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14.xml" ContentType="application/vnd.openxmlformats-officedocument.spreadsheetml.comments+xml"/>
  <Override PartName="/xl/drawings/drawing18.xml" ContentType="application/vnd.openxmlformats-officedocument.drawing+xml"/>
  <Override PartName="/xl/comments15.xml" ContentType="application/vnd.openxmlformats-officedocument.spreadsheetml.comments+xml"/>
  <Override PartName="/xl/drawings/drawing19.xml" ContentType="application/vnd.openxmlformats-officedocument.drawing+xml"/>
  <Override PartName="/xl/comments16.xml" ContentType="application/vnd.openxmlformats-officedocument.spreadsheetml.comments+xml"/>
  <Override PartName="/xl/drawings/drawing20.xml" ContentType="application/vnd.openxmlformats-officedocument.drawing+xml"/>
  <Override PartName="/xl/comments17.xml" ContentType="application/vnd.openxmlformats-officedocument.spreadsheetml.comments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omments18.xml" ContentType="application/vnd.openxmlformats-officedocument.spreadsheetml.comments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omments19.xml" ContentType="application/vnd.openxmlformats-officedocument.spreadsheetml.comments+xml"/>
  <Override PartName="/xl/drawings/drawing26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dbe377585ba1412c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abrera\Desktop\MICCSSPD\SSPD2016\GRUPO SUI 8AGO16\NEW WEB REPORTES SUI\WEB MASTER PAG SUI\NORMATIVIDAD PUBLICAR\normatividda 2018\31julio18 cambio archivo socorro\"/>
    </mc:Choice>
  </mc:AlternateContent>
  <bookViews>
    <workbookView xWindow="0" yWindow="0" windowWidth="28800" windowHeight="12330" firstSheet="11" activeTab="20"/>
  </bookViews>
  <sheets>
    <sheet name="Índice" sheetId="4" r:id="rId1"/>
    <sheet name="Reporte1" sheetId="195" r:id="rId2"/>
    <sheet name="Reporte2" sheetId="196" r:id="rId3"/>
    <sheet name="Reporte3" sheetId="197" r:id="rId4"/>
    <sheet name="Reporte4" sheetId="198" r:id="rId5"/>
    <sheet name="Nota 01" sheetId="199" r:id="rId6"/>
    <sheet name="Nota 02" sheetId="200" r:id="rId7"/>
    <sheet name="Nota 03" sheetId="201" r:id="rId8"/>
    <sheet name="Nota 04" sheetId="202" r:id="rId9"/>
    <sheet name="Nota 05" sheetId="203" r:id="rId10"/>
    <sheet name="Nota 06" sheetId="204" r:id="rId11"/>
    <sheet name="Nota 07" sheetId="205" r:id="rId12"/>
    <sheet name="Nota 08" sheetId="227" r:id="rId13"/>
    <sheet name="Nota 09" sheetId="207" r:id="rId14"/>
    <sheet name="Nota 10" sheetId="208" r:id="rId15"/>
    <sheet name="Nota 11" sheetId="209" r:id="rId16"/>
    <sheet name="Nota 12" sheetId="211" r:id="rId17"/>
    <sheet name="Nota 13" sheetId="228" r:id="rId18"/>
    <sheet name="Nota 14" sheetId="229" r:id="rId19"/>
    <sheet name="Nota 15" sheetId="230" r:id="rId20"/>
    <sheet name="FC01" sheetId="231" r:id="rId21"/>
    <sheet name="FC02" sheetId="217" r:id="rId22"/>
    <sheet name="FC04" sheetId="224" r:id="rId23"/>
    <sheet name="FC05" sheetId="225" r:id="rId24"/>
    <sheet name="FC06" sheetId="226" r:id="rId25"/>
    <sheet name="data" sheetId="187" state="hidden" r:id="rId26"/>
    <sheet name="parameters" sheetId="188" state="hidden" r:id="rId27"/>
    <sheet name="instance" sheetId="186" state="hidden" r:id="rId28"/>
  </sheets>
  <externalReferences>
    <externalReference r:id="rId29"/>
  </externalReferences>
  <definedNames>
    <definedName name="__xlnm._FilterDatabase_1_1">#REF!</definedName>
    <definedName name="__xlnm._FilterDatabase_11">#REF!</definedName>
    <definedName name="__xlnm._FilterDatabase_12">'[1]822200'!#REF!</definedName>
    <definedName name="__xlnm._FilterDatabase_13">#REF!</definedName>
    <definedName name="__xlnm._FilterDatabase_14">#REF!</definedName>
    <definedName name="__xlnm._FilterDatabase_15">#REF!</definedName>
    <definedName name="__xlnm._FilterDatabase_16">#REF!</definedName>
    <definedName name="__xlnm._FilterDatabase_17">#REF!</definedName>
    <definedName name="__xlnm._FilterDatabase_18">#REF!</definedName>
    <definedName name="__xlnm._FilterDatabase_2">#REF!</definedName>
    <definedName name="__xlnm._FilterDatabase_29">#REF!</definedName>
    <definedName name="__xlnm._FilterDatabase_3">#REF!</definedName>
    <definedName name="__xlnm._FilterDatabase_30">#REF!</definedName>
    <definedName name="__xlnm._FilterDatabase_32">#REF!</definedName>
    <definedName name="__xlnm._FilterDatabase_4">#REF!</definedName>
    <definedName name="__xlnm._FilterDatabase_5">#REF!</definedName>
    <definedName name="__xlnm._FilterDatabase_6">#REF!</definedName>
    <definedName name="__xlnm._FilterDatabase_7">#REF!</definedName>
    <definedName name="_xlnm._FilterDatabase" localSheetId="25" hidden="1">data!#REF!</definedName>
    <definedName name="Excel_BuiltIn__FilterDatabase" localSheetId="7">'Nota 03'!$A$6:$C$37</definedName>
    <definedName name="Excel_BuiltIn__FilterDatabase" localSheetId="8">'Nota 04'!$B$7:$B$69</definedName>
    <definedName name="Excel_BuiltIn__FilterDatabase" localSheetId="13">'Nota 09'!#REF!</definedName>
    <definedName name="Excel_BuiltIn__FilterDatabase" localSheetId="14">'Nota 10'!$B$6:$B$6</definedName>
    <definedName name="Excel_BuiltIn__FilterDatabase" localSheetId="16">'Nota 12'!$B$6:$B$9</definedName>
    <definedName name="Excel_BuiltIn__FilterDatabase" localSheetId="17">'Nota 13'!$B$6:$C$9</definedName>
    <definedName name="Excel_BuiltIn__FilterDatabase" localSheetId="18">'Nota 14'!$B$6:$C$23</definedName>
  </definedNames>
  <calcPr calcId="162913"/>
</workbook>
</file>

<file path=xl/calcChain.xml><?xml version="1.0" encoding="utf-8"?>
<calcChain xmlns="http://schemas.openxmlformats.org/spreadsheetml/2006/main">
  <c r="J67" i="231" l="1"/>
  <c r="I67" i="231"/>
  <c r="AB32" i="231"/>
  <c r="Z32" i="231"/>
  <c r="Y32" i="231"/>
  <c r="T32" i="231"/>
  <c r="C67" i="231"/>
  <c r="P87" i="231"/>
  <c r="O87" i="231"/>
  <c r="N87" i="231"/>
  <c r="M87" i="231"/>
  <c r="L87" i="231"/>
  <c r="K87" i="231"/>
  <c r="J87" i="231"/>
  <c r="I87" i="231"/>
  <c r="H87" i="231"/>
  <c r="G87" i="231"/>
  <c r="F87" i="231"/>
  <c r="E87" i="231"/>
  <c r="D87" i="231"/>
  <c r="C87" i="231"/>
  <c r="E17" i="224" l="1"/>
  <c r="F17" i="224"/>
  <c r="G17" i="224"/>
  <c r="H17" i="224"/>
  <c r="C63" i="217"/>
  <c r="N42" i="231"/>
  <c r="N43" i="231"/>
  <c r="N44" i="231"/>
  <c r="N45" i="231"/>
  <c r="N46" i="231"/>
  <c r="N47" i="231"/>
  <c r="N48" i="231"/>
  <c r="N49" i="231"/>
  <c r="N50" i="231"/>
  <c r="N51" i="231"/>
  <c r="N52" i="231"/>
  <c r="N53" i="231"/>
  <c r="N41" i="231"/>
  <c r="N39" i="231"/>
  <c r="C101" i="231"/>
  <c r="AA95" i="231"/>
  <c r="X95" i="231"/>
  <c r="W95" i="231"/>
  <c r="V95" i="231"/>
  <c r="U95" i="231"/>
  <c r="S95" i="231"/>
  <c r="R95" i="231"/>
  <c r="Q95" i="231"/>
  <c r="P95" i="231"/>
  <c r="AA93" i="231"/>
  <c r="X93" i="231"/>
  <c r="W93" i="231"/>
  <c r="V93" i="231"/>
  <c r="U93" i="231"/>
  <c r="Y86" i="231"/>
  <c r="Y85" i="231"/>
  <c r="Y84" i="231"/>
  <c r="Y83" i="231"/>
  <c r="Y82" i="231"/>
  <c r="Y81" i="231"/>
  <c r="Y80" i="231"/>
  <c r="Y79" i="231"/>
  <c r="Y78" i="231"/>
  <c r="Y77" i="231"/>
  <c r="Y76" i="231"/>
  <c r="Y75" i="231"/>
  <c r="Y74" i="231"/>
  <c r="Y73" i="231"/>
  <c r="Y72" i="231"/>
  <c r="Y71" i="231"/>
  <c r="Y70" i="231"/>
  <c r="Y69" i="231"/>
  <c r="Y68" i="231"/>
  <c r="Y53" i="231"/>
  <c r="Y52" i="231"/>
  <c r="Y51" i="231"/>
  <c r="Y50" i="231"/>
  <c r="Y49" i="231"/>
  <c r="Y48" i="231"/>
  <c r="Y47" i="231"/>
  <c r="Y46" i="231"/>
  <c r="Y45" i="231"/>
  <c r="Y44" i="231"/>
  <c r="Y43" i="231"/>
  <c r="Y42" i="231"/>
  <c r="Y41" i="231"/>
  <c r="Y40" i="231" s="1"/>
  <c r="Y39" i="231"/>
  <c r="Y38" i="231"/>
  <c r="Y37" i="231"/>
  <c r="Y36" i="231"/>
  <c r="Y35" i="231"/>
  <c r="Y34" i="231"/>
  <c r="Y33" i="231"/>
  <c r="T86" i="231"/>
  <c r="T85" i="231"/>
  <c r="T84" i="231"/>
  <c r="T83" i="231"/>
  <c r="T82" i="231"/>
  <c r="T81" i="231"/>
  <c r="T80" i="231"/>
  <c r="T79" i="231"/>
  <c r="T78" i="231"/>
  <c r="T77" i="231"/>
  <c r="T76" i="231"/>
  <c r="T75" i="231"/>
  <c r="T74" i="231"/>
  <c r="T39" i="231"/>
  <c r="T38" i="231"/>
  <c r="T37" i="231"/>
  <c r="T36" i="231"/>
  <c r="T35" i="231"/>
  <c r="T34" i="231"/>
  <c r="T33" i="231"/>
  <c r="O85" i="231"/>
  <c r="N86" i="231"/>
  <c r="N85" i="231"/>
  <c r="N84" i="231"/>
  <c r="N82" i="231"/>
  <c r="N81" i="231"/>
  <c r="O81" i="231" s="1"/>
  <c r="N80" i="231"/>
  <c r="N79" i="231"/>
  <c r="N78" i="231"/>
  <c r="N77" i="231"/>
  <c r="O77" i="231" s="1"/>
  <c r="N76" i="231"/>
  <c r="N75" i="231"/>
  <c r="N74" i="231"/>
  <c r="J86" i="231"/>
  <c r="J85" i="231"/>
  <c r="J84" i="231"/>
  <c r="J83" i="231"/>
  <c r="J82" i="231"/>
  <c r="J81" i="231"/>
  <c r="J80" i="231"/>
  <c r="O80" i="231" s="1"/>
  <c r="J79" i="231"/>
  <c r="J78" i="231"/>
  <c r="J77" i="231"/>
  <c r="J76" i="231"/>
  <c r="O76" i="231" s="1"/>
  <c r="J75" i="231"/>
  <c r="J74" i="231"/>
  <c r="J73" i="231"/>
  <c r="J72" i="231"/>
  <c r="J71" i="231"/>
  <c r="J70" i="231"/>
  <c r="J69" i="231"/>
  <c r="J68" i="231"/>
  <c r="J66" i="231"/>
  <c r="J65" i="231"/>
  <c r="J64" i="231"/>
  <c r="J63" i="231"/>
  <c r="J62" i="231"/>
  <c r="J61" i="231"/>
  <c r="J60" i="231"/>
  <c r="J59" i="231"/>
  <c r="J58" i="231"/>
  <c r="J57" i="231"/>
  <c r="J56" i="231"/>
  <c r="J55" i="231"/>
  <c r="J42" i="231"/>
  <c r="J43" i="231"/>
  <c r="J44" i="231"/>
  <c r="J45" i="231"/>
  <c r="J46" i="231"/>
  <c r="J47" i="231"/>
  <c r="J48" i="231"/>
  <c r="J49" i="231"/>
  <c r="J50" i="231"/>
  <c r="J51" i="231"/>
  <c r="J52" i="231"/>
  <c r="J53" i="231"/>
  <c r="J41" i="231"/>
  <c r="O41" i="231" s="1"/>
  <c r="AA67" i="231"/>
  <c r="X67" i="231"/>
  <c r="W67" i="231"/>
  <c r="V67" i="231"/>
  <c r="U67" i="231"/>
  <c r="S67" i="231"/>
  <c r="R67" i="231"/>
  <c r="Q67" i="231"/>
  <c r="P67" i="231"/>
  <c r="M67" i="231"/>
  <c r="L67" i="231"/>
  <c r="K67" i="231"/>
  <c r="H67" i="231"/>
  <c r="G67" i="231"/>
  <c r="F67" i="231"/>
  <c r="E67" i="231"/>
  <c r="D67" i="231"/>
  <c r="X54" i="231"/>
  <c r="W54" i="231"/>
  <c r="V54" i="231"/>
  <c r="S54" i="231"/>
  <c r="R54" i="231"/>
  <c r="Q54" i="231"/>
  <c r="P54" i="231"/>
  <c r="M54" i="231"/>
  <c r="L54" i="231"/>
  <c r="K54" i="231"/>
  <c r="I54" i="231"/>
  <c r="H54" i="231"/>
  <c r="G54" i="231"/>
  <c r="F54" i="231"/>
  <c r="E54" i="231"/>
  <c r="D54" i="231"/>
  <c r="X40" i="231"/>
  <c r="W40" i="231"/>
  <c r="V40" i="231"/>
  <c r="U40" i="231"/>
  <c r="S40" i="231"/>
  <c r="R40" i="231"/>
  <c r="Q40" i="231"/>
  <c r="P40" i="231"/>
  <c r="M40" i="231"/>
  <c r="L40" i="231"/>
  <c r="K40" i="231"/>
  <c r="I40" i="231"/>
  <c r="H40" i="231"/>
  <c r="G40" i="231"/>
  <c r="F40" i="231"/>
  <c r="E40" i="231"/>
  <c r="D40" i="231"/>
  <c r="AA20" i="231"/>
  <c r="AA8" i="231"/>
  <c r="Y27" i="231"/>
  <c r="Y26" i="231"/>
  <c r="Y25" i="231"/>
  <c r="Y24" i="231"/>
  <c r="Y23" i="231"/>
  <c r="Y22" i="231"/>
  <c r="Y21" i="231"/>
  <c r="Y19" i="231"/>
  <c r="Y18" i="231"/>
  <c r="Y17" i="231"/>
  <c r="Y15" i="231"/>
  <c r="Y14" i="231"/>
  <c r="Y13" i="231"/>
  <c r="Y12" i="231"/>
  <c r="Y11" i="231"/>
  <c r="Y10" i="231"/>
  <c r="Y9" i="231"/>
  <c r="T27" i="231"/>
  <c r="T26" i="231"/>
  <c r="T25" i="231"/>
  <c r="T24" i="231"/>
  <c r="T23" i="231"/>
  <c r="T22" i="231"/>
  <c r="T21" i="231"/>
  <c r="T19" i="231"/>
  <c r="T18" i="231"/>
  <c r="T17" i="231"/>
  <c r="C12" i="211"/>
  <c r="E9" i="204"/>
  <c r="E8" i="204"/>
  <c r="D10" i="204"/>
  <c r="C10" i="204"/>
  <c r="E15" i="200"/>
  <c r="E14" i="200"/>
  <c r="E10" i="200"/>
  <c r="E9" i="200"/>
  <c r="E8" i="200"/>
  <c r="D11" i="200"/>
  <c r="C11" i="200"/>
  <c r="C16" i="199"/>
  <c r="C11" i="199"/>
  <c r="C17" i="199" s="1"/>
  <c r="J28" i="198"/>
  <c r="O86" i="231" l="1"/>
  <c r="O74" i="231"/>
  <c r="O78" i="231"/>
  <c r="O82" i="231"/>
  <c r="J40" i="231"/>
  <c r="Y67" i="231"/>
  <c r="O75" i="231"/>
  <c r="O79" i="231"/>
  <c r="O84" i="231"/>
  <c r="J54" i="231"/>
  <c r="N40" i="231"/>
  <c r="E10" i="204"/>
  <c r="E11" i="200"/>
  <c r="F1444" i="187" l="1"/>
  <c r="F1443" i="187"/>
  <c r="J3870" i="187"/>
  <c r="I3870" i="187"/>
  <c r="C3870" i="187"/>
  <c r="J3869" i="187"/>
  <c r="I3869" i="187"/>
  <c r="C3869" i="187"/>
  <c r="J3868" i="187"/>
  <c r="I3868" i="187"/>
  <c r="C3868" i="187"/>
  <c r="J3866" i="187"/>
  <c r="I3866" i="187"/>
  <c r="C3866" i="187"/>
  <c r="J3865" i="187"/>
  <c r="I3865" i="187"/>
  <c r="C3865" i="187"/>
  <c r="J3864" i="187"/>
  <c r="I3864" i="187"/>
  <c r="C3864" i="187"/>
  <c r="J3863" i="187"/>
  <c r="I3863" i="187"/>
  <c r="C3863" i="187"/>
  <c r="J3862" i="187"/>
  <c r="I3862" i="187"/>
  <c r="C3862" i="187"/>
  <c r="J3861" i="187"/>
  <c r="I3861" i="187"/>
  <c r="C3861" i="187"/>
  <c r="J3859" i="187"/>
  <c r="I3859" i="187"/>
  <c r="C3859" i="187"/>
  <c r="J3858" i="187"/>
  <c r="I3858" i="187"/>
  <c r="C3858" i="187"/>
  <c r="J3857" i="187"/>
  <c r="I3857" i="187"/>
  <c r="C3857" i="187"/>
  <c r="J3856" i="187"/>
  <c r="I3856" i="187"/>
  <c r="C3856" i="187"/>
  <c r="J3855" i="187"/>
  <c r="I3855" i="187"/>
  <c r="C3855" i="187"/>
  <c r="J3854" i="187"/>
  <c r="I3854" i="187"/>
  <c r="C3854" i="187"/>
  <c r="J3853" i="187"/>
  <c r="I3853" i="187"/>
  <c r="C3853" i="187"/>
  <c r="J3852" i="187"/>
  <c r="I3852" i="187"/>
  <c r="C3852" i="187"/>
  <c r="J3851" i="187"/>
  <c r="I3851" i="187"/>
  <c r="C3851" i="187"/>
  <c r="J3850" i="187"/>
  <c r="I3850" i="187"/>
  <c r="C3850" i="187"/>
  <c r="J3849" i="187"/>
  <c r="I3849" i="187"/>
  <c r="C3849" i="187"/>
  <c r="J3848" i="187"/>
  <c r="I3848" i="187"/>
  <c r="C3848" i="187"/>
  <c r="J3847" i="187"/>
  <c r="I3847" i="187"/>
  <c r="C3847" i="187"/>
  <c r="J3846" i="187"/>
  <c r="I3846" i="187"/>
  <c r="C3846" i="187"/>
  <c r="J3845" i="187"/>
  <c r="I3845" i="187"/>
  <c r="C3845" i="187"/>
  <c r="J3844" i="187"/>
  <c r="I3844" i="187"/>
  <c r="C3844" i="187"/>
  <c r="J3843" i="187"/>
  <c r="I3843" i="187"/>
  <c r="C3843" i="187"/>
  <c r="J3842" i="187"/>
  <c r="I3842" i="187"/>
  <c r="C3842" i="187"/>
  <c r="J3841" i="187"/>
  <c r="I3841" i="187"/>
  <c r="C3841" i="187"/>
  <c r="J3840" i="187"/>
  <c r="I3840" i="187"/>
  <c r="C3840" i="187"/>
  <c r="J3839" i="187"/>
  <c r="I3839" i="187"/>
  <c r="C3839" i="187"/>
  <c r="J3838" i="187"/>
  <c r="I3838" i="187"/>
  <c r="C3838" i="187"/>
  <c r="J3837" i="187"/>
  <c r="I3837" i="187"/>
  <c r="C3837" i="187"/>
  <c r="J3836" i="187"/>
  <c r="I3836" i="187"/>
  <c r="C3836" i="187"/>
  <c r="J3835" i="187"/>
  <c r="I3835" i="187"/>
  <c r="C3835" i="187"/>
  <c r="J3834" i="187"/>
  <c r="I3834" i="187"/>
  <c r="C3834" i="187"/>
  <c r="J3833" i="187"/>
  <c r="I3833" i="187"/>
  <c r="C3833" i="187"/>
  <c r="J3832" i="187"/>
  <c r="I3832" i="187"/>
  <c r="C3832" i="187"/>
  <c r="J3831" i="187"/>
  <c r="I3831" i="187"/>
  <c r="C3831" i="187"/>
  <c r="J3830" i="187"/>
  <c r="I3830" i="187"/>
  <c r="C3830" i="187"/>
  <c r="J3829" i="187"/>
  <c r="I3829" i="187"/>
  <c r="C3829" i="187"/>
  <c r="J3828" i="187"/>
  <c r="I3828" i="187"/>
  <c r="C3828" i="187"/>
  <c r="J3827" i="187"/>
  <c r="I3827" i="187"/>
  <c r="C3827" i="187"/>
  <c r="J3826" i="187"/>
  <c r="I3826" i="187"/>
  <c r="C3826" i="187"/>
  <c r="J3825" i="187"/>
  <c r="I3825" i="187"/>
  <c r="C3825" i="187"/>
  <c r="J3824" i="187"/>
  <c r="I3824" i="187"/>
  <c r="C3824" i="187"/>
  <c r="J3823" i="187"/>
  <c r="I3823" i="187"/>
  <c r="C3823" i="187"/>
  <c r="J3822" i="187"/>
  <c r="I3822" i="187"/>
  <c r="C3822" i="187"/>
  <c r="J3821" i="187"/>
  <c r="I3821" i="187"/>
  <c r="C3821" i="187"/>
  <c r="J3820" i="187"/>
  <c r="I3820" i="187"/>
  <c r="C3820" i="187"/>
  <c r="J3819" i="187"/>
  <c r="I3819" i="187"/>
  <c r="C3819" i="187"/>
  <c r="J3818" i="187"/>
  <c r="I3818" i="187"/>
  <c r="C3818" i="187"/>
  <c r="J3817" i="187"/>
  <c r="I3817" i="187"/>
  <c r="C3817" i="187"/>
  <c r="J3816" i="187"/>
  <c r="I3816" i="187"/>
  <c r="C3816" i="187"/>
  <c r="J3815" i="187"/>
  <c r="I3815" i="187"/>
  <c r="C3815" i="187"/>
  <c r="J3814" i="187"/>
  <c r="I3814" i="187"/>
  <c r="C3814" i="187"/>
  <c r="J3813" i="187"/>
  <c r="I3813" i="187"/>
  <c r="C3813" i="187"/>
  <c r="J3812" i="187"/>
  <c r="I3812" i="187"/>
  <c r="C3812" i="187"/>
  <c r="J3811" i="187"/>
  <c r="I3811" i="187"/>
  <c r="C3811" i="187"/>
  <c r="J3810" i="187"/>
  <c r="I3810" i="187"/>
  <c r="C3810" i="187"/>
  <c r="J3809" i="187"/>
  <c r="I3809" i="187"/>
  <c r="C3809" i="187"/>
  <c r="J3808" i="187"/>
  <c r="I3808" i="187"/>
  <c r="C3808" i="187"/>
  <c r="J3807" i="187"/>
  <c r="I3807" i="187"/>
  <c r="C3807" i="187"/>
  <c r="J3806" i="187"/>
  <c r="I3806" i="187"/>
  <c r="C3806" i="187"/>
  <c r="J3805" i="187"/>
  <c r="I3805" i="187"/>
  <c r="C3805" i="187"/>
  <c r="J3804" i="187"/>
  <c r="I3804" i="187"/>
  <c r="C3804" i="187"/>
  <c r="J3802" i="187"/>
  <c r="I3802" i="187"/>
  <c r="C3802" i="187"/>
  <c r="J3801" i="187"/>
  <c r="I3801" i="187"/>
  <c r="C3801" i="187"/>
  <c r="J3800" i="187"/>
  <c r="I3800" i="187"/>
  <c r="C3800" i="187"/>
  <c r="J3799" i="187"/>
  <c r="I3799" i="187"/>
  <c r="C3799" i="187"/>
  <c r="J3798" i="187"/>
  <c r="I3798" i="187"/>
  <c r="C3798" i="187"/>
  <c r="J3797" i="187"/>
  <c r="I3797" i="187"/>
  <c r="C3797" i="187"/>
  <c r="J3796" i="187"/>
  <c r="I3796" i="187"/>
  <c r="C3796" i="187"/>
  <c r="J3795" i="187"/>
  <c r="I3795" i="187"/>
  <c r="C3795" i="187"/>
  <c r="J3794" i="187"/>
  <c r="I3794" i="187"/>
  <c r="C3794" i="187"/>
  <c r="J3793" i="187"/>
  <c r="I3793" i="187"/>
  <c r="C3793" i="187"/>
  <c r="J3792" i="187"/>
  <c r="I3792" i="187"/>
  <c r="C3792" i="187"/>
  <c r="J3791" i="187"/>
  <c r="I3791" i="187"/>
  <c r="C3791" i="187"/>
  <c r="J3790" i="187"/>
  <c r="I3790" i="187"/>
  <c r="C3790" i="187"/>
  <c r="J3789" i="187"/>
  <c r="I3789" i="187"/>
  <c r="C3789" i="187"/>
  <c r="J3788" i="187"/>
  <c r="I3788" i="187"/>
  <c r="C3788" i="187"/>
  <c r="J3787" i="187"/>
  <c r="I3787" i="187"/>
  <c r="C3787" i="187"/>
  <c r="J3786" i="187"/>
  <c r="I3786" i="187"/>
  <c r="C3786" i="187"/>
  <c r="J3785" i="187"/>
  <c r="I3785" i="187"/>
  <c r="C3785" i="187"/>
  <c r="J3784" i="187"/>
  <c r="I3784" i="187"/>
  <c r="C3784" i="187"/>
  <c r="J3783" i="187"/>
  <c r="I3783" i="187"/>
  <c r="C3783" i="187"/>
  <c r="J3782" i="187"/>
  <c r="I3782" i="187"/>
  <c r="C3782" i="187"/>
  <c r="F3750" i="187"/>
  <c r="F3737" i="187"/>
  <c r="F3723" i="187"/>
  <c r="F3705" i="187"/>
  <c r="F3701" i="187"/>
  <c r="J3780" i="187"/>
  <c r="I3780" i="187"/>
  <c r="C3780" i="187"/>
  <c r="J3779" i="187"/>
  <c r="I3779" i="187"/>
  <c r="C3779" i="187"/>
  <c r="J3778" i="187"/>
  <c r="I3778" i="187"/>
  <c r="C3778" i="187"/>
  <c r="J3776" i="187"/>
  <c r="I3776" i="187"/>
  <c r="C3776" i="187"/>
  <c r="J3775" i="187"/>
  <c r="I3775" i="187"/>
  <c r="C3775" i="187"/>
  <c r="J3774" i="187"/>
  <c r="I3774" i="187"/>
  <c r="C3774" i="187"/>
  <c r="J3773" i="187"/>
  <c r="I3773" i="187"/>
  <c r="C3773" i="187"/>
  <c r="J3772" i="187"/>
  <c r="I3772" i="187"/>
  <c r="C3772" i="187"/>
  <c r="J3771" i="187"/>
  <c r="I3771" i="187"/>
  <c r="C3771" i="187"/>
  <c r="J3769" i="187"/>
  <c r="I3769" i="187"/>
  <c r="C3769" i="187"/>
  <c r="J3768" i="187"/>
  <c r="I3768" i="187"/>
  <c r="C3768" i="187"/>
  <c r="J3767" i="187"/>
  <c r="I3767" i="187"/>
  <c r="C3767" i="187"/>
  <c r="J3766" i="187"/>
  <c r="I3766" i="187"/>
  <c r="C3766" i="187"/>
  <c r="J3765" i="187"/>
  <c r="I3765" i="187"/>
  <c r="C3765" i="187"/>
  <c r="J3764" i="187"/>
  <c r="I3764" i="187"/>
  <c r="C3764" i="187"/>
  <c r="J3763" i="187"/>
  <c r="I3763" i="187"/>
  <c r="C3763" i="187"/>
  <c r="J3762" i="187"/>
  <c r="I3762" i="187"/>
  <c r="C3762" i="187"/>
  <c r="J3761" i="187"/>
  <c r="I3761" i="187"/>
  <c r="C3761" i="187"/>
  <c r="J3760" i="187"/>
  <c r="I3760" i="187"/>
  <c r="C3760" i="187"/>
  <c r="J3759" i="187"/>
  <c r="I3759" i="187"/>
  <c r="C3759" i="187"/>
  <c r="J3758" i="187"/>
  <c r="I3758" i="187"/>
  <c r="C3758" i="187"/>
  <c r="J3757" i="187"/>
  <c r="I3757" i="187"/>
  <c r="C3757" i="187"/>
  <c r="J3756" i="187"/>
  <c r="I3756" i="187"/>
  <c r="C3756" i="187"/>
  <c r="J3755" i="187"/>
  <c r="I3755" i="187"/>
  <c r="C3755" i="187"/>
  <c r="J3754" i="187"/>
  <c r="I3754" i="187"/>
  <c r="C3754" i="187"/>
  <c r="J3753" i="187"/>
  <c r="I3753" i="187"/>
  <c r="C3753" i="187"/>
  <c r="J3752" i="187"/>
  <c r="I3752" i="187"/>
  <c r="C3752" i="187"/>
  <c r="J3751" i="187"/>
  <c r="I3751" i="187"/>
  <c r="C3751" i="187"/>
  <c r="J3750" i="187"/>
  <c r="I3750" i="187"/>
  <c r="C3750" i="187"/>
  <c r="J3749" i="187"/>
  <c r="I3749" i="187"/>
  <c r="C3749" i="187"/>
  <c r="J3748" i="187"/>
  <c r="I3748" i="187"/>
  <c r="C3748" i="187"/>
  <c r="J3747" i="187"/>
  <c r="I3747" i="187"/>
  <c r="C3747" i="187"/>
  <c r="J3746" i="187"/>
  <c r="I3746" i="187"/>
  <c r="C3746" i="187"/>
  <c r="J3745" i="187"/>
  <c r="I3745" i="187"/>
  <c r="C3745" i="187"/>
  <c r="J3744" i="187"/>
  <c r="I3744" i="187"/>
  <c r="C3744" i="187"/>
  <c r="J3743" i="187"/>
  <c r="I3743" i="187"/>
  <c r="C3743" i="187"/>
  <c r="J3742" i="187"/>
  <c r="I3742" i="187"/>
  <c r="C3742" i="187"/>
  <c r="J3741" i="187"/>
  <c r="I3741" i="187"/>
  <c r="C3741" i="187"/>
  <c r="J3740" i="187"/>
  <c r="I3740" i="187"/>
  <c r="C3740" i="187"/>
  <c r="J3739" i="187"/>
  <c r="I3739" i="187"/>
  <c r="C3739" i="187"/>
  <c r="J3738" i="187"/>
  <c r="I3738" i="187"/>
  <c r="C3738" i="187"/>
  <c r="J3737" i="187"/>
  <c r="I3737" i="187"/>
  <c r="C3737" i="187"/>
  <c r="J3736" i="187"/>
  <c r="I3736" i="187"/>
  <c r="C3736" i="187"/>
  <c r="J3735" i="187"/>
  <c r="I3735" i="187"/>
  <c r="C3735" i="187"/>
  <c r="J3734" i="187"/>
  <c r="I3734" i="187"/>
  <c r="C3734" i="187"/>
  <c r="J3733" i="187"/>
  <c r="I3733" i="187"/>
  <c r="C3733" i="187"/>
  <c r="J3732" i="187"/>
  <c r="I3732" i="187"/>
  <c r="C3732" i="187"/>
  <c r="J3731" i="187"/>
  <c r="I3731" i="187"/>
  <c r="C3731" i="187"/>
  <c r="J3730" i="187"/>
  <c r="I3730" i="187"/>
  <c r="C3730" i="187"/>
  <c r="J3729" i="187"/>
  <c r="I3729" i="187"/>
  <c r="C3729" i="187"/>
  <c r="J3728" i="187"/>
  <c r="I3728" i="187"/>
  <c r="C3728" i="187"/>
  <c r="J3727" i="187"/>
  <c r="I3727" i="187"/>
  <c r="C3727" i="187"/>
  <c r="J3726" i="187"/>
  <c r="I3726" i="187"/>
  <c r="C3726" i="187"/>
  <c r="J3725" i="187"/>
  <c r="I3725" i="187"/>
  <c r="C3725" i="187"/>
  <c r="J3724" i="187"/>
  <c r="I3724" i="187"/>
  <c r="C3724" i="187"/>
  <c r="J3723" i="187"/>
  <c r="I3723" i="187"/>
  <c r="C3723" i="187"/>
  <c r="J3722" i="187"/>
  <c r="I3722" i="187"/>
  <c r="C3722" i="187"/>
  <c r="J3721" i="187"/>
  <c r="I3721" i="187"/>
  <c r="C3721" i="187"/>
  <c r="J3720" i="187"/>
  <c r="I3720" i="187"/>
  <c r="C3720" i="187"/>
  <c r="J3719" i="187"/>
  <c r="I3719" i="187"/>
  <c r="C3719" i="187"/>
  <c r="J3718" i="187"/>
  <c r="I3718" i="187"/>
  <c r="C3718" i="187"/>
  <c r="J3717" i="187"/>
  <c r="I3717" i="187"/>
  <c r="C3717" i="187"/>
  <c r="J3716" i="187"/>
  <c r="I3716" i="187"/>
  <c r="C3716" i="187"/>
  <c r="J3715" i="187"/>
  <c r="I3715" i="187"/>
  <c r="C3715" i="187"/>
  <c r="J3714" i="187"/>
  <c r="I3714" i="187"/>
  <c r="C3714" i="187"/>
  <c r="J3712" i="187"/>
  <c r="I3712" i="187"/>
  <c r="C3712" i="187"/>
  <c r="J3711" i="187"/>
  <c r="I3711" i="187"/>
  <c r="C3711" i="187"/>
  <c r="J3710" i="187"/>
  <c r="I3710" i="187"/>
  <c r="C3710" i="187"/>
  <c r="J3709" i="187"/>
  <c r="I3709" i="187"/>
  <c r="C3709" i="187"/>
  <c r="J3708" i="187"/>
  <c r="I3708" i="187"/>
  <c r="C3708" i="187"/>
  <c r="J3707" i="187"/>
  <c r="I3707" i="187"/>
  <c r="C3707" i="187"/>
  <c r="J3706" i="187"/>
  <c r="I3706" i="187"/>
  <c r="C3706" i="187"/>
  <c r="J3705" i="187"/>
  <c r="I3705" i="187"/>
  <c r="C3705" i="187"/>
  <c r="J3704" i="187"/>
  <c r="I3704" i="187"/>
  <c r="C3704" i="187"/>
  <c r="J3703" i="187"/>
  <c r="I3703" i="187"/>
  <c r="C3703" i="187"/>
  <c r="J3702" i="187"/>
  <c r="I3702" i="187"/>
  <c r="C3702" i="187"/>
  <c r="J3701" i="187"/>
  <c r="I3701" i="187"/>
  <c r="C3701" i="187"/>
  <c r="J3700" i="187"/>
  <c r="I3700" i="187"/>
  <c r="C3700" i="187"/>
  <c r="J3699" i="187"/>
  <c r="I3699" i="187"/>
  <c r="C3699" i="187"/>
  <c r="J3698" i="187"/>
  <c r="I3698" i="187"/>
  <c r="C3698" i="187"/>
  <c r="J3697" i="187"/>
  <c r="I3697" i="187"/>
  <c r="C3697" i="187"/>
  <c r="J3696" i="187"/>
  <c r="I3696" i="187"/>
  <c r="C3696" i="187"/>
  <c r="J3695" i="187"/>
  <c r="I3695" i="187"/>
  <c r="C3695" i="187"/>
  <c r="J3694" i="187"/>
  <c r="I3694" i="187"/>
  <c r="C3694" i="187"/>
  <c r="J3693" i="187"/>
  <c r="I3693" i="187"/>
  <c r="C3693" i="187"/>
  <c r="J3692" i="187"/>
  <c r="I3692" i="187"/>
  <c r="C3692" i="187"/>
  <c r="J3690" i="187"/>
  <c r="I3690" i="187"/>
  <c r="C3690" i="187"/>
  <c r="J3689" i="187"/>
  <c r="I3689" i="187"/>
  <c r="C3689" i="187"/>
  <c r="J3688" i="187"/>
  <c r="I3688" i="187"/>
  <c r="C3688" i="187"/>
  <c r="J3686" i="187"/>
  <c r="I3686" i="187"/>
  <c r="C3686" i="187"/>
  <c r="J3685" i="187"/>
  <c r="I3685" i="187"/>
  <c r="C3685" i="187"/>
  <c r="J3684" i="187"/>
  <c r="I3684" i="187"/>
  <c r="C3684" i="187"/>
  <c r="J3683" i="187"/>
  <c r="I3683" i="187"/>
  <c r="C3683" i="187"/>
  <c r="J3682" i="187"/>
  <c r="I3682" i="187"/>
  <c r="C3682" i="187"/>
  <c r="J3681" i="187"/>
  <c r="I3681" i="187"/>
  <c r="C3681" i="187"/>
  <c r="J3679" i="187"/>
  <c r="I3679" i="187"/>
  <c r="C3679" i="187"/>
  <c r="J3678" i="187"/>
  <c r="I3678" i="187"/>
  <c r="C3678" i="187"/>
  <c r="J3677" i="187"/>
  <c r="I3677" i="187"/>
  <c r="C3677" i="187"/>
  <c r="J3676" i="187"/>
  <c r="I3676" i="187"/>
  <c r="C3676" i="187"/>
  <c r="J3675" i="187"/>
  <c r="I3675" i="187"/>
  <c r="C3675" i="187"/>
  <c r="J3674" i="187"/>
  <c r="I3674" i="187"/>
  <c r="C3674" i="187"/>
  <c r="J3673" i="187"/>
  <c r="I3673" i="187"/>
  <c r="C3673" i="187"/>
  <c r="J3672" i="187"/>
  <c r="I3672" i="187"/>
  <c r="C3672" i="187"/>
  <c r="J3671" i="187"/>
  <c r="I3671" i="187"/>
  <c r="C3671" i="187"/>
  <c r="J3670" i="187"/>
  <c r="I3670" i="187"/>
  <c r="C3670" i="187"/>
  <c r="J3669" i="187"/>
  <c r="I3669" i="187"/>
  <c r="C3669" i="187"/>
  <c r="J3668" i="187"/>
  <c r="I3668" i="187"/>
  <c r="C3668" i="187"/>
  <c r="J3667" i="187"/>
  <c r="I3667" i="187"/>
  <c r="C3667" i="187"/>
  <c r="J3666" i="187"/>
  <c r="I3666" i="187"/>
  <c r="C3666" i="187"/>
  <c r="J3665" i="187"/>
  <c r="I3665" i="187"/>
  <c r="C3665" i="187"/>
  <c r="J3664" i="187"/>
  <c r="I3664" i="187"/>
  <c r="C3664" i="187"/>
  <c r="J3663" i="187"/>
  <c r="I3663" i="187"/>
  <c r="C3663" i="187"/>
  <c r="J3662" i="187"/>
  <c r="I3662" i="187"/>
  <c r="C3662" i="187"/>
  <c r="J3661" i="187"/>
  <c r="I3661" i="187"/>
  <c r="C3661" i="187"/>
  <c r="J3660" i="187"/>
  <c r="I3660" i="187"/>
  <c r="C3660" i="187"/>
  <c r="J3659" i="187"/>
  <c r="I3659" i="187"/>
  <c r="C3659" i="187"/>
  <c r="J3658" i="187"/>
  <c r="I3658" i="187"/>
  <c r="C3658" i="187"/>
  <c r="J3657" i="187"/>
  <c r="I3657" i="187"/>
  <c r="C3657" i="187"/>
  <c r="J3656" i="187"/>
  <c r="I3656" i="187"/>
  <c r="C3656" i="187"/>
  <c r="J3655" i="187"/>
  <c r="I3655" i="187"/>
  <c r="C3655" i="187"/>
  <c r="J3654" i="187"/>
  <c r="I3654" i="187"/>
  <c r="C3654" i="187"/>
  <c r="J3653" i="187"/>
  <c r="I3653" i="187"/>
  <c r="C3653" i="187"/>
  <c r="J3652" i="187"/>
  <c r="I3652" i="187"/>
  <c r="C3652" i="187"/>
  <c r="J3651" i="187"/>
  <c r="I3651" i="187"/>
  <c r="C3651" i="187"/>
  <c r="J3650" i="187"/>
  <c r="I3650" i="187"/>
  <c r="C3650" i="187"/>
  <c r="J3649" i="187"/>
  <c r="I3649" i="187"/>
  <c r="C3649" i="187"/>
  <c r="J3648" i="187"/>
  <c r="I3648" i="187"/>
  <c r="C3648" i="187"/>
  <c r="J3647" i="187"/>
  <c r="I3647" i="187"/>
  <c r="C3647" i="187"/>
  <c r="J3646" i="187"/>
  <c r="I3646" i="187"/>
  <c r="C3646" i="187"/>
  <c r="J3645" i="187"/>
  <c r="I3645" i="187"/>
  <c r="C3645" i="187"/>
  <c r="J3644" i="187"/>
  <c r="I3644" i="187"/>
  <c r="C3644" i="187"/>
  <c r="J3643" i="187"/>
  <c r="I3643" i="187"/>
  <c r="C3643" i="187"/>
  <c r="J3642" i="187"/>
  <c r="I3642" i="187"/>
  <c r="C3642" i="187"/>
  <c r="J3641" i="187"/>
  <c r="I3641" i="187"/>
  <c r="C3641" i="187"/>
  <c r="J3640" i="187"/>
  <c r="I3640" i="187"/>
  <c r="C3640" i="187"/>
  <c r="J3639" i="187"/>
  <c r="I3639" i="187"/>
  <c r="C3639" i="187"/>
  <c r="J3638" i="187"/>
  <c r="I3638" i="187"/>
  <c r="C3638" i="187"/>
  <c r="J3637" i="187"/>
  <c r="I3637" i="187"/>
  <c r="C3637" i="187"/>
  <c r="J3636" i="187"/>
  <c r="I3636" i="187"/>
  <c r="C3636" i="187"/>
  <c r="J3635" i="187"/>
  <c r="I3635" i="187"/>
  <c r="C3635" i="187"/>
  <c r="J3634" i="187"/>
  <c r="I3634" i="187"/>
  <c r="C3634" i="187"/>
  <c r="J3633" i="187"/>
  <c r="I3633" i="187"/>
  <c r="C3633" i="187"/>
  <c r="J3632" i="187"/>
  <c r="I3632" i="187"/>
  <c r="C3632" i="187"/>
  <c r="J3631" i="187"/>
  <c r="I3631" i="187"/>
  <c r="C3631" i="187"/>
  <c r="J3630" i="187"/>
  <c r="I3630" i="187"/>
  <c r="C3630" i="187"/>
  <c r="J3629" i="187"/>
  <c r="I3629" i="187"/>
  <c r="C3629" i="187"/>
  <c r="J3628" i="187"/>
  <c r="I3628" i="187"/>
  <c r="C3628" i="187"/>
  <c r="J3627" i="187"/>
  <c r="I3627" i="187"/>
  <c r="C3627" i="187"/>
  <c r="J3626" i="187"/>
  <c r="I3626" i="187"/>
  <c r="C3626" i="187"/>
  <c r="J3625" i="187"/>
  <c r="I3625" i="187"/>
  <c r="C3625" i="187"/>
  <c r="J3624" i="187"/>
  <c r="I3624" i="187"/>
  <c r="C3624" i="187"/>
  <c r="J3622" i="187"/>
  <c r="I3622" i="187"/>
  <c r="C3622" i="187"/>
  <c r="J3621" i="187"/>
  <c r="I3621" i="187"/>
  <c r="C3621" i="187"/>
  <c r="J3620" i="187"/>
  <c r="I3620" i="187"/>
  <c r="C3620" i="187"/>
  <c r="J3619" i="187"/>
  <c r="I3619" i="187"/>
  <c r="C3619" i="187"/>
  <c r="J3618" i="187"/>
  <c r="I3618" i="187"/>
  <c r="C3618" i="187"/>
  <c r="J3617" i="187"/>
  <c r="I3617" i="187"/>
  <c r="C3617" i="187"/>
  <c r="J3616" i="187"/>
  <c r="I3616" i="187"/>
  <c r="C3616" i="187"/>
  <c r="J3615" i="187"/>
  <c r="I3615" i="187"/>
  <c r="C3615" i="187"/>
  <c r="J3614" i="187"/>
  <c r="I3614" i="187"/>
  <c r="C3614" i="187"/>
  <c r="J3613" i="187"/>
  <c r="I3613" i="187"/>
  <c r="C3613" i="187"/>
  <c r="J3612" i="187"/>
  <c r="I3612" i="187"/>
  <c r="C3612" i="187"/>
  <c r="J3611" i="187"/>
  <c r="I3611" i="187"/>
  <c r="C3611" i="187"/>
  <c r="J3610" i="187"/>
  <c r="I3610" i="187"/>
  <c r="C3610" i="187"/>
  <c r="J3609" i="187"/>
  <c r="I3609" i="187"/>
  <c r="C3609" i="187"/>
  <c r="J3608" i="187"/>
  <c r="I3608" i="187"/>
  <c r="C3608" i="187"/>
  <c r="J3607" i="187"/>
  <c r="I3607" i="187"/>
  <c r="C3607" i="187"/>
  <c r="J3606" i="187"/>
  <c r="I3606" i="187"/>
  <c r="C3606" i="187"/>
  <c r="J3605" i="187"/>
  <c r="I3605" i="187"/>
  <c r="C3605" i="187"/>
  <c r="J3604" i="187"/>
  <c r="I3604" i="187"/>
  <c r="C3604" i="187"/>
  <c r="J3603" i="187"/>
  <c r="I3603" i="187"/>
  <c r="C3603" i="187"/>
  <c r="J3602" i="187"/>
  <c r="I3602" i="187"/>
  <c r="C3602" i="187"/>
  <c r="J3600" i="187"/>
  <c r="I3600" i="187"/>
  <c r="C3600" i="187"/>
  <c r="J3599" i="187"/>
  <c r="I3599" i="187"/>
  <c r="C3599" i="187"/>
  <c r="J3598" i="187"/>
  <c r="I3598" i="187"/>
  <c r="C3598" i="187"/>
  <c r="J3596" i="187"/>
  <c r="I3596" i="187"/>
  <c r="C3596" i="187"/>
  <c r="J3595" i="187"/>
  <c r="I3595" i="187"/>
  <c r="C3595" i="187"/>
  <c r="J3594" i="187"/>
  <c r="I3594" i="187"/>
  <c r="C3594" i="187"/>
  <c r="J3593" i="187"/>
  <c r="I3593" i="187"/>
  <c r="C3593" i="187"/>
  <c r="J3592" i="187"/>
  <c r="I3592" i="187"/>
  <c r="C3592" i="187"/>
  <c r="J3591" i="187"/>
  <c r="I3591" i="187"/>
  <c r="C3591" i="187"/>
  <c r="J3589" i="187"/>
  <c r="I3589" i="187"/>
  <c r="C3589" i="187"/>
  <c r="J3588" i="187"/>
  <c r="I3588" i="187"/>
  <c r="C3588" i="187"/>
  <c r="J3587" i="187"/>
  <c r="I3587" i="187"/>
  <c r="C3587" i="187"/>
  <c r="J3586" i="187"/>
  <c r="I3586" i="187"/>
  <c r="C3586" i="187"/>
  <c r="J3585" i="187"/>
  <c r="I3585" i="187"/>
  <c r="C3585" i="187"/>
  <c r="J3584" i="187"/>
  <c r="I3584" i="187"/>
  <c r="C3584" i="187"/>
  <c r="J3583" i="187"/>
  <c r="I3583" i="187"/>
  <c r="C3583" i="187"/>
  <c r="J3582" i="187"/>
  <c r="I3582" i="187"/>
  <c r="C3582" i="187"/>
  <c r="J3581" i="187"/>
  <c r="I3581" i="187"/>
  <c r="C3581" i="187"/>
  <c r="J3580" i="187"/>
  <c r="I3580" i="187"/>
  <c r="C3580" i="187"/>
  <c r="J3579" i="187"/>
  <c r="I3579" i="187"/>
  <c r="C3579" i="187"/>
  <c r="J3578" i="187"/>
  <c r="I3578" i="187"/>
  <c r="C3578" i="187"/>
  <c r="J3577" i="187"/>
  <c r="I3577" i="187"/>
  <c r="C3577" i="187"/>
  <c r="J3576" i="187"/>
  <c r="I3576" i="187"/>
  <c r="C3576" i="187"/>
  <c r="J3575" i="187"/>
  <c r="I3575" i="187"/>
  <c r="C3575" i="187"/>
  <c r="J3574" i="187"/>
  <c r="I3574" i="187"/>
  <c r="C3574" i="187"/>
  <c r="J3573" i="187"/>
  <c r="I3573" i="187"/>
  <c r="C3573" i="187"/>
  <c r="J3572" i="187"/>
  <c r="I3572" i="187"/>
  <c r="C3572" i="187"/>
  <c r="J3571" i="187"/>
  <c r="I3571" i="187"/>
  <c r="C3571" i="187"/>
  <c r="J3570" i="187"/>
  <c r="I3570" i="187"/>
  <c r="C3570" i="187"/>
  <c r="J3569" i="187"/>
  <c r="I3569" i="187"/>
  <c r="C3569" i="187"/>
  <c r="J3568" i="187"/>
  <c r="I3568" i="187"/>
  <c r="C3568" i="187"/>
  <c r="J3567" i="187"/>
  <c r="I3567" i="187"/>
  <c r="C3567" i="187"/>
  <c r="J3566" i="187"/>
  <c r="I3566" i="187"/>
  <c r="C3566" i="187"/>
  <c r="J3565" i="187"/>
  <c r="I3565" i="187"/>
  <c r="C3565" i="187"/>
  <c r="J3564" i="187"/>
  <c r="I3564" i="187"/>
  <c r="C3564" i="187"/>
  <c r="J3563" i="187"/>
  <c r="I3563" i="187"/>
  <c r="C3563" i="187"/>
  <c r="J3562" i="187"/>
  <c r="I3562" i="187"/>
  <c r="C3562" i="187"/>
  <c r="J3561" i="187"/>
  <c r="I3561" i="187"/>
  <c r="C3561" i="187"/>
  <c r="J3560" i="187"/>
  <c r="I3560" i="187"/>
  <c r="C3560" i="187"/>
  <c r="J3559" i="187"/>
  <c r="I3559" i="187"/>
  <c r="C3559" i="187"/>
  <c r="J3558" i="187"/>
  <c r="I3558" i="187"/>
  <c r="C3558" i="187"/>
  <c r="J3557" i="187"/>
  <c r="I3557" i="187"/>
  <c r="C3557" i="187"/>
  <c r="J3556" i="187"/>
  <c r="I3556" i="187"/>
  <c r="C3556" i="187"/>
  <c r="J3555" i="187"/>
  <c r="I3555" i="187"/>
  <c r="C3555" i="187"/>
  <c r="J3554" i="187"/>
  <c r="I3554" i="187"/>
  <c r="C3554" i="187"/>
  <c r="J3553" i="187"/>
  <c r="I3553" i="187"/>
  <c r="C3553" i="187"/>
  <c r="J3552" i="187"/>
  <c r="I3552" i="187"/>
  <c r="C3552" i="187"/>
  <c r="J3551" i="187"/>
  <c r="I3551" i="187"/>
  <c r="C3551" i="187"/>
  <c r="J3550" i="187"/>
  <c r="I3550" i="187"/>
  <c r="C3550" i="187"/>
  <c r="J3549" i="187"/>
  <c r="I3549" i="187"/>
  <c r="C3549" i="187"/>
  <c r="J3548" i="187"/>
  <c r="I3548" i="187"/>
  <c r="C3548" i="187"/>
  <c r="J3547" i="187"/>
  <c r="I3547" i="187"/>
  <c r="C3547" i="187"/>
  <c r="J3546" i="187"/>
  <c r="I3546" i="187"/>
  <c r="C3546" i="187"/>
  <c r="J3545" i="187"/>
  <c r="I3545" i="187"/>
  <c r="C3545" i="187"/>
  <c r="J3544" i="187"/>
  <c r="I3544" i="187"/>
  <c r="C3544" i="187"/>
  <c r="J3543" i="187"/>
  <c r="I3543" i="187"/>
  <c r="C3543" i="187"/>
  <c r="J3542" i="187"/>
  <c r="I3542" i="187"/>
  <c r="C3542" i="187"/>
  <c r="J3541" i="187"/>
  <c r="I3541" i="187"/>
  <c r="C3541" i="187"/>
  <c r="J3540" i="187"/>
  <c r="I3540" i="187"/>
  <c r="C3540" i="187"/>
  <c r="J3539" i="187"/>
  <c r="I3539" i="187"/>
  <c r="C3539" i="187"/>
  <c r="J3538" i="187"/>
  <c r="I3538" i="187"/>
  <c r="C3538" i="187"/>
  <c r="J3537" i="187"/>
  <c r="I3537" i="187"/>
  <c r="C3537" i="187"/>
  <c r="J3536" i="187"/>
  <c r="I3536" i="187"/>
  <c r="C3536" i="187"/>
  <c r="J3535" i="187"/>
  <c r="I3535" i="187"/>
  <c r="C3535" i="187"/>
  <c r="J3534" i="187"/>
  <c r="I3534" i="187"/>
  <c r="C3534" i="187"/>
  <c r="J3532" i="187"/>
  <c r="I3532" i="187"/>
  <c r="C3532" i="187"/>
  <c r="J3531" i="187"/>
  <c r="I3531" i="187"/>
  <c r="C3531" i="187"/>
  <c r="J3530" i="187"/>
  <c r="I3530" i="187"/>
  <c r="C3530" i="187"/>
  <c r="J3529" i="187"/>
  <c r="I3529" i="187"/>
  <c r="C3529" i="187"/>
  <c r="J3528" i="187"/>
  <c r="I3528" i="187"/>
  <c r="C3528" i="187"/>
  <c r="J3527" i="187"/>
  <c r="I3527" i="187"/>
  <c r="C3527" i="187"/>
  <c r="J3526" i="187"/>
  <c r="I3526" i="187"/>
  <c r="C3526" i="187"/>
  <c r="J3525" i="187"/>
  <c r="I3525" i="187"/>
  <c r="C3525" i="187"/>
  <c r="J3524" i="187"/>
  <c r="I3524" i="187"/>
  <c r="C3524" i="187"/>
  <c r="J3523" i="187"/>
  <c r="I3523" i="187"/>
  <c r="C3523" i="187"/>
  <c r="J3522" i="187"/>
  <c r="I3522" i="187"/>
  <c r="C3522" i="187"/>
  <c r="J3521" i="187"/>
  <c r="I3521" i="187"/>
  <c r="C3521" i="187"/>
  <c r="J3520" i="187"/>
  <c r="I3520" i="187"/>
  <c r="C3520" i="187"/>
  <c r="J3519" i="187"/>
  <c r="I3519" i="187"/>
  <c r="C3519" i="187"/>
  <c r="J3518" i="187"/>
  <c r="I3518" i="187"/>
  <c r="C3518" i="187"/>
  <c r="J3517" i="187"/>
  <c r="I3517" i="187"/>
  <c r="C3517" i="187"/>
  <c r="J3516" i="187"/>
  <c r="I3516" i="187"/>
  <c r="C3516" i="187"/>
  <c r="J3515" i="187"/>
  <c r="I3515" i="187"/>
  <c r="C3515" i="187"/>
  <c r="J3514" i="187"/>
  <c r="I3514" i="187"/>
  <c r="C3514" i="187"/>
  <c r="J3513" i="187"/>
  <c r="I3513" i="187"/>
  <c r="C3513" i="187"/>
  <c r="J3512" i="187"/>
  <c r="I3512" i="187"/>
  <c r="C3512" i="187"/>
  <c r="F3480" i="187"/>
  <c r="F3467" i="187"/>
  <c r="F3453" i="187"/>
  <c r="J3510" i="187"/>
  <c r="I3510" i="187"/>
  <c r="C3510" i="187"/>
  <c r="J3509" i="187"/>
  <c r="I3509" i="187"/>
  <c r="C3509" i="187"/>
  <c r="J3508" i="187"/>
  <c r="I3508" i="187"/>
  <c r="C3508" i="187"/>
  <c r="J3506" i="187"/>
  <c r="I3506" i="187"/>
  <c r="C3506" i="187"/>
  <c r="J3505" i="187"/>
  <c r="I3505" i="187"/>
  <c r="C3505" i="187"/>
  <c r="J3504" i="187"/>
  <c r="I3504" i="187"/>
  <c r="C3504" i="187"/>
  <c r="J3503" i="187"/>
  <c r="I3503" i="187"/>
  <c r="C3503" i="187"/>
  <c r="J3502" i="187"/>
  <c r="I3502" i="187"/>
  <c r="C3502" i="187"/>
  <c r="J3501" i="187"/>
  <c r="I3501" i="187"/>
  <c r="C3501" i="187"/>
  <c r="J3499" i="187"/>
  <c r="I3499" i="187"/>
  <c r="C3499" i="187"/>
  <c r="J3498" i="187"/>
  <c r="I3498" i="187"/>
  <c r="C3498" i="187"/>
  <c r="J3497" i="187"/>
  <c r="I3497" i="187"/>
  <c r="C3497" i="187"/>
  <c r="J3496" i="187"/>
  <c r="I3496" i="187"/>
  <c r="C3496" i="187"/>
  <c r="J3495" i="187"/>
  <c r="I3495" i="187"/>
  <c r="C3495" i="187"/>
  <c r="J3494" i="187"/>
  <c r="I3494" i="187"/>
  <c r="C3494" i="187"/>
  <c r="J3493" i="187"/>
  <c r="I3493" i="187"/>
  <c r="C3493" i="187"/>
  <c r="J3492" i="187"/>
  <c r="I3492" i="187"/>
  <c r="C3492" i="187"/>
  <c r="J3491" i="187"/>
  <c r="I3491" i="187"/>
  <c r="C3491" i="187"/>
  <c r="J3490" i="187"/>
  <c r="I3490" i="187"/>
  <c r="C3490" i="187"/>
  <c r="J3489" i="187"/>
  <c r="I3489" i="187"/>
  <c r="C3489" i="187"/>
  <c r="J3488" i="187"/>
  <c r="I3488" i="187"/>
  <c r="C3488" i="187"/>
  <c r="J3487" i="187"/>
  <c r="I3487" i="187"/>
  <c r="C3487" i="187"/>
  <c r="J3486" i="187"/>
  <c r="I3486" i="187"/>
  <c r="C3486" i="187"/>
  <c r="J3485" i="187"/>
  <c r="I3485" i="187"/>
  <c r="C3485" i="187"/>
  <c r="J3484" i="187"/>
  <c r="I3484" i="187"/>
  <c r="C3484" i="187"/>
  <c r="J3483" i="187"/>
  <c r="I3483" i="187"/>
  <c r="C3483" i="187"/>
  <c r="J3482" i="187"/>
  <c r="I3482" i="187"/>
  <c r="C3482" i="187"/>
  <c r="J3481" i="187"/>
  <c r="I3481" i="187"/>
  <c r="C3481" i="187"/>
  <c r="J3480" i="187"/>
  <c r="I3480" i="187"/>
  <c r="C3480" i="187"/>
  <c r="J3479" i="187"/>
  <c r="I3479" i="187"/>
  <c r="C3479" i="187"/>
  <c r="J3478" i="187"/>
  <c r="I3478" i="187"/>
  <c r="C3478" i="187"/>
  <c r="J3477" i="187"/>
  <c r="I3477" i="187"/>
  <c r="C3477" i="187"/>
  <c r="J3476" i="187"/>
  <c r="I3476" i="187"/>
  <c r="C3476" i="187"/>
  <c r="J3475" i="187"/>
  <c r="I3475" i="187"/>
  <c r="C3475" i="187"/>
  <c r="J3474" i="187"/>
  <c r="I3474" i="187"/>
  <c r="C3474" i="187"/>
  <c r="J3473" i="187"/>
  <c r="I3473" i="187"/>
  <c r="C3473" i="187"/>
  <c r="J3472" i="187"/>
  <c r="I3472" i="187"/>
  <c r="C3472" i="187"/>
  <c r="J3471" i="187"/>
  <c r="I3471" i="187"/>
  <c r="C3471" i="187"/>
  <c r="J3470" i="187"/>
  <c r="I3470" i="187"/>
  <c r="C3470" i="187"/>
  <c r="J3469" i="187"/>
  <c r="I3469" i="187"/>
  <c r="C3469" i="187"/>
  <c r="J3468" i="187"/>
  <c r="I3468" i="187"/>
  <c r="C3468" i="187"/>
  <c r="J3467" i="187"/>
  <c r="I3467" i="187"/>
  <c r="C3467" i="187"/>
  <c r="J3466" i="187"/>
  <c r="I3466" i="187"/>
  <c r="C3466" i="187"/>
  <c r="J3465" i="187"/>
  <c r="I3465" i="187"/>
  <c r="C3465" i="187"/>
  <c r="J3464" i="187"/>
  <c r="I3464" i="187"/>
  <c r="C3464" i="187"/>
  <c r="J3463" i="187"/>
  <c r="I3463" i="187"/>
  <c r="C3463" i="187"/>
  <c r="J3462" i="187"/>
  <c r="I3462" i="187"/>
  <c r="C3462" i="187"/>
  <c r="J3461" i="187"/>
  <c r="I3461" i="187"/>
  <c r="C3461" i="187"/>
  <c r="J3460" i="187"/>
  <c r="I3460" i="187"/>
  <c r="C3460" i="187"/>
  <c r="J3459" i="187"/>
  <c r="I3459" i="187"/>
  <c r="C3459" i="187"/>
  <c r="J3458" i="187"/>
  <c r="I3458" i="187"/>
  <c r="C3458" i="187"/>
  <c r="J3457" i="187"/>
  <c r="I3457" i="187"/>
  <c r="C3457" i="187"/>
  <c r="J3456" i="187"/>
  <c r="I3456" i="187"/>
  <c r="C3456" i="187"/>
  <c r="J3455" i="187"/>
  <c r="I3455" i="187"/>
  <c r="C3455" i="187"/>
  <c r="J3454" i="187"/>
  <c r="I3454" i="187"/>
  <c r="C3454" i="187"/>
  <c r="J3453" i="187"/>
  <c r="I3453" i="187"/>
  <c r="C3453" i="187"/>
  <c r="J3452" i="187"/>
  <c r="I3452" i="187"/>
  <c r="C3452" i="187"/>
  <c r="J3451" i="187"/>
  <c r="I3451" i="187"/>
  <c r="C3451" i="187"/>
  <c r="J3450" i="187"/>
  <c r="I3450" i="187"/>
  <c r="C3450" i="187"/>
  <c r="J3449" i="187"/>
  <c r="I3449" i="187"/>
  <c r="C3449" i="187"/>
  <c r="J3448" i="187"/>
  <c r="I3448" i="187"/>
  <c r="C3448" i="187"/>
  <c r="J3447" i="187"/>
  <c r="I3447" i="187"/>
  <c r="C3447" i="187"/>
  <c r="J3446" i="187"/>
  <c r="I3446" i="187"/>
  <c r="C3446" i="187"/>
  <c r="J3445" i="187"/>
  <c r="I3445" i="187"/>
  <c r="C3445" i="187"/>
  <c r="J3444" i="187"/>
  <c r="I3444" i="187"/>
  <c r="C3444" i="187"/>
  <c r="J3442" i="187"/>
  <c r="I3442" i="187"/>
  <c r="C3442" i="187"/>
  <c r="J3441" i="187"/>
  <c r="I3441" i="187"/>
  <c r="C3441" i="187"/>
  <c r="J3440" i="187"/>
  <c r="I3440" i="187"/>
  <c r="C3440" i="187"/>
  <c r="J3439" i="187"/>
  <c r="I3439" i="187"/>
  <c r="C3439" i="187"/>
  <c r="J3438" i="187"/>
  <c r="I3438" i="187"/>
  <c r="C3438" i="187"/>
  <c r="J3437" i="187"/>
  <c r="I3437" i="187"/>
  <c r="C3437" i="187"/>
  <c r="J3436" i="187"/>
  <c r="I3436" i="187"/>
  <c r="C3436" i="187"/>
  <c r="J3435" i="187"/>
  <c r="I3435" i="187"/>
  <c r="C3435" i="187"/>
  <c r="J3434" i="187"/>
  <c r="I3434" i="187"/>
  <c r="C3434" i="187"/>
  <c r="J3433" i="187"/>
  <c r="I3433" i="187"/>
  <c r="C3433" i="187"/>
  <c r="J3432" i="187"/>
  <c r="I3432" i="187"/>
  <c r="C3432" i="187"/>
  <c r="J3431" i="187"/>
  <c r="I3431" i="187"/>
  <c r="C3431" i="187"/>
  <c r="J3430" i="187"/>
  <c r="I3430" i="187"/>
  <c r="C3430" i="187"/>
  <c r="J3429" i="187"/>
  <c r="I3429" i="187"/>
  <c r="C3429" i="187"/>
  <c r="J3428" i="187"/>
  <c r="I3428" i="187"/>
  <c r="C3428" i="187"/>
  <c r="J3427" i="187"/>
  <c r="I3427" i="187"/>
  <c r="C3427" i="187"/>
  <c r="J3426" i="187"/>
  <c r="I3426" i="187"/>
  <c r="C3426" i="187"/>
  <c r="J3425" i="187"/>
  <c r="I3425" i="187"/>
  <c r="C3425" i="187"/>
  <c r="J3424" i="187"/>
  <c r="I3424" i="187"/>
  <c r="C3424" i="187"/>
  <c r="J3423" i="187"/>
  <c r="I3423" i="187"/>
  <c r="C3423" i="187"/>
  <c r="J3422" i="187"/>
  <c r="I3422" i="187"/>
  <c r="C3422" i="187"/>
  <c r="F3390" i="187"/>
  <c r="F3377" i="187"/>
  <c r="F3363" i="187"/>
  <c r="J3420" i="187"/>
  <c r="I3420" i="187"/>
  <c r="C3420" i="187"/>
  <c r="J3419" i="187"/>
  <c r="I3419" i="187"/>
  <c r="C3419" i="187"/>
  <c r="J3418" i="187"/>
  <c r="I3418" i="187"/>
  <c r="C3418" i="187"/>
  <c r="J3416" i="187"/>
  <c r="I3416" i="187"/>
  <c r="C3416" i="187"/>
  <c r="J3415" i="187"/>
  <c r="I3415" i="187"/>
  <c r="C3415" i="187"/>
  <c r="J3414" i="187"/>
  <c r="I3414" i="187"/>
  <c r="C3414" i="187"/>
  <c r="J3413" i="187"/>
  <c r="I3413" i="187"/>
  <c r="C3413" i="187"/>
  <c r="J3412" i="187"/>
  <c r="I3412" i="187"/>
  <c r="C3412" i="187"/>
  <c r="J3411" i="187"/>
  <c r="I3411" i="187"/>
  <c r="C3411" i="187"/>
  <c r="J3409" i="187"/>
  <c r="I3409" i="187"/>
  <c r="C3409" i="187"/>
  <c r="J3408" i="187"/>
  <c r="I3408" i="187"/>
  <c r="C3408" i="187"/>
  <c r="J3407" i="187"/>
  <c r="I3407" i="187"/>
  <c r="C3407" i="187"/>
  <c r="J3406" i="187"/>
  <c r="I3406" i="187"/>
  <c r="C3406" i="187"/>
  <c r="J3405" i="187"/>
  <c r="I3405" i="187"/>
  <c r="C3405" i="187"/>
  <c r="J3404" i="187"/>
  <c r="I3404" i="187"/>
  <c r="C3404" i="187"/>
  <c r="J3403" i="187"/>
  <c r="I3403" i="187"/>
  <c r="C3403" i="187"/>
  <c r="J3402" i="187"/>
  <c r="I3402" i="187"/>
  <c r="C3402" i="187"/>
  <c r="J3401" i="187"/>
  <c r="I3401" i="187"/>
  <c r="C3401" i="187"/>
  <c r="J3400" i="187"/>
  <c r="I3400" i="187"/>
  <c r="C3400" i="187"/>
  <c r="J3399" i="187"/>
  <c r="I3399" i="187"/>
  <c r="C3399" i="187"/>
  <c r="J3398" i="187"/>
  <c r="I3398" i="187"/>
  <c r="C3398" i="187"/>
  <c r="J3397" i="187"/>
  <c r="I3397" i="187"/>
  <c r="C3397" i="187"/>
  <c r="J3396" i="187"/>
  <c r="I3396" i="187"/>
  <c r="C3396" i="187"/>
  <c r="J3395" i="187"/>
  <c r="I3395" i="187"/>
  <c r="C3395" i="187"/>
  <c r="J3394" i="187"/>
  <c r="I3394" i="187"/>
  <c r="C3394" i="187"/>
  <c r="J3393" i="187"/>
  <c r="I3393" i="187"/>
  <c r="C3393" i="187"/>
  <c r="J3392" i="187"/>
  <c r="I3392" i="187"/>
  <c r="C3392" i="187"/>
  <c r="J3391" i="187"/>
  <c r="I3391" i="187"/>
  <c r="C3391" i="187"/>
  <c r="J3390" i="187"/>
  <c r="I3390" i="187"/>
  <c r="C3390" i="187"/>
  <c r="J3389" i="187"/>
  <c r="I3389" i="187"/>
  <c r="C3389" i="187"/>
  <c r="J3388" i="187"/>
  <c r="I3388" i="187"/>
  <c r="C3388" i="187"/>
  <c r="J3387" i="187"/>
  <c r="I3387" i="187"/>
  <c r="C3387" i="187"/>
  <c r="J3386" i="187"/>
  <c r="I3386" i="187"/>
  <c r="C3386" i="187"/>
  <c r="J3385" i="187"/>
  <c r="I3385" i="187"/>
  <c r="C3385" i="187"/>
  <c r="J3384" i="187"/>
  <c r="I3384" i="187"/>
  <c r="C3384" i="187"/>
  <c r="J3383" i="187"/>
  <c r="I3383" i="187"/>
  <c r="C3383" i="187"/>
  <c r="J3382" i="187"/>
  <c r="I3382" i="187"/>
  <c r="C3382" i="187"/>
  <c r="J3381" i="187"/>
  <c r="I3381" i="187"/>
  <c r="C3381" i="187"/>
  <c r="J3380" i="187"/>
  <c r="I3380" i="187"/>
  <c r="C3380" i="187"/>
  <c r="J3379" i="187"/>
  <c r="I3379" i="187"/>
  <c r="C3379" i="187"/>
  <c r="J3378" i="187"/>
  <c r="I3378" i="187"/>
  <c r="C3378" i="187"/>
  <c r="J3377" i="187"/>
  <c r="I3377" i="187"/>
  <c r="C3377" i="187"/>
  <c r="J3376" i="187"/>
  <c r="I3376" i="187"/>
  <c r="C3376" i="187"/>
  <c r="J3375" i="187"/>
  <c r="I3375" i="187"/>
  <c r="C3375" i="187"/>
  <c r="J3374" i="187"/>
  <c r="I3374" i="187"/>
  <c r="C3374" i="187"/>
  <c r="J3373" i="187"/>
  <c r="I3373" i="187"/>
  <c r="C3373" i="187"/>
  <c r="J3372" i="187"/>
  <c r="I3372" i="187"/>
  <c r="C3372" i="187"/>
  <c r="J3371" i="187"/>
  <c r="I3371" i="187"/>
  <c r="C3371" i="187"/>
  <c r="J3370" i="187"/>
  <c r="I3370" i="187"/>
  <c r="C3370" i="187"/>
  <c r="J3369" i="187"/>
  <c r="I3369" i="187"/>
  <c r="C3369" i="187"/>
  <c r="J3368" i="187"/>
  <c r="I3368" i="187"/>
  <c r="C3368" i="187"/>
  <c r="J3367" i="187"/>
  <c r="I3367" i="187"/>
  <c r="C3367" i="187"/>
  <c r="J3366" i="187"/>
  <c r="I3366" i="187"/>
  <c r="C3366" i="187"/>
  <c r="J3365" i="187"/>
  <c r="I3365" i="187"/>
  <c r="C3365" i="187"/>
  <c r="J3364" i="187"/>
  <c r="I3364" i="187"/>
  <c r="C3364" i="187"/>
  <c r="J3363" i="187"/>
  <c r="I3363" i="187"/>
  <c r="C3363" i="187"/>
  <c r="J3362" i="187"/>
  <c r="I3362" i="187"/>
  <c r="C3362" i="187"/>
  <c r="J3361" i="187"/>
  <c r="I3361" i="187"/>
  <c r="C3361" i="187"/>
  <c r="J3360" i="187"/>
  <c r="I3360" i="187"/>
  <c r="C3360" i="187"/>
  <c r="J3359" i="187"/>
  <c r="I3359" i="187"/>
  <c r="C3359" i="187"/>
  <c r="J3358" i="187"/>
  <c r="I3358" i="187"/>
  <c r="C3358" i="187"/>
  <c r="J3357" i="187"/>
  <c r="I3357" i="187"/>
  <c r="C3357" i="187"/>
  <c r="J3356" i="187"/>
  <c r="I3356" i="187"/>
  <c r="C3356" i="187"/>
  <c r="J3355" i="187"/>
  <c r="I3355" i="187"/>
  <c r="C3355" i="187"/>
  <c r="J3354" i="187"/>
  <c r="I3354" i="187"/>
  <c r="C3354" i="187"/>
  <c r="J3352" i="187"/>
  <c r="I3352" i="187"/>
  <c r="C3352" i="187"/>
  <c r="J3351" i="187"/>
  <c r="I3351" i="187"/>
  <c r="C3351" i="187"/>
  <c r="J3350" i="187"/>
  <c r="I3350" i="187"/>
  <c r="C3350" i="187"/>
  <c r="J3349" i="187"/>
  <c r="I3349" i="187"/>
  <c r="C3349" i="187"/>
  <c r="J3348" i="187"/>
  <c r="I3348" i="187"/>
  <c r="C3348" i="187"/>
  <c r="J3347" i="187"/>
  <c r="I3347" i="187"/>
  <c r="C3347" i="187"/>
  <c r="J3346" i="187"/>
  <c r="I3346" i="187"/>
  <c r="C3346" i="187"/>
  <c r="J3345" i="187"/>
  <c r="I3345" i="187"/>
  <c r="C3345" i="187"/>
  <c r="J3344" i="187"/>
  <c r="I3344" i="187"/>
  <c r="C3344" i="187"/>
  <c r="J3343" i="187"/>
  <c r="I3343" i="187"/>
  <c r="C3343" i="187"/>
  <c r="J3342" i="187"/>
  <c r="I3342" i="187"/>
  <c r="C3342" i="187"/>
  <c r="J3341" i="187"/>
  <c r="I3341" i="187"/>
  <c r="C3341" i="187"/>
  <c r="J3340" i="187"/>
  <c r="I3340" i="187"/>
  <c r="C3340" i="187"/>
  <c r="J3339" i="187"/>
  <c r="I3339" i="187"/>
  <c r="C3339" i="187"/>
  <c r="J3338" i="187"/>
  <c r="I3338" i="187"/>
  <c r="C3338" i="187"/>
  <c r="J3337" i="187"/>
  <c r="I3337" i="187"/>
  <c r="C3337" i="187"/>
  <c r="J3336" i="187"/>
  <c r="I3336" i="187"/>
  <c r="C3336" i="187"/>
  <c r="J3335" i="187"/>
  <c r="I3335" i="187"/>
  <c r="C3335" i="187"/>
  <c r="J3334" i="187"/>
  <c r="I3334" i="187"/>
  <c r="C3334" i="187"/>
  <c r="J3333" i="187"/>
  <c r="I3333" i="187"/>
  <c r="C3333" i="187"/>
  <c r="J3332" i="187"/>
  <c r="I3332" i="187"/>
  <c r="C3332" i="187"/>
  <c r="F3300" i="187"/>
  <c r="F3287" i="187"/>
  <c r="F3273" i="187"/>
  <c r="J3330" i="187"/>
  <c r="I3330" i="187"/>
  <c r="C3330" i="187"/>
  <c r="J3329" i="187"/>
  <c r="I3329" i="187"/>
  <c r="C3329" i="187"/>
  <c r="J3328" i="187"/>
  <c r="I3328" i="187"/>
  <c r="C3328" i="187"/>
  <c r="J3326" i="187"/>
  <c r="I3326" i="187"/>
  <c r="C3326" i="187"/>
  <c r="J3325" i="187"/>
  <c r="I3325" i="187"/>
  <c r="C3325" i="187"/>
  <c r="J3324" i="187"/>
  <c r="I3324" i="187"/>
  <c r="C3324" i="187"/>
  <c r="J3323" i="187"/>
  <c r="I3323" i="187"/>
  <c r="C3323" i="187"/>
  <c r="J3322" i="187"/>
  <c r="I3322" i="187"/>
  <c r="C3322" i="187"/>
  <c r="J3321" i="187"/>
  <c r="I3321" i="187"/>
  <c r="C3321" i="187"/>
  <c r="J3319" i="187"/>
  <c r="I3319" i="187"/>
  <c r="C3319" i="187"/>
  <c r="J3318" i="187"/>
  <c r="I3318" i="187"/>
  <c r="C3318" i="187"/>
  <c r="J3317" i="187"/>
  <c r="I3317" i="187"/>
  <c r="C3317" i="187"/>
  <c r="J3316" i="187"/>
  <c r="I3316" i="187"/>
  <c r="C3316" i="187"/>
  <c r="J3315" i="187"/>
  <c r="I3315" i="187"/>
  <c r="C3315" i="187"/>
  <c r="J3314" i="187"/>
  <c r="I3314" i="187"/>
  <c r="C3314" i="187"/>
  <c r="J3313" i="187"/>
  <c r="I3313" i="187"/>
  <c r="C3313" i="187"/>
  <c r="J3312" i="187"/>
  <c r="I3312" i="187"/>
  <c r="C3312" i="187"/>
  <c r="J3311" i="187"/>
  <c r="I3311" i="187"/>
  <c r="C3311" i="187"/>
  <c r="J3310" i="187"/>
  <c r="I3310" i="187"/>
  <c r="C3310" i="187"/>
  <c r="J3309" i="187"/>
  <c r="I3309" i="187"/>
  <c r="C3309" i="187"/>
  <c r="J3308" i="187"/>
  <c r="I3308" i="187"/>
  <c r="C3308" i="187"/>
  <c r="J3307" i="187"/>
  <c r="I3307" i="187"/>
  <c r="C3307" i="187"/>
  <c r="J3306" i="187"/>
  <c r="I3306" i="187"/>
  <c r="C3306" i="187"/>
  <c r="J3305" i="187"/>
  <c r="I3305" i="187"/>
  <c r="C3305" i="187"/>
  <c r="J3304" i="187"/>
  <c r="I3304" i="187"/>
  <c r="C3304" i="187"/>
  <c r="J3303" i="187"/>
  <c r="I3303" i="187"/>
  <c r="C3303" i="187"/>
  <c r="J3302" i="187"/>
  <c r="I3302" i="187"/>
  <c r="C3302" i="187"/>
  <c r="J3301" i="187"/>
  <c r="I3301" i="187"/>
  <c r="C3301" i="187"/>
  <c r="J3300" i="187"/>
  <c r="I3300" i="187"/>
  <c r="C3300" i="187"/>
  <c r="J3299" i="187"/>
  <c r="I3299" i="187"/>
  <c r="C3299" i="187"/>
  <c r="J3298" i="187"/>
  <c r="I3298" i="187"/>
  <c r="C3298" i="187"/>
  <c r="J3297" i="187"/>
  <c r="I3297" i="187"/>
  <c r="C3297" i="187"/>
  <c r="J3296" i="187"/>
  <c r="I3296" i="187"/>
  <c r="C3296" i="187"/>
  <c r="J3295" i="187"/>
  <c r="I3295" i="187"/>
  <c r="C3295" i="187"/>
  <c r="J3294" i="187"/>
  <c r="I3294" i="187"/>
  <c r="C3294" i="187"/>
  <c r="J3293" i="187"/>
  <c r="I3293" i="187"/>
  <c r="C3293" i="187"/>
  <c r="J3292" i="187"/>
  <c r="I3292" i="187"/>
  <c r="C3292" i="187"/>
  <c r="J3291" i="187"/>
  <c r="I3291" i="187"/>
  <c r="C3291" i="187"/>
  <c r="J3290" i="187"/>
  <c r="I3290" i="187"/>
  <c r="C3290" i="187"/>
  <c r="J3289" i="187"/>
  <c r="I3289" i="187"/>
  <c r="C3289" i="187"/>
  <c r="J3288" i="187"/>
  <c r="I3288" i="187"/>
  <c r="C3288" i="187"/>
  <c r="J3287" i="187"/>
  <c r="I3287" i="187"/>
  <c r="C3287" i="187"/>
  <c r="J3286" i="187"/>
  <c r="I3286" i="187"/>
  <c r="C3286" i="187"/>
  <c r="J3285" i="187"/>
  <c r="I3285" i="187"/>
  <c r="C3285" i="187"/>
  <c r="J3284" i="187"/>
  <c r="I3284" i="187"/>
  <c r="C3284" i="187"/>
  <c r="J3283" i="187"/>
  <c r="I3283" i="187"/>
  <c r="C3283" i="187"/>
  <c r="J3282" i="187"/>
  <c r="I3282" i="187"/>
  <c r="C3282" i="187"/>
  <c r="J3281" i="187"/>
  <c r="I3281" i="187"/>
  <c r="C3281" i="187"/>
  <c r="J3280" i="187"/>
  <c r="I3280" i="187"/>
  <c r="C3280" i="187"/>
  <c r="J3279" i="187"/>
  <c r="I3279" i="187"/>
  <c r="C3279" i="187"/>
  <c r="J3278" i="187"/>
  <c r="I3278" i="187"/>
  <c r="C3278" i="187"/>
  <c r="J3277" i="187"/>
  <c r="I3277" i="187"/>
  <c r="C3277" i="187"/>
  <c r="J3276" i="187"/>
  <c r="I3276" i="187"/>
  <c r="C3276" i="187"/>
  <c r="J3275" i="187"/>
  <c r="I3275" i="187"/>
  <c r="C3275" i="187"/>
  <c r="J3274" i="187"/>
  <c r="I3274" i="187"/>
  <c r="C3274" i="187"/>
  <c r="J3273" i="187"/>
  <c r="I3273" i="187"/>
  <c r="C3273" i="187"/>
  <c r="J3272" i="187"/>
  <c r="I3272" i="187"/>
  <c r="C3272" i="187"/>
  <c r="J3271" i="187"/>
  <c r="I3271" i="187"/>
  <c r="C3271" i="187"/>
  <c r="J3270" i="187"/>
  <c r="I3270" i="187"/>
  <c r="C3270" i="187"/>
  <c r="J3269" i="187"/>
  <c r="I3269" i="187"/>
  <c r="C3269" i="187"/>
  <c r="J3268" i="187"/>
  <c r="I3268" i="187"/>
  <c r="C3268" i="187"/>
  <c r="J3267" i="187"/>
  <c r="I3267" i="187"/>
  <c r="C3267" i="187"/>
  <c r="J3266" i="187"/>
  <c r="I3266" i="187"/>
  <c r="C3266" i="187"/>
  <c r="J3265" i="187"/>
  <c r="I3265" i="187"/>
  <c r="C3265" i="187"/>
  <c r="J3264" i="187"/>
  <c r="I3264" i="187"/>
  <c r="C3264" i="187"/>
  <c r="J3262" i="187"/>
  <c r="I3262" i="187"/>
  <c r="C3262" i="187"/>
  <c r="J3261" i="187"/>
  <c r="I3261" i="187"/>
  <c r="C3261" i="187"/>
  <c r="J3260" i="187"/>
  <c r="I3260" i="187"/>
  <c r="C3260" i="187"/>
  <c r="J3259" i="187"/>
  <c r="I3259" i="187"/>
  <c r="C3259" i="187"/>
  <c r="J3258" i="187"/>
  <c r="I3258" i="187"/>
  <c r="C3258" i="187"/>
  <c r="J3257" i="187"/>
  <c r="I3257" i="187"/>
  <c r="C3257" i="187"/>
  <c r="J3256" i="187"/>
  <c r="I3256" i="187"/>
  <c r="C3256" i="187"/>
  <c r="J3255" i="187"/>
  <c r="I3255" i="187"/>
  <c r="C3255" i="187"/>
  <c r="J3254" i="187"/>
  <c r="I3254" i="187"/>
  <c r="C3254" i="187"/>
  <c r="J3253" i="187"/>
  <c r="I3253" i="187"/>
  <c r="C3253" i="187"/>
  <c r="J3252" i="187"/>
  <c r="I3252" i="187"/>
  <c r="C3252" i="187"/>
  <c r="J3251" i="187"/>
  <c r="I3251" i="187"/>
  <c r="C3251" i="187"/>
  <c r="J3250" i="187"/>
  <c r="I3250" i="187"/>
  <c r="C3250" i="187"/>
  <c r="J3249" i="187"/>
  <c r="I3249" i="187"/>
  <c r="C3249" i="187"/>
  <c r="J3248" i="187"/>
  <c r="I3248" i="187"/>
  <c r="C3248" i="187"/>
  <c r="J3247" i="187"/>
  <c r="I3247" i="187"/>
  <c r="C3247" i="187"/>
  <c r="J3246" i="187"/>
  <c r="I3246" i="187"/>
  <c r="C3246" i="187"/>
  <c r="J3245" i="187"/>
  <c r="I3245" i="187"/>
  <c r="C3245" i="187"/>
  <c r="J3244" i="187"/>
  <c r="I3244" i="187"/>
  <c r="C3244" i="187"/>
  <c r="J3243" i="187"/>
  <c r="I3243" i="187"/>
  <c r="C3243" i="187"/>
  <c r="J3242" i="187"/>
  <c r="I3242" i="187"/>
  <c r="C3242" i="187"/>
  <c r="F3210" i="187"/>
  <c r="F3197" i="187"/>
  <c r="F3183" i="187"/>
  <c r="F3174" i="187"/>
  <c r="F3165" i="187"/>
  <c r="F3161" i="187"/>
  <c r="F3153" i="187"/>
  <c r="J3240" i="187"/>
  <c r="I3240" i="187"/>
  <c r="C3240" i="187"/>
  <c r="J3239" i="187"/>
  <c r="I3239" i="187"/>
  <c r="C3239" i="187"/>
  <c r="J3238" i="187"/>
  <c r="I3238" i="187"/>
  <c r="C3238" i="187"/>
  <c r="J3236" i="187"/>
  <c r="I3236" i="187"/>
  <c r="C3236" i="187"/>
  <c r="J3235" i="187"/>
  <c r="I3235" i="187"/>
  <c r="C3235" i="187"/>
  <c r="J3234" i="187"/>
  <c r="I3234" i="187"/>
  <c r="C3234" i="187"/>
  <c r="J3233" i="187"/>
  <c r="I3233" i="187"/>
  <c r="C3233" i="187"/>
  <c r="J3232" i="187"/>
  <c r="I3232" i="187"/>
  <c r="C3232" i="187"/>
  <c r="J3231" i="187"/>
  <c r="I3231" i="187"/>
  <c r="C3231" i="187"/>
  <c r="J3229" i="187"/>
  <c r="I3229" i="187"/>
  <c r="C3229" i="187"/>
  <c r="J3228" i="187"/>
  <c r="I3228" i="187"/>
  <c r="C3228" i="187"/>
  <c r="J3227" i="187"/>
  <c r="I3227" i="187"/>
  <c r="C3227" i="187"/>
  <c r="J3226" i="187"/>
  <c r="I3226" i="187"/>
  <c r="C3226" i="187"/>
  <c r="J3225" i="187"/>
  <c r="I3225" i="187"/>
  <c r="C3225" i="187"/>
  <c r="J3224" i="187"/>
  <c r="I3224" i="187"/>
  <c r="C3224" i="187"/>
  <c r="J3223" i="187"/>
  <c r="I3223" i="187"/>
  <c r="C3223" i="187"/>
  <c r="J3222" i="187"/>
  <c r="I3222" i="187"/>
  <c r="C3222" i="187"/>
  <c r="J3221" i="187"/>
  <c r="I3221" i="187"/>
  <c r="C3221" i="187"/>
  <c r="J3220" i="187"/>
  <c r="I3220" i="187"/>
  <c r="C3220" i="187"/>
  <c r="J3219" i="187"/>
  <c r="I3219" i="187"/>
  <c r="C3219" i="187"/>
  <c r="J3218" i="187"/>
  <c r="I3218" i="187"/>
  <c r="C3218" i="187"/>
  <c r="J3217" i="187"/>
  <c r="I3217" i="187"/>
  <c r="C3217" i="187"/>
  <c r="J3216" i="187"/>
  <c r="I3216" i="187"/>
  <c r="C3216" i="187"/>
  <c r="J3215" i="187"/>
  <c r="I3215" i="187"/>
  <c r="C3215" i="187"/>
  <c r="J3214" i="187"/>
  <c r="I3214" i="187"/>
  <c r="C3214" i="187"/>
  <c r="J3213" i="187"/>
  <c r="I3213" i="187"/>
  <c r="C3213" i="187"/>
  <c r="J3212" i="187"/>
  <c r="I3212" i="187"/>
  <c r="C3212" i="187"/>
  <c r="J3211" i="187"/>
  <c r="I3211" i="187"/>
  <c r="C3211" i="187"/>
  <c r="J3210" i="187"/>
  <c r="I3210" i="187"/>
  <c r="C3210" i="187"/>
  <c r="J3209" i="187"/>
  <c r="I3209" i="187"/>
  <c r="C3209" i="187"/>
  <c r="J3208" i="187"/>
  <c r="I3208" i="187"/>
  <c r="C3208" i="187"/>
  <c r="J3207" i="187"/>
  <c r="I3207" i="187"/>
  <c r="C3207" i="187"/>
  <c r="J3206" i="187"/>
  <c r="I3206" i="187"/>
  <c r="C3206" i="187"/>
  <c r="J3205" i="187"/>
  <c r="I3205" i="187"/>
  <c r="C3205" i="187"/>
  <c r="J3204" i="187"/>
  <c r="I3204" i="187"/>
  <c r="C3204" i="187"/>
  <c r="J3203" i="187"/>
  <c r="I3203" i="187"/>
  <c r="C3203" i="187"/>
  <c r="J3202" i="187"/>
  <c r="I3202" i="187"/>
  <c r="C3202" i="187"/>
  <c r="J3201" i="187"/>
  <c r="I3201" i="187"/>
  <c r="C3201" i="187"/>
  <c r="J3200" i="187"/>
  <c r="I3200" i="187"/>
  <c r="C3200" i="187"/>
  <c r="J3199" i="187"/>
  <c r="I3199" i="187"/>
  <c r="C3199" i="187"/>
  <c r="J3198" i="187"/>
  <c r="I3198" i="187"/>
  <c r="C3198" i="187"/>
  <c r="J3197" i="187"/>
  <c r="I3197" i="187"/>
  <c r="C3197" i="187"/>
  <c r="J3196" i="187"/>
  <c r="I3196" i="187"/>
  <c r="C3196" i="187"/>
  <c r="J3195" i="187"/>
  <c r="I3195" i="187"/>
  <c r="C3195" i="187"/>
  <c r="J3194" i="187"/>
  <c r="I3194" i="187"/>
  <c r="C3194" i="187"/>
  <c r="J3193" i="187"/>
  <c r="I3193" i="187"/>
  <c r="C3193" i="187"/>
  <c r="J3192" i="187"/>
  <c r="I3192" i="187"/>
  <c r="C3192" i="187"/>
  <c r="J3191" i="187"/>
  <c r="I3191" i="187"/>
  <c r="C3191" i="187"/>
  <c r="J3190" i="187"/>
  <c r="I3190" i="187"/>
  <c r="C3190" i="187"/>
  <c r="J3189" i="187"/>
  <c r="I3189" i="187"/>
  <c r="C3189" i="187"/>
  <c r="J3188" i="187"/>
  <c r="I3188" i="187"/>
  <c r="C3188" i="187"/>
  <c r="J3187" i="187"/>
  <c r="I3187" i="187"/>
  <c r="C3187" i="187"/>
  <c r="J3186" i="187"/>
  <c r="I3186" i="187"/>
  <c r="C3186" i="187"/>
  <c r="J3185" i="187"/>
  <c r="I3185" i="187"/>
  <c r="C3185" i="187"/>
  <c r="J3184" i="187"/>
  <c r="I3184" i="187"/>
  <c r="C3184" i="187"/>
  <c r="J3183" i="187"/>
  <c r="I3183" i="187"/>
  <c r="C3183" i="187"/>
  <c r="J3182" i="187"/>
  <c r="I3182" i="187"/>
  <c r="C3182" i="187"/>
  <c r="J3181" i="187"/>
  <c r="I3181" i="187"/>
  <c r="C3181" i="187"/>
  <c r="J3180" i="187"/>
  <c r="I3180" i="187"/>
  <c r="C3180" i="187"/>
  <c r="J3179" i="187"/>
  <c r="I3179" i="187"/>
  <c r="C3179" i="187"/>
  <c r="J3178" i="187"/>
  <c r="I3178" i="187"/>
  <c r="C3178" i="187"/>
  <c r="J3177" i="187"/>
  <c r="I3177" i="187"/>
  <c r="C3177" i="187"/>
  <c r="J3176" i="187"/>
  <c r="I3176" i="187"/>
  <c r="C3176" i="187"/>
  <c r="J3175" i="187"/>
  <c r="I3175" i="187"/>
  <c r="C3175" i="187"/>
  <c r="J3174" i="187"/>
  <c r="I3174" i="187"/>
  <c r="C3174" i="187"/>
  <c r="J3172" i="187"/>
  <c r="I3172" i="187"/>
  <c r="C3172" i="187"/>
  <c r="J3171" i="187"/>
  <c r="I3171" i="187"/>
  <c r="C3171" i="187"/>
  <c r="J3170" i="187"/>
  <c r="I3170" i="187"/>
  <c r="C3170" i="187"/>
  <c r="J3169" i="187"/>
  <c r="I3169" i="187"/>
  <c r="C3169" i="187"/>
  <c r="J3168" i="187"/>
  <c r="I3168" i="187"/>
  <c r="C3168" i="187"/>
  <c r="J3167" i="187"/>
  <c r="I3167" i="187"/>
  <c r="C3167" i="187"/>
  <c r="J3166" i="187"/>
  <c r="I3166" i="187"/>
  <c r="C3166" i="187"/>
  <c r="J3165" i="187"/>
  <c r="I3165" i="187"/>
  <c r="C3165" i="187"/>
  <c r="J3164" i="187"/>
  <c r="I3164" i="187"/>
  <c r="C3164" i="187"/>
  <c r="J3163" i="187"/>
  <c r="I3163" i="187"/>
  <c r="C3163" i="187"/>
  <c r="J3162" i="187"/>
  <c r="I3162" i="187"/>
  <c r="C3162" i="187"/>
  <c r="J3161" i="187"/>
  <c r="I3161" i="187"/>
  <c r="C3161" i="187"/>
  <c r="J3160" i="187"/>
  <c r="I3160" i="187"/>
  <c r="C3160" i="187"/>
  <c r="J3159" i="187"/>
  <c r="I3159" i="187"/>
  <c r="C3159" i="187"/>
  <c r="J3158" i="187"/>
  <c r="I3158" i="187"/>
  <c r="C3158" i="187"/>
  <c r="J3157" i="187"/>
  <c r="I3157" i="187"/>
  <c r="C3157" i="187"/>
  <c r="J3156" i="187"/>
  <c r="I3156" i="187"/>
  <c r="C3156" i="187"/>
  <c r="J3155" i="187"/>
  <c r="I3155" i="187"/>
  <c r="C3155" i="187"/>
  <c r="J3154" i="187"/>
  <c r="I3154" i="187"/>
  <c r="C3154" i="187"/>
  <c r="J3153" i="187"/>
  <c r="I3153" i="187"/>
  <c r="C3153" i="187"/>
  <c r="J3152" i="187"/>
  <c r="I3152" i="187"/>
  <c r="C3152" i="187"/>
  <c r="J3150" i="187"/>
  <c r="I3150" i="187"/>
  <c r="C3150" i="187"/>
  <c r="J3149" i="187"/>
  <c r="I3149" i="187"/>
  <c r="C3149" i="187"/>
  <c r="J3148" i="187"/>
  <c r="I3148" i="187"/>
  <c r="C3148" i="187"/>
  <c r="J3146" i="187"/>
  <c r="I3146" i="187"/>
  <c r="C3146" i="187"/>
  <c r="J3145" i="187"/>
  <c r="I3145" i="187"/>
  <c r="C3145" i="187"/>
  <c r="J3144" i="187"/>
  <c r="I3144" i="187"/>
  <c r="C3144" i="187"/>
  <c r="J3143" i="187"/>
  <c r="I3143" i="187"/>
  <c r="C3143" i="187"/>
  <c r="J3142" i="187"/>
  <c r="I3142" i="187"/>
  <c r="C3142" i="187"/>
  <c r="J3141" i="187"/>
  <c r="I3141" i="187"/>
  <c r="C3141" i="187"/>
  <c r="J3139" i="187"/>
  <c r="I3139" i="187"/>
  <c r="C3139" i="187"/>
  <c r="J3138" i="187"/>
  <c r="I3138" i="187"/>
  <c r="C3138" i="187"/>
  <c r="J3137" i="187"/>
  <c r="I3137" i="187"/>
  <c r="C3137" i="187"/>
  <c r="J3136" i="187"/>
  <c r="I3136" i="187"/>
  <c r="C3136" i="187"/>
  <c r="J3135" i="187"/>
  <c r="I3135" i="187"/>
  <c r="C3135" i="187"/>
  <c r="J3134" i="187"/>
  <c r="I3134" i="187"/>
  <c r="C3134" i="187"/>
  <c r="J3133" i="187"/>
  <c r="I3133" i="187"/>
  <c r="C3133" i="187"/>
  <c r="J3132" i="187"/>
  <c r="I3132" i="187"/>
  <c r="C3132" i="187"/>
  <c r="J3131" i="187"/>
  <c r="I3131" i="187"/>
  <c r="C3131" i="187"/>
  <c r="J3130" i="187"/>
  <c r="I3130" i="187"/>
  <c r="C3130" i="187"/>
  <c r="J3129" i="187"/>
  <c r="I3129" i="187"/>
  <c r="C3129" i="187"/>
  <c r="J3128" i="187"/>
  <c r="I3128" i="187"/>
  <c r="C3128" i="187"/>
  <c r="J3127" i="187"/>
  <c r="I3127" i="187"/>
  <c r="C3127" i="187"/>
  <c r="J3126" i="187"/>
  <c r="I3126" i="187"/>
  <c r="C3126" i="187"/>
  <c r="J3125" i="187"/>
  <c r="I3125" i="187"/>
  <c r="C3125" i="187"/>
  <c r="J3124" i="187"/>
  <c r="I3124" i="187"/>
  <c r="C3124" i="187"/>
  <c r="J3123" i="187"/>
  <c r="I3123" i="187"/>
  <c r="C3123" i="187"/>
  <c r="J3122" i="187"/>
  <c r="I3122" i="187"/>
  <c r="C3122" i="187"/>
  <c r="J3121" i="187"/>
  <c r="I3121" i="187"/>
  <c r="C3121" i="187"/>
  <c r="J3120" i="187"/>
  <c r="I3120" i="187"/>
  <c r="C3120" i="187"/>
  <c r="J3119" i="187"/>
  <c r="I3119" i="187"/>
  <c r="C3119" i="187"/>
  <c r="J3118" i="187"/>
  <c r="I3118" i="187"/>
  <c r="C3118" i="187"/>
  <c r="J3117" i="187"/>
  <c r="I3117" i="187"/>
  <c r="C3117" i="187"/>
  <c r="J3116" i="187"/>
  <c r="I3116" i="187"/>
  <c r="C3116" i="187"/>
  <c r="J3115" i="187"/>
  <c r="I3115" i="187"/>
  <c r="C3115" i="187"/>
  <c r="J3114" i="187"/>
  <c r="I3114" i="187"/>
  <c r="C3114" i="187"/>
  <c r="J3113" i="187"/>
  <c r="I3113" i="187"/>
  <c r="C3113" i="187"/>
  <c r="J3112" i="187"/>
  <c r="I3112" i="187"/>
  <c r="C3112" i="187"/>
  <c r="J3111" i="187"/>
  <c r="I3111" i="187"/>
  <c r="C3111" i="187"/>
  <c r="J3110" i="187"/>
  <c r="I3110" i="187"/>
  <c r="C3110" i="187"/>
  <c r="J3109" i="187"/>
  <c r="I3109" i="187"/>
  <c r="C3109" i="187"/>
  <c r="J3108" i="187"/>
  <c r="I3108" i="187"/>
  <c r="C3108" i="187"/>
  <c r="J3107" i="187"/>
  <c r="I3107" i="187"/>
  <c r="C3107" i="187"/>
  <c r="J3106" i="187"/>
  <c r="I3106" i="187"/>
  <c r="C3106" i="187"/>
  <c r="J3105" i="187"/>
  <c r="I3105" i="187"/>
  <c r="C3105" i="187"/>
  <c r="J3104" i="187"/>
  <c r="I3104" i="187"/>
  <c r="C3104" i="187"/>
  <c r="J3103" i="187"/>
  <c r="I3103" i="187"/>
  <c r="C3103" i="187"/>
  <c r="J3102" i="187"/>
  <c r="I3102" i="187"/>
  <c r="C3102" i="187"/>
  <c r="J3101" i="187"/>
  <c r="I3101" i="187"/>
  <c r="C3101" i="187"/>
  <c r="J3100" i="187"/>
  <c r="I3100" i="187"/>
  <c r="C3100" i="187"/>
  <c r="J3099" i="187"/>
  <c r="I3099" i="187"/>
  <c r="C3099" i="187"/>
  <c r="J3098" i="187"/>
  <c r="I3098" i="187"/>
  <c r="C3098" i="187"/>
  <c r="J3097" i="187"/>
  <c r="I3097" i="187"/>
  <c r="C3097" i="187"/>
  <c r="J3096" i="187"/>
  <c r="I3096" i="187"/>
  <c r="C3096" i="187"/>
  <c r="J3095" i="187"/>
  <c r="I3095" i="187"/>
  <c r="C3095" i="187"/>
  <c r="J3094" i="187"/>
  <c r="I3094" i="187"/>
  <c r="C3094" i="187"/>
  <c r="J3093" i="187"/>
  <c r="I3093" i="187"/>
  <c r="C3093" i="187"/>
  <c r="J3092" i="187"/>
  <c r="I3092" i="187"/>
  <c r="C3092" i="187"/>
  <c r="J3091" i="187"/>
  <c r="I3091" i="187"/>
  <c r="C3091" i="187"/>
  <c r="J3090" i="187"/>
  <c r="I3090" i="187"/>
  <c r="C3090" i="187"/>
  <c r="J3089" i="187"/>
  <c r="I3089" i="187"/>
  <c r="C3089" i="187"/>
  <c r="J3088" i="187"/>
  <c r="I3088" i="187"/>
  <c r="C3088" i="187"/>
  <c r="J3087" i="187"/>
  <c r="I3087" i="187"/>
  <c r="C3087" i="187"/>
  <c r="J3086" i="187"/>
  <c r="I3086" i="187"/>
  <c r="C3086" i="187"/>
  <c r="J3085" i="187"/>
  <c r="I3085" i="187"/>
  <c r="C3085" i="187"/>
  <c r="J3084" i="187"/>
  <c r="I3084" i="187"/>
  <c r="C3084" i="187"/>
  <c r="J3082" i="187"/>
  <c r="I3082" i="187"/>
  <c r="C3082" i="187"/>
  <c r="J3081" i="187"/>
  <c r="I3081" i="187"/>
  <c r="C3081" i="187"/>
  <c r="J3080" i="187"/>
  <c r="I3080" i="187"/>
  <c r="C3080" i="187"/>
  <c r="J3079" i="187"/>
  <c r="I3079" i="187"/>
  <c r="C3079" i="187"/>
  <c r="J3078" i="187"/>
  <c r="I3078" i="187"/>
  <c r="C3078" i="187"/>
  <c r="J3077" i="187"/>
  <c r="I3077" i="187"/>
  <c r="C3077" i="187"/>
  <c r="J3076" i="187"/>
  <c r="I3076" i="187"/>
  <c r="C3076" i="187"/>
  <c r="J3075" i="187"/>
  <c r="I3075" i="187"/>
  <c r="C3075" i="187"/>
  <c r="J3074" i="187"/>
  <c r="I3074" i="187"/>
  <c r="C3074" i="187"/>
  <c r="J3073" i="187"/>
  <c r="I3073" i="187"/>
  <c r="C3073" i="187"/>
  <c r="J3072" i="187"/>
  <c r="I3072" i="187"/>
  <c r="C3072" i="187"/>
  <c r="J3071" i="187"/>
  <c r="I3071" i="187"/>
  <c r="C3071" i="187"/>
  <c r="J3070" i="187"/>
  <c r="I3070" i="187"/>
  <c r="C3070" i="187"/>
  <c r="J3069" i="187"/>
  <c r="I3069" i="187"/>
  <c r="C3069" i="187"/>
  <c r="J3068" i="187"/>
  <c r="I3068" i="187"/>
  <c r="C3068" i="187"/>
  <c r="J3067" i="187"/>
  <c r="I3067" i="187"/>
  <c r="C3067" i="187"/>
  <c r="J3066" i="187"/>
  <c r="I3066" i="187"/>
  <c r="C3066" i="187"/>
  <c r="J3065" i="187"/>
  <c r="I3065" i="187"/>
  <c r="C3065" i="187"/>
  <c r="J3064" i="187"/>
  <c r="I3064" i="187"/>
  <c r="C3064" i="187"/>
  <c r="J3063" i="187"/>
  <c r="I3063" i="187"/>
  <c r="C3063" i="187"/>
  <c r="J3062" i="187"/>
  <c r="I3062" i="187"/>
  <c r="C3062" i="187"/>
  <c r="F3030" i="187"/>
  <c r="F3017" i="187"/>
  <c r="F3003" i="187"/>
  <c r="J3060" i="187"/>
  <c r="I3060" i="187"/>
  <c r="C3060" i="187"/>
  <c r="J3059" i="187"/>
  <c r="I3059" i="187"/>
  <c r="C3059" i="187"/>
  <c r="J3058" i="187"/>
  <c r="I3058" i="187"/>
  <c r="C3058" i="187"/>
  <c r="J3056" i="187"/>
  <c r="I3056" i="187"/>
  <c r="C3056" i="187"/>
  <c r="J3055" i="187"/>
  <c r="I3055" i="187"/>
  <c r="C3055" i="187"/>
  <c r="J3054" i="187"/>
  <c r="I3054" i="187"/>
  <c r="C3054" i="187"/>
  <c r="J3053" i="187"/>
  <c r="I3053" i="187"/>
  <c r="C3053" i="187"/>
  <c r="J3052" i="187"/>
  <c r="I3052" i="187"/>
  <c r="C3052" i="187"/>
  <c r="J3051" i="187"/>
  <c r="I3051" i="187"/>
  <c r="C3051" i="187"/>
  <c r="J3049" i="187"/>
  <c r="I3049" i="187"/>
  <c r="C3049" i="187"/>
  <c r="J3048" i="187"/>
  <c r="I3048" i="187"/>
  <c r="C3048" i="187"/>
  <c r="J3047" i="187"/>
  <c r="I3047" i="187"/>
  <c r="C3047" i="187"/>
  <c r="J3046" i="187"/>
  <c r="I3046" i="187"/>
  <c r="C3046" i="187"/>
  <c r="J3045" i="187"/>
  <c r="I3045" i="187"/>
  <c r="C3045" i="187"/>
  <c r="J3044" i="187"/>
  <c r="I3044" i="187"/>
  <c r="C3044" i="187"/>
  <c r="J3043" i="187"/>
  <c r="I3043" i="187"/>
  <c r="C3043" i="187"/>
  <c r="J3042" i="187"/>
  <c r="I3042" i="187"/>
  <c r="C3042" i="187"/>
  <c r="J3041" i="187"/>
  <c r="I3041" i="187"/>
  <c r="C3041" i="187"/>
  <c r="J3040" i="187"/>
  <c r="I3040" i="187"/>
  <c r="C3040" i="187"/>
  <c r="J3039" i="187"/>
  <c r="I3039" i="187"/>
  <c r="C3039" i="187"/>
  <c r="J3038" i="187"/>
  <c r="I3038" i="187"/>
  <c r="C3038" i="187"/>
  <c r="J3037" i="187"/>
  <c r="I3037" i="187"/>
  <c r="C3037" i="187"/>
  <c r="J3036" i="187"/>
  <c r="I3036" i="187"/>
  <c r="C3036" i="187"/>
  <c r="J3035" i="187"/>
  <c r="I3035" i="187"/>
  <c r="C3035" i="187"/>
  <c r="J3034" i="187"/>
  <c r="I3034" i="187"/>
  <c r="C3034" i="187"/>
  <c r="J3033" i="187"/>
  <c r="I3033" i="187"/>
  <c r="C3033" i="187"/>
  <c r="J3032" i="187"/>
  <c r="I3032" i="187"/>
  <c r="C3032" i="187"/>
  <c r="J3031" i="187"/>
  <c r="I3031" i="187"/>
  <c r="C3031" i="187"/>
  <c r="J3030" i="187"/>
  <c r="I3030" i="187"/>
  <c r="C3030" i="187"/>
  <c r="J3029" i="187"/>
  <c r="I3029" i="187"/>
  <c r="C3029" i="187"/>
  <c r="J3028" i="187"/>
  <c r="I3028" i="187"/>
  <c r="C3028" i="187"/>
  <c r="J3027" i="187"/>
  <c r="I3027" i="187"/>
  <c r="C3027" i="187"/>
  <c r="J3026" i="187"/>
  <c r="I3026" i="187"/>
  <c r="C3026" i="187"/>
  <c r="J3025" i="187"/>
  <c r="I3025" i="187"/>
  <c r="C3025" i="187"/>
  <c r="J3024" i="187"/>
  <c r="I3024" i="187"/>
  <c r="C3024" i="187"/>
  <c r="J3023" i="187"/>
  <c r="I3023" i="187"/>
  <c r="C3023" i="187"/>
  <c r="J3022" i="187"/>
  <c r="I3022" i="187"/>
  <c r="C3022" i="187"/>
  <c r="J3021" i="187"/>
  <c r="I3021" i="187"/>
  <c r="C3021" i="187"/>
  <c r="J3020" i="187"/>
  <c r="I3020" i="187"/>
  <c r="C3020" i="187"/>
  <c r="J3019" i="187"/>
  <c r="I3019" i="187"/>
  <c r="C3019" i="187"/>
  <c r="J3018" i="187"/>
  <c r="I3018" i="187"/>
  <c r="C3018" i="187"/>
  <c r="J3017" i="187"/>
  <c r="I3017" i="187"/>
  <c r="C3017" i="187"/>
  <c r="J3016" i="187"/>
  <c r="I3016" i="187"/>
  <c r="C3016" i="187"/>
  <c r="J3015" i="187"/>
  <c r="I3015" i="187"/>
  <c r="C3015" i="187"/>
  <c r="J3014" i="187"/>
  <c r="I3014" i="187"/>
  <c r="C3014" i="187"/>
  <c r="J3013" i="187"/>
  <c r="I3013" i="187"/>
  <c r="C3013" i="187"/>
  <c r="J3012" i="187"/>
  <c r="I3012" i="187"/>
  <c r="C3012" i="187"/>
  <c r="J3011" i="187"/>
  <c r="I3011" i="187"/>
  <c r="C3011" i="187"/>
  <c r="J3010" i="187"/>
  <c r="I3010" i="187"/>
  <c r="C3010" i="187"/>
  <c r="J3009" i="187"/>
  <c r="I3009" i="187"/>
  <c r="C3009" i="187"/>
  <c r="J3008" i="187"/>
  <c r="I3008" i="187"/>
  <c r="C3008" i="187"/>
  <c r="J3007" i="187"/>
  <c r="I3007" i="187"/>
  <c r="C3007" i="187"/>
  <c r="J3006" i="187"/>
  <c r="I3006" i="187"/>
  <c r="C3006" i="187"/>
  <c r="J3005" i="187"/>
  <c r="I3005" i="187"/>
  <c r="C3005" i="187"/>
  <c r="J3004" i="187"/>
  <c r="I3004" i="187"/>
  <c r="C3004" i="187"/>
  <c r="J3003" i="187"/>
  <c r="I3003" i="187"/>
  <c r="C3003" i="187"/>
  <c r="J3002" i="187"/>
  <c r="I3002" i="187"/>
  <c r="C3002" i="187"/>
  <c r="J3001" i="187"/>
  <c r="I3001" i="187"/>
  <c r="C3001" i="187"/>
  <c r="J3000" i="187"/>
  <c r="I3000" i="187"/>
  <c r="C3000" i="187"/>
  <c r="J2999" i="187"/>
  <c r="I2999" i="187"/>
  <c r="C2999" i="187"/>
  <c r="J2998" i="187"/>
  <c r="I2998" i="187"/>
  <c r="C2998" i="187"/>
  <c r="J2997" i="187"/>
  <c r="I2997" i="187"/>
  <c r="C2997" i="187"/>
  <c r="J2996" i="187"/>
  <c r="I2996" i="187"/>
  <c r="C2996" i="187"/>
  <c r="J2995" i="187"/>
  <c r="I2995" i="187"/>
  <c r="C2995" i="187"/>
  <c r="J2994" i="187"/>
  <c r="I2994" i="187"/>
  <c r="C2994" i="187"/>
  <c r="J2992" i="187"/>
  <c r="I2992" i="187"/>
  <c r="C2992" i="187"/>
  <c r="J2991" i="187"/>
  <c r="I2991" i="187"/>
  <c r="C2991" i="187"/>
  <c r="J2990" i="187"/>
  <c r="I2990" i="187"/>
  <c r="C2990" i="187"/>
  <c r="J2989" i="187"/>
  <c r="I2989" i="187"/>
  <c r="C2989" i="187"/>
  <c r="J2988" i="187"/>
  <c r="I2988" i="187"/>
  <c r="C2988" i="187"/>
  <c r="J2987" i="187"/>
  <c r="I2987" i="187"/>
  <c r="C2987" i="187"/>
  <c r="J2986" i="187"/>
  <c r="I2986" i="187"/>
  <c r="C2986" i="187"/>
  <c r="J2985" i="187"/>
  <c r="I2985" i="187"/>
  <c r="C2985" i="187"/>
  <c r="J2984" i="187"/>
  <c r="I2984" i="187"/>
  <c r="C2984" i="187"/>
  <c r="J2983" i="187"/>
  <c r="I2983" i="187"/>
  <c r="C2983" i="187"/>
  <c r="J2982" i="187"/>
  <c r="I2982" i="187"/>
  <c r="C2982" i="187"/>
  <c r="J2981" i="187"/>
  <c r="I2981" i="187"/>
  <c r="C2981" i="187"/>
  <c r="J2980" i="187"/>
  <c r="I2980" i="187"/>
  <c r="C2980" i="187"/>
  <c r="J2979" i="187"/>
  <c r="I2979" i="187"/>
  <c r="C2979" i="187"/>
  <c r="J2978" i="187"/>
  <c r="I2978" i="187"/>
  <c r="C2978" i="187"/>
  <c r="J2977" i="187"/>
  <c r="I2977" i="187"/>
  <c r="C2977" i="187"/>
  <c r="J2976" i="187"/>
  <c r="I2976" i="187"/>
  <c r="C2976" i="187"/>
  <c r="J2975" i="187"/>
  <c r="I2975" i="187"/>
  <c r="C2975" i="187"/>
  <c r="J2974" i="187"/>
  <c r="I2974" i="187"/>
  <c r="C2974" i="187"/>
  <c r="J2973" i="187"/>
  <c r="I2973" i="187"/>
  <c r="C2973" i="187"/>
  <c r="J2972" i="187"/>
  <c r="I2972" i="187"/>
  <c r="C2972" i="187"/>
  <c r="F2940" i="187"/>
  <c r="F2927" i="187"/>
  <c r="F2913" i="187"/>
  <c r="J2970" i="187"/>
  <c r="I2970" i="187"/>
  <c r="C2970" i="187"/>
  <c r="J2969" i="187"/>
  <c r="I2969" i="187"/>
  <c r="C2969" i="187"/>
  <c r="J2968" i="187"/>
  <c r="I2968" i="187"/>
  <c r="C2968" i="187"/>
  <c r="J2966" i="187"/>
  <c r="I2966" i="187"/>
  <c r="C2966" i="187"/>
  <c r="J2965" i="187"/>
  <c r="I2965" i="187"/>
  <c r="C2965" i="187"/>
  <c r="J2964" i="187"/>
  <c r="I2964" i="187"/>
  <c r="C2964" i="187"/>
  <c r="J2963" i="187"/>
  <c r="I2963" i="187"/>
  <c r="C2963" i="187"/>
  <c r="J2962" i="187"/>
  <c r="I2962" i="187"/>
  <c r="C2962" i="187"/>
  <c r="J2961" i="187"/>
  <c r="I2961" i="187"/>
  <c r="C2961" i="187"/>
  <c r="J2959" i="187"/>
  <c r="I2959" i="187"/>
  <c r="C2959" i="187"/>
  <c r="J2958" i="187"/>
  <c r="I2958" i="187"/>
  <c r="C2958" i="187"/>
  <c r="J2957" i="187"/>
  <c r="I2957" i="187"/>
  <c r="C2957" i="187"/>
  <c r="J2956" i="187"/>
  <c r="I2956" i="187"/>
  <c r="C2956" i="187"/>
  <c r="J2955" i="187"/>
  <c r="I2955" i="187"/>
  <c r="C2955" i="187"/>
  <c r="J2954" i="187"/>
  <c r="I2954" i="187"/>
  <c r="C2954" i="187"/>
  <c r="J2953" i="187"/>
  <c r="I2953" i="187"/>
  <c r="C2953" i="187"/>
  <c r="J2952" i="187"/>
  <c r="I2952" i="187"/>
  <c r="C2952" i="187"/>
  <c r="J2951" i="187"/>
  <c r="I2951" i="187"/>
  <c r="C2951" i="187"/>
  <c r="J2950" i="187"/>
  <c r="I2950" i="187"/>
  <c r="C2950" i="187"/>
  <c r="J2949" i="187"/>
  <c r="I2949" i="187"/>
  <c r="C2949" i="187"/>
  <c r="J2948" i="187"/>
  <c r="I2948" i="187"/>
  <c r="C2948" i="187"/>
  <c r="J2947" i="187"/>
  <c r="I2947" i="187"/>
  <c r="C2947" i="187"/>
  <c r="J2946" i="187"/>
  <c r="I2946" i="187"/>
  <c r="C2946" i="187"/>
  <c r="J2945" i="187"/>
  <c r="I2945" i="187"/>
  <c r="C2945" i="187"/>
  <c r="J2944" i="187"/>
  <c r="I2944" i="187"/>
  <c r="C2944" i="187"/>
  <c r="J2943" i="187"/>
  <c r="I2943" i="187"/>
  <c r="C2943" i="187"/>
  <c r="J2942" i="187"/>
  <c r="I2942" i="187"/>
  <c r="C2942" i="187"/>
  <c r="J2941" i="187"/>
  <c r="I2941" i="187"/>
  <c r="C2941" i="187"/>
  <c r="J2940" i="187"/>
  <c r="I2940" i="187"/>
  <c r="C2940" i="187"/>
  <c r="J2939" i="187"/>
  <c r="I2939" i="187"/>
  <c r="C2939" i="187"/>
  <c r="J2938" i="187"/>
  <c r="I2938" i="187"/>
  <c r="C2938" i="187"/>
  <c r="J2937" i="187"/>
  <c r="I2937" i="187"/>
  <c r="C2937" i="187"/>
  <c r="J2936" i="187"/>
  <c r="I2936" i="187"/>
  <c r="C2936" i="187"/>
  <c r="J2935" i="187"/>
  <c r="I2935" i="187"/>
  <c r="C2935" i="187"/>
  <c r="J2934" i="187"/>
  <c r="I2934" i="187"/>
  <c r="C2934" i="187"/>
  <c r="J2933" i="187"/>
  <c r="I2933" i="187"/>
  <c r="C2933" i="187"/>
  <c r="J2932" i="187"/>
  <c r="I2932" i="187"/>
  <c r="C2932" i="187"/>
  <c r="J2931" i="187"/>
  <c r="I2931" i="187"/>
  <c r="C2931" i="187"/>
  <c r="J2930" i="187"/>
  <c r="I2930" i="187"/>
  <c r="C2930" i="187"/>
  <c r="J2929" i="187"/>
  <c r="I2929" i="187"/>
  <c r="C2929" i="187"/>
  <c r="J2928" i="187"/>
  <c r="I2928" i="187"/>
  <c r="C2928" i="187"/>
  <c r="J2927" i="187"/>
  <c r="I2927" i="187"/>
  <c r="C2927" i="187"/>
  <c r="J2926" i="187"/>
  <c r="I2926" i="187"/>
  <c r="C2926" i="187"/>
  <c r="J2925" i="187"/>
  <c r="I2925" i="187"/>
  <c r="C2925" i="187"/>
  <c r="J2924" i="187"/>
  <c r="I2924" i="187"/>
  <c r="C2924" i="187"/>
  <c r="J2923" i="187"/>
  <c r="I2923" i="187"/>
  <c r="C2923" i="187"/>
  <c r="J2922" i="187"/>
  <c r="I2922" i="187"/>
  <c r="C2922" i="187"/>
  <c r="J2921" i="187"/>
  <c r="I2921" i="187"/>
  <c r="C2921" i="187"/>
  <c r="J2920" i="187"/>
  <c r="I2920" i="187"/>
  <c r="C2920" i="187"/>
  <c r="J2919" i="187"/>
  <c r="I2919" i="187"/>
  <c r="C2919" i="187"/>
  <c r="J2918" i="187"/>
  <c r="I2918" i="187"/>
  <c r="C2918" i="187"/>
  <c r="J2917" i="187"/>
  <c r="I2917" i="187"/>
  <c r="C2917" i="187"/>
  <c r="J2916" i="187"/>
  <c r="I2916" i="187"/>
  <c r="C2916" i="187"/>
  <c r="J2915" i="187"/>
  <c r="I2915" i="187"/>
  <c r="C2915" i="187"/>
  <c r="J2914" i="187"/>
  <c r="I2914" i="187"/>
  <c r="C2914" i="187"/>
  <c r="J2913" i="187"/>
  <c r="I2913" i="187"/>
  <c r="C2913" i="187"/>
  <c r="J2912" i="187"/>
  <c r="I2912" i="187"/>
  <c r="C2912" i="187"/>
  <c r="J2911" i="187"/>
  <c r="I2911" i="187"/>
  <c r="C2911" i="187"/>
  <c r="J2910" i="187"/>
  <c r="I2910" i="187"/>
  <c r="C2910" i="187"/>
  <c r="J2909" i="187"/>
  <c r="I2909" i="187"/>
  <c r="C2909" i="187"/>
  <c r="J2908" i="187"/>
  <c r="I2908" i="187"/>
  <c r="C2908" i="187"/>
  <c r="J2907" i="187"/>
  <c r="I2907" i="187"/>
  <c r="C2907" i="187"/>
  <c r="J2906" i="187"/>
  <c r="I2906" i="187"/>
  <c r="C2906" i="187"/>
  <c r="J2905" i="187"/>
  <c r="I2905" i="187"/>
  <c r="C2905" i="187"/>
  <c r="J2904" i="187"/>
  <c r="I2904" i="187"/>
  <c r="C2904" i="187"/>
  <c r="J2902" i="187"/>
  <c r="I2902" i="187"/>
  <c r="C2902" i="187"/>
  <c r="J2901" i="187"/>
  <c r="I2901" i="187"/>
  <c r="C2901" i="187"/>
  <c r="J2900" i="187"/>
  <c r="I2900" i="187"/>
  <c r="C2900" i="187"/>
  <c r="J2899" i="187"/>
  <c r="I2899" i="187"/>
  <c r="C2899" i="187"/>
  <c r="J2898" i="187"/>
  <c r="I2898" i="187"/>
  <c r="C2898" i="187"/>
  <c r="J2897" i="187"/>
  <c r="I2897" i="187"/>
  <c r="C2897" i="187"/>
  <c r="J2896" i="187"/>
  <c r="I2896" i="187"/>
  <c r="C2896" i="187"/>
  <c r="J2895" i="187"/>
  <c r="I2895" i="187"/>
  <c r="C2895" i="187"/>
  <c r="J2894" i="187"/>
  <c r="I2894" i="187"/>
  <c r="C2894" i="187"/>
  <c r="J2893" i="187"/>
  <c r="I2893" i="187"/>
  <c r="C2893" i="187"/>
  <c r="J2892" i="187"/>
  <c r="I2892" i="187"/>
  <c r="C2892" i="187"/>
  <c r="J2891" i="187"/>
  <c r="I2891" i="187"/>
  <c r="C2891" i="187"/>
  <c r="J2890" i="187"/>
  <c r="I2890" i="187"/>
  <c r="C2890" i="187"/>
  <c r="J2889" i="187"/>
  <c r="I2889" i="187"/>
  <c r="C2889" i="187"/>
  <c r="J2888" i="187"/>
  <c r="I2888" i="187"/>
  <c r="C2888" i="187"/>
  <c r="J2887" i="187"/>
  <c r="I2887" i="187"/>
  <c r="C2887" i="187"/>
  <c r="J2886" i="187"/>
  <c r="I2886" i="187"/>
  <c r="C2886" i="187"/>
  <c r="J2885" i="187"/>
  <c r="I2885" i="187"/>
  <c r="C2885" i="187"/>
  <c r="J2884" i="187"/>
  <c r="I2884" i="187"/>
  <c r="C2884" i="187"/>
  <c r="J2883" i="187"/>
  <c r="I2883" i="187"/>
  <c r="C2883" i="187"/>
  <c r="J2882" i="187"/>
  <c r="I2882" i="187"/>
  <c r="C2882" i="187"/>
  <c r="F2850" i="187"/>
  <c r="F2837" i="187"/>
  <c r="F2823" i="187"/>
  <c r="J2880" i="187"/>
  <c r="I2880" i="187"/>
  <c r="C2880" i="187"/>
  <c r="J2879" i="187"/>
  <c r="I2879" i="187"/>
  <c r="C2879" i="187"/>
  <c r="J2878" i="187"/>
  <c r="I2878" i="187"/>
  <c r="C2878" i="187"/>
  <c r="J2876" i="187"/>
  <c r="I2876" i="187"/>
  <c r="C2876" i="187"/>
  <c r="J2875" i="187"/>
  <c r="I2875" i="187"/>
  <c r="C2875" i="187"/>
  <c r="J2874" i="187"/>
  <c r="I2874" i="187"/>
  <c r="C2874" i="187"/>
  <c r="J2873" i="187"/>
  <c r="I2873" i="187"/>
  <c r="C2873" i="187"/>
  <c r="J2872" i="187"/>
  <c r="I2872" i="187"/>
  <c r="C2872" i="187"/>
  <c r="J2871" i="187"/>
  <c r="I2871" i="187"/>
  <c r="C2871" i="187"/>
  <c r="J2869" i="187"/>
  <c r="I2869" i="187"/>
  <c r="C2869" i="187"/>
  <c r="J2868" i="187"/>
  <c r="I2868" i="187"/>
  <c r="C2868" i="187"/>
  <c r="J2867" i="187"/>
  <c r="I2867" i="187"/>
  <c r="C2867" i="187"/>
  <c r="J2866" i="187"/>
  <c r="I2866" i="187"/>
  <c r="C2866" i="187"/>
  <c r="J2865" i="187"/>
  <c r="I2865" i="187"/>
  <c r="C2865" i="187"/>
  <c r="J2864" i="187"/>
  <c r="I2864" i="187"/>
  <c r="C2864" i="187"/>
  <c r="J2863" i="187"/>
  <c r="I2863" i="187"/>
  <c r="C2863" i="187"/>
  <c r="J2862" i="187"/>
  <c r="I2862" i="187"/>
  <c r="C2862" i="187"/>
  <c r="J2861" i="187"/>
  <c r="I2861" i="187"/>
  <c r="C2861" i="187"/>
  <c r="J2860" i="187"/>
  <c r="I2860" i="187"/>
  <c r="C2860" i="187"/>
  <c r="J2859" i="187"/>
  <c r="I2859" i="187"/>
  <c r="C2859" i="187"/>
  <c r="J2858" i="187"/>
  <c r="I2858" i="187"/>
  <c r="C2858" i="187"/>
  <c r="J2857" i="187"/>
  <c r="I2857" i="187"/>
  <c r="C2857" i="187"/>
  <c r="J2856" i="187"/>
  <c r="I2856" i="187"/>
  <c r="C2856" i="187"/>
  <c r="J2855" i="187"/>
  <c r="I2855" i="187"/>
  <c r="C2855" i="187"/>
  <c r="J2854" i="187"/>
  <c r="I2854" i="187"/>
  <c r="C2854" i="187"/>
  <c r="J2853" i="187"/>
  <c r="I2853" i="187"/>
  <c r="C2853" i="187"/>
  <c r="J2852" i="187"/>
  <c r="I2852" i="187"/>
  <c r="C2852" i="187"/>
  <c r="J2851" i="187"/>
  <c r="I2851" i="187"/>
  <c r="C2851" i="187"/>
  <c r="J2850" i="187"/>
  <c r="I2850" i="187"/>
  <c r="C2850" i="187"/>
  <c r="J2849" i="187"/>
  <c r="I2849" i="187"/>
  <c r="C2849" i="187"/>
  <c r="J2848" i="187"/>
  <c r="I2848" i="187"/>
  <c r="C2848" i="187"/>
  <c r="J2847" i="187"/>
  <c r="I2847" i="187"/>
  <c r="C2847" i="187"/>
  <c r="J2846" i="187"/>
  <c r="I2846" i="187"/>
  <c r="C2846" i="187"/>
  <c r="J2845" i="187"/>
  <c r="I2845" i="187"/>
  <c r="C2845" i="187"/>
  <c r="J2844" i="187"/>
  <c r="I2844" i="187"/>
  <c r="C2844" i="187"/>
  <c r="J2843" i="187"/>
  <c r="I2843" i="187"/>
  <c r="C2843" i="187"/>
  <c r="J2842" i="187"/>
  <c r="I2842" i="187"/>
  <c r="C2842" i="187"/>
  <c r="J2841" i="187"/>
  <c r="I2841" i="187"/>
  <c r="C2841" i="187"/>
  <c r="J2840" i="187"/>
  <c r="I2840" i="187"/>
  <c r="C2840" i="187"/>
  <c r="J2839" i="187"/>
  <c r="I2839" i="187"/>
  <c r="C2839" i="187"/>
  <c r="J2838" i="187"/>
  <c r="I2838" i="187"/>
  <c r="C2838" i="187"/>
  <c r="J2837" i="187"/>
  <c r="I2837" i="187"/>
  <c r="C2837" i="187"/>
  <c r="J2836" i="187"/>
  <c r="I2836" i="187"/>
  <c r="C2836" i="187"/>
  <c r="J2835" i="187"/>
  <c r="I2835" i="187"/>
  <c r="C2835" i="187"/>
  <c r="J2834" i="187"/>
  <c r="I2834" i="187"/>
  <c r="C2834" i="187"/>
  <c r="J2833" i="187"/>
  <c r="I2833" i="187"/>
  <c r="C2833" i="187"/>
  <c r="J2832" i="187"/>
  <c r="I2832" i="187"/>
  <c r="C2832" i="187"/>
  <c r="J2831" i="187"/>
  <c r="I2831" i="187"/>
  <c r="C2831" i="187"/>
  <c r="J2830" i="187"/>
  <c r="I2830" i="187"/>
  <c r="C2830" i="187"/>
  <c r="J2829" i="187"/>
  <c r="I2829" i="187"/>
  <c r="C2829" i="187"/>
  <c r="J2828" i="187"/>
  <c r="I2828" i="187"/>
  <c r="C2828" i="187"/>
  <c r="J2827" i="187"/>
  <c r="I2827" i="187"/>
  <c r="C2827" i="187"/>
  <c r="J2826" i="187"/>
  <c r="I2826" i="187"/>
  <c r="C2826" i="187"/>
  <c r="J2825" i="187"/>
  <c r="I2825" i="187"/>
  <c r="C2825" i="187"/>
  <c r="J2824" i="187"/>
  <c r="I2824" i="187"/>
  <c r="C2824" i="187"/>
  <c r="J2823" i="187"/>
  <c r="I2823" i="187"/>
  <c r="C2823" i="187"/>
  <c r="J2822" i="187"/>
  <c r="I2822" i="187"/>
  <c r="C2822" i="187"/>
  <c r="J2821" i="187"/>
  <c r="I2821" i="187"/>
  <c r="C2821" i="187"/>
  <c r="J2820" i="187"/>
  <c r="I2820" i="187"/>
  <c r="C2820" i="187"/>
  <c r="J2819" i="187"/>
  <c r="I2819" i="187"/>
  <c r="C2819" i="187"/>
  <c r="J2818" i="187"/>
  <c r="I2818" i="187"/>
  <c r="C2818" i="187"/>
  <c r="J2817" i="187"/>
  <c r="I2817" i="187"/>
  <c r="C2817" i="187"/>
  <c r="J2816" i="187"/>
  <c r="I2816" i="187"/>
  <c r="C2816" i="187"/>
  <c r="J2815" i="187"/>
  <c r="I2815" i="187"/>
  <c r="C2815" i="187"/>
  <c r="J2814" i="187"/>
  <c r="I2814" i="187"/>
  <c r="C2814" i="187"/>
  <c r="J2812" i="187"/>
  <c r="I2812" i="187"/>
  <c r="C2812" i="187"/>
  <c r="J2811" i="187"/>
  <c r="I2811" i="187"/>
  <c r="C2811" i="187"/>
  <c r="J2810" i="187"/>
  <c r="I2810" i="187"/>
  <c r="C2810" i="187"/>
  <c r="J2809" i="187"/>
  <c r="I2809" i="187"/>
  <c r="C2809" i="187"/>
  <c r="J2808" i="187"/>
  <c r="I2808" i="187"/>
  <c r="C2808" i="187"/>
  <c r="J2807" i="187"/>
  <c r="I2807" i="187"/>
  <c r="C2807" i="187"/>
  <c r="J2806" i="187"/>
  <c r="I2806" i="187"/>
  <c r="C2806" i="187"/>
  <c r="J2805" i="187"/>
  <c r="I2805" i="187"/>
  <c r="C2805" i="187"/>
  <c r="J2804" i="187"/>
  <c r="I2804" i="187"/>
  <c r="C2804" i="187"/>
  <c r="J2803" i="187"/>
  <c r="I2803" i="187"/>
  <c r="C2803" i="187"/>
  <c r="J2802" i="187"/>
  <c r="I2802" i="187"/>
  <c r="C2802" i="187"/>
  <c r="J2801" i="187"/>
  <c r="I2801" i="187"/>
  <c r="C2801" i="187"/>
  <c r="J2800" i="187"/>
  <c r="I2800" i="187"/>
  <c r="C2800" i="187"/>
  <c r="J2799" i="187"/>
  <c r="I2799" i="187"/>
  <c r="C2799" i="187"/>
  <c r="J2798" i="187"/>
  <c r="I2798" i="187"/>
  <c r="C2798" i="187"/>
  <c r="J2797" i="187"/>
  <c r="I2797" i="187"/>
  <c r="C2797" i="187"/>
  <c r="J2796" i="187"/>
  <c r="I2796" i="187"/>
  <c r="C2796" i="187"/>
  <c r="J2795" i="187"/>
  <c r="I2795" i="187"/>
  <c r="C2795" i="187"/>
  <c r="J2794" i="187"/>
  <c r="I2794" i="187"/>
  <c r="C2794" i="187"/>
  <c r="J2793" i="187"/>
  <c r="I2793" i="187"/>
  <c r="C2793" i="187"/>
  <c r="J2792" i="187"/>
  <c r="I2792" i="187"/>
  <c r="C2792" i="187"/>
  <c r="F2760" i="187"/>
  <c r="F2747" i="187"/>
  <c r="F2733" i="187"/>
  <c r="F2724" i="187"/>
  <c r="F2715" i="187"/>
  <c r="F2711" i="187"/>
  <c r="F2703" i="187"/>
  <c r="J2790" i="187"/>
  <c r="I2790" i="187"/>
  <c r="C2790" i="187"/>
  <c r="J2789" i="187"/>
  <c r="I2789" i="187"/>
  <c r="C2789" i="187"/>
  <c r="J2788" i="187"/>
  <c r="I2788" i="187"/>
  <c r="C2788" i="187"/>
  <c r="J2786" i="187"/>
  <c r="I2786" i="187"/>
  <c r="C2786" i="187"/>
  <c r="J2785" i="187"/>
  <c r="I2785" i="187"/>
  <c r="C2785" i="187"/>
  <c r="J2784" i="187"/>
  <c r="I2784" i="187"/>
  <c r="C2784" i="187"/>
  <c r="J2783" i="187"/>
  <c r="I2783" i="187"/>
  <c r="C2783" i="187"/>
  <c r="J2782" i="187"/>
  <c r="I2782" i="187"/>
  <c r="C2782" i="187"/>
  <c r="J2781" i="187"/>
  <c r="I2781" i="187"/>
  <c r="C2781" i="187"/>
  <c r="J2779" i="187"/>
  <c r="I2779" i="187"/>
  <c r="C2779" i="187"/>
  <c r="J2778" i="187"/>
  <c r="I2778" i="187"/>
  <c r="C2778" i="187"/>
  <c r="J2777" i="187"/>
  <c r="I2777" i="187"/>
  <c r="C2777" i="187"/>
  <c r="J2776" i="187"/>
  <c r="I2776" i="187"/>
  <c r="C2776" i="187"/>
  <c r="J2775" i="187"/>
  <c r="I2775" i="187"/>
  <c r="C2775" i="187"/>
  <c r="J2774" i="187"/>
  <c r="I2774" i="187"/>
  <c r="C2774" i="187"/>
  <c r="J2773" i="187"/>
  <c r="I2773" i="187"/>
  <c r="C2773" i="187"/>
  <c r="J2772" i="187"/>
  <c r="I2772" i="187"/>
  <c r="C2772" i="187"/>
  <c r="J2771" i="187"/>
  <c r="I2771" i="187"/>
  <c r="C2771" i="187"/>
  <c r="J2770" i="187"/>
  <c r="I2770" i="187"/>
  <c r="C2770" i="187"/>
  <c r="J2769" i="187"/>
  <c r="I2769" i="187"/>
  <c r="C2769" i="187"/>
  <c r="J2768" i="187"/>
  <c r="I2768" i="187"/>
  <c r="C2768" i="187"/>
  <c r="J2767" i="187"/>
  <c r="I2767" i="187"/>
  <c r="C2767" i="187"/>
  <c r="J2766" i="187"/>
  <c r="I2766" i="187"/>
  <c r="C2766" i="187"/>
  <c r="J2765" i="187"/>
  <c r="I2765" i="187"/>
  <c r="C2765" i="187"/>
  <c r="J2764" i="187"/>
  <c r="I2764" i="187"/>
  <c r="C2764" i="187"/>
  <c r="J2763" i="187"/>
  <c r="I2763" i="187"/>
  <c r="C2763" i="187"/>
  <c r="J2762" i="187"/>
  <c r="I2762" i="187"/>
  <c r="C2762" i="187"/>
  <c r="J2761" i="187"/>
  <c r="I2761" i="187"/>
  <c r="C2761" i="187"/>
  <c r="J2760" i="187"/>
  <c r="I2760" i="187"/>
  <c r="C2760" i="187"/>
  <c r="J2759" i="187"/>
  <c r="I2759" i="187"/>
  <c r="C2759" i="187"/>
  <c r="J2758" i="187"/>
  <c r="I2758" i="187"/>
  <c r="C2758" i="187"/>
  <c r="J2757" i="187"/>
  <c r="I2757" i="187"/>
  <c r="C2757" i="187"/>
  <c r="J2756" i="187"/>
  <c r="I2756" i="187"/>
  <c r="C2756" i="187"/>
  <c r="J2755" i="187"/>
  <c r="I2755" i="187"/>
  <c r="C2755" i="187"/>
  <c r="J2754" i="187"/>
  <c r="I2754" i="187"/>
  <c r="C2754" i="187"/>
  <c r="J2753" i="187"/>
  <c r="I2753" i="187"/>
  <c r="C2753" i="187"/>
  <c r="J2752" i="187"/>
  <c r="I2752" i="187"/>
  <c r="C2752" i="187"/>
  <c r="J2751" i="187"/>
  <c r="I2751" i="187"/>
  <c r="C2751" i="187"/>
  <c r="J2750" i="187"/>
  <c r="I2750" i="187"/>
  <c r="C2750" i="187"/>
  <c r="J2749" i="187"/>
  <c r="I2749" i="187"/>
  <c r="C2749" i="187"/>
  <c r="J2748" i="187"/>
  <c r="I2748" i="187"/>
  <c r="C2748" i="187"/>
  <c r="J2747" i="187"/>
  <c r="I2747" i="187"/>
  <c r="C2747" i="187"/>
  <c r="J2746" i="187"/>
  <c r="I2746" i="187"/>
  <c r="C2746" i="187"/>
  <c r="J2745" i="187"/>
  <c r="I2745" i="187"/>
  <c r="C2745" i="187"/>
  <c r="J2744" i="187"/>
  <c r="I2744" i="187"/>
  <c r="C2744" i="187"/>
  <c r="J2743" i="187"/>
  <c r="I2743" i="187"/>
  <c r="C2743" i="187"/>
  <c r="J2742" i="187"/>
  <c r="I2742" i="187"/>
  <c r="C2742" i="187"/>
  <c r="J2741" i="187"/>
  <c r="I2741" i="187"/>
  <c r="C2741" i="187"/>
  <c r="J2740" i="187"/>
  <c r="I2740" i="187"/>
  <c r="C2740" i="187"/>
  <c r="J2739" i="187"/>
  <c r="I2739" i="187"/>
  <c r="C2739" i="187"/>
  <c r="J2738" i="187"/>
  <c r="I2738" i="187"/>
  <c r="C2738" i="187"/>
  <c r="J2737" i="187"/>
  <c r="I2737" i="187"/>
  <c r="C2737" i="187"/>
  <c r="J2736" i="187"/>
  <c r="I2736" i="187"/>
  <c r="C2736" i="187"/>
  <c r="J2735" i="187"/>
  <c r="I2735" i="187"/>
  <c r="C2735" i="187"/>
  <c r="J2734" i="187"/>
  <c r="I2734" i="187"/>
  <c r="C2734" i="187"/>
  <c r="J2733" i="187"/>
  <c r="I2733" i="187"/>
  <c r="C2733" i="187"/>
  <c r="J2732" i="187"/>
  <c r="I2732" i="187"/>
  <c r="C2732" i="187"/>
  <c r="J2731" i="187"/>
  <c r="I2731" i="187"/>
  <c r="C2731" i="187"/>
  <c r="J2730" i="187"/>
  <c r="I2730" i="187"/>
  <c r="C2730" i="187"/>
  <c r="J2729" i="187"/>
  <c r="I2729" i="187"/>
  <c r="C2729" i="187"/>
  <c r="J2728" i="187"/>
  <c r="I2728" i="187"/>
  <c r="C2728" i="187"/>
  <c r="J2727" i="187"/>
  <c r="I2727" i="187"/>
  <c r="C2727" i="187"/>
  <c r="J2726" i="187"/>
  <c r="I2726" i="187"/>
  <c r="C2726" i="187"/>
  <c r="J2725" i="187"/>
  <c r="I2725" i="187"/>
  <c r="C2725" i="187"/>
  <c r="J2724" i="187"/>
  <c r="I2724" i="187"/>
  <c r="C2724" i="187"/>
  <c r="J2722" i="187"/>
  <c r="I2722" i="187"/>
  <c r="C2722" i="187"/>
  <c r="J2721" i="187"/>
  <c r="I2721" i="187"/>
  <c r="C2721" i="187"/>
  <c r="J2720" i="187"/>
  <c r="I2720" i="187"/>
  <c r="C2720" i="187"/>
  <c r="J2719" i="187"/>
  <c r="I2719" i="187"/>
  <c r="C2719" i="187"/>
  <c r="J2718" i="187"/>
  <c r="I2718" i="187"/>
  <c r="C2718" i="187"/>
  <c r="J2717" i="187"/>
  <c r="I2717" i="187"/>
  <c r="C2717" i="187"/>
  <c r="J2716" i="187"/>
  <c r="I2716" i="187"/>
  <c r="C2716" i="187"/>
  <c r="J2715" i="187"/>
  <c r="I2715" i="187"/>
  <c r="C2715" i="187"/>
  <c r="J2714" i="187"/>
  <c r="I2714" i="187"/>
  <c r="C2714" i="187"/>
  <c r="J2713" i="187"/>
  <c r="I2713" i="187"/>
  <c r="C2713" i="187"/>
  <c r="J2712" i="187"/>
  <c r="I2712" i="187"/>
  <c r="C2712" i="187"/>
  <c r="J2711" i="187"/>
  <c r="I2711" i="187"/>
  <c r="C2711" i="187"/>
  <c r="J2710" i="187"/>
  <c r="I2710" i="187"/>
  <c r="C2710" i="187"/>
  <c r="J2709" i="187"/>
  <c r="I2709" i="187"/>
  <c r="C2709" i="187"/>
  <c r="J2708" i="187"/>
  <c r="I2708" i="187"/>
  <c r="C2708" i="187"/>
  <c r="J2707" i="187"/>
  <c r="I2707" i="187"/>
  <c r="C2707" i="187"/>
  <c r="J2706" i="187"/>
  <c r="I2706" i="187"/>
  <c r="C2706" i="187"/>
  <c r="J2705" i="187"/>
  <c r="I2705" i="187"/>
  <c r="C2705" i="187"/>
  <c r="J2704" i="187"/>
  <c r="I2704" i="187"/>
  <c r="C2704" i="187"/>
  <c r="J2703" i="187"/>
  <c r="I2703" i="187"/>
  <c r="C2703" i="187"/>
  <c r="J2702" i="187"/>
  <c r="I2702" i="187"/>
  <c r="C2702" i="187"/>
  <c r="J2700" i="187"/>
  <c r="I2700" i="187"/>
  <c r="C2700" i="187"/>
  <c r="J2699" i="187"/>
  <c r="I2699" i="187"/>
  <c r="C2699" i="187"/>
  <c r="J2698" i="187"/>
  <c r="I2698" i="187"/>
  <c r="C2698" i="187"/>
  <c r="J2696" i="187"/>
  <c r="I2696" i="187"/>
  <c r="C2696" i="187"/>
  <c r="J2695" i="187"/>
  <c r="I2695" i="187"/>
  <c r="C2695" i="187"/>
  <c r="J2694" i="187"/>
  <c r="I2694" i="187"/>
  <c r="C2694" i="187"/>
  <c r="J2693" i="187"/>
  <c r="I2693" i="187"/>
  <c r="C2693" i="187"/>
  <c r="J2692" i="187"/>
  <c r="I2692" i="187"/>
  <c r="C2692" i="187"/>
  <c r="J2691" i="187"/>
  <c r="I2691" i="187"/>
  <c r="C2691" i="187"/>
  <c r="J2689" i="187"/>
  <c r="I2689" i="187"/>
  <c r="C2689" i="187"/>
  <c r="J2688" i="187"/>
  <c r="I2688" i="187"/>
  <c r="C2688" i="187"/>
  <c r="J2687" i="187"/>
  <c r="I2687" i="187"/>
  <c r="C2687" i="187"/>
  <c r="J2686" i="187"/>
  <c r="I2686" i="187"/>
  <c r="C2686" i="187"/>
  <c r="J2685" i="187"/>
  <c r="I2685" i="187"/>
  <c r="C2685" i="187"/>
  <c r="J2684" i="187"/>
  <c r="I2684" i="187"/>
  <c r="C2684" i="187"/>
  <c r="J2683" i="187"/>
  <c r="I2683" i="187"/>
  <c r="C2683" i="187"/>
  <c r="J2682" i="187"/>
  <c r="I2682" i="187"/>
  <c r="C2682" i="187"/>
  <c r="J2681" i="187"/>
  <c r="I2681" i="187"/>
  <c r="C2681" i="187"/>
  <c r="J2680" i="187"/>
  <c r="I2680" i="187"/>
  <c r="C2680" i="187"/>
  <c r="J2679" i="187"/>
  <c r="I2679" i="187"/>
  <c r="C2679" i="187"/>
  <c r="J2678" i="187"/>
  <c r="I2678" i="187"/>
  <c r="C2678" i="187"/>
  <c r="J2677" i="187"/>
  <c r="I2677" i="187"/>
  <c r="C2677" i="187"/>
  <c r="J2676" i="187"/>
  <c r="I2676" i="187"/>
  <c r="C2676" i="187"/>
  <c r="J2675" i="187"/>
  <c r="I2675" i="187"/>
  <c r="C2675" i="187"/>
  <c r="J2674" i="187"/>
  <c r="I2674" i="187"/>
  <c r="C2674" i="187"/>
  <c r="J2673" i="187"/>
  <c r="I2673" i="187"/>
  <c r="C2673" i="187"/>
  <c r="J2672" i="187"/>
  <c r="I2672" i="187"/>
  <c r="C2672" i="187"/>
  <c r="J2671" i="187"/>
  <c r="I2671" i="187"/>
  <c r="C2671" i="187"/>
  <c r="J2670" i="187"/>
  <c r="I2670" i="187"/>
  <c r="C2670" i="187"/>
  <c r="J2669" i="187"/>
  <c r="I2669" i="187"/>
  <c r="C2669" i="187"/>
  <c r="J2668" i="187"/>
  <c r="I2668" i="187"/>
  <c r="C2668" i="187"/>
  <c r="J2667" i="187"/>
  <c r="I2667" i="187"/>
  <c r="C2667" i="187"/>
  <c r="J2666" i="187"/>
  <c r="I2666" i="187"/>
  <c r="C2666" i="187"/>
  <c r="J2665" i="187"/>
  <c r="I2665" i="187"/>
  <c r="C2665" i="187"/>
  <c r="J2664" i="187"/>
  <c r="I2664" i="187"/>
  <c r="C2664" i="187"/>
  <c r="J2663" i="187"/>
  <c r="I2663" i="187"/>
  <c r="C2663" i="187"/>
  <c r="J2662" i="187"/>
  <c r="I2662" i="187"/>
  <c r="C2662" i="187"/>
  <c r="J2661" i="187"/>
  <c r="I2661" i="187"/>
  <c r="C2661" i="187"/>
  <c r="J2660" i="187"/>
  <c r="I2660" i="187"/>
  <c r="C2660" i="187"/>
  <c r="J2659" i="187"/>
  <c r="I2659" i="187"/>
  <c r="C2659" i="187"/>
  <c r="J2658" i="187"/>
  <c r="I2658" i="187"/>
  <c r="C2658" i="187"/>
  <c r="J2657" i="187"/>
  <c r="I2657" i="187"/>
  <c r="C2657" i="187"/>
  <c r="J2656" i="187"/>
  <c r="I2656" i="187"/>
  <c r="C2656" i="187"/>
  <c r="J2655" i="187"/>
  <c r="I2655" i="187"/>
  <c r="C2655" i="187"/>
  <c r="J2654" i="187"/>
  <c r="I2654" i="187"/>
  <c r="C2654" i="187"/>
  <c r="J2653" i="187"/>
  <c r="I2653" i="187"/>
  <c r="C2653" i="187"/>
  <c r="J2652" i="187"/>
  <c r="I2652" i="187"/>
  <c r="C2652" i="187"/>
  <c r="J2651" i="187"/>
  <c r="I2651" i="187"/>
  <c r="C2651" i="187"/>
  <c r="J2650" i="187"/>
  <c r="I2650" i="187"/>
  <c r="C2650" i="187"/>
  <c r="J2649" i="187"/>
  <c r="I2649" i="187"/>
  <c r="C2649" i="187"/>
  <c r="J2648" i="187"/>
  <c r="I2648" i="187"/>
  <c r="C2648" i="187"/>
  <c r="J2647" i="187"/>
  <c r="I2647" i="187"/>
  <c r="C2647" i="187"/>
  <c r="J2646" i="187"/>
  <c r="I2646" i="187"/>
  <c r="C2646" i="187"/>
  <c r="J2645" i="187"/>
  <c r="I2645" i="187"/>
  <c r="C2645" i="187"/>
  <c r="J2644" i="187"/>
  <c r="I2644" i="187"/>
  <c r="C2644" i="187"/>
  <c r="J2643" i="187"/>
  <c r="I2643" i="187"/>
  <c r="C2643" i="187"/>
  <c r="J2642" i="187"/>
  <c r="I2642" i="187"/>
  <c r="C2642" i="187"/>
  <c r="J2641" i="187"/>
  <c r="I2641" i="187"/>
  <c r="C2641" i="187"/>
  <c r="J2640" i="187"/>
  <c r="I2640" i="187"/>
  <c r="C2640" i="187"/>
  <c r="J2639" i="187"/>
  <c r="I2639" i="187"/>
  <c r="C2639" i="187"/>
  <c r="J2638" i="187"/>
  <c r="I2638" i="187"/>
  <c r="C2638" i="187"/>
  <c r="J2637" i="187"/>
  <c r="I2637" i="187"/>
  <c r="C2637" i="187"/>
  <c r="J2636" i="187"/>
  <c r="I2636" i="187"/>
  <c r="C2636" i="187"/>
  <c r="J2635" i="187"/>
  <c r="I2635" i="187"/>
  <c r="C2635" i="187"/>
  <c r="J2634" i="187"/>
  <c r="I2634" i="187"/>
  <c r="C2634" i="187"/>
  <c r="J2632" i="187"/>
  <c r="I2632" i="187"/>
  <c r="C2632" i="187"/>
  <c r="J2631" i="187"/>
  <c r="I2631" i="187"/>
  <c r="C2631" i="187"/>
  <c r="J2630" i="187"/>
  <c r="I2630" i="187"/>
  <c r="C2630" i="187"/>
  <c r="J2629" i="187"/>
  <c r="I2629" i="187"/>
  <c r="C2629" i="187"/>
  <c r="J2628" i="187"/>
  <c r="I2628" i="187"/>
  <c r="C2628" i="187"/>
  <c r="J2627" i="187"/>
  <c r="I2627" i="187"/>
  <c r="C2627" i="187"/>
  <c r="J2626" i="187"/>
  <c r="I2626" i="187"/>
  <c r="C2626" i="187"/>
  <c r="J2625" i="187"/>
  <c r="I2625" i="187"/>
  <c r="C2625" i="187"/>
  <c r="J2624" i="187"/>
  <c r="I2624" i="187"/>
  <c r="C2624" i="187"/>
  <c r="J2623" i="187"/>
  <c r="I2623" i="187"/>
  <c r="C2623" i="187"/>
  <c r="J2622" i="187"/>
  <c r="I2622" i="187"/>
  <c r="C2622" i="187"/>
  <c r="J2621" i="187"/>
  <c r="I2621" i="187"/>
  <c r="C2621" i="187"/>
  <c r="J2620" i="187"/>
  <c r="I2620" i="187"/>
  <c r="C2620" i="187"/>
  <c r="J2619" i="187"/>
  <c r="I2619" i="187"/>
  <c r="C2619" i="187"/>
  <c r="J2618" i="187"/>
  <c r="I2618" i="187"/>
  <c r="C2618" i="187"/>
  <c r="J2617" i="187"/>
  <c r="I2617" i="187"/>
  <c r="C2617" i="187"/>
  <c r="J2616" i="187"/>
  <c r="I2616" i="187"/>
  <c r="C2616" i="187"/>
  <c r="J2615" i="187"/>
  <c r="I2615" i="187"/>
  <c r="C2615" i="187"/>
  <c r="J2614" i="187"/>
  <c r="I2614" i="187"/>
  <c r="C2614" i="187"/>
  <c r="J2613" i="187"/>
  <c r="I2613" i="187"/>
  <c r="C2613" i="187"/>
  <c r="J2612" i="187"/>
  <c r="I2612" i="187"/>
  <c r="C2612" i="187"/>
  <c r="J2610" i="187"/>
  <c r="I2610" i="187"/>
  <c r="C2610" i="187"/>
  <c r="J2609" i="187"/>
  <c r="I2609" i="187"/>
  <c r="C2609" i="187"/>
  <c r="J2608" i="187"/>
  <c r="I2608" i="187"/>
  <c r="C2608" i="187"/>
  <c r="J2606" i="187"/>
  <c r="I2606" i="187"/>
  <c r="C2606" i="187"/>
  <c r="J2605" i="187"/>
  <c r="I2605" i="187"/>
  <c r="C2605" i="187"/>
  <c r="J2604" i="187"/>
  <c r="I2604" i="187"/>
  <c r="C2604" i="187"/>
  <c r="J2603" i="187"/>
  <c r="I2603" i="187"/>
  <c r="C2603" i="187"/>
  <c r="J2602" i="187"/>
  <c r="I2602" i="187"/>
  <c r="C2602" i="187"/>
  <c r="J2601" i="187"/>
  <c r="I2601" i="187"/>
  <c r="C2601" i="187"/>
  <c r="J2599" i="187"/>
  <c r="I2599" i="187"/>
  <c r="C2599" i="187"/>
  <c r="J2598" i="187"/>
  <c r="I2598" i="187"/>
  <c r="C2598" i="187"/>
  <c r="J2597" i="187"/>
  <c r="I2597" i="187"/>
  <c r="C2597" i="187"/>
  <c r="J2596" i="187"/>
  <c r="I2596" i="187"/>
  <c r="C2596" i="187"/>
  <c r="J2595" i="187"/>
  <c r="I2595" i="187"/>
  <c r="C2595" i="187"/>
  <c r="J2594" i="187"/>
  <c r="I2594" i="187"/>
  <c r="C2594" i="187"/>
  <c r="J2593" i="187"/>
  <c r="I2593" i="187"/>
  <c r="C2593" i="187"/>
  <c r="J2592" i="187"/>
  <c r="I2592" i="187"/>
  <c r="C2592" i="187"/>
  <c r="J2591" i="187"/>
  <c r="I2591" i="187"/>
  <c r="C2591" i="187"/>
  <c r="J2590" i="187"/>
  <c r="I2590" i="187"/>
  <c r="C2590" i="187"/>
  <c r="J2589" i="187"/>
  <c r="I2589" i="187"/>
  <c r="C2589" i="187"/>
  <c r="J2588" i="187"/>
  <c r="I2588" i="187"/>
  <c r="C2588" i="187"/>
  <c r="J2587" i="187"/>
  <c r="I2587" i="187"/>
  <c r="C2587" i="187"/>
  <c r="J2586" i="187"/>
  <c r="I2586" i="187"/>
  <c r="C2586" i="187"/>
  <c r="J2585" i="187"/>
  <c r="I2585" i="187"/>
  <c r="C2585" i="187"/>
  <c r="J2584" i="187"/>
  <c r="I2584" i="187"/>
  <c r="C2584" i="187"/>
  <c r="J2583" i="187"/>
  <c r="I2583" i="187"/>
  <c r="C2583" i="187"/>
  <c r="J2582" i="187"/>
  <c r="I2582" i="187"/>
  <c r="C2582" i="187"/>
  <c r="J2581" i="187"/>
  <c r="I2581" i="187"/>
  <c r="C2581" i="187"/>
  <c r="J2580" i="187"/>
  <c r="I2580" i="187"/>
  <c r="C2580" i="187"/>
  <c r="J2579" i="187"/>
  <c r="I2579" i="187"/>
  <c r="C2579" i="187"/>
  <c r="J2578" i="187"/>
  <c r="I2578" i="187"/>
  <c r="C2578" i="187"/>
  <c r="J2577" i="187"/>
  <c r="I2577" i="187"/>
  <c r="C2577" i="187"/>
  <c r="J2576" i="187"/>
  <c r="I2576" i="187"/>
  <c r="C2576" i="187"/>
  <c r="J2575" i="187"/>
  <c r="I2575" i="187"/>
  <c r="C2575" i="187"/>
  <c r="J2574" i="187"/>
  <c r="I2574" i="187"/>
  <c r="C2574" i="187"/>
  <c r="J2573" i="187"/>
  <c r="I2573" i="187"/>
  <c r="C2573" i="187"/>
  <c r="J2572" i="187"/>
  <c r="I2572" i="187"/>
  <c r="C2572" i="187"/>
  <c r="J2571" i="187"/>
  <c r="I2571" i="187"/>
  <c r="C2571" i="187"/>
  <c r="J2570" i="187"/>
  <c r="I2570" i="187"/>
  <c r="C2570" i="187"/>
  <c r="J2569" i="187"/>
  <c r="I2569" i="187"/>
  <c r="C2569" i="187"/>
  <c r="J2568" i="187"/>
  <c r="I2568" i="187"/>
  <c r="C2568" i="187"/>
  <c r="J2567" i="187"/>
  <c r="I2567" i="187"/>
  <c r="C2567" i="187"/>
  <c r="J2566" i="187"/>
  <c r="I2566" i="187"/>
  <c r="C2566" i="187"/>
  <c r="J2565" i="187"/>
  <c r="I2565" i="187"/>
  <c r="C2565" i="187"/>
  <c r="J2564" i="187"/>
  <c r="I2564" i="187"/>
  <c r="C2564" i="187"/>
  <c r="J2563" i="187"/>
  <c r="I2563" i="187"/>
  <c r="C2563" i="187"/>
  <c r="J2562" i="187"/>
  <c r="I2562" i="187"/>
  <c r="C2562" i="187"/>
  <c r="J2561" i="187"/>
  <c r="I2561" i="187"/>
  <c r="C2561" i="187"/>
  <c r="J2560" i="187"/>
  <c r="I2560" i="187"/>
  <c r="C2560" i="187"/>
  <c r="J2559" i="187"/>
  <c r="I2559" i="187"/>
  <c r="C2559" i="187"/>
  <c r="J2558" i="187"/>
  <c r="I2558" i="187"/>
  <c r="C2558" i="187"/>
  <c r="J2557" i="187"/>
  <c r="I2557" i="187"/>
  <c r="C2557" i="187"/>
  <c r="J2556" i="187"/>
  <c r="I2556" i="187"/>
  <c r="C2556" i="187"/>
  <c r="J2555" i="187"/>
  <c r="I2555" i="187"/>
  <c r="C2555" i="187"/>
  <c r="J2554" i="187"/>
  <c r="I2554" i="187"/>
  <c r="C2554" i="187"/>
  <c r="J2553" i="187"/>
  <c r="I2553" i="187"/>
  <c r="C2553" i="187"/>
  <c r="J2552" i="187"/>
  <c r="I2552" i="187"/>
  <c r="C2552" i="187"/>
  <c r="J2551" i="187"/>
  <c r="I2551" i="187"/>
  <c r="C2551" i="187"/>
  <c r="J2550" i="187"/>
  <c r="I2550" i="187"/>
  <c r="C2550" i="187"/>
  <c r="J2549" i="187"/>
  <c r="I2549" i="187"/>
  <c r="C2549" i="187"/>
  <c r="J2548" i="187"/>
  <c r="I2548" i="187"/>
  <c r="C2548" i="187"/>
  <c r="J2547" i="187"/>
  <c r="I2547" i="187"/>
  <c r="C2547" i="187"/>
  <c r="J2546" i="187"/>
  <c r="I2546" i="187"/>
  <c r="C2546" i="187"/>
  <c r="J2545" i="187"/>
  <c r="I2545" i="187"/>
  <c r="C2545" i="187"/>
  <c r="J2544" i="187"/>
  <c r="I2544" i="187"/>
  <c r="C2544" i="187"/>
  <c r="J2542" i="187"/>
  <c r="I2542" i="187"/>
  <c r="C2542" i="187"/>
  <c r="J2541" i="187"/>
  <c r="I2541" i="187"/>
  <c r="C2541" i="187"/>
  <c r="J2540" i="187"/>
  <c r="I2540" i="187"/>
  <c r="C2540" i="187"/>
  <c r="J2539" i="187"/>
  <c r="I2539" i="187"/>
  <c r="C2539" i="187"/>
  <c r="J2538" i="187"/>
  <c r="I2538" i="187"/>
  <c r="C2538" i="187"/>
  <c r="J2537" i="187"/>
  <c r="I2537" i="187"/>
  <c r="C2537" i="187"/>
  <c r="J2536" i="187"/>
  <c r="I2536" i="187"/>
  <c r="C2536" i="187"/>
  <c r="J2535" i="187"/>
  <c r="I2535" i="187"/>
  <c r="C2535" i="187"/>
  <c r="J2534" i="187"/>
  <c r="I2534" i="187"/>
  <c r="C2534" i="187"/>
  <c r="J2533" i="187"/>
  <c r="I2533" i="187"/>
  <c r="C2533" i="187"/>
  <c r="J2532" i="187"/>
  <c r="I2532" i="187"/>
  <c r="C2532" i="187"/>
  <c r="J2531" i="187"/>
  <c r="I2531" i="187"/>
  <c r="C2531" i="187"/>
  <c r="J2530" i="187"/>
  <c r="I2530" i="187"/>
  <c r="C2530" i="187"/>
  <c r="J2529" i="187"/>
  <c r="I2529" i="187"/>
  <c r="C2529" i="187"/>
  <c r="J2528" i="187"/>
  <c r="I2528" i="187"/>
  <c r="C2528" i="187"/>
  <c r="J2527" i="187"/>
  <c r="I2527" i="187"/>
  <c r="C2527" i="187"/>
  <c r="J2526" i="187"/>
  <c r="I2526" i="187"/>
  <c r="C2526" i="187"/>
  <c r="J2525" i="187"/>
  <c r="I2525" i="187"/>
  <c r="C2525" i="187"/>
  <c r="J2524" i="187"/>
  <c r="I2524" i="187"/>
  <c r="C2524" i="187"/>
  <c r="J2523" i="187"/>
  <c r="I2523" i="187"/>
  <c r="C2523" i="187"/>
  <c r="J2522" i="187"/>
  <c r="I2522" i="187"/>
  <c r="C2522" i="187"/>
  <c r="F2490" i="187"/>
  <c r="F2488" i="187"/>
  <c r="F2477" i="187"/>
  <c r="F2463" i="187"/>
  <c r="J2520" i="187"/>
  <c r="I2520" i="187"/>
  <c r="C2520" i="187"/>
  <c r="J2519" i="187"/>
  <c r="I2519" i="187"/>
  <c r="C2519" i="187"/>
  <c r="J2518" i="187"/>
  <c r="I2518" i="187"/>
  <c r="C2518" i="187"/>
  <c r="J2516" i="187"/>
  <c r="I2516" i="187"/>
  <c r="C2516" i="187"/>
  <c r="J2515" i="187"/>
  <c r="I2515" i="187"/>
  <c r="C2515" i="187"/>
  <c r="J2514" i="187"/>
  <c r="I2514" i="187"/>
  <c r="C2514" i="187"/>
  <c r="J2513" i="187"/>
  <c r="I2513" i="187"/>
  <c r="C2513" i="187"/>
  <c r="J2512" i="187"/>
  <c r="I2512" i="187"/>
  <c r="C2512" i="187"/>
  <c r="J2511" i="187"/>
  <c r="I2511" i="187"/>
  <c r="C2511" i="187"/>
  <c r="J2509" i="187"/>
  <c r="I2509" i="187"/>
  <c r="C2509" i="187"/>
  <c r="J2508" i="187"/>
  <c r="I2508" i="187"/>
  <c r="C2508" i="187"/>
  <c r="J2507" i="187"/>
  <c r="I2507" i="187"/>
  <c r="C2507" i="187"/>
  <c r="J2506" i="187"/>
  <c r="I2506" i="187"/>
  <c r="C2506" i="187"/>
  <c r="J2505" i="187"/>
  <c r="I2505" i="187"/>
  <c r="C2505" i="187"/>
  <c r="J2504" i="187"/>
  <c r="I2504" i="187"/>
  <c r="C2504" i="187"/>
  <c r="J2503" i="187"/>
  <c r="I2503" i="187"/>
  <c r="C2503" i="187"/>
  <c r="J2502" i="187"/>
  <c r="I2502" i="187"/>
  <c r="C2502" i="187"/>
  <c r="J2501" i="187"/>
  <c r="I2501" i="187"/>
  <c r="C2501" i="187"/>
  <c r="J2500" i="187"/>
  <c r="I2500" i="187"/>
  <c r="C2500" i="187"/>
  <c r="J2499" i="187"/>
  <c r="I2499" i="187"/>
  <c r="C2499" i="187"/>
  <c r="J2498" i="187"/>
  <c r="I2498" i="187"/>
  <c r="C2498" i="187"/>
  <c r="J2497" i="187"/>
  <c r="I2497" i="187"/>
  <c r="C2497" i="187"/>
  <c r="J2496" i="187"/>
  <c r="I2496" i="187"/>
  <c r="C2496" i="187"/>
  <c r="J2495" i="187"/>
  <c r="I2495" i="187"/>
  <c r="C2495" i="187"/>
  <c r="J2494" i="187"/>
  <c r="I2494" i="187"/>
  <c r="C2494" i="187"/>
  <c r="J2493" i="187"/>
  <c r="I2493" i="187"/>
  <c r="C2493" i="187"/>
  <c r="J2492" i="187"/>
  <c r="I2492" i="187"/>
  <c r="C2492" i="187"/>
  <c r="J2491" i="187"/>
  <c r="I2491" i="187"/>
  <c r="C2491" i="187"/>
  <c r="J2490" i="187"/>
  <c r="I2490" i="187"/>
  <c r="C2490" i="187"/>
  <c r="J2489" i="187"/>
  <c r="I2489" i="187"/>
  <c r="C2489" i="187"/>
  <c r="J2488" i="187"/>
  <c r="I2488" i="187"/>
  <c r="C2488" i="187"/>
  <c r="J2487" i="187"/>
  <c r="I2487" i="187"/>
  <c r="C2487" i="187"/>
  <c r="J2486" i="187"/>
  <c r="I2486" i="187"/>
  <c r="C2486" i="187"/>
  <c r="J2485" i="187"/>
  <c r="I2485" i="187"/>
  <c r="C2485" i="187"/>
  <c r="J2484" i="187"/>
  <c r="I2484" i="187"/>
  <c r="C2484" i="187"/>
  <c r="J2483" i="187"/>
  <c r="I2483" i="187"/>
  <c r="C2483" i="187"/>
  <c r="J2482" i="187"/>
  <c r="I2482" i="187"/>
  <c r="C2482" i="187"/>
  <c r="J2481" i="187"/>
  <c r="I2481" i="187"/>
  <c r="C2481" i="187"/>
  <c r="J2480" i="187"/>
  <c r="I2480" i="187"/>
  <c r="C2480" i="187"/>
  <c r="J2479" i="187"/>
  <c r="I2479" i="187"/>
  <c r="C2479" i="187"/>
  <c r="J2478" i="187"/>
  <c r="I2478" i="187"/>
  <c r="C2478" i="187"/>
  <c r="J2477" i="187"/>
  <c r="I2477" i="187"/>
  <c r="C2477" i="187"/>
  <c r="J2476" i="187"/>
  <c r="I2476" i="187"/>
  <c r="C2476" i="187"/>
  <c r="J2475" i="187"/>
  <c r="I2475" i="187"/>
  <c r="C2475" i="187"/>
  <c r="J2474" i="187"/>
  <c r="I2474" i="187"/>
  <c r="C2474" i="187"/>
  <c r="J2473" i="187"/>
  <c r="I2473" i="187"/>
  <c r="C2473" i="187"/>
  <c r="J2472" i="187"/>
  <c r="I2472" i="187"/>
  <c r="C2472" i="187"/>
  <c r="J2471" i="187"/>
  <c r="I2471" i="187"/>
  <c r="C2471" i="187"/>
  <c r="J2470" i="187"/>
  <c r="I2470" i="187"/>
  <c r="C2470" i="187"/>
  <c r="J2469" i="187"/>
  <c r="I2469" i="187"/>
  <c r="C2469" i="187"/>
  <c r="J2468" i="187"/>
  <c r="I2468" i="187"/>
  <c r="C2468" i="187"/>
  <c r="J2467" i="187"/>
  <c r="I2467" i="187"/>
  <c r="C2467" i="187"/>
  <c r="J2466" i="187"/>
  <c r="I2466" i="187"/>
  <c r="C2466" i="187"/>
  <c r="J2465" i="187"/>
  <c r="I2465" i="187"/>
  <c r="C2465" i="187"/>
  <c r="J2464" i="187"/>
  <c r="I2464" i="187"/>
  <c r="C2464" i="187"/>
  <c r="J2463" i="187"/>
  <c r="I2463" i="187"/>
  <c r="C2463" i="187"/>
  <c r="J2462" i="187"/>
  <c r="I2462" i="187"/>
  <c r="C2462" i="187"/>
  <c r="J2461" i="187"/>
  <c r="I2461" i="187"/>
  <c r="C2461" i="187"/>
  <c r="J2460" i="187"/>
  <c r="I2460" i="187"/>
  <c r="C2460" i="187"/>
  <c r="J2459" i="187"/>
  <c r="I2459" i="187"/>
  <c r="C2459" i="187"/>
  <c r="J2458" i="187"/>
  <c r="I2458" i="187"/>
  <c r="C2458" i="187"/>
  <c r="J2457" i="187"/>
  <c r="I2457" i="187"/>
  <c r="C2457" i="187"/>
  <c r="J2456" i="187"/>
  <c r="I2456" i="187"/>
  <c r="C2456" i="187"/>
  <c r="J2455" i="187"/>
  <c r="I2455" i="187"/>
  <c r="C2455" i="187"/>
  <c r="J2454" i="187"/>
  <c r="I2454" i="187"/>
  <c r="C2454" i="187"/>
  <c r="J2452" i="187"/>
  <c r="I2452" i="187"/>
  <c r="C2452" i="187"/>
  <c r="J2451" i="187"/>
  <c r="I2451" i="187"/>
  <c r="C2451" i="187"/>
  <c r="J2450" i="187"/>
  <c r="I2450" i="187"/>
  <c r="C2450" i="187"/>
  <c r="J2449" i="187"/>
  <c r="I2449" i="187"/>
  <c r="C2449" i="187"/>
  <c r="J2448" i="187"/>
  <c r="I2448" i="187"/>
  <c r="C2448" i="187"/>
  <c r="J2447" i="187"/>
  <c r="I2447" i="187"/>
  <c r="C2447" i="187"/>
  <c r="J2446" i="187"/>
  <c r="I2446" i="187"/>
  <c r="C2446" i="187"/>
  <c r="J2445" i="187"/>
  <c r="I2445" i="187"/>
  <c r="C2445" i="187"/>
  <c r="J2444" i="187"/>
  <c r="I2444" i="187"/>
  <c r="C2444" i="187"/>
  <c r="J2443" i="187"/>
  <c r="I2443" i="187"/>
  <c r="C2443" i="187"/>
  <c r="J2442" i="187"/>
  <c r="I2442" i="187"/>
  <c r="C2442" i="187"/>
  <c r="J2441" i="187"/>
  <c r="I2441" i="187"/>
  <c r="C2441" i="187"/>
  <c r="J2440" i="187"/>
  <c r="I2440" i="187"/>
  <c r="C2440" i="187"/>
  <c r="J2439" i="187"/>
  <c r="I2439" i="187"/>
  <c r="C2439" i="187"/>
  <c r="J2438" i="187"/>
  <c r="I2438" i="187"/>
  <c r="C2438" i="187"/>
  <c r="J2437" i="187"/>
  <c r="I2437" i="187"/>
  <c r="C2437" i="187"/>
  <c r="J2436" i="187"/>
  <c r="I2436" i="187"/>
  <c r="C2436" i="187"/>
  <c r="J2435" i="187"/>
  <c r="I2435" i="187"/>
  <c r="C2435" i="187"/>
  <c r="J2434" i="187"/>
  <c r="I2434" i="187"/>
  <c r="C2434" i="187"/>
  <c r="J2433" i="187"/>
  <c r="I2433" i="187"/>
  <c r="C2433" i="187"/>
  <c r="J2432" i="187"/>
  <c r="I2432" i="187"/>
  <c r="C2432" i="187"/>
  <c r="F2400" i="187"/>
  <c r="F2398" i="187"/>
  <c r="F2387" i="187"/>
  <c r="F2373" i="187"/>
  <c r="J2430" i="187"/>
  <c r="I2430" i="187"/>
  <c r="C2430" i="187"/>
  <c r="J2429" i="187"/>
  <c r="I2429" i="187"/>
  <c r="C2429" i="187"/>
  <c r="J2428" i="187"/>
  <c r="I2428" i="187"/>
  <c r="C2428" i="187"/>
  <c r="J2426" i="187"/>
  <c r="I2426" i="187"/>
  <c r="C2426" i="187"/>
  <c r="J2425" i="187"/>
  <c r="I2425" i="187"/>
  <c r="C2425" i="187"/>
  <c r="J2424" i="187"/>
  <c r="I2424" i="187"/>
  <c r="C2424" i="187"/>
  <c r="J2423" i="187"/>
  <c r="I2423" i="187"/>
  <c r="C2423" i="187"/>
  <c r="J2422" i="187"/>
  <c r="I2422" i="187"/>
  <c r="C2422" i="187"/>
  <c r="J2421" i="187"/>
  <c r="I2421" i="187"/>
  <c r="C2421" i="187"/>
  <c r="J2419" i="187"/>
  <c r="I2419" i="187"/>
  <c r="C2419" i="187"/>
  <c r="J2418" i="187"/>
  <c r="I2418" i="187"/>
  <c r="C2418" i="187"/>
  <c r="J2417" i="187"/>
  <c r="I2417" i="187"/>
  <c r="C2417" i="187"/>
  <c r="J2416" i="187"/>
  <c r="I2416" i="187"/>
  <c r="C2416" i="187"/>
  <c r="J2415" i="187"/>
  <c r="I2415" i="187"/>
  <c r="C2415" i="187"/>
  <c r="J2414" i="187"/>
  <c r="I2414" i="187"/>
  <c r="C2414" i="187"/>
  <c r="J2413" i="187"/>
  <c r="I2413" i="187"/>
  <c r="C2413" i="187"/>
  <c r="J2412" i="187"/>
  <c r="I2412" i="187"/>
  <c r="C2412" i="187"/>
  <c r="J2411" i="187"/>
  <c r="I2411" i="187"/>
  <c r="C2411" i="187"/>
  <c r="J2410" i="187"/>
  <c r="I2410" i="187"/>
  <c r="C2410" i="187"/>
  <c r="J2409" i="187"/>
  <c r="I2409" i="187"/>
  <c r="C2409" i="187"/>
  <c r="J2408" i="187"/>
  <c r="I2408" i="187"/>
  <c r="C2408" i="187"/>
  <c r="J2407" i="187"/>
  <c r="I2407" i="187"/>
  <c r="C2407" i="187"/>
  <c r="J2406" i="187"/>
  <c r="I2406" i="187"/>
  <c r="C2406" i="187"/>
  <c r="J2405" i="187"/>
  <c r="I2405" i="187"/>
  <c r="C2405" i="187"/>
  <c r="J2404" i="187"/>
  <c r="I2404" i="187"/>
  <c r="C2404" i="187"/>
  <c r="J2403" i="187"/>
  <c r="I2403" i="187"/>
  <c r="C2403" i="187"/>
  <c r="J2402" i="187"/>
  <c r="I2402" i="187"/>
  <c r="C2402" i="187"/>
  <c r="J2401" i="187"/>
  <c r="I2401" i="187"/>
  <c r="C2401" i="187"/>
  <c r="J2400" i="187"/>
  <c r="I2400" i="187"/>
  <c r="C2400" i="187"/>
  <c r="J2399" i="187"/>
  <c r="I2399" i="187"/>
  <c r="C2399" i="187"/>
  <c r="J2398" i="187"/>
  <c r="I2398" i="187"/>
  <c r="C2398" i="187"/>
  <c r="J2397" i="187"/>
  <c r="I2397" i="187"/>
  <c r="C2397" i="187"/>
  <c r="J2396" i="187"/>
  <c r="I2396" i="187"/>
  <c r="C2396" i="187"/>
  <c r="J2395" i="187"/>
  <c r="I2395" i="187"/>
  <c r="C2395" i="187"/>
  <c r="J2394" i="187"/>
  <c r="I2394" i="187"/>
  <c r="C2394" i="187"/>
  <c r="J2393" i="187"/>
  <c r="I2393" i="187"/>
  <c r="C2393" i="187"/>
  <c r="J2392" i="187"/>
  <c r="I2392" i="187"/>
  <c r="C2392" i="187"/>
  <c r="J2391" i="187"/>
  <c r="I2391" i="187"/>
  <c r="C2391" i="187"/>
  <c r="J2390" i="187"/>
  <c r="I2390" i="187"/>
  <c r="C2390" i="187"/>
  <c r="J2389" i="187"/>
  <c r="I2389" i="187"/>
  <c r="C2389" i="187"/>
  <c r="J2388" i="187"/>
  <c r="I2388" i="187"/>
  <c r="C2388" i="187"/>
  <c r="J2387" i="187"/>
  <c r="I2387" i="187"/>
  <c r="C2387" i="187"/>
  <c r="J2386" i="187"/>
  <c r="I2386" i="187"/>
  <c r="C2386" i="187"/>
  <c r="J2385" i="187"/>
  <c r="I2385" i="187"/>
  <c r="C2385" i="187"/>
  <c r="J2384" i="187"/>
  <c r="I2384" i="187"/>
  <c r="C2384" i="187"/>
  <c r="J2383" i="187"/>
  <c r="I2383" i="187"/>
  <c r="C2383" i="187"/>
  <c r="J2382" i="187"/>
  <c r="I2382" i="187"/>
  <c r="C2382" i="187"/>
  <c r="J2381" i="187"/>
  <c r="I2381" i="187"/>
  <c r="C2381" i="187"/>
  <c r="J2380" i="187"/>
  <c r="I2380" i="187"/>
  <c r="C2380" i="187"/>
  <c r="J2379" i="187"/>
  <c r="I2379" i="187"/>
  <c r="C2379" i="187"/>
  <c r="J2378" i="187"/>
  <c r="I2378" i="187"/>
  <c r="C2378" i="187"/>
  <c r="J2377" i="187"/>
  <c r="I2377" i="187"/>
  <c r="C2377" i="187"/>
  <c r="J2376" i="187"/>
  <c r="I2376" i="187"/>
  <c r="C2376" i="187"/>
  <c r="J2375" i="187"/>
  <c r="I2375" i="187"/>
  <c r="C2375" i="187"/>
  <c r="J2374" i="187"/>
  <c r="I2374" i="187"/>
  <c r="C2374" i="187"/>
  <c r="J2373" i="187"/>
  <c r="I2373" i="187"/>
  <c r="C2373" i="187"/>
  <c r="J2372" i="187"/>
  <c r="I2372" i="187"/>
  <c r="C2372" i="187"/>
  <c r="J2371" i="187"/>
  <c r="I2371" i="187"/>
  <c r="C2371" i="187"/>
  <c r="J2370" i="187"/>
  <c r="I2370" i="187"/>
  <c r="C2370" i="187"/>
  <c r="J2369" i="187"/>
  <c r="I2369" i="187"/>
  <c r="C2369" i="187"/>
  <c r="J2368" i="187"/>
  <c r="I2368" i="187"/>
  <c r="C2368" i="187"/>
  <c r="J2367" i="187"/>
  <c r="I2367" i="187"/>
  <c r="C2367" i="187"/>
  <c r="J2366" i="187"/>
  <c r="I2366" i="187"/>
  <c r="C2366" i="187"/>
  <c r="J2365" i="187"/>
  <c r="I2365" i="187"/>
  <c r="C2365" i="187"/>
  <c r="J2364" i="187"/>
  <c r="I2364" i="187"/>
  <c r="C2364" i="187"/>
  <c r="J2362" i="187"/>
  <c r="I2362" i="187"/>
  <c r="C2362" i="187"/>
  <c r="J2361" i="187"/>
  <c r="I2361" i="187"/>
  <c r="C2361" i="187"/>
  <c r="J2360" i="187"/>
  <c r="I2360" i="187"/>
  <c r="C2360" i="187"/>
  <c r="J2359" i="187"/>
  <c r="I2359" i="187"/>
  <c r="C2359" i="187"/>
  <c r="J2358" i="187"/>
  <c r="I2358" i="187"/>
  <c r="C2358" i="187"/>
  <c r="J2357" i="187"/>
  <c r="I2357" i="187"/>
  <c r="C2357" i="187"/>
  <c r="J2356" i="187"/>
  <c r="I2356" i="187"/>
  <c r="C2356" i="187"/>
  <c r="J2355" i="187"/>
  <c r="I2355" i="187"/>
  <c r="C2355" i="187"/>
  <c r="J2354" i="187"/>
  <c r="I2354" i="187"/>
  <c r="C2354" i="187"/>
  <c r="J2353" i="187"/>
  <c r="I2353" i="187"/>
  <c r="C2353" i="187"/>
  <c r="J2352" i="187"/>
  <c r="I2352" i="187"/>
  <c r="C2352" i="187"/>
  <c r="J2351" i="187"/>
  <c r="I2351" i="187"/>
  <c r="C2351" i="187"/>
  <c r="J2350" i="187"/>
  <c r="I2350" i="187"/>
  <c r="C2350" i="187"/>
  <c r="J2349" i="187"/>
  <c r="I2349" i="187"/>
  <c r="C2349" i="187"/>
  <c r="J2348" i="187"/>
  <c r="I2348" i="187"/>
  <c r="C2348" i="187"/>
  <c r="J2347" i="187"/>
  <c r="I2347" i="187"/>
  <c r="C2347" i="187"/>
  <c r="J2346" i="187"/>
  <c r="I2346" i="187"/>
  <c r="C2346" i="187"/>
  <c r="J2345" i="187"/>
  <c r="I2345" i="187"/>
  <c r="C2345" i="187"/>
  <c r="J2344" i="187"/>
  <c r="I2344" i="187"/>
  <c r="C2344" i="187"/>
  <c r="J2343" i="187"/>
  <c r="I2343" i="187"/>
  <c r="C2343" i="187"/>
  <c r="J2342" i="187"/>
  <c r="I2342" i="187"/>
  <c r="C2342" i="187"/>
  <c r="F2310" i="187"/>
  <c r="F2308" i="187"/>
  <c r="F2297" i="187"/>
  <c r="F2283" i="187"/>
  <c r="J2340" i="187"/>
  <c r="I2340" i="187"/>
  <c r="C2340" i="187"/>
  <c r="J2339" i="187"/>
  <c r="I2339" i="187"/>
  <c r="C2339" i="187"/>
  <c r="J2338" i="187"/>
  <c r="I2338" i="187"/>
  <c r="C2338" i="187"/>
  <c r="J2336" i="187"/>
  <c r="I2336" i="187"/>
  <c r="C2336" i="187"/>
  <c r="J2335" i="187"/>
  <c r="I2335" i="187"/>
  <c r="C2335" i="187"/>
  <c r="J2334" i="187"/>
  <c r="I2334" i="187"/>
  <c r="C2334" i="187"/>
  <c r="J2333" i="187"/>
  <c r="I2333" i="187"/>
  <c r="C2333" i="187"/>
  <c r="J2332" i="187"/>
  <c r="I2332" i="187"/>
  <c r="C2332" i="187"/>
  <c r="J2331" i="187"/>
  <c r="I2331" i="187"/>
  <c r="C2331" i="187"/>
  <c r="J2329" i="187"/>
  <c r="I2329" i="187"/>
  <c r="C2329" i="187"/>
  <c r="J2328" i="187"/>
  <c r="I2328" i="187"/>
  <c r="C2328" i="187"/>
  <c r="J2327" i="187"/>
  <c r="I2327" i="187"/>
  <c r="C2327" i="187"/>
  <c r="J2326" i="187"/>
  <c r="I2326" i="187"/>
  <c r="C2326" i="187"/>
  <c r="J2325" i="187"/>
  <c r="I2325" i="187"/>
  <c r="C2325" i="187"/>
  <c r="J2324" i="187"/>
  <c r="I2324" i="187"/>
  <c r="C2324" i="187"/>
  <c r="J2323" i="187"/>
  <c r="I2323" i="187"/>
  <c r="C2323" i="187"/>
  <c r="J2322" i="187"/>
  <c r="I2322" i="187"/>
  <c r="C2322" i="187"/>
  <c r="J2321" i="187"/>
  <c r="I2321" i="187"/>
  <c r="C2321" i="187"/>
  <c r="J2320" i="187"/>
  <c r="I2320" i="187"/>
  <c r="C2320" i="187"/>
  <c r="J2319" i="187"/>
  <c r="I2319" i="187"/>
  <c r="C2319" i="187"/>
  <c r="J2318" i="187"/>
  <c r="I2318" i="187"/>
  <c r="C2318" i="187"/>
  <c r="J2317" i="187"/>
  <c r="I2317" i="187"/>
  <c r="C2317" i="187"/>
  <c r="J2316" i="187"/>
  <c r="I2316" i="187"/>
  <c r="C2316" i="187"/>
  <c r="J2315" i="187"/>
  <c r="I2315" i="187"/>
  <c r="C2315" i="187"/>
  <c r="J2314" i="187"/>
  <c r="I2314" i="187"/>
  <c r="C2314" i="187"/>
  <c r="J2313" i="187"/>
  <c r="I2313" i="187"/>
  <c r="C2313" i="187"/>
  <c r="J2312" i="187"/>
  <c r="I2312" i="187"/>
  <c r="C2312" i="187"/>
  <c r="J2311" i="187"/>
  <c r="I2311" i="187"/>
  <c r="C2311" i="187"/>
  <c r="J2310" i="187"/>
  <c r="I2310" i="187"/>
  <c r="C2310" i="187"/>
  <c r="J2309" i="187"/>
  <c r="I2309" i="187"/>
  <c r="C2309" i="187"/>
  <c r="J2308" i="187"/>
  <c r="I2308" i="187"/>
  <c r="C2308" i="187"/>
  <c r="J2307" i="187"/>
  <c r="I2307" i="187"/>
  <c r="C2307" i="187"/>
  <c r="J2306" i="187"/>
  <c r="I2306" i="187"/>
  <c r="C2306" i="187"/>
  <c r="J2305" i="187"/>
  <c r="I2305" i="187"/>
  <c r="C2305" i="187"/>
  <c r="J2304" i="187"/>
  <c r="I2304" i="187"/>
  <c r="C2304" i="187"/>
  <c r="J2303" i="187"/>
  <c r="I2303" i="187"/>
  <c r="C2303" i="187"/>
  <c r="J2302" i="187"/>
  <c r="I2302" i="187"/>
  <c r="C2302" i="187"/>
  <c r="J2301" i="187"/>
  <c r="I2301" i="187"/>
  <c r="C2301" i="187"/>
  <c r="J2300" i="187"/>
  <c r="I2300" i="187"/>
  <c r="C2300" i="187"/>
  <c r="J2299" i="187"/>
  <c r="I2299" i="187"/>
  <c r="C2299" i="187"/>
  <c r="J2298" i="187"/>
  <c r="I2298" i="187"/>
  <c r="C2298" i="187"/>
  <c r="J2297" i="187"/>
  <c r="I2297" i="187"/>
  <c r="C2297" i="187"/>
  <c r="J2296" i="187"/>
  <c r="I2296" i="187"/>
  <c r="C2296" i="187"/>
  <c r="J2295" i="187"/>
  <c r="I2295" i="187"/>
  <c r="C2295" i="187"/>
  <c r="J2294" i="187"/>
  <c r="I2294" i="187"/>
  <c r="C2294" i="187"/>
  <c r="J2293" i="187"/>
  <c r="I2293" i="187"/>
  <c r="C2293" i="187"/>
  <c r="J2292" i="187"/>
  <c r="I2292" i="187"/>
  <c r="C2292" i="187"/>
  <c r="J2291" i="187"/>
  <c r="I2291" i="187"/>
  <c r="C2291" i="187"/>
  <c r="J2290" i="187"/>
  <c r="I2290" i="187"/>
  <c r="C2290" i="187"/>
  <c r="J2289" i="187"/>
  <c r="I2289" i="187"/>
  <c r="C2289" i="187"/>
  <c r="J2288" i="187"/>
  <c r="I2288" i="187"/>
  <c r="C2288" i="187"/>
  <c r="J2287" i="187"/>
  <c r="I2287" i="187"/>
  <c r="C2287" i="187"/>
  <c r="J2286" i="187"/>
  <c r="I2286" i="187"/>
  <c r="C2286" i="187"/>
  <c r="J2285" i="187"/>
  <c r="I2285" i="187"/>
  <c r="C2285" i="187"/>
  <c r="J2284" i="187"/>
  <c r="I2284" i="187"/>
  <c r="C2284" i="187"/>
  <c r="J2283" i="187"/>
  <c r="I2283" i="187"/>
  <c r="C2283" i="187"/>
  <c r="J2282" i="187"/>
  <c r="I2282" i="187"/>
  <c r="C2282" i="187"/>
  <c r="J2281" i="187"/>
  <c r="I2281" i="187"/>
  <c r="C2281" i="187"/>
  <c r="J2280" i="187"/>
  <c r="I2280" i="187"/>
  <c r="C2280" i="187"/>
  <c r="J2279" i="187"/>
  <c r="I2279" i="187"/>
  <c r="C2279" i="187"/>
  <c r="J2278" i="187"/>
  <c r="I2278" i="187"/>
  <c r="C2278" i="187"/>
  <c r="J2277" i="187"/>
  <c r="I2277" i="187"/>
  <c r="C2277" i="187"/>
  <c r="J2276" i="187"/>
  <c r="I2276" i="187"/>
  <c r="C2276" i="187"/>
  <c r="J2275" i="187"/>
  <c r="I2275" i="187"/>
  <c r="C2275" i="187"/>
  <c r="J2274" i="187"/>
  <c r="I2274" i="187"/>
  <c r="C2274" i="187"/>
  <c r="J2272" i="187"/>
  <c r="I2272" i="187"/>
  <c r="C2272" i="187"/>
  <c r="J2271" i="187"/>
  <c r="I2271" i="187"/>
  <c r="C2271" i="187"/>
  <c r="J2270" i="187"/>
  <c r="I2270" i="187"/>
  <c r="C2270" i="187"/>
  <c r="J2269" i="187"/>
  <c r="I2269" i="187"/>
  <c r="C2269" i="187"/>
  <c r="J2268" i="187"/>
  <c r="I2268" i="187"/>
  <c r="C2268" i="187"/>
  <c r="J2267" i="187"/>
  <c r="I2267" i="187"/>
  <c r="C2267" i="187"/>
  <c r="J2266" i="187"/>
  <c r="I2266" i="187"/>
  <c r="C2266" i="187"/>
  <c r="J2265" i="187"/>
  <c r="I2265" i="187"/>
  <c r="C2265" i="187"/>
  <c r="J2264" i="187"/>
  <c r="I2264" i="187"/>
  <c r="C2264" i="187"/>
  <c r="J2263" i="187"/>
  <c r="I2263" i="187"/>
  <c r="C2263" i="187"/>
  <c r="J2262" i="187"/>
  <c r="I2262" i="187"/>
  <c r="C2262" i="187"/>
  <c r="J2261" i="187"/>
  <c r="I2261" i="187"/>
  <c r="C2261" i="187"/>
  <c r="J2260" i="187"/>
  <c r="I2260" i="187"/>
  <c r="C2260" i="187"/>
  <c r="J2259" i="187"/>
  <c r="I2259" i="187"/>
  <c r="C2259" i="187"/>
  <c r="J2258" i="187"/>
  <c r="I2258" i="187"/>
  <c r="C2258" i="187"/>
  <c r="J2257" i="187"/>
  <c r="I2257" i="187"/>
  <c r="C2257" i="187"/>
  <c r="J2256" i="187"/>
  <c r="I2256" i="187"/>
  <c r="C2256" i="187"/>
  <c r="J2255" i="187"/>
  <c r="I2255" i="187"/>
  <c r="C2255" i="187"/>
  <c r="J2254" i="187"/>
  <c r="I2254" i="187"/>
  <c r="C2254" i="187"/>
  <c r="J2253" i="187"/>
  <c r="I2253" i="187"/>
  <c r="C2253" i="187"/>
  <c r="J2252" i="187"/>
  <c r="I2252" i="187"/>
  <c r="C2252" i="187"/>
  <c r="J2250" i="187"/>
  <c r="I2250" i="187"/>
  <c r="C2250" i="187"/>
  <c r="J2249" i="187"/>
  <c r="I2249" i="187"/>
  <c r="C2249" i="187"/>
  <c r="J2248" i="187"/>
  <c r="I2248" i="187"/>
  <c r="C2248" i="187"/>
  <c r="J2246" i="187"/>
  <c r="I2246" i="187"/>
  <c r="C2246" i="187"/>
  <c r="J2245" i="187"/>
  <c r="I2245" i="187"/>
  <c r="C2245" i="187"/>
  <c r="J2244" i="187"/>
  <c r="I2244" i="187"/>
  <c r="C2244" i="187"/>
  <c r="J2243" i="187"/>
  <c r="I2243" i="187"/>
  <c r="C2243" i="187"/>
  <c r="J2242" i="187"/>
  <c r="I2242" i="187"/>
  <c r="C2242" i="187"/>
  <c r="J2241" i="187"/>
  <c r="I2241" i="187"/>
  <c r="C2241" i="187"/>
  <c r="J2239" i="187"/>
  <c r="I2239" i="187"/>
  <c r="C2239" i="187"/>
  <c r="J2238" i="187"/>
  <c r="I2238" i="187"/>
  <c r="C2238" i="187"/>
  <c r="J2237" i="187"/>
  <c r="I2237" i="187"/>
  <c r="C2237" i="187"/>
  <c r="J2236" i="187"/>
  <c r="I2236" i="187"/>
  <c r="C2236" i="187"/>
  <c r="J2235" i="187"/>
  <c r="I2235" i="187"/>
  <c r="C2235" i="187"/>
  <c r="J2234" i="187"/>
  <c r="I2234" i="187"/>
  <c r="C2234" i="187"/>
  <c r="J2233" i="187"/>
  <c r="I2233" i="187"/>
  <c r="C2233" i="187"/>
  <c r="J2232" i="187"/>
  <c r="I2232" i="187"/>
  <c r="C2232" i="187"/>
  <c r="J2231" i="187"/>
  <c r="I2231" i="187"/>
  <c r="C2231" i="187"/>
  <c r="J2230" i="187"/>
  <c r="I2230" i="187"/>
  <c r="C2230" i="187"/>
  <c r="J2229" i="187"/>
  <c r="I2229" i="187"/>
  <c r="C2229" i="187"/>
  <c r="J2228" i="187"/>
  <c r="I2228" i="187"/>
  <c r="C2228" i="187"/>
  <c r="J2227" i="187"/>
  <c r="I2227" i="187"/>
  <c r="C2227" i="187"/>
  <c r="J2226" i="187"/>
  <c r="I2226" i="187"/>
  <c r="C2226" i="187"/>
  <c r="J2225" i="187"/>
  <c r="I2225" i="187"/>
  <c r="C2225" i="187"/>
  <c r="J2224" i="187"/>
  <c r="I2224" i="187"/>
  <c r="C2224" i="187"/>
  <c r="J2223" i="187"/>
  <c r="I2223" i="187"/>
  <c r="C2223" i="187"/>
  <c r="J2222" i="187"/>
  <c r="I2222" i="187"/>
  <c r="C2222" i="187"/>
  <c r="J2221" i="187"/>
  <c r="I2221" i="187"/>
  <c r="C2221" i="187"/>
  <c r="J2220" i="187"/>
  <c r="I2220" i="187"/>
  <c r="C2220" i="187"/>
  <c r="J2219" i="187"/>
  <c r="I2219" i="187"/>
  <c r="C2219" i="187"/>
  <c r="J2218" i="187"/>
  <c r="I2218" i="187"/>
  <c r="C2218" i="187"/>
  <c r="J2217" i="187"/>
  <c r="I2217" i="187"/>
  <c r="C2217" i="187"/>
  <c r="J2216" i="187"/>
  <c r="I2216" i="187"/>
  <c r="C2216" i="187"/>
  <c r="J2215" i="187"/>
  <c r="I2215" i="187"/>
  <c r="C2215" i="187"/>
  <c r="J2214" i="187"/>
  <c r="I2214" i="187"/>
  <c r="C2214" i="187"/>
  <c r="J2213" i="187"/>
  <c r="I2213" i="187"/>
  <c r="C2213" i="187"/>
  <c r="J2212" i="187"/>
  <c r="I2212" i="187"/>
  <c r="C2212" i="187"/>
  <c r="J2211" i="187"/>
  <c r="I2211" i="187"/>
  <c r="C2211" i="187"/>
  <c r="J2210" i="187"/>
  <c r="I2210" i="187"/>
  <c r="C2210" i="187"/>
  <c r="J2209" i="187"/>
  <c r="I2209" i="187"/>
  <c r="C2209" i="187"/>
  <c r="J2208" i="187"/>
  <c r="I2208" i="187"/>
  <c r="C2208" i="187"/>
  <c r="J2207" i="187"/>
  <c r="I2207" i="187"/>
  <c r="C2207" i="187"/>
  <c r="J2206" i="187"/>
  <c r="I2206" i="187"/>
  <c r="C2206" i="187"/>
  <c r="J2205" i="187"/>
  <c r="I2205" i="187"/>
  <c r="C2205" i="187"/>
  <c r="J2204" i="187"/>
  <c r="I2204" i="187"/>
  <c r="C2204" i="187"/>
  <c r="J2203" i="187"/>
  <c r="I2203" i="187"/>
  <c r="C2203" i="187"/>
  <c r="J2202" i="187"/>
  <c r="I2202" i="187"/>
  <c r="C2202" i="187"/>
  <c r="J2201" i="187"/>
  <c r="I2201" i="187"/>
  <c r="C2201" i="187"/>
  <c r="J2200" i="187"/>
  <c r="I2200" i="187"/>
  <c r="C2200" i="187"/>
  <c r="J2199" i="187"/>
  <c r="I2199" i="187"/>
  <c r="C2199" i="187"/>
  <c r="J2198" i="187"/>
  <c r="I2198" i="187"/>
  <c r="C2198" i="187"/>
  <c r="J2197" i="187"/>
  <c r="I2197" i="187"/>
  <c r="C2197" i="187"/>
  <c r="J2196" i="187"/>
  <c r="I2196" i="187"/>
  <c r="C2196" i="187"/>
  <c r="J2195" i="187"/>
  <c r="I2195" i="187"/>
  <c r="C2195" i="187"/>
  <c r="J2194" i="187"/>
  <c r="I2194" i="187"/>
  <c r="C2194" i="187"/>
  <c r="J2193" i="187"/>
  <c r="I2193" i="187"/>
  <c r="C2193" i="187"/>
  <c r="J2192" i="187"/>
  <c r="I2192" i="187"/>
  <c r="C2192" i="187"/>
  <c r="J2191" i="187"/>
  <c r="I2191" i="187"/>
  <c r="C2191" i="187"/>
  <c r="J2190" i="187"/>
  <c r="I2190" i="187"/>
  <c r="C2190" i="187"/>
  <c r="J2189" i="187"/>
  <c r="I2189" i="187"/>
  <c r="C2189" i="187"/>
  <c r="J2188" i="187"/>
  <c r="I2188" i="187"/>
  <c r="C2188" i="187"/>
  <c r="J2187" i="187"/>
  <c r="I2187" i="187"/>
  <c r="C2187" i="187"/>
  <c r="J2186" i="187"/>
  <c r="I2186" i="187"/>
  <c r="C2186" i="187"/>
  <c r="J2185" i="187"/>
  <c r="I2185" i="187"/>
  <c r="C2185" i="187"/>
  <c r="J2184" i="187"/>
  <c r="I2184" i="187"/>
  <c r="C2184" i="187"/>
  <c r="J2182" i="187"/>
  <c r="I2182" i="187"/>
  <c r="C2182" i="187"/>
  <c r="J2181" i="187"/>
  <c r="I2181" i="187"/>
  <c r="C2181" i="187"/>
  <c r="J2180" i="187"/>
  <c r="I2180" i="187"/>
  <c r="C2180" i="187"/>
  <c r="J2179" i="187"/>
  <c r="I2179" i="187"/>
  <c r="C2179" i="187"/>
  <c r="J2178" i="187"/>
  <c r="I2178" i="187"/>
  <c r="C2178" i="187"/>
  <c r="J2177" i="187"/>
  <c r="I2177" i="187"/>
  <c r="C2177" i="187"/>
  <c r="J2176" i="187"/>
  <c r="I2176" i="187"/>
  <c r="C2176" i="187"/>
  <c r="J2175" i="187"/>
  <c r="I2175" i="187"/>
  <c r="C2175" i="187"/>
  <c r="J2174" i="187"/>
  <c r="I2174" i="187"/>
  <c r="C2174" i="187"/>
  <c r="J2173" i="187"/>
  <c r="I2173" i="187"/>
  <c r="C2173" i="187"/>
  <c r="J2172" i="187"/>
  <c r="I2172" i="187"/>
  <c r="C2172" i="187"/>
  <c r="J2171" i="187"/>
  <c r="I2171" i="187"/>
  <c r="C2171" i="187"/>
  <c r="J2170" i="187"/>
  <c r="I2170" i="187"/>
  <c r="C2170" i="187"/>
  <c r="J2169" i="187"/>
  <c r="I2169" i="187"/>
  <c r="C2169" i="187"/>
  <c r="J2168" i="187"/>
  <c r="I2168" i="187"/>
  <c r="C2168" i="187"/>
  <c r="J2167" i="187"/>
  <c r="I2167" i="187"/>
  <c r="C2167" i="187"/>
  <c r="J2166" i="187"/>
  <c r="I2166" i="187"/>
  <c r="C2166" i="187"/>
  <c r="J2165" i="187"/>
  <c r="I2165" i="187"/>
  <c r="C2165" i="187"/>
  <c r="J2164" i="187"/>
  <c r="I2164" i="187"/>
  <c r="C2164" i="187"/>
  <c r="J2163" i="187"/>
  <c r="I2163" i="187"/>
  <c r="C2163" i="187"/>
  <c r="J2162" i="187"/>
  <c r="I2162" i="187"/>
  <c r="C2162" i="187"/>
  <c r="F2130" i="187"/>
  <c r="F2117" i="187"/>
  <c r="F2103" i="187"/>
  <c r="J2160" i="187"/>
  <c r="I2160" i="187"/>
  <c r="C2160" i="187"/>
  <c r="J2159" i="187"/>
  <c r="I2159" i="187"/>
  <c r="C2159" i="187"/>
  <c r="J2158" i="187"/>
  <c r="I2158" i="187"/>
  <c r="C2158" i="187"/>
  <c r="J2156" i="187"/>
  <c r="I2156" i="187"/>
  <c r="C2156" i="187"/>
  <c r="J2155" i="187"/>
  <c r="I2155" i="187"/>
  <c r="C2155" i="187"/>
  <c r="J2154" i="187"/>
  <c r="I2154" i="187"/>
  <c r="C2154" i="187"/>
  <c r="J2153" i="187"/>
  <c r="I2153" i="187"/>
  <c r="C2153" i="187"/>
  <c r="J2152" i="187"/>
  <c r="I2152" i="187"/>
  <c r="C2152" i="187"/>
  <c r="J2151" i="187"/>
  <c r="I2151" i="187"/>
  <c r="C2151" i="187"/>
  <c r="J2149" i="187"/>
  <c r="I2149" i="187"/>
  <c r="C2149" i="187"/>
  <c r="J2148" i="187"/>
  <c r="I2148" i="187"/>
  <c r="C2148" i="187"/>
  <c r="J2147" i="187"/>
  <c r="I2147" i="187"/>
  <c r="C2147" i="187"/>
  <c r="J2146" i="187"/>
  <c r="I2146" i="187"/>
  <c r="C2146" i="187"/>
  <c r="J2145" i="187"/>
  <c r="I2145" i="187"/>
  <c r="C2145" i="187"/>
  <c r="J2144" i="187"/>
  <c r="I2144" i="187"/>
  <c r="C2144" i="187"/>
  <c r="J2143" i="187"/>
  <c r="I2143" i="187"/>
  <c r="C2143" i="187"/>
  <c r="J2142" i="187"/>
  <c r="I2142" i="187"/>
  <c r="C2142" i="187"/>
  <c r="J2141" i="187"/>
  <c r="I2141" i="187"/>
  <c r="C2141" i="187"/>
  <c r="J2140" i="187"/>
  <c r="I2140" i="187"/>
  <c r="C2140" i="187"/>
  <c r="J2139" i="187"/>
  <c r="I2139" i="187"/>
  <c r="C2139" i="187"/>
  <c r="J2138" i="187"/>
  <c r="I2138" i="187"/>
  <c r="C2138" i="187"/>
  <c r="J2137" i="187"/>
  <c r="I2137" i="187"/>
  <c r="C2137" i="187"/>
  <c r="J2136" i="187"/>
  <c r="I2136" i="187"/>
  <c r="C2136" i="187"/>
  <c r="J2135" i="187"/>
  <c r="I2135" i="187"/>
  <c r="C2135" i="187"/>
  <c r="J2134" i="187"/>
  <c r="I2134" i="187"/>
  <c r="C2134" i="187"/>
  <c r="J2133" i="187"/>
  <c r="I2133" i="187"/>
  <c r="C2133" i="187"/>
  <c r="J2132" i="187"/>
  <c r="I2132" i="187"/>
  <c r="C2132" i="187"/>
  <c r="J2131" i="187"/>
  <c r="I2131" i="187"/>
  <c r="C2131" i="187"/>
  <c r="J2130" i="187"/>
  <c r="I2130" i="187"/>
  <c r="C2130" i="187"/>
  <c r="J2129" i="187"/>
  <c r="I2129" i="187"/>
  <c r="C2129" i="187"/>
  <c r="J2128" i="187"/>
  <c r="I2128" i="187"/>
  <c r="C2128" i="187"/>
  <c r="J2127" i="187"/>
  <c r="I2127" i="187"/>
  <c r="C2127" i="187"/>
  <c r="J2126" i="187"/>
  <c r="I2126" i="187"/>
  <c r="C2126" i="187"/>
  <c r="J2125" i="187"/>
  <c r="I2125" i="187"/>
  <c r="C2125" i="187"/>
  <c r="J2124" i="187"/>
  <c r="I2124" i="187"/>
  <c r="C2124" i="187"/>
  <c r="J2123" i="187"/>
  <c r="I2123" i="187"/>
  <c r="C2123" i="187"/>
  <c r="J2122" i="187"/>
  <c r="I2122" i="187"/>
  <c r="C2122" i="187"/>
  <c r="J2121" i="187"/>
  <c r="I2121" i="187"/>
  <c r="C2121" i="187"/>
  <c r="J2120" i="187"/>
  <c r="I2120" i="187"/>
  <c r="C2120" i="187"/>
  <c r="J2119" i="187"/>
  <c r="I2119" i="187"/>
  <c r="C2119" i="187"/>
  <c r="J2118" i="187"/>
  <c r="I2118" i="187"/>
  <c r="C2118" i="187"/>
  <c r="J2117" i="187"/>
  <c r="I2117" i="187"/>
  <c r="C2117" i="187"/>
  <c r="J2116" i="187"/>
  <c r="I2116" i="187"/>
  <c r="C2116" i="187"/>
  <c r="J2115" i="187"/>
  <c r="I2115" i="187"/>
  <c r="C2115" i="187"/>
  <c r="J2114" i="187"/>
  <c r="I2114" i="187"/>
  <c r="C2114" i="187"/>
  <c r="J2113" i="187"/>
  <c r="I2113" i="187"/>
  <c r="C2113" i="187"/>
  <c r="J2112" i="187"/>
  <c r="I2112" i="187"/>
  <c r="C2112" i="187"/>
  <c r="J2111" i="187"/>
  <c r="I2111" i="187"/>
  <c r="C2111" i="187"/>
  <c r="J2110" i="187"/>
  <c r="I2110" i="187"/>
  <c r="C2110" i="187"/>
  <c r="J2109" i="187"/>
  <c r="I2109" i="187"/>
  <c r="C2109" i="187"/>
  <c r="J2108" i="187"/>
  <c r="I2108" i="187"/>
  <c r="C2108" i="187"/>
  <c r="J2107" i="187"/>
  <c r="I2107" i="187"/>
  <c r="C2107" i="187"/>
  <c r="J2106" i="187"/>
  <c r="I2106" i="187"/>
  <c r="C2106" i="187"/>
  <c r="J2105" i="187"/>
  <c r="I2105" i="187"/>
  <c r="C2105" i="187"/>
  <c r="J2104" i="187"/>
  <c r="I2104" i="187"/>
  <c r="C2104" i="187"/>
  <c r="J2103" i="187"/>
  <c r="I2103" i="187"/>
  <c r="C2103" i="187"/>
  <c r="J2102" i="187"/>
  <c r="I2102" i="187"/>
  <c r="C2102" i="187"/>
  <c r="J2101" i="187"/>
  <c r="I2101" i="187"/>
  <c r="C2101" i="187"/>
  <c r="J2100" i="187"/>
  <c r="I2100" i="187"/>
  <c r="C2100" i="187"/>
  <c r="J2099" i="187"/>
  <c r="I2099" i="187"/>
  <c r="C2099" i="187"/>
  <c r="J2098" i="187"/>
  <c r="I2098" i="187"/>
  <c r="C2098" i="187"/>
  <c r="J2097" i="187"/>
  <c r="I2097" i="187"/>
  <c r="C2097" i="187"/>
  <c r="J2096" i="187"/>
  <c r="I2096" i="187"/>
  <c r="C2096" i="187"/>
  <c r="J2095" i="187"/>
  <c r="I2095" i="187"/>
  <c r="C2095" i="187"/>
  <c r="J2094" i="187"/>
  <c r="I2094" i="187"/>
  <c r="C2094" i="187"/>
  <c r="J2092" i="187"/>
  <c r="I2092" i="187"/>
  <c r="C2092" i="187"/>
  <c r="J2091" i="187"/>
  <c r="I2091" i="187"/>
  <c r="C2091" i="187"/>
  <c r="J2090" i="187"/>
  <c r="I2090" i="187"/>
  <c r="C2090" i="187"/>
  <c r="J2089" i="187"/>
  <c r="I2089" i="187"/>
  <c r="C2089" i="187"/>
  <c r="J2088" i="187"/>
  <c r="I2088" i="187"/>
  <c r="C2088" i="187"/>
  <c r="J2087" i="187"/>
  <c r="I2087" i="187"/>
  <c r="C2087" i="187"/>
  <c r="J2086" i="187"/>
  <c r="I2086" i="187"/>
  <c r="C2086" i="187"/>
  <c r="J2085" i="187"/>
  <c r="I2085" i="187"/>
  <c r="C2085" i="187"/>
  <c r="J2084" i="187"/>
  <c r="I2084" i="187"/>
  <c r="C2084" i="187"/>
  <c r="J2083" i="187"/>
  <c r="I2083" i="187"/>
  <c r="C2083" i="187"/>
  <c r="J2082" i="187"/>
  <c r="I2082" i="187"/>
  <c r="C2082" i="187"/>
  <c r="J2081" i="187"/>
  <c r="I2081" i="187"/>
  <c r="C2081" i="187"/>
  <c r="J2080" i="187"/>
  <c r="I2080" i="187"/>
  <c r="C2080" i="187"/>
  <c r="J2079" i="187"/>
  <c r="I2079" i="187"/>
  <c r="C2079" i="187"/>
  <c r="J2078" i="187"/>
  <c r="I2078" i="187"/>
  <c r="C2078" i="187"/>
  <c r="J2077" i="187"/>
  <c r="I2077" i="187"/>
  <c r="C2077" i="187"/>
  <c r="J2076" i="187"/>
  <c r="I2076" i="187"/>
  <c r="C2076" i="187"/>
  <c r="J2075" i="187"/>
  <c r="I2075" i="187"/>
  <c r="C2075" i="187"/>
  <c r="J2074" i="187"/>
  <c r="I2074" i="187"/>
  <c r="C2074" i="187"/>
  <c r="J2073" i="187"/>
  <c r="I2073" i="187"/>
  <c r="C2073" i="187"/>
  <c r="J2072" i="187"/>
  <c r="I2072" i="187"/>
  <c r="C2072" i="187"/>
  <c r="F2040" i="187"/>
  <c r="F2027" i="187"/>
  <c r="F2013" i="187"/>
  <c r="J2070" i="187"/>
  <c r="I2070" i="187"/>
  <c r="C2070" i="187"/>
  <c r="J2069" i="187"/>
  <c r="I2069" i="187"/>
  <c r="C2069" i="187"/>
  <c r="J2068" i="187"/>
  <c r="I2068" i="187"/>
  <c r="C2068" i="187"/>
  <c r="J2066" i="187"/>
  <c r="I2066" i="187"/>
  <c r="C2066" i="187"/>
  <c r="J2065" i="187"/>
  <c r="I2065" i="187"/>
  <c r="C2065" i="187"/>
  <c r="J2064" i="187"/>
  <c r="I2064" i="187"/>
  <c r="C2064" i="187"/>
  <c r="J2063" i="187"/>
  <c r="I2063" i="187"/>
  <c r="C2063" i="187"/>
  <c r="J2062" i="187"/>
  <c r="I2062" i="187"/>
  <c r="C2062" i="187"/>
  <c r="J2061" i="187"/>
  <c r="I2061" i="187"/>
  <c r="C2061" i="187"/>
  <c r="J2059" i="187"/>
  <c r="I2059" i="187"/>
  <c r="C2059" i="187"/>
  <c r="J2058" i="187"/>
  <c r="I2058" i="187"/>
  <c r="C2058" i="187"/>
  <c r="J2057" i="187"/>
  <c r="I2057" i="187"/>
  <c r="C2057" i="187"/>
  <c r="J2056" i="187"/>
  <c r="I2056" i="187"/>
  <c r="C2056" i="187"/>
  <c r="J2055" i="187"/>
  <c r="I2055" i="187"/>
  <c r="C2055" i="187"/>
  <c r="J2054" i="187"/>
  <c r="I2054" i="187"/>
  <c r="C2054" i="187"/>
  <c r="J2053" i="187"/>
  <c r="I2053" i="187"/>
  <c r="C2053" i="187"/>
  <c r="J2052" i="187"/>
  <c r="I2052" i="187"/>
  <c r="C2052" i="187"/>
  <c r="J2051" i="187"/>
  <c r="I2051" i="187"/>
  <c r="C2051" i="187"/>
  <c r="J2050" i="187"/>
  <c r="I2050" i="187"/>
  <c r="C2050" i="187"/>
  <c r="J2049" i="187"/>
  <c r="I2049" i="187"/>
  <c r="C2049" i="187"/>
  <c r="J2048" i="187"/>
  <c r="I2048" i="187"/>
  <c r="C2048" i="187"/>
  <c r="J2047" i="187"/>
  <c r="I2047" i="187"/>
  <c r="C2047" i="187"/>
  <c r="J2046" i="187"/>
  <c r="I2046" i="187"/>
  <c r="C2046" i="187"/>
  <c r="J2045" i="187"/>
  <c r="I2045" i="187"/>
  <c r="C2045" i="187"/>
  <c r="J2044" i="187"/>
  <c r="I2044" i="187"/>
  <c r="C2044" i="187"/>
  <c r="J2043" i="187"/>
  <c r="I2043" i="187"/>
  <c r="C2043" i="187"/>
  <c r="J2042" i="187"/>
  <c r="I2042" i="187"/>
  <c r="C2042" i="187"/>
  <c r="J2041" i="187"/>
  <c r="I2041" i="187"/>
  <c r="C2041" i="187"/>
  <c r="J2040" i="187"/>
  <c r="I2040" i="187"/>
  <c r="C2040" i="187"/>
  <c r="J2039" i="187"/>
  <c r="I2039" i="187"/>
  <c r="C2039" i="187"/>
  <c r="J2038" i="187"/>
  <c r="I2038" i="187"/>
  <c r="C2038" i="187"/>
  <c r="J2037" i="187"/>
  <c r="I2037" i="187"/>
  <c r="C2037" i="187"/>
  <c r="J2036" i="187"/>
  <c r="I2036" i="187"/>
  <c r="C2036" i="187"/>
  <c r="J2035" i="187"/>
  <c r="I2035" i="187"/>
  <c r="C2035" i="187"/>
  <c r="J2034" i="187"/>
  <c r="I2034" i="187"/>
  <c r="C2034" i="187"/>
  <c r="J2033" i="187"/>
  <c r="I2033" i="187"/>
  <c r="C2033" i="187"/>
  <c r="J2032" i="187"/>
  <c r="I2032" i="187"/>
  <c r="C2032" i="187"/>
  <c r="J2031" i="187"/>
  <c r="I2031" i="187"/>
  <c r="C2031" i="187"/>
  <c r="J2030" i="187"/>
  <c r="I2030" i="187"/>
  <c r="C2030" i="187"/>
  <c r="J2029" i="187"/>
  <c r="I2029" i="187"/>
  <c r="C2029" i="187"/>
  <c r="J2028" i="187"/>
  <c r="I2028" i="187"/>
  <c r="C2028" i="187"/>
  <c r="J2027" i="187"/>
  <c r="I2027" i="187"/>
  <c r="C2027" i="187"/>
  <c r="J2026" i="187"/>
  <c r="I2026" i="187"/>
  <c r="C2026" i="187"/>
  <c r="J2025" i="187"/>
  <c r="I2025" i="187"/>
  <c r="C2025" i="187"/>
  <c r="J2024" i="187"/>
  <c r="I2024" i="187"/>
  <c r="C2024" i="187"/>
  <c r="J2023" i="187"/>
  <c r="I2023" i="187"/>
  <c r="C2023" i="187"/>
  <c r="J2022" i="187"/>
  <c r="I2022" i="187"/>
  <c r="C2022" i="187"/>
  <c r="J2021" i="187"/>
  <c r="I2021" i="187"/>
  <c r="C2021" i="187"/>
  <c r="J2020" i="187"/>
  <c r="I2020" i="187"/>
  <c r="C2020" i="187"/>
  <c r="J2019" i="187"/>
  <c r="I2019" i="187"/>
  <c r="C2019" i="187"/>
  <c r="J2018" i="187"/>
  <c r="I2018" i="187"/>
  <c r="C2018" i="187"/>
  <c r="J2017" i="187"/>
  <c r="I2017" i="187"/>
  <c r="C2017" i="187"/>
  <c r="J2016" i="187"/>
  <c r="I2016" i="187"/>
  <c r="C2016" i="187"/>
  <c r="J2015" i="187"/>
  <c r="I2015" i="187"/>
  <c r="C2015" i="187"/>
  <c r="J2014" i="187"/>
  <c r="I2014" i="187"/>
  <c r="C2014" i="187"/>
  <c r="J2013" i="187"/>
  <c r="I2013" i="187"/>
  <c r="C2013" i="187"/>
  <c r="J2012" i="187"/>
  <c r="I2012" i="187"/>
  <c r="C2012" i="187"/>
  <c r="J2011" i="187"/>
  <c r="I2011" i="187"/>
  <c r="C2011" i="187"/>
  <c r="J2010" i="187"/>
  <c r="I2010" i="187"/>
  <c r="C2010" i="187"/>
  <c r="J2009" i="187"/>
  <c r="I2009" i="187"/>
  <c r="C2009" i="187"/>
  <c r="J2008" i="187"/>
  <c r="I2008" i="187"/>
  <c r="C2008" i="187"/>
  <c r="J2007" i="187"/>
  <c r="I2007" i="187"/>
  <c r="C2007" i="187"/>
  <c r="J2006" i="187"/>
  <c r="I2006" i="187"/>
  <c r="C2006" i="187"/>
  <c r="J2005" i="187"/>
  <c r="I2005" i="187"/>
  <c r="C2005" i="187"/>
  <c r="J2004" i="187"/>
  <c r="I2004" i="187"/>
  <c r="C2004" i="187"/>
  <c r="J2002" i="187"/>
  <c r="I2002" i="187"/>
  <c r="C2002" i="187"/>
  <c r="J2001" i="187"/>
  <c r="I2001" i="187"/>
  <c r="C2001" i="187"/>
  <c r="J2000" i="187"/>
  <c r="I2000" i="187"/>
  <c r="C2000" i="187"/>
  <c r="J1999" i="187"/>
  <c r="I1999" i="187"/>
  <c r="C1999" i="187"/>
  <c r="J1998" i="187"/>
  <c r="I1998" i="187"/>
  <c r="C1998" i="187"/>
  <c r="J1997" i="187"/>
  <c r="I1997" i="187"/>
  <c r="C1997" i="187"/>
  <c r="J1996" i="187"/>
  <c r="I1996" i="187"/>
  <c r="C1996" i="187"/>
  <c r="J1995" i="187"/>
  <c r="I1995" i="187"/>
  <c r="C1995" i="187"/>
  <c r="J1994" i="187"/>
  <c r="I1994" i="187"/>
  <c r="C1994" i="187"/>
  <c r="J1993" i="187"/>
  <c r="I1993" i="187"/>
  <c r="C1993" i="187"/>
  <c r="J1992" i="187"/>
  <c r="I1992" i="187"/>
  <c r="C1992" i="187"/>
  <c r="J1991" i="187"/>
  <c r="I1991" i="187"/>
  <c r="C1991" i="187"/>
  <c r="J1990" i="187"/>
  <c r="I1990" i="187"/>
  <c r="C1990" i="187"/>
  <c r="J1989" i="187"/>
  <c r="I1989" i="187"/>
  <c r="C1989" i="187"/>
  <c r="J1988" i="187"/>
  <c r="I1988" i="187"/>
  <c r="C1988" i="187"/>
  <c r="J1987" i="187"/>
  <c r="I1987" i="187"/>
  <c r="C1987" i="187"/>
  <c r="J1986" i="187"/>
  <c r="I1986" i="187"/>
  <c r="C1986" i="187"/>
  <c r="J1985" i="187"/>
  <c r="I1985" i="187"/>
  <c r="C1985" i="187"/>
  <c r="J1984" i="187"/>
  <c r="I1984" i="187"/>
  <c r="C1984" i="187"/>
  <c r="J1983" i="187"/>
  <c r="I1983" i="187"/>
  <c r="C1983" i="187"/>
  <c r="J1982" i="187"/>
  <c r="I1982" i="187"/>
  <c r="C1982" i="187"/>
  <c r="F1950" i="187"/>
  <c r="F1937" i="187"/>
  <c r="F1923" i="187"/>
  <c r="J1980" i="187"/>
  <c r="I1980" i="187"/>
  <c r="C1980" i="187"/>
  <c r="J1979" i="187"/>
  <c r="I1979" i="187"/>
  <c r="C1979" i="187"/>
  <c r="J1978" i="187"/>
  <c r="I1978" i="187"/>
  <c r="C1978" i="187"/>
  <c r="J1976" i="187"/>
  <c r="I1976" i="187"/>
  <c r="C1976" i="187"/>
  <c r="J1975" i="187"/>
  <c r="I1975" i="187"/>
  <c r="C1975" i="187"/>
  <c r="J1974" i="187"/>
  <c r="I1974" i="187"/>
  <c r="C1974" i="187"/>
  <c r="J1973" i="187"/>
  <c r="I1973" i="187"/>
  <c r="C1973" i="187"/>
  <c r="J1972" i="187"/>
  <c r="I1972" i="187"/>
  <c r="C1972" i="187"/>
  <c r="J1971" i="187"/>
  <c r="I1971" i="187"/>
  <c r="C1971" i="187"/>
  <c r="J1969" i="187"/>
  <c r="I1969" i="187"/>
  <c r="C1969" i="187"/>
  <c r="J1968" i="187"/>
  <c r="I1968" i="187"/>
  <c r="C1968" i="187"/>
  <c r="J1967" i="187"/>
  <c r="I1967" i="187"/>
  <c r="C1967" i="187"/>
  <c r="J1966" i="187"/>
  <c r="I1966" i="187"/>
  <c r="C1966" i="187"/>
  <c r="J1965" i="187"/>
  <c r="I1965" i="187"/>
  <c r="C1965" i="187"/>
  <c r="J1964" i="187"/>
  <c r="I1964" i="187"/>
  <c r="C1964" i="187"/>
  <c r="J1963" i="187"/>
  <c r="I1963" i="187"/>
  <c r="C1963" i="187"/>
  <c r="J1962" i="187"/>
  <c r="I1962" i="187"/>
  <c r="C1962" i="187"/>
  <c r="J1961" i="187"/>
  <c r="I1961" i="187"/>
  <c r="C1961" i="187"/>
  <c r="J1960" i="187"/>
  <c r="I1960" i="187"/>
  <c r="C1960" i="187"/>
  <c r="J1959" i="187"/>
  <c r="I1959" i="187"/>
  <c r="C1959" i="187"/>
  <c r="J1958" i="187"/>
  <c r="I1958" i="187"/>
  <c r="C1958" i="187"/>
  <c r="J1957" i="187"/>
  <c r="I1957" i="187"/>
  <c r="C1957" i="187"/>
  <c r="J1956" i="187"/>
  <c r="I1956" i="187"/>
  <c r="C1956" i="187"/>
  <c r="J1955" i="187"/>
  <c r="I1955" i="187"/>
  <c r="C1955" i="187"/>
  <c r="J1954" i="187"/>
  <c r="I1954" i="187"/>
  <c r="C1954" i="187"/>
  <c r="J1953" i="187"/>
  <c r="I1953" i="187"/>
  <c r="C1953" i="187"/>
  <c r="J1952" i="187"/>
  <c r="I1952" i="187"/>
  <c r="C1952" i="187"/>
  <c r="J1951" i="187"/>
  <c r="I1951" i="187"/>
  <c r="C1951" i="187"/>
  <c r="J1950" i="187"/>
  <c r="I1950" i="187"/>
  <c r="C1950" i="187"/>
  <c r="J1949" i="187"/>
  <c r="I1949" i="187"/>
  <c r="C1949" i="187"/>
  <c r="J1948" i="187"/>
  <c r="I1948" i="187"/>
  <c r="C1948" i="187"/>
  <c r="J1947" i="187"/>
  <c r="I1947" i="187"/>
  <c r="C1947" i="187"/>
  <c r="J1946" i="187"/>
  <c r="I1946" i="187"/>
  <c r="C1946" i="187"/>
  <c r="J1945" i="187"/>
  <c r="I1945" i="187"/>
  <c r="C1945" i="187"/>
  <c r="J1944" i="187"/>
  <c r="I1944" i="187"/>
  <c r="C1944" i="187"/>
  <c r="J1943" i="187"/>
  <c r="I1943" i="187"/>
  <c r="C1943" i="187"/>
  <c r="J1942" i="187"/>
  <c r="I1942" i="187"/>
  <c r="C1942" i="187"/>
  <c r="J1941" i="187"/>
  <c r="I1941" i="187"/>
  <c r="C1941" i="187"/>
  <c r="J1940" i="187"/>
  <c r="I1940" i="187"/>
  <c r="C1940" i="187"/>
  <c r="J1939" i="187"/>
  <c r="I1939" i="187"/>
  <c r="C1939" i="187"/>
  <c r="J1938" i="187"/>
  <c r="I1938" i="187"/>
  <c r="C1938" i="187"/>
  <c r="J1937" i="187"/>
  <c r="I1937" i="187"/>
  <c r="C1937" i="187"/>
  <c r="J1936" i="187"/>
  <c r="I1936" i="187"/>
  <c r="C1936" i="187"/>
  <c r="J1935" i="187"/>
  <c r="I1935" i="187"/>
  <c r="C1935" i="187"/>
  <c r="J1934" i="187"/>
  <c r="I1934" i="187"/>
  <c r="C1934" i="187"/>
  <c r="J1933" i="187"/>
  <c r="I1933" i="187"/>
  <c r="C1933" i="187"/>
  <c r="J1932" i="187"/>
  <c r="I1932" i="187"/>
  <c r="C1932" i="187"/>
  <c r="J1931" i="187"/>
  <c r="I1931" i="187"/>
  <c r="C1931" i="187"/>
  <c r="J1930" i="187"/>
  <c r="I1930" i="187"/>
  <c r="C1930" i="187"/>
  <c r="J1929" i="187"/>
  <c r="I1929" i="187"/>
  <c r="C1929" i="187"/>
  <c r="J1928" i="187"/>
  <c r="I1928" i="187"/>
  <c r="C1928" i="187"/>
  <c r="J1927" i="187"/>
  <c r="I1927" i="187"/>
  <c r="C1927" i="187"/>
  <c r="J1926" i="187"/>
  <c r="I1926" i="187"/>
  <c r="C1926" i="187"/>
  <c r="J1925" i="187"/>
  <c r="I1925" i="187"/>
  <c r="C1925" i="187"/>
  <c r="J1924" i="187"/>
  <c r="I1924" i="187"/>
  <c r="C1924" i="187"/>
  <c r="J1923" i="187"/>
  <c r="I1923" i="187"/>
  <c r="C1923" i="187"/>
  <c r="J1922" i="187"/>
  <c r="I1922" i="187"/>
  <c r="C1922" i="187"/>
  <c r="J1921" i="187"/>
  <c r="I1921" i="187"/>
  <c r="C1921" i="187"/>
  <c r="J1920" i="187"/>
  <c r="I1920" i="187"/>
  <c r="C1920" i="187"/>
  <c r="J1919" i="187"/>
  <c r="I1919" i="187"/>
  <c r="C1919" i="187"/>
  <c r="J1918" i="187"/>
  <c r="I1918" i="187"/>
  <c r="C1918" i="187"/>
  <c r="J1917" i="187"/>
  <c r="I1917" i="187"/>
  <c r="C1917" i="187"/>
  <c r="J1916" i="187"/>
  <c r="I1916" i="187"/>
  <c r="C1916" i="187"/>
  <c r="J1915" i="187"/>
  <c r="I1915" i="187"/>
  <c r="C1915" i="187"/>
  <c r="J1914" i="187"/>
  <c r="I1914" i="187"/>
  <c r="C1914" i="187"/>
  <c r="J1912" i="187"/>
  <c r="I1912" i="187"/>
  <c r="C1912" i="187"/>
  <c r="J1911" i="187"/>
  <c r="I1911" i="187"/>
  <c r="C1911" i="187"/>
  <c r="J1910" i="187"/>
  <c r="I1910" i="187"/>
  <c r="C1910" i="187"/>
  <c r="J1909" i="187"/>
  <c r="I1909" i="187"/>
  <c r="C1909" i="187"/>
  <c r="J1908" i="187"/>
  <c r="I1908" i="187"/>
  <c r="C1908" i="187"/>
  <c r="J1907" i="187"/>
  <c r="I1907" i="187"/>
  <c r="C1907" i="187"/>
  <c r="J1906" i="187"/>
  <c r="I1906" i="187"/>
  <c r="C1906" i="187"/>
  <c r="J1905" i="187"/>
  <c r="I1905" i="187"/>
  <c r="C1905" i="187"/>
  <c r="J1904" i="187"/>
  <c r="I1904" i="187"/>
  <c r="C1904" i="187"/>
  <c r="J1903" i="187"/>
  <c r="I1903" i="187"/>
  <c r="C1903" i="187"/>
  <c r="J1902" i="187"/>
  <c r="I1902" i="187"/>
  <c r="C1902" i="187"/>
  <c r="J1901" i="187"/>
  <c r="I1901" i="187"/>
  <c r="C1901" i="187"/>
  <c r="J1900" i="187"/>
  <c r="I1900" i="187"/>
  <c r="C1900" i="187"/>
  <c r="J1899" i="187"/>
  <c r="I1899" i="187"/>
  <c r="C1899" i="187"/>
  <c r="J1898" i="187"/>
  <c r="I1898" i="187"/>
  <c r="C1898" i="187"/>
  <c r="J1897" i="187"/>
  <c r="I1897" i="187"/>
  <c r="C1897" i="187"/>
  <c r="J1896" i="187"/>
  <c r="I1896" i="187"/>
  <c r="C1896" i="187"/>
  <c r="J1895" i="187"/>
  <c r="I1895" i="187"/>
  <c r="C1895" i="187"/>
  <c r="J1894" i="187"/>
  <c r="I1894" i="187"/>
  <c r="C1894" i="187"/>
  <c r="J1893" i="187"/>
  <c r="I1893" i="187"/>
  <c r="C1893" i="187"/>
  <c r="J1892" i="187"/>
  <c r="I1892" i="187"/>
  <c r="C1892" i="187"/>
  <c r="F1860" i="187"/>
  <c r="F1847" i="187"/>
  <c r="F1833" i="187"/>
  <c r="J1890" i="187"/>
  <c r="I1890" i="187"/>
  <c r="C1890" i="187"/>
  <c r="J1889" i="187"/>
  <c r="I1889" i="187"/>
  <c r="C1889" i="187"/>
  <c r="J1888" i="187"/>
  <c r="I1888" i="187"/>
  <c r="C1888" i="187"/>
  <c r="J1886" i="187"/>
  <c r="I1886" i="187"/>
  <c r="C1886" i="187"/>
  <c r="J1885" i="187"/>
  <c r="I1885" i="187"/>
  <c r="C1885" i="187"/>
  <c r="J1884" i="187"/>
  <c r="I1884" i="187"/>
  <c r="C1884" i="187"/>
  <c r="J1883" i="187"/>
  <c r="I1883" i="187"/>
  <c r="C1883" i="187"/>
  <c r="J1882" i="187"/>
  <c r="I1882" i="187"/>
  <c r="C1882" i="187"/>
  <c r="J1881" i="187"/>
  <c r="I1881" i="187"/>
  <c r="C1881" i="187"/>
  <c r="J1879" i="187"/>
  <c r="I1879" i="187"/>
  <c r="C1879" i="187"/>
  <c r="J1878" i="187"/>
  <c r="I1878" i="187"/>
  <c r="C1878" i="187"/>
  <c r="J1877" i="187"/>
  <c r="I1877" i="187"/>
  <c r="C1877" i="187"/>
  <c r="J1876" i="187"/>
  <c r="I1876" i="187"/>
  <c r="C1876" i="187"/>
  <c r="J1875" i="187"/>
  <c r="I1875" i="187"/>
  <c r="C1875" i="187"/>
  <c r="J1874" i="187"/>
  <c r="I1874" i="187"/>
  <c r="C1874" i="187"/>
  <c r="J1873" i="187"/>
  <c r="I1873" i="187"/>
  <c r="C1873" i="187"/>
  <c r="J1872" i="187"/>
  <c r="I1872" i="187"/>
  <c r="C1872" i="187"/>
  <c r="J1871" i="187"/>
  <c r="I1871" i="187"/>
  <c r="C1871" i="187"/>
  <c r="J1870" i="187"/>
  <c r="I1870" i="187"/>
  <c r="C1870" i="187"/>
  <c r="J1869" i="187"/>
  <c r="I1869" i="187"/>
  <c r="C1869" i="187"/>
  <c r="J1868" i="187"/>
  <c r="I1868" i="187"/>
  <c r="C1868" i="187"/>
  <c r="J1867" i="187"/>
  <c r="I1867" i="187"/>
  <c r="C1867" i="187"/>
  <c r="J1866" i="187"/>
  <c r="I1866" i="187"/>
  <c r="C1866" i="187"/>
  <c r="J1865" i="187"/>
  <c r="I1865" i="187"/>
  <c r="C1865" i="187"/>
  <c r="J1864" i="187"/>
  <c r="I1864" i="187"/>
  <c r="C1864" i="187"/>
  <c r="J1863" i="187"/>
  <c r="I1863" i="187"/>
  <c r="C1863" i="187"/>
  <c r="J1862" i="187"/>
  <c r="I1862" i="187"/>
  <c r="C1862" i="187"/>
  <c r="J1861" i="187"/>
  <c r="I1861" i="187"/>
  <c r="C1861" i="187"/>
  <c r="J1860" i="187"/>
  <c r="I1860" i="187"/>
  <c r="C1860" i="187"/>
  <c r="J1859" i="187"/>
  <c r="I1859" i="187"/>
  <c r="C1859" i="187"/>
  <c r="J1858" i="187"/>
  <c r="I1858" i="187"/>
  <c r="C1858" i="187"/>
  <c r="J1857" i="187"/>
  <c r="I1857" i="187"/>
  <c r="C1857" i="187"/>
  <c r="J1856" i="187"/>
  <c r="I1856" i="187"/>
  <c r="C1856" i="187"/>
  <c r="J1855" i="187"/>
  <c r="I1855" i="187"/>
  <c r="C1855" i="187"/>
  <c r="J1854" i="187"/>
  <c r="I1854" i="187"/>
  <c r="C1854" i="187"/>
  <c r="J1853" i="187"/>
  <c r="I1853" i="187"/>
  <c r="C1853" i="187"/>
  <c r="J1852" i="187"/>
  <c r="I1852" i="187"/>
  <c r="C1852" i="187"/>
  <c r="J1851" i="187"/>
  <c r="I1851" i="187"/>
  <c r="C1851" i="187"/>
  <c r="J1850" i="187"/>
  <c r="I1850" i="187"/>
  <c r="C1850" i="187"/>
  <c r="J1849" i="187"/>
  <c r="I1849" i="187"/>
  <c r="C1849" i="187"/>
  <c r="J1848" i="187"/>
  <c r="I1848" i="187"/>
  <c r="C1848" i="187"/>
  <c r="J1847" i="187"/>
  <c r="I1847" i="187"/>
  <c r="C1847" i="187"/>
  <c r="J1846" i="187"/>
  <c r="I1846" i="187"/>
  <c r="C1846" i="187"/>
  <c r="J1845" i="187"/>
  <c r="I1845" i="187"/>
  <c r="C1845" i="187"/>
  <c r="J1844" i="187"/>
  <c r="I1844" i="187"/>
  <c r="C1844" i="187"/>
  <c r="J1843" i="187"/>
  <c r="I1843" i="187"/>
  <c r="C1843" i="187"/>
  <c r="J1842" i="187"/>
  <c r="I1842" i="187"/>
  <c r="C1842" i="187"/>
  <c r="J1841" i="187"/>
  <c r="I1841" i="187"/>
  <c r="C1841" i="187"/>
  <c r="J1840" i="187"/>
  <c r="I1840" i="187"/>
  <c r="C1840" i="187"/>
  <c r="J1839" i="187"/>
  <c r="I1839" i="187"/>
  <c r="C1839" i="187"/>
  <c r="J1838" i="187"/>
  <c r="I1838" i="187"/>
  <c r="C1838" i="187"/>
  <c r="J1837" i="187"/>
  <c r="I1837" i="187"/>
  <c r="C1837" i="187"/>
  <c r="J1836" i="187"/>
  <c r="I1836" i="187"/>
  <c r="C1836" i="187"/>
  <c r="J1835" i="187"/>
  <c r="I1835" i="187"/>
  <c r="C1835" i="187"/>
  <c r="J1834" i="187"/>
  <c r="I1834" i="187"/>
  <c r="C1834" i="187"/>
  <c r="J1833" i="187"/>
  <c r="I1833" i="187"/>
  <c r="C1833" i="187"/>
  <c r="J1832" i="187"/>
  <c r="I1832" i="187"/>
  <c r="C1832" i="187"/>
  <c r="J1831" i="187"/>
  <c r="I1831" i="187"/>
  <c r="C1831" i="187"/>
  <c r="J1830" i="187"/>
  <c r="I1830" i="187"/>
  <c r="C1830" i="187"/>
  <c r="J1829" i="187"/>
  <c r="I1829" i="187"/>
  <c r="C1829" i="187"/>
  <c r="J1828" i="187"/>
  <c r="I1828" i="187"/>
  <c r="C1828" i="187"/>
  <c r="J1827" i="187"/>
  <c r="I1827" i="187"/>
  <c r="C1827" i="187"/>
  <c r="J1826" i="187"/>
  <c r="I1826" i="187"/>
  <c r="C1826" i="187"/>
  <c r="J1825" i="187"/>
  <c r="I1825" i="187"/>
  <c r="C1825" i="187"/>
  <c r="J1824" i="187"/>
  <c r="I1824" i="187"/>
  <c r="C1824" i="187"/>
  <c r="J1822" i="187"/>
  <c r="I1822" i="187"/>
  <c r="C1822" i="187"/>
  <c r="J1821" i="187"/>
  <c r="I1821" i="187"/>
  <c r="C1821" i="187"/>
  <c r="J1820" i="187"/>
  <c r="I1820" i="187"/>
  <c r="C1820" i="187"/>
  <c r="J1819" i="187"/>
  <c r="I1819" i="187"/>
  <c r="C1819" i="187"/>
  <c r="J1818" i="187"/>
  <c r="I1818" i="187"/>
  <c r="C1818" i="187"/>
  <c r="J1817" i="187"/>
  <c r="I1817" i="187"/>
  <c r="C1817" i="187"/>
  <c r="J1816" i="187"/>
  <c r="I1816" i="187"/>
  <c r="C1816" i="187"/>
  <c r="J1815" i="187"/>
  <c r="I1815" i="187"/>
  <c r="C1815" i="187"/>
  <c r="J1814" i="187"/>
  <c r="I1814" i="187"/>
  <c r="C1814" i="187"/>
  <c r="J1813" i="187"/>
  <c r="I1813" i="187"/>
  <c r="C1813" i="187"/>
  <c r="J1812" i="187"/>
  <c r="I1812" i="187"/>
  <c r="C1812" i="187"/>
  <c r="J1811" i="187"/>
  <c r="I1811" i="187"/>
  <c r="C1811" i="187"/>
  <c r="J1810" i="187"/>
  <c r="I1810" i="187"/>
  <c r="C1810" i="187"/>
  <c r="J1809" i="187"/>
  <c r="I1809" i="187"/>
  <c r="C1809" i="187"/>
  <c r="J1808" i="187"/>
  <c r="I1808" i="187"/>
  <c r="C1808" i="187"/>
  <c r="J1807" i="187"/>
  <c r="I1807" i="187"/>
  <c r="C1807" i="187"/>
  <c r="J1806" i="187"/>
  <c r="I1806" i="187"/>
  <c r="C1806" i="187"/>
  <c r="J1805" i="187"/>
  <c r="I1805" i="187"/>
  <c r="C1805" i="187"/>
  <c r="J1804" i="187"/>
  <c r="I1804" i="187"/>
  <c r="C1804" i="187"/>
  <c r="J1803" i="187"/>
  <c r="I1803" i="187"/>
  <c r="C1803" i="187"/>
  <c r="J1802" i="187"/>
  <c r="I1802" i="187"/>
  <c r="C1802" i="187"/>
  <c r="F1770" i="187"/>
  <c r="F1757" i="187"/>
  <c r="F1743" i="187"/>
  <c r="J1800" i="187"/>
  <c r="I1800" i="187"/>
  <c r="C1800" i="187"/>
  <c r="J1799" i="187"/>
  <c r="I1799" i="187"/>
  <c r="C1799" i="187"/>
  <c r="J1798" i="187"/>
  <c r="I1798" i="187"/>
  <c r="C1798" i="187"/>
  <c r="J1796" i="187"/>
  <c r="I1796" i="187"/>
  <c r="C1796" i="187"/>
  <c r="J1795" i="187"/>
  <c r="I1795" i="187"/>
  <c r="C1795" i="187"/>
  <c r="J1794" i="187"/>
  <c r="I1794" i="187"/>
  <c r="C1794" i="187"/>
  <c r="J1793" i="187"/>
  <c r="I1793" i="187"/>
  <c r="C1793" i="187"/>
  <c r="J1792" i="187"/>
  <c r="I1792" i="187"/>
  <c r="C1792" i="187"/>
  <c r="J1791" i="187"/>
  <c r="I1791" i="187"/>
  <c r="C1791" i="187"/>
  <c r="J1789" i="187"/>
  <c r="I1789" i="187"/>
  <c r="C1789" i="187"/>
  <c r="J1788" i="187"/>
  <c r="I1788" i="187"/>
  <c r="C1788" i="187"/>
  <c r="J1787" i="187"/>
  <c r="I1787" i="187"/>
  <c r="C1787" i="187"/>
  <c r="J1786" i="187"/>
  <c r="I1786" i="187"/>
  <c r="C1786" i="187"/>
  <c r="J1785" i="187"/>
  <c r="I1785" i="187"/>
  <c r="C1785" i="187"/>
  <c r="J1784" i="187"/>
  <c r="I1784" i="187"/>
  <c r="C1784" i="187"/>
  <c r="J1783" i="187"/>
  <c r="I1783" i="187"/>
  <c r="C1783" i="187"/>
  <c r="J1782" i="187"/>
  <c r="I1782" i="187"/>
  <c r="C1782" i="187"/>
  <c r="J1781" i="187"/>
  <c r="I1781" i="187"/>
  <c r="C1781" i="187"/>
  <c r="J1780" i="187"/>
  <c r="I1780" i="187"/>
  <c r="C1780" i="187"/>
  <c r="J1779" i="187"/>
  <c r="I1779" i="187"/>
  <c r="C1779" i="187"/>
  <c r="J1778" i="187"/>
  <c r="I1778" i="187"/>
  <c r="C1778" i="187"/>
  <c r="J1777" i="187"/>
  <c r="I1777" i="187"/>
  <c r="C1777" i="187"/>
  <c r="J1776" i="187"/>
  <c r="I1776" i="187"/>
  <c r="C1776" i="187"/>
  <c r="J1775" i="187"/>
  <c r="I1775" i="187"/>
  <c r="C1775" i="187"/>
  <c r="J1774" i="187"/>
  <c r="I1774" i="187"/>
  <c r="C1774" i="187"/>
  <c r="J1773" i="187"/>
  <c r="I1773" i="187"/>
  <c r="C1773" i="187"/>
  <c r="J1772" i="187"/>
  <c r="I1772" i="187"/>
  <c r="C1772" i="187"/>
  <c r="J1771" i="187"/>
  <c r="I1771" i="187"/>
  <c r="C1771" i="187"/>
  <c r="J1770" i="187"/>
  <c r="I1770" i="187"/>
  <c r="C1770" i="187"/>
  <c r="J1769" i="187"/>
  <c r="I1769" i="187"/>
  <c r="C1769" i="187"/>
  <c r="J1768" i="187"/>
  <c r="I1768" i="187"/>
  <c r="C1768" i="187"/>
  <c r="J1767" i="187"/>
  <c r="I1767" i="187"/>
  <c r="C1767" i="187"/>
  <c r="J1766" i="187"/>
  <c r="I1766" i="187"/>
  <c r="C1766" i="187"/>
  <c r="J1765" i="187"/>
  <c r="I1765" i="187"/>
  <c r="C1765" i="187"/>
  <c r="J1764" i="187"/>
  <c r="I1764" i="187"/>
  <c r="C1764" i="187"/>
  <c r="J1763" i="187"/>
  <c r="I1763" i="187"/>
  <c r="C1763" i="187"/>
  <c r="J1762" i="187"/>
  <c r="I1762" i="187"/>
  <c r="C1762" i="187"/>
  <c r="J1761" i="187"/>
  <c r="I1761" i="187"/>
  <c r="C1761" i="187"/>
  <c r="J1760" i="187"/>
  <c r="I1760" i="187"/>
  <c r="C1760" i="187"/>
  <c r="J1759" i="187"/>
  <c r="I1759" i="187"/>
  <c r="C1759" i="187"/>
  <c r="J1758" i="187"/>
  <c r="I1758" i="187"/>
  <c r="C1758" i="187"/>
  <c r="J1757" i="187"/>
  <c r="I1757" i="187"/>
  <c r="C1757" i="187"/>
  <c r="J1756" i="187"/>
  <c r="I1756" i="187"/>
  <c r="C1756" i="187"/>
  <c r="J1755" i="187"/>
  <c r="I1755" i="187"/>
  <c r="C1755" i="187"/>
  <c r="J1754" i="187"/>
  <c r="I1754" i="187"/>
  <c r="C1754" i="187"/>
  <c r="J1753" i="187"/>
  <c r="I1753" i="187"/>
  <c r="C1753" i="187"/>
  <c r="J1752" i="187"/>
  <c r="I1752" i="187"/>
  <c r="C1752" i="187"/>
  <c r="J1751" i="187"/>
  <c r="I1751" i="187"/>
  <c r="C1751" i="187"/>
  <c r="J1750" i="187"/>
  <c r="I1750" i="187"/>
  <c r="C1750" i="187"/>
  <c r="J1749" i="187"/>
  <c r="I1749" i="187"/>
  <c r="C1749" i="187"/>
  <c r="J1748" i="187"/>
  <c r="I1748" i="187"/>
  <c r="C1748" i="187"/>
  <c r="J1747" i="187"/>
  <c r="I1747" i="187"/>
  <c r="C1747" i="187"/>
  <c r="J1746" i="187"/>
  <c r="I1746" i="187"/>
  <c r="C1746" i="187"/>
  <c r="J1745" i="187"/>
  <c r="I1745" i="187"/>
  <c r="C1745" i="187"/>
  <c r="J1744" i="187"/>
  <c r="I1744" i="187"/>
  <c r="C1744" i="187"/>
  <c r="J1743" i="187"/>
  <c r="I1743" i="187"/>
  <c r="C1743" i="187"/>
  <c r="J1742" i="187"/>
  <c r="I1742" i="187"/>
  <c r="C1742" i="187"/>
  <c r="J1741" i="187"/>
  <c r="I1741" i="187"/>
  <c r="C1741" i="187"/>
  <c r="J1740" i="187"/>
  <c r="I1740" i="187"/>
  <c r="C1740" i="187"/>
  <c r="J1739" i="187"/>
  <c r="I1739" i="187"/>
  <c r="C1739" i="187"/>
  <c r="J1738" i="187"/>
  <c r="I1738" i="187"/>
  <c r="C1738" i="187"/>
  <c r="J1737" i="187"/>
  <c r="I1737" i="187"/>
  <c r="C1737" i="187"/>
  <c r="J1736" i="187"/>
  <c r="I1736" i="187"/>
  <c r="C1736" i="187"/>
  <c r="J1735" i="187"/>
  <c r="I1735" i="187"/>
  <c r="C1735" i="187"/>
  <c r="J1734" i="187"/>
  <c r="I1734" i="187"/>
  <c r="C1734" i="187"/>
  <c r="J1732" i="187"/>
  <c r="I1732" i="187"/>
  <c r="C1732" i="187"/>
  <c r="J1731" i="187"/>
  <c r="I1731" i="187"/>
  <c r="C1731" i="187"/>
  <c r="J1730" i="187"/>
  <c r="I1730" i="187"/>
  <c r="C1730" i="187"/>
  <c r="J1729" i="187"/>
  <c r="I1729" i="187"/>
  <c r="C1729" i="187"/>
  <c r="J1728" i="187"/>
  <c r="I1728" i="187"/>
  <c r="C1728" i="187"/>
  <c r="J1727" i="187"/>
  <c r="I1727" i="187"/>
  <c r="C1727" i="187"/>
  <c r="J1726" i="187"/>
  <c r="I1726" i="187"/>
  <c r="C1726" i="187"/>
  <c r="J1725" i="187"/>
  <c r="I1725" i="187"/>
  <c r="C1725" i="187"/>
  <c r="J1724" i="187"/>
  <c r="I1724" i="187"/>
  <c r="C1724" i="187"/>
  <c r="J1723" i="187"/>
  <c r="I1723" i="187"/>
  <c r="C1723" i="187"/>
  <c r="J1722" i="187"/>
  <c r="I1722" i="187"/>
  <c r="C1722" i="187"/>
  <c r="J1721" i="187"/>
  <c r="I1721" i="187"/>
  <c r="C1721" i="187"/>
  <c r="J1720" i="187"/>
  <c r="I1720" i="187"/>
  <c r="C1720" i="187"/>
  <c r="J1719" i="187"/>
  <c r="I1719" i="187"/>
  <c r="C1719" i="187"/>
  <c r="J1718" i="187"/>
  <c r="I1718" i="187"/>
  <c r="C1718" i="187"/>
  <c r="J1717" i="187"/>
  <c r="I1717" i="187"/>
  <c r="C1717" i="187"/>
  <c r="J1716" i="187"/>
  <c r="I1716" i="187"/>
  <c r="C1716" i="187"/>
  <c r="J1715" i="187"/>
  <c r="I1715" i="187"/>
  <c r="C1715" i="187"/>
  <c r="J1714" i="187"/>
  <c r="I1714" i="187"/>
  <c r="C1714" i="187"/>
  <c r="J1713" i="187"/>
  <c r="I1713" i="187"/>
  <c r="C1713" i="187"/>
  <c r="J1712" i="187"/>
  <c r="I1712" i="187"/>
  <c r="C1712" i="187"/>
  <c r="F1680" i="187"/>
  <c r="F1667" i="187"/>
  <c r="F1653" i="187"/>
  <c r="J1710" i="187"/>
  <c r="I1710" i="187"/>
  <c r="C1710" i="187"/>
  <c r="J1709" i="187"/>
  <c r="I1709" i="187"/>
  <c r="C1709" i="187"/>
  <c r="J1708" i="187"/>
  <c r="I1708" i="187"/>
  <c r="C1708" i="187"/>
  <c r="J1706" i="187"/>
  <c r="I1706" i="187"/>
  <c r="C1706" i="187"/>
  <c r="J1705" i="187"/>
  <c r="I1705" i="187"/>
  <c r="C1705" i="187"/>
  <c r="J1704" i="187"/>
  <c r="I1704" i="187"/>
  <c r="C1704" i="187"/>
  <c r="J1703" i="187"/>
  <c r="I1703" i="187"/>
  <c r="C1703" i="187"/>
  <c r="J1702" i="187"/>
  <c r="I1702" i="187"/>
  <c r="C1702" i="187"/>
  <c r="J1701" i="187"/>
  <c r="I1701" i="187"/>
  <c r="C1701" i="187"/>
  <c r="J1699" i="187"/>
  <c r="I1699" i="187"/>
  <c r="C1699" i="187"/>
  <c r="J1698" i="187"/>
  <c r="I1698" i="187"/>
  <c r="C1698" i="187"/>
  <c r="J1697" i="187"/>
  <c r="I1697" i="187"/>
  <c r="C1697" i="187"/>
  <c r="J1696" i="187"/>
  <c r="I1696" i="187"/>
  <c r="C1696" i="187"/>
  <c r="J1695" i="187"/>
  <c r="I1695" i="187"/>
  <c r="C1695" i="187"/>
  <c r="J1694" i="187"/>
  <c r="I1694" i="187"/>
  <c r="C1694" i="187"/>
  <c r="J1693" i="187"/>
  <c r="I1693" i="187"/>
  <c r="C1693" i="187"/>
  <c r="J1692" i="187"/>
  <c r="I1692" i="187"/>
  <c r="C1692" i="187"/>
  <c r="J1691" i="187"/>
  <c r="I1691" i="187"/>
  <c r="C1691" i="187"/>
  <c r="J1690" i="187"/>
  <c r="I1690" i="187"/>
  <c r="C1690" i="187"/>
  <c r="J1689" i="187"/>
  <c r="I1689" i="187"/>
  <c r="C1689" i="187"/>
  <c r="J1688" i="187"/>
  <c r="I1688" i="187"/>
  <c r="C1688" i="187"/>
  <c r="J1687" i="187"/>
  <c r="I1687" i="187"/>
  <c r="C1687" i="187"/>
  <c r="J1686" i="187"/>
  <c r="I1686" i="187"/>
  <c r="C1686" i="187"/>
  <c r="J1685" i="187"/>
  <c r="I1685" i="187"/>
  <c r="C1685" i="187"/>
  <c r="J1684" i="187"/>
  <c r="I1684" i="187"/>
  <c r="C1684" i="187"/>
  <c r="J1683" i="187"/>
  <c r="I1683" i="187"/>
  <c r="C1683" i="187"/>
  <c r="J1682" i="187"/>
  <c r="I1682" i="187"/>
  <c r="C1682" i="187"/>
  <c r="J1681" i="187"/>
  <c r="I1681" i="187"/>
  <c r="C1681" i="187"/>
  <c r="J1680" i="187"/>
  <c r="I1680" i="187"/>
  <c r="C1680" i="187"/>
  <c r="J1679" i="187"/>
  <c r="I1679" i="187"/>
  <c r="C1679" i="187"/>
  <c r="J1678" i="187"/>
  <c r="I1678" i="187"/>
  <c r="C1678" i="187"/>
  <c r="J1677" i="187"/>
  <c r="I1677" i="187"/>
  <c r="C1677" i="187"/>
  <c r="J1676" i="187"/>
  <c r="I1676" i="187"/>
  <c r="C1676" i="187"/>
  <c r="J1675" i="187"/>
  <c r="I1675" i="187"/>
  <c r="C1675" i="187"/>
  <c r="J1674" i="187"/>
  <c r="I1674" i="187"/>
  <c r="C1674" i="187"/>
  <c r="J1673" i="187"/>
  <c r="I1673" i="187"/>
  <c r="C1673" i="187"/>
  <c r="J1672" i="187"/>
  <c r="I1672" i="187"/>
  <c r="C1672" i="187"/>
  <c r="J1671" i="187"/>
  <c r="I1671" i="187"/>
  <c r="C1671" i="187"/>
  <c r="J1670" i="187"/>
  <c r="I1670" i="187"/>
  <c r="C1670" i="187"/>
  <c r="J1669" i="187"/>
  <c r="I1669" i="187"/>
  <c r="C1669" i="187"/>
  <c r="J1668" i="187"/>
  <c r="I1668" i="187"/>
  <c r="C1668" i="187"/>
  <c r="J1667" i="187"/>
  <c r="I1667" i="187"/>
  <c r="C1667" i="187"/>
  <c r="J1666" i="187"/>
  <c r="I1666" i="187"/>
  <c r="C1666" i="187"/>
  <c r="J1665" i="187"/>
  <c r="I1665" i="187"/>
  <c r="C1665" i="187"/>
  <c r="J1664" i="187"/>
  <c r="I1664" i="187"/>
  <c r="C1664" i="187"/>
  <c r="J1663" i="187"/>
  <c r="I1663" i="187"/>
  <c r="C1663" i="187"/>
  <c r="J1662" i="187"/>
  <c r="I1662" i="187"/>
  <c r="C1662" i="187"/>
  <c r="J1661" i="187"/>
  <c r="I1661" i="187"/>
  <c r="C1661" i="187"/>
  <c r="J1660" i="187"/>
  <c r="I1660" i="187"/>
  <c r="C1660" i="187"/>
  <c r="J1659" i="187"/>
  <c r="I1659" i="187"/>
  <c r="C1659" i="187"/>
  <c r="J1658" i="187"/>
  <c r="I1658" i="187"/>
  <c r="C1658" i="187"/>
  <c r="J1657" i="187"/>
  <c r="I1657" i="187"/>
  <c r="C1657" i="187"/>
  <c r="J1656" i="187"/>
  <c r="I1656" i="187"/>
  <c r="C1656" i="187"/>
  <c r="J1655" i="187"/>
  <c r="I1655" i="187"/>
  <c r="C1655" i="187"/>
  <c r="J1654" i="187"/>
  <c r="I1654" i="187"/>
  <c r="C1654" i="187"/>
  <c r="J1653" i="187"/>
  <c r="I1653" i="187"/>
  <c r="C1653" i="187"/>
  <c r="J1652" i="187"/>
  <c r="I1652" i="187"/>
  <c r="C1652" i="187"/>
  <c r="J1651" i="187"/>
  <c r="I1651" i="187"/>
  <c r="C1651" i="187"/>
  <c r="J1650" i="187"/>
  <c r="I1650" i="187"/>
  <c r="C1650" i="187"/>
  <c r="J1649" i="187"/>
  <c r="I1649" i="187"/>
  <c r="C1649" i="187"/>
  <c r="J1648" i="187"/>
  <c r="I1648" i="187"/>
  <c r="C1648" i="187"/>
  <c r="J1647" i="187"/>
  <c r="I1647" i="187"/>
  <c r="C1647" i="187"/>
  <c r="J1646" i="187"/>
  <c r="I1646" i="187"/>
  <c r="C1646" i="187"/>
  <c r="J1645" i="187"/>
  <c r="I1645" i="187"/>
  <c r="C1645" i="187"/>
  <c r="J1644" i="187"/>
  <c r="I1644" i="187"/>
  <c r="C1644" i="187"/>
  <c r="J1642" i="187"/>
  <c r="I1642" i="187"/>
  <c r="C1642" i="187"/>
  <c r="J1641" i="187"/>
  <c r="I1641" i="187"/>
  <c r="C1641" i="187"/>
  <c r="J1640" i="187"/>
  <c r="I1640" i="187"/>
  <c r="C1640" i="187"/>
  <c r="J1639" i="187"/>
  <c r="I1639" i="187"/>
  <c r="C1639" i="187"/>
  <c r="J1638" i="187"/>
  <c r="I1638" i="187"/>
  <c r="C1638" i="187"/>
  <c r="J1637" i="187"/>
  <c r="I1637" i="187"/>
  <c r="C1637" i="187"/>
  <c r="J1636" i="187"/>
  <c r="I1636" i="187"/>
  <c r="C1636" i="187"/>
  <c r="J1635" i="187"/>
  <c r="I1635" i="187"/>
  <c r="C1635" i="187"/>
  <c r="J1634" i="187"/>
  <c r="I1634" i="187"/>
  <c r="C1634" i="187"/>
  <c r="J1633" i="187"/>
  <c r="I1633" i="187"/>
  <c r="C1633" i="187"/>
  <c r="J1632" i="187"/>
  <c r="I1632" i="187"/>
  <c r="C1632" i="187"/>
  <c r="J1631" i="187"/>
  <c r="I1631" i="187"/>
  <c r="C1631" i="187"/>
  <c r="J1630" i="187"/>
  <c r="I1630" i="187"/>
  <c r="C1630" i="187"/>
  <c r="J1629" i="187"/>
  <c r="I1629" i="187"/>
  <c r="C1629" i="187"/>
  <c r="J1628" i="187"/>
  <c r="I1628" i="187"/>
  <c r="C1628" i="187"/>
  <c r="J1627" i="187"/>
  <c r="I1627" i="187"/>
  <c r="C1627" i="187"/>
  <c r="J1626" i="187"/>
  <c r="I1626" i="187"/>
  <c r="C1626" i="187"/>
  <c r="J1625" i="187"/>
  <c r="I1625" i="187"/>
  <c r="C1625" i="187"/>
  <c r="J1624" i="187"/>
  <c r="I1624" i="187"/>
  <c r="C1624" i="187"/>
  <c r="J1623" i="187"/>
  <c r="I1623" i="187"/>
  <c r="C1623" i="187"/>
  <c r="J1622" i="187"/>
  <c r="I1622" i="187"/>
  <c r="C1622" i="187"/>
  <c r="F1619" i="187"/>
  <c r="F1618" i="187"/>
  <c r="F1590" i="187"/>
  <c r="C1620" i="187"/>
  <c r="B448" i="188" s="1"/>
  <c r="C1619" i="187"/>
  <c r="B447" i="188" s="1"/>
  <c r="J1620" i="187"/>
  <c r="I1620" i="187"/>
  <c r="J1619" i="187"/>
  <c r="I1619" i="187"/>
  <c r="C1618" i="187"/>
  <c r="B446" i="188" s="1"/>
  <c r="C1616" i="187"/>
  <c r="B444" i="188" s="1"/>
  <c r="C1615" i="187"/>
  <c r="B443" i="188" s="1"/>
  <c r="C1614" i="187"/>
  <c r="B442" i="188" s="1"/>
  <c r="C1613" i="187"/>
  <c r="B441" i="188" s="1"/>
  <c r="C1612" i="187"/>
  <c r="B440" i="188" s="1"/>
  <c r="C1611" i="187"/>
  <c r="B439" i="188" s="1"/>
  <c r="C1609" i="187"/>
  <c r="B437" i="188" s="1"/>
  <c r="C1608" i="187"/>
  <c r="B436" i="188"/>
  <c r="C1607" i="187"/>
  <c r="B435" i="188" s="1"/>
  <c r="C1606" i="187"/>
  <c r="B434" i="188" s="1"/>
  <c r="C1605" i="187"/>
  <c r="B433" i="188" s="1"/>
  <c r="J1618" i="187"/>
  <c r="I1618" i="187"/>
  <c r="J1616" i="187"/>
  <c r="I1616" i="187"/>
  <c r="J1615" i="187"/>
  <c r="I1615" i="187"/>
  <c r="J1614" i="187"/>
  <c r="I1614" i="187"/>
  <c r="J1613" i="187"/>
  <c r="I1613" i="187"/>
  <c r="J1612" i="187"/>
  <c r="I1612" i="187"/>
  <c r="J1611" i="187"/>
  <c r="I1611" i="187"/>
  <c r="J1609" i="187"/>
  <c r="I1609" i="187"/>
  <c r="J1608" i="187"/>
  <c r="I1608" i="187"/>
  <c r="J1607" i="187"/>
  <c r="I1607" i="187"/>
  <c r="J1606" i="187"/>
  <c r="I1606" i="187"/>
  <c r="J1605" i="187"/>
  <c r="I1605" i="187"/>
  <c r="C1604" i="187"/>
  <c r="B432" i="188" s="1"/>
  <c r="C1603" i="187"/>
  <c r="B431" i="188" s="1"/>
  <c r="C1602" i="187"/>
  <c r="B430" i="188" s="1"/>
  <c r="C1601" i="187"/>
  <c r="B429" i="188" s="1"/>
  <c r="C1600" i="187"/>
  <c r="B428" i="188" s="1"/>
  <c r="C1599" i="187"/>
  <c r="B427" i="188" s="1"/>
  <c r="C1598" i="187"/>
  <c r="B426" i="188" s="1"/>
  <c r="C1597" i="187"/>
  <c r="B425" i="188" s="1"/>
  <c r="C1596" i="187"/>
  <c r="B424" i="188" s="1"/>
  <c r="C1595" i="187"/>
  <c r="B423" i="188" s="1"/>
  <c r="C1594" i="187"/>
  <c r="B422" i="188" s="1"/>
  <c r="C1593" i="187"/>
  <c r="B421" i="188" s="1"/>
  <c r="C1592" i="187"/>
  <c r="B420" i="188"/>
  <c r="C1591" i="187"/>
  <c r="B419" i="188" s="1"/>
  <c r="C1590" i="187"/>
  <c r="B418" i="188"/>
  <c r="J1604" i="187"/>
  <c r="I1604" i="187"/>
  <c r="J1603" i="187"/>
  <c r="I1603" i="187"/>
  <c r="J1602" i="187"/>
  <c r="I1602" i="187"/>
  <c r="J1601" i="187"/>
  <c r="I1601" i="187"/>
  <c r="J1600" i="187"/>
  <c r="I1600" i="187"/>
  <c r="J1599" i="187"/>
  <c r="I1599" i="187"/>
  <c r="J1598" i="187"/>
  <c r="I1598" i="187"/>
  <c r="J1597" i="187"/>
  <c r="I1597" i="187"/>
  <c r="J1596" i="187"/>
  <c r="I1596" i="187"/>
  <c r="J1595" i="187"/>
  <c r="I1595" i="187"/>
  <c r="J1594" i="187"/>
  <c r="I1594" i="187"/>
  <c r="J1593" i="187"/>
  <c r="I1593" i="187"/>
  <c r="J1592" i="187"/>
  <c r="I1592" i="187"/>
  <c r="J1591" i="187"/>
  <c r="I1591" i="187"/>
  <c r="J1590" i="187"/>
  <c r="I1590" i="187"/>
  <c r="J1541" i="187"/>
  <c r="I1541" i="187"/>
  <c r="F1545" i="187"/>
  <c r="J1537" i="187"/>
  <c r="I1537" i="187"/>
  <c r="F1533" i="187"/>
  <c r="C1552" i="187"/>
  <c r="B380" i="188" s="1"/>
  <c r="C1551" i="187"/>
  <c r="B379" i="188" s="1"/>
  <c r="C1550" i="187"/>
  <c r="B378" i="188" s="1"/>
  <c r="C1549" i="187"/>
  <c r="B377" i="188" s="1"/>
  <c r="C1548" i="187"/>
  <c r="B376" i="188" s="1"/>
  <c r="C1547" i="187"/>
  <c r="B375" i="188" s="1"/>
  <c r="C1546" i="187"/>
  <c r="B374" i="188" s="1"/>
  <c r="C1545" i="187"/>
  <c r="B373" i="188" s="1"/>
  <c r="C1544" i="187"/>
  <c r="B372" i="188" s="1"/>
  <c r="C1543" i="187"/>
  <c r="C1542" i="187"/>
  <c r="B370" i="188" s="1"/>
  <c r="C1541" i="187"/>
  <c r="B369" i="188" s="1"/>
  <c r="C1589" i="187"/>
  <c r="C1588" i="187"/>
  <c r="B416" i="188" s="1"/>
  <c r="C1587" i="187"/>
  <c r="B415" i="188" s="1"/>
  <c r="C1586" i="187"/>
  <c r="B414" i="188" s="1"/>
  <c r="C1585" i="187"/>
  <c r="B413" i="188" s="1"/>
  <c r="C1584" i="187"/>
  <c r="B412" i="188" s="1"/>
  <c r="C1583" i="187"/>
  <c r="B411" i="188" s="1"/>
  <c r="C1582" i="187"/>
  <c r="B410" i="188" s="1"/>
  <c r="C1581" i="187"/>
  <c r="B409" i="188" s="1"/>
  <c r="C1580" i="187"/>
  <c r="B408" i="188" s="1"/>
  <c r="C1579" i="187"/>
  <c r="B407" i="188" s="1"/>
  <c r="C1578" i="187"/>
  <c r="B406" i="188" s="1"/>
  <c r="F1577" i="187"/>
  <c r="C1577" i="187"/>
  <c r="B405" i="188" s="1"/>
  <c r="C1576" i="187"/>
  <c r="C1575" i="187"/>
  <c r="B403" i="188" s="1"/>
  <c r="C1574" i="187"/>
  <c r="B402" i="188" s="1"/>
  <c r="C1573" i="187"/>
  <c r="B401" i="188" s="1"/>
  <c r="C1572" i="187"/>
  <c r="B400" i="188" s="1"/>
  <c r="C1571" i="187"/>
  <c r="B399" i="188" s="1"/>
  <c r="C1570" i="187"/>
  <c r="B398" i="188" s="1"/>
  <c r="C1569" i="187"/>
  <c r="B397" i="188" s="1"/>
  <c r="C1568" i="187"/>
  <c r="C1567" i="187"/>
  <c r="B395" i="188" s="1"/>
  <c r="C1566" i="187"/>
  <c r="B394" i="188" s="1"/>
  <c r="C1565" i="187"/>
  <c r="B393" i="188" s="1"/>
  <c r="C1564" i="187"/>
  <c r="B392" i="188" s="1"/>
  <c r="F1563" i="187"/>
  <c r="C1563" i="187"/>
  <c r="B391" i="188" s="1"/>
  <c r="C1562" i="187"/>
  <c r="B390" i="188" s="1"/>
  <c r="C1561" i="187"/>
  <c r="B389" i="188" s="1"/>
  <c r="C1560" i="187"/>
  <c r="B388" i="188" s="1"/>
  <c r="C1559" i="187"/>
  <c r="B387" i="188" s="1"/>
  <c r="C1558" i="187"/>
  <c r="B386" i="188" s="1"/>
  <c r="C1557" i="187"/>
  <c r="B385" i="188" s="1"/>
  <c r="C1556" i="187"/>
  <c r="B384" i="188" s="1"/>
  <c r="C1555" i="187"/>
  <c r="B383" i="188" s="1"/>
  <c r="F1554" i="187"/>
  <c r="C1554" i="187"/>
  <c r="B382" i="188" s="1"/>
  <c r="C1540" i="187"/>
  <c r="B368" i="188" s="1"/>
  <c r="C1539" i="187"/>
  <c r="B367" i="188" s="1"/>
  <c r="C1538" i="187"/>
  <c r="B366" i="188" s="1"/>
  <c r="C1537" i="187"/>
  <c r="B365" i="188" s="1"/>
  <c r="C1536" i="187"/>
  <c r="B364" i="188" s="1"/>
  <c r="C1535" i="187"/>
  <c r="B363" i="188" s="1"/>
  <c r="C1534" i="187"/>
  <c r="B362" i="188" s="1"/>
  <c r="J1532" i="187"/>
  <c r="I1532" i="187"/>
  <c r="C1532" i="187"/>
  <c r="B360" i="188" s="1"/>
  <c r="C1533" i="187"/>
  <c r="B361" i="188" s="1"/>
  <c r="F3243" i="187"/>
  <c r="F3693" i="187"/>
  <c r="F3154" i="187"/>
  <c r="F3155" i="187"/>
  <c r="F2712" i="187"/>
  <c r="F2805" i="187"/>
  <c r="F2895" i="187"/>
  <c r="F3255" i="187"/>
  <c r="F2716" i="187"/>
  <c r="F3706" i="187"/>
  <c r="Q87" i="231"/>
  <c r="F2725" i="187"/>
  <c r="F2815" i="187"/>
  <c r="F3175" i="187"/>
  <c r="F2553" i="187"/>
  <c r="T41" i="231"/>
  <c r="F3543" i="187"/>
  <c r="F1744" i="187"/>
  <c r="F1834" i="187"/>
  <c r="F1924" i="187"/>
  <c r="F2014" i="187"/>
  <c r="F2284" i="187"/>
  <c r="F2734" i="187"/>
  <c r="F3004" i="187"/>
  <c r="F3184" i="187"/>
  <c r="F3275" i="187"/>
  <c r="N55" i="231"/>
  <c r="T55" i="231"/>
  <c r="Y55" i="231"/>
  <c r="F1668" i="187"/>
  <c r="F1758" i="187"/>
  <c r="F1938" i="187"/>
  <c r="F2298" i="187"/>
  <c r="F2388" i="187"/>
  <c r="F2838" i="187"/>
  <c r="F2928" i="187"/>
  <c r="F3288" i="187"/>
  <c r="F3378" i="187"/>
  <c r="F1669" i="187"/>
  <c r="N66" i="231"/>
  <c r="F2578" i="187" s="1"/>
  <c r="F2220" i="187"/>
  <c r="N68" i="231"/>
  <c r="T68" i="231"/>
  <c r="F3570" i="187"/>
  <c r="F1681" i="187"/>
  <c r="F1771" i="187"/>
  <c r="F2041" i="187"/>
  <c r="F2311" i="187"/>
  <c r="F2401" i="187"/>
  <c r="F2491" i="187"/>
  <c r="F2851" i="187"/>
  <c r="F2941" i="187"/>
  <c r="F3031" i="187"/>
  <c r="F3391" i="187"/>
  <c r="F3481" i="187"/>
  <c r="F3032" i="187"/>
  <c r="F1620" i="187"/>
  <c r="F3176" i="187"/>
  <c r="F2726" i="187"/>
  <c r="F1713" i="187"/>
  <c r="F995" i="187"/>
  <c r="F994" i="187"/>
  <c r="C995" i="187"/>
  <c r="C994" i="187"/>
  <c r="J995" i="187"/>
  <c r="I995" i="187"/>
  <c r="J994" i="187"/>
  <c r="I994" i="187"/>
  <c r="J1528" i="187"/>
  <c r="I1528" i="187"/>
  <c r="F1528" i="187"/>
  <c r="C1528" i="187"/>
  <c r="B357" i="188"/>
  <c r="J1527" i="187"/>
  <c r="I1527" i="187"/>
  <c r="F1527" i="187"/>
  <c r="C1527" i="187"/>
  <c r="B356" i="188" s="1"/>
  <c r="J1526" i="187"/>
  <c r="I1526" i="187"/>
  <c r="F1526" i="187"/>
  <c r="C1526" i="187"/>
  <c r="B355" i="188" s="1"/>
  <c r="J1525" i="187"/>
  <c r="I1525" i="187"/>
  <c r="F1525" i="187"/>
  <c r="C1525" i="187"/>
  <c r="B354" i="188" s="1"/>
  <c r="J1524" i="187"/>
  <c r="I1524" i="187"/>
  <c r="F1524" i="187"/>
  <c r="C1524" i="187"/>
  <c r="B353" i="188"/>
  <c r="J1523" i="187"/>
  <c r="I1523" i="187"/>
  <c r="F1523" i="187"/>
  <c r="C1523" i="187"/>
  <c r="B352" i="188" s="1"/>
  <c r="J1522" i="187"/>
  <c r="I1522" i="187"/>
  <c r="F1522" i="187"/>
  <c r="C1522" i="187"/>
  <c r="B351" i="188" s="1"/>
  <c r="J1521" i="187"/>
  <c r="I1521" i="187"/>
  <c r="F1521" i="187"/>
  <c r="C1521" i="187"/>
  <c r="B350" i="188" s="1"/>
  <c r="J1520" i="187"/>
  <c r="I1520" i="187"/>
  <c r="F1520" i="187"/>
  <c r="C1520" i="187"/>
  <c r="B349" i="188" s="1"/>
  <c r="J1519" i="187"/>
  <c r="I1519" i="187"/>
  <c r="F1519" i="187"/>
  <c r="C1519" i="187"/>
  <c r="B348" i="188" s="1"/>
  <c r="J1518" i="187"/>
  <c r="I1518" i="187"/>
  <c r="F1518" i="187"/>
  <c r="C1518" i="187"/>
  <c r="B347" i="188" s="1"/>
  <c r="J1517" i="187"/>
  <c r="I1517" i="187"/>
  <c r="F1517" i="187"/>
  <c r="C1517" i="187"/>
  <c r="B346" i="188" s="1"/>
  <c r="J1516" i="187"/>
  <c r="I1516" i="187"/>
  <c r="F1516" i="187"/>
  <c r="C1516" i="187"/>
  <c r="B345" i="188"/>
  <c r="J1515" i="187"/>
  <c r="I1515" i="187"/>
  <c r="F1515" i="187"/>
  <c r="C1515" i="187"/>
  <c r="B344" i="188" s="1"/>
  <c r="J1514" i="187"/>
  <c r="I1514" i="187"/>
  <c r="F1514" i="187"/>
  <c r="C1514" i="187"/>
  <c r="B343" i="188"/>
  <c r="J1513" i="187"/>
  <c r="I1513" i="187"/>
  <c r="F1513" i="187"/>
  <c r="C1513" i="187"/>
  <c r="B342" i="188" s="1"/>
  <c r="J1512" i="187"/>
  <c r="I1512" i="187"/>
  <c r="F1512" i="187"/>
  <c r="C1512" i="187"/>
  <c r="B341" i="188" s="1"/>
  <c r="J1511" i="187"/>
  <c r="I1511" i="187"/>
  <c r="F1511" i="187"/>
  <c r="C1511" i="187"/>
  <c r="B340" i="188" s="1"/>
  <c r="J1510" i="187"/>
  <c r="I1510" i="187"/>
  <c r="F1510" i="187"/>
  <c r="C1510" i="187"/>
  <c r="B339" i="188" s="1"/>
  <c r="J1509" i="187"/>
  <c r="I1509" i="187"/>
  <c r="F1509" i="187"/>
  <c r="C1509" i="187"/>
  <c r="B338" i="188" s="1"/>
  <c r="J1508" i="187"/>
  <c r="I1508" i="187"/>
  <c r="F1508" i="187"/>
  <c r="C1508" i="187"/>
  <c r="B337" i="188"/>
  <c r="J1507" i="187"/>
  <c r="I1507" i="187"/>
  <c r="F1507" i="187"/>
  <c r="C1507" i="187"/>
  <c r="B336" i="188" s="1"/>
  <c r="J1506" i="187"/>
  <c r="I1506" i="187"/>
  <c r="F1506" i="187"/>
  <c r="C1506" i="187"/>
  <c r="B335" i="188" s="1"/>
  <c r="J1505" i="187"/>
  <c r="I1505" i="187"/>
  <c r="F1505" i="187"/>
  <c r="C1505" i="187"/>
  <c r="B334" i="188" s="1"/>
  <c r="J1504" i="187"/>
  <c r="I1504" i="187"/>
  <c r="F1504" i="187"/>
  <c r="C1504" i="187"/>
  <c r="B333" i="188"/>
  <c r="J1503" i="187"/>
  <c r="I1503" i="187"/>
  <c r="F1503" i="187"/>
  <c r="C1503" i="187"/>
  <c r="B332" i="188" s="1"/>
  <c r="J1502" i="187"/>
  <c r="I1502" i="187"/>
  <c r="F1502" i="187"/>
  <c r="C1502" i="187"/>
  <c r="B331" i="188" s="1"/>
  <c r="J1501" i="187"/>
  <c r="I1501" i="187"/>
  <c r="F1501" i="187"/>
  <c r="C1501" i="187"/>
  <c r="B330" i="188" s="1"/>
  <c r="J1500" i="187"/>
  <c r="I1500" i="187"/>
  <c r="F1500" i="187"/>
  <c r="C1500" i="187"/>
  <c r="B329" i="188" s="1"/>
  <c r="J1499" i="187"/>
  <c r="I1499" i="187"/>
  <c r="F1499" i="187"/>
  <c r="C1499" i="187"/>
  <c r="B328" i="188" s="1"/>
  <c r="J1498" i="187"/>
  <c r="I1498" i="187"/>
  <c r="F1498" i="187"/>
  <c r="C1498" i="187"/>
  <c r="B327" i="188"/>
  <c r="J1497" i="187"/>
  <c r="I1497" i="187"/>
  <c r="F1497" i="187"/>
  <c r="C1497" i="187"/>
  <c r="B326" i="188" s="1"/>
  <c r="J1496" i="187"/>
  <c r="I1496" i="187"/>
  <c r="F1496" i="187"/>
  <c r="C1496" i="187"/>
  <c r="B325" i="188"/>
  <c r="J1495" i="187"/>
  <c r="I1495" i="187"/>
  <c r="F1495" i="187"/>
  <c r="C1495" i="187"/>
  <c r="B324" i="188" s="1"/>
  <c r="J1494" i="187"/>
  <c r="I1494" i="187"/>
  <c r="F1494" i="187"/>
  <c r="C1494" i="187"/>
  <c r="B323" i="188" s="1"/>
  <c r="J1493" i="187"/>
  <c r="I1493" i="187"/>
  <c r="F1493" i="187"/>
  <c r="C1493" i="187"/>
  <c r="B322" i="188" s="1"/>
  <c r="J1492" i="187"/>
  <c r="I1492" i="187"/>
  <c r="F1492" i="187"/>
  <c r="C1492" i="187"/>
  <c r="B321" i="188" s="1"/>
  <c r="J1491" i="187"/>
  <c r="I1491" i="187"/>
  <c r="F1491" i="187"/>
  <c r="C1491" i="187"/>
  <c r="B320" i="188" s="1"/>
  <c r="J1490" i="187"/>
  <c r="I1490" i="187"/>
  <c r="F1490" i="187"/>
  <c r="C1490" i="187"/>
  <c r="B319" i="188" s="1"/>
  <c r="J1489" i="187"/>
  <c r="I1489" i="187"/>
  <c r="F1489" i="187"/>
  <c r="C1489" i="187"/>
  <c r="B318" i="188" s="1"/>
  <c r="J1488" i="187"/>
  <c r="I1488" i="187"/>
  <c r="F1488" i="187"/>
  <c r="C1488" i="187"/>
  <c r="B317" i="188"/>
  <c r="J1487" i="187"/>
  <c r="I1487" i="187"/>
  <c r="F1487" i="187"/>
  <c r="C1487" i="187"/>
  <c r="B316" i="188" s="1"/>
  <c r="J1486" i="187"/>
  <c r="I1486" i="187"/>
  <c r="F1486" i="187"/>
  <c r="C1486" i="187"/>
  <c r="B315" i="188" s="1"/>
  <c r="J1485" i="187"/>
  <c r="I1485" i="187"/>
  <c r="F1485" i="187"/>
  <c r="C1485" i="187"/>
  <c r="B314" i="188" s="1"/>
  <c r="J1484" i="187"/>
  <c r="I1484" i="187"/>
  <c r="F1484" i="187"/>
  <c r="C1484" i="187"/>
  <c r="B313" i="188"/>
  <c r="J1483" i="187"/>
  <c r="I1483" i="187"/>
  <c r="F1483" i="187"/>
  <c r="C1483" i="187"/>
  <c r="B312" i="188" s="1"/>
  <c r="J1482" i="187"/>
  <c r="I1482" i="187"/>
  <c r="F1482" i="187"/>
  <c r="C1482" i="187"/>
  <c r="B311" i="188"/>
  <c r="J1481" i="187"/>
  <c r="I1481" i="187"/>
  <c r="F1481" i="187"/>
  <c r="C1481" i="187"/>
  <c r="B310" i="188" s="1"/>
  <c r="J1480" i="187"/>
  <c r="I1480" i="187"/>
  <c r="F1480" i="187"/>
  <c r="C1480" i="187"/>
  <c r="B309" i="188" s="1"/>
  <c r="J1479" i="187"/>
  <c r="I1479" i="187"/>
  <c r="F1479" i="187"/>
  <c r="C1479" i="187"/>
  <c r="B308" i="188" s="1"/>
  <c r="J1478" i="187"/>
  <c r="I1478" i="187"/>
  <c r="F1478" i="187"/>
  <c r="C1478" i="187"/>
  <c r="B307" i="188" s="1"/>
  <c r="J1477" i="187"/>
  <c r="I1477" i="187"/>
  <c r="F1477" i="187"/>
  <c r="C1477" i="187"/>
  <c r="B306" i="188" s="1"/>
  <c r="J1476" i="187"/>
  <c r="I1476" i="187"/>
  <c r="F1476" i="187"/>
  <c r="C1476" i="187"/>
  <c r="B305" i="188" s="1"/>
  <c r="F1475" i="187"/>
  <c r="C1475" i="187"/>
  <c r="B304" i="188" s="1"/>
  <c r="J1475" i="187"/>
  <c r="I1475" i="187"/>
  <c r="J1473" i="187"/>
  <c r="I1473" i="187"/>
  <c r="F1473" i="187"/>
  <c r="C1473" i="187"/>
  <c r="B302" i="188" s="1"/>
  <c r="J1472" i="187"/>
  <c r="I1472" i="187"/>
  <c r="F1472" i="187"/>
  <c r="C1472" i="187"/>
  <c r="B301" i="188" s="1"/>
  <c r="J1471" i="187"/>
  <c r="I1471" i="187"/>
  <c r="F1471" i="187"/>
  <c r="C1471" i="187"/>
  <c r="B300" i="188"/>
  <c r="J1470" i="187"/>
  <c r="I1470" i="187"/>
  <c r="F1470" i="187"/>
  <c r="C1470" i="187"/>
  <c r="B299" i="188" s="1"/>
  <c r="J1469" i="187"/>
  <c r="I1469" i="187"/>
  <c r="F1469" i="187"/>
  <c r="C1469" i="187"/>
  <c r="B298" i="188" s="1"/>
  <c r="J1468" i="187"/>
  <c r="I1468" i="187"/>
  <c r="F1468" i="187"/>
  <c r="C1468" i="187"/>
  <c r="B297" i="188" s="1"/>
  <c r="J1467" i="187"/>
  <c r="I1467" i="187"/>
  <c r="F1467" i="187"/>
  <c r="C1467" i="187"/>
  <c r="B296" i="188" s="1"/>
  <c r="J1466" i="187"/>
  <c r="I1466" i="187"/>
  <c r="F1466" i="187"/>
  <c r="C1466" i="187"/>
  <c r="B295" i="188" s="1"/>
  <c r="J1465" i="187"/>
  <c r="I1465" i="187"/>
  <c r="F1465" i="187"/>
  <c r="C1465" i="187"/>
  <c r="B294" i="188"/>
  <c r="J1464" i="187"/>
  <c r="I1464" i="187"/>
  <c r="F1464" i="187"/>
  <c r="C1464" i="187"/>
  <c r="B293" i="188" s="1"/>
  <c r="J1463" i="187"/>
  <c r="I1463" i="187"/>
  <c r="F1463" i="187"/>
  <c r="C1463" i="187"/>
  <c r="B292" i="188" s="1"/>
  <c r="J1462" i="187"/>
  <c r="I1462" i="187"/>
  <c r="F1462" i="187"/>
  <c r="C1462" i="187"/>
  <c r="B291" i="188" s="1"/>
  <c r="J1461" i="187"/>
  <c r="I1461" i="187"/>
  <c r="F1461" i="187"/>
  <c r="C1461" i="187"/>
  <c r="B290" i="188" s="1"/>
  <c r="J1460" i="187"/>
  <c r="I1460" i="187"/>
  <c r="F1460" i="187"/>
  <c r="C1460" i="187"/>
  <c r="B289" i="188" s="1"/>
  <c r="J1459" i="187"/>
  <c r="I1459" i="187"/>
  <c r="F1459" i="187"/>
  <c r="C1459" i="187"/>
  <c r="B288" i="188"/>
  <c r="J1458" i="187"/>
  <c r="I1458" i="187"/>
  <c r="F1458" i="187"/>
  <c r="C1458" i="187"/>
  <c r="B287" i="188" s="1"/>
  <c r="F1457" i="187"/>
  <c r="C1457" i="187"/>
  <c r="B286" i="188" s="1"/>
  <c r="J1457" i="187"/>
  <c r="I1457" i="187"/>
  <c r="C1444" i="187"/>
  <c r="B279" i="188" s="1"/>
  <c r="F1455" i="187"/>
  <c r="F1454" i="187"/>
  <c r="F1453" i="187"/>
  <c r="F1452" i="187"/>
  <c r="F1451" i="187"/>
  <c r="F1450" i="187"/>
  <c r="C1453" i="187"/>
  <c r="C1452" i="187"/>
  <c r="B283" i="188" s="1"/>
  <c r="C1455" i="187"/>
  <c r="C1454" i="187"/>
  <c r="B284" i="188"/>
  <c r="C1451" i="187"/>
  <c r="C1450" i="187"/>
  <c r="B282" i="188" s="1"/>
  <c r="J1455" i="187"/>
  <c r="I1455" i="187"/>
  <c r="J1454" i="187"/>
  <c r="I1454" i="187"/>
  <c r="J1453" i="187"/>
  <c r="I1453" i="187"/>
  <c r="J1451" i="187"/>
  <c r="I1451" i="187"/>
  <c r="F1449" i="187"/>
  <c r="F1448" i="187"/>
  <c r="C1449" i="187"/>
  <c r="C1448" i="187"/>
  <c r="B281" i="188" s="1"/>
  <c r="J1449" i="187"/>
  <c r="I1449" i="187"/>
  <c r="F1447" i="187"/>
  <c r="C1447" i="187"/>
  <c r="C1446" i="187"/>
  <c r="B280" i="188" s="1"/>
  <c r="J1447" i="187"/>
  <c r="F1446" i="187"/>
  <c r="J1452" i="187"/>
  <c r="I1452" i="187"/>
  <c r="J1450" i="187"/>
  <c r="I1450" i="187"/>
  <c r="J1448" i="187"/>
  <c r="I1448" i="187"/>
  <c r="J1446" i="187"/>
  <c r="J1444" i="187"/>
  <c r="I1444" i="187"/>
  <c r="C1443" i="187"/>
  <c r="B278" i="188" s="1"/>
  <c r="J1443" i="187"/>
  <c r="I1443" i="187"/>
  <c r="I20" i="187"/>
  <c r="C1113" i="187"/>
  <c r="J1364" i="187"/>
  <c r="J1353" i="187"/>
  <c r="J1338" i="187"/>
  <c r="J1323" i="187"/>
  <c r="J1308" i="187"/>
  <c r="J1293" i="187"/>
  <c r="J1278" i="187"/>
  <c r="J1263" i="187"/>
  <c r="J1248" i="187"/>
  <c r="J1233" i="187"/>
  <c r="J1218" i="187"/>
  <c r="J1203" i="187"/>
  <c r="J1188" i="187"/>
  <c r="J1173" i="187"/>
  <c r="J1158" i="187"/>
  <c r="J1143" i="187"/>
  <c r="J1128" i="187"/>
  <c r="J1113" i="187"/>
  <c r="B111" i="188"/>
  <c r="C4090" i="187"/>
  <c r="B539" i="188"/>
  <c r="C4038" i="187"/>
  <c r="B527" i="188"/>
  <c r="C3930" i="187"/>
  <c r="B508" i="188"/>
  <c r="C3872" i="187"/>
  <c r="B450" i="188" s="1"/>
  <c r="B359" i="188"/>
  <c r="C571" i="187"/>
  <c r="B112" i="188" s="1"/>
  <c r="C25" i="187"/>
  <c r="B37" i="188" s="1"/>
  <c r="C15" i="187"/>
  <c r="B27" i="188" s="1"/>
  <c r="C9" i="187"/>
  <c r="B21" i="188" s="1"/>
  <c r="C1428" i="187"/>
  <c r="C1402" i="187"/>
  <c r="C1388" i="187"/>
  <c r="C1375" i="187"/>
  <c r="B243" i="188" s="1"/>
  <c r="C971" i="187"/>
  <c r="B190" i="188" s="1"/>
  <c r="C771" i="187"/>
  <c r="B157" i="188" s="1"/>
  <c r="C747" i="187"/>
  <c r="B145" i="188" s="1"/>
  <c r="C734" i="187"/>
  <c r="B132" i="188" s="1"/>
  <c r="C1027" i="187"/>
  <c r="B218" i="188" s="1"/>
  <c r="C1023" i="187"/>
  <c r="B214" i="188" s="1"/>
  <c r="C1008" i="187"/>
  <c r="B207" i="188" s="1"/>
  <c r="C1003" i="187"/>
  <c r="B202" i="188" s="1"/>
  <c r="B538" i="188"/>
  <c r="J1589" i="187"/>
  <c r="I1589" i="187"/>
  <c r="J1588" i="187"/>
  <c r="I1588" i="187"/>
  <c r="J1587" i="187"/>
  <c r="I1587" i="187"/>
  <c r="J1586" i="187"/>
  <c r="I1586" i="187"/>
  <c r="J1585" i="187"/>
  <c r="I1585" i="187"/>
  <c r="J1584" i="187"/>
  <c r="I1584" i="187"/>
  <c r="J1583" i="187"/>
  <c r="I1583" i="187"/>
  <c r="J1582" i="187"/>
  <c r="I1582" i="187"/>
  <c r="J1581" i="187"/>
  <c r="I1581" i="187"/>
  <c r="J1580" i="187"/>
  <c r="I1580" i="187"/>
  <c r="J1579" i="187"/>
  <c r="I1579" i="187"/>
  <c r="J1578" i="187"/>
  <c r="I1578" i="187"/>
  <c r="J1577" i="187"/>
  <c r="I1577" i="187"/>
  <c r="J1576" i="187"/>
  <c r="I1576" i="187"/>
  <c r="J1575" i="187"/>
  <c r="I1575" i="187"/>
  <c r="J1574" i="187"/>
  <c r="I1574" i="187"/>
  <c r="J1573" i="187"/>
  <c r="I1573" i="187"/>
  <c r="J1572" i="187"/>
  <c r="I1572" i="187"/>
  <c r="J1571" i="187"/>
  <c r="I1571" i="187"/>
  <c r="J1570" i="187"/>
  <c r="I1570" i="187"/>
  <c r="J1569" i="187"/>
  <c r="I1569" i="187"/>
  <c r="J1568" i="187"/>
  <c r="I1568" i="187"/>
  <c r="J1567" i="187"/>
  <c r="I1567" i="187"/>
  <c r="J1566" i="187"/>
  <c r="I1566" i="187"/>
  <c r="J1565" i="187"/>
  <c r="I1565" i="187"/>
  <c r="J1564" i="187"/>
  <c r="I1564" i="187"/>
  <c r="J1563" i="187"/>
  <c r="I1563" i="187"/>
  <c r="J1562" i="187"/>
  <c r="I1562" i="187"/>
  <c r="J1561" i="187"/>
  <c r="I1561" i="187"/>
  <c r="J1560" i="187"/>
  <c r="I1560" i="187"/>
  <c r="J1559" i="187"/>
  <c r="I1559" i="187"/>
  <c r="J1558" i="187"/>
  <c r="I1558" i="187"/>
  <c r="J1557" i="187"/>
  <c r="I1557" i="187"/>
  <c r="J1556" i="187"/>
  <c r="I1556" i="187"/>
  <c r="J1555" i="187"/>
  <c r="I1555" i="187"/>
  <c r="J1554" i="187"/>
  <c r="I1554" i="187"/>
  <c r="J1552" i="187"/>
  <c r="I1552" i="187"/>
  <c r="J1551" i="187"/>
  <c r="I1551" i="187"/>
  <c r="J1550" i="187"/>
  <c r="I1550" i="187"/>
  <c r="J1549" i="187"/>
  <c r="I1549" i="187"/>
  <c r="J1548" i="187"/>
  <c r="I1548" i="187"/>
  <c r="J1547" i="187"/>
  <c r="I1547" i="187"/>
  <c r="J1546" i="187"/>
  <c r="I1546" i="187"/>
  <c r="J1545" i="187"/>
  <c r="I1545" i="187"/>
  <c r="J1544" i="187"/>
  <c r="I1544" i="187"/>
  <c r="J1543" i="187"/>
  <c r="I1543" i="187"/>
  <c r="J1542" i="187"/>
  <c r="I1542" i="187"/>
  <c r="J1540" i="187"/>
  <c r="I1540" i="187"/>
  <c r="J1539" i="187"/>
  <c r="I1539" i="187"/>
  <c r="J1538" i="187"/>
  <c r="I1538" i="187"/>
  <c r="I1534" i="187"/>
  <c r="J1534" i="187"/>
  <c r="I1535" i="187"/>
  <c r="J1535" i="187"/>
  <c r="I1536" i="187"/>
  <c r="J1536" i="187"/>
  <c r="J1533" i="187"/>
  <c r="I1533" i="187"/>
  <c r="C4105" i="187"/>
  <c r="C4101" i="187"/>
  <c r="C4097" i="187"/>
  <c r="C4093" i="187"/>
  <c r="B540" i="188" s="1"/>
  <c r="F4042" i="187"/>
  <c r="F4039" i="187"/>
  <c r="F3944" i="187"/>
  <c r="F3938" i="187"/>
  <c r="F3933" i="187"/>
  <c r="C1424" i="187"/>
  <c r="C1420" i="187"/>
  <c r="C1416" i="187"/>
  <c r="C1412" i="187"/>
  <c r="C1408" i="187"/>
  <c r="C1404" i="187"/>
  <c r="C1400" i="187"/>
  <c r="F1398" i="187"/>
  <c r="C1398" i="187"/>
  <c r="F1396" i="187"/>
  <c r="C1396" i="187"/>
  <c r="F1394" i="187"/>
  <c r="C1394" i="187"/>
  <c r="F1392" i="187"/>
  <c r="C1392" i="187"/>
  <c r="F1390" i="187"/>
  <c r="C1390" i="187"/>
  <c r="F881" i="187"/>
  <c r="F876" i="187"/>
  <c r="F774" i="187"/>
  <c r="F588" i="187"/>
  <c r="F586" i="187"/>
  <c r="F578" i="187"/>
  <c r="F575" i="187"/>
  <c r="F87" i="187"/>
  <c r="F86" i="187"/>
  <c r="F85" i="187"/>
  <c r="F77" i="187"/>
  <c r="F72" i="187"/>
  <c r="F71" i="187"/>
  <c r="F70" i="187"/>
  <c r="F64" i="187"/>
  <c r="F59" i="187"/>
  <c r="F41" i="187"/>
  <c r="F29" i="187"/>
  <c r="B417" i="188"/>
  <c r="B404" i="188"/>
  <c r="B396" i="188"/>
  <c r="B371" i="188"/>
  <c r="F4043" i="187"/>
  <c r="F3939" i="187"/>
  <c r="F3902" i="187"/>
  <c r="F3898" i="187"/>
  <c r="F3881" i="187"/>
  <c r="F3876" i="187"/>
  <c r="E10" i="209"/>
  <c r="E16" i="202"/>
  <c r="F1001" i="187" s="1"/>
  <c r="F987" i="187"/>
  <c r="F882" i="187"/>
  <c r="F877" i="187"/>
  <c r="F775" i="187"/>
  <c r="F605" i="187"/>
  <c r="F579" i="187"/>
  <c r="F576" i="187"/>
  <c r="F88" i="187"/>
  <c r="F78" i="187"/>
  <c r="F73" i="187"/>
  <c r="F65" i="187"/>
  <c r="F60" i="187"/>
  <c r="F30" i="187"/>
  <c r="F74" i="187"/>
  <c r="F988" i="187"/>
  <c r="F776" i="187"/>
  <c r="F3954" i="187"/>
  <c r="F61" i="187"/>
  <c r="B449" i="188"/>
  <c r="F878" i="187"/>
  <c r="F580" i="187"/>
  <c r="F3955" i="187"/>
  <c r="B227" i="188"/>
  <c r="B224" i="188"/>
  <c r="B217" i="188"/>
  <c r="B219" i="188"/>
  <c r="I1372" i="187"/>
  <c r="I1371" i="187"/>
  <c r="I1370" i="187"/>
  <c r="I1369" i="187"/>
  <c r="I1368" i="187"/>
  <c r="I1367" i="187"/>
  <c r="I1366" i="187"/>
  <c r="I1361" i="187"/>
  <c r="I1360" i="187"/>
  <c r="I1359" i="187"/>
  <c r="I1358" i="187"/>
  <c r="I1357" i="187"/>
  <c r="I1356" i="187"/>
  <c r="I1355" i="187"/>
  <c r="I1349" i="187"/>
  <c r="I1346" i="187"/>
  <c r="I1345" i="187"/>
  <c r="I1344" i="187"/>
  <c r="I1343" i="187"/>
  <c r="I1342" i="187"/>
  <c r="I1341" i="187"/>
  <c r="I1340" i="187"/>
  <c r="I1334" i="187"/>
  <c r="I1331" i="187"/>
  <c r="I1330" i="187"/>
  <c r="I1329" i="187"/>
  <c r="I1328" i="187"/>
  <c r="I1327" i="187"/>
  <c r="I1326" i="187"/>
  <c r="I1325" i="187"/>
  <c r="I1319" i="187"/>
  <c r="I1316" i="187"/>
  <c r="I1315" i="187"/>
  <c r="I1314" i="187"/>
  <c r="I1313" i="187"/>
  <c r="I1312" i="187"/>
  <c r="I1311" i="187"/>
  <c r="I1310" i="187"/>
  <c r="I1304" i="187"/>
  <c r="I1301" i="187"/>
  <c r="I1300" i="187"/>
  <c r="I1299" i="187"/>
  <c r="I1298" i="187"/>
  <c r="I1297" i="187"/>
  <c r="I1296" i="187"/>
  <c r="I1295" i="187"/>
  <c r="I1289" i="187"/>
  <c r="I1286" i="187"/>
  <c r="I1285" i="187"/>
  <c r="I1284" i="187"/>
  <c r="I1283" i="187"/>
  <c r="I1282" i="187"/>
  <c r="I1281" i="187"/>
  <c r="I1280" i="187"/>
  <c r="I1274" i="187"/>
  <c r="I1271" i="187"/>
  <c r="I1270" i="187"/>
  <c r="I1269" i="187"/>
  <c r="I1268" i="187"/>
  <c r="I1267" i="187"/>
  <c r="I1266" i="187"/>
  <c r="I1265" i="187"/>
  <c r="I1259" i="187"/>
  <c r="I1256" i="187"/>
  <c r="I1255" i="187"/>
  <c r="I1254" i="187"/>
  <c r="I1253" i="187"/>
  <c r="I1252" i="187"/>
  <c r="I1251" i="187"/>
  <c r="I1250" i="187"/>
  <c r="I1244" i="187"/>
  <c r="I1241" i="187"/>
  <c r="I1240" i="187"/>
  <c r="I1239" i="187"/>
  <c r="I1238" i="187"/>
  <c r="I1237" i="187"/>
  <c r="I1236" i="187"/>
  <c r="I1235" i="187"/>
  <c r="I1229" i="187"/>
  <c r="I1226" i="187"/>
  <c r="I1225" i="187"/>
  <c r="I1224" i="187"/>
  <c r="I1223" i="187"/>
  <c r="I1222" i="187"/>
  <c r="I1221" i="187"/>
  <c r="I1220" i="187"/>
  <c r="I1214" i="187"/>
  <c r="I1211" i="187"/>
  <c r="I1210" i="187"/>
  <c r="I1209" i="187"/>
  <c r="I1208" i="187"/>
  <c r="I1207" i="187"/>
  <c r="I1206" i="187"/>
  <c r="I1205" i="187"/>
  <c r="I1199" i="187"/>
  <c r="I1196" i="187"/>
  <c r="I1195" i="187"/>
  <c r="I1194" i="187"/>
  <c r="I1193" i="187"/>
  <c r="I1192" i="187"/>
  <c r="I1191" i="187"/>
  <c r="I1190" i="187"/>
  <c r="I1184" i="187"/>
  <c r="I1181" i="187"/>
  <c r="I1180" i="187"/>
  <c r="I1179" i="187"/>
  <c r="I1178" i="187"/>
  <c r="I1177" i="187"/>
  <c r="I1176" i="187"/>
  <c r="I1175" i="187"/>
  <c r="I1169" i="187"/>
  <c r="I1166" i="187"/>
  <c r="I1165" i="187"/>
  <c r="I1164" i="187"/>
  <c r="I1163" i="187"/>
  <c r="I1162" i="187"/>
  <c r="I1161" i="187"/>
  <c r="I1160" i="187"/>
  <c r="I1154" i="187"/>
  <c r="I1151" i="187"/>
  <c r="I1150" i="187"/>
  <c r="I1149" i="187"/>
  <c r="I1148" i="187"/>
  <c r="I1147" i="187"/>
  <c r="I1146" i="187"/>
  <c r="I1145" i="187"/>
  <c r="I1139" i="187"/>
  <c r="I1136" i="187"/>
  <c r="I1135" i="187"/>
  <c r="I1134" i="187"/>
  <c r="I1133" i="187"/>
  <c r="I1132" i="187"/>
  <c r="I1131" i="187"/>
  <c r="I1130" i="187"/>
  <c r="I1124" i="187"/>
  <c r="I1121" i="187"/>
  <c r="I1120" i="187"/>
  <c r="I1119" i="187"/>
  <c r="I1118" i="187"/>
  <c r="I1117" i="187"/>
  <c r="I1116" i="187"/>
  <c r="I1115" i="187"/>
  <c r="I1108" i="187"/>
  <c r="I1107" i="187"/>
  <c r="I1106" i="187"/>
  <c r="I1105" i="187"/>
  <c r="I1103" i="187"/>
  <c r="I1102" i="187"/>
  <c r="I1101" i="187"/>
  <c r="I1100" i="187"/>
  <c r="I1098" i="187"/>
  <c r="I1097" i="187"/>
  <c r="I1096" i="187"/>
  <c r="I1095" i="187"/>
  <c r="I1093" i="187"/>
  <c r="I1092" i="187"/>
  <c r="I1091" i="187"/>
  <c r="I1090" i="187"/>
  <c r="I1088" i="187"/>
  <c r="I1087" i="187"/>
  <c r="I1086" i="187"/>
  <c r="I1085" i="187"/>
  <c r="I1083" i="187"/>
  <c r="I1082" i="187"/>
  <c r="I1081" i="187"/>
  <c r="I1080" i="187"/>
  <c r="I1078" i="187"/>
  <c r="I1077" i="187"/>
  <c r="I1076" i="187"/>
  <c r="I1075" i="187"/>
  <c r="I1073" i="187"/>
  <c r="I1072" i="187"/>
  <c r="I1071" i="187"/>
  <c r="I1070" i="187"/>
  <c r="I1068" i="187"/>
  <c r="I1067" i="187"/>
  <c r="I1066" i="187"/>
  <c r="I1065" i="187"/>
  <c r="I1063" i="187"/>
  <c r="I1062" i="187"/>
  <c r="I1061" i="187"/>
  <c r="I1060" i="187"/>
  <c r="I1058" i="187"/>
  <c r="I1057" i="187"/>
  <c r="I1056" i="187"/>
  <c r="I1055" i="187"/>
  <c r="I1053" i="187"/>
  <c r="I1052" i="187"/>
  <c r="I1051" i="187"/>
  <c r="I1050" i="187"/>
  <c r="I1048" i="187"/>
  <c r="I1047" i="187"/>
  <c r="I1046" i="187"/>
  <c r="I1045" i="187"/>
  <c r="I1043" i="187"/>
  <c r="I1042" i="187"/>
  <c r="I1041" i="187"/>
  <c r="I1040" i="187"/>
  <c r="I1038" i="187"/>
  <c r="I1037" i="187"/>
  <c r="I1036" i="187"/>
  <c r="I1035" i="187"/>
  <c r="I1033" i="187"/>
  <c r="I1032" i="187"/>
  <c r="I1031" i="187"/>
  <c r="I1030" i="187"/>
  <c r="J1373" i="187"/>
  <c r="J1372" i="187"/>
  <c r="J1371" i="187"/>
  <c r="J1370" i="187"/>
  <c r="J1369" i="187"/>
  <c r="J1368" i="187"/>
  <c r="J1367" i="187"/>
  <c r="J1366" i="187"/>
  <c r="J1362" i="187"/>
  <c r="J1361" i="187"/>
  <c r="J1360" i="187"/>
  <c r="J1359" i="187"/>
  <c r="J1358" i="187"/>
  <c r="J1357" i="187"/>
  <c r="J1356" i="187"/>
  <c r="J1355" i="187"/>
  <c r="J1351" i="187"/>
  <c r="J1350" i="187"/>
  <c r="J1349" i="187"/>
  <c r="J1348" i="187"/>
  <c r="J1347" i="187"/>
  <c r="J1346" i="187"/>
  <c r="J1345" i="187"/>
  <c r="J1344" i="187"/>
  <c r="J1343" i="187"/>
  <c r="J1342" i="187"/>
  <c r="J1341" i="187"/>
  <c r="J1340" i="187"/>
  <c r="J1336" i="187"/>
  <c r="J1335" i="187"/>
  <c r="J1334" i="187"/>
  <c r="J1333" i="187"/>
  <c r="J1332" i="187"/>
  <c r="J1331" i="187"/>
  <c r="J1330" i="187"/>
  <c r="J1329" i="187"/>
  <c r="J1328" i="187"/>
  <c r="J1327" i="187"/>
  <c r="J1326" i="187"/>
  <c r="J1325" i="187"/>
  <c r="J1321" i="187"/>
  <c r="J1320" i="187"/>
  <c r="J1319" i="187"/>
  <c r="J1318" i="187"/>
  <c r="J1317" i="187"/>
  <c r="J1316" i="187"/>
  <c r="J1315" i="187"/>
  <c r="J1314" i="187"/>
  <c r="J1313" i="187"/>
  <c r="J1312" i="187"/>
  <c r="J1311" i="187"/>
  <c r="J1310" i="187"/>
  <c r="J1306" i="187"/>
  <c r="J1305" i="187"/>
  <c r="J1304" i="187"/>
  <c r="J1303" i="187"/>
  <c r="J1302" i="187"/>
  <c r="J1301" i="187"/>
  <c r="J1300" i="187"/>
  <c r="J1299" i="187"/>
  <c r="J1298" i="187"/>
  <c r="J1297" i="187"/>
  <c r="J1296" i="187"/>
  <c r="J1295" i="187"/>
  <c r="J1291" i="187"/>
  <c r="J1290" i="187"/>
  <c r="J1289" i="187"/>
  <c r="J1288" i="187"/>
  <c r="J1287" i="187"/>
  <c r="J1286" i="187"/>
  <c r="J1285" i="187"/>
  <c r="J1284" i="187"/>
  <c r="J1283" i="187"/>
  <c r="J1282" i="187"/>
  <c r="J1281" i="187"/>
  <c r="J1280" i="187"/>
  <c r="J1276" i="187"/>
  <c r="J1275" i="187"/>
  <c r="J1274" i="187"/>
  <c r="J1273" i="187"/>
  <c r="J1272" i="187"/>
  <c r="J1271" i="187"/>
  <c r="J1270" i="187"/>
  <c r="J1269" i="187"/>
  <c r="J1268" i="187"/>
  <c r="J1267" i="187"/>
  <c r="J1266" i="187"/>
  <c r="J1265" i="187"/>
  <c r="J1261" i="187"/>
  <c r="J1260" i="187"/>
  <c r="J1259" i="187"/>
  <c r="J1258" i="187"/>
  <c r="J1257" i="187"/>
  <c r="J1256" i="187"/>
  <c r="J1255" i="187"/>
  <c r="J1254" i="187"/>
  <c r="J1253" i="187"/>
  <c r="J1252" i="187"/>
  <c r="J1251" i="187"/>
  <c r="J1250" i="187"/>
  <c r="J1246" i="187"/>
  <c r="J1245" i="187"/>
  <c r="J1244" i="187"/>
  <c r="J1243" i="187"/>
  <c r="J1242" i="187"/>
  <c r="J1241" i="187"/>
  <c r="J1240" i="187"/>
  <c r="J1239" i="187"/>
  <c r="J1238" i="187"/>
  <c r="J1237" i="187"/>
  <c r="J1236" i="187"/>
  <c r="J1235" i="187"/>
  <c r="J1231" i="187"/>
  <c r="J1230" i="187"/>
  <c r="J1229" i="187"/>
  <c r="J1228" i="187"/>
  <c r="J1227" i="187"/>
  <c r="J1226" i="187"/>
  <c r="J1225" i="187"/>
  <c r="J1224" i="187"/>
  <c r="J1223" i="187"/>
  <c r="J1222" i="187"/>
  <c r="J1221" i="187"/>
  <c r="J1220" i="187"/>
  <c r="J1216" i="187"/>
  <c r="J1215" i="187"/>
  <c r="J1214" i="187"/>
  <c r="J1213" i="187"/>
  <c r="J1212" i="187"/>
  <c r="J1211" i="187"/>
  <c r="J1210" i="187"/>
  <c r="J1209" i="187"/>
  <c r="J1208" i="187"/>
  <c r="J1207" i="187"/>
  <c r="J1206" i="187"/>
  <c r="J1205" i="187"/>
  <c r="J1201" i="187"/>
  <c r="J1200" i="187"/>
  <c r="J1199" i="187"/>
  <c r="J1198" i="187"/>
  <c r="J1197" i="187"/>
  <c r="J1196" i="187"/>
  <c r="J1195" i="187"/>
  <c r="J1194" i="187"/>
  <c r="J1193" i="187"/>
  <c r="J1192" i="187"/>
  <c r="J1191" i="187"/>
  <c r="J1190" i="187"/>
  <c r="J1186" i="187"/>
  <c r="J1185" i="187"/>
  <c r="J1184" i="187"/>
  <c r="J1183" i="187"/>
  <c r="J1182" i="187"/>
  <c r="J1181" i="187"/>
  <c r="J1180" i="187"/>
  <c r="J1179" i="187"/>
  <c r="J1178" i="187"/>
  <c r="J1177" i="187"/>
  <c r="J1176" i="187"/>
  <c r="J1175" i="187"/>
  <c r="J1171" i="187"/>
  <c r="J1170" i="187"/>
  <c r="J1169" i="187"/>
  <c r="J1168" i="187"/>
  <c r="J1167" i="187"/>
  <c r="J1166" i="187"/>
  <c r="J1165" i="187"/>
  <c r="J1164" i="187"/>
  <c r="J1163" i="187"/>
  <c r="J1162" i="187"/>
  <c r="J1161" i="187"/>
  <c r="J1160" i="187"/>
  <c r="J1156" i="187"/>
  <c r="J1155" i="187"/>
  <c r="J1154" i="187"/>
  <c r="J1153" i="187"/>
  <c r="J1152" i="187"/>
  <c r="J1151" i="187"/>
  <c r="J1150" i="187"/>
  <c r="J1149" i="187"/>
  <c r="J1148" i="187"/>
  <c r="J1147" i="187"/>
  <c r="J1146" i="187"/>
  <c r="J1145" i="187"/>
  <c r="J1141" i="187"/>
  <c r="J1140" i="187"/>
  <c r="J1139" i="187"/>
  <c r="J1138" i="187"/>
  <c r="J1137" i="187"/>
  <c r="J1136" i="187"/>
  <c r="J1135" i="187"/>
  <c r="J1134" i="187"/>
  <c r="J1133" i="187"/>
  <c r="J1132" i="187"/>
  <c r="J1131" i="187"/>
  <c r="J1130" i="187"/>
  <c r="J1126" i="187"/>
  <c r="J1125" i="187"/>
  <c r="J1124" i="187"/>
  <c r="J1123" i="187"/>
  <c r="J1122" i="187"/>
  <c r="J1121" i="187"/>
  <c r="J1120" i="187"/>
  <c r="J1119" i="187"/>
  <c r="J1118" i="187"/>
  <c r="J1117" i="187"/>
  <c r="J1116" i="187"/>
  <c r="J1115" i="187"/>
  <c r="J1108" i="187"/>
  <c r="J1107" i="187"/>
  <c r="J1106" i="187"/>
  <c r="J1105" i="187"/>
  <c r="J1103" i="187"/>
  <c r="J1102" i="187"/>
  <c r="J1101" i="187"/>
  <c r="J1100" i="187"/>
  <c r="J1098" i="187"/>
  <c r="J1097" i="187"/>
  <c r="J1096" i="187"/>
  <c r="J1095" i="187"/>
  <c r="J1093" i="187"/>
  <c r="J1092" i="187"/>
  <c r="J1091" i="187"/>
  <c r="J1090" i="187"/>
  <c r="J1088" i="187"/>
  <c r="J1087" i="187"/>
  <c r="J1086" i="187"/>
  <c r="J1085" i="187"/>
  <c r="J1083" i="187"/>
  <c r="J1082" i="187"/>
  <c r="J1081" i="187"/>
  <c r="J1080" i="187"/>
  <c r="J1078" i="187"/>
  <c r="J1077" i="187"/>
  <c r="J1076" i="187"/>
  <c r="J1075" i="187"/>
  <c r="J1073" i="187"/>
  <c r="J1072" i="187"/>
  <c r="J1071" i="187"/>
  <c r="J1070" i="187"/>
  <c r="J1068" i="187"/>
  <c r="J1067" i="187"/>
  <c r="J1066" i="187"/>
  <c r="J1065" i="187"/>
  <c r="J1063" i="187"/>
  <c r="J1062" i="187"/>
  <c r="J1061" i="187"/>
  <c r="J1060" i="187"/>
  <c r="J1058" i="187"/>
  <c r="J1057" i="187"/>
  <c r="J1056" i="187"/>
  <c r="J1055" i="187"/>
  <c r="J1053" i="187"/>
  <c r="J1052" i="187"/>
  <c r="J1051" i="187"/>
  <c r="J1050" i="187"/>
  <c r="J1048" i="187"/>
  <c r="J1047" i="187"/>
  <c r="J1046" i="187"/>
  <c r="J1045" i="187"/>
  <c r="J1043" i="187"/>
  <c r="J1042" i="187"/>
  <c r="J1041" i="187"/>
  <c r="J1040" i="187"/>
  <c r="J1038" i="187"/>
  <c r="J1037" i="187"/>
  <c r="J1036" i="187"/>
  <c r="J1035" i="187"/>
  <c r="J1033" i="187"/>
  <c r="J1032" i="187"/>
  <c r="J1031" i="187"/>
  <c r="J1030" i="187"/>
  <c r="C1028" i="187"/>
  <c r="C1030" i="187"/>
  <c r="B220" i="188" s="1"/>
  <c r="F1030" i="187"/>
  <c r="C1031" i="187"/>
  <c r="B221" i="188" s="1"/>
  <c r="F1031" i="187"/>
  <c r="C1032" i="187"/>
  <c r="B222" i="188" s="1"/>
  <c r="F1032" i="187"/>
  <c r="C1033" i="187"/>
  <c r="B223" i="188" s="1"/>
  <c r="F1033" i="187"/>
  <c r="C1035" i="187"/>
  <c r="F1035" i="187"/>
  <c r="C1036" i="187"/>
  <c r="F1036" i="187"/>
  <c r="C1037" i="187"/>
  <c r="F1037" i="187"/>
  <c r="C1038" i="187"/>
  <c r="F1038" i="187"/>
  <c r="C1040" i="187"/>
  <c r="F1040" i="187"/>
  <c r="C1041" i="187"/>
  <c r="F1041" i="187"/>
  <c r="C1042" i="187"/>
  <c r="F1042" i="187"/>
  <c r="C1043" i="187"/>
  <c r="F1043" i="187"/>
  <c r="C1045" i="187"/>
  <c r="F1045" i="187"/>
  <c r="C1046" i="187"/>
  <c r="F1046" i="187"/>
  <c r="C1047" i="187"/>
  <c r="F1047" i="187"/>
  <c r="C1048" i="187"/>
  <c r="F1048" i="187"/>
  <c r="C1050" i="187"/>
  <c r="F1050" i="187"/>
  <c r="C1051" i="187"/>
  <c r="F1051" i="187"/>
  <c r="C1052" i="187"/>
  <c r="F1052" i="187"/>
  <c r="C1053" i="187"/>
  <c r="F1053" i="187"/>
  <c r="C1055" i="187"/>
  <c r="F1055" i="187"/>
  <c r="C1056" i="187"/>
  <c r="F1056" i="187"/>
  <c r="C1057" i="187"/>
  <c r="F1057" i="187"/>
  <c r="C1058" i="187"/>
  <c r="F1058" i="187"/>
  <c r="C1060" i="187"/>
  <c r="F1060" i="187"/>
  <c r="C1061" i="187"/>
  <c r="F1061" i="187"/>
  <c r="C1062" i="187"/>
  <c r="F1062" i="187"/>
  <c r="C1063" i="187"/>
  <c r="F1063" i="187"/>
  <c r="C1065" i="187"/>
  <c r="F1065" i="187"/>
  <c r="C1066" i="187"/>
  <c r="F1066" i="187"/>
  <c r="C1067" i="187"/>
  <c r="F1067" i="187"/>
  <c r="C1068" i="187"/>
  <c r="F1068" i="187"/>
  <c r="C1070" i="187"/>
  <c r="F1070" i="187"/>
  <c r="C1071" i="187"/>
  <c r="F1071" i="187"/>
  <c r="C1072" i="187"/>
  <c r="F1072" i="187"/>
  <c r="C1073" i="187"/>
  <c r="F1073" i="187"/>
  <c r="C1075" i="187"/>
  <c r="F1075" i="187"/>
  <c r="C1076" i="187"/>
  <c r="F1076" i="187"/>
  <c r="C1077" i="187"/>
  <c r="F1077" i="187"/>
  <c r="C1078" i="187"/>
  <c r="F1078" i="187"/>
  <c r="C1080" i="187"/>
  <c r="F1080" i="187"/>
  <c r="C1081" i="187"/>
  <c r="F1081" i="187"/>
  <c r="C1082" i="187"/>
  <c r="F1082" i="187"/>
  <c r="C1083" i="187"/>
  <c r="F1083" i="187"/>
  <c r="C1085" i="187"/>
  <c r="F1085" i="187"/>
  <c r="C1086" i="187"/>
  <c r="F1086" i="187"/>
  <c r="C1087" i="187"/>
  <c r="F1087" i="187"/>
  <c r="C1088" i="187"/>
  <c r="F1088" i="187"/>
  <c r="C1090" i="187"/>
  <c r="F1090" i="187"/>
  <c r="C1091" i="187"/>
  <c r="F1091" i="187"/>
  <c r="C1092" i="187"/>
  <c r="F1092" i="187"/>
  <c r="C1093" i="187"/>
  <c r="F1093" i="187"/>
  <c r="C1095" i="187"/>
  <c r="F1095" i="187"/>
  <c r="C1096" i="187"/>
  <c r="F1096" i="187"/>
  <c r="C1097" i="187"/>
  <c r="F1097" i="187"/>
  <c r="C1098" i="187"/>
  <c r="F1098" i="187"/>
  <c r="C1100" i="187"/>
  <c r="F1100" i="187"/>
  <c r="C1101" i="187"/>
  <c r="F1101" i="187"/>
  <c r="C1102" i="187"/>
  <c r="F1102" i="187"/>
  <c r="C1103" i="187"/>
  <c r="F1103" i="187"/>
  <c r="C1105" i="187"/>
  <c r="F1105" i="187"/>
  <c r="C1106" i="187"/>
  <c r="F1106" i="187"/>
  <c r="C1107" i="187"/>
  <c r="F1107" i="187"/>
  <c r="C1108" i="187"/>
  <c r="F1108" i="187"/>
  <c r="C1110" i="187"/>
  <c r="B225" i="188" s="1"/>
  <c r="C1111" i="187"/>
  <c r="B226" i="188" s="1"/>
  <c r="B228" i="188"/>
  <c r="F1113" i="187"/>
  <c r="C1114" i="187"/>
  <c r="B229" i="188" s="1"/>
  <c r="C1115" i="187"/>
  <c r="B230" i="188" s="1"/>
  <c r="F1115" i="187"/>
  <c r="C1116" i="187"/>
  <c r="B231" i="188" s="1"/>
  <c r="F1116" i="187"/>
  <c r="C1117" i="187"/>
  <c r="B232" i="188" s="1"/>
  <c r="C1118" i="187"/>
  <c r="B233" i="188" s="1"/>
  <c r="C1119" i="187"/>
  <c r="B234" i="188" s="1"/>
  <c r="C1120" i="187"/>
  <c r="B235" i="188" s="1"/>
  <c r="C1121" i="187"/>
  <c r="B236" i="188" s="1"/>
  <c r="C1122" i="187"/>
  <c r="B237" i="188" s="1"/>
  <c r="C1123" i="187"/>
  <c r="B238" i="188" s="1"/>
  <c r="F1123" i="187"/>
  <c r="C1124" i="187"/>
  <c r="B239" i="188" s="1"/>
  <c r="F1124" i="187"/>
  <c r="C1125" i="187"/>
  <c r="B240" i="188" s="1"/>
  <c r="F1125" i="187"/>
  <c r="C1126" i="187"/>
  <c r="B241" i="188"/>
  <c r="F1126" i="187"/>
  <c r="C1128" i="187"/>
  <c r="F1128" i="187"/>
  <c r="C1129" i="187"/>
  <c r="C1130" i="187"/>
  <c r="F1130" i="187"/>
  <c r="C1131" i="187"/>
  <c r="F1131" i="187"/>
  <c r="C1132" i="187"/>
  <c r="C1133" i="187"/>
  <c r="C1134" i="187"/>
  <c r="C1135" i="187"/>
  <c r="C1136" i="187"/>
  <c r="C1137" i="187"/>
  <c r="C1138" i="187"/>
  <c r="F1138" i="187"/>
  <c r="C1139" i="187"/>
  <c r="F1139" i="187"/>
  <c r="C1140" i="187"/>
  <c r="F1140" i="187"/>
  <c r="C1141" i="187"/>
  <c r="F1141" i="187"/>
  <c r="C1143" i="187"/>
  <c r="C1144" i="187"/>
  <c r="C1145" i="187"/>
  <c r="C1146" i="187"/>
  <c r="C1147" i="187"/>
  <c r="C1148" i="187"/>
  <c r="C1149" i="187"/>
  <c r="C1150" i="187"/>
  <c r="C1151" i="187"/>
  <c r="C1152" i="187"/>
  <c r="C1153" i="187"/>
  <c r="C1154" i="187"/>
  <c r="F1154" i="187"/>
  <c r="C1155" i="187"/>
  <c r="C1156" i="187"/>
  <c r="C1158" i="187"/>
  <c r="C1159" i="187"/>
  <c r="C1160" i="187"/>
  <c r="C1161" i="187"/>
  <c r="C1162" i="187"/>
  <c r="C1163" i="187"/>
  <c r="C1164" i="187"/>
  <c r="C1165" i="187"/>
  <c r="C1166" i="187"/>
  <c r="C1167" i="187"/>
  <c r="C1168" i="187"/>
  <c r="C1169" i="187"/>
  <c r="F1169" i="187"/>
  <c r="C1170" i="187"/>
  <c r="C1171" i="187"/>
  <c r="C1173" i="187"/>
  <c r="C1174" i="187"/>
  <c r="C1175" i="187"/>
  <c r="C1176" i="187"/>
  <c r="C1177" i="187"/>
  <c r="C1178" i="187"/>
  <c r="C1179" i="187"/>
  <c r="C1180" i="187"/>
  <c r="C1181" i="187"/>
  <c r="C1182" i="187"/>
  <c r="C1183" i="187"/>
  <c r="C1184" i="187"/>
  <c r="F1184" i="187"/>
  <c r="C1185" i="187"/>
  <c r="C1186" i="187"/>
  <c r="C1188" i="187"/>
  <c r="C1189" i="187"/>
  <c r="C1190" i="187"/>
  <c r="C1191" i="187"/>
  <c r="C1192" i="187"/>
  <c r="C1193" i="187"/>
  <c r="C1194" i="187"/>
  <c r="C1195" i="187"/>
  <c r="C1196" i="187"/>
  <c r="C1197" i="187"/>
  <c r="C1198" i="187"/>
  <c r="C1199" i="187"/>
  <c r="F1199" i="187"/>
  <c r="C1200" i="187"/>
  <c r="C1201" i="187"/>
  <c r="C1203" i="187"/>
  <c r="C1204" i="187"/>
  <c r="C1205" i="187"/>
  <c r="C1206" i="187"/>
  <c r="C1207" i="187"/>
  <c r="C1208" i="187"/>
  <c r="C1209" i="187"/>
  <c r="C1210" i="187"/>
  <c r="C1211" i="187"/>
  <c r="C1212" i="187"/>
  <c r="C1213" i="187"/>
  <c r="C1214" i="187"/>
  <c r="F1214" i="187"/>
  <c r="C1215" i="187"/>
  <c r="C1216" i="187"/>
  <c r="C1218" i="187"/>
  <c r="C1219" i="187"/>
  <c r="C1220" i="187"/>
  <c r="C1221" i="187"/>
  <c r="C1222" i="187"/>
  <c r="C1223" i="187"/>
  <c r="C1224" i="187"/>
  <c r="C1225" i="187"/>
  <c r="C1226" i="187"/>
  <c r="C1227" i="187"/>
  <c r="C1228" i="187"/>
  <c r="C1229" i="187"/>
  <c r="F1229" i="187"/>
  <c r="C1230" i="187"/>
  <c r="C1231" i="187"/>
  <c r="C1233" i="187"/>
  <c r="C1234" i="187"/>
  <c r="C1235" i="187"/>
  <c r="C1236" i="187"/>
  <c r="C1237" i="187"/>
  <c r="C1238" i="187"/>
  <c r="C1239" i="187"/>
  <c r="C1240" i="187"/>
  <c r="C1241" i="187"/>
  <c r="C1242" i="187"/>
  <c r="C1243" i="187"/>
  <c r="C1244" i="187"/>
  <c r="F1244" i="187"/>
  <c r="C1245" i="187"/>
  <c r="C1246" i="187"/>
  <c r="C1248" i="187"/>
  <c r="C1249" i="187"/>
  <c r="C1250" i="187"/>
  <c r="C1251" i="187"/>
  <c r="C1252" i="187"/>
  <c r="C1253" i="187"/>
  <c r="C1254" i="187"/>
  <c r="C1255" i="187"/>
  <c r="C1256" i="187"/>
  <c r="C1257" i="187"/>
  <c r="C1258" i="187"/>
  <c r="C1259" i="187"/>
  <c r="F1259" i="187"/>
  <c r="C1260" i="187"/>
  <c r="C1261" i="187"/>
  <c r="C1263" i="187"/>
  <c r="C1264" i="187"/>
  <c r="C1265" i="187"/>
  <c r="C1266" i="187"/>
  <c r="C1267" i="187"/>
  <c r="C1268" i="187"/>
  <c r="C1269" i="187"/>
  <c r="C1270" i="187"/>
  <c r="C1271" i="187"/>
  <c r="C1272" i="187"/>
  <c r="C1273" i="187"/>
  <c r="C1274" i="187"/>
  <c r="F1274" i="187"/>
  <c r="C1275" i="187"/>
  <c r="C1276" i="187"/>
  <c r="C1278" i="187"/>
  <c r="C1279" i="187"/>
  <c r="C1280" i="187"/>
  <c r="C1281" i="187"/>
  <c r="C1282" i="187"/>
  <c r="C1283" i="187"/>
  <c r="C1284" i="187"/>
  <c r="C1285" i="187"/>
  <c r="C1286" i="187"/>
  <c r="C1287" i="187"/>
  <c r="C1288" i="187"/>
  <c r="C1289" i="187"/>
  <c r="F1289" i="187"/>
  <c r="C1290" i="187"/>
  <c r="C1291" i="187"/>
  <c r="C1293" i="187"/>
  <c r="C1294" i="187"/>
  <c r="C1295" i="187"/>
  <c r="C1296" i="187"/>
  <c r="C1297" i="187"/>
  <c r="C1298" i="187"/>
  <c r="C1299" i="187"/>
  <c r="C1300" i="187"/>
  <c r="C1301" i="187"/>
  <c r="C1302" i="187"/>
  <c r="C1303" i="187"/>
  <c r="C1304" i="187"/>
  <c r="F1304" i="187"/>
  <c r="C1305" i="187"/>
  <c r="C1306" i="187"/>
  <c r="C1308" i="187"/>
  <c r="C1309" i="187"/>
  <c r="C1310" i="187"/>
  <c r="C1311" i="187"/>
  <c r="C1312" i="187"/>
  <c r="C1313" i="187"/>
  <c r="C1314" i="187"/>
  <c r="C1315" i="187"/>
  <c r="C1316" i="187"/>
  <c r="C1317" i="187"/>
  <c r="C1318" i="187"/>
  <c r="C1319" i="187"/>
  <c r="F1319" i="187"/>
  <c r="C1320" i="187"/>
  <c r="C1321" i="187"/>
  <c r="C1323" i="187"/>
  <c r="C1324" i="187"/>
  <c r="C1325" i="187"/>
  <c r="C1326" i="187"/>
  <c r="C1327" i="187"/>
  <c r="C1328" i="187"/>
  <c r="C1329" i="187"/>
  <c r="C1330" i="187"/>
  <c r="C1331" i="187"/>
  <c r="C1332" i="187"/>
  <c r="C1333" i="187"/>
  <c r="C1334" i="187"/>
  <c r="F1334" i="187"/>
  <c r="C1335" i="187"/>
  <c r="C1336" i="187"/>
  <c r="C1338" i="187"/>
  <c r="C1339" i="187"/>
  <c r="C1340" i="187"/>
  <c r="C1341" i="187"/>
  <c r="C1342" i="187"/>
  <c r="C1343" i="187"/>
  <c r="C1344" i="187"/>
  <c r="C1345" i="187"/>
  <c r="C1346" i="187"/>
  <c r="C1347" i="187"/>
  <c r="C1348" i="187"/>
  <c r="C1349" i="187"/>
  <c r="F1349" i="187"/>
  <c r="C1350" i="187"/>
  <c r="C1351" i="187"/>
  <c r="C1353" i="187"/>
  <c r="C1354" i="187"/>
  <c r="C1355" i="187"/>
  <c r="C1356" i="187"/>
  <c r="C1357" i="187"/>
  <c r="C1358" i="187"/>
  <c r="C1359" i="187"/>
  <c r="C1360" i="187"/>
  <c r="C1361" i="187"/>
  <c r="C1362" i="187"/>
  <c r="C1364" i="187"/>
  <c r="C1365" i="187"/>
  <c r="C1366" i="187"/>
  <c r="C1367" i="187"/>
  <c r="C1368" i="187"/>
  <c r="C1369" i="187"/>
  <c r="C1370" i="187"/>
  <c r="C1371" i="187"/>
  <c r="C1372" i="187"/>
  <c r="C1373" i="187"/>
  <c r="F47" i="187"/>
  <c r="F46" i="187"/>
  <c r="C3873" i="187"/>
  <c r="B451" i="188" s="1"/>
  <c r="C3874" i="187"/>
  <c r="B452" i="188" s="1"/>
  <c r="C3875" i="187"/>
  <c r="B453" i="188" s="1"/>
  <c r="C3876" i="187"/>
  <c r="B454" i="188" s="1"/>
  <c r="C3877" i="187"/>
  <c r="B455" i="188" s="1"/>
  <c r="C3878" i="187"/>
  <c r="B456" i="188" s="1"/>
  <c r="C3879" i="187"/>
  <c r="B457" i="188" s="1"/>
  <c r="C3880" i="187"/>
  <c r="B458" i="188" s="1"/>
  <c r="C3881" i="187"/>
  <c r="B459" i="188" s="1"/>
  <c r="C3882" i="187"/>
  <c r="B460" i="188" s="1"/>
  <c r="C3883" i="187"/>
  <c r="B461" i="188" s="1"/>
  <c r="C3884" i="187"/>
  <c r="B462" i="188" s="1"/>
  <c r="C3885" i="187"/>
  <c r="B463" i="188" s="1"/>
  <c r="C3886" i="187"/>
  <c r="B464" i="188" s="1"/>
  <c r="C3887" i="187"/>
  <c r="B465" i="188"/>
  <c r="C3888" i="187"/>
  <c r="B466" i="188" s="1"/>
  <c r="C3889" i="187"/>
  <c r="B467" i="188" s="1"/>
  <c r="C3890" i="187"/>
  <c r="B468" i="188" s="1"/>
  <c r="C3891" i="187"/>
  <c r="B469" i="188" s="1"/>
  <c r="C3892" i="187"/>
  <c r="B470" i="188" s="1"/>
  <c r="C3893" i="187"/>
  <c r="B471" i="188" s="1"/>
  <c r="C3894" i="187"/>
  <c r="B472" i="188" s="1"/>
  <c r="C3895" i="187"/>
  <c r="B473" i="188" s="1"/>
  <c r="C3896" i="187"/>
  <c r="B474" i="188" s="1"/>
  <c r="C3897" i="187"/>
  <c r="B475" i="188" s="1"/>
  <c r="C3898" i="187"/>
  <c r="B476" i="188" s="1"/>
  <c r="C3899" i="187"/>
  <c r="B477" i="188" s="1"/>
  <c r="C3900" i="187"/>
  <c r="B478" i="188" s="1"/>
  <c r="C3901" i="187"/>
  <c r="B479" i="188" s="1"/>
  <c r="C3902" i="187"/>
  <c r="B480" i="188" s="1"/>
  <c r="C3903" i="187"/>
  <c r="B481" i="188" s="1"/>
  <c r="C3904" i="187"/>
  <c r="B482" i="188" s="1"/>
  <c r="C3905" i="187"/>
  <c r="B483" i="188" s="1"/>
  <c r="C3906" i="187"/>
  <c r="B484" i="188" s="1"/>
  <c r="C3907" i="187"/>
  <c r="B485" i="188" s="1"/>
  <c r="C3908" i="187"/>
  <c r="B486" i="188" s="1"/>
  <c r="C3909" i="187"/>
  <c r="B487" i="188" s="1"/>
  <c r="C3910" i="187"/>
  <c r="B488" i="188" s="1"/>
  <c r="C3911" i="187"/>
  <c r="B489" i="188" s="1"/>
  <c r="C3912" i="187"/>
  <c r="B490" i="188" s="1"/>
  <c r="C3913" i="187"/>
  <c r="B491" i="188" s="1"/>
  <c r="C3914" i="187"/>
  <c r="B492" i="188" s="1"/>
  <c r="C3915" i="187"/>
  <c r="B493" i="188" s="1"/>
  <c r="C3916" i="187"/>
  <c r="B494" i="188" s="1"/>
  <c r="C3917" i="187"/>
  <c r="B495" i="188" s="1"/>
  <c r="C3918" i="187"/>
  <c r="B496" i="188" s="1"/>
  <c r="C3919" i="187"/>
  <c r="B497" i="188"/>
  <c r="C3920" i="187"/>
  <c r="B498" i="188" s="1"/>
  <c r="C3921" i="187"/>
  <c r="B499" i="188" s="1"/>
  <c r="C3922" i="187"/>
  <c r="B500" i="188" s="1"/>
  <c r="C3923" i="187"/>
  <c r="B501" i="188" s="1"/>
  <c r="C3924" i="187"/>
  <c r="B502" i="188" s="1"/>
  <c r="C3925" i="187"/>
  <c r="B503" i="188" s="1"/>
  <c r="C3926" i="187"/>
  <c r="B504" i="188" s="1"/>
  <c r="C3927" i="187"/>
  <c r="B505" i="188"/>
  <c r="C3928" i="187"/>
  <c r="B506" i="188" s="1"/>
  <c r="C3932" i="187"/>
  <c r="B509" i="188" s="1"/>
  <c r="C3933" i="187"/>
  <c r="C3934" i="187"/>
  <c r="B511" i="188" s="1"/>
  <c r="C3935" i="187"/>
  <c r="C3936" i="187"/>
  <c r="B513" i="188" s="1"/>
  <c r="C3937" i="187"/>
  <c r="C3938" i="187"/>
  <c r="B515" i="188" s="1"/>
  <c r="C3939" i="187"/>
  <c r="C3940" i="187"/>
  <c r="B517" i="188" s="1"/>
  <c r="C3941" i="187"/>
  <c r="B518" i="188" s="1"/>
  <c r="C3942" i="187"/>
  <c r="C3943" i="187"/>
  <c r="C3944" i="187"/>
  <c r="B521" i="188" s="1"/>
  <c r="C3946" i="187"/>
  <c r="C3947" i="187"/>
  <c r="C3948" i="187"/>
  <c r="C3949" i="187"/>
  <c r="C3950" i="187"/>
  <c r="C3951" i="187"/>
  <c r="C3952" i="187"/>
  <c r="C3953" i="187"/>
  <c r="C3954" i="187"/>
  <c r="C3955" i="187"/>
  <c r="C3956" i="187"/>
  <c r="C3957" i="187"/>
  <c r="C3958" i="187"/>
  <c r="F3921" i="187"/>
  <c r="F3922" i="187"/>
  <c r="F3923" i="187"/>
  <c r="F3924" i="187"/>
  <c r="F3920" i="187"/>
  <c r="I3922" i="187"/>
  <c r="J3922" i="187"/>
  <c r="I3923" i="187"/>
  <c r="J3923" i="187"/>
  <c r="I3924" i="187"/>
  <c r="J3924" i="187"/>
  <c r="I3925" i="187"/>
  <c r="J3925" i="187"/>
  <c r="I3926" i="187"/>
  <c r="J3926" i="187"/>
  <c r="I3927" i="187"/>
  <c r="J3927" i="187"/>
  <c r="I3928" i="187"/>
  <c r="J3928" i="187"/>
  <c r="F3880" i="187"/>
  <c r="B507" i="188"/>
  <c r="B526" i="188"/>
  <c r="B530" i="188"/>
  <c r="J521" i="187"/>
  <c r="J522" i="187"/>
  <c r="J523" i="187"/>
  <c r="J524" i="187"/>
  <c r="C524" i="187"/>
  <c r="C523" i="187"/>
  <c r="C522" i="187"/>
  <c r="C521" i="187"/>
  <c r="J453" i="187"/>
  <c r="J454" i="187"/>
  <c r="J455" i="187"/>
  <c r="J456" i="187"/>
  <c r="C457" i="187"/>
  <c r="C456" i="187"/>
  <c r="C455" i="187"/>
  <c r="C454" i="187"/>
  <c r="C453" i="187"/>
  <c r="J385" i="187"/>
  <c r="J386" i="187"/>
  <c r="J387" i="187"/>
  <c r="J388" i="187"/>
  <c r="C388" i="187"/>
  <c r="C387" i="187"/>
  <c r="C386" i="187"/>
  <c r="C385" i="187"/>
  <c r="J317" i="187"/>
  <c r="J318" i="187"/>
  <c r="J319" i="187"/>
  <c r="J320" i="187"/>
  <c r="C320" i="187"/>
  <c r="C319" i="187"/>
  <c r="C318" i="187"/>
  <c r="C317" i="187"/>
  <c r="J249" i="187"/>
  <c r="J250" i="187"/>
  <c r="J251" i="187"/>
  <c r="J252" i="187"/>
  <c r="C252" i="187"/>
  <c r="C251" i="187"/>
  <c r="C250" i="187"/>
  <c r="C249" i="187"/>
  <c r="J181" i="187"/>
  <c r="J182" i="187"/>
  <c r="J183" i="187"/>
  <c r="J184" i="187"/>
  <c r="F182" i="187"/>
  <c r="C184" i="187"/>
  <c r="C183" i="187"/>
  <c r="C182" i="187"/>
  <c r="C181" i="187"/>
  <c r="J114" i="187"/>
  <c r="J115" i="187"/>
  <c r="J116" i="187"/>
  <c r="F114" i="187"/>
  <c r="C116" i="187"/>
  <c r="C115" i="187"/>
  <c r="C114" i="187"/>
  <c r="C113" i="187"/>
  <c r="C48" i="187"/>
  <c r="B59" i="188" s="1"/>
  <c r="C47" i="187"/>
  <c r="B58" i="188" s="1"/>
  <c r="C46" i="187"/>
  <c r="B57" i="188" s="1"/>
  <c r="C45" i="187"/>
  <c r="B56" i="188" s="1"/>
  <c r="J45" i="187"/>
  <c r="J46" i="187"/>
  <c r="J47" i="187"/>
  <c r="J48" i="187"/>
  <c r="C511" i="187"/>
  <c r="C510" i="187"/>
  <c r="C509" i="187"/>
  <c r="C508" i="187"/>
  <c r="C507" i="187"/>
  <c r="J508" i="187"/>
  <c r="J509" i="187"/>
  <c r="J510" i="187"/>
  <c r="C442" i="187"/>
  <c r="C441" i="187"/>
  <c r="C440" i="187"/>
  <c r="C439" i="187"/>
  <c r="J440" i="187"/>
  <c r="J441" i="187"/>
  <c r="J442" i="187"/>
  <c r="J372" i="187"/>
  <c r="J373" i="187"/>
  <c r="J374" i="187"/>
  <c r="C374" i="187"/>
  <c r="C373" i="187"/>
  <c r="C372" i="187"/>
  <c r="C371" i="187"/>
  <c r="J303" i="187"/>
  <c r="J304" i="187"/>
  <c r="J305" i="187"/>
  <c r="J306" i="187"/>
  <c r="C306" i="187"/>
  <c r="C305" i="187"/>
  <c r="C304" i="187"/>
  <c r="C303" i="187"/>
  <c r="J236" i="187"/>
  <c r="J237" i="187"/>
  <c r="J238" i="187"/>
  <c r="C238" i="187"/>
  <c r="C237" i="187"/>
  <c r="C236" i="187"/>
  <c r="C235" i="187"/>
  <c r="J168" i="187"/>
  <c r="J169" i="187"/>
  <c r="J170" i="187"/>
  <c r="C170" i="187"/>
  <c r="C169" i="187"/>
  <c r="C168" i="187"/>
  <c r="C167" i="187"/>
  <c r="C102" i="187"/>
  <c r="C101" i="187"/>
  <c r="C100" i="187"/>
  <c r="C99" i="187"/>
  <c r="J100" i="187"/>
  <c r="J101" i="187"/>
  <c r="J102" i="187"/>
  <c r="J32" i="187"/>
  <c r="J33" i="187"/>
  <c r="J34" i="187"/>
  <c r="C34" i="187"/>
  <c r="B45" i="188" s="1"/>
  <c r="C33" i="187"/>
  <c r="B44" i="188" s="1"/>
  <c r="C32" i="187"/>
  <c r="B43" i="188" s="1"/>
  <c r="C31" i="187"/>
  <c r="B42" i="188" s="1"/>
  <c r="E8" i="226"/>
  <c r="F4099" i="187" s="1"/>
  <c r="E7" i="226"/>
  <c r="F4095" i="187" s="1"/>
  <c r="J4036" i="187"/>
  <c r="I4036" i="187"/>
  <c r="J4035" i="187"/>
  <c r="I4035" i="187"/>
  <c r="J4034" i="187"/>
  <c r="I4034" i="187"/>
  <c r="J4033" i="187"/>
  <c r="I4033" i="187"/>
  <c r="C4036" i="187"/>
  <c r="C4035" i="187"/>
  <c r="C4034" i="187"/>
  <c r="C4033" i="187"/>
  <c r="J3990" i="187"/>
  <c r="I3990" i="187"/>
  <c r="J3989" i="187"/>
  <c r="I3989" i="187"/>
  <c r="J3988" i="187"/>
  <c r="I3988" i="187"/>
  <c r="J3987" i="187"/>
  <c r="I3987" i="187"/>
  <c r="C3990" i="187"/>
  <c r="B525" i="188"/>
  <c r="C3989" i="187"/>
  <c r="B524" i="188" s="1"/>
  <c r="C3988" i="187"/>
  <c r="B523" i="188" s="1"/>
  <c r="C3987" i="187"/>
  <c r="B522" i="188" s="1"/>
  <c r="J958" i="187"/>
  <c r="J953" i="187"/>
  <c r="J947" i="187"/>
  <c r="J942" i="187"/>
  <c r="J936" i="187"/>
  <c r="J931" i="187"/>
  <c r="J925" i="187"/>
  <c r="J920" i="187"/>
  <c r="J914" i="187"/>
  <c r="J909" i="187"/>
  <c r="J903" i="187"/>
  <c r="J898" i="187"/>
  <c r="J892" i="187"/>
  <c r="J887" i="187"/>
  <c r="J881" i="187"/>
  <c r="I895" i="187"/>
  <c r="I894" i="187"/>
  <c r="I893" i="187"/>
  <c r="I892" i="187"/>
  <c r="I1426" i="187"/>
  <c r="I1425" i="187"/>
  <c r="I1424" i="187"/>
  <c r="I1423" i="187"/>
  <c r="I1422" i="187"/>
  <c r="I1421" i="187"/>
  <c r="I1420" i="187"/>
  <c r="I1419" i="187"/>
  <c r="I1418" i="187"/>
  <c r="I1417" i="187"/>
  <c r="I1416" i="187"/>
  <c r="I1415" i="187"/>
  <c r="I1414" i="187"/>
  <c r="I1413" i="187"/>
  <c r="I1412" i="187"/>
  <c r="I1411" i="187"/>
  <c r="I1410" i="187"/>
  <c r="I1409" i="187"/>
  <c r="I1408" i="187"/>
  <c r="J1406" i="187"/>
  <c r="I1406" i="187"/>
  <c r="J1405" i="187"/>
  <c r="I1405" i="187"/>
  <c r="J1404" i="187"/>
  <c r="I1404" i="187"/>
  <c r="J1386" i="187"/>
  <c r="I1386" i="187"/>
  <c r="J1385" i="187"/>
  <c r="I1385" i="187"/>
  <c r="J1384" i="187"/>
  <c r="I1384" i="187"/>
  <c r="J1383" i="187"/>
  <c r="I1383" i="187"/>
  <c r="J1380" i="187"/>
  <c r="I1380" i="187"/>
  <c r="J1378" i="187"/>
  <c r="I1378" i="187"/>
  <c r="I961" i="187"/>
  <c r="I960" i="187"/>
  <c r="I959" i="187"/>
  <c r="I958" i="187"/>
  <c r="I956" i="187"/>
  <c r="I955" i="187"/>
  <c r="I954" i="187"/>
  <c r="I953" i="187"/>
  <c r="I950" i="187"/>
  <c r="I949" i="187"/>
  <c r="I948" i="187"/>
  <c r="I947" i="187"/>
  <c r="I945" i="187"/>
  <c r="I944" i="187"/>
  <c r="I943" i="187"/>
  <c r="I942" i="187"/>
  <c r="I939" i="187"/>
  <c r="I938" i="187"/>
  <c r="I937" i="187"/>
  <c r="I936" i="187"/>
  <c r="I934" i="187"/>
  <c r="I933" i="187"/>
  <c r="I932" i="187"/>
  <c r="I931" i="187"/>
  <c r="I928" i="187"/>
  <c r="I927" i="187"/>
  <c r="I926" i="187"/>
  <c r="I925" i="187"/>
  <c r="I923" i="187"/>
  <c r="I922" i="187"/>
  <c r="I921" i="187"/>
  <c r="I920" i="187"/>
  <c r="I917" i="187"/>
  <c r="I916" i="187"/>
  <c r="I915" i="187"/>
  <c r="I914" i="187"/>
  <c r="I912" i="187"/>
  <c r="I911" i="187"/>
  <c r="I910" i="187"/>
  <c r="I909" i="187"/>
  <c r="I906" i="187"/>
  <c r="I905" i="187"/>
  <c r="I904" i="187"/>
  <c r="I903" i="187"/>
  <c r="I901" i="187"/>
  <c r="I900" i="187"/>
  <c r="I899" i="187"/>
  <c r="I898" i="187"/>
  <c r="I890" i="187"/>
  <c r="I889" i="187"/>
  <c r="I888" i="187"/>
  <c r="I887" i="187"/>
  <c r="I884" i="187"/>
  <c r="I881" i="187"/>
  <c r="J879" i="187"/>
  <c r="I879" i="187"/>
  <c r="J878" i="187"/>
  <c r="I878" i="187"/>
  <c r="J876" i="187"/>
  <c r="I876" i="187"/>
  <c r="B536" i="188"/>
  <c r="F4106" i="187"/>
  <c r="F4102" i="187"/>
  <c r="F4098" i="187"/>
  <c r="F4094" i="187"/>
  <c r="F4097" i="187"/>
  <c r="F4093" i="187"/>
  <c r="J4107" i="187"/>
  <c r="I4107" i="187"/>
  <c r="C4107" i="187"/>
  <c r="J4106" i="187"/>
  <c r="I4106" i="187"/>
  <c r="C4106" i="187"/>
  <c r="J4105" i="187"/>
  <c r="I4105" i="187"/>
  <c r="J4103" i="187"/>
  <c r="I4103" i="187"/>
  <c r="C4103" i="187"/>
  <c r="J4102" i="187"/>
  <c r="I4102" i="187"/>
  <c r="C4102" i="187"/>
  <c r="J4101" i="187"/>
  <c r="I4101" i="187"/>
  <c r="J4099" i="187"/>
  <c r="I4099" i="187"/>
  <c r="C4099" i="187"/>
  <c r="J4098" i="187"/>
  <c r="I4098" i="187"/>
  <c r="C4098" i="187"/>
  <c r="J4097" i="187"/>
  <c r="I4097" i="187"/>
  <c r="J4095" i="187"/>
  <c r="I4095" i="187"/>
  <c r="J4094" i="187"/>
  <c r="I4094" i="187"/>
  <c r="J4093" i="187"/>
  <c r="I4093" i="187"/>
  <c r="C4095" i="187"/>
  <c r="B542" i="188" s="1"/>
  <c r="C4094" i="187"/>
  <c r="B541" i="188" s="1"/>
  <c r="C4091" i="187"/>
  <c r="B537" i="188" s="1"/>
  <c r="F4049" i="187"/>
  <c r="F4048" i="187"/>
  <c r="J4088" i="187"/>
  <c r="C4088" i="187"/>
  <c r="J4087" i="187"/>
  <c r="C4087" i="187"/>
  <c r="J4086" i="187"/>
  <c r="C4086" i="187"/>
  <c r="J4085" i="187"/>
  <c r="C4085" i="187"/>
  <c r="J4084" i="187"/>
  <c r="C4084" i="187"/>
  <c r="J4082" i="187"/>
  <c r="C4082" i="187"/>
  <c r="J4081" i="187"/>
  <c r="C4081" i="187"/>
  <c r="J4080" i="187"/>
  <c r="C4080" i="187"/>
  <c r="J4079" i="187"/>
  <c r="C4079" i="187"/>
  <c r="J4078" i="187"/>
  <c r="C4078" i="187"/>
  <c r="J4076" i="187"/>
  <c r="C4076" i="187"/>
  <c r="J4075" i="187"/>
  <c r="C4075" i="187"/>
  <c r="J4074" i="187"/>
  <c r="C4074" i="187"/>
  <c r="J4073" i="187"/>
  <c r="C4073" i="187"/>
  <c r="J4072" i="187"/>
  <c r="C4072" i="187"/>
  <c r="J4070" i="187"/>
  <c r="C4070" i="187"/>
  <c r="J4069" i="187"/>
  <c r="C4069" i="187"/>
  <c r="J4068" i="187"/>
  <c r="C4068" i="187"/>
  <c r="J4067" i="187"/>
  <c r="C4067" i="187"/>
  <c r="J4066" i="187"/>
  <c r="C4066" i="187"/>
  <c r="J4064" i="187"/>
  <c r="C4064" i="187"/>
  <c r="J4063" i="187"/>
  <c r="C4063" i="187"/>
  <c r="J4062" i="187"/>
  <c r="C4062" i="187"/>
  <c r="J4061" i="187"/>
  <c r="C4061" i="187"/>
  <c r="J4060" i="187"/>
  <c r="C4060" i="187"/>
  <c r="J4058" i="187"/>
  <c r="C4058" i="187"/>
  <c r="J4057" i="187"/>
  <c r="C4057" i="187"/>
  <c r="J4056" i="187"/>
  <c r="C4056" i="187"/>
  <c r="J4055" i="187"/>
  <c r="C4055" i="187"/>
  <c r="J4054" i="187"/>
  <c r="C4054" i="187"/>
  <c r="J4052" i="187"/>
  <c r="C4052" i="187"/>
  <c r="J4051" i="187"/>
  <c r="C4051" i="187"/>
  <c r="J4050" i="187"/>
  <c r="C4050" i="187"/>
  <c r="J4049" i="187"/>
  <c r="C4049" i="187"/>
  <c r="J4048" i="187"/>
  <c r="C4048" i="187"/>
  <c r="C4046" i="187"/>
  <c r="B535" i="188" s="1"/>
  <c r="C4045" i="187"/>
  <c r="B534" i="188" s="1"/>
  <c r="C4044" i="187"/>
  <c r="B533" i="188" s="1"/>
  <c r="C4043" i="187"/>
  <c r="B532" i="188" s="1"/>
  <c r="C4042" i="187"/>
  <c r="B531" i="188" s="1"/>
  <c r="J4039" i="187"/>
  <c r="I4039" i="187"/>
  <c r="J4046" i="187"/>
  <c r="J4045" i="187"/>
  <c r="J4044" i="187"/>
  <c r="J4043" i="187"/>
  <c r="J4042" i="187"/>
  <c r="C4040" i="187"/>
  <c r="B529" i="188" s="1"/>
  <c r="C4039" i="187"/>
  <c r="B528" i="188" s="1"/>
  <c r="F4015" i="187"/>
  <c r="F4014" i="187"/>
  <c r="F4013" i="187"/>
  <c r="F4012" i="187"/>
  <c r="F4001" i="187"/>
  <c r="F4000" i="187"/>
  <c r="F3999" i="187"/>
  <c r="F3998" i="187"/>
  <c r="F3983" i="187"/>
  <c r="F3982" i="187"/>
  <c r="F3981" i="187"/>
  <c r="F3980" i="187"/>
  <c r="F3969" i="187"/>
  <c r="F3968" i="187"/>
  <c r="F3967" i="187"/>
  <c r="F3966" i="187"/>
  <c r="F3958" i="187"/>
  <c r="F3953" i="187"/>
  <c r="F3952" i="187"/>
  <c r="F3947" i="187"/>
  <c r="J4032" i="187"/>
  <c r="I4032" i="187"/>
  <c r="C4032" i="187"/>
  <c r="J4031" i="187"/>
  <c r="I4031" i="187"/>
  <c r="C4031" i="187"/>
  <c r="J4030" i="187"/>
  <c r="I4030" i="187"/>
  <c r="C4030" i="187"/>
  <c r="J4029" i="187"/>
  <c r="I4029" i="187"/>
  <c r="C4029" i="187"/>
  <c r="J4028" i="187"/>
  <c r="I4028" i="187"/>
  <c r="C4028" i="187"/>
  <c r="J4027" i="187"/>
  <c r="I4027" i="187"/>
  <c r="C4027" i="187"/>
  <c r="J4026" i="187"/>
  <c r="I4026" i="187"/>
  <c r="C4026" i="187"/>
  <c r="C4025" i="187"/>
  <c r="J4024" i="187"/>
  <c r="I4024" i="187"/>
  <c r="C4024" i="187"/>
  <c r="J4023" i="187"/>
  <c r="I4023" i="187"/>
  <c r="C4023" i="187"/>
  <c r="J4022" i="187"/>
  <c r="I4022" i="187"/>
  <c r="C4022" i="187"/>
  <c r="J4021" i="187"/>
  <c r="I4021" i="187"/>
  <c r="C4021" i="187"/>
  <c r="C4020" i="187"/>
  <c r="J4018" i="187"/>
  <c r="I4018" i="187"/>
  <c r="C4018" i="187"/>
  <c r="J4017" i="187"/>
  <c r="I4017" i="187"/>
  <c r="C4017" i="187"/>
  <c r="J4016" i="187"/>
  <c r="I4016" i="187"/>
  <c r="C4016" i="187"/>
  <c r="J4015" i="187"/>
  <c r="I4015" i="187"/>
  <c r="C4015" i="187"/>
  <c r="J4014" i="187"/>
  <c r="I4014" i="187"/>
  <c r="C4014" i="187"/>
  <c r="J4013" i="187"/>
  <c r="I4013" i="187"/>
  <c r="C4013" i="187"/>
  <c r="J4012" i="187"/>
  <c r="I4012" i="187"/>
  <c r="C4012" i="187"/>
  <c r="C4011" i="187"/>
  <c r="J4010" i="187"/>
  <c r="I4010" i="187"/>
  <c r="C4010" i="187"/>
  <c r="J4009" i="187"/>
  <c r="I4009" i="187"/>
  <c r="C4009" i="187"/>
  <c r="J4008" i="187"/>
  <c r="I4008" i="187"/>
  <c r="C4008" i="187"/>
  <c r="J4007" i="187"/>
  <c r="I4007" i="187"/>
  <c r="C4007" i="187"/>
  <c r="C4006" i="187"/>
  <c r="J4004" i="187"/>
  <c r="I4004" i="187"/>
  <c r="C4004" i="187"/>
  <c r="J4003" i="187"/>
  <c r="I4003" i="187"/>
  <c r="C4003" i="187"/>
  <c r="J4002" i="187"/>
  <c r="I4002" i="187"/>
  <c r="C4002" i="187"/>
  <c r="J4001" i="187"/>
  <c r="I4001" i="187"/>
  <c r="C4001" i="187"/>
  <c r="J4000" i="187"/>
  <c r="I4000" i="187"/>
  <c r="C4000" i="187"/>
  <c r="J3999" i="187"/>
  <c r="I3999" i="187"/>
  <c r="C3999" i="187"/>
  <c r="J3998" i="187"/>
  <c r="I3998" i="187"/>
  <c r="C3998" i="187"/>
  <c r="C3997" i="187"/>
  <c r="J3996" i="187"/>
  <c r="I3996" i="187"/>
  <c r="C3996" i="187"/>
  <c r="J3995" i="187"/>
  <c r="I3995" i="187"/>
  <c r="C3995" i="187"/>
  <c r="J3994" i="187"/>
  <c r="I3994" i="187"/>
  <c r="C3994" i="187"/>
  <c r="J3993" i="187"/>
  <c r="I3993" i="187"/>
  <c r="C3993" i="187"/>
  <c r="C3992" i="187"/>
  <c r="J3986" i="187"/>
  <c r="I3986" i="187"/>
  <c r="C3986" i="187"/>
  <c r="J3985" i="187"/>
  <c r="I3985" i="187"/>
  <c r="C3985" i="187"/>
  <c r="J3984" i="187"/>
  <c r="I3984" i="187"/>
  <c r="C3984" i="187"/>
  <c r="J3983" i="187"/>
  <c r="I3983" i="187"/>
  <c r="C3983" i="187"/>
  <c r="J3982" i="187"/>
  <c r="I3982" i="187"/>
  <c r="C3982" i="187"/>
  <c r="J3981" i="187"/>
  <c r="I3981" i="187"/>
  <c r="C3981" i="187"/>
  <c r="J3980" i="187"/>
  <c r="I3980" i="187"/>
  <c r="C3980" i="187"/>
  <c r="C3979" i="187"/>
  <c r="J3978" i="187"/>
  <c r="I3978" i="187"/>
  <c r="C3978" i="187"/>
  <c r="J3977" i="187"/>
  <c r="I3977" i="187"/>
  <c r="C3977" i="187"/>
  <c r="J3976" i="187"/>
  <c r="I3976" i="187"/>
  <c r="C3976" i="187"/>
  <c r="J3975" i="187"/>
  <c r="I3975" i="187"/>
  <c r="C3975" i="187"/>
  <c r="C3974" i="187"/>
  <c r="J3972" i="187"/>
  <c r="I3972" i="187"/>
  <c r="C3972" i="187"/>
  <c r="J3971" i="187"/>
  <c r="I3971" i="187"/>
  <c r="C3971" i="187"/>
  <c r="J3970" i="187"/>
  <c r="I3970" i="187"/>
  <c r="C3970" i="187"/>
  <c r="J3969" i="187"/>
  <c r="I3969" i="187"/>
  <c r="C3969" i="187"/>
  <c r="J3968" i="187"/>
  <c r="I3968" i="187"/>
  <c r="C3968" i="187"/>
  <c r="J3967" i="187"/>
  <c r="I3967" i="187"/>
  <c r="C3967" i="187"/>
  <c r="J3966" i="187"/>
  <c r="I3966" i="187"/>
  <c r="C3966" i="187"/>
  <c r="C3965" i="187"/>
  <c r="J3964" i="187"/>
  <c r="I3964" i="187"/>
  <c r="C3964" i="187"/>
  <c r="J3963" i="187"/>
  <c r="I3963" i="187"/>
  <c r="C3963" i="187"/>
  <c r="J3962" i="187"/>
  <c r="I3962" i="187"/>
  <c r="C3962" i="187"/>
  <c r="J3961" i="187"/>
  <c r="I3961" i="187"/>
  <c r="C3961" i="187"/>
  <c r="C3960" i="187"/>
  <c r="J3958" i="187"/>
  <c r="I3958" i="187"/>
  <c r="J3957" i="187"/>
  <c r="I3957" i="187"/>
  <c r="J3956" i="187"/>
  <c r="I3956" i="187"/>
  <c r="J3955" i="187"/>
  <c r="I3955" i="187"/>
  <c r="J3954" i="187"/>
  <c r="I3954" i="187"/>
  <c r="J3953" i="187"/>
  <c r="I3953" i="187"/>
  <c r="J3952" i="187"/>
  <c r="I3952" i="187"/>
  <c r="J3950" i="187"/>
  <c r="I3950" i="187"/>
  <c r="J3949" i="187"/>
  <c r="I3949" i="187"/>
  <c r="J3948" i="187"/>
  <c r="I3948" i="187"/>
  <c r="J3947" i="187"/>
  <c r="I3947" i="187"/>
  <c r="B520" i="188"/>
  <c r="B519" i="188"/>
  <c r="B516" i="188"/>
  <c r="B514" i="188"/>
  <c r="B512" i="188"/>
  <c r="B510" i="188"/>
  <c r="J3944" i="187"/>
  <c r="I3944" i="187"/>
  <c r="J3943" i="187"/>
  <c r="I3943" i="187"/>
  <c r="J3942" i="187"/>
  <c r="I3942" i="187"/>
  <c r="J3941" i="187"/>
  <c r="I3941" i="187"/>
  <c r="J3940" i="187"/>
  <c r="I3940" i="187"/>
  <c r="J3939" i="187"/>
  <c r="I3939" i="187"/>
  <c r="J3938" i="187"/>
  <c r="I3938" i="187"/>
  <c r="J3936" i="187"/>
  <c r="I3936" i="187"/>
  <c r="J3935" i="187"/>
  <c r="I3935" i="187"/>
  <c r="J3934" i="187"/>
  <c r="I3934" i="187"/>
  <c r="J3933" i="187"/>
  <c r="I3933" i="187"/>
  <c r="J3921" i="187"/>
  <c r="I3921" i="187"/>
  <c r="J3920" i="187"/>
  <c r="I3920" i="187"/>
  <c r="J3918" i="187"/>
  <c r="I3918" i="187"/>
  <c r="J3917" i="187"/>
  <c r="I3917" i="187"/>
  <c r="J3916" i="187"/>
  <c r="I3916" i="187"/>
  <c r="J3915" i="187"/>
  <c r="I3915" i="187"/>
  <c r="J3914" i="187"/>
  <c r="I3914" i="187"/>
  <c r="J3913" i="187"/>
  <c r="I3913" i="187"/>
  <c r="J3912" i="187"/>
  <c r="I3912" i="187"/>
  <c r="J3911" i="187"/>
  <c r="I3911" i="187"/>
  <c r="J3910" i="187"/>
  <c r="I3910" i="187"/>
  <c r="J3909" i="187"/>
  <c r="I3909" i="187"/>
  <c r="J3908" i="187"/>
  <c r="I3908" i="187"/>
  <c r="J3907" i="187"/>
  <c r="I3907" i="187"/>
  <c r="J3906" i="187"/>
  <c r="I3906" i="187"/>
  <c r="J3904" i="187"/>
  <c r="I3904" i="187"/>
  <c r="J3903" i="187"/>
  <c r="I3903" i="187"/>
  <c r="J3902" i="187"/>
  <c r="I3902" i="187"/>
  <c r="J3901" i="187"/>
  <c r="I3901" i="187"/>
  <c r="J3899" i="187"/>
  <c r="I3899" i="187"/>
  <c r="J3898" i="187"/>
  <c r="I3898" i="187"/>
  <c r="J3897" i="187"/>
  <c r="I3897" i="187"/>
  <c r="J3896" i="187"/>
  <c r="I3896" i="187"/>
  <c r="J3894" i="187"/>
  <c r="I3894" i="187"/>
  <c r="J3893" i="187"/>
  <c r="I3893" i="187"/>
  <c r="J3892" i="187"/>
  <c r="I3892" i="187"/>
  <c r="J3891" i="187"/>
  <c r="I3891" i="187"/>
  <c r="J3889" i="187"/>
  <c r="I3889" i="187"/>
  <c r="J3888" i="187"/>
  <c r="I3888" i="187"/>
  <c r="J3887" i="187"/>
  <c r="I3887" i="187"/>
  <c r="J3886" i="187"/>
  <c r="I3886" i="187"/>
  <c r="J3885" i="187"/>
  <c r="I3885" i="187"/>
  <c r="J3883" i="187"/>
  <c r="I3883" i="187"/>
  <c r="J3882" i="187"/>
  <c r="I3882" i="187"/>
  <c r="J3881" i="187"/>
  <c r="I3881" i="187"/>
  <c r="J3880" i="187"/>
  <c r="I3880" i="187"/>
  <c r="J3879" i="187"/>
  <c r="I3879" i="187"/>
  <c r="J3877" i="187"/>
  <c r="I3877" i="187"/>
  <c r="J3876" i="187"/>
  <c r="I3876" i="187"/>
  <c r="J3875" i="187"/>
  <c r="I3875" i="187"/>
  <c r="J3874" i="187"/>
  <c r="I3874" i="187"/>
  <c r="J3873" i="187"/>
  <c r="I3873" i="187"/>
  <c r="F3874" i="187"/>
  <c r="F3879" i="187"/>
  <c r="F3885" i="187"/>
  <c r="F3886" i="187"/>
  <c r="F3891" i="187"/>
  <c r="F3896" i="187"/>
  <c r="F3897" i="187"/>
  <c r="F3901" i="187"/>
  <c r="F3906" i="187"/>
  <c r="F3907" i="187"/>
  <c r="F3873" i="187"/>
  <c r="B358" i="188"/>
  <c r="E9" i="209"/>
  <c r="F1410" i="187" s="1"/>
  <c r="E11" i="209"/>
  <c r="F1418" i="187" s="1"/>
  <c r="E12" i="209"/>
  <c r="F1422" i="187" s="1"/>
  <c r="E8" i="209"/>
  <c r="F1406" i="187" s="1"/>
  <c r="F4016" i="187"/>
  <c r="F4002" i="187"/>
  <c r="F3984" i="187"/>
  <c r="F3970" i="187"/>
  <c r="B191" i="188"/>
  <c r="F993" i="187"/>
  <c r="F985" i="187"/>
  <c r="F984" i="187"/>
  <c r="F983" i="187"/>
  <c r="F975" i="187"/>
  <c r="F974" i="187"/>
  <c r="F973" i="187"/>
  <c r="J993" i="187"/>
  <c r="I993" i="187"/>
  <c r="C993" i="187"/>
  <c r="C975" i="187"/>
  <c r="B194" i="188" s="1"/>
  <c r="C974" i="187"/>
  <c r="B193" i="188" s="1"/>
  <c r="C973" i="187"/>
  <c r="B192" i="188" s="1"/>
  <c r="C985" i="187"/>
  <c r="C984" i="187"/>
  <c r="C983" i="187"/>
  <c r="J985" i="187"/>
  <c r="I985" i="187"/>
  <c r="J984" i="187"/>
  <c r="I984" i="187"/>
  <c r="J983" i="187"/>
  <c r="I983" i="187"/>
  <c r="J975" i="187"/>
  <c r="I975" i="187"/>
  <c r="J974" i="187"/>
  <c r="I974" i="187"/>
  <c r="J973" i="187"/>
  <c r="I973" i="187"/>
  <c r="B303" i="188"/>
  <c r="B285" i="188"/>
  <c r="B277" i="188"/>
  <c r="B263" i="188"/>
  <c r="J1430" i="187"/>
  <c r="I1430" i="187"/>
  <c r="J1435" i="187"/>
  <c r="I1435" i="187"/>
  <c r="J1434" i="187"/>
  <c r="I1434" i="187"/>
  <c r="J1433" i="187"/>
  <c r="I1433" i="187"/>
  <c r="J1432" i="187"/>
  <c r="I1432" i="187"/>
  <c r="J1441" i="187"/>
  <c r="I1441" i="187"/>
  <c r="J1440" i="187"/>
  <c r="I1440" i="187"/>
  <c r="J1439" i="187"/>
  <c r="I1439" i="187"/>
  <c r="J1438" i="187"/>
  <c r="I1438" i="187"/>
  <c r="J1437" i="187"/>
  <c r="I1437" i="187"/>
  <c r="F1432" i="187"/>
  <c r="F1433" i="187"/>
  <c r="F1434" i="187"/>
  <c r="F1437" i="187"/>
  <c r="F1438" i="187"/>
  <c r="F1439" i="187"/>
  <c r="F1440" i="187"/>
  <c r="F1441" i="187"/>
  <c r="F1430" i="187"/>
  <c r="C1441" i="187"/>
  <c r="B276" i="188" s="1"/>
  <c r="C1440" i="187"/>
  <c r="B275" i="188" s="1"/>
  <c r="C1439" i="187"/>
  <c r="B274" i="188" s="1"/>
  <c r="C1438" i="187"/>
  <c r="B273" i="188" s="1"/>
  <c r="C1437" i="187"/>
  <c r="B272" i="188" s="1"/>
  <c r="C1436" i="187"/>
  <c r="B271" i="188" s="1"/>
  <c r="C1435" i="187"/>
  <c r="B270" i="188" s="1"/>
  <c r="C1434" i="187"/>
  <c r="B269" i="188" s="1"/>
  <c r="C1433" i="187"/>
  <c r="B268" i="188" s="1"/>
  <c r="C1432" i="187"/>
  <c r="B267" i="188" s="1"/>
  <c r="C1431" i="187"/>
  <c r="B266" i="188" s="1"/>
  <c r="C1430" i="187"/>
  <c r="B265" i="188" s="1"/>
  <c r="C1429" i="187"/>
  <c r="B264" i="188" s="1"/>
  <c r="J1426" i="187"/>
  <c r="J1425" i="187"/>
  <c r="J1424" i="187"/>
  <c r="J1422" i="187"/>
  <c r="J1421" i="187"/>
  <c r="J1420" i="187"/>
  <c r="J1418" i="187"/>
  <c r="J1417" i="187"/>
  <c r="J1416" i="187"/>
  <c r="J1414" i="187"/>
  <c r="J1413" i="187"/>
  <c r="J1412" i="187"/>
  <c r="J1410" i="187"/>
  <c r="J1409" i="187"/>
  <c r="J1408" i="187"/>
  <c r="J1423" i="187"/>
  <c r="J1415" i="187"/>
  <c r="J1419" i="187"/>
  <c r="J1411" i="187"/>
  <c r="J1407" i="187"/>
  <c r="I1407" i="187"/>
  <c r="F1423" i="187"/>
  <c r="F1419" i="187"/>
  <c r="F1415" i="187"/>
  <c r="F1411" i="187"/>
  <c r="F1407" i="187"/>
  <c r="F1409" i="187"/>
  <c r="F1413" i="187"/>
  <c r="F1417" i="187"/>
  <c r="F1421" i="187"/>
  <c r="F1405" i="187"/>
  <c r="F1408" i="187"/>
  <c r="F1412" i="187"/>
  <c r="F1416" i="187"/>
  <c r="F1420" i="187"/>
  <c r="F1404" i="187"/>
  <c r="C1426" i="187"/>
  <c r="C1425" i="187"/>
  <c r="C1423" i="187"/>
  <c r="C1422" i="187"/>
  <c r="C1421" i="187"/>
  <c r="C1419" i="187"/>
  <c r="C1418" i="187"/>
  <c r="C1417" i="187"/>
  <c r="C1415" i="187"/>
  <c r="C1414" i="187"/>
  <c r="C1413" i="187"/>
  <c r="C1411" i="187"/>
  <c r="C1410" i="187"/>
  <c r="C1409" i="187"/>
  <c r="B259" i="188"/>
  <c r="C1406" i="187"/>
  <c r="B261" i="188" s="1"/>
  <c r="C1405" i="187"/>
  <c r="B260" i="188" s="1"/>
  <c r="C1407" i="187"/>
  <c r="B262" i="188" s="1"/>
  <c r="C1403" i="187"/>
  <c r="B258" i="188" s="1"/>
  <c r="F1399" i="187"/>
  <c r="F1397" i="187"/>
  <c r="F1395" i="187"/>
  <c r="F1393" i="187"/>
  <c r="F1391" i="187"/>
  <c r="J1400" i="187"/>
  <c r="I1400" i="187"/>
  <c r="J1399" i="187"/>
  <c r="I1399" i="187"/>
  <c r="J1398" i="187"/>
  <c r="I1398" i="187"/>
  <c r="J1397" i="187"/>
  <c r="I1397" i="187"/>
  <c r="J1396" i="187"/>
  <c r="I1396" i="187"/>
  <c r="J1395" i="187"/>
  <c r="I1395" i="187"/>
  <c r="J1394" i="187"/>
  <c r="I1394" i="187"/>
  <c r="J1393" i="187"/>
  <c r="I1393" i="187"/>
  <c r="J1392" i="187"/>
  <c r="I1392" i="187"/>
  <c r="J1391" i="187"/>
  <c r="I1391" i="187"/>
  <c r="J1390" i="187"/>
  <c r="I1390" i="187"/>
  <c r="C1399" i="187"/>
  <c r="C1397" i="187"/>
  <c r="C1395" i="187"/>
  <c r="C1393" i="187"/>
  <c r="C1391" i="187"/>
  <c r="B256" i="188" s="1"/>
  <c r="B255" i="188"/>
  <c r="B257" i="188"/>
  <c r="B253" i="188"/>
  <c r="B242" i="188"/>
  <c r="C13" i="209"/>
  <c r="F1424" i="187" s="1"/>
  <c r="C1389" i="187"/>
  <c r="B254" i="188" s="1"/>
  <c r="F1381" i="187"/>
  <c r="F1382" i="187"/>
  <c r="F1383" i="187"/>
  <c r="F1384" i="187"/>
  <c r="F1380" i="187"/>
  <c r="J1382" i="187"/>
  <c r="I1382" i="187"/>
  <c r="J1381" i="187"/>
  <c r="I1381" i="187"/>
  <c r="J1376" i="187"/>
  <c r="I1376" i="187"/>
  <c r="F1378" i="187"/>
  <c r="F1385" i="187"/>
  <c r="C1386" i="187"/>
  <c r="C1385" i="187"/>
  <c r="C1378" i="187"/>
  <c r="B246" i="188" s="1"/>
  <c r="F1376" i="187"/>
  <c r="C1380" i="187"/>
  <c r="B248" i="188" s="1"/>
  <c r="C1381" i="187"/>
  <c r="B249" i="188" s="1"/>
  <c r="C1382" i="187"/>
  <c r="B250" i="188" s="1"/>
  <c r="C1383" i="187"/>
  <c r="B251" i="188" s="1"/>
  <c r="C1384" i="187"/>
  <c r="B252" i="188"/>
  <c r="C1379" i="187"/>
  <c r="B247" i="188" s="1"/>
  <c r="C1377" i="187"/>
  <c r="B245" i="188" s="1"/>
  <c r="C1376" i="187"/>
  <c r="B244" i="188" s="1"/>
  <c r="I757" i="187"/>
  <c r="I756" i="187"/>
  <c r="I763" i="187"/>
  <c r="I762" i="187"/>
  <c r="I769" i="187"/>
  <c r="I768" i="187"/>
  <c r="I754" i="187"/>
  <c r="I748" i="187"/>
  <c r="I735" i="187"/>
  <c r="F1025" i="187"/>
  <c r="F1024" i="187"/>
  <c r="F1016" i="187"/>
  <c r="F1015" i="187"/>
  <c r="F1012" i="187"/>
  <c r="F1011" i="187"/>
  <c r="F1009" i="187"/>
  <c r="F1005" i="187"/>
  <c r="F1006" i="187"/>
  <c r="F1004" i="187"/>
  <c r="F990" i="187"/>
  <c r="F986" i="187"/>
  <c r="F981" i="187"/>
  <c r="F980" i="187"/>
  <c r="F978" i="187"/>
  <c r="F977" i="187"/>
  <c r="F976" i="187"/>
  <c r="F964" i="187"/>
  <c r="F965" i="187"/>
  <c r="F966" i="187"/>
  <c r="F967" i="187"/>
  <c r="F968" i="187"/>
  <c r="F969" i="187"/>
  <c r="F963" i="187"/>
  <c r="F899" i="187"/>
  <c r="F898" i="187"/>
  <c r="F893" i="187"/>
  <c r="F892" i="187"/>
  <c r="F888" i="187"/>
  <c r="F887" i="187"/>
  <c r="F785" i="187"/>
  <c r="F784" i="187"/>
  <c r="F763" i="187"/>
  <c r="F762" i="187"/>
  <c r="F759" i="187"/>
  <c r="F760" i="187"/>
  <c r="F758" i="187"/>
  <c r="F750" i="187"/>
  <c r="F751" i="187"/>
  <c r="F752" i="187"/>
  <c r="F754" i="187"/>
  <c r="F756" i="187"/>
  <c r="F757" i="187"/>
  <c r="F748" i="187"/>
  <c r="F737" i="187"/>
  <c r="F738" i="187"/>
  <c r="F741" i="187"/>
  <c r="F742" i="187"/>
  <c r="F743" i="187"/>
  <c r="F735" i="187"/>
  <c r="F708" i="187"/>
  <c r="F707" i="187"/>
  <c r="F597" i="187"/>
  <c r="F222" i="187"/>
  <c r="F221" i="187"/>
  <c r="F177" i="187"/>
  <c r="F176" i="187"/>
  <c r="F165" i="187"/>
  <c r="F147" i="187"/>
  <c r="F146" i="187"/>
  <c r="F145" i="187"/>
  <c r="F142" i="187"/>
  <c r="F141" i="187"/>
  <c r="F133" i="187"/>
  <c r="F132" i="187"/>
  <c r="F128" i="187"/>
  <c r="F126" i="187"/>
  <c r="F125" i="187"/>
  <c r="F124" i="187"/>
  <c r="F109" i="187"/>
  <c r="F97" i="187"/>
  <c r="F23" i="187"/>
  <c r="A23" i="187" s="1"/>
  <c r="F22" i="187"/>
  <c r="A22" i="187" s="1"/>
  <c r="F21" i="187"/>
  <c r="A21" i="187" s="1"/>
  <c r="F19" i="187"/>
  <c r="A19" i="187" s="1"/>
  <c r="F18" i="187"/>
  <c r="A18" i="187" s="1"/>
  <c r="F17" i="187"/>
  <c r="A17" i="187" s="1"/>
  <c r="F16" i="187"/>
  <c r="A16" i="187" s="1"/>
  <c r="F13" i="187"/>
  <c r="A13" i="187" s="1"/>
  <c r="F12" i="187"/>
  <c r="A12" i="187" s="1"/>
  <c r="F11" i="187"/>
  <c r="A11" i="187" s="1"/>
  <c r="F10" i="187"/>
  <c r="A10" i="187" s="1"/>
  <c r="B213" i="188"/>
  <c r="B209" i="188"/>
  <c r="J1025" i="187"/>
  <c r="I1025" i="187"/>
  <c r="J1024" i="187"/>
  <c r="I1024" i="187"/>
  <c r="C1025" i="187"/>
  <c r="B216" i="188" s="1"/>
  <c r="C1024" i="187"/>
  <c r="B215" i="188" s="1"/>
  <c r="J1021" i="187"/>
  <c r="J1020" i="187"/>
  <c r="J1019" i="187"/>
  <c r="C1021" i="187"/>
  <c r="C1020" i="187"/>
  <c r="C1019" i="187"/>
  <c r="C1017" i="187"/>
  <c r="C1016" i="187"/>
  <c r="C1015" i="187"/>
  <c r="C1013" i="187"/>
  <c r="B212" i="188" s="1"/>
  <c r="C1012" i="187"/>
  <c r="B211" i="188" s="1"/>
  <c r="C1011" i="187"/>
  <c r="B210" i="188" s="1"/>
  <c r="J1017" i="187"/>
  <c r="J1016" i="187"/>
  <c r="J1015" i="187"/>
  <c r="J1011" i="187"/>
  <c r="J1012" i="187"/>
  <c r="J1013" i="187"/>
  <c r="J1009" i="187"/>
  <c r="I1009" i="187"/>
  <c r="C1009" i="187"/>
  <c r="B208" i="188" s="1"/>
  <c r="B206" i="188"/>
  <c r="B201" i="188"/>
  <c r="J1006" i="187"/>
  <c r="I1006" i="187"/>
  <c r="J1005" i="187"/>
  <c r="I1005" i="187"/>
  <c r="J1004" i="187"/>
  <c r="I1004" i="187"/>
  <c r="C1005" i="187"/>
  <c r="B204" i="188" s="1"/>
  <c r="C1006" i="187"/>
  <c r="B205" i="188" s="1"/>
  <c r="C1004" i="187"/>
  <c r="B203" i="188" s="1"/>
  <c r="B189" i="188"/>
  <c r="J1001" i="187"/>
  <c r="I1001" i="187"/>
  <c r="J1000" i="187"/>
  <c r="I1000" i="187"/>
  <c r="J999" i="187"/>
  <c r="J998" i="187"/>
  <c r="J997" i="187"/>
  <c r="J996" i="187"/>
  <c r="J991" i="187"/>
  <c r="I991" i="187"/>
  <c r="J990" i="187"/>
  <c r="I990" i="187"/>
  <c r="J989" i="187"/>
  <c r="J988" i="187"/>
  <c r="J987" i="187"/>
  <c r="J986" i="187"/>
  <c r="C1001" i="187"/>
  <c r="C1000" i="187"/>
  <c r="C999" i="187"/>
  <c r="C998" i="187"/>
  <c r="C997" i="187"/>
  <c r="C996" i="187"/>
  <c r="C991" i="187"/>
  <c r="C990" i="187"/>
  <c r="C989" i="187"/>
  <c r="C988" i="187"/>
  <c r="C987" i="187"/>
  <c r="C986" i="187"/>
  <c r="C981" i="187"/>
  <c r="B200" i="188"/>
  <c r="C980" i="187"/>
  <c r="B199" i="188" s="1"/>
  <c r="C979" i="187"/>
  <c r="B198" i="188" s="1"/>
  <c r="C978" i="187"/>
  <c r="B197" i="188" s="1"/>
  <c r="C977" i="187"/>
  <c r="B196" i="188"/>
  <c r="C976" i="187"/>
  <c r="B195" i="188" s="1"/>
  <c r="J981" i="187"/>
  <c r="I981" i="187"/>
  <c r="I980" i="187"/>
  <c r="J980" i="187"/>
  <c r="J979" i="187"/>
  <c r="J978" i="187"/>
  <c r="J977" i="187"/>
  <c r="J976" i="187"/>
  <c r="B181" i="188"/>
  <c r="B170" i="188"/>
  <c r="B169" i="188"/>
  <c r="J969" i="187"/>
  <c r="J968" i="187"/>
  <c r="J967" i="187"/>
  <c r="J966" i="187"/>
  <c r="J965" i="187"/>
  <c r="J964" i="187"/>
  <c r="J963" i="187"/>
  <c r="C964" i="187"/>
  <c r="B183" i="188" s="1"/>
  <c r="C965" i="187"/>
  <c r="B184" i="188" s="1"/>
  <c r="C966" i="187"/>
  <c r="B185" i="188" s="1"/>
  <c r="C967" i="187"/>
  <c r="B186" i="188" s="1"/>
  <c r="C968" i="187"/>
  <c r="B187" i="188" s="1"/>
  <c r="C969" i="187"/>
  <c r="B188" i="188" s="1"/>
  <c r="C963" i="187"/>
  <c r="B182" i="188" s="1"/>
  <c r="J884" i="187"/>
  <c r="J883" i="187"/>
  <c r="I883" i="187"/>
  <c r="J882" i="187"/>
  <c r="I882" i="187"/>
  <c r="J877" i="187"/>
  <c r="I877" i="187"/>
  <c r="J895" i="187"/>
  <c r="J894" i="187"/>
  <c r="J893" i="187"/>
  <c r="J890" i="187"/>
  <c r="J889" i="187"/>
  <c r="J888" i="187"/>
  <c r="J906" i="187"/>
  <c r="J905" i="187"/>
  <c r="J904" i="187"/>
  <c r="J901" i="187"/>
  <c r="J900" i="187"/>
  <c r="J899" i="187"/>
  <c r="J917" i="187"/>
  <c r="J916" i="187"/>
  <c r="J915" i="187"/>
  <c r="J912" i="187"/>
  <c r="J911" i="187"/>
  <c r="J910" i="187"/>
  <c r="J928" i="187"/>
  <c r="J927" i="187"/>
  <c r="J926" i="187"/>
  <c r="J923" i="187"/>
  <c r="J922" i="187"/>
  <c r="J921" i="187"/>
  <c r="J939" i="187"/>
  <c r="J938" i="187"/>
  <c r="J937" i="187"/>
  <c r="J934" i="187"/>
  <c r="J933" i="187"/>
  <c r="J932" i="187"/>
  <c r="J950" i="187"/>
  <c r="J949" i="187"/>
  <c r="J948" i="187"/>
  <c r="J945" i="187"/>
  <c r="J944" i="187"/>
  <c r="J943" i="187"/>
  <c r="J961" i="187"/>
  <c r="J960" i="187"/>
  <c r="J959" i="187"/>
  <c r="J956" i="187"/>
  <c r="J955" i="187"/>
  <c r="J954" i="187"/>
  <c r="C961" i="187"/>
  <c r="C960" i="187"/>
  <c r="C959" i="187"/>
  <c r="C958" i="187"/>
  <c r="C957" i="187"/>
  <c r="C956" i="187"/>
  <c r="C955" i="187"/>
  <c r="C954" i="187"/>
  <c r="C953" i="187"/>
  <c r="C952" i="187"/>
  <c r="C950" i="187"/>
  <c r="C949" i="187"/>
  <c r="C948" i="187"/>
  <c r="C947" i="187"/>
  <c r="C946" i="187"/>
  <c r="C945" i="187"/>
  <c r="C944" i="187"/>
  <c r="C943" i="187"/>
  <c r="C942" i="187"/>
  <c r="C941" i="187"/>
  <c r="C939" i="187"/>
  <c r="C938" i="187"/>
  <c r="C937" i="187"/>
  <c r="C936" i="187"/>
  <c r="C935" i="187"/>
  <c r="C934" i="187"/>
  <c r="C933" i="187"/>
  <c r="C932" i="187"/>
  <c r="C931" i="187"/>
  <c r="C930" i="187"/>
  <c r="C928" i="187"/>
  <c r="C927" i="187"/>
  <c r="C926" i="187"/>
  <c r="C925" i="187"/>
  <c r="C924" i="187"/>
  <c r="C923" i="187"/>
  <c r="C922" i="187"/>
  <c r="C921" i="187"/>
  <c r="C920" i="187"/>
  <c r="C919" i="187"/>
  <c r="C917" i="187"/>
  <c r="C916" i="187"/>
  <c r="C915" i="187"/>
  <c r="C914" i="187"/>
  <c r="C913" i="187"/>
  <c r="C912" i="187"/>
  <c r="C911" i="187"/>
  <c r="C910" i="187"/>
  <c r="C909" i="187"/>
  <c r="C908" i="187"/>
  <c r="C906" i="187"/>
  <c r="C905" i="187"/>
  <c r="C904" i="187"/>
  <c r="C903" i="187"/>
  <c r="C902" i="187"/>
  <c r="C901" i="187"/>
  <c r="C900" i="187"/>
  <c r="C899" i="187"/>
  <c r="C898" i="187"/>
  <c r="C897" i="187"/>
  <c r="C895" i="187"/>
  <c r="C894" i="187"/>
  <c r="C893" i="187"/>
  <c r="C892" i="187"/>
  <c r="C891" i="187"/>
  <c r="C890" i="187"/>
  <c r="C889" i="187"/>
  <c r="C888" i="187"/>
  <c r="C887" i="187"/>
  <c r="C886" i="187"/>
  <c r="C875" i="187"/>
  <c r="B171" i="188" s="1"/>
  <c r="C876" i="187"/>
  <c r="B172" i="188" s="1"/>
  <c r="C877" i="187"/>
  <c r="B173" i="188" s="1"/>
  <c r="C878" i="187"/>
  <c r="B174" i="188" s="1"/>
  <c r="C879" i="187"/>
  <c r="B175" i="188" s="1"/>
  <c r="C880" i="187"/>
  <c r="B176" i="188" s="1"/>
  <c r="C881" i="187"/>
  <c r="B177" i="188" s="1"/>
  <c r="C882" i="187"/>
  <c r="B178" i="188" s="1"/>
  <c r="C883" i="187"/>
  <c r="B179" i="188" s="1"/>
  <c r="C884" i="187"/>
  <c r="B180" i="188" s="1"/>
  <c r="B159" i="188"/>
  <c r="B156" i="188"/>
  <c r="B144" i="188"/>
  <c r="B131" i="188"/>
  <c r="J872" i="187"/>
  <c r="J871" i="187"/>
  <c r="J870" i="187"/>
  <c r="J869" i="187"/>
  <c r="J868" i="187"/>
  <c r="J867" i="187"/>
  <c r="J866" i="187"/>
  <c r="J865" i="187"/>
  <c r="J864" i="187"/>
  <c r="J862" i="187"/>
  <c r="J861" i="187"/>
  <c r="J860" i="187"/>
  <c r="J859" i="187"/>
  <c r="J858" i="187"/>
  <c r="J857" i="187"/>
  <c r="J856" i="187"/>
  <c r="J855" i="187"/>
  <c r="J854" i="187"/>
  <c r="J852" i="187"/>
  <c r="J851" i="187"/>
  <c r="J850" i="187"/>
  <c r="J849" i="187"/>
  <c r="J848" i="187"/>
  <c r="J847" i="187"/>
  <c r="J846" i="187"/>
  <c r="J845" i="187"/>
  <c r="J844" i="187"/>
  <c r="J842" i="187"/>
  <c r="J841" i="187"/>
  <c r="J840" i="187"/>
  <c r="J839" i="187"/>
  <c r="J838" i="187"/>
  <c r="J837" i="187"/>
  <c r="J836" i="187"/>
  <c r="J835" i="187"/>
  <c r="J834" i="187"/>
  <c r="J832" i="187"/>
  <c r="J831" i="187"/>
  <c r="J830" i="187"/>
  <c r="J829" i="187"/>
  <c r="J828" i="187"/>
  <c r="J827" i="187"/>
  <c r="J826" i="187"/>
  <c r="J825" i="187"/>
  <c r="J824" i="187"/>
  <c r="J822" i="187"/>
  <c r="J821" i="187"/>
  <c r="J820" i="187"/>
  <c r="J819" i="187"/>
  <c r="J818" i="187"/>
  <c r="J817" i="187"/>
  <c r="J816" i="187"/>
  <c r="J815" i="187"/>
  <c r="J814" i="187"/>
  <c r="J812" i="187"/>
  <c r="J811" i="187"/>
  <c r="J810" i="187"/>
  <c r="J809" i="187"/>
  <c r="J808" i="187"/>
  <c r="J807" i="187"/>
  <c r="J806" i="187"/>
  <c r="J805" i="187"/>
  <c r="J804" i="187"/>
  <c r="J802" i="187"/>
  <c r="J801" i="187"/>
  <c r="J800" i="187"/>
  <c r="J799" i="187"/>
  <c r="J798" i="187"/>
  <c r="J797" i="187"/>
  <c r="J796" i="187"/>
  <c r="J795" i="187"/>
  <c r="J794" i="187"/>
  <c r="J792" i="187"/>
  <c r="J791" i="187"/>
  <c r="J790" i="187"/>
  <c r="J789" i="187"/>
  <c r="J788" i="187"/>
  <c r="J787" i="187"/>
  <c r="J786" i="187"/>
  <c r="J785" i="187"/>
  <c r="J784" i="187"/>
  <c r="J782" i="187"/>
  <c r="J781" i="187"/>
  <c r="J780" i="187"/>
  <c r="J779" i="187"/>
  <c r="J778" i="187"/>
  <c r="J777" i="187"/>
  <c r="J776" i="187"/>
  <c r="J775" i="187"/>
  <c r="J774" i="187"/>
  <c r="C872" i="187"/>
  <c r="C871" i="187"/>
  <c r="C870" i="187"/>
  <c r="C869" i="187"/>
  <c r="C868" i="187"/>
  <c r="C867" i="187"/>
  <c r="C866" i="187"/>
  <c r="C865" i="187"/>
  <c r="C864" i="187"/>
  <c r="C862" i="187"/>
  <c r="C861" i="187"/>
  <c r="C860" i="187"/>
  <c r="C859" i="187"/>
  <c r="C858" i="187"/>
  <c r="C857" i="187"/>
  <c r="C856" i="187"/>
  <c r="C855" i="187"/>
  <c r="C854" i="187"/>
  <c r="C852" i="187"/>
  <c r="C851" i="187"/>
  <c r="C850" i="187"/>
  <c r="C849" i="187"/>
  <c r="C848" i="187"/>
  <c r="C847" i="187"/>
  <c r="C846" i="187"/>
  <c r="C845" i="187"/>
  <c r="C844" i="187"/>
  <c r="C842" i="187"/>
  <c r="C841" i="187"/>
  <c r="C840" i="187"/>
  <c r="C839" i="187"/>
  <c r="C838" i="187"/>
  <c r="C837" i="187"/>
  <c r="C836" i="187"/>
  <c r="C835" i="187"/>
  <c r="C834" i="187"/>
  <c r="C832" i="187"/>
  <c r="C831" i="187"/>
  <c r="C830" i="187"/>
  <c r="C829" i="187"/>
  <c r="C828" i="187"/>
  <c r="C827" i="187"/>
  <c r="C826" i="187"/>
  <c r="C825" i="187"/>
  <c r="C824" i="187"/>
  <c r="C822" i="187"/>
  <c r="C821" i="187"/>
  <c r="C820" i="187"/>
  <c r="C819" i="187"/>
  <c r="C818" i="187"/>
  <c r="C817" i="187"/>
  <c r="C816" i="187"/>
  <c r="C815" i="187"/>
  <c r="C814" i="187"/>
  <c r="C812" i="187"/>
  <c r="C811" i="187"/>
  <c r="C810" i="187"/>
  <c r="C809" i="187"/>
  <c r="C808" i="187"/>
  <c r="C807" i="187"/>
  <c r="C806" i="187"/>
  <c r="C805" i="187"/>
  <c r="C804" i="187"/>
  <c r="C802" i="187"/>
  <c r="C801" i="187"/>
  <c r="C800" i="187"/>
  <c r="C799" i="187"/>
  <c r="C798" i="187"/>
  <c r="C797" i="187"/>
  <c r="C796" i="187"/>
  <c r="C795" i="187"/>
  <c r="C794" i="187"/>
  <c r="C792" i="187"/>
  <c r="C791" i="187"/>
  <c r="C790" i="187"/>
  <c r="C789" i="187"/>
  <c r="C788" i="187"/>
  <c r="C787" i="187"/>
  <c r="C786" i="187"/>
  <c r="C785" i="187"/>
  <c r="C784" i="187"/>
  <c r="C782" i="187"/>
  <c r="B168" i="188" s="1"/>
  <c r="C781" i="187"/>
  <c r="B167" i="188" s="1"/>
  <c r="C780" i="187"/>
  <c r="B166" i="188" s="1"/>
  <c r="C779" i="187"/>
  <c r="B165" i="188" s="1"/>
  <c r="C778" i="187"/>
  <c r="B164" i="188" s="1"/>
  <c r="C777" i="187"/>
  <c r="B163" i="188" s="1"/>
  <c r="C776" i="187"/>
  <c r="B162" i="188" s="1"/>
  <c r="C775" i="187"/>
  <c r="B161" i="188" s="1"/>
  <c r="C774" i="187"/>
  <c r="B160" i="188" s="1"/>
  <c r="C772" i="187"/>
  <c r="B158" i="188" s="1"/>
  <c r="J769" i="187"/>
  <c r="J768" i="187"/>
  <c r="J767" i="187"/>
  <c r="J766" i="187"/>
  <c r="J765" i="187"/>
  <c r="J764" i="187"/>
  <c r="J763" i="187"/>
  <c r="J762" i="187"/>
  <c r="J761" i="187"/>
  <c r="J760" i="187"/>
  <c r="J759" i="187"/>
  <c r="J758" i="187"/>
  <c r="C769" i="187"/>
  <c r="C768" i="187"/>
  <c r="C767" i="187"/>
  <c r="C766" i="187"/>
  <c r="C765" i="187"/>
  <c r="C764" i="187"/>
  <c r="C763" i="187"/>
  <c r="C762" i="187"/>
  <c r="C761" i="187"/>
  <c r="C760" i="187"/>
  <c r="C759" i="187"/>
  <c r="C758" i="187"/>
  <c r="C757" i="187"/>
  <c r="B155" i="188" s="1"/>
  <c r="C756" i="187"/>
  <c r="B154" i="188" s="1"/>
  <c r="C755" i="187"/>
  <c r="B153" i="188" s="1"/>
  <c r="C754" i="187"/>
  <c r="B152" i="188" s="1"/>
  <c r="C753" i="187"/>
  <c r="B151" i="188" s="1"/>
  <c r="C752" i="187"/>
  <c r="B150" i="188" s="1"/>
  <c r="C751" i="187"/>
  <c r="B149" i="188" s="1"/>
  <c r="C750" i="187"/>
  <c r="B148" i="188" s="1"/>
  <c r="C749" i="187"/>
  <c r="B147" i="188" s="1"/>
  <c r="C748" i="187"/>
  <c r="B146" i="188" s="1"/>
  <c r="J757" i="187"/>
  <c r="J756" i="187"/>
  <c r="J754" i="187"/>
  <c r="J753" i="187"/>
  <c r="J752" i="187"/>
  <c r="J751" i="187"/>
  <c r="J750" i="187"/>
  <c r="J748" i="187"/>
  <c r="J745" i="187"/>
  <c r="J744" i="187"/>
  <c r="J743" i="187"/>
  <c r="J742" i="187"/>
  <c r="J741" i="187"/>
  <c r="J739" i="187"/>
  <c r="J738" i="187"/>
  <c r="J737" i="187"/>
  <c r="J735" i="187"/>
  <c r="C745" i="187"/>
  <c r="B143" i="188" s="1"/>
  <c r="C736" i="187"/>
  <c r="B134" i="188" s="1"/>
  <c r="C737" i="187"/>
  <c r="B135" i="188" s="1"/>
  <c r="C738" i="187"/>
  <c r="B136" i="188" s="1"/>
  <c r="C739" i="187"/>
  <c r="B137" i="188" s="1"/>
  <c r="C740" i="187"/>
  <c r="B138" i="188" s="1"/>
  <c r="C741" i="187"/>
  <c r="B139" i="188" s="1"/>
  <c r="C742" i="187"/>
  <c r="B140" i="188" s="1"/>
  <c r="C743" i="187"/>
  <c r="B141" i="188" s="1"/>
  <c r="C744" i="187"/>
  <c r="B142" i="188" s="1"/>
  <c r="C735" i="187"/>
  <c r="B133" i="188" s="1"/>
  <c r="F1435" i="187"/>
  <c r="C13" i="208"/>
  <c r="F1400" i="187" s="1"/>
  <c r="E8" i="207"/>
  <c r="F1386" i="187" s="1"/>
  <c r="F1017" i="187"/>
  <c r="F1013" i="187"/>
  <c r="F1019" i="187"/>
  <c r="E15" i="202"/>
  <c r="F1000" i="187" s="1"/>
  <c r="F764" i="187"/>
  <c r="F765" i="187"/>
  <c r="F766" i="187"/>
  <c r="F753" i="187"/>
  <c r="F761" i="187"/>
  <c r="F768" i="187"/>
  <c r="F769" i="187"/>
  <c r="F739" i="187"/>
  <c r="F744" i="187"/>
  <c r="J732" i="187"/>
  <c r="J731" i="187"/>
  <c r="J730" i="187"/>
  <c r="J729" i="187"/>
  <c r="J727" i="187"/>
  <c r="J726" i="187"/>
  <c r="J725" i="187"/>
  <c r="J724" i="187"/>
  <c r="J723" i="187"/>
  <c r="J722" i="187"/>
  <c r="J721" i="187"/>
  <c r="J720" i="187"/>
  <c r="J719" i="187"/>
  <c r="J718" i="187"/>
  <c r="J717" i="187"/>
  <c r="J716" i="187"/>
  <c r="J715" i="187"/>
  <c r="J714" i="187"/>
  <c r="J713" i="187"/>
  <c r="J709" i="187"/>
  <c r="J708" i="187"/>
  <c r="J707" i="187"/>
  <c r="J704" i="187"/>
  <c r="J703" i="187"/>
  <c r="J702" i="187"/>
  <c r="J701" i="187"/>
  <c r="J700" i="187"/>
  <c r="J699" i="187"/>
  <c r="J698" i="187"/>
  <c r="J697" i="187"/>
  <c r="J696" i="187"/>
  <c r="J695" i="187"/>
  <c r="J694" i="187"/>
  <c r="J693" i="187"/>
  <c r="J692" i="187"/>
  <c r="J691" i="187"/>
  <c r="J690" i="187"/>
  <c r="J689" i="187"/>
  <c r="J685" i="187"/>
  <c r="J684" i="187"/>
  <c r="J683" i="187"/>
  <c r="J682" i="187"/>
  <c r="J681" i="187"/>
  <c r="J680" i="187"/>
  <c r="J679" i="187"/>
  <c r="J678" i="187"/>
  <c r="J677" i="187"/>
  <c r="J676" i="187"/>
  <c r="J675" i="187"/>
  <c r="J674" i="187"/>
  <c r="J673" i="187"/>
  <c r="J672" i="187"/>
  <c r="J671" i="187"/>
  <c r="J670" i="187"/>
  <c r="J666" i="187"/>
  <c r="J665" i="187"/>
  <c r="J664" i="187"/>
  <c r="J663" i="187"/>
  <c r="J662" i="187"/>
  <c r="J661" i="187"/>
  <c r="J660" i="187"/>
  <c r="J659" i="187"/>
  <c r="J658" i="187"/>
  <c r="J657" i="187"/>
  <c r="J656" i="187"/>
  <c r="J655" i="187"/>
  <c r="J654" i="187"/>
  <c r="J653" i="187"/>
  <c r="J652" i="187"/>
  <c r="J651" i="187"/>
  <c r="J647" i="187"/>
  <c r="J646" i="187"/>
  <c r="J645" i="187"/>
  <c r="J644" i="187"/>
  <c r="J643" i="187"/>
  <c r="J642" i="187"/>
  <c r="J641" i="187"/>
  <c r="J640" i="187"/>
  <c r="J639" i="187"/>
  <c r="J638" i="187"/>
  <c r="J637" i="187"/>
  <c r="J636" i="187"/>
  <c r="J635" i="187"/>
  <c r="J634" i="187"/>
  <c r="J633" i="187"/>
  <c r="J632" i="187"/>
  <c r="J628" i="187"/>
  <c r="J627" i="187"/>
  <c r="J626" i="187"/>
  <c r="J625" i="187"/>
  <c r="J624" i="187"/>
  <c r="J623" i="187"/>
  <c r="J622" i="187"/>
  <c r="J621" i="187"/>
  <c r="J620" i="187"/>
  <c r="J619" i="187"/>
  <c r="J618" i="187"/>
  <c r="J617" i="187"/>
  <c r="J616" i="187"/>
  <c r="J615" i="187"/>
  <c r="J614" i="187"/>
  <c r="J613" i="187"/>
  <c r="J609" i="187"/>
  <c r="J608" i="187"/>
  <c r="J607" i="187"/>
  <c r="J606" i="187"/>
  <c r="J605" i="187"/>
  <c r="J604" i="187"/>
  <c r="J603" i="187"/>
  <c r="J602" i="187"/>
  <c r="J601" i="187"/>
  <c r="J600" i="187"/>
  <c r="J599" i="187"/>
  <c r="J598" i="187"/>
  <c r="J597" i="187"/>
  <c r="J596" i="187"/>
  <c r="J595" i="187"/>
  <c r="J594" i="187"/>
  <c r="J590" i="187"/>
  <c r="J589" i="187"/>
  <c r="J588" i="187"/>
  <c r="J587" i="187"/>
  <c r="J586" i="187"/>
  <c r="J585" i="187"/>
  <c r="J584" i="187"/>
  <c r="J583" i="187"/>
  <c r="J582" i="187"/>
  <c r="J581" i="187"/>
  <c r="J580" i="187"/>
  <c r="J579" i="187"/>
  <c r="J578" i="187"/>
  <c r="J577" i="187"/>
  <c r="J576" i="187"/>
  <c r="I732" i="187"/>
  <c r="I731" i="187"/>
  <c r="I730" i="187"/>
  <c r="I729" i="187"/>
  <c r="I727" i="187"/>
  <c r="I726" i="187"/>
  <c r="I725" i="187"/>
  <c r="I724" i="187"/>
  <c r="I723" i="187"/>
  <c r="I722" i="187"/>
  <c r="I721" i="187"/>
  <c r="I720" i="187"/>
  <c r="I719" i="187"/>
  <c r="I718" i="187"/>
  <c r="I717" i="187"/>
  <c r="I716" i="187"/>
  <c r="I715" i="187"/>
  <c r="I714" i="187"/>
  <c r="I713" i="187"/>
  <c r="I709" i="187"/>
  <c r="I708" i="187"/>
  <c r="I707" i="187"/>
  <c r="I704" i="187"/>
  <c r="I703" i="187"/>
  <c r="I702" i="187"/>
  <c r="I701" i="187"/>
  <c r="I700" i="187"/>
  <c r="I699" i="187"/>
  <c r="I698" i="187"/>
  <c r="I697" i="187"/>
  <c r="I696" i="187"/>
  <c r="I695" i="187"/>
  <c r="I694" i="187"/>
  <c r="I693" i="187"/>
  <c r="I692" i="187"/>
  <c r="I691" i="187"/>
  <c r="I690" i="187"/>
  <c r="I689" i="187"/>
  <c r="I685" i="187"/>
  <c r="I684" i="187"/>
  <c r="I683" i="187"/>
  <c r="I682" i="187"/>
  <c r="I681" i="187"/>
  <c r="I680" i="187"/>
  <c r="I679" i="187"/>
  <c r="I678" i="187"/>
  <c r="I677" i="187"/>
  <c r="I676" i="187"/>
  <c r="I675" i="187"/>
  <c r="I674" i="187"/>
  <c r="I673" i="187"/>
  <c r="I672" i="187"/>
  <c r="I671" i="187"/>
  <c r="I670" i="187"/>
  <c r="I666" i="187"/>
  <c r="I665" i="187"/>
  <c r="I664" i="187"/>
  <c r="I663" i="187"/>
  <c r="I662" i="187"/>
  <c r="I661" i="187"/>
  <c r="I660" i="187"/>
  <c r="I659" i="187"/>
  <c r="I658" i="187"/>
  <c r="I657" i="187"/>
  <c r="I656" i="187"/>
  <c r="I655" i="187"/>
  <c r="I654" i="187"/>
  <c r="I653" i="187"/>
  <c r="I652" i="187"/>
  <c r="I651" i="187"/>
  <c r="I647" i="187"/>
  <c r="I646" i="187"/>
  <c r="I645" i="187"/>
  <c r="I644" i="187"/>
  <c r="I643" i="187"/>
  <c r="I642" i="187"/>
  <c r="I641" i="187"/>
  <c r="I640" i="187"/>
  <c r="I639" i="187"/>
  <c r="I638" i="187"/>
  <c r="I637" i="187"/>
  <c r="I636" i="187"/>
  <c r="I635" i="187"/>
  <c r="I634" i="187"/>
  <c r="I633" i="187"/>
  <c r="I632" i="187"/>
  <c r="I628" i="187"/>
  <c r="I627" i="187"/>
  <c r="I626" i="187"/>
  <c r="I625" i="187"/>
  <c r="I624" i="187"/>
  <c r="I623" i="187"/>
  <c r="I622" i="187"/>
  <c r="I621" i="187"/>
  <c r="I620" i="187"/>
  <c r="I619" i="187"/>
  <c r="I618" i="187"/>
  <c r="I617" i="187"/>
  <c r="I616" i="187"/>
  <c r="I615" i="187"/>
  <c r="I614" i="187"/>
  <c r="I613" i="187"/>
  <c r="I609" i="187"/>
  <c r="I608" i="187"/>
  <c r="I607" i="187"/>
  <c r="I606" i="187"/>
  <c r="I605" i="187"/>
  <c r="I604" i="187"/>
  <c r="I603" i="187"/>
  <c r="I602" i="187"/>
  <c r="I601" i="187"/>
  <c r="I600" i="187"/>
  <c r="I599" i="187"/>
  <c r="I598" i="187"/>
  <c r="I597" i="187"/>
  <c r="I596" i="187"/>
  <c r="I595" i="187"/>
  <c r="I594" i="187"/>
  <c r="I590" i="187"/>
  <c r="I589" i="187"/>
  <c r="I588" i="187"/>
  <c r="I587" i="187"/>
  <c r="I586" i="187"/>
  <c r="I585" i="187"/>
  <c r="I584" i="187"/>
  <c r="I583" i="187"/>
  <c r="I582" i="187"/>
  <c r="I581" i="187"/>
  <c r="I580" i="187"/>
  <c r="I579" i="187"/>
  <c r="I578" i="187"/>
  <c r="I577" i="187"/>
  <c r="I576" i="187"/>
  <c r="J575" i="187"/>
  <c r="I575" i="187"/>
  <c r="C732" i="187"/>
  <c r="C731" i="187"/>
  <c r="B110" i="188" s="1"/>
  <c r="C730" i="187"/>
  <c r="B109" i="188" s="1"/>
  <c r="C729" i="187"/>
  <c r="B108" i="188" s="1"/>
  <c r="C728" i="187"/>
  <c r="B107" i="188" s="1"/>
  <c r="C727" i="187"/>
  <c r="C726" i="187"/>
  <c r="C725" i="187"/>
  <c r="C724" i="187"/>
  <c r="C723" i="187"/>
  <c r="C722" i="187"/>
  <c r="C721" i="187"/>
  <c r="C720" i="187"/>
  <c r="C719" i="187"/>
  <c r="C718" i="187"/>
  <c r="C717" i="187"/>
  <c r="C716" i="187"/>
  <c r="C715" i="187"/>
  <c r="C714" i="187"/>
  <c r="C713" i="187"/>
  <c r="C712" i="187"/>
  <c r="C711" i="187"/>
  <c r="B106" i="188" s="1"/>
  <c r="C709" i="187"/>
  <c r="C708" i="187"/>
  <c r="C707" i="187"/>
  <c r="C706" i="187"/>
  <c r="C704" i="187"/>
  <c r="C703" i="187"/>
  <c r="C702" i="187"/>
  <c r="C701" i="187"/>
  <c r="C700" i="187"/>
  <c r="C699" i="187"/>
  <c r="C698" i="187"/>
  <c r="C697" i="187"/>
  <c r="C696" i="187"/>
  <c r="C695" i="187"/>
  <c r="C694" i="187"/>
  <c r="C693" i="187"/>
  <c r="C692" i="187"/>
  <c r="C691" i="187"/>
  <c r="C690" i="187"/>
  <c r="C689" i="187"/>
  <c r="C688" i="187"/>
  <c r="C687" i="187"/>
  <c r="C685" i="187"/>
  <c r="C684" i="187"/>
  <c r="C683" i="187"/>
  <c r="C682" i="187"/>
  <c r="C681" i="187"/>
  <c r="C680" i="187"/>
  <c r="C679" i="187"/>
  <c r="C678" i="187"/>
  <c r="C677" i="187"/>
  <c r="C676" i="187"/>
  <c r="C675" i="187"/>
  <c r="C674" i="187"/>
  <c r="C673" i="187"/>
  <c r="C672" i="187"/>
  <c r="C671" i="187"/>
  <c r="C670" i="187"/>
  <c r="C669" i="187"/>
  <c r="C668" i="187"/>
  <c r="C666" i="187"/>
  <c r="C665" i="187"/>
  <c r="C664" i="187"/>
  <c r="C663" i="187"/>
  <c r="C662" i="187"/>
  <c r="C661" i="187"/>
  <c r="C660" i="187"/>
  <c r="C659" i="187"/>
  <c r="C658" i="187"/>
  <c r="C657" i="187"/>
  <c r="C656" i="187"/>
  <c r="C655" i="187"/>
  <c r="C654" i="187"/>
  <c r="C653" i="187"/>
  <c r="C652" i="187"/>
  <c r="C651" i="187"/>
  <c r="C650" i="187"/>
  <c r="C649" i="187"/>
  <c r="C647" i="187"/>
  <c r="C646" i="187"/>
  <c r="C645" i="187"/>
  <c r="C644" i="187"/>
  <c r="C643" i="187"/>
  <c r="C642" i="187"/>
  <c r="C641" i="187"/>
  <c r="C640" i="187"/>
  <c r="C639" i="187"/>
  <c r="C638" i="187"/>
  <c r="C637" i="187"/>
  <c r="C636" i="187"/>
  <c r="C635" i="187"/>
  <c r="C634" i="187"/>
  <c r="C633" i="187"/>
  <c r="C632" i="187"/>
  <c r="C631" i="187"/>
  <c r="C630" i="187"/>
  <c r="C628" i="187"/>
  <c r="C627" i="187"/>
  <c r="C626" i="187"/>
  <c r="C625" i="187"/>
  <c r="C624" i="187"/>
  <c r="C623" i="187"/>
  <c r="C622" i="187"/>
  <c r="C621" i="187"/>
  <c r="C620" i="187"/>
  <c r="C619" i="187"/>
  <c r="C618" i="187"/>
  <c r="C617" i="187"/>
  <c r="C616" i="187"/>
  <c r="C615" i="187"/>
  <c r="C614" i="187"/>
  <c r="C613" i="187"/>
  <c r="C612" i="187"/>
  <c r="C611" i="187"/>
  <c r="C609" i="187"/>
  <c r="C608" i="187"/>
  <c r="C607" i="187"/>
  <c r="C606" i="187"/>
  <c r="C605" i="187"/>
  <c r="C604" i="187"/>
  <c r="C603" i="187"/>
  <c r="C602" i="187"/>
  <c r="C601" i="187"/>
  <c r="C600" i="187"/>
  <c r="C599" i="187"/>
  <c r="C598" i="187"/>
  <c r="C597" i="187"/>
  <c r="C596" i="187"/>
  <c r="C595" i="187"/>
  <c r="C594" i="187"/>
  <c r="C593" i="187"/>
  <c r="C592" i="187"/>
  <c r="C590" i="187"/>
  <c r="B130" i="188" s="1"/>
  <c r="C589" i="187"/>
  <c r="B129" i="188" s="1"/>
  <c r="C588" i="187"/>
  <c r="B128" i="188" s="1"/>
  <c r="C587" i="187"/>
  <c r="B127" i="188" s="1"/>
  <c r="C586" i="187"/>
  <c r="B126" i="188" s="1"/>
  <c r="C585" i="187"/>
  <c r="B125" i="188" s="1"/>
  <c r="C584" i="187"/>
  <c r="B124" i="188" s="1"/>
  <c r="C583" i="187"/>
  <c r="B123" i="188" s="1"/>
  <c r="C582" i="187"/>
  <c r="B122" i="188" s="1"/>
  <c r="C581" i="187"/>
  <c r="B121" i="188" s="1"/>
  <c r="C580" i="187"/>
  <c r="B120" i="188" s="1"/>
  <c r="C579" i="187"/>
  <c r="B119" i="188" s="1"/>
  <c r="C578" i="187"/>
  <c r="B118" i="188" s="1"/>
  <c r="C577" i="187"/>
  <c r="B117" i="188" s="1"/>
  <c r="C576" i="187"/>
  <c r="B116" i="188" s="1"/>
  <c r="C575" i="187"/>
  <c r="B115" i="188" s="1"/>
  <c r="C574" i="187"/>
  <c r="B114" i="188" s="1"/>
  <c r="C573" i="187"/>
  <c r="B113" i="188" s="1"/>
  <c r="B36" i="188"/>
  <c r="J569" i="187"/>
  <c r="J568" i="187"/>
  <c r="J567" i="187"/>
  <c r="J566" i="187"/>
  <c r="J565" i="187"/>
  <c r="J564" i="187"/>
  <c r="J563" i="187"/>
  <c r="J560" i="187"/>
  <c r="J559" i="187"/>
  <c r="J558" i="187"/>
  <c r="J557" i="187"/>
  <c r="J556" i="187"/>
  <c r="J555" i="187"/>
  <c r="J554" i="187"/>
  <c r="J553" i="187"/>
  <c r="J552" i="187"/>
  <c r="J551" i="187"/>
  <c r="J550" i="187"/>
  <c r="J549" i="187"/>
  <c r="J548" i="187"/>
  <c r="J545" i="187"/>
  <c r="J544" i="187"/>
  <c r="J543" i="187"/>
  <c r="J542" i="187"/>
  <c r="J541" i="187"/>
  <c r="J540" i="187"/>
  <c r="J539" i="187"/>
  <c r="J538" i="187"/>
  <c r="J537" i="187"/>
  <c r="J536" i="187"/>
  <c r="J535" i="187"/>
  <c r="J531" i="187"/>
  <c r="J530" i="187"/>
  <c r="J529" i="187"/>
  <c r="J528" i="187"/>
  <c r="J527" i="187"/>
  <c r="J526" i="187"/>
  <c r="J525" i="187"/>
  <c r="J520" i="187"/>
  <c r="J519" i="187"/>
  <c r="J518" i="187"/>
  <c r="J517" i="187"/>
  <c r="J515" i="187"/>
  <c r="J514" i="187"/>
  <c r="J513" i="187"/>
  <c r="J512" i="187"/>
  <c r="J511" i="187"/>
  <c r="J507" i="187"/>
  <c r="J506" i="187"/>
  <c r="J505" i="187"/>
  <c r="J501" i="187"/>
  <c r="J500" i="187"/>
  <c r="J499" i="187"/>
  <c r="J498" i="187"/>
  <c r="J497" i="187"/>
  <c r="J496" i="187"/>
  <c r="J495" i="187"/>
  <c r="J492" i="187"/>
  <c r="J491" i="187"/>
  <c r="J490" i="187"/>
  <c r="J489" i="187"/>
  <c r="J488" i="187"/>
  <c r="J487" i="187"/>
  <c r="J486" i="187"/>
  <c r="J485" i="187"/>
  <c r="J484" i="187"/>
  <c r="J483" i="187"/>
  <c r="J482" i="187"/>
  <c r="J481" i="187"/>
  <c r="J480" i="187"/>
  <c r="J477" i="187"/>
  <c r="J476" i="187"/>
  <c r="J475" i="187"/>
  <c r="J474" i="187"/>
  <c r="J473" i="187"/>
  <c r="J472" i="187"/>
  <c r="J471" i="187"/>
  <c r="J470" i="187"/>
  <c r="J469" i="187"/>
  <c r="J468" i="187"/>
  <c r="J467" i="187"/>
  <c r="J463" i="187"/>
  <c r="J462" i="187"/>
  <c r="J461" i="187"/>
  <c r="J460" i="187"/>
  <c r="J459" i="187"/>
  <c r="J458" i="187"/>
  <c r="J457" i="187"/>
  <c r="J452" i="187"/>
  <c r="J451" i="187"/>
  <c r="J450" i="187"/>
  <c r="J449" i="187"/>
  <c r="J447" i="187"/>
  <c r="J446" i="187"/>
  <c r="J445" i="187"/>
  <c r="J444" i="187"/>
  <c r="J443" i="187"/>
  <c r="J439" i="187"/>
  <c r="J438" i="187"/>
  <c r="J437" i="187"/>
  <c r="J433" i="187"/>
  <c r="J432" i="187"/>
  <c r="J431" i="187"/>
  <c r="J430" i="187"/>
  <c r="J429" i="187"/>
  <c r="J428" i="187"/>
  <c r="J427" i="187"/>
  <c r="J424" i="187"/>
  <c r="J423" i="187"/>
  <c r="J422" i="187"/>
  <c r="J421" i="187"/>
  <c r="J420" i="187"/>
  <c r="J419" i="187"/>
  <c r="J418" i="187"/>
  <c r="J417" i="187"/>
  <c r="J416" i="187"/>
  <c r="J415" i="187"/>
  <c r="J414" i="187"/>
  <c r="J413" i="187"/>
  <c r="J412" i="187"/>
  <c r="J409" i="187"/>
  <c r="J408" i="187"/>
  <c r="J407" i="187"/>
  <c r="J406" i="187"/>
  <c r="J405" i="187"/>
  <c r="J404" i="187"/>
  <c r="J403" i="187"/>
  <c r="J402" i="187"/>
  <c r="J401" i="187"/>
  <c r="J400" i="187"/>
  <c r="J399" i="187"/>
  <c r="J395" i="187"/>
  <c r="J394" i="187"/>
  <c r="J393" i="187"/>
  <c r="J392" i="187"/>
  <c r="J391" i="187"/>
  <c r="J390" i="187"/>
  <c r="J389" i="187"/>
  <c r="J384" i="187"/>
  <c r="J383" i="187"/>
  <c r="J382" i="187"/>
  <c r="J381" i="187"/>
  <c r="J379" i="187"/>
  <c r="J378" i="187"/>
  <c r="J377" i="187"/>
  <c r="J376" i="187"/>
  <c r="J375" i="187"/>
  <c r="J371" i="187"/>
  <c r="J370" i="187"/>
  <c r="J369" i="187"/>
  <c r="J365" i="187"/>
  <c r="J364" i="187"/>
  <c r="J363" i="187"/>
  <c r="J362" i="187"/>
  <c r="J361" i="187"/>
  <c r="J360" i="187"/>
  <c r="J359" i="187"/>
  <c r="J356" i="187"/>
  <c r="J355" i="187"/>
  <c r="J354" i="187"/>
  <c r="J353" i="187"/>
  <c r="J352" i="187"/>
  <c r="J351" i="187"/>
  <c r="J350" i="187"/>
  <c r="J349" i="187"/>
  <c r="J348" i="187"/>
  <c r="J347" i="187"/>
  <c r="J346" i="187"/>
  <c r="J345" i="187"/>
  <c r="J344" i="187"/>
  <c r="J341" i="187"/>
  <c r="J340" i="187"/>
  <c r="J339" i="187"/>
  <c r="J338" i="187"/>
  <c r="J337" i="187"/>
  <c r="J336" i="187"/>
  <c r="J335" i="187"/>
  <c r="J334" i="187"/>
  <c r="J333" i="187"/>
  <c r="J332" i="187"/>
  <c r="J331" i="187"/>
  <c r="J327" i="187"/>
  <c r="J326" i="187"/>
  <c r="J325" i="187"/>
  <c r="J324" i="187"/>
  <c r="J323" i="187"/>
  <c r="J322" i="187"/>
  <c r="J321" i="187"/>
  <c r="J316" i="187"/>
  <c r="J315" i="187"/>
  <c r="J314" i="187"/>
  <c r="J313" i="187"/>
  <c r="J311" i="187"/>
  <c r="J310" i="187"/>
  <c r="J309" i="187"/>
  <c r="J308" i="187"/>
  <c r="J307" i="187"/>
  <c r="J302" i="187"/>
  <c r="J301" i="187"/>
  <c r="J297" i="187"/>
  <c r="J296" i="187"/>
  <c r="J295" i="187"/>
  <c r="J294" i="187"/>
  <c r="J293" i="187"/>
  <c r="J292" i="187"/>
  <c r="J291" i="187"/>
  <c r="J288" i="187"/>
  <c r="J287" i="187"/>
  <c r="J286" i="187"/>
  <c r="J285" i="187"/>
  <c r="J284" i="187"/>
  <c r="J283" i="187"/>
  <c r="J282" i="187"/>
  <c r="J281" i="187"/>
  <c r="J280" i="187"/>
  <c r="J279" i="187"/>
  <c r="J278" i="187"/>
  <c r="J277" i="187"/>
  <c r="J276" i="187"/>
  <c r="J273" i="187"/>
  <c r="J272" i="187"/>
  <c r="J271" i="187"/>
  <c r="J270" i="187"/>
  <c r="J269" i="187"/>
  <c r="J268" i="187"/>
  <c r="J267" i="187"/>
  <c r="J266" i="187"/>
  <c r="J265" i="187"/>
  <c r="J264" i="187"/>
  <c r="J263" i="187"/>
  <c r="J259" i="187"/>
  <c r="J258" i="187"/>
  <c r="J257" i="187"/>
  <c r="J256" i="187"/>
  <c r="J255" i="187"/>
  <c r="J254" i="187"/>
  <c r="J253" i="187"/>
  <c r="J248" i="187"/>
  <c r="J247" i="187"/>
  <c r="J246" i="187"/>
  <c r="J245" i="187"/>
  <c r="J243" i="187"/>
  <c r="J242" i="187"/>
  <c r="J241" i="187"/>
  <c r="J240" i="187"/>
  <c r="J239" i="187"/>
  <c r="J235" i="187"/>
  <c r="J234" i="187"/>
  <c r="J233" i="187"/>
  <c r="J229" i="187"/>
  <c r="J228" i="187"/>
  <c r="J227" i="187"/>
  <c r="J226" i="187"/>
  <c r="J225" i="187"/>
  <c r="J224" i="187"/>
  <c r="J223" i="187"/>
  <c r="J220" i="187"/>
  <c r="J219" i="187"/>
  <c r="J218" i="187"/>
  <c r="J217" i="187"/>
  <c r="J216" i="187"/>
  <c r="J215" i="187"/>
  <c r="J214" i="187"/>
  <c r="J213" i="187"/>
  <c r="J212" i="187"/>
  <c r="J211" i="187"/>
  <c r="J210" i="187"/>
  <c r="J209" i="187"/>
  <c r="J208" i="187"/>
  <c r="J205" i="187"/>
  <c r="J204" i="187"/>
  <c r="J203" i="187"/>
  <c r="J202" i="187"/>
  <c r="J201" i="187"/>
  <c r="J200" i="187"/>
  <c r="J199" i="187"/>
  <c r="J198" i="187"/>
  <c r="J197" i="187"/>
  <c r="J196" i="187"/>
  <c r="J195" i="187"/>
  <c r="J191" i="187"/>
  <c r="J190" i="187"/>
  <c r="J189" i="187"/>
  <c r="J188" i="187"/>
  <c r="J187" i="187"/>
  <c r="J186" i="187"/>
  <c r="J185" i="187"/>
  <c r="J180" i="187"/>
  <c r="J179" i="187"/>
  <c r="J178" i="187"/>
  <c r="J177" i="187"/>
  <c r="J175" i="187"/>
  <c r="J174" i="187"/>
  <c r="J173" i="187"/>
  <c r="J172" i="187"/>
  <c r="J171" i="187"/>
  <c r="J167" i="187"/>
  <c r="J166" i="187"/>
  <c r="J165" i="187"/>
  <c r="J161" i="187"/>
  <c r="J160" i="187"/>
  <c r="J159" i="187"/>
  <c r="J158" i="187"/>
  <c r="J157" i="187"/>
  <c r="J156" i="187"/>
  <c r="J155" i="187"/>
  <c r="J152" i="187"/>
  <c r="J151" i="187"/>
  <c r="J150" i="187"/>
  <c r="J149" i="187"/>
  <c r="J148" i="187"/>
  <c r="J147" i="187"/>
  <c r="J146" i="187"/>
  <c r="J145" i="187"/>
  <c r="J144" i="187"/>
  <c r="J143" i="187"/>
  <c r="J142" i="187"/>
  <c r="J141" i="187"/>
  <c r="J140" i="187"/>
  <c r="J137" i="187"/>
  <c r="J136" i="187"/>
  <c r="J135" i="187"/>
  <c r="J134" i="187"/>
  <c r="J133" i="187"/>
  <c r="J132" i="187"/>
  <c r="J131" i="187"/>
  <c r="J130" i="187"/>
  <c r="J129" i="187"/>
  <c r="J128" i="187"/>
  <c r="J127" i="187"/>
  <c r="J123" i="187"/>
  <c r="J122" i="187"/>
  <c r="J121" i="187"/>
  <c r="J120" i="187"/>
  <c r="J119" i="187"/>
  <c r="J118" i="187"/>
  <c r="J117" i="187"/>
  <c r="J113" i="187"/>
  <c r="J112" i="187"/>
  <c r="J111" i="187"/>
  <c r="J110" i="187"/>
  <c r="J109" i="187"/>
  <c r="J107" i="187"/>
  <c r="J106" i="187"/>
  <c r="J105" i="187"/>
  <c r="J104" i="187"/>
  <c r="J103" i="187"/>
  <c r="J99" i="187"/>
  <c r="J98" i="187"/>
  <c r="J97" i="187"/>
  <c r="J93" i="187"/>
  <c r="J92" i="187"/>
  <c r="J91" i="187"/>
  <c r="J90" i="187"/>
  <c r="J89" i="187"/>
  <c r="J88" i="187"/>
  <c r="J87" i="187"/>
  <c r="J84" i="187"/>
  <c r="J83" i="187"/>
  <c r="J82" i="187"/>
  <c r="J81" i="187"/>
  <c r="J80" i="187"/>
  <c r="J79" i="187"/>
  <c r="J78" i="187"/>
  <c r="J77" i="187"/>
  <c r="J76" i="187"/>
  <c r="J75" i="187"/>
  <c r="J74" i="187"/>
  <c r="J73" i="187"/>
  <c r="J72" i="187"/>
  <c r="J69" i="187"/>
  <c r="J68" i="187"/>
  <c r="J67" i="187"/>
  <c r="J66" i="187"/>
  <c r="J65" i="187"/>
  <c r="J64" i="187"/>
  <c r="J63" i="187"/>
  <c r="J62" i="187"/>
  <c r="J61" i="187"/>
  <c r="J60" i="187"/>
  <c r="J59" i="187"/>
  <c r="J55" i="187"/>
  <c r="J54" i="187"/>
  <c r="J53" i="187"/>
  <c r="J52" i="187"/>
  <c r="J51" i="187"/>
  <c r="J50" i="187"/>
  <c r="J49" i="187"/>
  <c r="J44" i="187"/>
  <c r="J43" i="187"/>
  <c r="J42" i="187"/>
  <c r="J41" i="187"/>
  <c r="J39" i="187"/>
  <c r="J38" i="187"/>
  <c r="J37" i="187"/>
  <c r="J36" i="187"/>
  <c r="J35" i="187"/>
  <c r="J31" i="187"/>
  <c r="J30" i="187"/>
  <c r="J29" i="187"/>
  <c r="C569" i="187"/>
  <c r="C568" i="187"/>
  <c r="C567" i="187"/>
  <c r="C566" i="187"/>
  <c r="C565" i="187"/>
  <c r="C564" i="187"/>
  <c r="C563" i="187"/>
  <c r="C562" i="187"/>
  <c r="C561" i="187"/>
  <c r="C560" i="187"/>
  <c r="C559" i="187"/>
  <c r="C558" i="187"/>
  <c r="C557" i="187"/>
  <c r="C556" i="187"/>
  <c r="C555" i="187"/>
  <c r="C554" i="187"/>
  <c r="C553" i="187"/>
  <c r="C552" i="187"/>
  <c r="C551" i="187"/>
  <c r="C550" i="187"/>
  <c r="C549" i="187"/>
  <c r="C548" i="187"/>
  <c r="C547" i="187"/>
  <c r="C546" i="187"/>
  <c r="C545" i="187"/>
  <c r="C544" i="187"/>
  <c r="C543" i="187"/>
  <c r="C542" i="187"/>
  <c r="C541" i="187"/>
  <c r="C540" i="187"/>
  <c r="C539" i="187"/>
  <c r="C538" i="187"/>
  <c r="C537" i="187"/>
  <c r="C536" i="187"/>
  <c r="C535" i="187"/>
  <c r="C534" i="187"/>
  <c r="C533" i="187"/>
  <c r="C532" i="187"/>
  <c r="C531" i="187"/>
  <c r="C530" i="187"/>
  <c r="C529" i="187"/>
  <c r="C528" i="187"/>
  <c r="C527" i="187"/>
  <c r="C526" i="187"/>
  <c r="C525" i="187"/>
  <c r="C520" i="187"/>
  <c r="C519" i="187"/>
  <c r="C518" i="187"/>
  <c r="C517" i="187"/>
  <c r="C516" i="187"/>
  <c r="C515" i="187"/>
  <c r="C514" i="187"/>
  <c r="C513" i="187"/>
  <c r="C512" i="187"/>
  <c r="C506" i="187"/>
  <c r="C505" i="187"/>
  <c r="C504" i="187"/>
  <c r="C503" i="187"/>
  <c r="C501" i="187"/>
  <c r="C500" i="187"/>
  <c r="C499" i="187"/>
  <c r="C498" i="187"/>
  <c r="C497" i="187"/>
  <c r="C496" i="187"/>
  <c r="C495" i="187"/>
  <c r="C494" i="187"/>
  <c r="C493" i="187"/>
  <c r="C492" i="187"/>
  <c r="C491" i="187"/>
  <c r="C490" i="187"/>
  <c r="C489" i="187"/>
  <c r="C488" i="187"/>
  <c r="C487" i="187"/>
  <c r="C486" i="187"/>
  <c r="C485" i="187"/>
  <c r="C484" i="187"/>
  <c r="C483" i="187"/>
  <c r="C482" i="187"/>
  <c r="C481" i="187"/>
  <c r="C480" i="187"/>
  <c r="C479" i="187"/>
  <c r="C478" i="187"/>
  <c r="C477" i="187"/>
  <c r="C476" i="187"/>
  <c r="C475" i="187"/>
  <c r="C474" i="187"/>
  <c r="C473" i="187"/>
  <c r="C472" i="187"/>
  <c r="C471" i="187"/>
  <c r="C470" i="187"/>
  <c r="C469" i="187"/>
  <c r="C468" i="187"/>
  <c r="C467" i="187"/>
  <c r="C466" i="187"/>
  <c r="C465" i="187"/>
  <c r="C464" i="187"/>
  <c r="C463" i="187"/>
  <c r="C462" i="187"/>
  <c r="C461" i="187"/>
  <c r="C460" i="187"/>
  <c r="C459" i="187"/>
  <c r="C458" i="187"/>
  <c r="C452" i="187"/>
  <c r="C451" i="187"/>
  <c r="C450" i="187"/>
  <c r="C449" i="187"/>
  <c r="C448" i="187"/>
  <c r="C447" i="187"/>
  <c r="C446" i="187"/>
  <c r="C445" i="187"/>
  <c r="C444" i="187"/>
  <c r="C443" i="187"/>
  <c r="C438" i="187"/>
  <c r="C437" i="187"/>
  <c r="C436" i="187"/>
  <c r="C435" i="187"/>
  <c r="C433" i="187"/>
  <c r="C432" i="187"/>
  <c r="C431" i="187"/>
  <c r="C430" i="187"/>
  <c r="C429" i="187"/>
  <c r="C428" i="187"/>
  <c r="C427" i="187"/>
  <c r="C426" i="187"/>
  <c r="C425" i="187"/>
  <c r="C424" i="187"/>
  <c r="C423" i="187"/>
  <c r="C422" i="187"/>
  <c r="C421" i="187"/>
  <c r="C420" i="187"/>
  <c r="C419" i="187"/>
  <c r="C418" i="187"/>
  <c r="C417" i="187"/>
  <c r="C416" i="187"/>
  <c r="C415" i="187"/>
  <c r="C414" i="187"/>
  <c r="C413" i="187"/>
  <c r="C412" i="187"/>
  <c r="C411" i="187"/>
  <c r="C410" i="187"/>
  <c r="C409" i="187"/>
  <c r="C408" i="187"/>
  <c r="C407" i="187"/>
  <c r="C406" i="187"/>
  <c r="C405" i="187"/>
  <c r="C404" i="187"/>
  <c r="C403" i="187"/>
  <c r="C402" i="187"/>
  <c r="C401" i="187"/>
  <c r="C400" i="187"/>
  <c r="C399" i="187"/>
  <c r="C398" i="187"/>
  <c r="C397" i="187"/>
  <c r="C396" i="187"/>
  <c r="C395" i="187"/>
  <c r="C394" i="187"/>
  <c r="C393" i="187"/>
  <c r="C392" i="187"/>
  <c r="C391" i="187"/>
  <c r="C390" i="187"/>
  <c r="C389" i="187"/>
  <c r="C384" i="187"/>
  <c r="C383" i="187"/>
  <c r="C382" i="187"/>
  <c r="C381" i="187"/>
  <c r="C380" i="187"/>
  <c r="C379" i="187"/>
  <c r="C378" i="187"/>
  <c r="C377" i="187"/>
  <c r="C376" i="187"/>
  <c r="C375" i="187"/>
  <c r="C370" i="187"/>
  <c r="C369" i="187"/>
  <c r="C368" i="187"/>
  <c r="C367" i="187"/>
  <c r="C365" i="187"/>
  <c r="C364" i="187"/>
  <c r="C363" i="187"/>
  <c r="C362" i="187"/>
  <c r="C361" i="187"/>
  <c r="C360" i="187"/>
  <c r="C359" i="187"/>
  <c r="C358" i="187"/>
  <c r="C357" i="187"/>
  <c r="C356" i="187"/>
  <c r="C355" i="187"/>
  <c r="C354" i="187"/>
  <c r="C353" i="187"/>
  <c r="C352" i="187"/>
  <c r="C351" i="187"/>
  <c r="C350" i="187"/>
  <c r="C349" i="187"/>
  <c r="C348" i="187"/>
  <c r="C347" i="187"/>
  <c r="C346" i="187"/>
  <c r="C345" i="187"/>
  <c r="C344" i="187"/>
  <c r="C343" i="187"/>
  <c r="C342" i="187"/>
  <c r="C341" i="187"/>
  <c r="C340" i="187"/>
  <c r="C339" i="187"/>
  <c r="C338" i="187"/>
  <c r="C337" i="187"/>
  <c r="C336" i="187"/>
  <c r="C335" i="187"/>
  <c r="C334" i="187"/>
  <c r="C333" i="187"/>
  <c r="C332" i="187"/>
  <c r="C331" i="187"/>
  <c r="C330" i="187"/>
  <c r="C329" i="187"/>
  <c r="C328" i="187"/>
  <c r="C327" i="187"/>
  <c r="C326" i="187"/>
  <c r="C325" i="187"/>
  <c r="C324" i="187"/>
  <c r="C323" i="187"/>
  <c r="C322" i="187"/>
  <c r="C321" i="187"/>
  <c r="C316" i="187"/>
  <c r="C315" i="187"/>
  <c r="C314" i="187"/>
  <c r="C313" i="187"/>
  <c r="C312" i="187"/>
  <c r="C311" i="187"/>
  <c r="C310" i="187"/>
  <c r="C309" i="187"/>
  <c r="C308" i="187"/>
  <c r="C307" i="187"/>
  <c r="C302" i="187"/>
  <c r="C301" i="187"/>
  <c r="C300" i="187"/>
  <c r="C299" i="187"/>
  <c r="C297" i="187"/>
  <c r="C296" i="187"/>
  <c r="C295" i="187"/>
  <c r="C294" i="187"/>
  <c r="C293" i="187"/>
  <c r="C292" i="187"/>
  <c r="C291" i="187"/>
  <c r="C290" i="187"/>
  <c r="C289" i="187"/>
  <c r="C288" i="187"/>
  <c r="C287" i="187"/>
  <c r="C286" i="187"/>
  <c r="C285" i="187"/>
  <c r="C284" i="187"/>
  <c r="C283" i="187"/>
  <c r="C282" i="187"/>
  <c r="C281" i="187"/>
  <c r="C280" i="187"/>
  <c r="C279" i="187"/>
  <c r="C278" i="187"/>
  <c r="C277" i="187"/>
  <c r="C276" i="187"/>
  <c r="C275" i="187"/>
  <c r="C274" i="187"/>
  <c r="C273" i="187"/>
  <c r="C272" i="187"/>
  <c r="C271" i="187"/>
  <c r="C270" i="187"/>
  <c r="C269" i="187"/>
  <c r="C268" i="187"/>
  <c r="C267" i="187"/>
  <c r="C266" i="187"/>
  <c r="C265" i="187"/>
  <c r="C264" i="187"/>
  <c r="C263" i="187"/>
  <c r="C262" i="187"/>
  <c r="C261" i="187"/>
  <c r="C260" i="187"/>
  <c r="C259" i="187"/>
  <c r="C258" i="187"/>
  <c r="C257" i="187"/>
  <c r="C256" i="187"/>
  <c r="C255" i="187"/>
  <c r="C254" i="187"/>
  <c r="C253" i="187"/>
  <c r="C248" i="187"/>
  <c r="C247" i="187"/>
  <c r="C246" i="187"/>
  <c r="C245" i="187"/>
  <c r="C244" i="187"/>
  <c r="C243" i="187"/>
  <c r="C242" i="187"/>
  <c r="C241" i="187"/>
  <c r="C240" i="187"/>
  <c r="C239" i="187"/>
  <c r="C234" i="187"/>
  <c r="C233" i="187"/>
  <c r="C232" i="187"/>
  <c r="C231" i="187"/>
  <c r="C229" i="187"/>
  <c r="C228" i="187"/>
  <c r="C227" i="187"/>
  <c r="C226" i="187"/>
  <c r="C225" i="187"/>
  <c r="C224" i="187"/>
  <c r="C223" i="187"/>
  <c r="C222" i="187"/>
  <c r="C221" i="187"/>
  <c r="C220" i="187"/>
  <c r="C219" i="187"/>
  <c r="C218" i="187"/>
  <c r="C217" i="187"/>
  <c r="C216" i="187"/>
  <c r="C215" i="187"/>
  <c r="C214" i="187"/>
  <c r="C213" i="187"/>
  <c r="C212" i="187"/>
  <c r="C211" i="187"/>
  <c r="C210" i="187"/>
  <c r="C209" i="187"/>
  <c r="C208" i="187"/>
  <c r="C207" i="187"/>
  <c r="C206" i="187"/>
  <c r="C205" i="187"/>
  <c r="C204" i="187"/>
  <c r="C203" i="187"/>
  <c r="C202" i="187"/>
  <c r="C201" i="187"/>
  <c r="C200" i="187"/>
  <c r="C199" i="187"/>
  <c r="C198" i="187"/>
  <c r="C197" i="187"/>
  <c r="C196" i="187"/>
  <c r="C195" i="187"/>
  <c r="C194" i="187"/>
  <c r="C193" i="187"/>
  <c r="C192" i="187"/>
  <c r="C191" i="187"/>
  <c r="C190" i="187"/>
  <c r="C189" i="187"/>
  <c r="C188" i="187"/>
  <c r="C187" i="187"/>
  <c r="C186" i="187"/>
  <c r="C185" i="187"/>
  <c r="C180" i="187"/>
  <c r="C179" i="187"/>
  <c r="C178" i="187"/>
  <c r="C177" i="187"/>
  <c r="C176" i="187"/>
  <c r="C175" i="187"/>
  <c r="C174" i="187"/>
  <c r="C173" i="187"/>
  <c r="C172" i="187"/>
  <c r="C171" i="187"/>
  <c r="C166" i="187"/>
  <c r="C165" i="187"/>
  <c r="C164" i="187"/>
  <c r="C163" i="187"/>
  <c r="C161" i="187"/>
  <c r="C160" i="187"/>
  <c r="C159" i="187"/>
  <c r="C158" i="187"/>
  <c r="C157" i="187"/>
  <c r="C156" i="187"/>
  <c r="C155" i="187"/>
  <c r="C154" i="187"/>
  <c r="C153" i="187"/>
  <c r="C152" i="187"/>
  <c r="C151" i="187"/>
  <c r="C150" i="187"/>
  <c r="C149" i="187"/>
  <c r="C148" i="187"/>
  <c r="C147" i="187"/>
  <c r="C146" i="187"/>
  <c r="C145" i="187"/>
  <c r="C144" i="187"/>
  <c r="C143" i="187"/>
  <c r="C142" i="187"/>
  <c r="C141" i="187"/>
  <c r="C140" i="187"/>
  <c r="C139" i="187"/>
  <c r="C138" i="187"/>
  <c r="C137" i="187"/>
  <c r="C136" i="187"/>
  <c r="C135" i="187"/>
  <c r="C134" i="187"/>
  <c r="C133" i="187"/>
  <c r="C132" i="187"/>
  <c r="C131" i="187"/>
  <c r="C130" i="187"/>
  <c r="C129" i="187"/>
  <c r="C128" i="187"/>
  <c r="C127" i="187"/>
  <c r="C126" i="187"/>
  <c r="C125" i="187"/>
  <c r="C124" i="187"/>
  <c r="C123" i="187"/>
  <c r="C122" i="187"/>
  <c r="C121" i="187"/>
  <c r="C120" i="187"/>
  <c r="C119" i="187"/>
  <c r="C118" i="187"/>
  <c r="C117" i="187"/>
  <c r="C112" i="187"/>
  <c r="C111" i="187"/>
  <c r="C110" i="187"/>
  <c r="C109" i="187"/>
  <c r="C108" i="187"/>
  <c r="C107" i="187"/>
  <c r="C106" i="187"/>
  <c r="C105" i="187"/>
  <c r="C104" i="187"/>
  <c r="C103" i="187"/>
  <c r="C98" i="187"/>
  <c r="C97" i="187"/>
  <c r="C96" i="187"/>
  <c r="C95" i="187"/>
  <c r="C93" i="187"/>
  <c r="B104" i="188" s="1"/>
  <c r="C92" i="187"/>
  <c r="B103" i="188" s="1"/>
  <c r="C91" i="187"/>
  <c r="B102" i="188"/>
  <c r="C90" i="187"/>
  <c r="B101" i="188" s="1"/>
  <c r="C89" i="187"/>
  <c r="B100" i="188" s="1"/>
  <c r="C88" i="187"/>
  <c r="B99" i="188" s="1"/>
  <c r="C87" i="187"/>
  <c r="B98" i="188" s="1"/>
  <c r="C86" i="187"/>
  <c r="B97" i="188" s="1"/>
  <c r="C85" i="187"/>
  <c r="B96" i="188" s="1"/>
  <c r="C84" i="187"/>
  <c r="B95" i="188" s="1"/>
  <c r="C83" i="187"/>
  <c r="B94" i="188"/>
  <c r="C82" i="187"/>
  <c r="B93" i="188" s="1"/>
  <c r="C81" i="187"/>
  <c r="B92" i="188" s="1"/>
  <c r="C80" i="187"/>
  <c r="B91" i="188" s="1"/>
  <c r="C79" i="187"/>
  <c r="B90" i="188" s="1"/>
  <c r="C78" i="187"/>
  <c r="B89" i="188" s="1"/>
  <c r="C77" i="187"/>
  <c r="B88" i="188" s="1"/>
  <c r="C76" i="187"/>
  <c r="B87" i="188" s="1"/>
  <c r="C75" i="187"/>
  <c r="B86" i="188" s="1"/>
  <c r="C74" i="187"/>
  <c r="B85" i="188" s="1"/>
  <c r="C73" i="187"/>
  <c r="B84" i="188" s="1"/>
  <c r="C72" i="187"/>
  <c r="B83" i="188" s="1"/>
  <c r="C71" i="187"/>
  <c r="B82" i="188" s="1"/>
  <c r="C70" i="187"/>
  <c r="B81" i="188" s="1"/>
  <c r="C69" i="187"/>
  <c r="B80" i="188" s="1"/>
  <c r="C68" i="187"/>
  <c r="B79" i="188" s="1"/>
  <c r="C67" i="187"/>
  <c r="B78" i="188" s="1"/>
  <c r="C66" i="187"/>
  <c r="B77" i="188" s="1"/>
  <c r="C65" i="187"/>
  <c r="B76" i="188" s="1"/>
  <c r="C64" i="187"/>
  <c r="B75" i="188" s="1"/>
  <c r="C63" i="187"/>
  <c r="B74" i="188" s="1"/>
  <c r="C62" i="187"/>
  <c r="B73" i="188" s="1"/>
  <c r="C61" i="187"/>
  <c r="B72" i="188" s="1"/>
  <c r="C60" i="187"/>
  <c r="B71" i="188" s="1"/>
  <c r="C59" i="187"/>
  <c r="B70" i="188"/>
  <c r="C58" i="187"/>
  <c r="B69" i="188" s="1"/>
  <c r="C57" i="187"/>
  <c r="B68" i="188" s="1"/>
  <c r="C56" i="187"/>
  <c r="B67" i="188" s="1"/>
  <c r="C55" i="187"/>
  <c r="B66" i="188" s="1"/>
  <c r="C54" i="187"/>
  <c r="B65" i="188" s="1"/>
  <c r="C53" i="187"/>
  <c r="B64" i="188" s="1"/>
  <c r="C52" i="187"/>
  <c r="B63" i="188" s="1"/>
  <c r="C51" i="187"/>
  <c r="B62" i="188"/>
  <c r="C50" i="187"/>
  <c r="B61" i="188" s="1"/>
  <c r="C49" i="187"/>
  <c r="B60" i="188" s="1"/>
  <c r="C44" i="187"/>
  <c r="B55" i="188" s="1"/>
  <c r="C43" i="187"/>
  <c r="B54" i="188" s="1"/>
  <c r="C42" i="187"/>
  <c r="B53" i="188" s="1"/>
  <c r="C41" i="187"/>
  <c r="B52" i="188" s="1"/>
  <c r="C40" i="187"/>
  <c r="B51" i="188" s="1"/>
  <c r="C39" i="187"/>
  <c r="B50" i="188"/>
  <c r="C38" i="187"/>
  <c r="B49" i="188" s="1"/>
  <c r="C37" i="187"/>
  <c r="B48" i="188" s="1"/>
  <c r="C36" i="187"/>
  <c r="B47" i="188" s="1"/>
  <c r="C35" i="187"/>
  <c r="B46" i="188" s="1"/>
  <c r="C30" i="187"/>
  <c r="B41" i="188" s="1"/>
  <c r="C29" i="187"/>
  <c r="B40" i="188" s="1"/>
  <c r="C28" i="187"/>
  <c r="B39" i="188" s="1"/>
  <c r="C27" i="187"/>
  <c r="B38" i="188" s="1"/>
  <c r="B26" i="188"/>
  <c r="B20" i="188"/>
  <c r="G18" i="188"/>
  <c r="G17" i="188"/>
  <c r="G16" i="188"/>
  <c r="G15" i="188"/>
  <c r="G14" i="188"/>
  <c r="G13" i="188"/>
  <c r="F20" i="187"/>
  <c r="A20" i="187" s="1"/>
  <c r="I11" i="187"/>
  <c r="J19" i="187"/>
  <c r="I19" i="187"/>
  <c r="J18" i="187"/>
  <c r="I18" i="187"/>
  <c r="J17" i="187"/>
  <c r="I17" i="187"/>
  <c r="J16" i="187"/>
  <c r="I16" i="187"/>
  <c r="C20" i="187"/>
  <c r="B32" i="188" s="1"/>
  <c r="C21" i="187"/>
  <c r="B33" i="188" s="1"/>
  <c r="C22" i="187"/>
  <c r="B34" i="188" s="1"/>
  <c r="C23" i="187"/>
  <c r="B35" i="188" s="1"/>
  <c r="C17" i="187"/>
  <c r="B29" i="188" s="1"/>
  <c r="C18" i="187"/>
  <c r="B30" i="188" s="1"/>
  <c r="C19" i="187"/>
  <c r="B31" i="188"/>
  <c r="C16" i="187"/>
  <c r="B28" i="188" s="1"/>
  <c r="C13" i="187"/>
  <c r="B25" i="188" s="1"/>
  <c r="C12" i="187"/>
  <c r="B24" i="188" s="1"/>
  <c r="C11" i="187"/>
  <c r="B23" i="188" s="1"/>
  <c r="C10" i="187"/>
  <c r="B22" i="188" s="1"/>
  <c r="F709" i="187"/>
  <c r="K27" i="198"/>
  <c r="F730" i="187"/>
  <c r="K26" i="198"/>
  <c r="K28" i="198" s="1"/>
  <c r="J23" i="187"/>
  <c r="J22" i="187"/>
  <c r="J21" i="187"/>
  <c r="J20" i="187"/>
  <c r="J13" i="187"/>
  <c r="J12" i="187"/>
  <c r="J11" i="187"/>
  <c r="J10" i="187"/>
  <c r="I23" i="187"/>
  <c r="I22" i="187"/>
  <c r="I21" i="187"/>
  <c r="I13" i="187"/>
  <c r="I12" i="187"/>
  <c r="I10" i="187"/>
  <c r="B10" i="188"/>
  <c r="B9" i="188"/>
  <c r="B8" i="188"/>
  <c r="B7" i="188"/>
  <c r="B6" i="188"/>
  <c r="F767" i="187"/>
  <c r="F1020" i="187"/>
  <c r="F1021" i="187"/>
  <c r="F731" i="187"/>
  <c r="F745" i="187"/>
  <c r="F609" i="187"/>
  <c r="F628" i="187"/>
  <c r="F685" i="187"/>
  <c r="F704" i="187"/>
  <c r="F666" i="187"/>
  <c r="F590" i="187"/>
  <c r="F647" i="187"/>
  <c r="F32" i="187"/>
  <c r="F100" i="187"/>
  <c r="F168" i="187"/>
  <c r="F33" i="187"/>
  <c r="F34" i="187"/>
  <c r="F102" i="187"/>
  <c r="F170" i="187"/>
  <c r="F35" i="187"/>
  <c r="F103" i="187"/>
  <c r="F3264" i="187" l="1"/>
  <c r="V87" i="231"/>
  <c r="F2814" i="187"/>
  <c r="F729" i="187"/>
  <c r="F4101" i="187"/>
  <c r="E9" i="226"/>
  <c r="F4103" i="187" s="1"/>
  <c r="F4050" i="187"/>
  <c r="F4055" i="187"/>
  <c r="F4054" i="187"/>
  <c r="F4044" i="187"/>
  <c r="C12" i="225"/>
  <c r="F3972" i="187"/>
  <c r="F3940" i="187"/>
  <c r="I16" i="224"/>
  <c r="F4029" i="187" s="1"/>
  <c r="F3941" i="187"/>
  <c r="I13" i="224"/>
  <c r="D17" i="224"/>
  <c r="F3956" i="187" s="1"/>
  <c r="I15" i="224"/>
  <c r="F4028" i="187" s="1"/>
  <c r="I14" i="224"/>
  <c r="F4027" i="187" s="1"/>
  <c r="C17" i="224"/>
  <c r="F3942" i="187" s="1"/>
  <c r="F3961" i="187"/>
  <c r="F3934" i="187"/>
  <c r="F3908" i="187"/>
  <c r="F3903" i="187"/>
  <c r="C35" i="217"/>
  <c r="F3899" i="187" s="1"/>
  <c r="F3892" i="187"/>
  <c r="F3893" i="187"/>
  <c r="F3887" i="187"/>
  <c r="F3888" i="187"/>
  <c r="C18" i="217"/>
  <c r="F3882" i="187" s="1"/>
  <c r="F3875" i="187"/>
  <c r="C13" i="217"/>
  <c r="F1708" i="187"/>
  <c r="D101" i="231"/>
  <c r="F3120" i="187"/>
  <c r="F2580" i="187"/>
  <c r="F1592" i="187"/>
  <c r="F3198" i="187"/>
  <c r="F3557" i="187"/>
  <c r="F3107" i="187"/>
  <c r="F2567" i="187"/>
  <c r="F1578" i="187"/>
  <c r="F1579" i="187"/>
  <c r="F3724" i="187"/>
  <c r="F3093" i="187"/>
  <c r="F1564" i="187"/>
  <c r="F1555" i="187"/>
  <c r="F2883" i="187"/>
  <c r="T9" i="231"/>
  <c r="F3063" i="187" s="1"/>
  <c r="F1547" i="187"/>
  <c r="F1635" i="187"/>
  <c r="F1546" i="187"/>
  <c r="F1623" i="187"/>
  <c r="F1414" i="187"/>
  <c r="E13" i="209"/>
  <c r="F1426" i="187" s="1"/>
  <c r="D13" i="209"/>
  <c r="F1425" i="187" s="1"/>
  <c r="F1171" i="187"/>
  <c r="F1156" i="187"/>
  <c r="F1155" i="187"/>
  <c r="F1153" i="187"/>
  <c r="F1117" i="187"/>
  <c r="F1146" i="187"/>
  <c r="F1143" i="187"/>
  <c r="F991" i="187"/>
  <c r="E13" i="202"/>
  <c r="F998" i="187" s="1"/>
  <c r="E12" i="202"/>
  <c r="F997" i="187" s="1"/>
  <c r="C14" i="202"/>
  <c r="F979" i="187" s="1"/>
  <c r="E11" i="202"/>
  <c r="D14" i="202"/>
  <c r="F989" i="187" s="1"/>
  <c r="F904" i="187"/>
  <c r="F903" i="187"/>
  <c r="C28" i="201"/>
  <c r="F884" i="187" s="1"/>
  <c r="F889" i="187"/>
  <c r="F910" i="187"/>
  <c r="F900" i="187"/>
  <c r="E23" i="201"/>
  <c r="F901" i="187" s="1"/>
  <c r="C23" i="201"/>
  <c r="F879" i="187" s="1"/>
  <c r="D23" i="201"/>
  <c r="F890" i="187" s="1"/>
  <c r="F795" i="187"/>
  <c r="F786" i="187"/>
  <c r="F626" i="187"/>
  <c r="F607" i="187"/>
  <c r="F618" i="187"/>
  <c r="F599" i="187"/>
  <c r="F617" i="187"/>
  <c r="F598" i="187"/>
  <c r="F595" i="187"/>
  <c r="D12" i="198"/>
  <c r="F614" i="187"/>
  <c r="C12" i="198"/>
  <c r="F594" i="187"/>
  <c r="F224" i="187"/>
  <c r="F156" i="187"/>
  <c r="F360" i="187"/>
  <c r="C73" i="197"/>
  <c r="F90" i="187"/>
  <c r="F223" i="187"/>
  <c r="F89" i="187"/>
  <c r="F155" i="187"/>
  <c r="F79" i="187"/>
  <c r="F282" i="187"/>
  <c r="F283" i="187"/>
  <c r="F213" i="187"/>
  <c r="F80" i="187"/>
  <c r="F214" i="187"/>
  <c r="F215" i="187"/>
  <c r="F208" i="187"/>
  <c r="F210" i="187"/>
  <c r="F209" i="187"/>
  <c r="F140" i="187"/>
  <c r="C58" i="197"/>
  <c r="F201" i="187"/>
  <c r="F67" i="187"/>
  <c r="F200" i="187"/>
  <c r="F66" i="187"/>
  <c r="F196" i="187"/>
  <c r="F127" i="187"/>
  <c r="C45" i="197"/>
  <c r="F313" i="187"/>
  <c r="F245" i="187"/>
  <c r="C26" i="197"/>
  <c r="F45" i="187" s="1"/>
  <c r="F43" i="187"/>
  <c r="F42" i="187"/>
  <c r="F171" i="187"/>
  <c r="F104" i="187"/>
  <c r="F172" i="187"/>
  <c r="F36" i="187"/>
  <c r="F101" i="187"/>
  <c r="F236" i="187"/>
  <c r="F169" i="187"/>
  <c r="D12" i="197"/>
  <c r="F99" i="187" s="1"/>
  <c r="E12" i="197"/>
  <c r="F167" i="187" s="1"/>
  <c r="C12" i="197"/>
  <c r="F31" i="187" s="1"/>
  <c r="F166" i="187"/>
  <c r="F98" i="187"/>
  <c r="F233" i="187"/>
  <c r="F2727" i="187"/>
  <c r="F1565" i="187"/>
  <c r="F2285" i="187"/>
  <c r="F3265" i="187"/>
  <c r="F3355" i="187"/>
  <c r="F1654" i="187"/>
  <c r="F2300" i="187"/>
  <c r="F2302" i="187"/>
  <c r="F1655" i="187"/>
  <c r="F3379" i="187"/>
  <c r="F1939" i="187"/>
  <c r="F2194" i="187"/>
  <c r="F2806" i="187"/>
  <c r="F1835" i="187"/>
  <c r="F2942" i="187"/>
  <c r="F3392" i="187"/>
  <c r="F3266" i="187"/>
  <c r="F3707" i="187"/>
  <c r="F3425" i="187"/>
  <c r="F3751" i="187"/>
  <c r="F3211" i="187"/>
  <c r="F2761" i="187"/>
  <c r="T69" i="231"/>
  <c r="F3121" i="187" s="1"/>
  <c r="F2131" i="187"/>
  <c r="F3256" i="187"/>
  <c r="F1863" i="187"/>
  <c r="F3468" i="187"/>
  <c r="F1862" i="187"/>
  <c r="F1772" i="187"/>
  <c r="F3163" i="187"/>
  <c r="F3157" i="187"/>
  <c r="F2389" i="187"/>
  <c r="F3018" i="187"/>
  <c r="F2478" i="187"/>
  <c r="N56" i="231"/>
  <c r="F2568" i="187" s="1"/>
  <c r="N57" i="231"/>
  <c r="F2569" i="187" s="1"/>
  <c r="F2028" i="187"/>
  <c r="F1636" i="187"/>
  <c r="Y56" i="231"/>
  <c r="F3558" i="187" s="1"/>
  <c r="F3571" i="187"/>
  <c r="F2852" i="187"/>
  <c r="F2735" i="187"/>
  <c r="F3454" i="187"/>
  <c r="F2914" i="187"/>
  <c r="T42" i="231"/>
  <c r="F3094" i="187" s="1"/>
  <c r="F2374" i="187"/>
  <c r="F2554" i="187"/>
  <c r="F3335" i="187"/>
  <c r="P16" i="231"/>
  <c r="F2802" i="187"/>
  <c r="N69" i="231"/>
  <c r="F2581" i="187" s="1"/>
  <c r="F2207" i="187"/>
  <c r="O55" i="231"/>
  <c r="F3364" i="187"/>
  <c r="F2824" i="187"/>
  <c r="F1556" i="187"/>
  <c r="F2299" i="187"/>
  <c r="F1951" i="187"/>
  <c r="F1591" i="187"/>
  <c r="O68" i="231"/>
  <c r="F1848" i="187"/>
  <c r="F3365" i="187"/>
  <c r="F1734" i="187"/>
  <c r="F3345" i="187"/>
  <c r="F2801" i="187"/>
  <c r="F3694" i="187"/>
  <c r="F2301" i="187"/>
  <c r="F1925" i="187"/>
  <c r="F3289" i="187"/>
  <c r="F3301" i="187"/>
  <c r="F1861" i="187"/>
  <c r="F3738" i="187"/>
  <c r="F2748" i="187"/>
  <c r="T56" i="231"/>
  <c r="F3108" i="187" s="1"/>
  <c r="F2118" i="187"/>
  <c r="F1644" i="187"/>
  <c r="F3162" i="187"/>
  <c r="U16" i="231"/>
  <c r="F2793" i="187"/>
  <c r="F1534" i="187"/>
  <c r="F3274" i="187"/>
  <c r="F3544" i="187"/>
  <c r="F2104" i="187"/>
  <c r="F2193" i="187"/>
  <c r="R87" i="231"/>
  <c r="F3166" i="187"/>
  <c r="F3075" i="187"/>
  <c r="F3702" i="187"/>
  <c r="AA16" i="231"/>
  <c r="F3251" i="187"/>
  <c r="F2464" i="187"/>
  <c r="F2704" i="187"/>
  <c r="F3354" i="187" l="1"/>
  <c r="W87" i="231"/>
  <c r="F3534" i="187"/>
  <c r="E10" i="226"/>
  <c r="F4107" i="187" s="1"/>
  <c r="F4105" i="187"/>
  <c r="F4056" i="187"/>
  <c r="F4062" i="187"/>
  <c r="F4045" i="187"/>
  <c r="F4061" i="187"/>
  <c r="F4046" i="187"/>
  <c r="F4060" i="187"/>
  <c r="F3986" i="187"/>
  <c r="I17" i="224"/>
  <c r="F4030" i="187" s="1"/>
  <c r="F4026" i="187"/>
  <c r="F3935" i="187"/>
  <c r="F3975" i="187"/>
  <c r="F3948" i="187"/>
  <c r="C11" i="224"/>
  <c r="F3925" i="187"/>
  <c r="F3926" i="187"/>
  <c r="F3909" i="187"/>
  <c r="C40" i="217"/>
  <c r="F3904" i="187" s="1"/>
  <c r="C30" i="217"/>
  <c r="F3894" i="187" s="1"/>
  <c r="C25" i="217"/>
  <c r="F3889" i="187" s="1"/>
  <c r="C19" i="217"/>
  <c r="F3877" i="187"/>
  <c r="E101" i="231"/>
  <c r="F3199" i="187"/>
  <c r="F1581" i="187"/>
  <c r="AA94" i="231"/>
  <c r="AA28" i="231"/>
  <c r="U94" i="231"/>
  <c r="F2794" i="187"/>
  <c r="P93" i="231"/>
  <c r="F1548" i="187"/>
  <c r="F1725" i="187"/>
  <c r="C93" i="231"/>
  <c r="F1803" i="187"/>
  <c r="F1186" i="187"/>
  <c r="F1170" i="187"/>
  <c r="F1168" i="187"/>
  <c r="F1145" i="187"/>
  <c r="F1132" i="187"/>
  <c r="F1161" i="187"/>
  <c r="F1118" i="187"/>
  <c r="F1158" i="187"/>
  <c r="E14" i="202"/>
  <c r="F999" i="187" s="1"/>
  <c r="F996" i="187"/>
  <c r="F915" i="187"/>
  <c r="F883" i="187"/>
  <c r="F914" i="187"/>
  <c r="F911" i="187"/>
  <c r="F23" i="201"/>
  <c r="F912" i="187" s="1"/>
  <c r="F909" i="187"/>
  <c r="F921" i="187"/>
  <c r="F805" i="187"/>
  <c r="F777" i="187"/>
  <c r="F796" i="187"/>
  <c r="F794" i="187"/>
  <c r="F645" i="187"/>
  <c r="F624" i="187"/>
  <c r="F637" i="187"/>
  <c r="F581" i="187"/>
  <c r="F616" i="187"/>
  <c r="F636" i="187"/>
  <c r="F596" i="187"/>
  <c r="F633" i="187"/>
  <c r="E12" i="198"/>
  <c r="F613" i="187"/>
  <c r="F577" i="187"/>
  <c r="F292" i="187"/>
  <c r="F157" i="187"/>
  <c r="F92" i="187"/>
  <c r="F291" i="187"/>
  <c r="F91" i="187"/>
  <c r="F428" i="187"/>
  <c r="F158" i="187"/>
  <c r="C65" i="197"/>
  <c r="F83" i="187" s="1"/>
  <c r="F81" i="187"/>
  <c r="F281" i="187"/>
  <c r="F351" i="187"/>
  <c r="F148" i="187"/>
  <c r="F350" i="187"/>
  <c r="F76" i="187"/>
  <c r="F277" i="187"/>
  <c r="F278" i="187"/>
  <c r="F276" i="187"/>
  <c r="F75" i="187"/>
  <c r="F134" i="187"/>
  <c r="F269" i="187"/>
  <c r="F135" i="187"/>
  <c r="F268" i="187"/>
  <c r="F68" i="187"/>
  <c r="F129" i="187"/>
  <c r="F264" i="187"/>
  <c r="F195" i="187"/>
  <c r="C51" i="197"/>
  <c r="F63" i="187"/>
  <c r="F62" i="187"/>
  <c r="D45" i="197"/>
  <c r="F115" i="187"/>
  <c r="F48" i="187"/>
  <c r="F250" i="187"/>
  <c r="F381" i="187"/>
  <c r="F44" i="187"/>
  <c r="F110" i="187"/>
  <c r="F111" i="187"/>
  <c r="F306" i="187"/>
  <c r="F240" i="187"/>
  <c r="F37" i="187"/>
  <c r="F105" i="187"/>
  <c r="F238" i="187"/>
  <c r="F38" i="187"/>
  <c r="F173" i="187"/>
  <c r="F304" i="187"/>
  <c r="F237" i="187"/>
  <c r="F12" i="197"/>
  <c r="F235" i="187" s="1"/>
  <c r="F374" i="187"/>
  <c r="F442" i="187"/>
  <c r="F301" i="187"/>
  <c r="F234" i="187"/>
  <c r="F3525" i="187"/>
  <c r="F2312" i="187"/>
  <c r="T43" i="231"/>
  <c r="F3095" i="187" s="1"/>
  <c r="F3200" i="187"/>
  <c r="F1893" i="187"/>
  <c r="F2313" i="187"/>
  <c r="F3482" i="187"/>
  <c r="F3515" i="187"/>
  <c r="O42" i="231"/>
  <c r="F1670" i="187"/>
  <c r="U8" i="231"/>
  <c r="F2015" i="187"/>
  <c r="F1682" i="187"/>
  <c r="F3245" i="187"/>
  <c r="Y57" i="231"/>
  <c r="F3559" i="187" s="1"/>
  <c r="F3247" i="187"/>
  <c r="F2896" i="187"/>
  <c r="F2929" i="187"/>
  <c r="F3725" i="187"/>
  <c r="F1799" i="187"/>
  <c r="F1798" i="187"/>
  <c r="F2713" i="187"/>
  <c r="F1656" i="187"/>
  <c r="C20" i="231"/>
  <c r="F3156" i="187"/>
  <c r="F3333" i="187"/>
  <c r="F1637" i="187"/>
  <c r="F3005" i="187"/>
  <c r="F2042" i="187"/>
  <c r="F3244" i="187"/>
  <c r="F2492" i="187"/>
  <c r="F2717" i="187"/>
  <c r="F3185" i="187"/>
  <c r="F3703" i="187"/>
  <c r="F3700" i="187"/>
  <c r="F2105" i="187"/>
  <c r="F1709" i="187"/>
  <c r="F3177" i="187"/>
  <c r="F3160" i="187"/>
  <c r="F2891" i="187"/>
  <c r="F3071" i="187"/>
  <c r="F3435" i="187"/>
  <c r="F2710" i="187"/>
  <c r="F2375" i="187"/>
  <c r="F2555" i="187"/>
  <c r="F3469" i="187"/>
  <c r="F3346" i="187"/>
  <c r="F3436" i="187"/>
  <c r="F2749" i="187"/>
  <c r="T57" i="231"/>
  <c r="F3109" i="187" s="1"/>
  <c r="F3302" i="187"/>
  <c r="F3445" i="187"/>
  <c r="F3535" i="187"/>
  <c r="F3536" i="187"/>
  <c r="F1849" i="187"/>
  <c r="F2670" i="187"/>
  <c r="Z68" i="231"/>
  <c r="F2892" i="187"/>
  <c r="F2982" i="187"/>
  <c r="F1726" i="187"/>
  <c r="F3019" i="187"/>
  <c r="F2973" i="187"/>
  <c r="F3253" i="187"/>
  <c r="F2208" i="187"/>
  <c r="O56" i="231"/>
  <c r="F3212" i="187"/>
  <c r="F3572" i="187"/>
  <c r="F2465" i="187"/>
  <c r="F2816" i="187"/>
  <c r="F2839" i="187"/>
  <c r="F3739" i="187"/>
  <c r="F1926" i="187"/>
  <c r="F1952" i="187"/>
  <c r="F2286" i="187"/>
  <c r="F2390" i="187"/>
  <c r="F1864" i="187"/>
  <c r="F3752" i="187"/>
  <c r="F2705" i="187"/>
  <c r="Q93" i="231"/>
  <c r="F3708" i="187"/>
  <c r="F2643" i="187"/>
  <c r="Z41" i="231"/>
  <c r="F3033" i="187"/>
  <c r="F1940" i="187"/>
  <c r="F1535" i="187"/>
  <c r="D93" i="231"/>
  <c r="C8" i="231"/>
  <c r="F2119" i="187"/>
  <c r="F3341" i="187"/>
  <c r="F3521" i="187"/>
  <c r="F2985" i="187"/>
  <c r="F2904" i="187"/>
  <c r="F3393" i="187"/>
  <c r="F2402" i="187"/>
  <c r="N70" i="231"/>
  <c r="F2884" i="187"/>
  <c r="F2974" i="187"/>
  <c r="F1624" i="187"/>
  <c r="F1645" i="187"/>
  <c r="F1745" i="187"/>
  <c r="F2221" i="187"/>
  <c r="O69" i="231"/>
  <c r="F3290" i="187"/>
  <c r="F1566" i="187"/>
  <c r="F2943" i="187"/>
  <c r="F1557" i="187"/>
  <c r="F1759" i="187"/>
  <c r="F2853" i="187"/>
  <c r="F2479" i="187"/>
  <c r="N58" i="231"/>
  <c r="F3158" i="187"/>
  <c r="F1773" i="187"/>
  <c r="F2762" i="187"/>
  <c r="T70" i="231"/>
  <c r="F2728" i="187"/>
  <c r="F3246" i="187"/>
  <c r="V8" i="231"/>
  <c r="F3167" i="187"/>
  <c r="F3356" i="187"/>
  <c r="F3276" i="187"/>
  <c r="F3380" i="187"/>
  <c r="F3252" i="187"/>
  <c r="V16" i="231"/>
  <c r="F1593" i="187"/>
  <c r="F3695" i="187"/>
  <c r="F1815" i="187"/>
  <c r="F1824" i="187"/>
  <c r="F3366" i="187"/>
  <c r="F2825" i="187"/>
  <c r="T44" i="231"/>
  <c r="F3096" i="187" s="1"/>
  <c r="F2657" i="187"/>
  <c r="Z55" i="231"/>
  <c r="F1836" i="187"/>
  <c r="F2915" i="187"/>
  <c r="F3455" i="187"/>
  <c r="F3545" i="187"/>
  <c r="F2736" i="187"/>
  <c r="F2029" i="187"/>
  <c r="F3267" i="187"/>
  <c r="F2132" i="187"/>
  <c r="S87" i="231" l="1"/>
  <c r="F3883" i="187"/>
  <c r="X87" i="231"/>
  <c r="F3444" i="187"/>
  <c r="F3084" i="187"/>
  <c r="F4066" i="187"/>
  <c r="F4051" i="187"/>
  <c r="D12" i="225"/>
  <c r="F4068" i="187"/>
  <c r="F4067" i="187"/>
  <c r="I20" i="224"/>
  <c r="F4033" i="187" s="1"/>
  <c r="F3987" i="187"/>
  <c r="F4018" i="187"/>
  <c r="F4004" i="187"/>
  <c r="F3949" i="187"/>
  <c r="D11" i="224"/>
  <c r="F3993" i="187"/>
  <c r="F3962" i="187"/>
  <c r="E11" i="224"/>
  <c r="C18" i="224"/>
  <c r="F3943" i="187" s="1"/>
  <c r="F3936" i="187"/>
  <c r="F3910" i="187"/>
  <c r="F101" i="231"/>
  <c r="F3122" i="187"/>
  <c r="F2582" i="187"/>
  <c r="F2570" i="187"/>
  <c r="F1582" i="187"/>
  <c r="F1580" i="187"/>
  <c r="Z42" i="231"/>
  <c r="AB42" i="231" s="1"/>
  <c r="F1735" i="187"/>
  <c r="F3250" i="187"/>
  <c r="V94" i="231"/>
  <c r="P8" i="231"/>
  <c r="F2702" i="187" s="1"/>
  <c r="T10" i="231"/>
  <c r="F3064" i="187" s="1"/>
  <c r="F1983" i="187"/>
  <c r="C96" i="231"/>
  <c r="F1638" i="187"/>
  <c r="F1549" i="187"/>
  <c r="C92" i="231"/>
  <c r="F2644" i="187"/>
  <c r="F1201" i="187"/>
  <c r="F1185" i="187"/>
  <c r="F1183" i="187"/>
  <c r="F1134" i="187"/>
  <c r="F1133" i="187"/>
  <c r="F1160" i="187"/>
  <c r="F1119" i="187"/>
  <c r="C26" i="227"/>
  <c r="F1176" i="187"/>
  <c r="F1147" i="187"/>
  <c r="F1173" i="187"/>
  <c r="F926" i="187"/>
  <c r="F925" i="187"/>
  <c r="F894" i="187"/>
  <c r="D28" i="201"/>
  <c r="F895" i="187" s="1"/>
  <c r="G23" i="201"/>
  <c r="F923" i="187" s="1"/>
  <c r="F920" i="187"/>
  <c r="F932" i="187"/>
  <c r="F943" i="187"/>
  <c r="F922" i="187"/>
  <c r="F804" i="187"/>
  <c r="F778" i="187"/>
  <c r="F806" i="187"/>
  <c r="F787" i="187"/>
  <c r="F815" i="187"/>
  <c r="F656" i="187"/>
  <c r="F664" i="187"/>
  <c r="F643" i="187"/>
  <c r="F600" i="187"/>
  <c r="F582" i="187"/>
  <c r="F655" i="187"/>
  <c r="F635" i="187"/>
  <c r="F615" i="187"/>
  <c r="F652" i="187"/>
  <c r="F12" i="198"/>
  <c r="F632" i="187"/>
  <c r="F226" i="187"/>
  <c r="F359" i="187"/>
  <c r="F159" i="187"/>
  <c r="E73" i="197"/>
  <c r="F228" i="187" s="1"/>
  <c r="D73" i="197"/>
  <c r="F496" i="187"/>
  <c r="J69" i="197"/>
  <c r="F564" i="187" s="1"/>
  <c r="F225" i="187"/>
  <c r="F418" i="187"/>
  <c r="F486" i="187"/>
  <c r="F419" i="187"/>
  <c r="F487" i="187"/>
  <c r="F149" i="187"/>
  <c r="J60" i="197"/>
  <c r="F554" i="187" s="1"/>
  <c r="F216" i="187"/>
  <c r="F349" i="187"/>
  <c r="F82" i="187"/>
  <c r="F345" i="187"/>
  <c r="F346" i="187"/>
  <c r="F143" i="187"/>
  <c r="D58" i="197"/>
  <c r="F344" i="187"/>
  <c r="F203" i="187"/>
  <c r="F337" i="187"/>
  <c r="F136" i="187"/>
  <c r="F336" i="187"/>
  <c r="F202" i="187"/>
  <c r="D51" i="197"/>
  <c r="F131" i="187"/>
  <c r="F332" i="187"/>
  <c r="F130" i="187"/>
  <c r="F69" i="187"/>
  <c r="C66" i="197"/>
  <c r="F263" i="187"/>
  <c r="F197" i="187"/>
  <c r="F49" i="187"/>
  <c r="F183" i="187"/>
  <c r="F116" i="187"/>
  <c r="D26" i="197"/>
  <c r="F113" i="187" s="1"/>
  <c r="F318" i="187"/>
  <c r="F449" i="187"/>
  <c r="J22" i="197"/>
  <c r="F517" i="187" s="1"/>
  <c r="F112" i="187"/>
  <c r="F178" i="187"/>
  <c r="F179" i="187"/>
  <c r="F308" i="187"/>
  <c r="F239" i="187"/>
  <c r="C20" i="197"/>
  <c r="F241" i="187"/>
  <c r="F305" i="187"/>
  <c r="H12" i="197"/>
  <c r="F371" i="187" s="1"/>
  <c r="G12" i="197"/>
  <c r="F303" i="187" s="1"/>
  <c r="J13" i="197"/>
  <c r="F508" i="187" s="1"/>
  <c r="F372" i="187"/>
  <c r="J15" i="197"/>
  <c r="F510" i="187" s="1"/>
  <c r="F369" i="187"/>
  <c r="J10" i="197"/>
  <c r="F302" i="187"/>
  <c r="F3201" i="187"/>
  <c r="F2986" i="187"/>
  <c r="F2556" i="187"/>
  <c r="F2303" i="187"/>
  <c r="F3526" i="187"/>
  <c r="F1800" i="187"/>
  <c r="F2314" i="187"/>
  <c r="F3692" i="187"/>
  <c r="AA92" i="231"/>
  <c r="F3771" i="187" s="1"/>
  <c r="F2718" i="187"/>
  <c r="F3006" i="187"/>
  <c r="F3186" i="187"/>
  <c r="F3547" i="187"/>
  <c r="J9" i="231"/>
  <c r="F1683" i="187"/>
  <c r="F3334" i="187"/>
  <c r="F3424" i="187"/>
  <c r="F3423" i="187"/>
  <c r="F3513" i="187"/>
  <c r="Q16" i="231"/>
  <c r="F2803" i="187"/>
  <c r="F3152" i="187"/>
  <c r="F3232" i="187"/>
  <c r="U92" i="231"/>
  <c r="F3231" i="187" s="1"/>
  <c r="F1544" i="187"/>
  <c r="F2493" i="187"/>
  <c r="F2043" i="187"/>
  <c r="F1727" i="187"/>
  <c r="F1657" i="187"/>
  <c r="F1888" i="187"/>
  <c r="F1889" i="187"/>
  <c r="F3726" i="187"/>
  <c r="F2016" i="187"/>
  <c r="F1671" i="187"/>
  <c r="F3483" i="187"/>
  <c r="F3072" i="187"/>
  <c r="F2807" i="187"/>
  <c r="F2930" i="187"/>
  <c r="F3714" i="187"/>
  <c r="F1532" i="187"/>
  <c r="F1728" i="187"/>
  <c r="F3456" i="187"/>
  <c r="F1837" i="187"/>
  <c r="F3696" i="187"/>
  <c r="F3772" i="187"/>
  <c r="F3357" i="187"/>
  <c r="F2854" i="187"/>
  <c r="F2849" i="187"/>
  <c r="F2671" i="187"/>
  <c r="Z69" i="231"/>
  <c r="F1625" i="187"/>
  <c r="E93" i="231"/>
  <c r="F2750" i="187"/>
  <c r="T58" i="231"/>
  <c r="F3110" i="187" s="1"/>
  <c r="F3168" i="187"/>
  <c r="U20" i="231"/>
  <c r="U28" i="231" s="1"/>
  <c r="F1760" i="187"/>
  <c r="F3034" i="187"/>
  <c r="F3029" i="187"/>
  <c r="F3709" i="187"/>
  <c r="F3753" i="187"/>
  <c r="F1953" i="187"/>
  <c r="F2840" i="187"/>
  <c r="F2466" i="187"/>
  <c r="F3343" i="187"/>
  <c r="F1816" i="187"/>
  <c r="AB68" i="231"/>
  <c r="F3660" i="187"/>
  <c r="F1850" i="187"/>
  <c r="F2222" i="187"/>
  <c r="O70" i="231"/>
  <c r="F2030" i="187"/>
  <c r="F2737" i="187"/>
  <c r="F1594" i="187"/>
  <c r="F3381" i="187"/>
  <c r="F3277" i="187"/>
  <c r="F3257" i="187"/>
  <c r="F1774" i="187"/>
  <c r="F3159" i="187"/>
  <c r="F2480" i="187"/>
  <c r="F1567" i="187"/>
  <c r="F3291" i="187"/>
  <c r="F3431" i="187"/>
  <c r="F2120" i="187"/>
  <c r="F1941" i="187"/>
  <c r="F2706" i="187"/>
  <c r="Q8" i="231"/>
  <c r="F1865" i="187"/>
  <c r="F2287" i="187"/>
  <c r="F3740" i="187"/>
  <c r="F3213" i="187"/>
  <c r="F3573" i="187"/>
  <c r="F3020" i="187"/>
  <c r="F2106" i="187"/>
  <c r="F2826" i="187"/>
  <c r="F3367" i="187"/>
  <c r="F1905" i="187"/>
  <c r="F3342" i="187"/>
  <c r="F3432" i="187"/>
  <c r="F3546" i="187"/>
  <c r="F2729" i="187"/>
  <c r="F2195" i="187"/>
  <c r="O43" i="231"/>
  <c r="F1746" i="187"/>
  <c r="F2905" i="187"/>
  <c r="F3704" i="187"/>
  <c r="AA96" i="231"/>
  <c r="F3775" i="187" s="1"/>
  <c r="F2391" i="187"/>
  <c r="F1927" i="187"/>
  <c r="F1639" i="187"/>
  <c r="E20" i="231"/>
  <c r="D20" i="231"/>
  <c r="F2209" i="187"/>
  <c r="O57" i="231"/>
  <c r="F2304" i="187"/>
  <c r="F3303" i="187"/>
  <c r="F3470" i="187"/>
  <c r="F2376" i="187"/>
  <c r="AB55" i="231"/>
  <c r="F3647" i="187"/>
  <c r="F1825" i="187"/>
  <c r="F3336" i="187"/>
  <c r="W8" i="231"/>
  <c r="F3394" i="187"/>
  <c r="F3076" i="187"/>
  <c r="F2133" i="187"/>
  <c r="F3268" i="187"/>
  <c r="F2916" i="187"/>
  <c r="F2196" i="187"/>
  <c r="O44" i="231"/>
  <c r="F2646" i="187" s="1"/>
  <c r="F1914" i="187"/>
  <c r="F3242" i="187"/>
  <c r="V92" i="231"/>
  <c r="F2763" i="187"/>
  <c r="T71" i="231"/>
  <c r="F3123" i="187" s="1"/>
  <c r="F3248" i="187"/>
  <c r="Y58" i="231"/>
  <c r="F3560" i="187" s="1"/>
  <c r="F1558" i="187"/>
  <c r="F2944" i="187"/>
  <c r="F2939" i="187"/>
  <c r="F1646" i="187"/>
  <c r="F1714" i="187"/>
  <c r="F2403" i="187"/>
  <c r="N71" i="231"/>
  <c r="F2583" i="187" s="1"/>
  <c r="F2994" i="187"/>
  <c r="W16" i="231"/>
  <c r="W94" i="231" s="1"/>
  <c r="F1536" i="187"/>
  <c r="AB41" i="231"/>
  <c r="F3633" i="187"/>
  <c r="F2795" i="187"/>
  <c r="R93" i="231"/>
  <c r="F2817" i="187"/>
  <c r="F2658" i="187"/>
  <c r="Z56" i="231"/>
  <c r="F3446" i="187"/>
  <c r="F3537" i="187"/>
  <c r="F3337" i="187"/>
  <c r="F2981" i="187"/>
  <c r="F3178" i="187"/>
  <c r="F1710" i="187"/>
  <c r="F4073" i="187" l="1"/>
  <c r="F4079" i="187"/>
  <c r="F4080" i="187"/>
  <c r="F4074" i="187"/>
  <c r="F4052" i="187"/>
  <c r="F4072" i="187"/>
  <c r="J9" i="225"/>
  <c r="F4085" i="187" s="1"/>
  <c r="F4057" i="187"/>
  <c r="E12" i="225"/>
  <c r="F4058" i="187" s="1"/>
  <c r="I19" i="224"/>
  <c r="F4032" i="187" s="1"/>
  <c r="I21" i="224"/>
  <c r="F4034" i="187" s="1"/>
  <c r="F3988" i="187"/>
  <c r="F4007" i="187"/>
  <c r="I8" i="224"/>
  <c r="F3976" i="187"/>
  <c r="D18" i="224"/>
  <c r="F3957" i="187" s="1"/>
  <c r="F3950" i="187"/>
  <c r="E18" i="224"/>
  <c r="F3971" i="187" s="1"/>
  <c r="F3964" i="187"/>
  <c r="F11" i="224"/>
  <c r="F3963" i="187"/>
  <c r="F3927" i="187"/>
  <c r="F3911" i="187"/>
  <c r="F1583" i="187"/>
  <c r="F3634" i="187"/>
  <c r="F3813" i="187"/>
  <c r="F1736" i="187"/>
  <c r="F2800" i="187"/>
  <c r="P92" i="231"/>
  <c r="C95" i="231"/>
  <c r="F1550" i="187"/>
  <c r="F3840" i="187"/>
  <c r="F3827" i="187"/>
  <c r="F3814" i="187"/>
  <c r="F1216" i="187"/>
  <c r="F1200" i="187"/>
  <c r="F1198" i="187"/>
  <c r="F1162" i="187"/>
  <c r="C27" i="227"/>
  <c r="F1122" i="187" s="1"/>
  <c r="F1121" i="187"/>
  <c r="F1120" i="187"/>
  <c r="F1175" i="187"/>
  <c r="F1148" i="187"/>
  <c r="F1191" i="187"/>
  <c r="F1188" i="187"/>
  <c r="F936" i="187"/>
  <c r="F937" i="187"/>
  <c r="F905" i="187"/>
  <c r="E28" i="201"/>
  <c r="F906" i="187" s="1"/>
  <c r="F933" i="187"/>
  <c r="J21" i="201"/>
  <c r="F954" i="187" s="1"/>
  <c r="H23" i="201"/>
  <c r="F934" i="187" s="1"/>
  <c r="F931" i="187"/>
  <c r="F816" i="187"/>
  <c r="F779" i="187"/>
  <c r="F814" i="187"/>
  <c r="F825" i="187"/>
  <c r="F788" i="187"/>
  <c r="F797" i="187"/>
  <c r="F702" i="187"/>
  <c r="F683" i="187"/>
  <c r="F662" i="187"/>
  <c r="F619" i="187"/>
  <c r="F583" i="187"/>
  <c r="F601" i="187"/>
  <c r="F654" i="187"/>
  <c r="F674" i="187"/>
  <c r="F694" i="187"/>
  <c r="F675" i="187"/>
  <c r="F671" i="187"/>
  <c r="F634" i="187"/>
  <c r="G12" i="198"/>
  <c r="F651" i="187"/>
  <c r="F293" i="187"/>
  <c r="F160" i="187"/>
  <c r="F427" i="187"/>
  <c r="F294" i="187"/>
  <c r="F73" i="197"/>
  <c r="F227" i="187"/>
  <c r="J61" i="197"/>
  <c r="F555" i="187" s="1"/>
  <c r="F150" i="187"/>
  <c r="F284" i="187"/>
  <c r="F217" i="187"/>
  <c r="F485" i="187"/>
  <c r="F417" i="187"/>
  <c r="F144" i="187"/>
  <c r="D65" i="197"/>
  <c r="F151" i="187" s="1"/>
  <c r="F482" i="187"/>
  <c r="F414" i="187"/>
  <c r="J54" i="197"/>
  <c r="F412" i="187"/>
  <c r="F211" i="187"/>
  <c r="E58" i="197"/>
  <c r="F413" i="187"/>
  <c r="F204" i="187"/>
  <c r="F270" i="187"/>
  <c r="F405" i="187"/>
  <c r="F473" i="187"/>
  <c r="F271" i="187"/>
  <c r="F472" i="187"/>
  <c r="F404" i="187"/>
  <c r="F265" i="187"/>
  <c r="F84" i="187"/>
  <c r="C74" i="197"/>
  <c r="F93" i="187" s="1"/>
  <c r="F468" i="187"/>
  <c r="F400" i="187"/>
  <c r="F137" i="187"/>
  <c r="F331" i="187"/>
  <c r="F198" i="187"/>
  <c r="E45" i="197"/>
  <c r="F184" i="187"/>
  <c r="F26" i="197"/>
  <c r="F249" i="187" s="1"/>
  <c r="F50" i="187"/>
  <c r="F251" i="187"/>
  <c r="F117" i="187"/>
  <c r="F386" i="187"/>
  <c r="E26" i="197"/>
  <c r="F181" i="187" s="1"/>
  <c r="F247" i="187"/>
  <c r="F246" i="187"/>
  <c r="F180" i="187"/>
  <c r="D20" i="197"/>
  <c r="F107" i="187" s="1"/>
  <c r="F106" i="187"/>
  <c r="F307" i="187"/>
  <c r="F39" i="187"/>
  <c r="E20" i="197"/>
  <c r="F174" i="187"/>
  <c r="F309" i="187"/>
  <c r="F444" i="187"/>
  <c r="F376" i="187"/>
  <c r="F440" i="187"/>
  <c r="I12" i="197"/>
  <c r="F439" i="187" s="1"/>
  <c r="F373" i="187"/>
  <c r="F505" i="187"/>
  <c r="F370" i="187"/>
  <c r="F437" i="187"/>
  <c r="F2315" i="187"/>
  <c r="Z44" i="231"/>
  <c r="F3636" i="187" s="1"/>
  <c r="F1615" i="187"/>
  <c r="F2309" i="187"/>
  <c r="F3202" i="187"/>
  <c r="F1890" i="187"/>
  <c r="F3484" i="187"/>
  <c r="F2017" i="187"/>
  <c r="F2039" i="187"/>
  <c r="F2044" i="187"/>
  <c r="F2893" i="187"/>
  <c r="R16" i="231"/>
  <c r="F2890" i="187" s="1"/>
  <c r="F2073" i="187"/>
  <c r="F3007" i="187"/>
  <c r="F3715" i="187"/>
  <c r="F2897" i="187"/>
  <c r="F3077" i="187"/>
  <c r="F1658" i="187"/>
  <c r="F3514" i="187"/>
  <c r="F3727" i="187"/>
  <c r="F1978" i="187"/>
  <c r="F1979" i="187"/>
  <c r="F1817" i="187"/>
  <c r="F2494" i="187"/>
  <c r="F2489" i="187"/>
  <c r="F1684" i="187"/>
  <c r="F3187" i="187"/>
  <c r="P20" i="231"/>
  <c r="F2719" i="187"/>
  <c r="T45" i="231"/>
  <c r="F2931" i="187"/>
  <c r="F1672" i="187"/>
  <c r="F2808" i="187"/>
  <c r="F2197" i="187"/>
  <c r="F3164" i="187"/>
  <c r="U96" i="231"/>
  <c r="F2885" i="187"/>
  <c r="S93" i="231"/>
  <c r="F3269" i="187"/>
  <c r="F3426" i="187"/>
  <c r="X8" i="231"/>
  <c r="F3516" i="187"/>
  <c r="F1826" i="187"/>
  <c r="F2377" i="187"/>
  <c r="F2305" i="187"/>
  <c r="F1724" i="187"/>
  <c r="E96" i="231"/>
  <c r="F1795" i="187" s="1"/>
  <c r="F1928" i="187"/>
  <c r="F1995" i="187"/>
  <c r="J21" i="231"/>
  <c r="F1866" i="187"/>
  <c r="F2707" i="187"/>
  <c r="F2121" i="187"/>
  <c r="F2481" i="187"/>
  <c r="N60" i="231"/>
  <c r="F2572" i="187" s="1"/>
  <c r="F1595" i="187"/>
  <c r="F1551" i="187"/>
  <c r="F2223" i="187"/>
  <c r="O71" i="231"/>
  <c r="F3754" i="187"/>
  <c r="F3697" i="187"/>
  <c r="F3323" i="187"/>
  <c r="F2995" i="187"/>
  <c r="F3304" i="187"/>
  <c r="F1634" i="187"/>
  <c r="D96" i="231"/>
  <c r="F1705" i="187" s="1"/>
  <c r="F1747" i="187"/>
  <c r="F3214" i="187"/>
  <c r="F3574" i="187"/>
  <c r="F2288" i="187"/>
  <c r="F1568" i="187"/>
  <c r="F2031" i="187"/>
  <c r="F3433" i="187"/>
  <c r="F3523" i="187"/>
  <c r="F1818" i="187"/>
  <c r="F1612" i="187"/>
  <c r="F2764" i="187"/>
  <c r="T72" i="231"/>
  <c r="F3124" i="187" s="1"/>
  <c r="F3522" i="187"/>
  <c r="F2004" i="187"/>
  <c r="F2917" i="187"/>
  <c r="T46" i="231"/>
  <c r="F3098" i="187" s="1"/>
  <c r="F3395" i="187"/>
  <c r="F3471" i="187"/>
  <c r="Y60" i="231"/>
  <c r="F3562" i="187" s="1"/>
  <c r="F2659" i="187"/>
  <c r="Z57" i="231"/>
  <c r="F1729" i="187"/>
  <c r="N59" i="231"/>
  <c r="F3085" i="187"/>
  <c r="F3368" i="187"/>
  <c r="F1859" i="187"/>
  <c r="F3021" i="187"/>
  <c r="F1942" i="187"/>
  <c r="X16" i="231"/>
  <c r="Y16" i="231" s="1"/>
  <c r="Y59" i="231"/>
  <c r="F3561" i="187" s="1"/>
  <c r="F3278" i="187"/>
  <c r="F3382" i="187"/>
  <c r="F1906" i="187"/>
  <c r="F2841" i="187"/>
  <c r="F3710" i="187"/>
  <c r="F3711" i="187"/>
  <c r="F1761" i="187"/>
  <c r="F2782" i="187"/>
  <c r="AB69" i="231"/>
  <c r="F3841" i="187" s="1"/>
  <c r="F3661" i="187"/>
  <c r="F3358" i="187"/>
  <c r="F3457" i="187"/>
  <c r="F3179" i="187"/>
  <c r="F3447" i="187"/>
  <c r="F2818" i="187"/>
  <c r="F3340" i="187"/>
  <c r="F2827" i="187"/>
  <c r="F2557" i="187"/>
  <c r="F3249" i="187"/>
  <c r="F1775" i="187"/>
  <c r="F1851" i="187"/>
  <c r="F2467" i="187"/>
  <c r="F2558" i="187"/>
  <c r="F3169" i="187"/>
  <c r="F1715" i="187"/>
  <c r="F2855" i="187"/>
  <c r="F1626" i="187"/>
  <c r="F2945" i="187"/>
  <c r="F1559" i="187"/>
  <c r="F3322" i="187"/>
  <c r="F2906" i="187"/>
  <c r="F3086" i="187"/>
  <c r="F2730" i="187"/>
  <c r="F3741" i="187"/>
  <c r="D8" i="231"/>
  <c r="F1954" i="187"/>
  <c r="F3035" i="187"/>
  <c r="F3258" i="187"/>
  <c r="F3427" i="187"/>
  <c r="F3517" i="187"/>
  <c r="F3321" i="187"/>
  <c r="F3749" i="187"/>
  <c r="AB56" i="231"/>
  <c r="F3828" i="187" s="1"/>
  <c r="F3648" i="187"/>
  <c r="F2792" i="187"/>
  <c r="F2872" i="187"/>
  <c r="Q92" i="231"/>
  <c r="F1537" i="187"/>
  <c r="F2404" i="187"/>
  <c r="N72" i="231"/>
  <c r="F1804" i="187"/>
  <c r="F1647" i="187"/>
  <c r="F3338" i="187"/>
  <c r="F3428" i="187"/>
  <c r="F1915" i="187"/>
  <c r="F2134" i="187"/>
  <c r="F3332" i="187"/>
  <c r="F3412" i="187"/>
  <c r="W92" i="231"/>
  <c r="F2392" i="187"/>
  <c r="F2645" i="187"/>
  <c r="Z43" i="231"/>
  <c r="F2107" i="187"/>
  <c r="F2796" i="187"/>
  <c r="F3292" i="187"/>
  <c r="F3233" i="187"/>
  <c r="F1769" i="187"/>
  <c r="F3347" i="187"/>
  <c r="F3527" i="187"/>
  <c r="F2738" i="187"/>
  <c r="F2672" i="187"/>
  <c r="Z70" i="231"/>
  <c r="F2210" i="187"/>
  <c r="O58" i="231"/>
  <c r="F1640" i="187"/>
  <c r="F2751" i="187"/>
  <c r="T59" i="231"/>
  <c r="F3111" i="187" s="1"/>
  <c r="F2781" i="187"/>
  <c r="F1838" i="187"/>
  <c r="F1611" i="187"/>
  <c r="F3389" i="187"/>
  <c r="F4078" i="187" l="1"/>
  <c r="J8" i="225"/>
  <c r="F4084" i="187" s="1"/>
  <c r="J10" i="225"/>
  <c r="F4086" i="187" s="1"/>
  <c r="F4063" i="187"/>
  <c r="F12" i="225"/>
  <c r="I22" i="224"/>
  <c r="F4035" i="187" s="1"/>
  <c r="F3989" i="187"/>
  <c r="F18" i="224"/>
  <c r="F3985" i="187" s="1"/>
  <c r="F3978" i="187"/>
  <c r="F3994" i="187"/>
  <c r="F3977" i="187"/>
  <c r="F4021" i="187"/>
  <c r="F3912" i="187"/>
  <c r="G101" i="231"/>
  <c r="H101" i="231"/>
  <c r="T67" i="231"/>
  <c r="F3119" i="187" s="1"/>
  <c r="F2584" i="187"/>
  <c r="F2571" i="187"/>
  <c r="F3097" i="187"/>
  <c r="AB44" i="231"/>
  <c r="F3816" i="187" s="1"/>
  <c r="J32" i="231"/>
  <c r="F1737" i="187"/>
  <c r="F3430" i="187"/>
  <c r="X94" i="231"/>
  <c r="Y8" i="231"/>
  <c r="T11" i="231"/>
  <c r="D95" i="231"/>
  <c r="F1704" i="187" s="1"/>
  <c r="F93" i="231"/>
  <c r="F1231" i="187"/>
  <c r="F1215" i="187"/>
  <c r="F1213" i="187"/>
  <c r="F1149" i="187"/>
  <c r="F1190" i="187"/>
  <c r="F1135" i="187"/>
  <c r="D26" i="227"/>
  <c r="F1163" i="187"/>
  <c r="F1206" i="187"/>
  <c r="F1177" i="187"/>
  <c r="F1203" i="187"/>
  <c r="F948" i="187"/>
  <c r="J26" i="201"/>
  <c r="F959" i="187" s="1"/>
  <c r="F916" i="187"/>
  <c r="F28" i="201"/>
  <c r="F917" i="187" s="1"/>
  <c r="F947" i="187"/>
  <c r="J25" i="201"/>
  <c r="I23" i="201"/>
  <c r="F945" i="187" s="1"/>
  <c r="F942" i="187"/>
  <c r="J20" i="201"/>
  <c r="F944" i="187"/>
  <c r="J22" i="201"/>
  <c r="F955" i="187" s="1"/>
  <c r="F807" i="187"/>
  <c r="F826" i="187"/>
  <c r="F798" i="187"/>
  <c r="F824" i="187"/>
  <c r="F780" i="187"/>
  <c r="C16" i="201"/>
  <c r="F782" i="187" s="1"/>
  <c r="F789" i="187"/>
  <c r="F835" i="187"/>
  <c r="K23" i="198"/>
  <c r="F726" i="187" s="1"/>
  <c r="F681" i="187"/>
  <c r="F700" i="187"/>
  <c r="F638" i="187"/>
  <c r="F602" i="187"/>
  <c r="F620" i="187"/>
  <c r="F584" i="187"/>
  <c r="C20" i="198"/>
  <c r="F692" i="187"/>
  <c r="F673" i="187"/>
  <c r="K15" i="198"/>
  <c r="F718" i="187" s="1"/>
  <c r="F693" i="187"/>
  <c r="K14" i="198"/>
  <c r="F717" i="187" s="1"/>
  <c r="F653" i="187"/>
  <c r="F690" i="187"/>
  <c r="K11" i="198"/>
  <c r="F714" i="187" s="1"/>
  <c r="F670" i="187"/>
  <c r="H12" i="198"/>
  <c r="F296" i="187"/>
  <c r="F295" i="187"/>
  <c r="F362" i="187"/>
  <c r="F495" i="187"/>
  <c r="J68" i="197"/>
  <c r="F563" i="187" s="1"/>
  <c r="F361" i="187"/>
  <c r="J59" i="197"/>
  <c r="F553" i="187" s="1"/>
  <c r="J56" i="197"/>
  <c r="F550" i="187" s="1"/>
  <c r="D66" i="197"/>
  <c r="D74" i="197" s="1"/>
  <c r="F161" i="187" s="1"/>
  <c r="F285" i="187"/>
  <c r="F218" i="187"/>
  <c r="F352" i="187"/>
  <c r="F548" i="187"/>
  <c r="E65" i="197"/>
  <c r="F219" i="187" s="1"/>
  <c r="F212" i="187"/>
  <c r="F481" i="187"/>
  <c r="J55" i="197"/>
  <c r="F549" i="187" s="1"/>
  <c r="F279" i="187"/>
  <c r="F58" i="197"/>
  <c r="F480" i="187"/>
  <c r="F338" i="187"/>
  <c r="J46" i="197"/>
  <c r="F540" i="187" s="1"/>
  <c r="F339" i="187"/>
  <c r="J47" i="197"/>
  <c r="F541" i="187" s="1"/>
  <c r="F272" i="187"/>
  <c r="F266" i="187"/>
  <c r="F45" i="197"/>
  <c r="E51" i="197"/>
  <c r="F199" i="187"/>
  <c r="J41" i="197"/>
  <c r="F399" i="187"/>
  <c r="J42" i="197"/>
  <c r="F536" i="187" s="1"/>
  <c r="F333" i="187"/>
  <c r="F319" i="187"/>
  <c r="F118" i="187"/>
  <c r="F454" i="187"/>
  <c r="J27" i="197"/>
  <c r="F252" i="187"/>
  <c r="G26" i="197"/>
  <c r="F317" i="187" s="1"/>
  <c r="F185" i="187"/>
  <c r="F51" i="187"/>
  <c r="F315" i="187"/>
  <c r="F314" i="187"/>
  <c r="F248" i="187"/>
  <c r="J17" i="197"/>
  <c r="F512" i="187" s="1"/>
  <c r="F375" i="187"/>
  <c r="F175" i="187"/>
  <c r="F20" i="197"/>
  <c r="F242" i="187"/>
  <c r="F377" i="187"/>
  <c r="F441" i="187"/>
  <c r="J14" i="197"/>
  <c r="F438" i="187"/>
  <c r="J11" i="197"/>
  <c r="F1584" i="187"/>
  <c r="F3548" i="187"/>
  <c r="F1980" i="187"/>
  <c r="F2316" i="187"/>
  <c r="F3518" i="187"/>
  <c r="F3203" i="187"/>
  <c r="F3188" i="187"/>
  <c r="F1907" i="187"/>
  <c r="F1659" i="187"/>
  <c r="F2988" i="187"/>
  <c r="F2898" i="187"/>
  <c r="F2932" i="187"/>
  <c r="F2809" i="187"/>
  <c r="F2495" i="187"/>
  <c r="R20" i="231"/>
  <c r="F3716" i="187"/>
  <c r="F2163" i="187"/>
  <c r="F2983" i="187"/>
  <c r="F3073" i="187"/>
  <c r="S16" i="231"/>
  <c r="T16" i="231" s="1"/>
  <c r="F2018" i="187"/>
  <c r="F2720" i="187"/>
  <c r="F1679" i="187"/>
  <c r="F1685" i="187"/>
  <c r="F3728" i="187"/>
  <c r="Q20" i="231"/>
  <c r="F3485" i="187"/>
  <c r="F3774" i="187"/>
  <c r="F1673" i="187"/>
  <c r="F2714" i="187"/>
  <c r="P96" i="231"/>
  <c r="F2068" i="187"/>
  <c r="F2987" i="187"/>
  <c r="F3008" i="187"/>
  <c r="F2045" i="187"/>
  <c r="F3479" i="187"/>
  <c r="J99" i="231"/>
  <c r="F1949" i="187"/>
  <c r="F3209" i="187"/>
  <c r="F1627" i="187"/>
  <c r="F3742" i="187"/>
  <c r="F1716" i="187"/>
  <c r="F3259" i="187"/>
  <c r="F2211" i="187"/>
  <c r="O59" i="231"/>
  <c r="F1776" i="187"/>
  <c r="F2828" i="187"/>
  <c r="F2819" i="187"/>
  <c r="F3448" i="187"/>
  <c r="F3538" i="187"/>
  <c r="F2842" i="187"/>
  <c r="V20" i="231"/>
  <c r="F3022" i="187"/>
  <c r="F3369" i="187"/>
  <c r="AB57" i="231"/>
  <c r="F3649" i="187"/>
  <c r="F3396" i="187"/>
  <c r="F2005" i="187"/>
  <c r="F2765" i="187"/>
  <c r="T73" i="231"/>
  <c r="F3125" i="187" s="1"/>
  <c r="F1748" i="187"/>
  <c r="F3305" i="187"/>
  <c r="F3299" i="187"/>
  <c r="F2175" i="187"/>
  <c r="F1641" i="187"/>
  <c r="F2122" i="187"/>
  <c r="F2708" i="187"/>
  <c r="F1929" i="187"/>
  <c r="O45" i="231"/>
  <c r="F2393" i="187"/>
  <c r="F2405" i="187"/>
  <c r="N73" i="231"/>
  <c r="F2585" i="187" s="1"/>
  <c r="F2856" i="187"/>
  <c r="F1852" i="187"/>
  <c r="F3180" i="187"/>
  <c r="F1996" i="187"/>
  <c r="F2086" i="187"/>
  <c r="F2094" i="187"/>
  <c r="J33" i="231"/>
  <c r="F1569" i="187"/>
  <c r="F3755" i="187"/>
  <c r="F1596" i="187"/>
  <c r="F2797" i="187"/>
  <c r="F2378" i="187"/>
  <c r="F1827" i="187"/>
  <c r="F3270" i="187"/>
  <c r="F3271" i="187"/>
  <c r="F2975" i="187"/>
  <c r="F3235" i="187"/>
  <c r="F2752" i="187"/>
  <c r="T60" i="231"/>
  <c r="F3112" i="187" s="1"/>
  <c r="AB70" i="231"/>
  <c r="F3662" i="187"/>
  <c r="AB43" i="231"/>
  <c r="F3635" i="187"/>
  <c r="F3411" i="187"/>
  <c r="F2135" i="187"/>
  <c r="F2129" i="187"/>
  <c r="F1648" i="187"/>
  <c r="F1894" i="187"/>
  <c r="F2886" i="187"/>
  <c r="F2976" i="187"/>
  <c r="F1538" i="187"/>
  <c r="F3348" i="187"/>
  <c r="F3438" i="187"/>
  <c r="F2731" i="187"/>
  <c r="F2907" i="187"/>
  <c r="F3170" i="187"/>
  <c r="F2468" i="187"/>
  <c r="F2559" i="187"/>
  <c r="F3520" i="187"/>
  <c r="F1762" i="187"/>
  <c r="F1943" i="187"/>
  <c r="F1908" i="187"/>
  <c r="F2032" i="187"/>
  <c r="F2996" i="187"/>
  <c r="F3087" i="187"/>
  <c r="F2673" i="187"/>
  <c r="Z71" i="231"/>
  <c r="F1589" i="187"/>
  <c r="F2482" i="187"/>
  <c r="F1867" i="187"/>
  <c r="F2085" i="187"/>
  <c r="F2306" i="187"/>
  <c r="F3422" i="187"/>
  <c r="F3502" i="187"/>
  <c r="X92" i="231"/>
  <c r="R8" i="231"/>
  <c r="E8" i="231"/>
  <c r="F1730" i="187"/>
  <c r="F2739" i="187"/>
  <c r="F3293" i="187"/>
  <c r="F3036" i="187"/>
  <c r="F1955" i="187"/>
  <c r="F1560" i="187"/>
  <c r="F1839" i="187"/>
  <c r="F2660" i="187"/>
  <c r="Z58" i="231"/>
  <c r="F3437" i="187"/>
  <c r="F2108" i="187"/>
  <c r="F1916" i="187"/>
  <c r="F2871" i="187"/>
  <c r="F2224" i="187"/>
  <c r="O72" i="231"/>
  <c r="F1622" i="187"/>
  <c r="D92" i="231"/>
  <c r="F2946" i="187"/>
  <c r="F1805" i="187"/>
  <c r="G93" i="231"/>
  <c r="F3339" i="187"/>
  <c r="F3519" i="187"/>
  <c r="F3458" i="187"/>
  <c r="F3359" i="187"/>
  <c r="F1614" i="187"/>
  <c r="F3383" i="187"/>
  <c r="F3279" i="187"/>
  <c r="F1819" i="187"/>
  <c r="F20" i="231"/>
  <c r="F3472" i="187"/>
  <c r="F2918" i="187"/>
  <c r="T47" i="231"/>
  <c r="F3099" i="187" s="1"/>
  <c r="F2759" i="187"/>
  <c r="F2289" i="187"/>
  <c r="F3215" i="187"/>
  <c r="F3575" i="187"/>
  <c r="F3698" i="187"/>
  <c r="F3699" i="187"/>
  <c r="F3065" i="187"/>
  <c r="N67" i="231" l="1"/>
  <c r="F4064" i="187"/>
  <c r="F4069" i="187"/>
  <c r="G12" i="225"/>
  <c r="F4070" i="187" s="1"/>
  <c r="I23" i="224"/>
  <c r="F4036" i="187" s="1"/>
  <c r="F3990" i="187"/>
  <c r="F4008" i="187"/>
  <c r="F3995" i="187"/>
  <c r="F4009" i="187"/>
  <c r="I9" i="224"/>
  <c r="G11" i="224"/>
  <c r="F3913" i="187"/>
  <c r="I101" i="231"/>
  <c r="F1738" i="187"/>
  <c r="J34" i="231"/>
  <c r="V28" i="231"/>
  <c r="F3512" i="187"/>
  <c r="P94" i="231"/>
  <c r="F2783" i="187" s="1"/>
  <c r="P28" i="231"/>
  <c r="T12" i="231"/>
  <c r="F3066" i="187" s="1"/>
  <c r="J22" i="231"/>
  <c r="E95" i="231"/>
  <c r="F1794" i="187" s="1"/>
  <c r="F3842" i="187"/>
  <c r="F3829" i="187"/>
  <c r="F3815" i="187"/>
  <c r="F1246" i="187"/>
  <c r="F1230" i="187"/>
  <c r="F1228" i="187"/>
  <c r="F1164" i="187"/>
  <c r="F1150" i="187"/>
  <c r="E26" i="227"/>
  <c r="F1192" i="187"/>
  <c r="F1221" i="187"/>
  <c r="F1178" i="187"/>
  <c r="F1179" i="187"/>
  <c r="F1136" i="187"/>
  <c r="D27" i="227"/>
  <c r="F1137" i="187" s="1"/>
  <c r="F1205" i="187"/>
  <c r="F1218" i="187"/>
  <c r="F958" i="187"/>
  <c r="F927" i="187"/>
  <c r="G28" i="201"/>
  <c r="F928" i="187" s="1"/>
  <c r="J23" i="201"/>
  <c r="F956" i="187" s="1"/>
  <c r="F953" i="187"/>
  <c r="F790" i="187"/>
  <c r="F834" i="187"/>
  <c r="F817" i="187"/>
  <c r="F845" i="187"/>
  <c r="F781" i="187"/>
  <c r="F836" i="187"/>
  <c r="F799" i="187"/>
  <c r="F808" i="187"/>
  <c r="K21" i="198"/>
  <c r="F724" i="187" s="1"/>
  <c r="F585" i="187"/>
  <c r="C22" i="198"/>
  <c r="F621" i="187"/>
  <c r="F639" i="187"/>
  <c r="F657" i="187"/>
  <c r="F603" i="187"/>
  <c r="D20" i="198"/>
  <c r="K13" i="198"/>
  <c r="F716" i="187" s="1"/>
  <c r="F672" i="187"/>
  <c r="I12" i="198"/>
  <c r="F689" i="187"/>
  <c r="K10" i="198"/>
  <c r="F429" i="187"/>
  <c r="F363" i="187"/>
  <c r="H73" i="197"/>
  <c r="F432" i="187" s="1"/>
  <c r="G73" i="197"/>
  <c r="F430" i="187"/>
  <c r="F152" i="187"/>
  <c r="F420" i="187"/>
  <c r="F353" i="187"/>
  <c r="F286" i="187"/>
  <c r="F347" i="187"/>
  <c r="G58" i="197"/>
  <c r="F65" i="197"/>
  <c r="F287" i="187" s="1"/>
  <c r="F280" i="187"/>
  <c r="F407" i="187"/>
  <c r="F475" i="187"/>
  <c r="F340" i="187"/>
  <c r="F406" i="187"/>
  <c r="F535" i="187"/>
  <c r="F469" i="187"/>
  <c r="F401" i="187"/>
  <c r="E66" i="197"/>
  <c r="F205" i="187"/>
  <c r="F267" i="187"/>
  <c r="F51" i="197"/>
  <c r="F467" i="187"/>
  <c r="F334" i="187"/>
  <c r="G45" i="197"/>
  <c r="F52" i="187"/>
  <c r="C35" i="197"/>
  <c r="F253" i="187"/>
  <c r="F522" i="187"/>
  <c r="F186" i="187"/>
  <c r="J28" i="197"/>
  <c r="F387" i="187"/>
  <c r="F119" i="187"/>
  <c r="H26" i="197"/>
  <c r="F385" i="187" s="1"/>
  <c r="F320" i="187"/>
  <c r="F316" i="187"/>
  <c r="F383" i="187"/>
  <c r="F382" i="187"/>
  <c r="F443" i="187"/>
  <c r="J16" i="197"/>
  <c r="F511" i="187" s="1"/>
  <c r="F445" i="187"/>
  <c r="J18" i="197"/>
  <c r="F513" i="187" s="1"/>
  <c r="F243" i="187"/>
  <c r="G20" i="197"/>
  <c r="F310" i="187"/>
  <c r="J12" i="197"/>
  <c r="F507" i="187" s="1"/>
  <c r="F509" i="187"/>
  <c r="F506" i="187"/>
  <c r="F3204" i="187"/>
  <c r="F3712" i="187"/>
  <c r="F2317" i="187"/>
  <c r="F1585" i="187"/>
  <c r="F2046" i="187"/>
  <c r="F2070" i="187"/>
  <c r="F2069" i="187"/>
  <c r="F3486" i="187"/>
  <c r="F1686" i="187"/>
  <c r="F2019" i="187"/>
  <c r="F3717" i="187"/>
  <c r="F2496" i="187"/>
  <c r="F2933" i="187"/>
  <c r="F2248" i="187"/>
  <c r="F3009" i="187"/>
  <c r="F2804" i="187"/>
  <c r="Q96" i="231"/>
  <c r="F2875" i="187" s="1"/>
  <c r="F2721" i="187"/>
  <c r="F2894" i="187"/>
  <c r="R96" i="231"/>
  <c r="F2965" i="187" s="1"/>
  <c r="F1660" i="187"/>
  <c r="F3189" i="187"/>
  <c r="F2810" i="187"/>
  <c r="F3528" i="187"/>
  <c r="S8" i="231"/>
  <c r="T8" i="231" s="1"/>
  <c r="F3062" i="187" s="1"/>
  <c r="F1674" i="187"/>
  <c r="F1997" i="187"/>
  <c r="F2087" i="187"/>
  <c r="Y93" i="231"/>
  <c r="F3592" i="187" s="1"/>
  <c r="F2158" i="187"/>
  <c r="F2159" i="187"/>
  <c r="F2785" i="187"/>
  <c r="F3729" i="187"/>
  <c r="F3070" i="187"/>
  <c r="F2980" i="187"/>
  <c r="F2253" i="187"/>
  <c r="F2899" i="187"/>
  <c r="F3078" i="187"/>
  <c r="F3234" i="187"/>
  <c r="U97" i="231"/>
  <c r="F3473" i="187"/>
  <c r="Y62" i="231"/>
  <c r="F3564" i="187" s="1"/>
  <c r="F3429" i="187"/>
  <c r="F3503" i="187"/>
  <c r="F1702" i="187"/>
  <c r="F2109" i="187"/>
  <c r="F2225" i="187"/>
  <c r="O73" i="231"/>
  <c r="O67" i="231" s="1"/>
  <c r="F1820" i="187"/>
  <c r="F3501" i="187"/>
  <c r="F1763" i="187"/>
  <c r="F1628" i="187"/>
  <c r="F2399" i="187"/>
  <c r="F2579" i="187"/>
  <c r="F2136" i="187"/>
  <c r="F2887" i="187"/>
  <c r="F1570" i="187"/>
  <c r="F2184" i="187"/>
  <c r="F2857" i="187"/>
  <c r="F2123" i="187"/>
  <c r="F1749" i="187"/>
  <c r="F3397" i="187"/>
  <c r="F3254" i="187"/>
  <c r="V96" i="231"/>
  <c r="F3743" i="187"/>
  <c r="Y92" i="231"/>
  <c r="F3591" i="187" s="1"/>
  <c r="Y61" i="231"/>
  <c r="F2740" i="187"/>
  <c r="F1712" i="187"/>
  <c r="F1792" i="187"/>
  <c r="E92" i="231"/>
  <c r="F2307" i="187"/>
  <c r="F2483" i="187"/>
  <c r="AB71" i="231"/>
  <c r="F3843" i="187" s="1"/>
  <c r="F3663" i="187"/>
  <c r="F2908" i="187"/>
  <c r="F1649" i="187"/>
  <c r="F3756" i="187"/>
  <c r="F2095" i="187"/>
  <c r="F1853" i="187"/>
  <c r="F2647" i="187"/>
  <c r="Z45" i="231"/>
  <c r="F2798" i="187"/>
  <c r="F3306" i="187"/>
  <c r="F2843" i="187"/>
  <c r="F2829" i="187"/>
  <c r="F2661" i="187"/>
  <c r="Z59" i="231"/>
  <c r="F1909" i="187"/>
  <c r="F3280" i="187"/>
  <c r="F3413" i="187"/>
  <c r="F2947" i="187"/>
  <c r="AB58" i="231"/>
  <c r="F3830" i="187" s="1"/>
  <c r="F3650" i="187"/>
  <c r="F1998" i="187"/>
  <c r="J24" i="231"/>
  <c r="F1944" i="187"/>
  <c r="F2469" i="187"/>
  <c r="F3260" i="187"/>
  <c r="F2198" i="187"/>
  <c r="O46" i="231"/>
  <c r="F1828" i="187"/>
  <c r="F3370" i="187"/>
  <c r="F3449" i="187"/>
  <c r="F3539" i="187"/>
  <c r="F3216" i="187"/>
  <c r="F3576" i="187"/>
  <c r="F2290" i="187"/>
  <c r="F2919" i="187"/>
  <c r="F3384" i="187"/>
  <c r="F3459" i="187"/>
  <c r="H93" i="231"/>
  <c r="F1895" i="187"/>
  <c r="F1840" i="187"/>
  <c r="F1956" i="187"/>
  <c r="F1814" i="187"/>
  <c r="F96" i="231"/>
  <c r="F3549" i="187"/>
  <c r="F3360" i="187"/>
  <c r="F3361" i="187"/>
  <c r="F2674" i="187"/>
  <c r="Z72" i="231"/>
  <c r="F1917" i="187"/>
  <c r="F3294" i="187"/>
  <c r="F2882" i="187"/>
  <c r="R92" i="231"/>
  <c r="F1868" i="187"/>
  <c r="F2997" i="187"/>
  <c r="F2033" i="187"/>
  <c r="F1539" i="187"/>
  <c r="F1984" i="187"/>
  <c r="J10" i="231"/>
  <c r="F2753" i="187"/>
  <c r="T61" i="231"/>
  <c r="F3113" i="187" s="1"/>
  <c r="F2379" i="187"/>
  <c r="F1597" i="187"/>
  <c r="F2274" i="187"/>
  <c r="F3181" i="187"/>
  <c r="F2212" i="187"/>
  <c r="O60" i="231"/>
  <c r="N61" i="231"/>
  <c r="F1930" i="187"/>
  <c r="F2709" i="187"/>
  <c r="Q28" i="231"/>
  <c r="F1731" i="187"/>
  <c r="F2265" i="187"/>
  <c r="F2766" i="187"/>
  <c r="F3126" i="187"/>
  <c r="F2006" i="187"/>
  <c r="F3023" i="187"/>
  <c r="F1806" i="187"/>
  <c r="G8" i="231"/>
  <c r="F8" i="231"/>
  <c r="F3569" i="187"/>
  <c r="F1701" i="187"/>
  <c r="F1561" i="187"/>
  <c r="F3037" i="187"/>
  <c r="G20" i="231"/>
  <c r="F3171" i="187"/>
  <c r="F3052" i="187"/>
  <c r="F2406" i="187"/>
  <c r="F2586" i="187"/>
  <c r="F2394" i="187"/>
  <c r="N62" i="231"/>
  <c r="F2574" i="187" s="1"/>
  <c r="F2820" i="187"/>
  <c r="F1777" i="187"/>
  <c r="F3349" i="187"/>
  <c r="F3529" i="187"/>
  <c r="W20" i="231"/>
  <c r="W28" i="231" s="1"/>
  <c r="F1717" i="187"/>
  <c r="F2972" i="187" l="1"/>
  <c r="F4075" i="187"/>
  <c r="H12" i="225"/>
  <c r="F4076" i="187" s="1"/>
  <c r="H11" i="224"/>
  <c r="H18" i="224" s="1"/>
  <c r="F4017" i="187" s="1"/>
  <c r="G18" i="224"/>
  <c r="F4003" i="187" s="1"/>
  <c r="F3996" i="187"/>
  <c r="F4022" i="187"/>
  <c r="I10" i="224"/>
  <c r="F4023" i="187" s="1"/>
  <c r="F3914" i="187"/>
  <c r="J100" i="231"/>
  <c r="F2249" i="187" s="1"/>
  <c r="F3563" i="187"/>
  <c r="F2573" i="187"/>
  <c r="F1739" i="187"/>
  <c r="S92" i="231"/>
  <c r="T92" i="231" s="1"/>
  <c r="F3141" i="187" s="1"/>
  <c r="T13" i="231"/>
  <c r="F3067" i="187" s="1"/>
  <c r="Q94" i="231"/>
  <c r="F95" i="231"/>
  <c r="J23" i="231"/>
  <c r="F1261" i="187"/>
  <c r="F1245" i="187"/>
  <c r="F1243" i="187"/>
  <c r="G26" i="227"/>
  <c r="F1165" i="187"/>
  <c r="F1236" i="187"/>
  <c r="F1207" i="187"/>
  <c r="F1193" i="187"/>
  <c r="F1151" i="187"/>
  <c r="E27" i="227"/>
  <c r="F1152" i="187" s="1"/>
  <c r="F26" i="227"/>
  <c r="F1220" i="187"/>
  <c r="F1233" i="187"/>
  <c r="F938" i="187"/>
  <c r="J27" i="201"/>
  <c r="H28" i="201"/>
  <c r="F939" i="187" s="1"/>
  <c r="F809" i="187"/>
  <c r="F791" i="187"/>
  <c r="D16" i="201"/>
  <c r="F792" i="187" s="1"/>
  <c r="F855" i="187"/>
  <c r="L9" i="201"/>
  <c r="F865" i="187" s="1"/>
  <c r="F800" i="187"/>
  <c r="F818" i="187"/>
  <c r="F846" i="187"/>
  <c r="F827" i="187"/>
  <c r="E16" i="201"/>
  <c r="F802" i="187" s="1"/>
  <c r="F844" i="187"/>
  <c r="D22" i="198"/>
  <c r="F604" i="187"/>
  <c r="F622" i="187"/>
  <c r="F20" i="198"/>
  <c r="E20" i="198"/>
  <c r="F658" i="187"/>
  <c r="C24" i="198"/>
  <c r="F589" i="187" s="1"/>
  <c r="F587" i="187"/>
  <c r="F676" i="187"/>
  <c r="F695" i="187"/>
  <c r="F640" i="187"/>
  <c r="K12" i="198"/>
  <c r="F713" i="187"/>
  <c r="F691" i="187"/>
  <c r="F364" i="187"/>
  <c r="F497" i="187"/>
  <c r="J70" i="197"/>
  <c r="F565" i="187" s="1"/>
  <c r="F498" i="187"/>
  <c r="J71" i="197"/>
  <c r="F566" i="187" s="1"/>
  <c r="F431" i="187"/>
  <c r="F354" i="187"/>
  <c r="F488" i="187"/>
  <c r="J62" i="197"/>
  <c r="F556" i="187" s="1"/>
  <c r="F489" i="187"/>
  <c r="F421" i="187"/>
  <c r="F348" i="187"/>
  <c r="G65" i="197"/>
  <c r="F355" i="187" s="1"/>
  <c r="F415" i="187"/>
  <c r="H58" i="197"/>
  <c r="J49" i="197"/>
  <c r="F543" i="187" s="1"/>
  <c r="F474" i="187"/>
  <c r="J48" i="197"/>
  <c r="F542" i="187" s="1"/>
  <c r="F408" i="187"/>
  <c r="F476" i="187"/>
  <c r="J43" i="197"/>
  <c r="F537" i="187" s="1"/>
  <c r="F402" i="187"/>
  <c r="F273" i="187"/>
  <c r="F66" i="197"/>
  <c r="H45" i="197"/>
  <c r="G51" i="197"/>
  <c r="F335" i="187"/>
  <c r="E74" i="197"/>
  <c r="F229" i="187" s="1"/>
  <c r="F220" i="187"/>
  <c r="F523" i="187"/>
  <c r="F54" i="187"/>
  <c r="C36" i="197"/>
  <c r="F55" i="187" s="1"/>
  <c r="F456" i="187"/>
  <c r="F388" i="187"/>
  <c r="F254" i="187"/>
  <c r="F321" i="187"/>
  <c r="F53" i="187"/>
  <c r="F187" i="187"/>
  <c r="F455" i="187"/>
  <c r="F120" i="187"/>
  <c r="D35" i="197"/>
  <c r="F450" i="187"/>
  <c r="J23" i="197"/>
  <c r="F518" i="187" s="1"/>
  <c r="F451" i="187"/>
  <c r="J24" i="197"/>
  <c r="F519" i="187" s="1"/>
  <c r="F384" i="187"/>
  <c r="F311" i="187"/>
  <c r="H20" i="197"/>
  <c r="F378" i="187"/>
  <c r="F1586" i="187"/>
  <c r="F3205" i="187"/>
  <c r="F2318" i="187"/>
  <c r="F2343" i="187"/>
  <c r="F2433" i="187"/>
  <c r="F2784" i="187"/>
  <c r="F1675" i="187"/>
  <c r="F3190" i="187"/>
  <c r="F3010" i="187"/>
  <c r="F3718" i="187"/>
  <c r="Y94" i="231"/>
  <c r="F3593" i="187" s="1"/>
  <c r="F3730" i="187"/>
  <c r="F2900" i="187"/>
  <c r="F2934" i="187"/>
  <c r="F1687" i="187"/>
  <c r="F2989" i="187"/>
  <c r="F3079" i="187"/>
  <c r="S20" i="231"/>
  <c r="T20" i="231" s="1"/>
  <c r="F2874" i="187"/>
  <c r="F1661" i="187"/>
  <c r="F2339" i="187"/>
  <c r="F2338" i="187"/>
  <c r="F2497" i="187"/>
  <c r="F2020" i="187"/>
  <c r="F2047" i="187"/>
  <c r="F3773" i="187"/>
  <c r="AA97" i="231"/>
  <c r="F3776" i="187" s="1"/>
  <c r="P97" i="231"/>
  <c r="F2786" i="187" s="1"/>
  <c r="F2811" i="187"/>
  <c r="F3487" i="187"/>
  <c r="F1892" i="187"/>
  <c r="G92" i="231"/>
  <c r="F1972" i="187"/>
  <c r="F2178" i="187"/>
  <c r="F1807" i="187"/>
  <c r="F2767" i="187"/>
  <c r="F3127" i="187"/>
  <c r="F1598" i="187"/>
  <c r="F2164" i="187"/>
  <c r="F1869" i="187"/>
  <c r="AB72" i="231"/>
  <c r="F3844" i="187" s="1"/>
  <c r="F3664" i="187"/>
  <c r="F2226" i="187"/>
  <c r="F1841" i="187"/>
  <c r="F3460" i="187"/>
  <c r="F2920" i="187"/>
  <c r="F2888" i="187"/>
  <c r="T14" i="231"/>
  <c r="F2741" i="187"/>
  <c r="F2407" i="187"/>
  <c r="F2587" i="187"/>
  <c r="F2007" i="187"/>
  <c r="F2722" i="187"/>
  <c r="F2662" i="187"/>
  <c r="Z60" i="231"/>
  <c r="F2754" i="187"/>
  <c r="T62" i="231"/>
  <c r="F3114" i="187" s="1"/>
  <c r="F2074" i="187"/>
  <c r="F1541" i="187"/>
  <c r="F2998" i="187"/>
  <c r="F2961" i="187"/>
  <c r="F3450" i="187"/>
  <c r="F3451" i="187"/>
  <c r="F3540" i="187"/>
  <c r="F2470" i="187"/>
  <c r="F1999" i="187"/>
  <c r="F2089" i="187"/>
  <c r="F2185" i="187"/>
  <c r="J35" i="231"/>
  <c r="F2096" i="187"/>
  <c r="F2296" i="187"/>
  <c r="F1791" i="187"/>
  <c r="T48" i="231"/>
  <c r="F3100" i="187" s="1"/>
  <c r="F2858" i="187"/>
  <c r="F1571" i="187"/>
  <c r="F2977" i="187"/>
  <c r="F1764" i="187"/>
  <c r="F1884" i="187"/>
  <c r="F2199" i="187"/>
  <c r="O47" i="231"/>
  <c r="F2821" i="187"/>
  <c r="F2395" i="187"/>
  <c r="F1904" i="187"/>
  <c r="G96" i="231"/>
  <c r="F1975" i="187" s="1"/>
  <c r="F1802" i="187"/>
  <c r="F92" i="231"/>
  <c r="F2799" i="187"/>
  <c r="R28" i="231"/>
  <c r="F1931" i="187"/>
  <c r="F2364" i="187"/>
  <c r="F2380" i="187"/>
  <c r="F1918" i="187"/>
  <c r="F3385" i="187"/>
  <c r="F2291" i="187"/>
  <c r="F3217" i="187"/>
  <c r="F3577" i="187"/>
  <c r="F1829" i="187"/>
  <c r="F3350" i="187"/>
  <c r="F2948" i="187"/>
  <c r="F3550" i="187"/>
  <c r="F2812" i="187"/>
  <c r="F2830" i="187"/>
  <c r="T49" i="231"/>
  <c r="F3101" i="187" s="1"/>
  <c r="F3307" i="187"/>
  <c r="AB45" i="231"/>
  <c r="F3637" i="187"/>
  <c r="F2213" i="187"/>
  <c r="O61" i="231"/>
  <c r="F1650" i="187"/>
  <c r="F2909" i="187"/>
  <c r="F3089" i="187"/>
  <c r="F3398" i="187"/>
  <c r="F2137" i="187"/>
  <c r="F1718" i="187"/>
  <c r="F2110" i="187"/>
  <c r="F3474" i="187"/>
  <c r="F3530" i="187"/>
  <c r="F2176" i="187"/>
  <c r="F1896" i="187"/>
  <c r="F2962" i="187"/>
  <c r="T93" i="231"/>
  <c r="F3142" i="187" s="1"/>
  <c r="F2648" i="187"/>
  <c r="Z46" i="231"/>
  <c r="F1945" i="187"/>
  <c r="F3744" i="187"/>
  <c r="F3325" i="187"/>
  <c r="F1750" i="187"/>
  <c r="F1910" i="187"/>
  <c r="F3439" i="187"/>
  <c r="X20" i="231"/>
  <c r="X28" i="231" s="1"/>
  <c r="F3172" i="187"/>
  <c r="F2275" i="187"/>
  <c r="F3295" i="187"/>
  <c r="Y63" i="231"/>
  <c r="F3565" i="187" s="1"/>
  <c r="F1885" i="187"/>
  <c r="F1957" i="187"/>
  <c r="F2219" i="187"/>
  <c r="F3088" i="187"/>
  <c r="F3344" i="187"/>
  <c r="W96" i="231"/>
  <c r="F3415" i="187" s="1"/>
  <c r="F1778" i="187"/>
  <c r="F3261" i="187"/>
  <c r="F3038" i="187"/>
  <c r="F3024" i="187"/>
  <c r="F2355" i="187"/>
  <c r="N21" i="231"/>
  <c r="O21" i="231" s="1"/>
  <c r="Z21" i="231" s="1"/>
  <c r="AB21" i="231" s="1"/>
  <c r="F1821" i="187"/>
  <c r="G95" i="231"/>
  <c r="F3541" i="187"/>
  <c r="F1629" i="187"/>
  <c r="F2034" i="187"/>
  <c r="H20" i="231"/>
  <c r="F2200" i="187"/>
  <c r="F1985" i="187"/>
  <c r="F2560" i="187"/>
  <c r="F3371" i="187"/>
  <c r="F2088" i="187"/>
  <c r="I20" i="231"/>
  <c r="F3281" i="187"/>
  <c r="F3551" i="187"/>
  <c r="AB59" i="231"/>
  <c r="F3651" i="187"/>
  <c r="F2844" i="187"/>
  <c r="F1854" i="187"/>
  <c r="F3757" i="187"/>
  <c r="F2484" i="187"/>
  <c r="F3262" i="187"/>
  <c r="F2124" i="187"/>
  <c r="F2675" i="187"/>
  <c r="Z73" i="231"/>
  <c r="Z67" i="231" s="1"/>
  <c r="F3236" i="187"/>
  <c r="Y20" i="231" l="1"/>
  <c r="Y28" i="231" s="1"/>
  <c r="F4081" i="187"/>
  <c r="I12" i="225"/>
  <c r="J11" i="225"/>
  <c r="F4087" i="187" s="1"/>
  <c r="F4010" i="187"/>
  <c r="I11" i="224"/>
  <c r="I18" i="224" s="1"/>
  <c r="F4031" i="187" s="1"/>
  <c r="F3915" i="187"/>
  <c r="K101" i="231"/>
  <c r="F2340" i="187" s="1"/>
  <c r="F3831" i="187"/>
  <c r="N33" i="231"/>
  <c r="O33" i="231" s="1"/>
  <c r="N32" i="231"/>
  <c r="F1740" i="187"/>
  <c r="F3051" i="187"/>
  <c r="R94" i="231"/>
  <c r="N9" i="231"/>
  <c r="O9" i="231" s="1"/>
  <c r="Z9" i="231" s="1"/>
  <c r="AB9" i="231" s="1"/>
  <c r="J20" i="231"/>
  <c r="F2177" i="187"/>
  <c r="J25" i="231"/>
  <c r="F2075" i="187"/>
  <c r="I93" i="231"/>
  <c r="J11" i="231"/>
  <c r="F3817" i="187"/>
  <c r="F1276" i="187"/>
  <c r="F1260" i="187"/>
  <c r="F1258" i="187"/>
  <c r="F1166" i="187"/>
  <c r="F27" i="227"/>
  <c r="F1167" i="187" s="1"/>
  <c r="F1251" i="187"/>
  <c r="F1181" i="187"/>
  <c r="G27" i="227"/>
  <c r="F1182" i="187" s="1"/>
  <c r="F1235" i="187"/>
  <c r="F1194" i="187"/>
  <c r="F1222" i="187"/>
  <c r="F1209" i="187"/>
  <c r="F1208" i="187"/>
  <c r="F1180" i="187"/>
  <c r="F1248" i="187"/>
  <c r="F960" i="187"/>
  <c r="J28" i="201"/>
  <c r="F961" i="187" s="1"/>
  <c r="F949" i="187"/>
  <c r="I28" i="201"/>
  <c r="F950" i="187" s="1"/>
  <c r="F854" i="187"/>
  <c r="L8" i="201"/>
  <c r="F828" i="187"/>
  <c r="F810" i="187"/>
  <c r="F837" i="187"/>
  <c r="F819" i="187"/>
  <c r="F856" i="187"/>
  <c r="L10" i="201"/>
  <c r="F866" i="187" s="1"/>
  <c r="F801" i="187"/>
  <c r="K16" i="198"/>
  <c r="F719" i="187" s="1"/>
  <c r="F22" i="198"/>
  <c r="F642" i="187"/>
  <c r="F641" i="187"/>
  <c r="F659" i="187"/>
  <c r="F677" i="187"/>
  <c r="G20" i="198"/>
  <c r="F623" i="187"/>
  <c r="E22" i="198"/>
  <c r="D24" i="198"/>
  <c r="F608" i="187" s="1"/>
  <c r="F606" i="187"/>
  <c r="F715" i="187"/>
  <c r="F499" i="187"/>
  <c r="J72" i="197"/>
  <c r="F567" i="187" s="1"/>
  <c r="I73" i="197"/>
  <c r="F422" i="187"/>
  <c r="J63" i="197"/>
  <c r="F557" i="187" s="1"/>
  <c r="F483" i="187"/>
  <c r="I58" i="197"/>
  <c r="J57" i="197"/>
  <c r="H65" i="197"/>
  <c r="F423" i="187" s="1"/>
  <c r="F416" i="187"/>
  <c r="J50" i="197"/>
  <c r="F544" i="187" s="1"/>
  <c r="F341" i="187"/>
  <c r="G66" i="197"/>
  <c r="F288" i="187"/>
  <c r="F74" i="197"/>
  <c r="F297" i="187" s="1"/>
  <c r="F470" i="187"/>
  <c r="I45" i="197"/>
  <c r="J44" i="197"/>
  <c r="F403" i="187"/>
  <c r="H51" i="197"/>
  <c r="I26" i="197"/>
  <c r="F453" i="187" s="1"/>
  <c r="J29" i="197"/>
  <c r="F322" i="187"/>
  <c r="F122" i="187"/>
  <c r="D36" i="197"/>
  <c r="F123" i="187" s="1"/>
  <c r="F389" i="187"/>
  <c r="F188" i="187"/>
  <c r="F255" i="187"/>
  <c r="F121" i="187"/>
  <c r="F452" i="187"/>
  <c r="J25" i="197"/>
  <c r="F520" i="187" s="1"/>
  <c r="F379" i="187"/>
  <c r="I20" i="197"/>
  <c r="J19" i="197"/>
  <c r="F446" i="187"/>
  <c r="F3206" i="187"/>
  <c r="F2561" i="187"/>
  <c r="F2902" i="187"/>
  <c r="F1587" i="187"/>
  <c r="F2319" i="187"/>
  <c r="F3488" i="187"/>
  <c r="F3731" i="187"/>
  <c r="F2991" i="187"/>
  <c r="F2901" i="187"/>
  <c r="F2498" i="187"/>
  <c r="F2160" i="187"/>
  <c r="J101" i="231"/>
  <c r="F2250" i="187" s="1"/>
  <c r="F2964" i="187"/>
  <c r="F3011" i="187"/>
  <c r="F1676" i="187"/>
  <c r="F2523" i="187"/>
  <c r="F2048" i="187"/>
  <c r="F2429" i="187"/>
  <c r="F2428" i="187"/>
  <c r="F2935" i="187"/>
  <c r="S96" i="231"/>
  <c r="F2984" i="187"/>
  <c r="F3074" i="187"/>
  <c r="F1688" i="187"/>
  <c r="F2021" i="187"/>
  <c r="F1662" i="187"/>
  <c r="F2990" i="187"/>
  <c r="F3054" i="187"/>
  <c r="F3080" i="187"/>
  <c r="F3719" i="187"/>
  <c r="F3191" i="187"/>
  <c r="F3081" i="187"/>
  <c r="F2485" i="187"/>
  <c r="N64" i="231"/>
  <c r="F2576" i="187" s="1"/>
  <c r="F3282" i="187"/>
  <c r="F1779" i="187"/>
  <c r="F2276" i="187"/>
  <c r="F2910" i="187"/>
  <c r="F1830" i="187"/>
  <c r="F2125" i="187"/>
  <c r="F1855" i="187"/>
  <c r="O48" i="231"/>
  <c r="F2035" i="187"/>
  <c r="F2445" i="187"/>
  <c r="F1958" i="187"/>
  <c r="F3296" i="187"/>
  <c r="F2111" i="187"/>
  <c r="F1808" i="187"/>
  <c r="F3399" i="187"/>
  <c r="F2663" i="187"/>
  <c r="Z61" i="231"/>
  <c r="F3308" i="187"/>
  <c r="F3440" i="187"/>
  <c r="F3386" i="187"/>
  <c r="F2365" i="187"/>
  <c r="F2873" i="187"/>
  <c r="Q97" i="231"/>
  <c r="F1882" i="187"/>
  <c r="F2396" i="187"/>
  <c r="F1765" i="187"/>
  <c r="F2186" i="187"/>
  <c r="F1631" i="187"/>
  <c r="F2742" i="187"/>
  <c r="F1870" i="187"/>
  <c r="F2768" i="187"/>
  <c r="F3128" i="187"/>
  <c r="F1897" i="187"/>
  <c r="F3039" i="187"/>
  <c r="F2227" i="187"/>
  <c r="F3434" i="187"/>
  <c r="X96" i="231"/>
  <c r="F2266" i="187"/>
  <c r="F3218" i="187"/>
  <c r="F3578" i="187"/>
  <c r="F2454" i="187"/>
  <c r="F2649" i="187"/>
  <c r="Z47" i="231"/>
  <c r="F2008" i="187"/>
  <c r="F2676" i="187"/>
  <c r="Z74" i="231"/>
  <c r="F3758" i="187"/>
  <c r="F2214" i="187"/>
  <c r="O62" i="231"/>
  <c r="F3324" i="187"/>
  <c r="V97" i="231"/>
  <c r="F3351" i="187"/>
  <c r="F3441" i="187"/>
  <c r="F3352" i="187"/>
  <c r="F2669" i="187"/>
  <c r="F2000" i="187"/>
  <c r="J26" i="231"/>
  <c r="F1751" i="187"/>
  <c r="F3745" i="187"/>
  <c r="AB46" i="231"/>
  <c r="F3818" i="187" s="1"/>
  <c r="F3638" i="187"/>
  <c r="F1986" i="187"/>
  <c r="J12" i="231"/>
  <c r="F2381" i="187"/>
  <c r="F2562" i="187"/>
  <c r="F2889" i="187"/>
  <c r="F2859" i="187"/>
  <c r="F2471" i="187"/>
  <c r="F2999" i="187"/>
  <c r="F3090" i="187"/>
  <c r="F3461" i="187"/>
  <c r="F3552" i="187"/>
  <c r="F1842" i="187"/>
  <c r="F2268" i="187"/>
  <c r="F3524" i="187"/>
  <c r="F1971" i="187"/>
  <c r="F3025" i="187"/>
  <c r="F1946" i="187"/>
  <c r="N63" i="231"/>
  <c r="F1572" i="187"/>
  <c r="F1542" i="187"/>
  <c r="C16" i="231"/>
  <c r="F2978" i="187"/>
  <c r="AB73" i="231"/>
  <c r="F3665" i="187"/>
  <c r="F2845" i="187"/>
  <c r="F2084" i="187"/>
  <c r="I96" i="231"/>
  <c r="F2155" i="187" s="1"/>
  <c r="F3372" i="187"/>
  <c r="F1994" i="187"/>
  <c r="H96" i="231"/>
  <c r="F1719" i="187"/>
  <c r="F1911" i="187"/>
  <c r="H95" i="231"/>
  <c r="F3475" i="187"/>
  <c r="Y64" i="231"/>
  <c r="F3566" i="187" s="1"/>
  <c r="F2138" i="187"/>
  <c r="F1651" i="187"/>
  <c r="F2831" i="187"/>
  <c r="F2949" i="187"/>
  <c r="F2292" i="187"/>
  <c r="F1919" i="187"/>
  <c r="F1932" i="187"/>
  <c r="F1881" i="187"/>
  <c r="F2097" i="187"/>
  <c r="F2755" i="187"/>
  <c r="T63" i="231"/>
  <c r="F3115" i="187" s="1"/>
  <c r="AB60" i="231"/>
  <c r="F3652" i="187"/>
  <c r="F2408" i="187"/>
  <c r="F2588" i="187"/>
  <c r="F3068" i="187"/>
  <c r="F2921" i="187"/>
  <c r="F2254" i="187"/>
  <c r="F1599" i="187"/>
  <c r="H8" i="231"/>
  <c r="F4082" i="187" l="1"/>
  <c r="J12" i="225"/>
  <c r="F4088" i="187" s="1"/>
  <c r="F4024" i="187"/>
  <c r="F3916" i="187"/>
  <c r="C53" i="217"/>
  <c r="L101" i="231"/>
  <c r="M101" i="231"/>
  <c r="F3845" i="187"/>
  <c r="AB67" i="231"/>
  <c r="F3839" i="187" s="1"/>
  <c r="F2575" i="187"/>
  <c r="F1588" i="187"/>
  <c r="C54" i="231"/>
  <c r="F1576" i="187" s="1"/>
  <c r="O32" i="231"/>
  <c r="F1741" i="187"/>
  <c r="J36" i="231"/>
  <c r="F2188" i="187" s="1"/>
  <c r="S94" i="231"/>
  <c r="S28" i="231"/>
  <c r="T15" i="231"/>
  <c r="T28" i="231" s="1"/>
  <c r="F2179" i="187"/>
  <c r="I8" i="231"/>
  <c r="F2072" i="187" s="1"/>
  <c r="F2267" i="187"/>
  <c r="F2064" i="187"/>
  <c r="J8" i="231"/>
  <c r="C94" i="231"/>
  <c r="C97" i="231" s="1"/>
  <c r="C28" i="231"/>
  <c r="F3832" i="187"/>
  <c r="F1291" i="187"/>
  <c r="F1275" i="187"/>
  <c r="F1273" i="187"/>
  <c r="F1223" i="187"/>
  <c r="F1195" i="187"/>
  <c r="H26" i="227"/>
  <c r="F1266" i="187"/>
  <c r="F1237" i="187"/>
  <c r="F1250" i="187"/>
  <c r="F1263" i="187"/>
  <c r="F820" i="187"/>
  <c r="F829" i="187"/>
  <c r="F847" i="187"/>
  <c r="F838" i="187"/>
  <c r="F864" i="187"/>
  <c r="G16" i="201"/>
  <c r="F822" i="187" s="1"/>
  <c r="F811" i="187"/>
  <c r="F16" i="201"/>
  <c r="F812" i="187" s="1"/>
  <c r="E24" i="198"/>
  <c r="F627" i="187" s="1"/>
  <c r="F625" i="187"/>
  <c r="F660" i="187"/>
  <c r="H20" i="198"/>
  <c r="F696" i="187"/>
  <c r="K17" i="198"/>
  <c r="F720" i="187" s="1"/>
  <c r="F661" i="187"/>
  <c r="G22" i="198"/>
  <c r="F678" i="187"/>
  <c r="F24" i="198"/>
  <c r="F646" i="187" s="1"/>
  <c r="F644" i="187"/>
  <c r="F500" i="187"/>
  <c r="J73" i="197"/>
  <c r="F568" i="187" s="1"/>
  <c r="F490" i="187"/>
  <c r="J64" i="197"/>
  <c r="F558" i="187" s="1"/>
  <c r="F551" i="187"/>
  <c r="J58" i="197"/>
  <c r="F484" i="187"/>
  <c r="I65" i="197"/>
  <c r="F491" i="187" s="1"/>
  <c r="G74" i="197"/>
  <c r="F365" i="187" s="1"/>
  <c r="F356" i="187"/>
  <c r="F471" i="187"/>
  <c r="I51" i="197"/>
  <c r="F538" i="187"/>
  <c r="J45" i="197"/>
  <c r="F409" i="187"/>
  <c r="H66" i="197"/>
  <c r="F524" i="187"/>
  <c r="J26" i="197"/>
  <c r="F521" i="187" s="1"/>
  <c r="F256" i="187"/>
  <c r="F323" i="187"/>
  <c r="F390" i="187"/>
  <c r="F189" i="187"/>
  <c r="E35" i="197"/>
  <c r="F457" i="187"/>
  <c r="J30" i="197"/>
  <c r="F525" i="187" s="1"/>
  <c r="F447" i="187"/>
  <c r="F514" i="187"/>
  <c r="J20" i="197"/>
  <c r="T50" i="231"/>
  <c r="F3102" i="187" s="1"/>
  <c r="F2430" i="187"/>
  <c r="F2320" i="187"/>
  <c r="U54" i="231"/>
  <c r="U87" i="231" s="1"/>
  <c r="F3207" i="187"/>
  <c r="F2518" i="187"/>
  <c r="F2499" i="187"/>
  <c r="F3732" i="187"/>
  <c r="T95" i="231"/>
  <c r="F3144" i="187" s="1"/>
  <c r="F3720" i="187"/>
  <c r="F3721" i="187"/>
  <c r="F1689" i="187"/>
  <c r="F3055" i="187"/>
  <c r="T96" i="231"/>
  <c r="F3145" i="187" s="1"/>
  <c r="N99" i="231"/>
  <c r="F1677" i="187"/>
  <c r="F1678" i="187"/>
  <c r="F1663" i="187"/>
  <c r="F2963" i="187"/>
  <c r="R97" i="231"/>
  <c r="F2966" i="187" s="1"/>
  <c r="F2049" i="187"/>
  <c r="F3489" i="187"/>
  <c r="Y95" i="231"/>
  <c r="F3594" i="187" s="1"/>
  <c r="F3192" i="187"/>
  <c r="F2022" i="187"/>
  <c r="F2936" i="187"/>
  <c r="F2613" i="187"/>
  <c r="F3012" i="187"/>
  <c r="F1933" i="187"/>
  <c r="F2174" i="187"/>
  <c r="F1843" i="187"/>
  <c r="F3040" i="187"/>
  <c r="F2397" i="187"/>
  <c r="F1959" i="187"/>
  <c r="F1856" i="187"/>
  <c r="F2922" i="187"/>
  <c r="F2065" i="187"/>
  <c r="J96" i="231"/>
  <c r="F2382" i="187"/>
  <c r="F2269" i="187"/>
  <c r="F3759" i="187"/>
  <c r="AB47" i="231"/>
  <c r="F3639" i="187"/>
  <c r="K20" i="231"/>
  <c r="F2743" i="187"/>
  <c r="F1766" i="187"/>
  <c r="F2876" i="187"/>
  <c r="F3387" i="187"/>
  <c r="F3309" i="187"/>
  <c r="F3400" i="187"/>
  <c r="F3297" i="187"/>
  <c r="F2036" i="187"/>
  <c r="F2215" i="187"/>
  <c r="O63" i="231"/>
  <c r="F3283" i="187"/>
  <c r="F3026" i="187"/>
  <c r="F3505" i="187"/>
  <c r="Y96" i="231"/>
  <c r="F3595" i="187" s="1"/>
  <c r="F1871" i="187"/>
  <c r="F1982" i="187"/>
  <c r="H92" i="231"/>
  <c r="F2409" i="187"/>
  <c r="F2589" i="187"/>
  <c r="F2152" i="187"/>
  <c r="F1600" i="187"/>
  <c r="F2756" i="187"/>
  <c r="T64" i="231"/>
  <c r="F3116" i="187" s="1"/>
  <c r="F1540" i="187"/>
  <c r="F1920" i="187"/>
  <c r="F2832" i="187"/>
  <c r="F2139" i="187"/>
  <c r="F1974" i="187"/>
  <c r="F1543" i="187"/>
  <c r="F1573" i="187"/>
  <c r="F1947" i="187"/>
  <c r="F3462" i="187"/>
  <c r="F2076" i="187"/>
  <c r="F2090" i="187"/>
  <c r="F3326" i="187"/>
  <c r="AB74" i="231"/>
  <c r="F3846" i="187" s="1"/>
  <c r="F3666" i="187"/>
  <c r="F3219" i="187"/>
  <c r="F3579" i="187"/>
  <c r="F2356" i="187"/>
  <c r="N22" i="231"/>
  <c r="O22" i="231" s="1"/>
  <c r="Z22" i="231" s="1"/>
  <c r="AB22" i="231" s="1"/>
  <c r="F2677" i="187"/>
  <c r="Z75" i="231"/>
  <c r="F2769" i="187"/>
  <c r="F3129" i="187"/>
  <c r="F2112" i="187"/>
  <c r="F2535" i="187"/>
  <c r="F1780" i="187"/>
  <c r="F2293" i="187"/>
  <c r="F3476" i="187"/>
  <c r="F1809" i="187"/>
  <c r="F1632" i="187"/>
  <c r="F2358" i="187"/>
  <c r="F2448" i="187"/>
  <c r="F3000" i="187"/>
  <c r="F3001" i="187"/>
  <c r="F2860" i="187"/>
  <c r="F3746" i="187"/>
  <c r="F2165" i="187"/>
  <c r="F2455" i="187"/>
  <c r="N34" i="231"/>
  <c r="O34" i="231" s="1"/>
  <c r="F2344" i="187"/>
  <c r="N10" i="231"/>
  <c r="O10" i="231" s="1"/>
  <c r="Z10" i="231" s="1"/>
  <c r="AB10" i="231" s="1"/>
  <c r="F2187" i="187"/>
  <c r="F2098" i="187"/>
  <c r="J37" i="231"/>
  <c r="F2950" i="187"/>
  <c r="F2001" i="187"/>
  <c r="F2091" i="187"/>
  <c r="F3373" i="187"/>
  <c r="F2846" i="187"/>
  <c r="F2202" i="187"/>
  <c r="O50" i="231"/>
  <c r="F2472" i="187"/>
  <c r="F2979" i="187"/>
  <c r="F3414" i="187"/>
  <c r="W97" i="231"/>
  <c r="F3416" i="187" s="1"/>
  <c r="F1752" i="187"/>
  <c r="F3659" i="187"/>
  <c r="F2664" i="187"/>
  <c r="Z62" i="231"/>
  <c r="F2009" i="187"/>
  <c r="F2544" i="187"/>
  <c r="F1987" i="187"/>
  <c r="F2201" i="187"/>
  <c r="O49" i="231"/>
  <c r="F1721" i="187"/>
  <c r="F2366" i="187"/>
  <c r="F3504" i="187"/>
  <c r="X97" i="231"/>
  <c r="F3506" i="187" s="1"/>
  <c r="AB61" i="231"/>
  <c r="F3833" i="187" s="1"/>
  <c r="F3653" i="187"/>
  <c r="F1898" i="187"/>
  <c r="F2228" i="187"/>
  <c r="F2650" i="187"/>
  <c r="Z48" i="231"/>
  <c r="F2126" i="187"/>
  <c r="F1831" i="187"/>
  <c r="F2911" i="187"/>
  <c r="F3091" i="187"/>
  <c r="F2277" i="187"/>
  <c r="F2486" i="187"/>
  <c r="F3531" i="187"/>
  <c r="F3917" i="187" l="1"/>
  <c r="C54" i="217"/>
  <c r="F1921" i="187"/>
  <c r="F3069" i="187"/>
  <c r="I92" i="231"/>
  <c r="J92" i="231" s="1"/>
  <c r="F2357" i="187"/>
  <c r="J27" i="231"/>
  <c r="I95" i="231"/>
  <c r="N24" i="231"/>
  <c r="O24" i="231" s="1"/>
  <c r="Z24" i="231" s="1"/>
  <c r="AB24" i="231" s="1"/>
  <c r="J13" i="231"/>
  <c r="K93" i="231"/>
  <c r="F3819" i="187"/>
  <c r="F1306" i="187"/>
  <c r="F1290" i="187"/>
  <c r="F1288" i="187"/>
  <c r="F1196" i="187"/>
  <c r="H27" i="227"/>
  <c r="F1197" i="187" s="1"/>
  <c r="F1252" i="187"/>
  <c r="F1238" i="187"/>
  <c r="F1239" i="187"/>
  <c r="F1265" i="187"/>
  <c r="F1281" i="187"/>
  <c r="F1210" i="187"/>
  <c r="J26" i="227"/>
  <c r="I26" i="227"/>
  <c r="F1224" i="187"/>
  <c r="F1278" i="187"/>
  <c r="F821" i="187"/>
  <c r="H16" i="201"/>
  <c r="F832" i="187" s="1"/>
  <c r="F858" i="187"/>
  <c r="F848" i="187"/>
  <c r="F839" i="187"/>
  <c r="F857" i="187"/>
  <c r="L11" i="201"/>
  <c r="F830" i="187"/>
  <c r="F697" i="187"/>
  <c r="K18" i="198"/>
  <c r="H22" i="198"/>
  <c r="F680" i="187"/>
  <c r="F698" i="187"/>
  <c r="F679" i="187"/>
  <c r="F663" i="187"/>
  <c r="G24" i="198"/>
  <c r="F665" i="187" s="1"/>
  <c r="J65" i="197"/>
  <c r="F559" i="187" s="1"/>
  <c r="F552" i="187"/>
  <c r="H74" i="197"/>
  <c r="F433" i="187" s="1"/>
  <c r="F424" i="187"/>
  <c r="F477" i="187"/>
  <c r="I66" i="197"/>
  <c r="F539" i="187"/>
  <c r="J51" i="197"/>
  <c r="F391" i="187"/>
  <c r="F458" i="187"/>
  <c r="J31" i="197"/>
  <c r="F526" i="187" s="1"/>
  <c r="F190" i="187"/>
  <c r="E36" i="197"/>
  <c r="F191" i="187" s="1"/>
  <c r="F257" i="187"/>
  <c r="F35" i="197"/>
  <c r="F324" i="187"/>
  <c r="F515" i="187"/>
  <c r="F2321" i="187"/>
  <c r="F2154" i="187"/>
  <c r="F3553" i="187"/>
  <c r="F3196" i="187"/>
  <c r="F3208" i="187"/>
  <c r="F3013" i="187"/>
  <c r="F2937" i="187"/>
  <c r="F3193" i="187"/>
  <c r="N100" i="231"/>
  <c r="F2519" i="187"/>
  <c r="F2563" i="187"/>
  <c r="F1664" i="187"/>
  <c r="F1665" i="187"/>
  <c r="F1652" i="187"/>
  <c r="F1666" i="187"/>
  <c r="F1690" i="187"/>
  <c r="F2520" i="187"/>
  <c r="N101" i="231"/>
  <c r="F3783" i="187"/>
  <c r="F3603" i="187"/>
  <c r="F2050" i="187"/>
  <c r="O99" i="231"/>
  <c r="F2608" i="187"/>
  <c r="F3442" i="187"/>
  <c r="F3532" i="187"/>
  <c r="F2500" i="187"/>
  <c r="F2023" i="187"/>
  <c r="F3490" i="187"/>
  <c r="F3733" i="187"/>
  <c r="F2189" i="187"/>
  <c r="F2487" i="187"/>
  <c r="F1988" i="187"/>
  <c r="F2545" i="187"/>
  <c r="F2861" i="187"/>
  <c r="F2770" i="187"/>
  <c r="F3130" i="187"/>
  <c r="F2166" i="187"/>
  <c r="K8" i="231"/>
  <c r="F2833" i="187"/>
  <c r="F1613" i="187"/>
  <c r="F3401" i="187"/>
  <c r="F2359" i="187"/>
  <c r="F2449" i="187"/>
  <c r="F2923" i="187"/>
  <c r="F2524" i="187"/>
  <c r="F2127" i="187"/>
  <c r="F2951" i="187"/>
  <c r="L20" i="231"/>
  <c r="Y97" i="231"/>
  <c r="F3596" i="187" s="1"/>
  <c r="F1552" i="187"/>
  <c r="F2665" i="187"/>
  <c r="Z63" i="231"/>
  <c r="F1767" i="187"/>
  <c r="F2386" i="187"/>
  <c r="F1811" i="187"/>
  <c r="F2847" i="187"/>
  <c r="F3747" i="187"/>
  <c r="AA54" i="231"/>
  <c r="F1722" i="187"/>
  <c r="F1899" i="187"/>
  <c r="F2113" i="187"/>
  <c r="F2446" i="187"/>
  <c r="F2140" i="187"/>
  <c r="F2410" i="187"/>
  <c r="F2590" i="187"/>
  <c r="F3027" i="187"/>
  <c r="F3298" i="187"/>
  <c r="F3310" i="187"/>
  <c r="T51" i="231"/>
  <c r="F3103" i="187" s="1"/>
  <c r="F2264" i="187"/>
  <c r="K96" i="231"/>
  <c r="F2245" i="187"/>
  <c r="F1857" i="187"/>
  <c r="F1960" i="187"/>
  <c r="F2634" i="187"/>
  <c r="F3374" i="187"/>
  <c r="F2255" i="187"/>
  <c r="L93" i="231"/>
  <c r="F3477" i="187"/>
  <c r="Y66" i="231"/>
  <c r="F2625" i="187"/>
  <c r="F2162" i="187"/>
  <c r="F3388" i="187"/>
  <c r="F2383" i="187"/>
  <c r="N65" i="231"/>
  <c r="F2678" i="187"/>
  <c r="Z76" i="231"/>
  <c r="F2473" i="187"/>
  <c r="F2456" i="187"/>
  <c r="F3220" i="187"/>
  <c r="F3580" i="187"/>
  <c r="F1574" i="187"/>
  <c r="C40" i="231"/>
  <c r="F1633" i="187"/>
  <c r="F2757" i="187"/>
  <c r="T65" i="231"/>
  <c r="F3117" i="187" s="1"/>
  <c r="F2061" i="187"/>
  <c r="F3284" i="187"/>
  <c r="Y65" i="231"/>
  <c r="F3567" i="187" s="1"/>
  <c r="F3760" i="187"/>
  <c r="F2229" i="187"/>
  <c r="F2367" i="187"/>
  <c r="F2651" i="187"/>
  <c r="Z49" i="231"/>
  <c r="F2077" i="187"/>
  <c r="F2010" i="187"/>
  <c r="F2434" i="187"/>
  <c r="F2278" i="187"/>
  <c r="AB48" i="231"/>
  <c r="F3820" i="187" s="1"/>
  <c r="F3640" i="187"/>
  <c r="AB62" i="231"/>
  <c r="F3834" i="187" s="1"/>
  <c r="F3654" i="187"/>
  <c r="F1753" i="187"/>
  <c r="F3053" i="187"/>
  <c r="S97" i="231"/>
  <c r="T94" i="231"/>
  <c r="F3143" i="187" s="1"/>
  <c r="F2652" i="187"/>
  <c r="Z50" i="231"/>
  <c r="F2099" i="187"/>
  <c r="J38" i="231"/>
  <c r="F2294" i="187"/>
  <c r="F2564" i="187"/>
  <c r="F1781" i="187"/>
  <c r="AB75" i="231"/>
  <c r="F3847" i="187" s="1"/>
  <c r="F3667" i="187"/>
  <c r="F2180" i="187"/>
  <c r="F3463" i="187"/>
  <c r="F1948" i="187"/>
  <c r="F2992" i="187"/>
  <c r="F3082" i="187"/>
  <c r="F1601" i="187"/>
  <c r="F2151" i="187"/>
  <c r="F2062" i="187"/>
  <c r="J93" i="231"/>
  <c r="F1872" i="187"/>
  <c r="F2037" i="187"/>
  <c r="F2744" i="187"/>
  <c r="T52" i="231"/>
  <c r="F3104" i="187" s="1"/>
  <c r="F2216" i="187"/>
  <c r="O64" i="231"/>
  <c r="F3041" i="187"/>
  <c r="F1844" i="187"/>
  <c r="F1934" i="187"/>
  <c r="D16" i="231"/>
  <c r="C64" i="217" l="1"/>
  <c r="F3928" i="187" s="1"/>
  <c r="F3918" i="187"/>
  <c r="F3568" i="187"/>
  <c r="Y54" i="231"/>
  <c r="Y87" i="231" s="1"/>
  <c r="F2577" i="187"/>
  <c r="N54" i="231"/>
  <c r="F2566" i="187" s="1"/>
  <c r="N35" i="231"/>
  <c r="F3804" i="187"/>
  <c r="F2181" i="187"/>
  <c r="F2447" i="187"/>
  <c r="N23" i="231"/>
  <c r="K95" i="231"/>
  <c r="N25" i="231"/>
  <c r="O25" i="231" s="1"/>
  <c r="Z25" i="231" s="1"/>
  <c r="AB25" i="231" s="1"/>
  <c r="F2167" i="187"/>
  <c r="D94" i="231"/>
  <c r="D28" i="231"/>
  <c r="J14" i="231"/>
  <c r="F2168" i="187" s="1"/>
  <c r="F1321" i="187"/>
  <c r="F1305" i="187"/>
  <c r="F1303" i="187"/>
  <c r="F1226" i="187"/>
  <c r="J27" i="227"/>
  <c r="F1227" i="187" s="1"/>
  <c r="F1225" i="187"/>
  <c r="F1280" i="187"/>
  <c r="F1253" i="187"/>
  <c r="F1267" i="187"/>
  <c r="F1296" i="187"/>
  <c r="F1211" i="187"/>
  <c r="I27" i="227"/>
  <c r="F1212" i="187" s="1"/>
  <c r="F1293" i="187"/>
  <c r="L12" i="201"/>
  <c r="F868" i="187" s="1"/>
  <c r="F840" i="187"/>
  <c r="F849" i="187"/>
  <c r="F831" i="187"/>
  <c r="F867" i="187"/>
  <c r="I20" i="198"/>
  <c r="I22" i="198" s="1"/>
  <c r="K19" i="198"/>
  <c r="F722" i="187" s="1"/>
  <c r="H24" i="198"/>
  <c r="F684" i="187" s="1"/>
  <c r="F682" i="187"/>
  <c r="F721" i="187"/>
  <c r="K20" i="198"/>
  <c r="F492" i="187"/>
  <c r="I74" i="197"/>
  <c r="F501" i="187" s="1"/>
  <c r="J66" i="197"/>
  <c r="F545" i="187"/>
  <c r="F258" i="187"/>
  <c r="F36" i="197"/>
  <c r="F259" i="187" s="1"/>
  <c r="F392" i="187"/>
  <c r="H35" i="197"/>
  <c r="F325" i="187"/>
  <c r="G35" i="197"/>
  <c r="F459" i="187"/>
  <c r="J32" i="197"/>
  <c r="F527" i="187" s="1"/>
  <c r="J95" i="231"/>
  <c r="F2244" i="187" s="1"/>
  <c r="F2322" i="187"/>
  <c r="F2501" i="187"/>
  <c r="F1691" i="187"/>
  <c r="O100" i="231"/>
  <c r="F2699" i="187" s="1"/>
  <c r="F2609" i="187"/>
  <c r="F2938" i="187"/>
  <c r="F2926" i="187"/>
  <c r="M20" i="231"/>
  <c r="N20" i="231" s="1"/>
  <c r="O20" i="231" s="1"/>
  <c r="Z20" i="231" s="1"/>
  <c r="AB20" i="231" s="1"/>
  <c r="F3491" i="187"/>
  <c r="F2698" i="187"/>
  <c r="F3734" i="187"/>
  <c r="F2051" i="187"/>
  <c r="F2610" i="187"/>
  <c r="O101" i="231"/>
  <c r="F2700" i="187" s="1"/>
  <c r="F3195" i="187"/>
  <c r="F3194" i="187"/>
  <c r="F3014" i="187"/>
  <c r="F3015" i="187"/>
  <c r="F3002" i="187"/>
  <c r="F2024" i="187"/>
  <c r="F2190" i="187"/>
  <c r="F1782" i="187"/>
  <c r="F2271" i="187"/>
  <c r="F1575" i="187"/>
  <c r="F2457" i="187"/>
  <c r="N36" i="231"/>
  <c r="O36" i="231" s="1"/>
  <c r="F2335" i="187"/>
  <c r="F1989" i="187"/>
  <c r="J15" i="231"/>
  <c r="F3748" i="187"/>
  <c r="AB63" i="231"/>
  <c r="F3835" i="187" s="1"/>
  <c r="F3655" i="187"/>
  <c r="F2538" i="187"/>
  <c r="F2614" i="187"/>
  <c r="F2476" i="187"/>
  <c r="F1630" i="187"/>
  <c r="F2204" i="187"/>
  <c r="O52" i="231"/>
  <c r="F2654" i="187" s="1"/>
  <c r="F2666" i="187"/>
  <c r="Z64" i="231"/>
  <c r="F3464" i="187"/>
  <c r="AB50" i="231"/>
  <c r="F3822" i="187" s="1"/>
  <c r="F3642" i="187"/>
  <c r="F2368" i="187"/>
  <c r="F3554" i="187"/>
  <c r="F3376" i="187"/>
  <c r="F3795" i="187"/>
  <c r="F3615" i="187"/>
  <c r="F2252" i="187"/>
  <c r="K92" i="231"/>
  <c r="F3375" i="187"/>
  <c r="F3362" i="187"/>
  <c r="F3028" i="187"/>
  <c r="F2411" i="187"/>
  <c r="F2591" i="187"/>
  <c r="F1901" i="187"/>
  <c r="F2354" i="187"/>
  <c r="L96" i="231"/>
  <c r="F2425" i="187" s="1"/>
  <c r="F2256" i="187"/>
  <c r="L8" i="231"/>
  <c r="F2771" i="187"/>
  <c r="F3131" i="187"/>
  <c r="F2635" i="187"/>
  <c r="Z33" i="231"/>
  <c r="F1845" i="187"/>
  <c r="F1873" i="187"/>
  <c r="F3056" i="187"/>
  <c r="T97" i="231"/>
  <c r="F3146" i="187" s="1"/>
  <c r="F2679" i="187"/>
  <c r="Z77" i="231"/>
  <c r="F2241" i="187"/>
  <c r="F3221" i="187"/>
  <c r="F3581" i="187"/>
  <c r="F2217" i="187"/>
  <c r="O65" i="231"/>
  <c r="F1935" i="187"/>
  <c r="F1922" i="187"/>
  <c r="F2745" i="187"/>
  <c r="F2242" i="187"/>
  <c r="F2295" i="187"/>
  <c r="F1754" i="187"/>
  <c r="F3761" i="187"/>
  <c r="F3285" i="187"/>
  <c r="F3555" i="187"/>
  <c r="F1723" i="187"/>
  <c r="E16" i="231"/>
  <c r="F2474" i="187"/>
  <c r="F1961" i="187"/>
  <c r="F2114" i="187"/>
  <c r="F1812" i="187"/>
  <c r="F2848" i="187"/>
  <c r="F1768" i="187"/>
  <c r="F2952" i="187"/>
  <c r="F2128" i="187"/>
  <c r="F2924" i="187"/>
  <c r="F3402" i="187"/>
  <c r="F2834" i="187"/>
  <c r="F2078" i="187"/>
  <c r="F2270" i="187"/>
  <c r="AB76" i="231"/>
  <c r="F3848" i="187" s="1"/>
  <c r="F3668" i="187"/>
  <c r="F2230" i="187"/>
  <c r="F3311" i="187"/>
  <c r="F3042" i="187"/>
  <c r="F2038" i="187"/>
  <c r="F1602" i="187"/>
  <c r="F1936" i="187"/>
  <c r="F2100" i="187"/>
  <c r="J39" i="231"/>
  <c r="F2279" i="187"/>
  <c r="F2011" i="187"/>
  <c r="AB49" i="231"/>
  <c r="F3821" i="187" s="1"/>
  <c r="F3641" i="187"/>
  <c r="F2546" i="187"/>
  <c r="F2758" i="187"/>
  <c r="T66" i="231"/>
  <c r="F2384" i="187"/>
  <c r="F3478" i="187"/>
  <c r="F2345" i="187"/>
  <c r="M93" i="231"/>
  <c r="F3624" i="187"/>
  <c r="F2203" i="187"/>
  <c r="O51" i="231"/>
  <c r="F1858" i="187"/>
  <c r="F3286" i="187"/>
  <c r="F3556" i="187"/>
  <c r="F2141" i="187"/>
  <c r="F2536" i="187"/>
  <c r="F1616" i="187"/>
  <c r="F2862" i="187"/>
  <c r="F2257" i="187"/>
  <c r="F3118" i="187" l="1"/>
  <c r="T54" i="231"/>
  <c r="F3735" i="187"/>
  <c r="AA40" i="231"/>
  <c r="AA87" i="231" s="1"/>
  <c r="O35" i="231"/>
  <c r="F2101" i="187"/>
  <c r="L95" i="231"/>
  <c r="F2424" i="187" s="1"/>
  <c r="F2534" i="187"/>
  <c r="O23" i="231"/>
  <c r="F2537" i="187"/>
  <c r="M96" i="231"/>
  <c r="F2515" i="187" s="1"/>
  <c r="E94" i="231"/>
  <c r="E28" i="231"/>
  <c r="F1732" i="187" s="1"/>
  <c r="F2258" i="187"/>
  <c r="N11" i="231"/>
  <c r="O11" i="231" s="1"/>
  <c r="Z11" i="231" s="1"/>
  <c r="AB11" i="231" s="1"/>
  <c r="F1351" i="187"/>
  <c r="F1336" i="187"/>
  <c r="F1320" i="187"/>
  <c r="F1318" i="187"/>
  <c r="F1269" i="187"/>
  <c r="F1268" i="187"/>
  <c r="F1295" i="187"/>
  <c r="F1240" i="187"/>
  <c r="L26" i="227"/>
  <c r="K26" i="227"/>
  <c r="F1282" i="187"/>
  <c r="F1311" i="187"/>
  <c r="F1254" i="187"/>
  <c r="F1308" i="187"/>
  <c r="F850" i="187"/>
  <c r="F860" i="187"/>
  <c r="F859" i="187"/>
  <c r="L13" i="201"/>
  <c r="J16" i="201"/>
  <c r="F852" i="187" s="1"/>
  <c r="F841" i="187"/>
  <c r="I16" i="201"/>
  <c r="F842" i="187" s="1"/>
  <c r="F699" i="187"/>
  <c r="K22" i="198"/>
  <c r="F723" i="187"/>
  <c r="F701" i="187"/>
  <c r="I24" i="198"/>
  <c r="F703" i="187" s="1"/>
  <c r="F560" i="187"/>
  <c r="J74" i="197"/>
  <c r="F569" i="187" s="1"/>
  <c r="F393" i="187"/>
  <c r="F461" i="187"/>
  <c r="F326" i="187"/>
  <c r="G36" i="197"/>
  <c r="F327" i="187" s="1"/>
  <c r="F460" i="187"/>
  <c r="J33" i="197"/>
  <c r="F528" i="187" s="1"/>
  <c r="F394" i="187"/>
  <c r="H36" i="197"/>
  <c r="F395" i="187" s="1"/>
  <c r="F2444" i="187"/>
  <c r="F2323" i="187"/>
  <c r="Z52" i="231"/>
  <c r="AB52" i="231" s="1"/>
  <c r="F3824" i="187" s="1"/>
  <c r="F2025" i="187"/>
  <c r="F2012" i="187"/>
  <c r="F2502" i="187"/>
  <c r="F2788" i="187"/>
  <c r="P101" i="231"/>
  <c r="F2052" i="187"/>
  <c r="F1692" i="187"/>
  <c r="F3182" i="187"/>
  <c r="F3492" i="187"/>
  <c r="F2347" i="187"/>
  <c r="F2653" i="187"/>
  <c r="Z51" i="231"/>
  <c r="F1603" i="187"/>
  <c r="F2925" i="187"/>
  <c r="F3272" i="187"/>
  <c r="F3222" i="187"/>
  <c r="F3582" i="187"/>
  <c r="F1991" i="187"/>
  <c r="J17" i="231"/>
  <c r="F3784" i="187"/>
  <c r="F3604" i="187"/>
  <c r="F2361" i="187"/>
  <c r="F2451" i="187"/>
  <c r="F1846" i="187"/>
  <c r="F2435" i="187"/>
  <c r="F2836" i="187"/>
  <c r="AB77" i="231"/>
  <c r="F3849" i="187" s="1"/>
  <c r="F3669" i="187"/>
  <c r="F3016" i="187"/>
  <c r="F2547" i="187"/>
  <c r="F2218" i="187"/>
  <c r="O66" i="231"/>
  <c r="O54" i="231" s="1"/>
  <c r="F2191" i="187"/>
  <c r="F2026" i="187"/>
  <c r="F3312" i="187"/>
  <c r="F2360" i="187"/>
  <c r="F2835" i="187"/>
  <c r="F2822" i="187"/>
  <c r="F3403" i="187"/>
  <c r="F2116" i="187"/>
  <c r="F2115" i="187"/>
  <c r="F2102" i="187"/>
  <c r="F3762" i="187"/>
  <c r="F2282" i="187"/>
  <c r="F2667" i="187"/>
  <c r="Z65" i="231"/>
  <c r="F1874" i="187"/>
  <c r="F2772" i="187"/>
  <c r="F3132" i="187"/>
  <c r="F2332" i="187"/>
  <c r="F1642" i="187"/>
  <c r="F2628" i="187"/>
  <c r="F3736" i="187"/>
  <c r="F2458" i="187"/>
  <c r="N37" i="231"/>
  <c r="F1783" i="187"/>
  <c r="F2624" i="187"/>
  <c r="F2342" i="187"/>
  <c r="F2422" i="187"/>
  <c r="L92" i="231"/>
  <c r="F3043" i="187"/>
  <c r="F2334" i="187"/>
  <c r="F2953" i="187"/>
  <c r="F2231" i="187"/>
  <c r="F1755" i="187"/>
  <c r="F1742" i="187"/>
  <c r="T53" i="231"/>
  <c r="F1832" i="187"/>
  <c r="F2331" i="187"/>
  <c r="AB64" i="231"/>
  <c r="F3836" i="187" s="1"/>
  <c r="F3656" i="187"/>
  <c r="F2169" i="187"/>
  <c r="F1562" i="187"/>
  <c r="F2863" i="187"/>
  <c r="F2626" i="187"/>
  <c r="F2385" i="187"/>
  <c r="F2372" i="187"/>
  <c r="F2280" i="187"/>
  <c r="F2680" i="187"/>
  <c r="Z78" i="231"/>
  <c r="F1962" i="187"/>
  <c r="F1813" i="187"/>
  <c r="F16" i="231"/>
  <c r="F2205" i="187"/>
  <c r="F2346" i="187"/>
  <c r="F1703" i="187"/>
  <c r="D97" i="231"/>
  <c r="F2079" i="187"/>
  <c r="F2636" i="187"/>
  <c r="Z34" i="231"/>
  <c r="F2142" i="187"/>
  <c r="F3466" i="187"/>
  <c r="F2746" i="187"/>
  <c r="F3106" i="187"/>
  <c r="F1756" i="187"/>
  <c r="F1902" i="187"/>
  <c r="F2475" i="187"/>
  <c r="F2462" i="187"/>
  <c r="F1720" i="187"/>
  <c r="F2565" i="187"/>
  <c r="F2732" i="187"/>
  <c r="AB33" i="231"/>
  <c r="F3625" i="187"/>
  <c r="F2412" i="187"/>
  <c r="F2592" i="187"/>
  <c r="F2369" i="187"/>
  <c r="F3465" i="187"/>
  <c r="F3452" i="187"/>
  <c r="F2539" i="187"/>
  <c r="F3722" i="187" l="1"/>
  <c r="F3105" i="187"/>
  <c r="T40" i="231"/>
  <c r="T87" i="231" s="1"/>
  <c r="O37" i="231"/>
  <c r="N96" i="231"/>
  <c r="F2605" i="187" s="1"/>
  <c r="M95" i="231"/>
  <c r="Z23" i="231"/>
  <c r="F2627" i="187"/>
  <c r="N26" i="231"/>
  <c r="O26" i="231" s="1"/>
  <c r="Z26" i="231" s="1"/>
  <c r="AB26" i="231" s="1"/>
  <c r="N27" i="231"/>
  <c r="O27" i="231" s="1"/>
  <c r="Z27" i="231" s="1"/>
  <c r="AB27" i="231" s="1"/>
  <c r="F2438" i="187"/>
  <c r="N13" i="231"/>
  <c r="O13" i="231" s="1"/>
  <c r="Z13" i="231" s="1"/>
  <c r="AB13" i="231" s="1"/>
  <c r="F94" i="231"/>
  <c r="F28" i="231"/>
  <c r="M8" i="231"/>
  <c r="N8" i="231" s="1"/>
  <c r="N12" i="231"/>
  <c r="O12" i="231" s="1"/>
  <c r="Z12" i="231" s="1"/>
  <c r="AB12" i="231" s="1"/>
  <c r="F3805" i="187"/>
  <c r="F1350" i="187"/>
  <c r="F1335" i="187"/>
  <c r="F1333" i="187"/>
  <c r="F1348" i="187"/>
  <c r="F1256" i="187"/>
  <c r="L27" i="227"/>
  <c r="F1257" i="187" s="1"/>
  <c r="F1297" i="187"/>
  <c r="F1310" i="187"/>
  <c r="F1326" i="187"/>
  <c r="F1241" i="187"/>
  <c r="K27" i="227"/>
  <c r="F1242" i="187" s="1"/>
  <c r="F1284" i="187"/>
  <c r="F1283" i="187"/>
  <c r="F1255" i="187"/>
  <c r="F1323" i="187"/>
  <c r="F851" i="187"/>
  <c r="L14" i="201"/>
  <c r="F870" i="187" s="1"/>
  <c r="F869" i="187"/>
  <c r="K24" i="198"/>
  <c r="F725" i="187"/>
  <c r="I35" i="197"/>
  <c r="F462" i="187" s="1"/>
  <c r="J34" i="197"/>
  <c r="F529" i="187" s="1"/>
  <c r="F3644" i="187"/>
  <c r="F2324" i="187"/>
  <c r="F1693" i="187"/>
  <c r="F2790" i="187"/>
  <c r="F2789" i="187"/>
  <c r="F2878" i="187"/>
  <c r="F2879" i="187"/>
  <c r="F3493" i="187"/>
  <c r="F2053" i="187"/>
  <c r="F2503" i="187"/>
  <c r="F2527" i="187"/>
  <c r="F3796" i="187"/>
  <c r="F3616" i="187"/>
  <c r="F2552" i="187"/>
  <c r="F2081" i="187"/>
  <c r="F2629" i="187"/>
  <c r="F2370" i="187"/>
  <c r="F2413" i="187"/>
  <c r="F2593" i="187"/>
  <c r="AB34" i="231"/>
  <c r="F3806" i="187" s="1"/>
  <c r="F3626" i="187"/>
  <c r="F1903" i="187"/>
  <c r="H16" i="231"/>
  <c r="F2259" i="187"/>
  <c r="F1604" i="187"/>
  <c r="F1793" i="187"/>
  <c r="E97" i="231"/>
  <c r="F1796" i="187" s="1"/>
  <c r="F1810" i="187"/>
  <c r="F2864" i="187"/>
  <c r="F2421" i="187"/>
  <c r="F2459" i="187"/>
  <c r="N38" i="231"/>
  <c r="F3798" i="187"/>
  <c r="F3618" i="187"/>
  <c r="AB65" i="231"/>
  <c r="F3837" i="187" s="1"/>
  <c r="F3657" i="187"/>
  <c r="F3763" i="187"/>
  <c r="F3404" i="187"/>
  <c r="F3542" i="187"/>
  <c r="F2912" i="187"/>
  <c r="F2437" i="187"/>
  <c r="O96" i="231"/>
  <c r="O53" i="231"/>
  <c r="O40" i="231" s="1"/>
  <c r="F2192" i="187"/>
  <c r="F2773" i="187"/>
  <c r="F3133" i="187"/>
  <c r="F2206" i="187"/>
  <c r="F3223" i="187"/>
  <c r="F3583" i="187"/>
  <c r="F2143" i="187"/>
  <c r="AB78" i="231"/>
  <c r="F3850" i="187" s="1"/>
  <c r="F3670" i="187"/>
  <c r="F2681" i="187"/>
  <c r="Z79" i="231"/>
  <c r="F3794" i="187"/>
  <c r="F3614" i="187"/>
  <c r="F2548" i="187"/>
  <c r="F3313" i="187"/>
  <c r="F2525" i="187"/>
  <c r="F3092" i="187"/>
  <c r="F1992" i="187"/>
  <c r="F2082" i="187"/>
  <c r="F1706" i="187"/>
  <c r="F2436" i="187"/>
  <c r="F2232" i="187"/>
  <c r="G16" i="231"/>
  <c r="F1963" i="187"/>
  <c r="F2281" i="187"/>
  <c r="F2954" i="187"/>
  <c r="F3044" i="187"/>
  <c r="F1784" i="187"/>
  <c r="F1875" i="187"/>
  <c r="F2450" i="187"/>
  <c r="F2668" i="187"/>
  <c r="Z66" i="231"/>
  <c r="Z54" i="231" s="1"/>
  <c r="F2637" i="187"/>
  <c r="Z35" i="231"/>
  <c r="AB51" i="231"/>
  <c r="F3823" i="187" s="1"/>
  <c r="F3643" i="187"/>
  <c r="M92" i="231" l="1"/>
  <c r="Q101" i="231"/>
  <c r="F2880" i="187" s="1"/>
  <c r="O38" i="231"/>
  <c r="F2371" i="187"/>
  <c r="F2432" i="187"/>
  <c r="F2541" i="187"/>
  <c r="F2348" i="187"/>
  <c r="AB23" i="231"/>
  <c r="F3797" i="187" s="1"/>
  <c r="F3617" i="187"/>
  <c r="N14" i="231"/>
  <c r="O14" i="231" s="1"/>
  <c r="Z14" i="231" s="1"/>
  <c r="AB14" i="231" s="1"/>
  <c r="H94" i="231"/>
  <c r="H28" i="231"/>
  <c r="F2002" i="187" s="1"/>
  <c r="O8" i="231"/>
  <c r="J18" i="231"/>
  <c r="G94" i="231"/>
  <c r="G28" i="231"/>
  <c r="F1912" i="187" s="1"/>
  <c r="F1270" i="187"/>
  <c r="N26" i="227"/>
  <c r="M26" i="227"/>
  <c r="F1341" i="187"/>
  <c r="F1298" i="187"/>
  <c r="F1299" i="187"/>
  <c r="F1325" i="187"/>
  <c r="F1312" i="187"/>
  <c r="F1338" i="187"/>
  <c r="F861" i="187"/>
  <c r="L15" i="201"/>
  <c r="K16" i="201"/>
  <c r="F862" i="187" s="1"/>
  <c r="F727" i="187"/>
  <c r="K29" i="198"/>
  <c r="F732" i="187" s="1"/>
  <c r="J35" i="197"/>
  <c r="F530" i="187" s="1"/>
  <c r="I36" i="197"/>
  <c r="F463" i="187" s="1"/>
  <c r="F2325" i="187"/>
  <c r="F2642" i="187"/>
  <c r="F2054" i="187"/>
  <c r="F2504" i="187"/>
  <c r="F3494" i="187"/>
  <c r="F2968" i="187"/>
  <c r="F1694" i="187"/>
  <c r="F2233" i="187"/>
  <c r="F2526" i="187"/>
  <c r="F3314" i="187"/>
  <c r="F2514" i="187"/>
  <c r="N95" i="231"/>
  <c r="F3045" i="187"/>
  <c r="F1964" i="187"/>
  <c r="F2615" i="187"/>
  <c r="F2144" i="187"/>
  <c r="F2865" i="187"/>
  <c r="F1605" i="187"/>
  <c r="F2511" i="187"/>
  <c r="N92" i="231"/>
  <c r="F2638" i="187"/>
  <c r="Z36" i="231"/>
  <c r="AB79" i="231"/>
  <c r="F3851" i="187" s="1"/>
  <c r="F3671" i="187"/>
  <c r="F2656" i="187"/>
  <c r="F2695" i="187"/>
  <c r="Z96" i="231"/>
  <c r="F1993" i="187"/>
  <c r="J19" i="231"/>
  <c r="F2617" i="187"/>
  <c r="AB66" i="231"/>
  <c r="AB54" i="231" s="1"/>
  <c r="F3658" i="187"/>
  <c r="F2512" i="187"/>
  <c r="N93" i="231"/>
  <c r="F2655" i="187"/>
  <c r="Z53" i="231"/>
  <c r="Z40" i="231" s="1"/>
  <c r="F2171" i="187"/>
  <c r="F2460" i="187"/>
  <c r="F2349" i="187"/>
  <c r="N15" i="231"/>
  <c r="O15" i="231" s="1"/>
  <c r="Z15" i="231" s="1"/>
  <c r="AB15" i="231" s="1"/>
  <c r="F1900" i="187"/>
  <c r="F2682" i="187"/>
  <c r="Z80" i="231"/>
  <c r="AB35" i="231"/>
  <c r="F3627" i="187"/>
  <c r="F1785" i="187"/>
  <c r="F2955" i="187"/>
  <c r="F2522" i="187"/>
  <c r="F3224" i="187"/>
  <c r="F3584" i="187"/>
  <c r="F3405" i="187"/>
  <c r="F3764" i="187"/>
  <c r="F2549" i="187"/>
  <c r="F1822" i="187"/>
  <c r="F2414" i="187"/>
  <c r="F2594" i="187"/>
  <c r="F1990" i="187"/>
  <c r="F2540" i="187"/>
  <c r="F1876" i="187"/>
  <c r="F2631" i="187"/>
  <c r="F2774" i="187"/>
  <c r="F3134" i="187"/>
  <c r="F1883" i="187"/>
  <c r="F97" i="231"/>
  <c r="F3799" i="187"/>
  <c r="F3619" i="187"/>
  <c r="R101" i="231" l="1"/>
  <c r="F2970" i="187" s="1"/>
  <c r="F3807" i="187"/>
  <c r="Z8" i="231"/>
  <c r="F3838" i="187"/>
  <c r="F1340" i="187"/>
  <c r="F1286" i="187"/>
  <c r="N27" i="227"/>
  <c r="F1287" i="187" s="1"/>
  <c r="F1271" i="187"/>
  <c r="M27" i="227"/>
  <c r="F1272" i="187" s="1"/>
  <c r="O26" i="227"/>
  <c r="F1285" i="187"/>
  <c r="F1313" i="187"/>
  <c r="F1327" i="187"/>
  <c r="F1367" i="187"/>
  <c r="F1356" i="187"/>
  <c r="F1353" i="187"/>
  <c r="F871" i="187"/>
  <c r="L16" i="201"/>
  <c r="F872" i="187" s="1"/>
  <c r="J36" i="197"/>
  <c r="F531" i="187" s="1"/>
  <c r="F2172" i="187"/>
  <c r="F2326" i="187"/>
  <c r="T99" i="231"/>
  <c r="F3058" i="187"/>
  <c r="S101" i="231"/>
  <c r="F1695" i="187"/>
  <c r="F2505" i="187"/>
  <c r="F2055" i="187"/>
  <c r="F2969" i="187"/>
  <c r="F3495" i="187"/>
  <c r="F3801" i="187"/>
  <c r="F3621" i="187"/>
  <c r="F2550" i="187"/>
  <c r="F1886" i="187"/>
  <c r="F2529" i="187"/>
  <c r="F2173" i="187"/>
  <c r="K16" i="231"/>
  <c r="F3785" i="187"/>
  <c r="F3605" i="187"/>
  <c r="F1877" i="187"/>
  <c r="F2528" i="187"/>
  <c r="F3406" i="187"/>
  <c r="F2439" i="187"/>
  <c r="F2261" i="187"/>
  <c r="F2083" i="187"/>
  <c r="I16" i="231"/>
  <c r="F3826" i="187"/>
  <c r="F3646" i="187"/>
  <c r="AB36" i="231"/>
  <c r="F3808" i="187" s="1"/>
  <c r="F3628" i="187"/>
  <c r="F2234" i="187"/>
  <c r="F3046" i="187"/>
  <c r="F1786" i="187"/>
  <c r="AB96" i="231"/>
  <c r="F3865" i="187" s="1"/>
  <c r="F3685" i="187"/>
  <c r="F2601" i="187"/>
  <c r="O92" i="231"/>
  <c r="F2604" i="187"/>
  <c r="O95" i="231"/>
  <c r="F2639" i="187"/>
  <c r="Z37" i="231"/>
  <c r="F2612" i="187"/>
  <c r="F2956" i="187"/>
  <c r="AB53" i="231"/>
  <c r="AB40" i="231" s="1"/>
  <c r="F3645" i="187"/>
  <c r="F2683" i="187"/>
  <c r="Z81" i="231"/>
  <c r="F2775" i="187"/>
  <c r="F3135" i="187"/>
  <c r="F2415" i="187"/>
  <c r="N83" i="231"/>
  <c r="F3225" i="187"/>
  <c r="F3585" i="187"/>
  <c r="F1973" i="187"/>
  <c r="G97" i="231"/>
  <c r="F1976" i="187" s="1"/>
  <c r="F2602" i="187"/>
  <c r="O93" i="231"/>
  <c r="F3787" i="187"/>
  <c r="F3607" i="187"/>
  <c r="F2866" i="187"/>
  <c r="F2145" i="187"/>
  <c r="F1965" i="187"/>
  <c r="F3315" i="187"/>
  <c r="F2063" i="187"/>
  <c r="H97" i="231"/>
  <c r="F2066" i="187" s="1"/>
  <c r="F3765" i="187"/>
  <c r="AB80" i="231"/>
  <c r="F3852" i="187" s="1"/>
  <c r="F3672" i="187"/>
  <c r="F1606" i="187"/>
  <c r="F2262" i="187"/>
  <c r="F2630" i="187"/>
  <c r="F2461" i="187"/>
  <c r="F2616" i="187"/>
  <c r="F2595" i="187" l="1"/>
  <c r="O83" i="231"/>
  <c r="O39" i="231"/>
  <c r="K28" i="231"/>
  <c r="K94" i="231"/>
  <c r="AB8" i="231"/>
  <c r="F3782" i="187" s="1"/>
  <c r="I94" i="231"/>
  <c r="I28" i="231"/>
  <c r="J16" i="231"/>
  <c r="F2170" i="187" s="1"/>
  <c r="F3825" i="187"/>
  <c r="F3812" i="187"/>
  <c r="F3632" i="187"/>
  <c r="F1301" i="187"/>
  <c r="O27" i="227"/>
  <c r="F1302" i="187" s="1"/>
  <c r="F1328" i="187"/>
  <c r="F1329" i="187"/>
  <c r="F1342" i="187"/>
  <c r="F1355" i="187"/>
  <c r="F1314" i="187"/>
  <c r="F1300" i="187"/>
  <c r="F1364" i="187"/>
  <c r="F2327" i="187"/>
  <c r="F3496" i="187"/>
  <c r="F1696" i="187"/>
  <c r="F3059" i="187"/>
  <c r="T100" i="231"/>
  <c r="F3149" i="187" s="1"/>
  <c r="F2506" i="187"/>
  <c r="F2056" i="187"/>
  <c r="F3148" i="187"/>
  <c r="F1607" i="187"/>
  <c r="F2691" i="187"/>
  <c r="Z92" i="231"/>
  <c r="F3786" i="187"/>
  <c r="F3606" i="187"/>
  <c r="F3316" i="187"/>
  <c r="F3226" i="187"/>
  <c r="F3586" i="187"/>
  <c r="F2957" i="187"/>
  <c r="F1787" i="187"/>
  <c r="F2351" i="187"/>
  <c r="N17" i="231"/>
  <c r="O17" i="231" s="1"/>
  <c r="Z17" i="231" s="1"/>
  <c r="AB17" i="231" s="1"/>
  <c r="F3766" i="187"/>
  <c r="F2146" i="187"/>
  <c r="F2080" i="187"/>
  <c r="F2618" i="187"/>
  <c r="F2619" i="187"/>
  <c r="F2640" i="187"/>
  <c r="Z38" i="231"/>
  <c r="F2551" i="187"/>
  <c r="F2776" i="187"/>
  <c r="F3136" i="187"/>
  <c r="AB37" i="231"/>
  <c r="F3629" i="187"/>
  <c r="F3047" i="187"/>
  <c r="F3048" i="187"/>
  <c r="F3049" i="187"/>
  <c r="F3800" i="187"/>
  <c r="F3620" i="187"/>
  <c r="F2352" i="187"/>
  <c r="F2442" i="187"/>
  <c r="F2235" i="187"/>
  <c r="F2692" i="187"/>
  <c r="Z93" i="231"/>
  <c r="F2416" i="187"/>
  <c r="F2596" i="187"/>
  <c r="AB81" i="231"/>
  <c r="F3853" i="187" s="1"/>
  <c r="F3673" i="187"/>
  <c r="F3602" i="187"/>
  <c r="F2694" i="187"/>
  <c r="Z95" i="231"/>
  <c r="F2684" i="187"/>
  <c r="Z82" i="231"/>
  <c r="F1966" i="187"/>
  <c r="F2867" i="187"/>
  <c r="F2868" i="187"/>
  <c r="F2260" i="187"/>
  <c r="F3407" i="187"/>
  <c r="F3408" i="187"/>
  <c r="F1878" i="187"/>
  <c r="F2263" i="187"/>
  <c r="N18" i="231" l="1"/>
  <c r="O18" i="231" s="1"/>
  <c r="Z18" i="231" s="1"/>
  <c r="AB18" i="231" s="1"/>
  <c r="J28" i="231"/>
  <c r="F3809" i="187"/>
  <c r="F1343" i="187"/>
  <c r="F1315" i="187"/>
  <c r="F1366" i="187"/>
  <c r="F1368" i="187"/>
  <c r="F1357" i="187"/>
  <c r="P26" i="227"/>
  <c r="F2329" i="187"/>
  <c r="F2328" i="187"/>
  <c r="F3238" i="187"/>
  <c r="F3239" i="187"/>
  <c r="F1697" i="187"/>
  <c r="F2057" i="187"/>
  <c r="F3409" i="187"/>
  <c r="F3060" i="187"/>
  <c r="T101" i="231"/>
  <c r="F3150" i="187" s="1"/>
  <c r="F2507" i="187"/>
  <c r="F2508" i="187"/>
  <c r="F3497" i="187"/>
  <c r="F2777" i="187"/>
  <c r="F3137" i="187"/>
  <c r="F3788" i="187"/>
  <c r="F3608" i="187"/>
  <c r="F3227" i="187"/>
  <c r="F3587" i="187"/>
  <c r="F2353" i="187"/>
  <c r="M16" i="231"/>
  <c r="AB93" i="231"/>
  <c r="F3862" i="187" s="1"/>
  <c r="F3682" i="187"/>
  <c r="F2641" i="187"/>
  <c r="Z39" i="231"/>
  <c r="F3789" i="187"/>
  <c r="F3609" i="187"/>
  <c r="F2531" i="187"/>
  <c r="F3767" i="187"/>
  <c r="F3768" i="187"/>
  <c r="F3769" i="187"/>
  <c r="L16" i="231"/>
  <c r="F2333" i="187"/>
  <c r="K97" i="231"/>
  <c r="F1967" i="187"/>
  <c r="F1969" i="187"/>
  <c r="F2417" i="187"/>
  <c r="F2597" i="187"/>
  <c r="F2685" i="187"/>
  <c r="Z83" i="231"/>
  <c r="AB38" i="231"/>
  <c r="F3810" i="187" s="1"/>
  <c r="F3630" i="187"/>
  <c r="F2147" i="187"/>
  <c r="F2148" i="187"/>
  <c r="F2272" i="187"/>
  <c r="AB95" i="231"/>
  <c r="F3864" i="187" s="1"/>
  <c r="F3684" i="187"/>
  <c r="F1879" i="187"/>
  <c r="F2869" i="187"/>
  <c r="F2236" i="187"/>
  <c r="AB82" i="231"/>
  <c r="F3854" i="187" s="1"/>
  <c r="F3674" i="187"/>
  <c r="F2153" i="187"/>
  <c r="I97" i="231"/>
  <c r="J94" i="231"/>
  <c r="F2149" i="187"/>
  <c r="F2441" i="187"/>
  <c r="F2958" i="187"/>
  <c r="F2959" i="187"/>
  <c r="F2092" i="187"/>
  <c r="F1788" i="187"/>
  <c r="F1789" i="187"/>
  <c r="F3317" i="187"/>
  <c r="AB92" i="231"/>
  <c r="F3861" i="187" s="1"/>
  <c r="F3681" i="187"/>
  <c r="F1608" i="187"/>
  <c r="F1609" i="187"/>
  <c r="U101" i="231" l="1"/>
  <c r="F3240" i="187" s="1"/>
  <c r="M28" i="231"/>
  <c r="F2452" i="187" s="1"/>
  <c r="M94" i="231"/>
  <c r="L28" i="231"/>
  <c r="L94" i="231"/>
  <c r="N16" i="231"/>
  <c r="N19" i="231"/>
  <c r="O19" i="231" s="1"/>
  <c r="Z19" i="231" s="1"/>
  <c r="AB19" i="231" s="1"/>
  <c r="F1330" i="187"/>
  <c r="Q26" i="227"/>
  <c r="F1358" i="187"/>
  <c r="F1369" i="187"/>
  <c r="F1316" i="187"/>
  <c r="P27" i="227"/>
  <c r="F1317" i="187" s="1"/>
  <c r="F1344" i="187"/>
  <c r="R26" i="227"/>
  <c r="F2509" i="187"/>
  <c r="F3498" i="187"/>
  <c r="F3499" i="187"/>
  <c r="F2058" i="187"/>
  <c r="F2059" i="187"/>
  <c r="F1699" i="187"/>
  <c r="F1698" i="187"/>
  <c r="F3328" i="187"/>
  <c r="V101" i="231"/>
  <c r="F2419" i="187"/>
  <c r="AB83" i="231"/>
  <c r="F3855" i="187" s="1"/>
  <c r="F3675" i="187"/>
  <c r="F2350" i="187"/>
  <c r="F2621" i="187"/>
  <c r="F2182" i="187"/>
  <c r="F2336" i="187"/>
  <c r="F2440" i="187"/>
  <c r="F2156" i="187"/>
  <c r="J97" i="231"/>
  <c r="F2686" i="187"/>
  <c r="Z84" i="231"/>
  <c r="F2237" i="187"/>
  <c r="F2443" i="187"/>
  <c r="F2778" i="187"/>
  <c r="F3138" i="187"/>
  <c r="F2418" i="187"/>
  <c r="F2598" i="187"/>
  <c r="F3228" i="187"/>
  <c r="F3588" i="187"/>
  <c r="F3318" i="187"/>
  <c r="F3319" i="187"/>
  <c r="F2243" i="187"/>
  <c r="AB39" i="231"/>
  <c r="F3631" i="187"/>
  <c r="F2532" i="187"/>
  <c r="F1968" i="187"/>
  <c r="F2779" i="187"/>
  <c r="F3139" i="187"/>
  <c r="F3811" i="187" l="1"/>
  <c r="N28" i="231"/>
  <c r="O16" i="231"/>
  <c r="F1346" i="187"/>
  <c r="R27" i="227"/>
  <c r="F1347" i="187" s="1"/>
  <c r="F1331" i="187"/>
  <c r="Q27" i="227"/>
  <c r="F1332" i="187" s="1"/>
  <c r="F1359" i="187"/>
  <c r="F1370" i="187"/>
  <c r="F1345" i="187"/>
  <c r="S26" i="227"/>
  <c r="F2599" i="187"/>
  <c r="W101" i="231"/>
  <c r="F3418" i="187"/>
  <c r="F3329" i="187"/>
  <c r="F3229" i="187"/>
  <c r="F3589" i="187"/>
  <c r="F2239" i="187"/>
  <c r="F2238" i="187"/>
  <c r="F2687" i="187"/>
  <c r="Z85" i="231"/>
  <c r="F2246" i="187"/>
  <c r="F2423" i="187"/>
  <c r="L97" i="231"/>
  <c r="N94" i="231"/>
  <c r="F2362" i="187"/>
  <c r="F2622" i="187"/>
  <c r="F2533" i="187"/>
  <c r="AB84" i="231"/>
  <c r="F3856" i="187" s="1"/>
  <c r="F3676" i="187"/>
  <c r="F2513" i="187"/>
  <c r="M97" i="231"/>
  <c r="F2516" i="187" s="1"/>
  <c r="F3791" i="187"/>
  <c r="F3611" i="187"/>
  <c r="Z16" i="231" l="1"/>
  <c r="O28" i="231"/>
  <c r="F1361" i="187"/>
  <c r="S27" i="227"/>
  <c r="F1362" i="187" s="1"/>
  <c r="F1360" i="187"/>
  <c r="F2689" i="187"/>
  <c r="F3419" i="187"/>
  <c r="F3330" i="187"/>
  <c r="F3420" i="187"/>
  <c r="Y99" i="231"/>
  <c r="F3508" i="187"/>
  <c r="F3509" i="187"/>
  <c r="F2542" i="187"/>
  <c r="F3792" i="187"/>
  <c r="F3612" i="187"/>
  <c r="F2603" i="187"/>
  <c r="O94" i="231"/>
  <c r="F2623" i="187"/>
  <c r="F2530" i="187"/>
  <c r="F2426" i="187"/>
  <c r="N97" i="231"/>
  <c r="AB85" i="231"/>
  <c r="F3677" i="187"/>
  <c r="F2688" i="187"/>
  <c r="Z86" i="231"/>
  <c r="Z87" i="231" s="1"/>
  <c r="X101" i="231" l="1"/>
  <c r="F3510" i="187" s="1"/>
  <c r="F3857" i="187"/>
  <c r="AB16" i="231"/>
  <c r="AB28" i="231" s="1"/>
  <c r="Z28" i="231"/>
  <c r="F1371" i="187"/>
  <c r="T26" i="227"/>
  <c r="F3598" i="187"/>
  <c r="Z99" i="231"/>
  <c r="Y100" i="231"/>
  <c r="AB86" i="231"/>
  <c r="F3858" i="187" s="1"/>
  <c r="F3678" i="187"/>
  <c r="F2606" i="187"/>
  <c r="O97" i="231"/>
  <c r="F2693" i="187"/>
  <c r="Z94" i="231"/>
  <c r="F2620" i="187"/>
  <c r="F3793" i="187"/>
  <c r="F3613" i="187"/>
  <c r="F2632" i="187"/>
  <c r="AB87" i="231" l="1"/>
  <c r="F3859" i="187" s="1"/>
  <c r="F1372" i="187"/>
  <c r="T27" i="227"/>
  <c r="F1373" i="187" s="1"/>
  <c r="Y101" i="231"/>
  <c r="F3600" i="187" s="1"/>
  <c r="F3688" i="187"/>
  <c r="F3599" i="187"/>
  <c r="Z100" i="231"/>
  <c r="F3622" i="187"/>
  <c r="F3610" i="187"/>
  <c r="F2696" i="187"/>
  <c r="Z97" i="231"/>
  <c r="AB94" i="231"/>
  <c r="F3863" i="187" s="1"/>
  <c r="F3683" i="187"/>
  <c r="F3679" i="187"/>
  <c r="F3790" i="187" l="1"/>
  <c r="F3802" i="187"/>
  <c r="Z101" i="231"/>
  <c r="F3690" i="187" s="1"/>
  <c r="F3689" i="187"/>
  <c r="AB97" i="231"/>
  <c r="F3866" i="187" s="1"/>
  <c r="F3686" i="187"/>
  <c r="AA101" i="231" l="1"/>
  <c r="F3778" i="187"/>
  <c r="AB99" i="231"/>
  <c r="F3868" i="187" s="1"/>
  <c r="F3780" i="187" l="1"/>
  <c r="AB101" i="231"/>
  <c r="F3870" i="187" s="1"/>
  <c r="F3779" i="187"/>
  <c r="AB100" i="231"/>
  <c r="F3869" i="187" s="1"/>
</calcChain>
</file>

<file path=xl/comments1.xml><?xml version="1.0" encoding="utf-8"?>
<comments xmlns="http://schemas.openxmlformats.org/spreadsheetml/2006/main">
  <authors>
    <author>Iñaki Vazquez</author>
  </authors>
  <commentList>
    <comment ref="C8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C9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</commentList>
</comments>
</file>

<file path=xl/comments2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2 Párrafos 5.2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3 Párrafos 3.3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3 Párrafos 3.3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D. 2706/12 capítulo 2 Párrafos 2.4 y 2.5</t>
        </r>
      </text>
    </comment>
  </commentList>
</comments>
</file>

<file path=xl/comments3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(a)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ID proporcionado por la SSPD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(a)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(b)</t>
        </r>
      </text>
    </comment>
    <comment ref="C10" authorId="0" shapeId="0">
      <text>
        <r>
          <rPr>
            <b/>
            <sz val="9"/>
            <color indexed="10"/>
            <rFont val="Tahoma"/>
            <family val="2"/>
          </rPr>
          <t>¡ ATENCIÓN !</t>
        </r>
        <r>
          <rPr>
            <sz val="9"/>
            <color indexed="10"/>
            <rFont val="Tahoma"/>
            <family val="2"/>
          </rPr>
          <t xml:space="preserve">
Formato OBLIGATORIO de FECHA: </t>
        </r>
        <r>
          <rPr>
            <b/>
            <sz val="9"/>
            <color indexed="10"/>
            <rFont val="Tahoma"/>
            <family val="2"/>
          </rPr>
          <t>aaaa-mm-dd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(b)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 Párrafo 3.9 (c)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3 Párrafo 3.9 (c)</t>
        </r>
      </text>
    </comment>
  </commentList>
</comments>
</file>

<file path=xl/comments4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4.8 literal (a)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6 Párrafos 6.7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8 Párrafo 8.12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6 Párrafos 6.7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4.2, Sección 16 párrafo 16.10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Capítulo 9 Párrafo 9.1 y 9.16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19 Párrafo 19.22, 19.24
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 y 4.8  Capitulo 7, Párrafo 7.8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Capítulo 8 Párrafo 8.12
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3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4.2, 4.8
</t>
        </r>
      </text>
    </comment>
    <comment ref="B4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4.2 y 4.8 Capitulo 10 Párrafo 11.8
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4.11
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5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5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5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4.6, Capítulo 10 Párrafo 10.2
</t>
        </r>
      </text>
    </comment>
    <comment ref="B5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Capitulo 4, Parráfo 4.2 y 4.8  Capitulo 10 Párrafo 10.7
</t>
        </r>
      </text>
    </comment>
    <comment ref="B5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4.6, Capítulo 10 Párrafo 10.2
</t>
        </r>
      </text>
    </comment>
    <comment ref="B6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2706/2012. Capítulo 4 Párrafo 4.6 Capítulo 11 Párrafo 11.6
</t>
        </r>
      </text>
    </comment>
    <comment ref="B6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4.2. Sección 29 y 32
</t>
        </r>
      </text>
    </comment>
    <comment ref="B6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4.2</t>
        </r>
      </text>
    </comment>
    <comment ref="B6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PYME Sección 4 párrafo 4.11
</t>
        </r>
      </text>
    </comment>
    <comment ref="B6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Dto. 2706/2012 Capítulo 4 Párrafo 4.2, 4.8
</t>
        </r>
      </text>
    </comment>
    <comment ref="B6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Dto. 2706/2012. Capitulo 4, Parráfo 4.2, 4.8</t>
        </r>
      </text>
    </comment>
    <comment ref="B6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  <comment ref="B6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  <comment ref="B7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PYME Sección 4 párrafo 4.11 (f)</t>
        </r>
      </text>
    </comment>
  </commentList>
</comments>
</file>

<file path=xl/comments5.xml><?xml version="1.0" encoding="utf-8"?>
<comments xmlns="http://schemas.openxmlformats.org/spreadsheetml/2006/main">
  <authors>
    <author>Iñaki Vazquez</author>
    <author/>
  </authors>
  <commentLis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2.18 literal b)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5.3
</t>
        </r>
      </text>
    </comment>
    <comment ref="K12" authorId="1" shapeId="0">
      <text>
        <r>
          <rPr>
            <sz val="10"/>
            <color indexed="9"/>
            <rFont val="Arial"/>
            <family val="2"/>
          </rPr>
          <t>Igual a la sumatoria de la columna C a la J de esta linea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12.1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5.4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5.5
</t>
        </r>
      </text>
    </comment>
  </commentList>
</comments>
</file>

<file path=xl/comments6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4, Párrafo 4.3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4, Párrafo 4.3
</t>
        </r>
      </text>
    </comment>
  </commentList>
</comments>
</file>

<file path=xl/comments7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 4.8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6.1 , 6.2 , 6.3 , 6.4 , 6.5 , 6.6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 6.7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 capítulo 6 párrafos  6.7
</t>
        </r>
      </text>
    </comment>
  </commentList>
</comments>
</file>

<file path=xl/comments8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 Capitulo 7, Párrafo 7.8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7, párrafo 7.8 Lit. b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  <comment ref="B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7, párrafo 7.8 Lit. b
</t>
        </r>
      </text>
    </comment>
  </commentList>
</comments>
</file>

<file path=xl/comments9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>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4, párrafo 4.2 y 4.8 Capítulo 8 Párrafo 8.1 A 8.12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8.1 A 8.12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8.9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4, párrafo 4.2 y 4.8 Capítulo 8 Párrafo 8.5 Y 8.6 , 8.10
</t>
        </r>
      </text>
    </comment>
  </commentList>
</comments>
</file>

<file path=xl/comments10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y 29.32
</t>
        </r>
      </text>
    </comment>
  </commentList>
</comments>
</file>

<file path=xl/comments11.xml><?xml version="1.0" encoding="utf-8"?>
<comments xmlns="http://schemas.openxmlformats.org/spreadsheetml/2006/main">
  <authors>
    <author>Iñaki Vazquez</author>
  </authors>
  <commentLis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– 4.3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4.2 – 4.3
</t>
        </r>
      </text>
    </comment>
  </commentList>
</comments>
</file>

<file path=xl/comments12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NIIF para PYMES Párrafos 16.10 e (v)
</t>
        </r>
      </text>
    </comment>
  </commentList>
</comments>
</file>

<file path=xl/comments13.xml><?xml version="1.0" encoding="utf-8"?>
<comments xmlns="http://schemas.openxmlformats.org/spreadsheetml/2006/main">
  <authors>
    <author>Iñaki Vazquez</author>
  </authors>
  <commentLis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  <comment ref="B3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2 párrafo 2.9 Capítulo 9 Párrafo 9.1 y 9.16
</t>
        </r>
      </text>
    </comment>
  </commentList>
</comments>
</file>

<file path=xl/comments14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13 párrafos 13.8 num. (a) y (b)
</t>
        </r>
      </text>
    </comment>
  </commentList>
</comments>
</file>

<file path=xl/comments15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15 párrafos 15.1 a 15.13
</t>
        </r>
      </text>
    </comment>
  </commentList>
</comments>
</file>

<file path=xl/comments16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2706/12. Capitulo 15 párrafos  3.1 a 3.9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2706/12. Capitulo 3  párrafos 3.9
</t>
        </r>
      </text>
    </comment>
  </commentList>
</comments>
</file>

<file path=xl/comments17.xml><?xml version="1.0" encoding="utf-8"?>
<comments xmlns="http://schemas.openxmlformats.org/spreadsheetml/2006/main">
  <authors>
    <author>Iñaki Vazquez</author>
  </authors>
  <commentList>
    <comment ref="B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4 párrafo 4.3</t>
        </r>
      </text>
    </commen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 capítulo 6 párrafo 4.8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4, párrafo 4.2 y 4.8  Capitulo 7, Párrafo 7.8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7, párrafo 7.8 Lit. b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4, párrafo 4.2 y 4.8 Capítulo 8 Párrafo 8.1 A 8.12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4.2 y 29.32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4.2 – 4.3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NIIF para PYMES Párrafos 16.10 e (v)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2 párrafo 2.9 Capítulo 9 Párrafo 9.1 y 9.16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2784/12. Capitulo 4 párrafo 4.8 Num. h Capítulo 10 párrafos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Párrafos 5.2; 12.8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>D. 2706/12 capítulo 5 Párrafo 5.2</t>
        </r>
      </text>
    </comment>
  </commentList>
</comments>
</file>

<file path=xl/comments18.xml><?xml version="1.0" encoding="utf-8"?>
<comments xmlns="http://schemas.openxmlformats.org/spreadsheetml/2006/main">
  <authors>
    <author>Iñaki Vazquez</author>
  </authors>
  <commentLis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1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2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3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5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6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4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1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2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3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  <comment ref="B54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Párrafos 5.2; 12.8
</t>
        </r>
      </text>
    </comment>
  </commentList>
</comments>
</file>

<file path=xl/comments19.xml><?xml version="1.0" encoding="utf-8"?>
<comments xmlns="http://schemas.openxmlformats.org/spreadsheetml/2006/main">
  <authors>
    <author>Iñaki Vazquez</author>
  </authors>
  <commentList>
    <comment ref="B7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8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9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  <comment ref="B10" authorId="0" shapeId="0">
      <text>
        <r>
          <rPr>
            <b/>
            <sz val="9"/>
            <color indexed="9"/>
            <rFont val="Tahoma"/>
            <family val="2"/>
          </rPr>
          <t xml:space="preserve">
AYUDA:</t>
        </r>
        <r>
          <rPr>
            <sz val="9"/>
            <color indexed="9"/>
            <rFont val="Tahoma"/>
            <family val="2"/>
          </rPr>
          <t xml:space="preserve">
</t>
        </r>
        <r>
          <rPr>
            <sz val="10"/>
            <color indexed="9"/>
            <rFont val="Tahoma"/>
            <family val="2"/>
          </rPr>
          <t xml:space="preserve">D. 2706/12 Capítulo 4 Párrafos 4.8 Literal b) y g); , Capitulo 6 párrafos 6.7, 10.7
</t>
        </r>
      </text>
    </comment>
  </commentList>
</comments>
</file>

<file path=xl/sharedStrings.xml><?xml version="1.0" encoding="utf-8"?>
<sst xmlns="http://schemas.openxmlformats.org/spreadsheetml/2006/main" count="108046" uniqueCount="1282">
  <si>
    <t>Nombre de la entidad que informa u otras formas de identificación</t>
  </si>
  <si>
    <t>Descripción de la moneda de presentación</t>
  </si>
  <si>
    <t>Explicación del cambio en el nombre de la entidad que informa u otras formas de identificación desde el final del periodo sobre el que se informa precedente</t>
  </si>
  <si>
    <t>Periodo cubierto por los estados financieros</t>
  </si>
  <si>
    <t>Grado de redondeo utilizado en los estados financieros</t>
  </si>
  <si>
    <t>Reservas</t>
  </si>
  <si>
    <t/>
  </si>
  <si>
    <t>RowID</t>
  </si>
  <si>
    <t>Footnote</t>
  </si>
  <si>
    <t>Primary Item</t>
  </si>
  <si>
    <t>Decimals</t>
  </si>
  <si>
    <t>UnitRef</t>
  </si>
  <si>
    <t>Fact</t>
  </si>
  <si>
    <t>Identifier</t>
  </si>
  <si>
    <t>IdentifierSchema</t>
  </si>
  <si>
    <t>PeriodInitDuration</t>
  </si>
  <si>
    <t>PeriodEndInstant</t>
  </si>
  <si>
    <t>Dimension</t>
  </si>
  <si>
    <t>DimensionMember</t>
  </si>
  <si>
    <t>/*</t>
  </si>
  <si>
    <t xml:space="preserve">/* </t>
  </si>
  <si>
    <t>/**OutputHeader</t>
  </si>
  <si>
    <t>/**OutputMiddle</t>
  </si>
  <si>
    <t>&lt;/xbrli:measure&gt;
&lt;/xbrli:unit&gt;</t>
  </si>
  <si>
    <t>/**OutputTail</t>
  </si>
  <si>
    <t>&lt;/xbrli:xbrl&gt;</t>
  </si>
  <si>
    <t>/**Replace</t>
  </si>
  <si>
    <t>Entity1</t>
  </si>
  <si>
    <t>Entity2</t>
  </si>
  <si>
    <t>COP</t>
  </si>
  <si>
    <t>peso</t>
  </si>
  <si>
    <t>&lt;xbrli:unit id="peso"&gt;
&lt;xbrli:measure&gt;iso4217:</t>
  </si>
  <si>
    <t>pure</t>
  </si>
  <si>
    <t>&lt;xbrli:unit id="entero"&gt;
&lt;xbrli:measure&gt;xbrli:</t>
  </si>
  <si>
    <t>Entity3</t>
  </si>
  <si>
    <t>entero</t>
  </si>
  <si>
    <t xml:space="preserve">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</t>
  </si>
  <si>
    <t>&lt;/xbrli:unit&gt;</t>
  </si>
  <si>
    <t>Entity4</t>
  </si>
  <si>
    <t>pesoXaccion</t>
  </si>
  <si>
    <t>Entity5</t>
  </si>
  <si>
    <t>porcentaje</t>
  </si>
  <si>
    <t>&lt;xbrli:unit id="porcentaje"&gt;
&lt;xbrli:measure&gt;xbrli:</t>
  </si>
  <si>
    <t>Entity6</t>
  </si>
  <si>
    <t>decimal</t>
  </si>
  <si>
    <t>&lt;xbrli:unit id="decimal"&gt;
&lt;xbrli:measure&gt;xbrli:</t>
  </si>
  <si>
    <t>INF</t>
  </si>
  <si>
    <t>REPORTES Y ESTADOS FINANCIEROS</t>
  </si>
  <si>
    <t>FORMATOS COMPLEMENTARIOS</t>
  </si>
  <si>
    <t>Reporte 1</t>
  </si>
  <si>
    <t>Comentarios de la gerencia</t>
  </si>
  <si>
    <t>FC01</t>
  </si>
  <si>
    <t>Costos y Gastos de servicios públicos</t>
  </si>
  <si>
    <t>Reporte 2</t>
  </si>
  <si>
    <t>Identificación de los Estados Financieros</t>
  </si>
  <si>
    <t>Contribuciones</t>
  </si>
  <si>
    <t>Reporte 3</t>
  </si>
  <si>
    <t>Estado de situación financiera (corriente/no corriente)</t>
  </si>
  <si>
    <t>FC02</t>
  </si>
  <si>
    <t>Complementario ingresos</t>
  </si>
  <si>
    <t>Reporte 4</t>
  </si>
  <si>
    <t>Estado de resultados integral</t>
  </si>
  <si>
    <t>NOTAS</t>
  </si>
  <si>
    <t>Nota 01</t>
  </si>
  <si>
    <t>Notas - Efectivo y equivalentes de efectivo</t>
  </si>
  <si>
    <t>Nota 02</t>
  </si>
  <si>
    <t>Notas - Inversiones</t>
  </si>
  <si>
    <t>Nota 03</t>
  </si>
  <si>
    <t>Notas - Cuentas por cobrar</t>
  </si>
  <si>
    <t>Nota 04</t>
  </si>
  <si>
    <t>Notas - Inventarios</t>
  </si>
  <si>
    <t>Nota 05</t>
  </si>
  <si>
    <t>Notas - Activos pasivos por impuestos diferidos y corrientes</t>
  </si>
  <si>
    <t>FC04</t>
  </si>
  <si>
    <t>Información Subsidios y Contribuciones</t>
  </si>
  <si>
    <t>Nota 06</t>
  </si>
  <si>
    <t>FC05</t>
  </si>
  <si>
    <t>Acreedores comerciales y otras cuentas por pagar</t>
  </si>
  <si>
    <t>Nota 07</t>
  </si>
  <si>
    <t>Notas - Propiedades de inversión</t>
  </si>
  <si>
    <t>FC06</t>
  </si>
  <si>
    <t>Depósitos en Garantía de GLP - Distribuidores Inversionistas</t>
  </si>
  <si>
    <t>Nota 09</t>
  </si>
  <si>
    <t>Notas - Obligaciones Financieras</t>
  </si>
  <si>
    <t>Nota 10</t>
  </si>
  <si>
    <t>Notas - Obligaciones Laborales - Beneficios a Empleados</t>
  </si>
  <si>
    <t>Nota 11</t>
  </si>
  <si>
    <t>Notas - Provisiones</t>
  </si>
  <si>
    <t>Notas - Arrendamientos</t>
  </si>
  <si>
    <t>Comentarios de la gerencia                                             [Texto]</t>
  </si>
  <si>
    <t>Hipótesis de negocio en marcha (Información a revelar sobre la naturaleza del negocio)                            [Texto]</t>
  </si>
  <si>
    <t>Información a revelar sobre los objetivos de la gerencia y sus estrategias para alcanzar esos objetivos [Texto]</t>
  </si>
  <si>
    <t>Objetivos de los estados financieros                                  [Texto]</t>
  </si>
  <si>
    <t>Información a revelar sobre información general sobre los estados financieros                 [Texto]</t>
  </si>
  <si>
    <t>Identificación de la Empresa (ID)</t>
  </si>
  <si>
    <t>Fecha del estado situación financiera y periodo a que se refiere el estado de resultados</t>
  </si>
  <si>
    <t>TOTAL ESF INDIVIDUAL O SEPARADO</t>
  </si>
  <si>
    <t>ACUEDUCTO</t>
  </si>
  <si>
    <t>ALCANTARILLADO</t>
  </si>
  <si>
    <t>ASEO</t>
  </si>
  <si>
    <t>ENERGIA ELÉCTRICA</t>
  </si>
  <si>
    <t>GAS COMBUSTIBLE POR REDES</t>
  </si>
  <si>
    <t>GAS LICUADO DE PETRÓLEO</t>
  </si>
  <si>
    <t>OTRAS ACTIVIDADES NO VIGILADAS SSPD</t>
  </si>
  <si>
    <t>ACTIVOS</t>
  </si>
  <si>
    <t>Activos corrientes</t>
  </si>
  <si>
    <t>Efectivo y equivalentes al efectivo</t>
  </si>
  <si>
    <t>Inversiones</t>
  </si>
  <si>
    <t>Deterioro de cuentas por cobrar</t>
  </si>
  <si>
    <t>Otros activos corrientes</t>
  </si>
  <si>
    <t>Total de activos corrientes</t>
  </si>
  <si>
    <t>Activos no corrientes</t>
  </si>
  <si>
    <t>Propiedad de inversión</t>
  </si>
  <si>
    <t>Propiedades, planta y equipo</t>
  </si>
  <si>
    <t>Plusvalía</t>
  </si>
  <si>
    <t>Activos por impuestos diferidos</t>
  </si>
  <si>
    <t>Total de activos no corrientes</t>
  </si>
  <si>
    <t>TOTAL DE ACTIVOS</t>
  </si>
  <si>
    <t>PASIVOS</t>
  </si>
  <si>
    <t>Pasivos corrientes</t>
  </si>
  <si>
    <t>Proveedores</t>
  </si>
  <si>
    <t>Ingresos Diferidos</t>
  </si>
  <si>
    <t>Gastos acumulados por pagar</t>
  </si>
  <si>
    <t>Otras cuentas por pagar</t>
  </si>
  <si>
    <t>Total Acreedores  comerciales y otras cuentas por pagar</t>
  </si>
  <si>
    <t>Obligaciones financieras</t>
  </si>
  <si>
    <t>Obligaciones laborales</t>
  </si>
  <si>
    <t>Provisiones</t>
  </si>
  <si>
    <t>Otros pasivos corrientes</t>
  </si>
  <si>
    <t>Total pasivos corrientes</t>
  </si>
  <si>
    <t>Pasivos no corrientes</t>
  </si>
  <si>
    <t>Pasivos por impuestos diferidos</t>
  </si>
  <si>
    <t>Otros pasivos no corrientes</t>
  </si>
  <si>
    <t>Total pasivos no corrientes</t>
  </si>
  <si>
    <t>Total pasivos</t>
  </si>
  <si>
    <t>Capital pagado</t>
  </si>
  <si>
    <t>Utilidad o pérdida del ejercicio</t>
  </si>
  <si>
    <t>Ganancias acumuladas</t>
  </si>
  <si>
    <t>Otras participaciones en el patrimonio</t>
  </si>
  <si>
    <t>Total patrimonio</t>
  </si>
  <si>
    <t>TOTAL DE PATRIMONIO Y PASIVOS</t>
  </si>
  <si>
    <t>OTRO RESULTADO INTEGRAL</t>
  </si>
  <si>
    <t>RESULTADO DEL PERIODO</t>
  </si>
  <si>
    <t>Estado de Resultados Integral por servicios</t>
  </si>
  <si>
    <t xml:space="preserve">Ingresos de actividades ordinarias </t>
  </si>
  <si>
    <t>Costo de ventas</t>
  </si>
  <si>
    <t>Ganancia Bruta</t>
  </si>
  <si>
    <t>Costos de distribución</t>
  </si>
  <si>
    <t>Gastos de administración</t>
  </si>
  <si>
    <t>Otros gastos</t>
  </si>
  <si>
    <t>Otras ganancias (pérdidas)</t>
  </si>
  <si>
    <t>Costos financieros</t>
  </si>
  <si>
    <t>Otros ingresos</t>
  </si>
  <si>
    <t>Ingresos financieros</t>
  </si>
  <si>
    <t>Ganancia (pérdida), antes De Impuestos</t>
  </si>
  <si>
    <t>Ganancia (pérdida) procedente de operaciones continuadas</t>
  </si>
  <si>
    <t xml:space="preserve">Ganancia (pérdida) procedente de operaciones discontinuadas </t>
  </si>
  <si>
    <t>Ganancia (Pérdida)</t>
  </si>
  <si>
    <t>Otro Resultado Integral</t>
  </si>
  <si>
    <t>Ingresos no realizados</t>
  </si>
  <si>
    <t>Gastos no realizados</t>
  </si>
  <si>
    <t>Total Otro Resultado Integral</t>
  </si>
  <si>
    <t>RESULTADO INTEGRAL TOTAL</t>
  </si>
  <si>
    <t>http://www.superservicios.gov.co</t>
  </si>
  <si>
    <t>ÍNDICE</t>
  </si>
  <si>
    <t>--Reporte 1--</t>
  </si>
  <si>
    <t>--Reporte 2--</t>
  </si>
  <si>
    <t>--Reporte 3--</t>
  </si>
  <si>
    <t>--1--</t>
  </si>
  <si>
    <t>--2--</t>
  </si>
  <si>
    <t>--3--</t>
  </si>
  <si>
    <t>--4--</t>
  </si>
  <si>
    <t>--5--</t>
  </si>
  <si>
    <t>--7--</t>
  </si>
  <si>
    <t>--8--</t>
  </si>
  <si>
    <t>--TOTALES--</t>
  </si>
  <si>
    <t>0</t>
  </si>
  <si>
    <t>PATRIMONIO Y PASIVOS</t>
  </si>
  <si>
    <t>PATRIMONIO</t>
  </si>
  <si>
    <t>--Reporte 4--</t>
  </si>
  <si>
    <t>--9--</t>
  </si>
  <si>
    <t>Inversiones no corrientes</t>
  </si>
  <si>
    <t>Total efectivo y equivalentes de efectivo</t>
  </si>
  <si>
    <t>Total equivalentes de efectivo</t>
  </si>
  <si>
    <t>Otros conceptos clasificados como equivalentes de efectivo</t>
  </si>
  <si>
    <t>Inversiones a corto plazo clasificadas como equivalentes de efectivo</t>
  </si>
  <si>
    <t>Depósitos a corto plazo clasificadas como equivalentes  de efectivo</t>
  </si>
  <si>
    <t>Total efectivo</t>
  </si>
  <si>
    <t xml:space="preserve">   Bancos</t>
  </si>
  <si>
    <t xml:space="preserve">   Caja</t>
  </si>
  <si>
    <t>Valor</t>
  </si>
  <si>
    <t>Otras distribuciones reconocidas como ingresos en el periodo</t>
  </si>
  <si>
    <t>Dividendos</t>
  </si>
  <si>
    <t>Total</t>
  </si>
  <si>
    <t>Corriente</t>
  </si>
  <si>
    <t>Total Inversiones</t>
  </si>
  <si>
    <t>Inversiones en renta variable (Acciones, cuotas de interés social)</t>
  </si>
  <si>
    <t>Inversiones en renta fija (CDT, bonos, títulos)</t>
  </si>
  <si>
    <t>GLP</t>
  </si>
  <si>
    <t>Gas combustible por redes</t>
  </si>
  <si>
    <t>Aseo</t>
  </si>
  <si>
    <t>Alcantarillado</t>
  </si>
  <si>
    <t>Acueducto</t>
  </si>
  <si>
    <t>Información a revelar sobre el deterioro de las cuentas por cobrar ( Descripción)</t>
  </si>
  <si>
    <t>Saldo final Deterioro</t>
  </si>
  <si>
    <t>Recuperaciones</t>
  </si>
  <si>
    <t>Gasto por deterioro de cuentas por cobrar</t>
  </si>
  <si>
    <t>Saldo al inicio del periodo</t>
  </si>
  <si>
    <t>Deterioro de cuentas por cobrar parte no corriente</t>
  </si>
  <si>
    <t>Deterioro de cuentas por cobrar parte corriente</t>
  </si>
  <si>
    <t>Energía</t>
  </si>
  <si>
    <t>Total cuentas por cobrar</t>
  </si>
  <si>
    <t>Otras cuentas por cobrar</t>
  </si>
  <si>
    <t>Intereses pendientes de cobro</t>
  </si>
  <si>
    <t>Mayores a 360 Días</t>
  </si>
  <si>
    <t>360 Días</t>
  </si>
  <si>
    <t>180 Días</t>
  </si>
  <si>
    <t>150 Días</t>
  </si>
  <si>
    <t>120 Días</t>
  </si>
  <si>
    <t>90 Días</t>
  </si>
  <si>
    <t>60 Días</t>
  </si>
  <si>
    <t>30 Días</t>
  </si>
  <si>
    <t>No vencida</t>
  </si>
  <si>
    <t>Cuentas comerciales por cobrar  y otras cuentas por cobrar</t>
  </si>
  <si>
    <t>Costo de inventarios reconocidos como gasto durante el periodo</t>
  </si>
  <si>
    <t>Deterioro del inventario</t>
  </si>
  <si>
    <t>Total inventarios</t>
  </si>
  <si>
    <t>Materiales</t>
  </si>
  <si>
    <t>Proceso de Producción</t>
  </si>
  <si>
    <t>Mantenidos para la venta</t>
  </si>
  <si>
    <t>TOTAL</t>
  </si>
  <si>
    <t>Descripción de las fórmulas del costo de inventario (sistema de inventario)</t>
  </si>
  <si>
    <t>Información a revelar sobre efectivo y equivalentes de efectivo                                                                 [Texto]</t>
  </si>
  <si>
    <t>Información a revelar sobre inversiones                                                                                                                           [Texto]</t>
  </si>
  <si>
    <t>Dividendos y otras distribuciones</t>
  </si>
  <si>
    <t>Corrientes</t>
  </si>
  <si>
    <t>No Corrientes</t>
  </si>
  <si>
    <t>Deterioro de Inversiones</t>
  </si>
  <si>
    <t>Información a revelar sobre dividendos y otras distribuciones reconocidas como ingreso en el periodo [Texto]</t>
  </si>
  <si>
    <t>Inventarios</t>
  </si>
  <si>
    <t>Información a revelar sobre inventarios                                                                                 [Texto]</t>
  </si>
  <si>
    <t>Descripción de las políticas contables para la medición de inventarios                                                               [Texto]</t>
  </si>
  <si>
    <t>OTRAS CUENTAS POR COBRAR</t>
  </si>
  <si>
    <t>Otros activos financieros</t>
  </si>
  <si>
    <t>Otros activos no financieros</t>
  </si>
  <si>
    <t>Incremento (disminución) por otros cambios, propiedades de inversión</t>
  </si>
  <si>
    <t>Información a revelar sobre información comparativa preparada de conformidad con PCGA anteriores</t>
  </si>
  <si>
    <t>Clases de las propiedades, planta y equipo</t>
  </si>
  <si>
    <t>Importe del valor en libros</t>
  </si>
  <si>
    <t>Terrenos y construcciones</t>
  </si>
  <si>
    <t>Maquinaria</t>
  </si>
  <si>
    <t>Vehículos</t>
  </si>
  <si>
    <t>Enseres y accesorios</t>
  </si>
  <si>
    <t>Equipo de Oficina</t>
  </si>
  <si>
    <t>Equipos informáticos</t>
  </si>
  <si>
    <t>Equipos de redes y comunicación</t>
  </si>
  <si>
    <t>Mejoras de derecho de arrendamiento</t>
  </si>
  <si>
    <t>Propiedades, planta y equipo en arrendamiento operativo</t>
  </si>
  <si>
    <t>Construcciones en proceso</t>
  </si>
  <si>
    <t>Información complementaria</t>
  </si>
  <si>
    <t>Otras propiedades, planta y equipo</t>
  </si>
  <si>
    <t>Importe en libros</t>
  </si>
  <si>
    <t>Terrenos</t>
  </si>
  <si>
    <t>Edificios</t>
  </si>
  <si>
    <t>Plantas</t>
  </si>
  <si>
    <t>Ductos</t>
  </si>
  <si>
    <t>Vías</t>
  </si>
  <si>
    <t>Redes y Cables</t>
  </si>
  <si>
    <t>Importe en libros en términos brutos</t>
  </si>
  <si>
    <t>Depreciación acumulada</t>
  </si>
  <si>
    <t>Bases de medición, propiedades, planta y equipo</t>
  </si>
  <si>
    <t>Método de depreciación, propiedades, planta y equipo</t>
  </si>
  <si>
    <t>Vidas útiles o tasas de depreciación, propiedades, planta y equipo</t>
  </si>
  <si>
    <t>Incrementos de propiedades, planta y equipo</t>
  </si>
  <si>
    <t>Incremento (disminución) por diferencias de cambio netas, propiedades, planta y equipo</t>
  </si>
  <si>
    <t>Depreciación, propiedades, planta y equipo</t>
  </si>
  <si>
    <t>Pérdidas por deterioro de valor reconocidas en el resultado del periodo, propiedades, planta y equipo</t>
  </si>
  <si>
    <t>Reversión de pérdidas por deterioro de valor reconocidas en el resultado del periodo, propiedades, planta y equipo</t>
  </si>
  <si>
    <t>Disposiciones, propiedades, planta y equipo</t>
  </si>
  <si>
    <t>Total incremento (disminución) en propiedades, planta y equipo</t>
  </si>
  <si>
    <t>Propiedades, planta y equipo al final del periodo</t>
  </si>
  <si>
    <t>Propiedades, planta y equipo, restricciones en la titularidad</t>
  </si>
  <si>
    <t>Descripción de la existencia de restricciones en la titularidad, propiedades, planta y equipo</t>
  </si>
  <si>
    <t>Propiedades, planta y equipo, pignoradas como garantía</t>
  </si>
  <si>
    <t>Compromisos contractuales para la adquisición de propiedades, planta y equipo</t>
  </si>
  <si>
    <t xml:space="preserve">Información a revelar sobre obligaciones financieras </t>
  </si>
  <si>
    <t xml:space="preserve">Información a revelar </t>
  </si>
  <si>
    <t>Valor de las obligaciones al inicio del periodo</t>
  </si>
  <si>
    <t>pagos efectuados en el periodo informado</t>
  </si>
  <si>
    <t>Intereses pagados en el periodo informado</t>
  </si>
  <si>
    <t>Valor en mora</t>
  </si>
  <si>
    <t>Información a revelar sobre beneficios a los empleados a Largo Plazo</t>
  </si>
  <si>
    <t>Beneficios</t>
  </si>
  <si>
    <t>Naturaleza de los beneficios</t>
  </si>
  <si>
    <t>Clases de gasto de beneficios a los empleados</t>
  </si>
  <si>
    <t>Sueldos y salarios</t>
  </si>
  <si>
    <t>Aportaciones a la seguridad social</t>
  </si>
  <si>
    <t>Prestaciones Sociales básicas</t>
  </si>
  <si>
    <t>Otros beneficios a los empleados a corto plazo</t>
  </si>
  <si>
    <t>Otros beneficios a los empleados a largo plazo</t>
  </si>
  <si>
    <t>Total gastos por beneficios a los empleados</t>
  </si>
  <si>
    <t>Provisión de reestructuración</t>
  </si>
  <si>
    <t>Provisión por procesos legales</t>
  </si>
  <si>
    <t>Provisión por reembolsos</t>
  </si>
  <si>
    <t>Provisión por contratos onerosos</t>
  </si>
  <si>
    <t>Otras provisiones</t>
  </si>
  <si>
    <t>Generación</t>
  </si>
  <si>
    <t>Distribución</t>
  </si>
  <si>
    <t>Comercialización</t>
  </si>
  <si>
    <t>Recolección y transporte</t>
  </si>
  <si>
    <t>Tratamiento de aguas residuales</t>
  </si>
  <si>
    <t>Recolección domiciliaria</t>
  </si>
  <si>
    <t>Aprovechamiento</t>
  </si>
  <si>
    <t>Disposición final</t>
  </si>
  <si>
    <t>Corte de césped y poda de arboles</t>
  </si>
  <si>
    <t>Total ingresos por actividades de servicios públicos</t>
  </si>
  <si>
    <t>Ingresos netos de servicios públicos</t>
  </si>
  <si>
    <t>GN</t>
  </si>
  <si>
    <t>Año actual</t>
  </si>
  <si>
    <t>Pagos de arriendos y subarriendos reconocidos como gasto [sinopsis]</t>
  </si>
  <si>
    <t>Cuotas contingentes reconocidas como gasto</t>
  </si>
  <si>
    <t>Pagos de subarriendos reconocidos como gasto</t>
  </si>
  <si>
    <t>Pagos por arrendamientos reconocidos como gasto</t>
  </si>
  <si>
    <t>Total de pagos de arriendos y subarriendos reconocidos como gasto</t>
  </si>
  <si>
    <t>Información sobre cuotas contingentes</t>
  </si>
  <si>
    <t>Información sobre opciones de renovación o adquisición</t>
  </si>
  <si>
    <t>Información sobre cláusulas de revisión</t>
  </si>
  <si>
    <t>Información sobre subarrendamientos</t>
  </si>
  <si>
    <t>Información sobre restricciones impuestas por los acuerdos de arrendamientos</t>
  </si>
  <si>
    <t>Información a revelar sobre propiedades de inversión                                                                      [Texto]</t>
  </si>
  <si>
    <t>Información a revelar sobre propiedad planta y equipo [Texto]</t>
  </si>
  <si>
    <t>Información a revelar sobre obligaciones financieras                               [Texto]</t>
  </si>
  <si>
    <t>Meses de mora</t>
  </si>
  <si>
    <t>Información a revelar                                                                                          [Texto]</t>
  </si>
  <si>
    <t>No Corriente</t>
  </si>
  <si>
    <t>No corrientes</t>
  </si>
  <si>
    <t>Información a revelar por el arrendatario sobre arrendamientos financieros y operativos</t>
  </si>
  <si>
    <t>Descripción de los acuerdos de arrendamiento significativos</t>
  </si>
  <si>
    <t>Información a revelar sobre arrendamientos [Texto]</t>
  </si>
  <si>
    <t>--Nota 01--</t>
  </si>
  <si>
    <t>Equivalentes de efectivo</t>
  </si>
  <si>
    <t>Efectivo</t>
  </si>
  <si>
    <t>--Nota 02--</t>
  </si>
  <si>
    <t>--Nota 03 C1--</t>
  </si>
  <si>
    <t>-10-</t>
  </si>
  <si>
    <t>-09-</t>
  </si>
  <si>
    <t>-08-</t>
  </si>
  <si>
    <t>-07-</t>
  </si>
  <si>
    <t>-06-</t>
  </si>
  <si>
    <t>-05-</t>
  </si>
  <si>
    <t>-04-</t>
  </si>
  <si>
    <t>-03-</t>
  </si>
  <si>
    <t>-02-</t>
  </si>
  <si>
    <t>-01-</t>
  </si>
  <si>
    <t>--Nota 03 C2--</t>
  </si>
  <si>
    <t>--Nota 03 C3--</t>
  </si>
  <si>
    <t>--Nota 04--</t>
  </si>
  <si>
    <t>--Nota 05--</t>
  </si>
  <si>
    <t>--Nota 06--</t>
  </si>
  <si>
    <t>--Nota 07--</t>
  </si>
  <si>
    <t>--Nota 08 C1--</t>
  </si>
  <si>
    <t>-17-</t>
  </si>
  <si>
    <t>-16-</t>
  </si>
  <si>
    <t>-15-</t>
  </si>
  <si>
    <t>-14-</t>
  </si>
  <si>
    <t>-13-</t>
  </si>
  <si>
    <t>-12-</t>
  </si>
  <si>
    <t>-11-</t>
  </si>
  <si>
    <t>--Nota 08 C2--</t>
  </si>
  <si>
    <t>Conciliación de cambios en propiedades, planta y equipo</t>
  </si>
  <si>
    <t>Cambios en propiedades, planta y equipo</t>
  </si>
  <si>
    <t>-18-</t>
  </si>
  <si>
    <t>--Nota 09--</t>
  </si>
  <si>
    <t>--Nota 10--</t>
  </si>
  <si>
    <t>--Nota 11--</t>
  </si>
  <si>
    <t>-- 01 --</t>
  </si>
  <si>
    <t>-- 02 --</t>
  </si>
  <si>
    <t>-- 08 --</t>
  </si>
  <si>
    <t>-- 07 --</t>
  </si>
  <si>
    <t>-- 06 --</t>
  </si>
  <si>
    <t>-- 05 --</t>
  </si>
  <si>
    <t>-- 04 --</t>
  </si>
  <si>
    <t>-- 03 --</t>
  </si>
  <si>
    <t>--Nota 13--</t>
  </si>
  <si>
    <t>--Nota 14--</t>
  </si>
  <si>
    <t>--Nota 15--</t>
  </si>
  <si>
    <t>ENERGIA - SIN</t>
  </si>
  <si>
    <t>ENERGIA - ZNI</t>
  </si>
  <si>
    <t>Total Gas combustible por redes</t>
  </si>
  <si>
    <t>Total GLP</t>
  </si>
  <si>
    <t>Total Periodo</t>
  </si>
  <si>
    <t>Total Energía ZNI</t>
  </si>
  <si>
    <t>Producción</t>
  </si>
  <si>
    <t>Transporte</t>
  </si>
  <si>
    <t>Comercialización Mayorista</t>
  </si>
  <si>
    <t>Distribución Inversionista</t>
  </si>
  <si>
    <t>Comercialización Minorista</t>
  </si>
  <si>
    <t>Energia Total</t>
  </si>
  <si>
    <t>Generacion</t>
  </si>
  <si>
    <t>Transmision</t>
  </si>
  <si>
    <t>Total Energia SIN</t>
  </si>
  <si>
    <t>Compras en Bloque y/o a Largo Plazo</t>
  </si>
  <si>
    <t>Compras en Bolsa  y/o a Corto Plazo</t>
  </si>
  <si>
    <t>Uso de Líneas, redes y ductos</t>
  </si>
  <si>
    <t>Manejo Comercial y Financiero del Servicio</t>
  </si>
  <si>
    <t>Contrato de explotación</t>
  </si>
  <si>
    <t>Licencia De Operación Del Servicio</t>
  </si>
  <si>
    <t>Comité De Estratificación –Ley 505 De 1999</t>
  </si>
  <si>
    <t>Productos Químicos</t>
  </si>
  <si>
    <t>Gas Combustible</t>
  </si>
  <si>
    <t>Carbón Mineral</t>
  </si>
  <si>
    <t>ACPM, Fuel Oil</t>
  </si>
  <si>
    <t>Otros Elementos de Consumo de Insumos Directos</t>
  </si>
  <si>
    <t>Ordenes Y Contratos De Mantenimiento Y Reparaciones</t>
  </si>
  <si>
    <t>Honorarios</t>
  </si>
  <si>
    <t>Servicios Públicos</t>
  </si>
  <si>
    <t>Seguros</t>
  </si>
  <si>
    <t>Trasmisión</t>
  </si>
  <si>
    <t>Subtotal Energia - SIN</t>
  </si>
  <si>
    <t>Subtotal Energia - ZNI</t>
  </si>
  <si>
    <t>Subtotal Gas combustible por redes</t>
  </si>
  <si>
    <t>Subtotal GLP</t>
  </si>
  <si>
    <t>Abastecimiento</t>
  </si>
  <si>
    <t>Subtotal Acueducto</t>
  </si>
  <si>
    <t>Subtotal Alcantarillado</t>
  </si>
  <si>
    <t>Barrido y Limpieza</t>
  </si>
  <si>
    <t>Transferencia</t>
  </si>
  <si>
    <t>Tratamiento</t>
  </si>
  <si>
    <t>Limpieza y lavado de áreas públicas</t>
  </si>
  <si>
    <t>Otros especiales</t>
  </si>
  <si>
    <t>Subtotal Aseo</t>
  </si>
  <si>
    <t>Total Devoluciones rebajas y descuentos en venta de servicios</t>
  </si>
  <si>
    <t>Contrato de concesión</t>
  </si>
  <si>
    <t>Consumo De Insumos Directos</t>
  </si>
  <si>
    <t xml:space="preserve">Licencias, Contribuciones y Regalías  </t>
  </si>
  <si>
    <t>Ingresos de actividades ordinarias</t>
  </si>
  <si>
    <t>Subtotal Energía Eléctrica</t>
  </si>
  <si>
    <t>Comercial</t>
  </si>
  <si>
    <t>Industrial</t>
  </si>
  <si>
    <t>Información de Subsidios y Contribuciones</t>
  </si>
  <si>
    <t>Subsidios</t>
  </si>
  <si>
    <t>Estrato 1</t>
  </si>
  <si>
    <t>Estrato 2</t>
  </si>
  <si>
    <t>Estrato 3</t>
  </si>
  <si>
    <t>Total Subsidios</t>
  </si>
  <si>
    <t>Estrato 5</t>
  </si>
  <si>
    <t>Estrato 6</t>
  </si>
  <si>
    <t>Total Contribución</t>
  </si>
  <si>
    <t>Valor Neto Subsidios vs. Contribuciones</t>
  </si>
  <si>
    <t>Detalle deterioro cartera de municipios</t>
  </si>
  <si>
    <t>360 días</t>
  </si>
  <si>
    <t>Mayores de 360 días</t>
  </si>
  <si>
    <t>Información a revelar sobre depósitos en garantia de GLP según CREG 165 de 2008 a:</t>
  </si>
  <si>
    <t>Valor de la Fiducia</t>
  </si>
  <si>
    <t>Valor Depósitos en Garantía</t>
  </si>
  <si>
    <t>PORCENTAJE</t>
  </si>
  <si>
    <t>Trimestre Enero - Marzo</t>
  </si>
  <si>
    <t>Trimestre Abril - Junio</t>
  </si>
  <si>
    <t>Trimestre Julio - Septiembre</t>
  </si>
  <si>
    <t>Trimestre Octubre - Diciembre</t>
  </si>
  <si>
    <r>
      <t>Acueducto</t>
    </r>
    <r>
      <rPr>
        <b/>
        <sz val="9"/>
        <color indexed="22"/>
        <rFont val="Arial"/>
        <family val="2"/>
      </rPr>
      <t xml:space="preserve"> (Revelación)</t>
    </r>
  </si>
  <si>
    <r>
      <t>Alcantarillado</t>
    </r>
    <r>
      <rPr>
        <b/>
        <sz val="9"/>
        <color indexed="22"/>
        <rFont val="Arial"/>
        <family val="2"/>
      </rPr>
      <t xml:space="preserve"> (Revelación)</t>
    </r>
  </si>
  <si>
    <r>
      <t>Aseo</t>
    </r>
    <r>
      <rPr>
        <b/>
        <sz val="9"/>
        <color indexed="22"/>
        <rFont val="Arial"/>
        <family val="2"/>
      </rPr>
      <t xml:space="preserve"> (Revelación)</t>
    </r>
  </si>
  <si>
    <r>
      <t>Gas combustible por redes</t>
    </r>
    <r>
      <rPr>
        <b/>
        <sz val="9"/>
        <color indexed="22"/>
        <rFont val="Arial"/>
        <family val="2"/>
      </rPr>
      <t xml:space="preserve"> (Revelación)</t>
    </r>
  </si>
  <si>
    <r>
      <t>GLP</t>
    </r>
    <r>
      <rPr>
        <b/>
        <sz val="9"/>
        <color indexed="22"/>
        <rFont val="Arial"/>
        <family val="2"/>
      </rPr>
      <t xml:space="preserve"> (Revelación)</t>
    </r>
  </si>
  <si>
    <r>
      <t>Otras cuenta por cobrar</t>
    </r>
    <r>
      <rPr>
        <b/>
        <sz val="9"/>
        <color indexed="22"/>
        <rFont val="Arial"/>
        <family val="2"/>
      </rPr>
      <t xml:space="preserve"> (Revelación)</t>
    </r>
  </si>
  <si>
    <r>
      <t>Obligaciones financieras</t>
    </r>
    <r>
      <rPr>
        <sz val="9"/>
        <color indexed="9"/>
        <rFont val="Arial"/>
        <family val="2"/>
      </rPr>
      <t xml:space="preserve"> (Nota 09)</t>
    </r>
  </si>
  <si>
    <r>
      <t>TOTAL</t>
    </r>
    <r>
      <rPr>
        <b/>
        <sz val="9"/>
        <color indexed="9"/>
        <rFont val="Arial"/>
        <family val="2"/>
      </rPr>
      <t xml:space="preserve"> (Nota 11)</t>
    </r>
  </si>
  <si>
    <r>
      <t>TOTAL</t>
    </r>
    <r>
      <rPr>
        <b/>
        <sz val="9"/>
        <color indexed="9"/>
        <rFont val="Arial"/>
        <family val="2"/>
      </rPr>
      <t xml:space="preserve"> (Nota 06)</t>
    </r>
  </si>
  <si>
    <r>
      <t>TOTAL</t>
    </r>
    <r>
      <rPr>
        <b/>
        <sz val="2"/>
        <color indexed="22"/>
        <rFont val="Arial"/>
        <family val="2"/>
      </rPr>
      <t xml:space="preserve"> (Nota 11)</t>
    </r>
  </si>
  <si>
    <t>Información a revelar sobre otros activos                                           [Texto]</t>
  </si>
  <si>
    <r>
      <t>TOTAL</t>
    </r>
    <r>
      <rPr>
        <b/>
        <sz val="9"/>
        <color indexed="9"/>
        <rFont val="Arial"/>
        <family val="2"/>
      </rPr>
      <t xml:space="preserve">  (FC05)</t>
    </r>
  </si>
  <si>
    <r>
      <t>Otras cuentas por pagar</t>
    </r>
    <r>
      <rPr>
        <sz val="9"/>
        <color indexed="9"/>
        <rFont val="Arial"/>
        <family val="2"/>
      </rPr>
      <t xml:space="preserve"> (FC05)</t>
    </r>
  </si>
  <si>
    <r>
      <t>Gastos acumulados por pagar</t>
    </r>
    <r>
      <rPr>
        <sz val="9"/>
        <color indexed="9"/>
        <rFont val="Arial"/>
        <family val="2"/>
      </rPr>
      <t xml:space="preserve"> (FC05)</t>
    </r>
  </si>
  <si>
    <r>
      <t>Ingresos Diferidos</t>
    </r>
    <r>
      <rPr>
        <sz val="9"/>
        <color indexed="9"/>
        <rFont val="Arial"/>
        <family val="2"/>
      </rPr>
      <t xml:space="preserve"> (FC05)</t>
    </r>
  </si>
  <si>
    <r>
      <t>Proveedores</t>
    </r>
    <r>
      <rPr>
        <sz val="9"/>
        <color indexed="9"/>
        <rFont val="Arial"/>
        <family val="2"/>
      </rPr>
      <t xml:space="preserve"> (FC05)</t>
    </r>
  </si>
  <si>
    <r>
      <t>Generación</t>
    </r>
    <r>
      <rPr>
        <sz val="9"/>
        <color indexed="9"/>
        <rFont val="Arial"/>
        <family val="2"/>
      </rPr>
      <t xml:space="preserve"> (ZNI)</t>
    </r>
  </si>
  <si>
    <r>
      <t>Distribución</t>
    </r>
    <r>
      <rPr>
        <sz val="9"/>
        <color indexed="9"/>
        <rFont val="Arial"/>
        <family val="2"/>
      </rPr>
      <t xml:space="preserve"> (ZNI)</t>
    </r>
  </si>
  <si>
    <r>
      <t>Comercialización</t>
    </r>
    <r>
      <rPr>
        <sz val="9"/>
        <color indexed="9"/>
        <rFont val="Arial"/>
        <family val="2"/>
      </rPr>
      <t xml:space="preserve"> (ZNI)</t>
    </r>
  </si>
  <si>
    <r>
      <t>Transporte</t>
    </r>
    <r>
      <rPr>
        <sz val="9"/>
        <color indexed="9"/>
        <rFont val="Arial"/>
        <family val="2"/>
      </rPr>
      <t xml:space="preserve"> (GCR)</t>
    </r>
  </si>
  <si>
    <r>
      <t>Distribución</t>
    </r>
    <r>
      <rPr>
        <sz val="9"/>
        <color indexed="9"/>
        <rFont val="Arial"/>
        <family val="2"/>
      </rPr>
      <t xml:space="preserve"> (GCR)</t>
    </r>
  </si>
  <si>
    <r>
      <t>Comercialización</t>
    </r>
    <r>
      <rPr>
        <sz val="9"/>
        <color indexed="9"/>
        <rFont val="Arial"/>
        <family val="2"/>
      </rPr>
      <t xml:space="preserve"> (GCR)</t>
    </r>
  </si>
  <si>
    <r>
      <t>Comercialización</t>
    </r>
    <r>
      <rPr>
        <sz val="9"/>
        <color indexed="9"/>
        <rFont val="Arial"/>
        <family val="2"/>
      </rPr>
      <t xml:space="preserve"> (ACU)</t>
    </r>
  </si>
  <si>
    <r>
      <t>Comercialización</t>
    </r>
    <r>
      <rPr>
        <sz val="9"/>
        <color indexed="9"/>
        <rFont val="Arial"/>
        <family val="2"/>
      </rPr>
      <t xml:space="preserve"> (ALC)</t>
    </r>
  </si>
  <si>
    <r>
      <t>Transporte</t>
    </r>
    <r>
      <rPr>
        <sz val="9"/>
        <color indexed="9"/>
        <rFont val="Arial"/>
        <family val="2"/>
      </rPr>
      <t xml:space="preserve"> (ASE)</t>
    </r>
  </si>
  <si>
    <r>
      <t>Comercialización</t>
    </r>
    <r>
      <rPr>
        <sz val="9"/>
        <color indexed="9"/>
        <rFont val="Arial"/>
        <family val="2"/>
      </rPr>
      <t xml:space="preserve"> (ASE)</t>
    </r>
  </si>
  <si>
    <t>--Formato Complementario 01--</t>
  </si>
  <si>
    <t>--Formato Complementario 02--</t>
  </si>
  <si>
    <t>--Formato Complementario 04--</t>
  </si>
  <si>
    <t>--Formato Complementario 05--</t>
  </si>
  <si>
    <t>--Formato Complementario 06--</t>
  </si>
  <si>
    <t>Gasto (ingreso) por impuestos</t>
  </si>
  <si>
    <r>
      <t>Saldo al inicio del periodo</t>
    </r>
    <r>
      <rPr>
        <sz val="9"/>
        <color indexed="9"/>
        <rFont val="Arial"/>
        <family val="2"/>
      </rPr>
      <t xml:space="preserve"> (nc)</t>
    </r>
  </si>
  <si>
    <r>
      <t>Gasto por deterioro de cuentas por cobrar</t>
    </r>
    <r>
      <rPr>
        <sz val="9"/>
        <color indexed="9"/>
        <rFont val="Arial"/>
        <family val="2"/>
      </rPr>
      <t xml:space="preserve"> (nc)</t>
    </r>
  </si>
  <si>
    <r>
      <t>Recuperaciones</t>
    </r>
    <r>
      <rPr>
        <sz val="9"/>
        <color indexed="9"/>
        <rFont val="Arial"/>
        <family val="2"/>
      </rPr>
      <t xml:space="preserve"> (nc)</t>
    </r>
  </si>
  <si>
    <r>
      <t>Saldo final Deterioro</t>
    </r>
    <r>
      <rPr>
        <b/>
        <sz val="9"/>
        <color indexed="9"/>
        <rFont val="Arial"/>
        <family val="2"/>
      </rPr>
      <t xml:space="preserve"> (nc)</t>
    </r>
  </si>
  <si>
    <r>
      <t>Proveedores</t>
    </r>
    <r>
      <rPr>
        <sz val="9"/>
        <color indexed="9"/>
        <rFont val="Arial"/>
        <family val="2"/>
      </rPr>
      <t xml:space="preserve"> no corrientes</t>
    </r>
  </si>
  <si>
    <r>
      <t xml:space="preserve">Ingresos Diferidos </t>
    </r>
    <r>
      <rPr>
        <sz val="9"/>
        <color indexed="9"/>
        <rFont val="Arial"/>
        <family val="2"/>
      </rPr>
      <t>no corrientes</t>
    </r>
  </si>
  <si>
    <r>
      <t xml:space="preserve">Gastos acumulados por pagar </t>
    </r>
    <r>
      <rPr>
        <sz val="9"/>
        <color indexed="9"/>
        <rFont val="Arial"/>
        <family val="2"/>
      </rPr>
      <t>no corrientes</t>
    </r>
  </si>
  <si>
    <r>
      <t>Otras cuentas por pagar</t>
    </r>
    <r>
      <rPr>
        <sz val="9"/>
        <color indexed="9"/>
        <rFont val="Arial"/>
        <family val="2"/>
      </rPr>
      <t xml:space="preserve"> no corrientes</t>
    </r>
  </si>
  <si>
    <r>
      <t>Total Acreedores  comerciales y otras cuentas por pagar</t>
    </r>
    <r>
      <rPr>
        <b/>
        <sz val="9"/>
        <color indexed="9"/>
        <rFont val="Arial"/>
        <family val="2"/>
      </rPr>
      <t xml:space="preserve"> no corrientes</t>
    </r>
  </si>
  <si>
    <r>
      <t>Obligaciones financieras</t>
    </r>
    <r>
      <rPr>
        <sz val="9"/>
        <color indexed="9"/>
        <rFont val="Arial"/>
        <family val="2"/>
      </rPr>
      <t xml:space="preserve"> no corrientes</t>
    </r>
  </si>
  <si>
    <r>
      <t>Obligaciones laborales</t>
    </r>
    <r>
      <rPr>
        <sz val="9"/>
        <color indexed="9"/>
        <rFont val="Arial"/>
        <family val="2"/>
      </rPr>
      <t xml:space="preserve"> no corrientes</t>
    </r>
  </si>
  <si>
    <r>
      <t>Pasivos por impuestos</t>
    </r>
    <r>
      <rPr>
        <sz val="9"/>
        <color indexed="9"/>
        <rFont val="Arial"/>
        <family val="2"/>
      </rPr>
      <t xml:space="preserve"> no corrientes</t>
    </r>
  </si>
  <si>
    <r>
      <t>Provisiones</t>
    </r>
    <r>
      <rPr>
        <sz val="9"/>
        <color indexed="9"/>
        <rFont val="Arial"/>
        <family val="2"/>
      </rPr>
      <t xml:space="preserve"> no corrientes</t>
    </r>
  </si>
  <si>
    <r>
      <t>Deterioro de cuentas por cobrar</t>
    </r>
    <r>
      <rPr>
        <sz val="9"/>
        <color indexed="9"/>
        <rFont val="Arial"/>
        <family val="2"/>
      </rPr>
      <t xml:space="preserve"> no corriente</t>
    </r>
  </si>
  <si>
    <r>
      <t>Inventarios</t>
    </r>
    <r>
      <rPr>
        <sz val="9"/>
        <color indexed="9"/>
        <rFont val="Arial"/>
        <family val="2"/>
      </rPr>
      <t xml:space="preserve"> no corrientes</t>
    </r>
  </si>
  <si>
    <r>
      <t>Activos por impuestos</t>
    </r>
    <r>
      <rPr>
        <sz val="9"/>
        <color indexed="9"/>
        <rFont val="Arial"/>
        <family val="2"/>
      </rPr>
      <t xml:space="preserve"> no corrientes</t>
    </r>
  </si>
  <si>
    <t>Otros activos no corrientes</t>
  </si>
  <si>
    <r>
      <t>Activos por impuestos</t>
    </r>
    <r>
      <rPr>
        <sz val="9"/>
        <color indexed="9"/>
        <rFont val="Arial"/>
        <family val="2"/>
      </rPr>
      <t xml:space="preserve"> corrientes</t>
    </r>
  </si>
  <si>
    <r>
      <t>Inventarios</t>
    </r>
    <r>
      <rPr>
        <sz val="9"/>
        <color indexed="9"/>
        <rFont val="Arial"/>
        <family val="2"/>
      </rPr>
      <t xml:space="preserve"> corrientes</t>
    </r>
  </si>
  <si>
    <r>
      <t>Pasivos por impuestos</t>
    </r>
    <r>
      <rPr>
        <sz val="9"/>
        <color indexed="9"/>
        <rFont val="Arial"/>
        <family val="2"/>
      </rPr>
      <t xml:space="preserve"> corrientes</t>
    </r>
  </si>
  <si>
    <t>Explicacion del importe de los activos y pasivos por impuestos diferidos y las correcciones valorativas al final del periodo sobre el que se informa.                                                                           [Texto]</t>
  </si>
  <si>
    <t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t>
  </si>
  <si>
    <t>Fecha de caducidad, en su caso, de las diferencias temporarias, y de las pérdidas y los créditos fiscales no utilizados                                                                                                                                    [Texto]</t>
  </si>
  <si>
    <t>Subsidio FOES</t>
  </si>
  <si>
    <t>Subsidio FAER</t>
  </si>
  <si>
    <t>Subsidio FAZNI</t>
  </si>
  <si>
    <t>Subsidio PRONE</t>
  </si>
  <si>
    <t>Notas - Otros activos</t>
  </si>
  <si>
    <t>Nota 12</t>
  </si>
  <si>
    <t>Estado de Situación Financiera por Servicio</t>
  </si>
  <si>
    <t>Total Gastos</t>
  </si>
  <si>
    <t>Otras licencias Ley 142 de 1994</t>
  </si>
  <si>
    <t>Departamento Administrativo del Medio Ambiente "DAMA"</t>
  </si>
  <si>
    <t>Ley 56 de 1981</t>
  </si>
  <si>
    <t>Medio Ambiente – Ley 99 de 1993</t>
  </si>
  <si>
    <t>Regalías</t>
  </si>
  <si>
    <t>FAZNI</t>
  </si>
  <si>
    <t>FAER</t>
  </si>
  <si>
    <t>Ministerio de Comunicaciones y/o Fondo de Comunicaciones</t>
  </si>
  <si>
    <t>Donaciones</t>
  </si>
  <si>
    <t>TOTAL ERI INDIVIDUAL O SEPARADO</t>
  </si>
  <si>
    <t>ENERGIA 
ELÉCTRICA</t>
  </si>
  <si>
    <t>Información a revelar sobre acreedores comerciales y otras cuentas por pagar
[Texto]</t>
  </si>
  <si>
    <t>Información a revelar sobre acreedores comerciales y otras cuentas por pagar 
[Partidas]</t>
  </si>
  <si>
    <t>Nota 05 
Activos / Pasivos por impuestos diferidos y corrientes</t>
  </si>
  <si>
    <t>&lt;xbrli:unit id="pesoXaccion"&gt;</t>
  </si>
  <si>
    <t>co-sspd-niif-ef-core_2016-12-31:CuentasComercialesCobrarCorrientesServiciosPublicos</t>
  </si>
  <si>
    <t>co-sspd-niif-ef-core_2016-12-31:CuentasComercialesCobrarAdquisiciónBienesCorrientes</t>
  </si>
  <si>
    <t>co-sspd-niif-ef-core_2016-12-31:OtrasCuentasComercialesCobrarOtrasCuentasCobrarCorrientes</t>
  </si>
  <si>
    <t>co-sspd-niif-ef-core_2016-12-31:CuentasComercialesCobrarNoCorrientesServiciosPublicos</t>
  </si>
  <si>
    <t>co-sspd-niif-ef-core_2016-12-31:CuentasComercialesCobrarAdquisiciónBienesNoCorrientes</t>
  </si>
  <si>
    <t>co-sspd-niif-ef-core_2016-12-31:OtrasCuentasComercialesCobrarOtrasCuentasCobrarNoCorrientes</t>
  </si>
  <si>
    <t>ENERGIA ELECTRICA (sinopsis)</t>
  </si>
  <si>
    <t>ENERGIA ELECTRICA - SIN (sinopsis)</t>
  </si>
  <si>
    <t>GAS COMBUSTIBLE POR REDES (sinopsis)</t>
  </si>
  <si>
    <t>GLP (sinopsis)</t>
  </si>
  <si>
    <t>ACUEDUCTO (sinopsis)</t>
  </si>
  <si>
    <t>ALCANTARILLADO (sinopsis)</t>
  </si>
  <si>
    <t>ASEO (sinopsis)</t>
  </si>
  <si>
    <t>Devoluciones y/o Descuentos (sinopsis)</t>
  </si>
  <si>
    <t>Devoluciones y/o Descuentos Energia SIN</t>
  </si>
  <si>
    <t>Devoluciones y/o Descuentos Energia ZNI</t>
  </si>
  <si>
    <t>Devoluciones y/o Descuentos Gas combustible por redes</t>
  </si>
  <si>
    <t>Devoluciones y/o Descuentos GLP</t>
  </si>
  <si>
    <t>Devoluciones y/o Descuentos Acueducto</t>
  </si>
  <si>
    <t>Devoluciones y/o Descuentos Alcantarillado</t>
  </si>
  <si>
    <t>Devoluciones y/o Descuentos Aseo</t>
  </si>
  <si>
    <t>Gastos [sinopsis]</t>
  </si>
  <si>
    <t>Impuestos, Tasas y Contribuciones (No incluye impuesto de renta)</t>
  </si>
  <si>
    <t>--Nota 12--</t>
  </si>
  <si>
    <t>Fecha inicio periodo:</t>
  </si>
  <si>
    <t>Fecha final periodo:</t>
  </si>
  <si>
    <r>
      <t>Acreedores comerciales y otras cuentas por pagar</t>
    </r>
    <r>
      <rPr>
        <b/>
        <sz val="9"/>
        <color indexed="9"/>
        <rFont val="Arial"/>
        <family val="2"/>
      </rPr>
      <t xml:space="preserve"> nc</t>
    </r>
  </si>
  <si>
    <t>Distribución SIN</t>
  </si>
  <si>
    <t>Nota 08</t>
  </si>
  <si>
    <t>Notas - Propiedades, planta y equipo</t>
  </si>
  <si>
    <t>ENERGIA ELECTRICA - ZNI (sinopsis)</t>
  </si>
  <si>
    <t>2016-01-01</t>
  </si>
  <si>
    <t>2016-12-31</t>
  </si>
  <si>
    <t>--TOTAL ESF INDIVIDUAL O SEPARADO--</t>
  </si>
  <si>
    <t>co-sspd-niif-ef-core_2016-12-31:ManagementCommentaryExplanatory</t>
  </si>
  <si>
    <t>co-sspd-niif-ef-core_2016-12-31:DisclosureOfNatureOfBusinessExplanatory</t>
  </si>
  <si>
    <t>co-sspd-niif-ef-core_2016-12-31:DisclosureOfManagementsObjectivesAndItsStrategiesForMeetingThoseObjectivesExplanatory</t>
  </si>
  <si>
    <t>co-sspd-niif-ef-core_2016-12-31:ObjetivosEstadosFinancieros</t>
  </si>
  <si>
    <t>-1-</t>
  </si>
  <si>
    <t>1000</t>
  </si>
  <si>
    <t>60</t>
  </si>
  <si>
    <t>1060</t>
  </si>
  <si>
    <t>700</t>
  </si>
  <si>
    <t>760</t>
  </si>
  <si>
    <t>820</t>
  </si>
  <si>
    <t>830</t>
  </si>
  <si>
    <t>880</t>
  </si>
  <si>
    <t>940</t>
  </si>
  <si>
    <t>3110</t>
  </si>
  <si>
    <t>3880</t>
  </si>
  <si>
    <t>ifrs-full:DisclosureOfGeneralInformationAboutFinancialStatementsExplanatory</t>
  </si>
  <si>
    <t>ifrs-full:NameOfReportingEntityOrOtherMeansOfIdentification</t>
  </si>
  <si>
    <t>ifrs-full:ExplanationOfChangeInNameOfReportingEntityOrOtherMeansOfIdentificationFromEndOfPrecedingReportingPeriod</t>
  </si>
  <si>
    <t>co-sspd-niif-ef-core_2016-12-31:IdentificacionDeLaEmpresa</t>
  </si>
  <si>
    <t>co-sspd-niif-ef-core_2016-12-31:DateOfEndOfReportingPeriod</t>
  </si>
  <si>
    <t>ifrs-full:PeriodCoveredByFinancialStatements</t>
  </si>
  <si>
    <t>ifrs-full:DescriptionOfPresentationCurrency</t>
  </si>
  <si>
    <t>ifrs-full:LevelOfRoundingUsedInFinancialStatements</t>
  </si>
  <si>
    <t>ifrs-full:CashAndCashEquivalents</t>
  </si>
  <si>
    <t>co-sspd-niif-ef-core_2016-12-31:InversionesCorriente</t>
  </si>
  <si>
    <t>ifrs-full:TradeAndOtherCurrentReceivables</t>
  </si>
  <si>
    <t>co-sspd-niif-ef-core_2016-12-31:DeterioroDeLasCuentasPorCobrarCorriente</t>
  </si>
  <si>
    <t>ifrs-full:Inventories</t>
  </si>
  <si>
    <t>ifrs-full:CurrentTaxAssetsCurrent</t>
  </si>
  <si>
    <t>co-sspd-niif-ef-core_2016-12-31:OtrosActivosCorrientes</t>
  </si>
  <si>
    <t>ifrs-full:CurrentAssets</t>
  </si>
  <si>
    <t>co-sspd-niif-ef-core_2016-12-31:InversionesNoCorriente</t>
  </si>
  <si>
    <t>ifrs-full:InvestmentProperty</t>
  </si>
  <si>
    <t>ifrs-full:PropertyPlantAndEquipment</t>
  </si>
  <si>
    <t>ifrs-full:Goodwill</t>
  </si>
  <si>
    <t>co-sspd-niif-ef-core_2016-12-31:DeterioroDeLasCuentasPorCobrarNoCorriente</t>
  </si>
  <si>
    <t>ifrs-full:NoncurrentInventories</t>
  </si>
  <si>
    <t>ifrs-full:DeferredTaxAssets</t>
  </si>
  <si>
    <t>ifrs-full:CurrentTaxAssetsNoncurrent</t>
  </si>
  <si>
    <t>co-sspd-niif-ef-core_2016-12-31:OtrosActivosNoCorrientes</t>
  </si>
  <si>
    <t>ifrs-full:NoncurrentAssets</t>
  </si>
  <si>
    <t>ifrs-full:Assets</t>
  </si>
  <si>
    <t>ifrs-full:NoncurrentReceivables</t>
  </si>
  <si>
    <t>co-sspd-niif-ef-core_2016-12-31:ProveedoresCorriente</t>
  </si>
  <si>
    <t>co-sspd-niif-ef-core_2016-12-31:IngresosDiferidosCorriente</t>
  </si>
  <si>
    <t>co-sspd-niif-ef-core_2016-12-31:GastosAcumuladosPorPagarCorriente</t>
  </si>
  <si>
    <t>co-sspd-niif-ef-core_2016-12-31:OtrasCuentasPorPagar</t>
  </si>
  <si>
    <t>co-sspd-niif-ef-core_2016-12-31:InformacionARevelarSobreObligacionesFinancierasYCuentasPorPagarTotal</t>
  </si>
  <si>
    <t>co-sspd-niif-ef-core_2016-12-31:ValorFiducia</t>
  </si>
  <si>
    <t>co-sspd-niif-ef-core_2016-12-31:ValorDepositosGarantia</t>
  </si>
  <si>
    <t>co-sspd-niif-ef-core_2016-12-31:PORCENTAJE</t>
  </si>
  <si>
    <t>co-sspd-niif-ef-core_2016-12-31:FormatoComplementarioSubsidiosContribucionesSubsidiosEstrato1</t>
  </si>
  <si>
    <t>co-sspd-niif-ef-core_2016-12-31:FormatoComplementarioSubsidiosContribucionesSubsidiosEstrato2</t>
  </si>
  <si>
    <t>co-sspd-niif-ef-core_2016-12-31:FormatoComplementarioSubsidiosContribucionesSubsidiosEstrato3</t>
  </si>
  <si>
    <t>co-sspd-niif-ef-core_2016-12-31:FormatoComplementarioSubsidiosContribucionesSubsidiosTotalSubsidios</t>
  </si>
  <si>
    <t>co-sspd-niif-ef-core_2016-12-31:FormatoComplementarioSubsidiosContribucionesContribucionesEstrato5</t>
  </si>
  <si>
    <t>co-sspd-niif-ef-core_2016-12-31:FormatoComplementarioSubsidiosContribucionesContribucionesEstrato6</t>
  </si>
  <si>
    <t>co-sspd-niif-ef-core_2016-12-31:FormatoComplementarioSubsidiosContribucionesContribucionesComercial</t>
  </si>
  <si>
    <t>co-sspd-niif-ef-core_2016-12-31:FormatoComplementarioSubsidiosContribucionesContribucionesIndustrial</t>
  </si>
  <si>
    <t>co-sspd-niif-ef-core_2016-12-31:FormatoComplementarioSubsidiosContribucionesContribucionesTotalContribucion</t>
  </si>
  <si>
    <t>co-sspd-niif-ef-core_2016-12-31:FormatoComplementarioSubsidiosContribucionesContribucionesValorNetoSubsidiosContribuciones</t>
  </si>
  <si>
    <t>co-sspd-niif-ef-core_2016-12-31:FormatoComplementarioSubsidiosContribucionesContribucionesDetalleDeterioroCarteraMunicipios</t>
  </si>
  <si>
    <t>co-sspd-niif-ef-core_2016-12-31:SubsidioFoes</t>
  </si>
  <si>
    <t>co-sspd-niif-ef-core_2016-12-31:SubsidioFaer</t>
  </si>
  <si>
    <t>co-sspd-niif-ef-core_2016-12-31:SubsidioFazni</t>
  </si>
  <si>
    <t>co-sspd-niif-ef-core_2016-12-31:SubsidioProne</t>
  </si>
  <si>
    <t>co-sspd-niif-ef-core_2016-12-31:IngresosDeActividadesOrdinarias</t>
  </si>
  <si>
    <t>co-sspd-niif-ef-core_2016-12-31:InformaciónARevelarSobreEfectivoYEquivalentesDeEfectivo</t>
  </si>
  <si>
    <t>co-sspd-niif-ef-core_2016-12-31:TotalAcreedoresComercialesCorriente</t>
  </si>
  <si>
    <t>co-sspd-niif-ef-core_2016-12-31:ObligacionesFinancierasCorriente</t>
  </si>
  <si>
    <t>co-sspd-niif-ef-core_2016-12-31:ObligacionesLaboralesCorriente</t>
  </si>
  <si>
    <t>co-sspd-niif-ef-core_2016-12-31:ProveedoresNoCorriente</t>
  </si>
  <si>
    <t>co-sspd-niif-ef-core_2016-12-31:IngresosDiferidosNoCorriente</t>
  </si>
  <si>
    <t>co-sspd-niif-ef-core_2016-12-31:GastosAcumuladosPorPagarNoCorriente</t>
  </si>
  <si>
    <t>co-sspd-niif-ef-core_2016-12-31:TotalAcreedoresComercialesNoCorriente</t>
  </si>
  <si>
    <t>co-sspd-niif-ef-core_2016-12-31:ObligacionesFinancierasNoCorriente</t>
  </si>
  <si>
    <t>co-sspd-niif-ef-core_2016-12-31:ObligacionesLaboralesNoCorriente</t>
  </si>
  <si>
    <t>co-sspd-niif-ef-core_2016-12-31:UtilidadOPerdidaDelEjercicio</t>
  </si>
  <si>
    <t>co-sspd-niif-ef-core_2016-12-31:IngresosNoRealizados</t>
  </si>
  <si>
    <t>co-sspd-niif-ef-core_2016-12-31:GastosNoRealizados</t>
  </si>
  <si>
    <t>co-sspd-niif-ef-core_2016-12-31:InformacionARevelarSobreInversionesTextBlock</t>
  </si>
  <si>
    <t>co-sspd-niif-ef-core_2016-12-31:InversionesEnRentaFija</t>
  </si>
  <si>
    <t>co-sspd-niif-ef-core_2016-12-31:InversionesEnRentaVariable</t>
  </si>
  <si>
    <t>co-sspd-niif-ef-core_2016-12-31:DeterioroDeInversiones</t>
  </si>
  <si>
    <t>co-sspd-niif-ef-core_2016-12-31:TotalInversiones</t>
  </si>
  <si>
    <t>co-sspd-niif-ef-core_2016-12-31:Dividendos</t>
  </si>
  <si>
    <t>co-sspd-niif-ef-core_2016-12-31:OtrasDistribucionesReconocidasComoIngresosEnElPeriodo</t>
  </si>
  <si>
    <t>co-sspd-niif-ef-core_2016-12-31:Acueducto</t>
  </si>
  <si>
    <t>co-sspd-niif-ef-core_2016-12-31:Alcantarillado</t>
  </si>
  <si>
    <t>co-sspd-niif-ef-core_2016-12-31:Aseo</t>
  </si>
  <si>
    <t>co-sspd-niif-ef-core_2016-12-31:Energía</t>
  </si>
  <si>
    <t>co-sspd-niif-ef-core_2016-12-31:GasNatural</t>
  </si>
  <si>
    <t>co-sspd-niif-ef-core_2016-12-31:GasLicuadoDePetroleo</t>
  </si>
  <si>
    <t>co-sspd-niif-ef-core_2016-12-31:InteresesPendientesDeCobro</t>
  </si>
  <si>
    <t>co-sspd-niif-ef-core_2016-12-31:TotalCuentasPorCobrar</t>
  </si>
  <si>
    <t>co-sspd-niif-ef-core_2016-12-31:SaldoAlInicioDelPeriodoCorriente</t>
  </si>
  <si>
    <t>co-sspd-niif-ef-core_2016-12-31:GastoPorDeterioroDeCuentasPorCobrarCorriente</t>
  </si>
  <si>
    <t>co-sspd-niif-ef-core_2016-12-31:RecuperacionesCorriente</t>
  </si>
  <si>
    <t>co-sspd-niif-ef-core_2016-12-31:SaldoFinalDeterioroCorriente</t>
  </si>
  <si>
    <t>co-sspd-niif-ef-core_2016-12-31:SaldoAlInicioDelPeriodoNoCorriente</t>
  </si>
  <si>
    <t>co-sspd-niif-ef-core_2016-12-31:GastoPorDeterioroDeCuentasPorCobrarNoCorriente</t>
  </si>
  <si>
    <t>co-sspd-niif-ef-core_2016-12-31:RecuperacionesNoCorriente</t>
  </si>
  <si>
    <t>co-sspd-niif-ef-core_2016-12-31:SaldoFinalDeterioroNoCorriente</t>
  </si>
  <si>
    <t>co-sspd-niif-ef-core_2016-12-31:AcueductoCuentasPorCobrar</t>
  </si>
  <si>
    <t>co-sspd-niif-ef-core_2016-12-31:AlcantarilladoCuentasPorCobrar</t>
  </si>
  <si>
    <t>co-sspd-niif-ef-core_2016-12-31:AseoCuentasPorCobrar</t>
  </si>
  <si>
    <t>co-sspd-niif-ef-core_2016-12-31:EnergíaCuentasPorCobrar</t>
  </si>
  <si>
    <t>co-sspd-niif-ef-core_2016-12-31:GasNaturalCuentasPorCobrar</t>
  </si>
  <si>
    <t>co-sspd-niif-ef-core_2016-12-31:GasLicuadoDePetroleoCuentasPorCobrar</t>
  </si>
  <si>
    <t>co-sspd-niif-ef-core_2016-12-31:OtrasCuentasPorCobrar</t>
  </si>
  <si>
    <t>co-sspd-niif-ef-core_2016-12-31:MantenidosParaLaVenta</t>
  </si>
  <si>
    <t>co-sspd-niif-ef-core_2016-12-31:ProcesoDeProduccion</t>
  </si>
  <si>
    <t>co-sspd-niif-ef-core_2016-12-31:DeterioroDelInventario</t>
  </si>
  <si>
    <t>Nota 06 
Otros Activos</t>
  </si>
  <si>
    <t>Nota 07 
Propiedades de Inversión</t>
  </si>
  <si>
    <t>Nota 08 
Propiedades, planta y equipo</t>
  </si>
  <si>
    <t>Nota 02 
Inversiones</t>
  </si>
  <si>
    <t>Nota 03 
Cuentas por cobrar</t>
  </si>
  <si>
    <t>Nota 04 
Inventarios</t>
  </si>
  <si>
    <r>
      <t xml:space="preserve">Nota 09 
</t>
    </r>
    <r>
      <rPr>
        <b/>
        <sz val="16"/>
        <rFont val="Arial"/>
        <family val="2"/>
      </rPr>
      <t>Obligaciones Financieras</t>
    </r>
  </si>
  <si>
    <r>
      <t xml:space="preserve">Nota 10 
</t>
    </r>
    <r>
      <rPr>
        <b/>
        <sz val="16"/>
        <rFont val="Arial"/>
        <family val="2"/>
      </rPr>
      <t>Obligaciones Laborales / Beneficios a los empleados</t>
    </r>
  </si>
  <si>
    <t>Nota 11 
Provisiones</t>
  </si>
  <si>
    <t>Nota 12 
Arrendamientos</t>
  </si>
  <si>
    <r>
      <t xml:space="preserve">Comentarios de la gerencia 
</t>
    </r>
    <r>
      <rPr>
        <b/>
        <sz val="11"/>
        <rFont val="Arial"/>
        <family val="2"/>
      </rPr>
      <t>Objetivos de los estados financieros</t>
    </r>
  </si>
  <si>
    <t>Identificación 
de los Estados Financieros</t>
  </si>
  <si>
    <t>Formato Complementario 02 
Detalle de Ingresos</t>
  </si>
  <si>
    <t>Formato Complementario 04 
Subsidios y Contribuciones</t>
  </si>
  <si>
    <t>Formato Complementario 05 
Acreedores comerciales y otras cuentas por pagar</t>
  </si>
  <si>
    <r>
      <t xml:space="preserve">Formato Complementario 06 
</t>
    </r>
    <r>
      <rPr>
        <b/>
        <sz val="16"/>
        <rFont val="Arial"/>
        <family val="2"/>
      </rPr>
      <t>Depósitos en Garantía de GLP 
Distribuidores Inversionistas</t>
    </r>
  </si>
  <si>
    <t>ifrs-full:Revenue</t>
  </si>
  <si>
    <t>ifrs-full:CostOfSales</t>
  </si>
  <si>
    <t>ifrs-full:GrossProfit</t>
  </si>
  <si>
    <t>ifrs-full:DistributionCosts</t>
  </si>
  <si>
    <t>ifrs-full:AdministrativeExpense</t>
  </si>
  <si>
    <t>ifrs-full:OtherExpenseByFunction</t>
  </si>
  <si>
    <t>ifrs-full:OtherGainsLosses</t>
  </si>
  <si>
    <t>ifrs-full:FinanceCosts</t>
  </si>
  <si>
    <t>ifrs-full:OtherIncome</t>
  </si>
  <si>
    <t>ifrs-full:FinanceIncome</t>
  </si>
  <si>
    <t>ifrs-full:ProfitLossBeforeTax</t>
  </si>
  <si>
    <t>ifrs-full:ComprehensiveIncome</t>
  </si>
  <si>
    <t>ifrs-full:ProfitLoss</t>
  </si>
  <si>
    <t>ifrs-full:IncomeTaxExpenseContinuingOperations</t>
  </si>
  <si>
    <t>ifrs-full:TradeAndOtherCurrentPayables</t>
  </si>
  <si>
    <t>ifrs-full:CurrentTaxLiabilitiesCurrent</t>
  </si>
  <si>
    <t>ifrs-full:OtherShorttermProvisions</t>
  </si>
  <si>
    <t>ifrs-full:OtherCurrentFinancialLiabilities</t>
  </si>
  <si>
    <t>ifrs-full:CurrentLiabilities</t>
  </si>
  <si>
    <t>ifrs-full:NoncurrentPayables</t>
  </si>
  <si>
    <t>ifrs-full:DeferredTaxLiabilities</t>
  </si>
  <si>
    <t>ifrs-full:CurrentTaxLiabilitiesNoncurrent</t>
  </si>
  <si>
    <t>ifrs-full:OtherLongtermProvisions</t>
  </si>
  <si>
    <t>ifrs-full:OtherNoncurrentFinancialLiabilities</t>
  </si>
  <si>
    <t>ifrs-full:NoncurrentLiabilities</t>
  </si>
  <si>
    <t>ifrs-full:Liabilities</t>
  </si>
  <si>
    <t>ifrs-full:IssuedCapital</t>
  </si>
  <si>
    <t>ifrs-full:RetainedEarnings</t>
  </si>
  <si>
    <t>ifrs-full:OtherReserves</t>
  </si>
  <si>
    <t>ifrs-full:OtherEquityInterest</t>
  </si>
  <si>
    <t>ifrs-full:Equity</t>
  </si>
  <si>
    <t>ifrs-full:EquityAndLiabilities</t>
  </si>
  <si>
    <t>ifrs-full:ProfitLossFromContinuingOperations</t>
  </si>
  <si>
    <t>ifrs-full:ProfitLossFromDiscontinuedOperations</t>
  </si>
  <si>
    <t>ifrs-full:OtherComprehensiveIncome</t>
  </si>
  <si>
    <t>ifrs-full:CashOnHand</t>
  </si>
  <si>
    <t>ifrs-full:BalancesWithBanks</t>
  </si>
  <si>
    <t>ifrs-full:Cash</t>
  </si>
  <si>
    <t>ifrs-full:ShorttermDepositsClassifiedAsCashEquivalents</t>
  </si>
  <si>
    <t>ifrs-full:ShorttermInvestmentsClassifiedAsCashEquivalents</t>
  </si>
  <si>
    <t>ifrs-full:CashEquivalents</t>
  </si>
  <si>
    <t>ifrs-full:DisclosureOfDividendsExplanatory</t>
  </si>
  <si>
    <t>ifrs-full:OtherReceivables</t>
  </si>
  <si>
    <t>ifrs-full:DisclosureOfInventoriesExplanatory</t>
  </si>
  <si>
    <t>ifrs-full:DescriptionOfAccountingPolicyForMeasuringInventories</t>
  </si>
  <si>
    <t>ifrs-full:InventoryCostFormulas</t>
  </si>
  <si>
    <t>ifrs-full:CostOfInventoriesRecognisedAsExpenseDuringPeriod</t>
  </si>
  <si>
    <t>ifrs-full:OtherFinancialAssets</t>
  </si>
  <si>
    <t>ifrs-full:OtherNonfinancialAssets</t>
  </si>
  <si>
    <t>ifrs-full:DisclosureOfInvestmentPropertyExplanatory</t>
  </si>
  <si>
    <t>ifrs-full:IncreaseDecreaseThroughOtherChangesInvestmentProperty</t>
  </si>
  <si>
    <t>ifrs-full:DisclosureOfDetailedInformationAboutPropertyPlantAndEquipmentExplanatory</t>
  </si>
  <si>
    <t>ifrs-full:MeasurementBasesPropertyPlantAndEquipment</t>
  </si>
  <si>
    <t>ifrs-full:DepreciationMethodPropertyPlantAndEquipment</t>
  </si>
  <si>
    <t>ifrs-full:UsefulLivesOrDepreciationRatesPropertyPlantAndEquipment</t>
  </si>
  <si>
    <t>ifrs-full:AdditionsOtherThanThroughBusinessCombinationsPropertyPlantAndEquipment</t>
  </si>
  <si>
    <t>ifrs-full:IncreaseDecreaseThroughNetExchangeDifferencesPropertyPlantAndEquipment</t>
  </si>
  <si>
    <t>ifrs-full:DepreciationPropertyPlantAndEquipment</t>
  </si>
  <si>
    <t>ifrs-full:ImpairmentLossRecognisedInProfitOrLossPropertyPlantAndEquipment</t>
  </si>
  <si>
    <t>ifrs-full:ReversalOfImpairmentLossRecognisedInProfitOrLossPropertyPlantAndEquipment</t>
  </si>
  <si>
    <t>ifrs-full:DisposalsPropertyPlantAndEquipment</t>
  </si>
  <si>
    <t>ifrs-full:ChangesInPropertyPlantAndEquipment</t>
  </si>
  <si>
    <t>ifrs-full:PropertyPlantAndEquipmentRestrictionsOnTitle</t>
  </si>
  <si>
    <t>ifrs-full:DescriptionOfExistenceOfRestrictionsOnTitlePropertyPlantAndEquipment</t>
  </si>
  <si>
    <t>ifrs-full:PropertyPlantAndEquipmentPledgedAsSecurity</t>
  </si>
  <si>
    <t>ifrs-full:ContractualCommitmentsForAcquisitionOfPropertyPlantAndEquipment</t>
  </si>
  <si>
    <t>co-sspd-niif-ef-core_2016-12-31:ExplicacionDelImporteDeLosActivosYPasivosPorImpuestosDiferidosYLasCorreccionesValorativasAlFinalDelPeriodoSobreElQueSeInforma</t>
  </si>
  <si>
    <t>co-sspd-niif-ef-core_2016-12-31:InformaciónSobreElAnálisisDeLosCambiosEnLosActivosYPasivosPorImpuestosDiferidosYEnLasCorreccionesValorativasDuranteElPeriodo</t>
  </si>
  <si>
    <t>co-sspd-niif-ef-core_2016-12-31:FechaDeCaducidadEnSuCasoDeLasDiferenciasTemporariasYDeLasPérdidasYLosCréditosFiscalesNoUtilizados</t>
  </si>
  <si>
    <t>co-sspd-niif-ef-core_2016-12-31:InformacionARevelarSobreOtrosActivos</t>
  </si>
  <si>
    <t>co-sspd-niif-ef-core_2016-12-31:TotalActivosFinancierosYNoFinancieros</t>
  </si>
  <si>
    <t>ifrs-full:ClassesOfPropertyPlantAndEquipmentAxis</t>
  </si>
  <si>
    <t>ifrs-full:LandMember</t>
  </si>
  <si>
    <t>ifrs-full:BuildingsMember</t>
  </si>
  <si>
    <t>ifrs-full:MachineryMember</t>
  </si>
  <si>
    <t>ifrs-full:VehiclesMember</t>
  </si>
  <si>
    <t>ifrs-full:FixturesAndFittingsMember</t>
  </si>
  <si>
    <t>ifrs-full:OfficeEquipmentMember</t>
  </si>
  <si>
    <t>ifrs-full:ComputerEquipmentMember</t>
  </si>
  <si>
    <t>ifrs-full:CommunicationAndNetworkEquipmentMember</t>
  </si>
  <si>
    <t>ifrs-full:LeaseholdImprovementsMember</t>
  </si>
  <si>
    <t>ifrs-full:PropertyPlantAndEquipmentUnderOperatingLeasesMember</t>
  </si>
  <si>
    <t>ifrs-full:ConstructionInProgressMember</t>
  </si>
  <si>
    <t>ifrs-full:OtherPropertyPlantAndEquipmentMember</t>
  </si>
  <si>
    <t>ifrs-full:GrossCarryingAmountMember</t>
  </si>
  <si>
    <t>co-sspd-niif-ef-core_2016-12-31:EstadoSituacionFinancieraEje</t>
  </si>
  <si>
    <t>co-sspd-niif-ef-core_2016-12-31:AcueductoMember</t>
  </si>
  <si>
    <t>co-sspd-niif-ef-core_2016-12-31:AlcantarilladoMember</t>
  </si>
  <si>
    <t>co-sspd-niif-ef-core_2016-12-31:AseoMember</t>
  </si>
  <si>
    <t>co-sspd-niif-ef-core_2016-12-31:EnergiaElectricaMember</t>
  </si>
  <si>
    <t>co-sspd-niif-ef-core_2016-12-31:GasNaturalMember</t>
  </si>
  <si>
    <t>co-sspd-niif-ef-core_2016-12-31:GasLicuadoDePetroleoMember</t>
  </si>
  <si>
    <t>co-sspd-niif-ef-core_2016-12-31:OtrasActividadesNoVigiladasMember</t>
  </si>
  <si>
    <t>co-sspd-niif-ef-core_2016-12-31:EstadoResultadosIntegralEje</t>
  </si>
  <si>
    <t>co-sspd-niif-ef-core_2016-12-31:OtroResultadoIntegralMember</t>
  </si>
  <si>
    <t>co-sspd-niif-ef-core_2016-12-31:NotasInversionessEje</t>
  </si>
  <si>
    <t>co-sspd-niif-ef-core_2016-12-31:CorrienteMember</t>
  </si>
  <si>
    <t>co-sspd-niif-ef-core_2016-12-31:NoCorrienteMember</t>
  </si>
  <si>
    <t>co-sspd-niif-ef-core_2016-12-31:CuentasComercialesPorCobraryOtrasCuentasPorCobrarEje</t>
  </si>
  <si>
    <t>co-sspd-niif-ef-core_2016-12-31:NoVencidaMember</t>
  </si>
  <si>
    <t>co-sspd-niif-ef-core_2016-12-31:TreintaDiasMember</t>
  </si>
  <si>
    <t>co-sspd-niif-ef-core_2016-12-31:SesentaDiasMember</t>
  </si>
  <si>
    <t>co-sspd-niif-ef-core_2016-12-31:NoventaDiasMember</t>
  </si>
  <si>
    <t>co-sspd-niif-ef-core_2016-12-31:CientoVeinteDiasMember</t>
  </si>
  <si>
    <t>co-sspd-niif-ef-core_2016-12-31:CientoCincuentaDiasMember</t>
  </si>
  <si>
    <t>co-sspd-niif-ef-core_2016-12-31:CientoOchentaDiasMember</t>
  </si>
  <si>
    <t>co-sspd-niif-ef-core_2016-12-31:TrescientosSesentaDiasMember</t>
  </si>
  <si>
    <t>co-sspd-niif-ef-core_2016-12-31:MayoresATrescientosSesentaDiasMember</t>
  </si>
  <si>
    <t>co-sspd-niif-ef-core_2016-12-31:TotalCuentasComercialesMember</t>
  </si>
  <si>
    <t>co-sspd-niif-ef-core_2016-12-31:InformacionARevelarSobreDeterioroDeCuentasPorCobrarEje</t>
  </si>
  <si>
    <t>co-sspd-niif-ef-core_2016-12-31:OtrasCuentasPorCobrarMember</t>
  </si>
  <si>
    <t>co-sspd-niif-ef-core_2016-12-31:NotasInventariosEje</t>
  </si>
  <si>
    <t>co-sspd-niif-ef-core_2016-12-31:ActivosCorrientesNoCorrientesEje</t>
  </si>
  <si>
    <t>co-sspd-niif-ef-core_2016-12-31:CorrientesMember</t>
  </si>
  <si>
    <t>co-sspd-niif-ef-core_2016-12-31:NoCorrientesMember</t>
  </si>
  <si>
    <t>co-sspd-niif-ef-core_2016-12-31:TotalOtrosActivosMember</t>
  </si>
  <si>
    <t>co-sspd-niif-ef-core_2016-12-31:PlantasMember</t>
  </si>
  <si>
    <t>co-sspd-niif-ef-core_2016-12-31:DuctosMember</t>
  </si>
  <si>
    <t>co-sspd-niif-ef-core_2016-12-31:ViasMember</t>
  </si>
  <si>
    <t>co-sspd-niif-ef-core_2016-12-31:RedesYCablesMember</t>
  </si>
  <si>
    <t>co-sspd-niif-ef-core_2016-12-31:InformacionARevelarSobreObligacionesFinancierasYCuentasPorPagarEje</t>
  </si>
  <si>
    <t>co-sspd-niif-ef-core_2016-12-31:InformacionARevelarSobreBeneficiosALosEmpleadosEje</t>
  </si>
  <si>
    <t>co-sspd-niif-ef-core_2016-12-31:SueldosYSalariosMember</t>
  </si>
  <si>
    <t>co-sspd-niif-ef-core_2016-12-31:AportacionesALaSeguridadSocialMember</t>
  </si>
  <si>
    <t>co-sspd-niif-ef-core_2016-12-31:PrestacionesSocialesBasicasMember</t>
  </si>
  <si>
    <t>co-sspd-niif-ef-core_2016-12-31:OtrosBeneficiosALosEmpleadosACortoPlazoMember</t>
  </si>
  <si>
    <t>co-sspd-niif-ef-core_2016-12-31:OtrosBeneficiosALosEmpleadosALargoPlazoMember</t>
  </si>
  <si>
    <t>co-sspd-niif-ef-core_2016-12-31:InformacionARevelarSobreProvisionesEje</t>
  </si>
  <si>
    <t>co-sspd-niif-ef-core_2016-12-31:ProvisionDeReestructuracionMember</t>
  </si>
  <si>
    <t>co-sspd-niif-ef-core_2016-12-31:ProvisionPorProcesosLegalesMember</t>
  </si>
  <si>
    <t>co-sspd-niif-ef-core_2016-12-31:ProvisionPorReembolsosMember</t>
  </si>
  <si>
    <t>co-sspd-niif-ef-core_2016-12-31:ProvisionPorContratosOnerososMember</t>
  </si>
  <si>
    <t>co-sspd-niif-ef-core_2016-12-31:OtrasProvisionesMember</t>
  </si>
  <si>
    <t>co-sspd-niif-ef-core_2016-12-31:FormatoComplementarioCostosGastosServiciosPublicosEje</t>
  </si>
  <si>
    <t>co-sspd-niif-ef-core_2016-12-31:EnergiaSinGeneracionMember</t>
  </si>
  <si>
    <t>co-sspd-niif-ef-core_2016-12-31:EnergiaSinTransmisionMember</t>
  </si>
  <si>
    <t>co-sspd-niif-ef-core_2016-12-31:EnergiaSinDistribucionMember</t>
  </si>
  <si>
    <t>co-sspd-niif-ef-core_2016-12-31:EnergiaSinComercializacionMember</t>
  </si>
  <si>
    <t>co-sspd-niif-ef-core_2016-12-31:EnergiaSinMember</t>
  </si>
  <si>
    <t>co-sspd-niif-ef-core_2016-12-31:EnergiaZniGeneracionMember</t>
  </si>
  <si>
    <t>co-sspd-niif-ef-core_2016-12-31:EnergiaZniDistribucionMember</t>
  </si>
  <si>
    <t>co-sspd-niif-ef-core_2016-12-31:EnergiaZniComercializacionMember</t>
  </si>
  <si>
    <t>co-sspd-niif-ef-core_2016-12-31:EnergiaZniMember</t>
  </si>
  <si>
    <t>co-sspd-niif-ef-core_2016-12-31:GasNaturaProduccionMember</t>
  </si>
  <si>
    <t>co-sspd-niif-ef-core_2016-12-31:GasNaturalTransporteMember</t>
  </si>
  <si>
    <t>co-sspd-niif-ef-core_2016-12-31:GasNaturalDistribucionMember</t>
  </si>
  <si>
    <t>co-sspd-niif-ef-core_2016-12-31:GasNaturalComercializacionMember</t>
  </si>
  <si>
    <t>co-sspd-niif-ef-core_2016-12-31:GLPComercializacionMayoristaMember</t>
  </si>
  <si>
    <t>co-sspd-niif-ef-core_2016-12-31:GLPDistribucionInversionistaMember</t>
  </si>
  <si>
    <t>co-sspd-niif-ef-core_2016-12-31:GLPComercializacionMinoristaMember</t>
  </si>
  <si>
    <t>co-sspd-niif-ef-core_2016-12-31:TotalPrestacionSserviciosPublicosNacionalesMember</t>
  </si>
  <si>
    <t>co-sspd-niif-ef-core_2016-12-31:OtrosGastosServiciosPublicosNoVigiladosMember</t>
  </si>
  <si>
    <t>co-sspd-niif-ef-core_2016-12-31:TotalPeriodoMember</t>
  </si>
  <si>
    <t>co-sspd-niif-ef-core_2016-12-31:FormatoComplementarioDetalleIngresosEje</t>
  </si>
  <si>
    <t>co-sspd-niif-ef-core_2016-12-31:EnergiaSinDevolucionesDescuentosMember</t>
  </si>
  <si>
    <t>co-sspd-niif-ef-core_2016-12-31:EnergiaZniDevolucionesDescuentosMember</t>
  </si>
  <si>
    <t>co-sspd-niif-ef-core_2016-12-31:GasNaturalDevolucionesDescuentosMember</t>
  </si>
  <si>
    <t>co-sspd-niif-ef-core_2016-12-31:GLPDevolucionesDescuentosMember</t>
  </si>
  <si>
    <t>co-sspd-niif-ef-core_2016-12-31:AcueductoAbastecimientoMember</t>
  </si>
  <si>
    <t>co-sspd-niif-ef-core_2016-12-31:AcueductoDistribucionMember</t>
  </si>
  <si>
    <t>co-sspd-niif-ef-core_2016-12-31:AcueductoComercializacionMember</t>
  </si>
  <si>
    <t>co-sspd-niif-ef-core_2016-12-31:AcueductoDevolucionesDescuentosMember</t>
  </si>
  <si>
    <t>co-sspd-niif-ef-core_2016-12-31:AlcantarilladoRecoleccionTransporteMember</t>
  </si>
  <si>
    <t>co-sspd-niif-ef-core_2016-12-31:AlcantarilladoTratamientoAguasResidualesMember</t>
  </si>
  <si>
    <t>co-sspd-niif-ef-core_2016-12-31:AlcantarilladoComercializacionMember</t>
  </si>
  <si>
    <t>co-sspd-niif-ef-core_2016-12-31:AlcantarilladoDevolucionesDescuentosMember</t>
  </si>
  <si>
    <t>co-sspd-niif-ef-core_2016-12-31:AseoRecoleccionDomiciliariaMember</t>
  </si>
  <si>
    <t>co-sspd-niif-ef-core_2016-12-31:AseoTransporteMember</t>
  </si>
  <si>
    <t>co-sspd-niif-ef-core_2016-12-31:AseoBarridoLimpiezaMember2</t>
  </si>
  <si>
    <t>co-sspd-niif-ef-core_2016-12-31:AseoTransferenciaMember</t>
  </si>
  <si>
    <t>co-sspd-niif-ef-core_2016-12-31:AseoAprovechamientoMember</t>
  </si>
  <si>
    <t>co-sspd-niif-ef-core_2016-12-31:AseoTratamientoMember</t>
  </si>
  <si>
    <t>co-sspd-niif-ef-core_2016-12-31:AseoDisposicionFinalMember</t>
  </si>
  <si>
    <t>co-sspd-niif-ef-core_2016-12-31:AseoCorteCespedPodaArbolesMember</t>
  </si>
  <si>
    <t>co-sspd-niif-ef-core_2016-12-31:AseoLimpiezaLavadoAreasPublicasMember</t>
  </si>
  <si>
    <t>co-sspd-niif-ef-core_2016-12-31:AseoOtrosEspecialesMember</t>
  </si>
  <si>
    <t>co-sspd-niif-ef-core_2016-12-31:AseoComercializacionMember</t>
  </si>
  <si>
    <t>co-sspd-niif-ef-core_2016-12-31:AseoDevolucionesDescuentosMember</t>
  </si>
  <si>
    <t>co-sspd-niif-ef-core_2016-12-31:DevolucionesRebajasYDescuentosEnVentaDeServiciosMember</t>
  </si>
  <si>
    <t>co-sspd-niif-ef-core_2016-12-31:IngresosNetosDeServiciosPublicosMember</t>
  </si>
  <si>
    <t>co-sspd-niif-ef-core_2016-12-31:FormatoComplementarioSubsidiosContribucionesEje</t>
  </si>
  <si>
    <t>co-sspd-niif-ef-core_2016-12-31:FormatoComplementarioAcreedoresComercialesOtrasCuentasPagarEje</t>
  </si>
  <si>
    <t>co-sspd-niif-ef-core_2016-12-31:FormatoComplementarioDepositosGarantiaGLPDistribuidoresInversionistasEje</t>
  </si>
  <si>
    <t>co-sspd-niif-ef-core_2016-12-31:TrimestreEneroMarzoMember</t>
  </si>
  <si>
    <t>co-sspd-niif-ef-core_2016-12-31:TrimestreAbrilJunioMember</t>
  </si>
  <si>
    <t>co-sspd-niif-ef-core_2016-12-31:TrimestreJulioSeptiembreMember</t>
  </si>
  <si>
    <t>co-sspd-niif-ef-core_2016-12-31:TrimestreOctubreDiciembreMember</t>
  </si>
  <si>
    <r>
      <t xml:space="preserve">Propiedades, planta y equipo al comienzo del periodo </t>
    </r>
    <r>
      <rPr>
        <sz val="9"/>
        <color indexed="22"/>
        <rFont val="Arial"/>
        <family val="2"/>
      </rPr>
      <t>(Nota 08)</t>
    </r>
  </si>
  <si>
    <t>co-sspd-niif-ef-core_2016-12-31:PropiedadesPlantaEquipo</t>
  </si>
  <si>
    <t>co-sspd-niif-ef-core_2016-12-31:InformaciónARevelarSobreObligacionesFinancierasDescripción</t>
  </si>
  <si>
    <t>co-sspd-niif-ef-core_2016-12-31:ObligacionesFinancieras</t>
  </si>
  <si>
    <t>co-sspd-niif-ef-core_2016-12-31:ValorDeLasObligacionesAlInicioDelPeríodo</t>
  </si>
  <si>
    <t>co-sspd-niif-ef-core_2016-12-31:PagosEfectuadosEnElPeríodoInformado</t>
  </si>
  <si>
    <t>co-sspd-niif-ef-core_2016-12-31:InteresesPagadosEnElPeríodoInformado</t>
  </si>
  <si>
    <t>co-sspd-niif-ef-core_2016-12-31:ValorEnMora</t>
  </si>
  <si>
    <t>co-sspd-niif-ef-core_2016-12-31:MesesDeMora</t>
  </si>
  <si>
    <t>co-sspd-niif-ef-core_2016-12-31:Beneficios</t>
  </si>
  <si>
    <t>co-sspd-niif-ef-core_2016-12-31:NaturalezaDeLosBeneficios</t>
  </si>
  <si>
    <t>co-sspd-niif-ef-core_2016-12-31:ValorProvisionCorriente</t>
  </si>
  <si>
    <t>co-sspd-niif-ef-core_2016-12-31:ValorProvisionNoCorriente</t>
  </si>
  <si>
    <t>co-sspd-niif-ef-core_2016-12-31:TotalProvision</t>
  </si>
  <si>
    <t>co-sspd-niif-ef-core_2016-12-31:RevelacionProvision</t>
  </si>
  <si>
    <t>co-sspd-niif-ef-core_2016-12-31:InformacionSobreCuotasContingentes</t>
  </si>
  <si>
    <t>co-sspd-niif-ef-core_2016-12-31:InformacionSobreOpcionesDeRenovacionOAdquisición</t>
  </si>
  <si>
    <t>co-sspd-niif-ef-core_2016-12-31:InformacionSobreClausulasDeRevision</t>
  </si>
  <si>
    <t>co-sspd-niif-ef-core_2016-12-31:InformacionSobreSubarrendamientos</t>
  </si>
  <si>
    <t>co-sspd-niif-ef-core_2016-12-31:InformacionSobreRestriccionesImpuestasPorLosAcuerdosDeArrendamientos</t>
  </si>
  <si>
    <t>co-sspd-niif-ef-core_2016-12-31:InformacionARevelarSobreObligacionesFinancierasYCuentasPorPagar</t>
  </si>
  <si>
    <t>ifrs-full:NoncurrentAssetsAbstract</t>
  </si>
  <si>
    <t>ifrs-full:DisclosureOfLeasesExplanatory</t>
  </si>
  <si>
    <t>ifrs-full:ContingentRentsRecognisedAsExpenseClassifiedAsFinanceLease</t>
  </si>
  <si>
    <t>ifrs-full:SubleasePaymentsRecognisedAsExpense</t>
  </si>
  <si>
    <t>ifrs-full:MinimumOperatingLeasePayments</t>
  </si>
  <si>
    <t>ifrs-full:LeaseAndSubleasePaymentsRecognisedAsExpense</t>
  </si>
  <si>
    <t>co-sspd-niif-ef-core_2016-12-31:Materiales</t>
  </si>
  <si>
    <t>ifrs-full:AccumulatedDepreciationAmortisationAndImpairmentMember</t>
  </si>
  <si>
    <t>co-sspd-niif-ef-core_2016-12-31:IngresosBrutosPorActividadesDeServiciosPublicos</t>
  </si>
  <si>
    <t>Nota 13                                                                                                                                                     Adopción del marco normativo por primera vez</t>
  </si>
  <si>
    <t>Información a revelar sobre la adopción por primera vez de las NIIF</t>
  </si>
  <si>
    <t>Efecto financiero de la transición de PCGA anteriores a las NIIF</t>
  </si>
  <si>
    <t>PCGA anteriores</t>
  </si>
  <si>
    <t>Efecto de la transición a las NIIF</t>
  </si>
  <si>
    <t>Patrimonio</t>
  </si>
  <si>
    <t>Impacto patrimonial derivado de la transición</t>
  </si>
  <si>
    <t>Explicación del efecto de la transición la situación financiera informada</t>
  </si>
  <si>
    <t>Explicación del efecto de la transición en el rendimiento financiero informado</t>
  </si>
  <si>
    <t>Explicación del hecho de que no se presentan estados financieros de periodos anteriores</t>
  </si>
  <si>
    <t>Nota 14                                                                                                                                                                                                                                                                       Información de la entidad y declaración de cumplimiento con el marco normativo</t>
  </si>
  <si>
    <t>Información a revelar sobre notas y otra información explicativa                                                                                                         [Texto]</t>
  </si>
  <si>
    <r>
      <t>Nombre de la entidad que informa u otras formas de identificación</t>
    </r>
    <r>
      <rPr>
        <sz val="10"/>
        <color indexed="22"/>
        <rFont val="Arial"/>
        <family val="2"/>
      </rPr>
      <t xml:space="preserve"> (Nota 15)</t>
    </r>
  </si>
  <si>
    <t>Sede de la entidad</t>
  </si>
  <si>
    <t>Forma legal de la entidad</t>
  </si>
  <si>
    <t>País de constitución</t>
  </si>
  <si>
    <t>Dirección de la sede social de la entidad</t>
  </si>
  <si>
    <t>Domicilio principal donde desarrolla sus actividades</t>
  </si>
  <si>
    <t>Descripción de la naturaleza de las operaciones de la entidad y actividades principales</t>
  </si>
  <si>
    <t>Duración de la vida de entidades de vida limitada</t>
  </si>
  <si>
    <t>Declaración de cumplimiento con las NIIF [bloque de texto]</t>
  </si>
  <si>
    <t>Conclusión de la gerencia sobre la presentación razonable como consecuencia de la falta de aplicación</t>
  </si>
  <si>
    <t>Explicación del efecto financiero de faltas de aplicación de las NIIF</t>
  </si>
  <si>
    <t>Explicación de ajustes que serían necesarios para lograr la presentación fiel</t>
  </si>
  <si>
    <t>Información a revelar sobre incertidumbres sobre la capacidad de la entidad para continuar como negocio en marcha [bloque de texto[</t>
  </si>
  <si>
    <t>Explicación del hecho y bases para la elaboración de los estados financieros cuando no es aplicable la hipótesis de negocio en marcha</t>
  </si>
  <si>
    <t>Explicación de la razón por la que no se considera a la entidad como negocio en marcha</t>
  </si>
  <si>
    <t>Descripción de la razón para utilizar un periodo sobre el que se informa de duración inferior o superior</t>
  </si>
  <si>
    <t>Nota 15
Lista de Notas</t>
  </si>
  <si>
    <t>Información a revelar sobre efectivo y equivalentes al efectivo [Texto]</t>
  </si>
  <si>
    <t>Información a revelar sobre inversiones [Texto]</t>
  </si>
  <si>
    <t>Información a revelar sobre cuentas comerciales por cobrar y otras cuentas por cobrar corrientes [Texto]</t>
  </si>
  <si>
    <t>Información a revelar sobre deterioro de cuentas por cobrar [Texto]</t>
  </si>
  <si>
    <t>Información a revelar sobre inventarios corrientes [Texto]</t>
  </si>
  <si>
    <t>Información a revelar sobre activos por impuestos corrientes [Texto]</t>
  </si>
  <si>
    <t>Información a revelar sobre otros activos corrientes [Texto]</t>
  </si>
  <si>
    <t>Información a revelar sobre inversiones no corrientes [Texto]</t>
  </si>
  <si>
    <t>Información a revelar sobre propiedades de inversión [Texto]</t>
  </si>
  <si>
    <t>Información a revelar sobre propiedades, planta y equipo [Texto]</t>
  </si>
  <si>
    <t>Información a revelar sobre plusvalía [Texto]</t>
  </si>
  <si>
    <t>Información a revelar sobre cuentas comerciales por cobrar y otras cuentas por cobrar no corrientes [Texto]</t>
  </si>
  <si>
    <t>Información a revelar sobre deterioro de cuentas por cobrar no corriente [Texto]</t>
  </si>
  <si>
    <t>Información a revelar sobre inventarios no corrientes [Texto]</t>
  </si>
  <si>
    <t>Información a revelar sobre activos por impuestos diferidos [Texto]</t>
  </si>
  <si>
    <t>Información a revelar sobre activos por impuestos no corrientes [Texto]</t>
  </si>
  <si>
    <t>Información a revelar sobre otros activos no corrientes [Texto]</t>
  </si>
  <si>
    <t>Información a revelar sobre proveedores [Texto]</t>
  </si>
  <si>
    <t>Información a revelar sobre ingresos diferidos [Texto]</t>
  </si>
  <si>
    <t>Información a revelar sobre gastos acumulados por pagar [Texto]</t>
  </si>
  <si>
    <t>Información a revelar sobre otras cuentas por pagar [Texto]</t>
  </si>
  <si>
    <t>Información a revelar sobre obligaciones financieras [Texto]</t>
  </si>
  <si>
    <t>Información a revelar sobre obligaciones laborales [Texto]</t>
  </si>
  <si>
    <t>Información a revelar sobre pasivos por impuestos corrientes [Texto]</t>
  </si>
  <si>
    <t>Información a revelar sobre provisiones [Texto]</t>
  </si>
  <si>
    <t>Información a revelar sobre otros pasivos corrientes [Texto]</t>
  </si>
  <si>
    <t>Información a revelar sobre proveedores no corrientes [Texto]</t>
  </si>
  <si>
    <t>Información a revelar sobre ingresos diferidos no corrientes [Texto]</t>
  </si>
  <si>
    <t>Información a revelar sobre gastos acumulados por pagar no corrientes[Texto]</t>
  </si>
  <si>
    <t>Información a revelar sobre otras cuentas por pagar no corrientes [Texto]</t>
  </si>
  <si>
    <t>Información a revelar sobre obligaciones financieras no corrientes [Texto]</t>
  </si>
  <si>
    <t>Información a revelar sobre obligaciones laborales no corrientes [Texto]</t>
  </si>
  <si>
    <t>Información a revelar sobre pasivos por impuestos diferidos [Texto]</t>
  </si>
  <si>
    <t>Información a revelar sobre pasivos por impuestos no corrientes [Texto]</t>
  </si>
  <si>
    <t>Información a revelar sobre provisiones no corrientes[Texto]</t>
  </si>
  <si>
    <t>Información a revelar sobre otros pasivos no corrientes [Texto]</t>
  </si>
  <si>
    <t>Información a revelar sobre capital pagado [Texto]</t>
  </si>
  <si>
    <t>Información a revelar sobre utilidad o pérdida del ejercicio [Texto]</t>
  </si>
  <si>
    <t>Información a revelar sobre ganancias acumuladas [Texto]</t>
  </si>
  <si>
    <t>Información a revelar sobre reservas [Texto]</t>
  </si>
  <si>
    <t>Información a revelar sobre otras participaciones en el patrimonio [Texto]</t>
  </si>
  <si>
    <t>Información a revelar sobre ingresos de actividades ordinarias [Texto]</t>
  </si>
  <si>
    <t>Información a revelar sobre costo de ventas [Texto]</t>
  </si>
  <si>
    <t>Información a revelar sobre costos de distribución [Texto]</t>
  </si>
  <si>
    <t>Información a revelar sobre gastos de administración [Texto]</t>
  </si>
  <si>
    <t>Información a revelar sobre otros gastos [Texto]</t>
  </si>
  <si>
    <t>Información a revelar sobre otras ganancias (pérdidas) [Texto]</t>
  </si>
  <si>
    <t>Información a revelar sobre costos financieros [Texto]</t>
  </si>
  <si>
    <t>Información a revelar sobre otros ingresos [Texto]</t>
  </si>
  <si>
    <t>Información a revelar sobre ingresos financieros [Texto]</t>
  </si>
  <si>
    <t>Información a revelar sobre ingreso (gasto) por impuestos [Texto]</t>
  </si>
  <si>
    <t>Información a revelar sobre ganancia (pérdida) procedente de operaciones discontinuadas [Texto]</t>
  </si>
  <si>
    <t>Información a revelar sobre ingresos no realizados [Texto]</t>
  </si>
  <si>
    <t>Información a revelar sobre gastos no realizados [Texto]</t>
  </si>
  <si>
    <t>ifrs-full:FinancialEffectOfTransitionFromPreviousGAAPToIFRSsAxis</t>
  </si>
  <si>
    <t>ifrs-full:PreviousGAAPMember</t>
  </si>
  <si>
    <t>ifrs-full:EffectOfTransitionToIFRSsMember</t>
  </si>
  <si>
    <t>ifrs-full:DisclosureOfComparativeInformationPreparedUnderPreviousGAAPExplanatory</t>
  </si>
  <si>
    <t>ifrs-full:DisclosureOfFirstTimeAdoptionExplanatory</t>
  </si>
  <si>
    <t>co-sspd-niif-ef-core_2016-12-31:ImpactoPatrimonialDerivadoDeLaTransición</t>
  </si>
  <si>
    <t>ifrs-full:ExplanationOfEffectOfTransitionOnReportedFinancialPosition</t>
  </si>
  <si>
    <t>ifrs-full:ExplanationOfEffectOfTransitionOnReportedFinancialPerformance</t>
  </si>
  <si>
    <t>ifrs-full:ExplanationOfFactThatFinancialStatementsForPreviousPeriodsNotPresented</t>
  </si>
  <si>
    <t>ifrs-full:DisclosureOfNotesAndOtherExplanatoryInformationExplanatory</t>
  </si>
  <si>
    <t>ifrs-full:DomicileOfEntity</t>
  </si>
  <si>
    <t>ifrs-full:LegalFormOfEntity</t>
  </si>
  <si>
    <t>ifrs-full:CountryOfIncorporation</t>
  </si>
  <si>
    <t>ifrs-full:AddressOfRegisteredOfficeOfEntity</t>
  </si>
  <si>
    <t>ifrs-full:PrincipalPlaceOfBusiness</t>
  </si>
  <si>
    <t>ifrs-full:DescriptionOfNatureOfEntitysOperationsAndPrincipalActivities</t>
  </si>
  <si>
    <t>ifrs-full:LengthOfLifeOfLimitedLifeEntity</t>
  </si>
  <si>
    <t>ifrs-full:StatementOfIFRSCompliance</t>
  </si>
  <si>
    <t>ifrs-full:ManagementConclusionOnFairPresentationAsConsequenceOfDeparture</t>
  </si>
  <si>
    <t>ifrs-full:ExplanationOfFinancialEffectOfDepartureFromIFRS</t>
  </si>
  <si>
    <t>ifrs-full:ExplanationOfAdjustmentsThatWouldBeNecessaryToAchieveFairPresentation</t>
  </si>
  <si>
    <t>ifrs-full:DescriptionOfUncertaintiesOfEntitysAbilityToContinueAsGoingConcern</t>
  </si>
  <si>
    <t>ifrs-full:ExplanationOfFactAndBasisForPreparationOfFinancialStatementsWhenNotGoingConcernBasis</t>
  </si>
  <si>
    <t>ifrs-full:ExplanationWhyFinancialStatementsNotPreparedOnGoingConcernBasis</t>
  </si>
  <si>
    <t>ifrs-full:DescriptionOfReasonForUsingLongerOrShorterReportingPeriod</t>
  </si>
  <si>
    <t>ifrs-full:DisclosureOfCashAndCashEquivalentsExplanatory</t>
  </si>
  <si>
    <t>ifrs-full:DisclosureOfInvestmentsAccountedForUsingEquityMethodExplanatory</t>
  </si>
  <si>
    <t>ifrs-full:DisclosureOfOtherCurrentAssetsExplanatory</t>
  </si>
  <si>
    <t>ifrs-full:DisclosureOfPropertyPlantAndEquipmentExplanatory</t>
  </si>
  <si>
    <t>ifrs-full:DisclosureOfDeferredIncomeExplanatory</t>
  </si>
  <si>
    <t>ifrs-full:DisclosureOfProvisionsExplanatory</t>
  </si>
  <si>
    <t>ifrs-full:DisclosureOfOtherCurrentLiabilitiesExplanatory</t>
  </si>
  <si>
    <t>ifrs-full:DisclosureOfOtherNoncurrentLiabilitiesExplanatory</t>
  </si>
  <si>
    <t>ifrs-full:DisclosureOfShareCapitalReservesAndOtherEquityInterestExplanatory</t>
  </si>
  <si>
    <t>ifrs-full:DisclosureOfEarningsPerShareExplanatory</t>
  </si>
  <si>
    <t>ifrs-full:DisclosureOfReservesAndOtherEquityInterestExplanatory</t>
  </si>
  <si>
    <t>ifrs-full:DisclosureOfNoncontrollingInterestsExplanatory</t>
  </si>
  <si>
    <t>ifrs-full:DisclosureOfRevenueExplanatory</t>
  </si>
  <si>
    <t>ifrs-full:DisclosureOfExpensesExplanatory</t>
  </si>
  <si>
    <t>ifrs-full:DisclosureOfOtherOperatingExpenseExplanatory</t>
  </si>
  <si>
    <t>ifrs-full:DisclosureOfFinanceCostExplanatory</t>
  </si>
  <si>
    <t>ifrs-full:DisclosureOfOtherOperatingIncomeExpenseExplanatory</t>
  </si>
  <si>
    <t>ifrs-full:DisclosureOfFinanceIncomeExplanatory</t>
  </si>
  <si>
    <t>ifrs-full:DisclosureOfFinanceIncomeExpenseExplanatory</t>
  </si>
  <si>
    <t>ifrs-full:DisclosureOfProfitLossFromOperatingActivitiesExplanatory</t>
  </si>
  <si>
    <t>co-sspd-niif-ef-core_2016-12-31:InformacionARevelarSobreCuentasComercialesPorCobrarYOtrasCuentasPorCobrarCorrientes</t>
  </si>
  <si>
    <t>co-sspd-niif-ef-core_2016-12-31:InformaciónARevelarSobreDeterioroDeCuentasPorCobrar</t>
  </si>
  <si>
    <t>co-sspd-niif-ef-core_2016-12-31:InformacionARevelarSobreInventariosCorrientes</t>
  </si>
  <si>
    <t>co-sspd-niif-ef-core_2016-12-31:InformacionARevelarSobreActivosPorImpuestosCorrientes</t>
  </si>
  <si>
    <t>co-sspd-niif-ef-core_2016-12-31:InformacionARevelarSobreInversionesNoCorrientes</t>
  </si>
  <si>
    <t>co-sspd-niif-ef-core_2016-12-31:InformaciónARevelarSobrePlusvalía</t>
  </si>
  <si>
    <t>co-sspd-niif-ef-core_2016-12-31:InformaciónARevelarSobreCuentasComercialesPorCobrarYOtrasCuentasPorCobrarNoCorrientes</t>
  </si>
  <si>
    <t>co-sspd-niif-ef-core_2016-12-31:InformacionARevelarSobreDeterioroDeCuentasPorCobrarNoCorriente</t>
  </si>
  <si>
    <t>co-sspd-niif-ef-core_2016-12-31:InformaciónARevelarSobreInventariosNoCorrientes</t>
  </si>
  <si>
    <t>co-sspd-niif-ef-core_2016-12-31:InformaciónARevelarSobreActivosPorImpuestosDiferidos</t>
  </si>
  <si>
    <t>co-sspd-niif-ef-core_2016-12-31:InformaciónARevelarSobreActivosPorImpuestosNoCorrientes</t>
  </si>
  <si>
    <t>co-sspd-niif-ef-core_2016-12-31:InformaciónARevelarSobreOtrosActivosNoCorrientes</t>
  </si>
  <si>
    <t>co-sspd-niif-ef-core_2016-12-31:InformacionARevelarSobreProveedores</t>
  </si>
  <si>
    <t>co-sspd-niif-ef-core_2016-12-31:InformaciónARevelarSobreGastosAcumuladosPorPagar</t>
  </si>
  <si>
    <t>co-sspd-niif-ef-core_2016-12-31:InformaciónARevelarSobreOtrasCuentasPorPagar</t>
  </si>
  <si>
    <t>co-sspd-niif-ef-core_2016-12-31:InformaciónARevelarSobreObligacionesFinancieras</t>
  </si>
  <si>
    <t>co-sspd-niif-ef-core_2016-12-31:InformaciónARevelarSobreObligacionesLaborales</t>
  </si>
  <si>
    <t>co-sspd-niif-ef-core_2016-12-31:InformaciónARevelarSobrePasivosPorImpuestosCorrientes</t>
  </si>
  <si>
    <t>co-sspd-niif-ef-core_2016-12-31:InformacionARevelarSobreProveedoresNoCorrientes</t>
  </si>
  <si>
    <t>co-sspd-niif-ef-core_2016-12-31:InformacionARevelarSobreingresosDiferidosNoCorrientes</t>
  </si>
  <si>
    <t>co-sspd-niif-ef-core_2016-12-31:InformacionARevelarSobreGastosAcumuladosPorPagarNoCorrientes</t>
  </si>
  <si>
    <t>co-sspd-niif-ef-core_2016-12-31:InformacionARevelarSobreOtrasCuentasPorPagarNoCorrientes</t>
  </si>
  <si>
    <t>co-sspd-niif-ef-core_2016-12-31:InformacionARevelarSobreObligacionesFinancierasNoCorrientes</t>
  </si>
  <si>
    <t>co-sspd-niif-ef-core_2016-12-31:InformacionARevelarSobreObligacionesLaboralesNoCorrientes</t>
  </si>
  <si>
    <t>co-sspd-niif-ef-core_2016-12-31:InformacionARevelarSobrePasivosPorImpuestosDiferidos</t>
  </si>
  <si>
    <t>co-sspd-niif-ef-core_2016-12-31:InformacionARevelarSobrePasivosPorImpuestosNoCorrientes</t>
  </si>
  <si>
    <t>co-sspd-niif-ef-core_2016-12-31:InformacionARevelarSobreProvisionesNoCorrientes</t>
  </si>
  <si>
    <t>co-sspd-niif-ef-core_2016-12-31:InformacionARevelarSobreUtilidadOPérdidaDelEjercicio</t>
  </si>
  <si>
    <t>co-sspd-niif-ef-core_2016-12-31:InformacionARevelarSobreCostoDeVentas</t>
  </si>
  <si>
    <t>co-sspd-niif-ef-core_2016-12-31:InformacionARevelarSobreCostoDeDistribución</t>
  </si>
  <si>
    <t>co-sspd-niif-ef-core_2016-12-31:InformacionARevelarSobreOtrasGananciasPerdidas</t>
  </si>
  <si>
    <t>co-sspd-niif-ef-core_2016-12-31:InformaciónARevelarSobreIngresosNoRealizados</t>
  </si>
  <si>
    <t>co-sspd-niif-ef-core_2016-12-31:InformacionARevelarSobreGastosNoRealizados</t>
  </si>
  <si>
    <t>Nota 13</t>
  </si>
  <si>
    <t>Nota 14</t>
  </si>
  <si>
    <t>Nota 15</t>
  </si>
  <si>
    <t>Notas - Adopción del marco normativo por primera vez</t>
  </si>
  <si>
    <t>Notas - Información de la entidad y declaración de cumplimiento con el marco normativo</t>
  </si>
  <si>
    <t>Notas - Lista de Notas</t>
  </si>
  <si>
    <t>Total Gastos operativos de ventas y distribución</t>
  </si>
  <si>
    <t>Gastos operativos de Distribución</t>
  </si>
  <si>
    <t>Gastos operativos de Ventas</t>
  </si>
  <si>
    <t>Gastos operativos de Ventas y Distribución [sinopsis]</t>
  </si>
  <si>
    <t>Otros gastos (gastos y gastos operativos)</t>
  </si>
  <si>
    <t>Gasto por impuesto a las ganancias</t>
  </si>
  <si>
    <t>Depreciación, deterioro, Amortización y provisión</t>
  </si>
  <si>
    <t>Gastos de Administración sin impuestos, contribuciones y tasas</t>
  </si>
  <si>
    <t>Otros gastos y gastos operativos no vigilados</t>
  </si>
  <si>
    <t>Total prestación servicios públicos</t>
  </si>
  <si>
    <t>Detalle de los gastos y gastos operativos</t>
  </si>
  <si>
    <t>Total Gastos operativos</t>
  </si>
  <si>
    <t>Órdenes y Contratos Por Otros  Servicios</t>
  </si>
  <si>
    <t>Impuestos y Tasas</t>
  </si>
  <si>
    <t>Gastos operativos De Pérdidas En Prestación Del Servicio  De Acueducto</t>
  </si>
  <si>
    <t>Materiales y otros gastos de operación</t>
  </si>
  <si>
    <t>Honorarios (Operativos)</t>
  </si>
  <si>
    <t>Peajes por interconexión de alcantarillado</t>
  </si>
  <si>
    <t>Peajes por interconexión de acueducto</t>
  </si>
  <si>
    <t>Peajes terrestres</t>
  </si>
  <si>
    <t>Art 25 Ley 142 - Concesiones, y permisos ambientales y sanitarios</t>
  </si>
  <si>
    <t>Cuota de fomento de gas</t>
  </si>
  <si>
    <t>Gastos operativos asociados a las transacciones en el mercado minorista</t>
  </si>
  <si>
    <t>Otros</t>
  </si>
  <si>
    <t>Gastos operativos asociados a las transacciones en el mercado mayorista</t>
  </si>
  <si>
    <t>Gastos operativos de Distribución  y/o Comercialización de Gas Licuado de Petróleo –GLP</t>
  </si>
  <si>
    <t>Gastos operativos de Distribución  y/o Comercialización de Gas combustible por redes</t>
  </si>
  <si>
    <t xml:space="preserve">Gastos operativos por Conexión / Interconexión </t>
  </si>
  <si>
    <t>Gastos operativos de suministro de agua potable (Agua en Bloque)</t>
  </si>
  <si>
    <t>Gastos operativos de Bienes y Servicios Públicos para la Venta</t>
  </si>
  <si>
    <t>Amortización (Operativo)</t>
  </si>
  <si>
    <t>Agotamiento (Operativo)</t>
  </si>
  <si>
    <t>Provisiones (Operativo)</t>
  </si>
  <si>
    <t>Depreciación (Operativo)</t>
  </si>
  <si>
    <t>Deterioro (Operativo)</t>
  </si>
  <si>
    <t>Arrendamientos</t>
  </si>
  <si>
    <t>Generales</t>
  </si>
  <si>
    <t>Servicios Personales</t>
  </si>
  <si>
    <t>Otros Gastos operativos no vigilados</t>
  </si>
  <si>
    <t>Detalle de los gastos operativos</t>
  </si>
  <si>
    <t xml:space="preserve">Total Gastos </t>
  </si>
  <si>
    <t>Impuesto a las ganancias diferido</t>
  </si>
  <si>
    <t>Impuesto a las ganancias corrientes</t>
  </si>
  <si>
    <t xml:space="preserve">Gastos diversos </t>
  </si>
  <si>
    <t>Pérdidas por la aplicación del método de participación patrimonial</t>
  </si>
  <si>
    <t>Financieros</t>
  </si>
  <si>
    <t>Ajuste por diferencia en cambio</t>
  </si>
  <si>
    <t>Comisiones</t>
  </si>
  <si>
    <t>Diversas</t>
  </si>
  <si>
    <t xml:space="preserve">Garantías </t>
  </si>
  <si>
    <t>Litigios y demandas</t>
  </si>
  <si>
    <t>Amortización</t>
  </si>
  <si>
    <t>Depreciación</t>
  </si>
  <si>
    <t>Deterioro</t>
  </si>
  <si>
    <t xml:space="preserve">Generales </t>
  </si>
  <si>
    <t xml:space="preserve">Impuestos, Contribuciones y tasas </t>
  </si>
  <si>
    <t>Beneficios a empleados</t>
  </si>
  <si>
    <t xml:space="preserve">De administración </t>
  </si>
  <si>
    <t>Otros Gastos no vigilados</t>
  </si>
  <si>
    <t xml:space="preserve">Detalle de los gastos </t>
  </si>
  <si>
    <t>Formato Complementario 01
Gastos de Servicios Públicos</t>
  </si>
  <si>
    <t>co-sspd-niif-ef-core_2016-12-31:FormatoComplementario01_2017_DeAdministracion</t>
  </si>
  <si>
    <t>co-sspd-niif-ef-core_2016-12-31:FormatoComplementario01_2017_Honorarios</t>
  </si>
  <si>
    <t>co-sspd-niif-ef-core_2016-12-31:FormatoComplementario01_2017_ImpuestosContribucionesYTasas</t>
  </si>
  <si>
    <t>co-sspd-niif-ef-core_2016-12-31:FormatoComplementario01_2017_Generales</t>
  </si>
  <si>
    <t>co-sspd-niif-ef-core_2016-12-31:FormatoComplementario01_2017_Deterioro</t>
  </si>
  <si>
    <t>co-sspd-niif-ef-core_2016-12-31:FormatoComplementario01_2017_Depreciacion</t>
  </si>
  <si>
    <t>co-sspd-niif-ef-core_2016-12-31:FormatoComplementario01_2017_Amortizacion</t>
  </si>
  <si>
    <t>co-sspd-niif-ef-core_2016-12-31:FormatoComplementario01_2017_Provisiones</t>
  </si>
  <si>
    <t>co-sspd-niif-ef-core_2016-12-31:FormatoComplementario01_2017_LitigiosYDemandas</t>
  </si>
  <si>
    <t>co-sspd-niif-ef-core_2016-12-31:FormatoComplementario01_2017_Garantias</t>
  </si>
  <si>
    <t>co-sspd-niif-ef-core_2016-12-31:FormatoComplementario01_2017_Diversas</t>
  </si>
  <si>
    <t>co-sspd-niif-ef-core_2016-12-31:FormatoComplementario01_2017_OtrosGastos</t>
  </si>
  <si>
    <t>co-sspd-niif-ef-core_2016-12-31:FormatoComplementario01_2017_Comisiones</t>
  </si>
  <si>
    <t>co-sspd-niif-ef-core_2016-12-31:FormatoComplementario01_2017_AjustePorDiferenciaEnCambio</t>
  </si>
  <si>
    <t>co-sspd-niif-ef-core_2016-12-31:FormatoComplementario01_2017_Financieros</t>
  </si>
  <si>
    <t>co-sspd-niif-ef-core_2016-12-31:FormatoComplementario01_2017_PerdidasPorLaAplicacionDelMetodoDeParticipacionPatrimonial</t>
  </si>
  <si>
    <t>co-sspd-niif-ef-core_2016-12-31:FormatoComplementario01_2017_GastosDiversos</t>
  </si>
  <si>
    <t>co-sspd-niif-ef-core_2016-12-31:FormatoComplementario01_2017_ImpuestoALasGananciasCorrientes</t>
  </si>
  <si>
    <t>co-sspd-niif-ef-core_2016-12-31:FormatoComplementario01_2017_ImpuestoALasGananciasDiferido</t>
  </si>
  <si>
    <t>co-sspd-niif-ef-core_2016-12-31:FormatoComplementario01_2017_TotalGastos</t>
  </si>
  <si>
    <t>:</t>
  </si>
  <si>
    <t>co-sspd-niif-ef-core_2016-12-31:FormatoComplementario01_2017_ServiciosPersonales</t>
  </si>
  <si>
    <t>co-sspd-niif-ef-core_2016-12-31:FormatoComplementario01_2017_GeneralesOperativos</t>
  </si>
  <si>
    <t>co-sspd-niif-ef-core_2016-12-31:FormatoComplementario01_2017_ArrendamientosOperativos</t>
  </si>
  <si>
    <t>co-sspd-niif-ef-core_2016-12-31:FormatoComplementario01_2017_DeterioroOperativos</t>
  </si>
  <si>
    <t>co-sspd-niif-ef-core_2016-12-31:FormatoComplementario01_2017_DepreciacionOperativos</t>
  </si>
  <si>
    <t>co-sspd-niif-ef-core_2016-12-31:FormatoComplementario01_2017_ProvisionesOperativos</t>
  </si>
  <si>
    <t>co-sspd-niif-ef-core_2016-12-31:FormatoComplementario01_2017_AgotamientoOperativos</t>
  </si>
  <si>
    <t>co-sspd-niif-ef-core_2016-12-31:FormatoComplementario01_2017_AmortizacionOperativos</t>
  </si>
  <si>
    <t>co-sspd-niif-ef-core_2016-12-31:FormatoComplementario01_2017_GastosOperativosDeBienesYServiciosPublicosParaLaVenta</t>
  </si>
  <si>
    <t>co-sspd-niif-ef-core_2016-12-31:FormatoComplementario01_2017_ComprasEnBloqueY_OALargoPlazo</t>
  </si>
  <si>
    <t>co-sspd-niif-ef-core_2016-12-31:FormatoComplementario01_2017_ComprasEnBolsaY_OACortoPlazo</t>
  </si>
  <si>
    <t>co-sspd-niif-ef-core_2016-12-31:FormatoComplementario01_2017_GastosOperativosDeSuministroDeAguaPotableAguaEnBloque</t>
  </si>
  <si>
    <t>co-sspd-niif-ef-core_2016-12-31:FormatoComplementario01_2017_GastosOperativosPorConexion_Interconexion</t>
  </si>
  <si>
    <t>co-sspd-niif-ef-core_2016-12-31:FormatoComplementario01_2017_UsoDeLineasRedesYDuctos</t>
  </si>
  <si>
    <t>co-sspd-niif-ef-core_2016-12-31:FormatoComplementario01_2017_GastosOperativosDeDistribucionY_OComercializacionDeGasCombustiblePorRedes</t>
  </si>
  <si>
    <t>co-sspd-niif-ef-core_2016-12-31:FormatoComplementario01_2017_ManejoComercialYFinancieroDelServicio</t>
  </si>
  <si>
    <t>co-sspd-niif-ef-core_2016-12-31:FormatoComplementario01_2017_GastosOperativosDeDistribucionY_OComercializacionDeGasLicuadoDePetroleo_Glp</t>
  </si>
  <si>
    <t>co-sspd-niif-ef-core_2016-12-31:FormatoComplementario01_2017_ContratoDeExplotacion</t>
  </si>
  <si>
    <t>co-sspd-niif-ef-core_2016-12-31:FormatoComplementario01_2017_GastosOperativosAsociadosALasTransaccionesEnElMercadoMayorista</t>
  </si>
  <si>
    <t>co-sspd-niif-ef-core_2016-12-31:FormatoComplementario01_2017_ContratoDeConcesion</t>
  </si>
  <si>
    <t>co-sspd-niif-ef-core_2016-12-31:FormatoComplementario01_2017_Otros</t>
  </si>
  <si>
    <t>co-sspd-niif-ef-core_2016-12-31:FormatoComplementario01_2017_GastosOperativosAsociadosALasTransaccionesEnElMercadoMinorista</t>
  </si>
  <si>
    <t>co-sspd-niif-ef-core_2016-12-31:FormatoComplementario01_2017_LicenciasContribucionesYRegalias</t>
  </si>
  <si>
    <t>co-sspd-niif-ef-core_2016-12-31:FormatoComplementario01_2017_DepartamentoAdministrativoDelMedioAmbiente</t>
  </si>
  <si>
    <t>co-sspd-niif-ef-core_2016-12-31:FormatoComplementario01_2017_Ley56De1981</t>
  </si>
  <si>
    <t>co-sspd-niif-ef-core_2016-12-31:FormatoComplementario01_2017_MedioAmbiente_Ley99De1993</t>
  </si>
  <si>
    <t>co-sspd-niif-ef-core_2016-12-31:FormatoComplementario01_2017_Regalias</t>
  </si>
  <si>
    <t>co-sspd-niif-ef-core_2016-12-31:FormatoComplementario01_2017_LicenciaDeOperacionDelServicio</t>
  </si>
  <si>
    <t>co-sspd-niif-ef-core_2016-12-31:FormatoComplementario01_2017_Fazni</t>
  </si>
  <si>
    <t>co-sspd-niif-ef-core_2016-12-31:FormatoComplementario01_2017_Faer</t>
  </si>
  <si>
    <t>co-sspd-niif-ef-core_2016-12-31:FormatoComplementario01_2017_CuotaDeFomentoDeGas</t>
  </si>
  <si>
    <t>co-sspd-niif-ef-core_2016-12-31:FormatoComplementario01_2017_MinisterioDeComunicacionesY_OFondoDeComunicaciones</t>
  </si>
  <si>
    <t>co-sspd-niif-ef-core_2016-12-31:FormatoComplementario01_2017_ComiteDeEstratificacion_Ley505De1999</t>
  </si>
  <si>
    <t>co-sspd-niif-ef-core_2016-12-31:FormatoComplementario01_2017_Art25Ley142-ConcesionesYPermisosAmbientalesYSanitarios</t>
  </si>
  <si>
    <t>co-sspd-niif-ef-core_2016-12-31:FormatoComplementario01_2017_OtrasLicenciasLey142De1994</t>
  </si>
  <si>
    <t>co-sspd-niif-ef-core_2016-12-31:FormatoComplementario01_2017_ConsumoDeInsumosDirectos</t>
  </si>
  <si>
    <t>co-sspd-niif-ef-core_2016-12-31:FormatoComplementario01_2017_ProductosQuimicos</t>
  </si>
  <si>
    <t>co-sspd-niif-ef-core_2016-12-31:FormatoComplementario01_2017_GasCombustible</t>
  </si>
  <si>
    <t>co-sspd-niif-ef-core_2016-12-31:FormatoComplementario01_2017_CarbonMineral</t>
  </si>
  <si>
    <t>co-sspd-niif-ef-core_2016-12-31:FormatoComplementario01_2017_Energia</t>
  </si>
  <si>
    <t>co-sspd-niif-ef-core_2016-12-31:FormatoComplementario01_2017_AcpmFuelOil</t>
  </si>
  <si>
    <t>co-sspd-niif-ef-core_2016-12-31:FormatoComplementario01_2017_OtrosElementosDeConsumoDeInsumosDirectos</t>
  </si>
  <si>
    <t>co-sspd-niif-ef-core_2016-12-31:FormatoComplementario01_2017_OrdenesYContratosDeMantenimientoYReparaciones</t>
  </si>
  <si>
    <t>co-sspd-niif-ef-core_2016-12-31:FormatoComplementario01_2017_PeajesTerrestres</t>
  </si>
  <si>
    <t>co-sspd-niif-ef-core_2016-12-31:FormatoComplementario01_2017_DisposicionFinal</t>
  </si>
  <si>
    <t>co-sspd-niif-ef-core_2016-12-31:FormatoComplementario01_2017_PeajesPorInterconexionDeAcueducto</t>
  </si>
  <si>
    <t>co-sspd-niif-ef-core_2016-12-31:FormatoComplementario01_2017_PeajesPorInterconexionDeAlcantarillado</t>
  </si>
  <si>
    <t>co-sspd-niif-ef-core_2016-12-31:FormatoComplementario01_2017_HonorariosOperativos</t>
  </si>
  <si>
    <t>co-sspd-niif-ef-core_2016-12-31:FormatoComplementario01_2017_ServiciosPublicos</t>
  </si>
  <si>
    <t>co-sspd-niif-ef-core_2016-12-31:FormatoComplementario01_2017_MaterialesYOtrosGastosDeOperacion</t>
  </si>
  <si>
    <t>co-sspd-niif-ef-core_2016-12-31:FormatoComplementario01_2017_GastosOperativosDePerdidasEnPrestacionDelServicioDeAcueducto</t>
  </si>
  <si>
    <t>co-sspd-niif-ef-core_2016-12-31:FormatoComplementario01_2017_Seguros</t>
  </si>
  <si>
    <t>co-sspd-niif-ef-core_2016-12-31:FormatoComplementario01_2017_ImpuestosYTasas</t>
  </si>
  <si>
    <t>co-sspd-niif-ef-core_2016-12-31:FormatoComplementario01_2017_ordenesYContratosPorOtrosServicios</t>
  </si>
  <si>
    <t>co-sspd-niif-ef-core_2016-12-31:FormatoComplementario01_2017_Donaciones</t>
  </si>
  <si>
    <t>co-sspd-niif-ef-core_2016-12-31:FormatoComplementario01_2017_TotalGastosOperativos</t>
  </si>
  <si>
    <t>co-sspd-niif-ef-core_2016-12-31:FormatoComplementario01_2017_GastosDeAdministracionSinImpuestosContribucionesYTasas</t>
  </si>
  <si>
    <t>co-sspd-niif-ef-core_2016-12-31:FormatoComplementario01_2017_ImpuestosTasasYContribuciones_NoIncluyeImpuestoDeRenta</t>
  </si>
  <si>
    <t>co-sspd-niif-ef-core_2016-12-31:FormatoComplementario01_2017_DepreciaciónDeterioroAmortizacionYProvision</t>
  </si>
  <si>
    <t>co-sspd-niif-ef-core_2016-12-31:FormatoComplementario01_2017_GastoPorImpuestoALasGanancias</t>
  </si>
  <si>
    <t>co-sspd-niif-ef-core_2016-12-31:FormatoComplementario01_2017_OtrosGastosOperativosYGastos</t>
  </si>
  <si>
    <t>co-sspd-niif-ef-core_2016-12-31:FormatoComplementario01_2017_TotalGastosOperativosYGastos</t>
  </si>
  <si>
    <t>co-sspd-niif-ef-core_2016-12-31:FormatoComplementario01_2017_GastosOperativosDeVentas</t>
  </si>
  <si>
    <t>co-sspd-niif-ef-core_2016-12-31:FormatoComplementario01_2017_GastosOperativosDeDistribucion</t>
  </si>
  <si>
    <t>co-sspd-niif-ef-core_2016-12-31:FormatoComplementario01_2017_TotalGastosOperativosDeVentasYDistribucion</t>
  </si>
  <si>
    <t>co-sspd-niif-ef-core_2016-12-31:FormatoComplementario01_2017_BeneficiosAEmpleados</t>
  </si>
  <si>
    <r>
      <t xml:space="preserve">Disposición final </t>
    </r>
    <r>
      <rPr>
        <sz val="9"/>
        <color indexed="9"/>
        <rFont val="Arial"/>
        <family val="2"/>
      </rPr>
      <t>(FC 02)</t>
    </r>
  </si>
  <si>
    <r>
      <t xml:space="preserve">Energía </t>
    </r>
    <r>
      <rPr>
        <sz val="9"/>
        <color indexed="9"/>
        <rFont val="Arial"/>
        <family val="2"/>
      </rPr>
      <t>(Nota 03)</t>
    </r>
  </si>
  <si>
    <r>
      <t>Energía</t>
    </r>
    <r>
      <rPr>
        <b/>
        <sz val="9"/>
        <color indexed="22"/>
        <rFont val="Arial"/>
        <family val="2"/>
      </rPr>
      <t xml:space="preserve"> (Revelación Nota 03)</t>
    </r>
  </si>
  <si>
    <r>
      <t xml:space="preserve">Otros gastos </t>
    </r>
    <r>
      <rPr>
        <sz val="9"/>
        <color indexed="9"/>
        <rFont val="Arial"/>
        <family val="2"/>
      </rPr>
      <t>(Reporte 4)</t>
    </r>
  </si>
  <si>
    <r>
      <t xml:space="preserve">Provisiones </t>
    </r>
    <r>
      <rPr>
        <sz val="9"/>
        <color indexed="9"/>
        <rFont val="Arial"/>
        <family val="2"/>
      </rPr>
      <t>(Reporte 3)</t>
    </r>
  </si>
  <si>
    <t>-2jc-</t>
  </si>
  <si>
    <t>-3jc-</t>
  </si>
  <si>
    <t>-4jc-</t>
  </si>
  <si>
    <t>-5jc-</t>
  </si>
  <si>
    <t>-6jc-</t>
  </si>
  <si>
    <t>-7jc-</t>
  </si>
  <si>
    <t>-8jc-</t>
  </si>
  <si>
    <t>-9jc-</t>
  </si>
  <si>
    <t>-10jc-</t>
  </si>
  <si>
    <t>-11jc-</t>
  </si>
  <si>
    <t>-12jc-</t>
  </si>
  <si>
    <t>-13jc-</t>
  </si>
  <si>
    <t>-14jc-</t>
  </si>
  <si>
    <t>-15jc-</t>
  </si>
  <si>
    <t>-16jc-</t>
  </si>
  <si>
    <t>-17jc-</t>
  </si>
  <si>
    <t>-18jc-</t>
  </si>
  <si>
    <t>-19jc-</t>
  </si>
  <si>
    <t>-20jc-</t>
  </si>
  <si>
    <t>-21jc-</t>
  </si>
  <si>
    <t>-22jc-</t>
  </si>
  <si>
    <t>-23jc-</t>
  </si>
  <si>
    <t>co-sspd-niif-ef-core_2016-12-31:GLPDistribucionMember</t>
  </si>
  <si>
    <t>-24jc-</t>
  </si>
  <si>
    <t>-26jc-</t>
  </si>
  <si>
    <t>-27jc-</t>
  </si>
  <si>
    <t>co-sspd-niif-ef-core_2016-12-31:GLPTransporteMember</t>
  </si>
  <si>
    <t>Por incluir información</t>
  </si>
  <si>
    <t>co-sspd-niif-ef-core_2016-12-31:OtrosConceptosClasificadosComoEquivalentesDeEfectivo</t>
  </si>
  <si>
    <r>
      <t>Cuentas comerciales por cobrar y otras cuentas por cobrar</t>
    </r>
    <r>
      <rPr>
        <b/>
        <sz val="9"/>
        <color indexed="9"/>
        <rFont val="Arial"/>
        <family val="2"/>
      </rPr>
      <t xml:space="preserve"> corrientes</t>
    </r>
  </si>
  <si>
    <t>Cuentas Comerciales por Cobrar corrientes por Prestación de Servicios públicos</t>
  </si>
  <si>
    <t>Cuentas Comerciales por Cobrar corrientes por Adquisición de Bienes</t>
  </si>
  <si>
    <t>Otras cuentas por cobrar corrientes</t>
  </si>
  <si>
    <r>
      <t>Cuentas comerciales por cobrar y otras cuentas por cobrar</t>
    </r>
    <r>
      <rPr>
        <b/>
        <sz val="9"/>
        <color indexed="9"/>
        <rFont val="Arial"/>
        <family val="2"/>
      </rPr>
      <t xml:space="preserve"> no corrientes</t>
    </r>
  </si>
  <si>
    <t>Cuentas Comerciales por Cobrar no corrientes por Prestación de Servicios públicos</t>
  </si>
  <si>
    <t>Cuentas Comerciales por Cobrar no corrientes por Adquisición de Bienes</t>
  </si>
  <si>
    <t>Otras cuentas por cobrar no corrientes</t>
  </si>
  <si>
    <t>Nota 01
Efectivo y equivalentes de efectivo</t>
  </si>
  <si>
    <t>6990</t>
  </si>
  <si>
    <t>7050</t>
  </si>
  <si>
    <t>&lt;!-- Generated by PSIArtec RECEX --&gt;
&lt;xbrli:xbrl xmlns:xbrli="http://www.xbrl.org/2003/instance" xmlns:link="http://www.xbrl.org/2003/linkbase" xmlns:xlink="http://www.w3.org/1999/xlink" xmlns:ifrs-full="http://xbrl.ifrs.org/taxonomy/2016-03-31/ifrs-full" xmlns:co-sspd-niif-ef-core_2016-12-31="http://www.superservicios.gov.co/xbrl/niif/ef/core/2016-12-31" xmlns:iso4217="http://www.xbrl.org/2003/iso4217" xmlns:xbrldi="http://xbrl.org/2006/xbrldi" xmlns:m="http://www.xbrl.org/2003/iso4217"  xmlns:xsi="http://www.w3.org/2001/XMLSchema-instance"&gt;
&lt;link:schemaRef xlink:type="simple" xlink:href="http://www.sui.gov.co/xbrl/ifrs/2017/grupo3/co-sspd-niif-ef-g3-2016-12-31.xsd"/&gt;</t>
  </si>
  <si>
    <t>co-sspd-niif-ef-core_2016-12-31:CurrentInventories</t>
  </si>
  <si>
    <r>
      <t>TAXONOMIA EXTENDIDA SSPD GRUPO 3 - 2016
DECRETO 2420 de 2015</t>
    </r>
    <r>
      <rPr>
        <b/>
        <sz val="12"/>
        <rFont val="Arial"/>
        <family val="2"/>
      </rPr>
      <t xml:space="preserve"> 
V. 2 - 20170714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</si>
</sst>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[$€-C0A];[Red]\-#,##0.00\ [$€-C0A]"/>
    <numFmt numFmtId="165" formatCode="yyyy\-mm\-dd;@"/>
    <numFmt numFmtId="166" formatCode="#,##0\ ;[Red]\(#,##0\)"/>
    <numFmt numFmtId="167" formatCode="0&quot;%&quot;"/>
  </numFmts>
  <fonts count="100">
    <font>
      <sz val="8"/>
      <name val="ＭＳ Ｐゴシック"/>
      <family val="3"/>
      <charset val="128"/>
    </font>
    <font>
      <sz val="11"/>
      <color indexed="8"/>
      <name val="Calibri"/>
      <family val="2"/>
    </font>
    <font>
      <sz val="8"/>
      <name val="ＭＳ Ｐゴシック"/>
      <family val="3"/>
      <charset val="128"/>
    </font>
    <font>
      <sz val="8"/>
      <name val="Arial"/>
      <family val="2"/>
    </font>
    <font>
      <sz val="12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u/>
      <sz val="16"/>
      <color indexed="12"/>
      <name val="ＭＳ Ｐゴシック"/>
      <family val="3"/>
      <charset val="128"/>
    </font>
    <font>
      <b/>
      <sz val="18"/>
      <name val="Arial"/>
      <family val="2"/>
      <charset val="1"/>
    </font>
    <font>
      <u/>
      <sz val="11"/>
      <color indexed="12"/>
      <name val="Arial"/>
      <family val="2"/>
      <charset val="1"/>
    </font>
    <font>
      <u/>
      <sz val="11"/>
      <color indexed="12"/>
      <name val="Arial1"/>
      <family val="2"/>
      <charset val="1"/>
    </font>
    <font>
      <sz val="11"/>
      <color indexed="8"/>
      <name val="Calibri"/>
      <family val="2"/>
      <charset val="1"/>
    </font>
    <font>
      <b/>
      <i/>
      <sz val="16"/>
      <color indexed="8"/>
      <name val="Arial"/>
      <family val="2"/>
      <charset val="1"/>
    </font>
    <font>
      <b/>
      <i/>
      <u/>
      <sz val="11"/>
      <color indexed="8"/>
      <name val="Arial"/>
      <family val="2"/>
      <charset val="1"/>
    </font>
    <font>
      <sz val="11"/>
      <color indexed="63"/>
      <name val="Arial"/>
      <family val="2"/>
      <charset val="1"/>
    </font>
    <font>
      <sz val="9"/>
      <name val="Arial"/>
      <family val="2"/>
    </font>
    <font>
      <b/>
      <sz val="11"/>
      <name val="Arial"/>
      <family val="2"/>
    </font>
    <font>
      <sz val="10"/>
      <color indexed="63"/>
      <name val="Arial"/>
      <family val="2"/>
      <charset val="1"/>
    </font>
    <font>
      <sz val="10"/>
      <name val="Arial"/>
      <family val="2"/>
      <charset val="1"/>
    </font>
    <font>
      <b/>
      <sz val="9"/>
      <color indexed="9"/>
      <name val="Tahoma"/>
      <family val="2"/>
    </font>
    <font>
      <sz val="9"/>
      <color indexed="9"/>
      <name val="Tahoma"/>
      <family val="2"/>
    </font>
    <font>
      <sz val="8"/>
      <color indexed="63"/>
      <name val="Arial"/>
      <family val="2"/>
      <charset val="1"/>
    </font>
    <font>
      <sz val="10"/>
      <color indexed="63"/>
      <name val="Arial"/>
      <family val="2"/>
    </font>
    <font>
      <sz val="10"/>
      <color indexed="9"/>
      <name val="Tahoma"/>
      <family val="2"/>
    </font>
    <font>
      <b/>
      <sz val="9"/>
      <color indexed="9"/>
      <name val="Arial"/>
      <family val="2"/>
    </font>
    <font>
      <sz val="8"/>
      <color indexed="63"/>
      <name val="Calibri"/>
      <family val="2"/>
      <charset val="1"/>
    </font>
    <font>
      <b/>
      <sz val="11"/>
      <color indexed="63"/>
      <name val="Arial"/>
      <family val="2"/>
    </font>
    <font>
      <b/>
      <sz val="8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63"/>
      <name val="Arial"/>
      <family val="2"/>
      <charset val="1"/>
    </font>
    <font>
      <b/>
      <sz val="9"/>
      <name val="Arial"/>
      <family val="2"/>
      <charset val="1"/>
    </font>
    <font>
      <sz val="8"/>
      <name val="Calibri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9"/>
      <color indexed="63"/>
      <name val="Arial"/>
      <family val="2"/>
      <charset val="1"/>
    </font>
    <font>
      <b/>
      <sz val="11"/>
      <color indexed="63"/>
      <name val="Arial"/>
      <family val="2"/>
      <charset val="1"/>
    </font>
    <font>
      <sz val="10"/>
      <color indexed="9"/>
      <name val="Arial"/>
      <family val="2"/>
    </font>
    <font>
      <sz val="11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14"/>
      <color indexed="8"/>
      <name val="Arial"/>
      <family val="2"/>
      <charset val="1"/>
    </font>
    <font>
      <b/>
      <sz val="8"/>
      <color indexed="63"/>
      <name val="Arial"/>
      <family val="2"/>
      <charset val="1"/>
    </font>
    <font>
      <sz val="11"/>
      <color indexed="63"/>
      <name val="Calibri"/>
      <family val="2"/>
      <charset val="1"/>
    </font>
    <font>
      <b/>
      <sz val="16"/>
      <name val="Arial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  <font>
      <b/>
      <sz val="10"/>
      <name val="Arial"/>
      <family val="2"/>
      <charset val="1"/>
    </font>
    <font>
      <b/>
      <sz val="9"/>
      <color indexed="22"/>
      <name val="Arial"/>
      <family val="2"/>
    </font>
    <font>
      <sz val="9"/>
      <color indexed="9"/>
      <name val="Arial"/>
      <family val="2"/>
    </font>
    <font>
      <b/>
      <sz val="2"/>
      <color indexed="2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b/>
      <sz val="12"/>
      <name val="Calibri"/>
      <family val="2"/>
    </font>
    <font>
      <sz val="9"/>
      <color indexed="22"/>
      <name val="Arial"/>
      <family val="2"/>
    </font>
    <font>
      <sz val="10"/>
      <color indexed="22"/>
      <name val="Arial"/>
      <family val="2"/>
    </font>
    <font>
      <sz val="8"/>
      <color indexed="8"/>
      <name val="Arial11"/>
      <charset val="1"/>
    </font>
    <font>
      <sz val="11"/>
      <name val="Calibri"/>
      <family val="2"/>
      <charset val="1"/>
    </font>
    <font>
      <sz val="9"/>
      <color indexed="63"/>
      <name val="Arial"/>
      <family val="2"/>
    </font>
    <font>
      <b/>
      <sz val="9"/>
      <color indexed="63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Arial"/>
      <family val="2"/>
    </font>
    <font>
      <u/>
      <sz val="11"/>
      <color theme="10"/>
      <name val="Calibri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Calibri"/>
      <family val="2"/>
      <scheme val="minor"/>
    </font>
    <font>
      <u/>
      <sz val="12"/>
      <color indexed="12"/>
      <name val="Calibri"/>
      <family val="2"/>
      <scheme val="minor"/>
    </font>
    <font>
      <sz val="8"/>
      <color rgb="FF333333"/>
      <name val="Arial"/>
      <family val="2"/>
    </font>
    <font>
      <sz val="8"/>
      <color rgb="FF000000"/>
      <name val="Arial"/>
      <family val="2"/>
    </font>
    <font>
      <b/>
      <sz val="10"/>
      <color theme="0"/>
      <name val="Arial"/>
      <family val="2"/>
    </font>
    <font>
      <b/>
      <u/>
      <sz val="9"/>
      <color rgb="FF009999"/>
      <name val="Arial"/>
      <family val="2"/>
    </font>
    <font>
      <b/>
      <u/>
      <sz val="9"/>
      <color rgb="FF00A432"/>
      <name val="Arial"/>
      <family val="2"/>
    </font>
    <font>
      <b/>
      <sz val="11"/>
      <color rgb="FF0070C0"/>
      <name val="Arial"/>
      <family val="2"/>
    </font>
    <font>
      <b/>
      <u/>
      <sz val="11"/>
      <color rgb="FF00A432"/>
      <name val="Arial"/>
      <family val="2"/>
    </font>
    <font>
      <sz val="12"/>
      <color rgb="FFFF0000"/>
      <name val="Calibri"/>
      <family val="2"/>
    </font>
    <font>
      <sz val="10"/>
      <color theme="1"/>
      <name val="Arial"/>
      <family val="2"/>
    </font>
    <font>
      <sz val="8"/>
      <color rgb="FFFF0000"/>
      <name val="ＭＳ Ｐゴシック"/>
      <family val="3"/>
      <charset val="128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8"/>
      <color indexed="63"/>
      <name val="Calibri"/>
      <family val="2"/>
      <charset val="1"/>
    </font>
    <font>
      <b/>
      <sz val="14"/>
      <name val="Arial"/>
      <family val="2"/>
      <charset val="1"/>
    </font>
    <font>
      <b/>
      <sz val="16"/>
      <name val="Arial"/>
      <family val="2"/>
      <charset val="1"/>
    </font>
  </fonts>
  <fills count="52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10243E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A432"/>
        <bgColor indexed="64"/>
      </patternFill>
    </fill>
    <fill>
      <patternFill patternType="solid">
        <fgColor rgb="FFFF9929"/>
        <bgColor indexed="64"/>
      </patternFill>
    </fill>
    <fill>
      <patternFill patternType="solid">
        <fgColor theme="0" tint="-0.14999847407452621"/>
        <b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A432"/>
        <bgColor indexed="23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4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59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59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9"/>
      </right>
      <top/>
      <bottom/>
      <diagonal/>
    </border>
    <border>
      <left/>
      <right/>
      <top style="thin">
        <color indexed="59"/>
      </top>
      <bottom/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59"/>
      </right>
      <top/>
      <bottom style="thin">
        <color indexed="8"/>
      </bottom>
      <diagonal/>
    </border>
    <border diagonalUp="1" diagonalDown="1"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15">
    <xf numFmtId="0" fontId="0" fillId="0" borderId="0" applyNumberFormat="0" applyFill="0" applyBorder="0">
      <alignment vertical="center"/>
    </xf>
    <xf numFmtId="0" fontId="6" fillId="0" borderId="0">
      <alignment vertical="center"/>
    </xf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4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5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7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8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9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0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2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3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4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1" fillId="15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18" borderId="0" applyNumberFormat="0" applyBorder="0" applyAlignment="0" applyProtection="0"/>
    <xf numFmtId="0" fontId="62" fillId="19" borderId="0" applyNumberFormat="0" applyBorder="0" applyAlignment="0" applyProtection="0"/>
    <xf numFmtId="0" fontId="62" fillId="20" borderId="0" applyNumberFormat="0" applyBorder="0" applyAlignment="0" applyProtection="0"/>
    <xf numFmtId="0" fontId="62" fillId="21" borderId="0" applyNumberFormat="0" applyBorder="0" applyAlignment="0" applyProtection="0"/>
    <xf numFmtId="0" fontId="63" fillId="22" borderId="0" applyNumberFormat="0" applyBorder="0" applyAlignment="0" applyProtection="0"/>
    <xf numFmtId="0" fontId="64" fillId="23" borderId="39" applyNumberFormat="0" applyAlignment="0" applyProtection="0"/>
    <xf numFmtId="0" fontId="65" fillId="24" borderId="40" applyNumberFormat="0" applyAlignment="0" applyProtection="0"/>
    <xf numFmtId="0" fontId="66" fillId="0" borderId="41" applyNumberFormat="0" applyFill="0" applyAlignment="0" applyProtection="0"/>
    <xf numFmtId="0" fontId="67" fillId="0" borderId="42" applyNumberFormat="0" applyFill="0" applyAlignment="0" applyProtection="0"/>
    <xf numFmtId="0" fontId="68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62" fillId="27" borderId="0" applyNumberFormat="0" applyBorder="0" applyAlignment="0" applyProtection="0"/>
    <xf numFmtId="0" fontId="62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9" fillId="31" borderId="39" applyNumberFormat="0" applyAlignment="0" applyProtection="0"/>
    <xf numFmtId="0" fontId="10" fillId="0" borderId="0"/>
    <xf numFmtId="0" fontId="11" fillId="0" borderId="0"/>
    <xf numFmtId="0" fontId="70" fillId="0" borderId="0"/>
    <xf numFmtId="0" fontId="12" fillId="0" borderId="0"/>
    <xf numFmtId="0" fontId="71" fillId="0" borderId="0"/>
    <xf numFmtId="0" fontId="12" fillId="0" borderId="0"/>
    <xf numFmtId="0" fontId="72" fillId="0" borderId="0"/>
    <xf numFmtId="0" fontId="13" fillId="0" borderId="0">
      <alignment horizontal="center"/>
    </xf>
    <xf numFmtId="0" fontId="7" fillId="0" borderId="0" applyNumberFormat="0" applyFill="0" applyBorder="0" applyAlignment="0" applyProtection="0"/>
    <xf numFmtId="0" fontId="13" fillId="0" borderId="0">
      <alignment horizontal="center" textRotation="90"/>
    </xf>
    <xf numFmtId="0" fontId="7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74" fillId="32" borderId="0" applyNumberFormat="0" applyBorder="0" applyAlignment="0" applyProtection="0"/>
    <xf numFmtId="0" fontId="75" fillId="33" borderId="0" applyNumberFormat="0" applyBorder="0" applyAlignment="0" applyProtection="0"/>
    <xf numFmtId="0" fontId="61" fillId="0" borderId="0"/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61" fillId="0" borderId="0"/>
    <xf numFmtId="0" fontId="6" fillId="0" borderId="0"/>
    <xf numFmtId="0" fontId="1" fillId="0" borderId="0"/>
    <xf numFmtId="0" fontId="6" fillId="0" borderId="0">
      <alignment vertical="center"/>
    </xf>
    <xf numFmtId="0" fontId="1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3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" fillId="0" borderId="0" applyNumberFormat="0" applyFill="0" applyBorder="0">
      <alignment vertical="center"/>
    </xf>
    <xf numFmtId="0" fontId="61" fillId="0" borderId="0"/>
    <xf numFmtId="0" fontId="61" fillId="0" borderId="0"/>
    <xf numFmtId="0" fontId="2" fillId="0" borderId="0" applyNumberFormat="0" applyFill="0" applyBorder="0">
      <alignment vertical="center"/>
    </xf>
    <xf numFmtId="0" fontId="2" fillId="0" borderId="0" applyNumberFormat="0" applyFill="0" applyBorder="0">
      <alignment vertical="center"/>
    </xf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0" fontId="61" fillId="34" borderId="43" applyNumberFormat="0" applyFont="0" applyAlignment="0" applyProtection="0"/>
    <xf numFmtId="9" fontId="19" fillId="0" borderId="0" applyBorder="0" applyAlignment="0" applyProtection="0"/>
    <xf numFmtId="0" fontId="14" fillId="0" borderId="0"/>
    <xf numFmtId="164" fontId="14" fillId="0" borderId="0"/>
    <xf numFmtId="0" fontId="76" fillId="23" borderId="44" applyNumberFormat="0" applyAlignment="0" applyProtection="0"/>
    <xf numFmtId="0" fontId="15" fillId="0" borderId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45" applyNumberFormat="0" applyFill="0" applyAlignment="0" applyProtection="0"/>
    <xf numFmtId="0" fontId="68" fillId="0" borderId="46" applyNumberFormat="0" applyFill="0" applyAlignment="0" applyProtection="0"/>
    <xf numFmtId="0" fontId="81" fillId="0" borderId="47" applyNumberFormat="0" applyFill="0" applyAlignment="0" applyProtection="0"/>
  </cellStyleXfs>
  <cellXfs count="404">
    <xf numFmtId="0" fontId="0" fillId="0" borderId="0" xfId="0">
      <alignment vertical="center"/>
    </xf>
    <xf numFmtId="0" fontId="82" fillId="0" borderId="0" xfId="306" applyFont="1"/>
    <xf numFmtId="49" fontId="4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49" fontId="4" fillId="0" borderId="0" xfId="0" applyNumberFormat="1" applyFont="1" applyFill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>
      <alignment vertical="center"/>
    </xf>
    <xf numFmtId="0" fontId="5" fillId="2" borderId="0" xfId="0" applyNumberFormat="1" applyFont="1" applyFill="1">
      <alignment vertical="center"/>
    </xf>
    <xf numFmtId="49" fontId="5" fillId="2" borderId="0" xfId="0" applyNumberFormat="1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83" fillId="0" borderId="0" xfId="0" applyFont="1" applyAlignment="1">
      <alignment horizontal="left" vertical="center"/>
    </xf>
    <xf numFmtId="0" fontId="83" fillId="0" borderId="0" xfId="0" applyFont="1">
      <alignment vertical="center"/>
    </xf>
    <xf numFmtId="0" fontId="83" fillId="0" borderId="0" xfId="0" applyNumberFormat="1" applyFont="1">
      <alignment vertical="center"/>
    </xf>
    <xf numFmtId="0" fontId="83" fillId="0" borderId="0" xfId="0" applyFont="1" applyAlignment="1">
      <alignment horizontal="center" vertical="center"/>
    </xf>
    <xf numFmtId="0" fontId="83" fillId="0" borderId="0" xfId="0" applyFont="1" applyFill="1">
      <alignment vertical="center"/>
    </xf>
    <xf numFmtId="0" fontId="84" fillId="0" borderId="0" xfId="248" applyFont="1" applyAlignment="1" applyProtection="1">
      <alignment vertical="center"/>
    </xf>
    <xf numFmtId="1" fontId="4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4" fillId="0" borderId="0" xfId="0" applyNumberFormat="1" applyFont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4" fillId="0" borderId="0" xfId="0" applyNumberFormat="1" applyFont="1" applyFill="1">
      <alignment vertical="center"/>
    </xf>
    <xf numFmtId="49" fontId="4" fillId="0" borderId="0" xfId="0" applyNumberFormat="1" applyFont="1" applyAlignment="1">
      <alignment vertical="center" wrapText="1"/>
    </xf>
    <xf numFmtId="0" fontId="6" fillId="35" borderId="0" xfId="257" applyFont="1" applyFill="1" applyAlignment="1">
      <alignment vertical="center"/>
    </xf>
    <xf numFmtId="0" fontId="6" fillId="35" borderId="0" xfId="257" applyFill="1" applyAlignment="1">
      <alignment vertical="center"/>
    </xf>
    <xf numFmtId="0" fontId="6" fillId="35" borderId="1" xfId="257" applyFont="1" applyFill="1" applyBorder="1" applyAlignment="1">
      <alignment horizontal="left" vertical="center" wrapText="1"/>
    </xf>
    <xf numFmtId="0" fontId="6" fillId="35" borderId="1" xfId="257" applyFill="1" applyBorder="1" applyAlignment="1">
      <alignment horizontal="left" vertical="center" wrapText="1"/>
    </xf>
    <xf numFmtId="0" fontId="6" fillId="35" borderId="0" xfId="257" applyFont="1" applyFill="1" applyAlignment="1">
      <alignment horizontal="left" vertical="center"/>
    </xf>
    <xf numFmtId="0" fontId="6" fillId="35" borderId="0" xfId="257" applyFont="1" applyFill="1" applyAlignment="1">
      <alignment horizontal="left" vertical="center" wrapText="1"/>
    </xf>
    <xf numFmtId="0" fontId="82" fillId="35" borderId="0" xfId="306" applyFont="1" applyFill="1" applyBorder="1" applyAlignment="1">
      <alignment vertical="center"/>
    </xf>
    <xf numFmtId="0" fontId="9" fillId="36" borderId="0" xfId="257" applyFont="1" applyFill="1" applyBorder="1" applyAlignment="1">
      <alignment vertical="center"/>
    </xf>
    <xf numFmtId="0" fontId="18" fillId="35" borderId="1" xfId="257" applyFont="1" applyFill="1" applyBorder="1" applyAlignment="1" applyProtection="1">
      <alignment horizontal="justify" vertical="center" wrapText="1"/>
      <protection locked="0"/>
    </xf>
    <xf numFmtId="0" fontId="85" fillId="35" borderId="0" xfId="257" applyFont="1" applyFill="1" applyBorder="1" applyAlignment="1">
      <alignment horizontal="left" vertical="center" wrapText="1"/>
    </xf>
    <xf numFmtId="0" fontId="9" fillId="35" borderId="0" xfId="257" applyFont="1" applyFill="1" applyBorder="1" applyAlignment="1">
      <alignment vertical="center"/>
    </xf>
    <xf numFmtId="0" fontId="22" fillId="35" borderId="0" xfId="257" applyFont="1" applyFill="1"/>
    <xf numFmtId="0" fontId="23" fillId="37" borderId="1" xfId="257" applyFont="1" applyFill="1" applyBorder="1" applyAlignment="1">
      <alignment horizontal="left" vertical="center" wrapText="1" indent="2"/>
    </xf>
    <xf numFmtId="0" fontId="6" fillId="35" borderId="0" xfId="257" applyFill="1"/>
    <xf numFmtId="0" fontId="22" fillId="35" borderId="0" xfId="257" applyFont="1" applyFill="1" applyAlignment="1">
      <alignment vertical="center"/>
    </xf>
    <xf numFmtId="0" fontId="22" fillId="35" borderId="0" xfId="257" applyFont="1" applyFill="1" applyAlignment="1">
      <alignment horizontal="center" vertical="center"/>
    </xf>
    <xf numFmtId="0" fontId="26" fillId="35" borderId="0" xfId="408" applyFont="1" applyFill="1"/>
    <xf numFmtId="0" fontId="27" fillId="35" borderId="2" xfId="408" applyFont="1" applyFill="1" applyBorder="1" applyAlignment="1">
      <alignment horizontal="left" vertical="center" wrapText="1" indent="1"/>
    </xf>
    <xf numFmtId="0" fontId="28" fillId="35" borderId="3" xfId="408" applyFont="1" applyFill="1" applyBorder="1" applyAlignment="1">
      <alignment vertical="center" wrapText="1"/>
    </xf>
    <xf numFmtId="0" fontId="28" fillId="35" borderId="4" xfId="408" applyFont="1" applyFill="1" applyBorder="1" applyAlignment="1">
      <alignment vertical="center" wrapText="1"/>
    </xf>
    <xf numFmtId="0" fontId="29" fillId="38" borderId="5" xfId="408" applyFont="1" applyFill="1" applyBorder="1" applyAlignment="1">
      <alignment horizontal="left" vertical="center" wrapText="1" indent="1"/>
    </xf>
    <xf numFmtId="0" fontId="30" fillId="38" borderId="0" xfId="408" applyFont="1" applyFill="1" applyBorder="1" applyAlignment="1">
      <alignment horizontal="left" vertical="center" wrapText="1" indent="1"/>
    </xf>
    <xf numFmtId="0" fontId="30" fillId="38" borderId="6" xfId="408" applyFont="1" applyFill="1" applyBorder="1" applyAlignment="1">
      <alignment horizontal="left" vertical="center" wrapText="1" indent="1"/>
    </xf>
    <xf numFmtId="0" fontId="16" fillId="35" borderId="5" xfId="408" applyFont="1" applyFill="1" applyBorder="1" applyAlignment="1">
      <alignment horizontal="left" vertical="center" wrapText="1" indent="3"/>
    </xf>
    <xf numFmtId="0" fontId="29" fillId="39" borderId="5" xfId="408" applyFont="1" applyFill="1" applyBorder="1" applyAlignment="1">
      <alignment horizontal="left" vertical="center" wrapText="1" indent="2"/>
    </xf>
    <xf numFmtId="0" fontId="33" fillId="35" borderId="0" xfId="408" applyFont="1" applyFill="1"/>
    <xf numFmtId="0" fontId="34" fillId="35" borderId="0" xfId="257" applyFont="1" applyFill="1" applyAlignment="1">
      <alignment horizontal="left" vertical="center"/>
    </xf>
    <xf numFmtId="0" fontId="34" fillId="35" borderId="0" xfId="257" applyFont="1" applyFill="1"/>
    <xf numFmtId="0" fontId="32" fillId="39" borderId="7" xfId="408" applyFont="1" applyFill="1" applyBorder="1" applyAlignment="1">
      <alignment horizontal="left" vertical="center" wrapText="1" indent="1"/>
    </xf>
    <xf numFmtId="0" fontId="22" fillId="35" borderId="0" xfId="257" applyFont="1" applyFill="1" applyBorder="1" applyAlignment="1">
      <alignment horizontal="right"/>
    </xf>
    <xf numFmtId="0" fontId="29" fillId="35" borderId="5" xfId="408" applyFont="1" applyFill="1" applyBorder="1" applyAlignment="1">
      <alignment horizontal="left" vertical="center" wrapText="1" indent="3"/>
    </xf>
    <xf numFmtId="0" fontId="16" fillId="35" borderId="5" xfId="408" applyFont="1" applyFill="1" applyBorder="1" applyAlignment="1">
      <alignment horizontal="left" vertical="center" wrapText="1" indent="4"/>
    </xf>
    <xf numFmtId="0" fontId="29" fillId="39" borderId="5" xfId="408" applyFont="1" applyFill="1" applyBorder="1" applyAlignment="1">
      <alignment horizontal="left" vertical="center" wrapText="1" indent="1"/>
    </xf>
    <xf numFmtId="0" fontId="17" fillId="39" borderId="7" xfId="408" applyFont="1" applyFill="1" applyBorder="1" applyAlignment="1">
      <alignment horizontal="left" vertical="center" wrapText="1" indent="1"/>
    </xf>
    <xf numFmtId="0" fontId="22" fillId="35" borderId="0" xfId="257" applyFont="1" applyFill="1" applyAlignment="1">
      <alignment horizontal="right"/>
    </xf>
    <xf numFmtId="0" fontId="22" fillId="35" borderId="0" xfId="260" applyFont="1" applyFill="1"/>
    <xf numFmtId="0" fontId="19" fillId="35" borderId="0" xfId="260" applyFill="1"/>
    <xf numFmtId="3" fontId="22" fillId="40" borderId="0" xfId="260" applyNumberFormat="1" applyFont="1" applyFill="1" applyBorder="1" applyAlignment="1">
      <alignment horizontal="left" vertical="top" wrapText="1" indent="4"/>
    </xf>
    <xf numFmtId="3" fontId="22" fillId="40" borderId="6" xfId="260" applyNumberFormat="1" applyFont="1" applyFill="1" applyBorder="1" applyAlignment="1">
      <alignment horizontal="left" vertical="top" wrapText="1" indent="4"/>
    </xf>
    <xf numFmtId="3" fontId="22" fillId="41" borderId="6" xfId="260" applyNumberFormat="1" applyFont="1" applyFill="1" applyBorder="1" applyAlignment="1">
      <alignment horizontal="left" vertical="top" wrapText="1" indent="4"/>
    </xf>
    <xf numFmtId="0" fontId="31" fillId="35" borderId="5" xfId="260" applyFont="1" applyFill="1" applyBorder="1" applyAlignment="1">
      <alignment horizontal="left" vertical="center" wrapText="1" indent="2"/>
    </xf>
    <xf numFmtId="3" fontId="22" fillId="41" borderId="8" xfId="260" applyNumberFormat="1" applyFont="1" applyFill="1" applyBorder="1" applyAlignment="1">
      <alignment horizontal="left" vertical="top" wrapText="1" indent="4"/>
    </xf>
    <xf numFmtId="0" fontId="22" fillId="35" borderId="0" xfId="260" applyFont="1" applyFill="1" applyBorder="1" applyAlignment="1">
      <alignment horizontal="left" vertical="top" wrapText="1"/>
    </xf>
    <xf numFmtId="0" fontId="36" fillId="39" borderId="5" xfId="260" applyFont="1" applyFill="1" applyBorder="1" applyAlignment="1">
      <alignment horizontal="left" vertical="center" wrapText="1" indent="2"/>
    </xf>
    <xf numFmtId="3" fontId="22" fillId="35" borderId="0" xfId="260" applyNumberFormat="1" applyFont="1" applyFill="1"/>
    <xf numFmtId="0" fontId="32" fillId="39" borderId="5" xfId="260" applyFont="1" applyFill="1" applyBorder="1" applyAlignment="1">
      <alignment horizontal="left" vertical="center" wrapText="1" indent="2"/>
    </xf>
    <xf numFmtId="38" fontId="22" fillId="35" borderId="0" xfId="260" applyNumberFormat="1" applyFont="1" applyFill="1"/>
    <xf numFmtId="0" fontId="36" fillId="39" borderId="5" xfId="260" applyFont="1" applyFill="1" applyBorder="1" applyAlignment="1">
      <alignment horizontal="left" vertical="center" wrapText="1" indent="1"/>
    </xf>
    <xf numFmtId="0" fontId="37" fillId="39" borderId="7" xfId="260" applyFont="1" applyFill="1" applyBorder="1" applyAlignment="1">
      <alignment horizontal="left" vertical="center" wrapText="1" indent="1"/>
    </xf>
    <xf numFmtId="165" fontId="4" fillId="0" borderId="0" xfId="0" applyNumberFormat="1" applyFont="1">
      <alignment vertical="center"/>
    </xf>
    <xf numFmtId="165" fontId="4" fillId="0" borderId="0" xfId="0" applyNumberFormat="1" applyFont="1" applyFill="1">
      <alignment vertical="center"/>
    </xf>
    <xf numFmtId="0" fontId="3" fillId="35" borderId="1" xfId="257" applyFont="1" applyFill="1" applyBorder="1" applyAlignment="1" applyProtection="1">
      <alignment horizontal="right" vertical="center" indent="2"/>
      <protection locked="0"/>
    </xf>
    <xf numFmtId="0" fontId="3" fillId="35" borderId="1" xfId="257" applyFont="1" applyFill="1" applyBorder="1" applyAlignment="1" applyProtection="1">
      <alignment horizontal="right" vertical="center" wrapText="1"/>
      <protection locked="0"/>
    </xf>
    <xf numFmtId="0" fontId="18" fillId="35" borderId="1" xfId="257" applyFont="1" applyFill="1" applyBorder="1" applyAlignment="1" applyProtection="1">
      <alignment horizontal="left" vertical="center" indent="1"/>
      <protection locked="0"/>
    </xf>
    <xf numFmtId="49" fontId="4" fillId="0" borderId="0" xfId="0" quotePrefix="1" applyNumberFormat="1" applyFont="1">
      <alignment vertical="center"/>
    </xf>
    <xf numFmtId="0" fontId="4" fillId="0" borderId="0" xfId="0" quotePrefix="1" applyNumberFormat="1" applyFont="1">
      <alignment vertical="center"/>
    </xf>
    <xf numFmtId="0" fontId="27" fillId="35" borderId="5" xfId="408" applyFont="1" applyFill="1" applyBorder="1" applyAlignment="1">
      <alignment horizontal="left" vertical="center" wrapText="1" indent="1"/>
    </xf>
    <xf numFmtId="0" fontId="4" fillId="0" borderId="0" xfId="0" applyNumberFormat="1" applyFont="1" applyAlignment="1">
      <alignment horizontal="right" vertical="center"/>
    </xf>
    <xf numFmtId="0" fontId="6" fillId="0" borderId="0" xfId="257"/>
    <xf numFmtId="0" fontId="22" fillId="0" borderId="0" xfId="257" applyFont="1"/>
    <xf numFmtId="0" fontId="85" fillId="0" borderId="0" xfId="257" applyFont="1" applyAlignment="1">
      <alignment vertical="center"/>
    </xf>
    <xf numFmtId="0" fontId="86" fillId="0" borderId="0" xfId="257" applyFont="1"/>
    <xf numFmtId="0" fontId="10" fillId="42" borderId="0" xfId="249" applyFont="1" applyFill="1" applyAlignment="1">
      <alignment horizontal="center" vertical="center"/>
    </xf>
    <xf numFmtId="0" fontId="41" fillId="35" borderId="0" xfId="267" applyFont="1" applyFill="1"/>
    <xf numFmtId="0" fontId="40" fillId="35" borderId="0" xfId="267" applyFont="1" applyFill="1"/>
    <xf numFmtId="0" fontId="15" fillId="35" borderId="0" xfId="240" applyFont="1" applyFill="1"/>
    <xf numFmtId="0" fontId="39" fillId="35" borderId="0" xfId="267" applyFill="1"/>
    <xf numFmtId="0" fontId="9" fillId="35" borderId="0" xfId="257" applyFont="1" applyFill="1" applyBorder="1" applyAlignment="1">
      <alignment vertical="center" wrapText="1"/>
    </xf>
    <xf numFmtId="0" fontId="30" fillId="38" borderId="9" xfId="408" applyFont="1" applyFill="1" applyBorder="1" applyAlignment="1">
      <alignment horizontal="left" vertical="center" wrapText="1" indent="1"/>
    </xf>
    <xf numFmtId="0" fontId="16" fillId="35" borderId="7" xfId="408" applyFont="1" applyFill="1" applyBorder="1" applyAlignment="1">
      <alignment horizontal="left" vertical="center" wrapText="1" indent="3"/>
    </xf>
    <xf numFmtId="0" fontId="29" fillId="35" borderId="5" xfId="408" applyFont="1" applyFill="1" applyBorder="1" applyAlignment="1">
      <alignment horizontal="left" vertical="center" wrapText="1" indent="1"/>
    </xf>
    <xf numFmtId="0" fontId="29" fillId="35" borderId="7" xfId="408" applyFont="1" applyFill="1" applyBorder="1" applyAlignment="1">
      <alignment horizontal="left" vertical="center" wrapText="1" indent="1"/>
    </xf>
    <xf numFmtId="0" fontId="16" fillId="35" borderId="5" xfId="408" applyFont="1" applyFill="1" applyBorder="1" applyAlignment="1">
      <alignment horizontal="left" vertical="center" wrapText="1" indent="2"/>
    </xf>
    <xf numFmtId="0" fontId="87" fillId="35" borderId="10" xfId="257" applyFont="1" applyFill="1" applyBorder="1" applyAlignment="1">
      <alignment vertical="center" wrapText="1"/>
    </xf>
    <xf numFmtId="0" fontId="15" fillId="35" borderId="0" xfId="240" applyFont="1" applyFill="1" applyBorder="1"/>
    <xf numFmtId="0" fontId="16" fillId="35" borderId="0" xfId="408" applyFont="1" applyFill="1" applyBorder="1" applyAlignment="1">
      <alignment horizontal="left" vertical="center" wrapText="1" indent="3"/>
    </xf>
    <xf numFmtId="0" fontId="27" fillId="35" borderId="0" xfId="240" applyFont="1" applyFill="1" applyBorder="1"/>
    <xf numFmtId="0" fontId="15" fillId="35" borderId="0" xfId="240" applyFont="1" applyFill="1" applyBorder="1" applyAlignment="1">
      <alignment horizontal="left" indent="3"/>
    </xf>
    <xf numFmtId="0" fontId="15" fillId="35" borderId="0" xfId="408" applyFont="1" applyFill="1"/>
    <xf numFmtId="0" fontId="2" fillId="35" borderId="0" xfId="240" applyFont="1" applyFill="1"/>
    <xf numFmtId="0" fontId="29" fillId="38" borderId="3" xfId="408" applyFont="1" applyFill="1" applyBorder="1" applyAlignment="1">
      <alignment horizontal="center" vertical="center" wrapText="1"/>
    </xf>
    <xf numFmtId="0" fontId="29" fillId="38" borderId="4" xfId="408" applyFont="1" applyFill="1" applyBorder="1" applyAlignment="1">
      <alignment horizontal="center" vertical="center" wrapText="1"/>
    </xf>
    <xf numFmtId="0" fontId="29" fillId="38" borderId="2" xfId="408" applyFont="1" applyFill="1" applyBorder="1" applyAlignment="1">
      <alignment horizontal="left" vertical="center" wrapText="1" indent="1"/>
    </xf>
    <xf numFmtId="0" fontId="16" fillId="35" borderId="11" xfId="408" applyFont="1" applyFill="1" applyBorder="1" applyAlignment="1">
      <alignment horizontal="left" vertical="center" wrapText="1" indent="2"/>
    </xf>
    <xf numFmtId="0" fontId="85" fillId="35" borderId="0" xfId="257" applyFont="1" applyFill="1" applyAlignment="1">
      <alignment vertical="center"/>
    </xf>
    <xf numFmtId="3" fontId="6" fillId="35" borderId="0" xfId="257" applyNumberFormat="1" applyFill="1"/>
    <xf numFmtId="0" fontId="22" fillId="35" borderId="0" xfId="257" applyFont="1" applyFill="1" applyAlignment="1">
      <alignment horizontal="center" vertical="center" wrapText="1"/>
    </xf>
    <xf numFmtId="0" fontId="22" fillId="35" borderId="0" xfId="257" applyFont="1" applyFill="1" applyAlignment="1">
      <alignment horizontal="center" wrapText="1"/>
    </xf>
    <xf numFmtId="0" fontId="86" fillId="35" borderId="0" xfId="257" applyFont="1" applyFill="1"/>
    <xf numFmtId="0" fontId="40" fillId="35" borderId="0" xfId="267" applyFont="1" applyFill="1" applyBorder="1" applyAlignment="1">
      <alignment horizontal="justify" vertical="top"/>
    </xf>
    <xf numFmtId="3" fontId="22" fillId="41" borderId="12" xfId="260" applyNumberFormat="1" applyFont="1" applyFill="1" applyBorder="1" applyAlignment="1">
      <alignment horizontal="left" vertical="top" wrapText="1" indent="4"/>
    </xf>
    <xf numFmtId="3" fontId="22" fillId="41" borderId="4" xfId="260" applyNumberFormat="1" applyFont="1" applyFill="1" applyBorder="1" applyAlignment="1">
      <alignment horizontal="left" vertical="top" wrapText="1" indent="4"/>
    </xf>
    <xf numFmtId="0" fontId="30" fillId="38" borderId="4" xfId="408" applyFont="1" applyFill="1" applyBorder="1" applyAlignment="1">
      <alignment horizontal="left" vertical="center" wrapText="1" indent="1"/>
    </xf>
    <xf numFmtId="0" fontId="29" fillId="38" borderId="1" xfId="257" applyFont="1" applyFill="1" applyBorder="1" applyAlignment="1">
      <alignment horizontal="left" vertical="center" wrapText="1" indent="3"/>
    </xf>
    <xf numFmtId="3" fontId="22" fillId="0" borderId="0" xfId="257" applyNumberFormat="1" applyFont="1"/>
    <xf numFmtId="3" fontId="22" fillId="0" borderId="0" xfId="257" applyNumberFormat="1" applyFont="1" applyAlignment="1">
      <alignment horizontal="left" wrapText="1" indent="7"/>
    </xf>
    <xf numFmtId="3" fontId="22" fillId="0" borderId="0" xfId="257" applyNumberFormat="1" applyFont="1" applyBorder="1"/>
    <xf numFmtId="0" fontId="26" fillId="0" borderId="0" xfId="257" applyFont="1"/>
    <xf numFmtId="3" fontId="43" fillId="0" borderId="0" xfId="408" applyNumberFormat="1" applyFont="1"/>
    <xf numFmtId="0" fontId="16" fillId="35" borderId="13" xfId="408" applyFont="1" applyFill="1" applyBorder="1" applyAlignment="1">
      <alignment horizontal="left" vertical="center" wrapText="1" indent="2"/>
    </xf>
    <xf numFmtId="0" fontId="29" fillId="38" borderId="1" xfId="257" applyFont="1" applyFill="1" applyBorder="1" applyAlignment="1">
      <alignment horizontal="left" vertical="center" wrapText="1" indent="1"/>
    </xf>
    <xf numFmtId="0" fontId="30" fillId="38" borderId="3" xfId="408" applyFont="1" applyFill="1" applyBorder="1" applyAlignment="1">
      <alignment horizontal="left" vertical="center" wrapText="1" indent="1"/>
    </xf>
    <xf numFmtId="0" fontId="30" fillId="38" borderId="4" xfId="408" applyFont="1" applyFill="1" applyBorder="1" applyAlignment="1">
      <alignment horizontal="left" vertical="center" wrapText="1" indent="1"/>
    </xf>
    <xf numFmtId="0" fontId="29" fillId="38" borderId="5" xfId="408" applyFont="1" applyFill="1" applyBorder="1" applyAlignment="1">
      <alignment horizontal="left" vertical="center" wrapText="1" indent="2"/>
    </xf>
    <xf numFmtId="0" fontId="32" fillId="39" borderId="5" xfId="260" applyFont="1" applyFill="1" applyBorder="1" applyAlignment="1">
      <alignment horizontal="left" vertical="center" wrapText="1" indent="3"/>
    </xf>
    <xf numFmtId="0" fontId="29" fillId="39" borderId="5" xfId="260" applyFont="1" applyFill="1" applyBorder="1" applyAlignment="1">
      <alignment horizontal="left" vertical="center" wrapText="1" indent="2"/>
    </xf>
    <xf numFmtId="0" fontId="16" fillId="35" borderId="5" xfId="408" applyFont="1" applyFill="1" applyBorder="1" applyAlignment="1">
      <alignment horizontal="left" vertical="center" wrapText="1" indent="1"/>
    </xf>
    <xf numFmtId="0" fontId="16" fillId="35" borderId="11" xfId="408" applyFont="1" applyFill="1" applyBorder="1" applyAlignment="1">
      <alignment horizontal="left" vertical="center" wrapText="1" indent="1"/>
    </xf>
    <xf numFmtId="0" fontId="18" fillId="35" borderId="0" xfId="257" applyFont="1" applyFill="1" applyBorder="1" applyAlignment="1" applyProtection="1">
      <alignment vertical="center"/>
    </xf>
    <xf numFmtId="0" fontId="39" fillId="35" borderId="0" xfId="267" applyFill="1" applyProtection="1"/>
    <xf numFmtId="0" fontId="18" fillId="35" borderId="5" xfId="257" applyFont="1" applyFill="1" applyBorder="1" applyAlignment="1" applyProtection="1">
      <alignment vertical="center"/>
    </xf>
    <xf numFmtId="0" fontId="40" fillId="35" borderId="14" xfId="267" applyFont="1" applyFill="1" applyBorder="1" applyAlignment="1" applyProtection="1">
      <alignment horizontal="left" vertical="center" wrapText="1"/>
      <protection locked="0"/>
    </xf>
    <xf numFmtId="0" fontId="29" fillId="38" borderId="15" xfId="408" applyFont="1" applyFill="1" applyBorder="1" applyAlignment="1">
      <alignment horizontal="center" vertical="center" wrapText="1"/>
    </xf>
    <xf numFmtId="0" fontId="16" fillId="35" borderId="16" xfId="408" applyFont="1" applyFill="1" applyBorder="1" applyAlignment="1">
      <alignment horizontal="left" vertical="center" wrapText="1" indent="3"/>
    </xf>
    <xf numFmtId="0" fontId="29" fillId="35" borderId="7" xfId="408" applyFont="1" applyFill="1" applyBorder="1" applyAlignment="1">
      <alignment horizontal="left" vertical="center" wrapText="1" indent="2"/>
    </xf>
    <xf numFmtId="0" fontId="18" fillId="35" borderId="17" xfId="257" applyFont="1" applyFill="1" applyBorder="1" applyAlignment="1" applyProtection="1">
      <alignment horizontal="left" vertical="center"/>
      <protection locked="0"/>
    </xf>
    <xf numFmtId="0" fontId="42" fillId="0" borderId="10" xfId="257" applyFont="1" applyBorder="1" applyAlignment="1">
      <alignment horizontal="left" vertical="top" wrapText="1" indent="3"/>
    </xf>
    <xf numFmtId="0" fontId="29" fillId="38" borderId="0" xfId="408" applyFont="1" applyFill="1" applyBorder="1" applyAlignment="1">
      <alignment horizontal="center" vertical="center" wrapText="1"/>
    </xf>
    <xf numFmtId="0" fontId="16" fillId="35" borderId="16" xfId="408" applyFont="1" applyFill="1" applyBorder="1" applyAlignment="1">
      <alignment horizontal="left" vertical="center" wrapText="1" indent="2"/>
    </xf>
    <xf numFmtId="0" fontId="16" fillId="35" borderId="18" xfId="408" applyFont="1" applyFill="1" applyBorder="1" applyAlignment="1">
      <alignment horizontal="left" vertical="center" wrapText="1" indent="2"/>
    </xf>
    <xf numFmtId="0" fontId="29" fillId="38" borderId="13" xfId="408" applyFont="1" applyFill="1" applyBorder="1" applyAlignment="1">
      <alignment horizontal="left" vertical="center" wrapText="1" indent="1"/>
    </xf>
    <xf numFmtId="1" fontId="4" fillId="0" borderId="0" xfId="0" applyNumberFormat="1" applyFont="1">
      <alignment vertical="center"/>
    </xf>
    <xf numFmtId="3" fontId="4" fillId="0" borderId="0" xfId="0" applyNumberFormat="1" applyFont="1">
      <alignment vertical="center"/>
    </xf>
    <xf numFmtId="3" fontId="4" fillId="0" borderId="0" xfId="0" applyNumberFormat="1" applyFont="1" applyAlignment="1">
      <alignment horizontal="right" vertical="center"/>
    </xf>
    <xf numFmtId="38" fontId="4" fillId="0" borderId="0" xfId="0" applyNumberFormat="1" applyFont="1" applyAlignment="1">
      <alignment horizontal="left" vertical="center"/>
    </xf>
    <xf numFmtId="38" fontId="34" fillId="0" borderId="6" xfId="408" applyNumberFormat="1" applyFont="1" applyFill="1" applyBorder="1" applyAlignment="1" applyProtection="1">
      <alignment horizontal="right" vertical="center"/>
    </xf>
    <xf numFmtId="38" fontId="35" fillId="0" borderId="6" xfId="408" applyNumberFormat="1" applyFont="1" applyFill="1" applyBorder="1" applyAlignment="1" applyProtection="1">
      <alignment horizontal="right" vertical="center"/>
    </xf>
    <xf numFmtId="0" fontId="18" fillId="35" borderId="19" xfId="257" applyFont="1" applyFill="1" applyBorder="1" applyAlignment="1" applyProtection="1">
      <alignment vertical="center" wrapText="1"/>
      <protection locked="0"/>
    </xf>
    <xf numFmtId="0" fontId="18" fillId="35" borderId="1" xfId="257" applyFont="1" applyFill="1" applyBorder="1" applyAlignment="1" applyProtection="1">
      <alignment vertical="center" wrapText="1"/>
      <protection locked="0"/>
    </xf>
    <xf numFmtId="0" fontId="29" fillId="38" borderId="5" xfId="408" applyFont="1" applyFill="1" applyBorder="1" applyAlignment="1">
      <alignment horizontal="left" vertical="center" wrapText="1" indent="1"/>
    </xf>
    <xf numFmtId="0" fontId="0" fillId="0" borderId="0" xfId="0" applyAlignment="1">
      <alignment vertical="center" wrapText="1"/>
    </xf>
    <xf numFmtId="1" fontId="4" fillId="43" borderId="0" xfId="0" applyNumberFormat="1" applyFont="1" applyFill="1" applyAlignment="1">
      <alignment horizontal="left" vertical="center"/>
    </xf>
    <xf numFmtId="0" fontId="0" fillId="43" borderId="0" xfId="0" applyFill="1">
      <alignment vertical="center"/>
    </xf>
    <xf numFmtId="49" fontId="4" fillId="43" borderId="0" xfId="0" quotePrefix="1" applyNumberFormat="1" applyFont="1" applyFill="1">
      <alignment vertical="center"/>
    </xf>
    <xf numFmtId="0" fontId="4" fillId="43" borderId="0" xfId="0" applyNumberFormat="1" applyFont="1" applyFill="1" applyAlignment="1">
      <alignment horizontal="left" vertical="center"/>
    </xf>
    <xf numFmtId="49" fontId="4" fillId="43" borderId="0" xfId="0" applyNumberFormat="1" applyFont="1" applyFill="1">
      <alignment vertical="center"/>
    </xf>
    <xf numFmtId="0" fontId="4" fillId="43" borderId="0" xfId="0" applyNumberFormat="1" applyFont="1" applyFill="1">
      <alignment vertical="center"/>
    </xf>
    <xf numFmtId="165" fontId="4" fillId="43" borderId="0" xfId="0" applyNumberFormat="1" applyFont="1" applyFill="1">
      <alignment vertical="center"/>
    </xf>
    <xf numFmtId="0" fontId="88" fillId="0" borderId="0" xfId="249" applyFont="1" applyBorder="1" applyAlignment="1" applyProtection="1">
      <alignment horizontal="left" vertical="center" indent="1"/>
      <protection locked="0"/>
    </xf>
    <xf numFmtId="0" fontId="6" fillId="35" borderId="0" xfId="257" applyFont="1" applyFill="1" applyBorder="1" applyAlignment="1">
      <alignment horizontal="left" vertical="center"/>
    </xf>
    <xf numFmtId="0" fontId="0" fillId="43" borderId="0" xfId="0" applyFill="1" applyAlignment="1">
      <alignment horizontal="center" vertical="center"/>
    </xf>
    <xf numFmtId="0" fontId="40" fillId="0" borderId="0" xfId="267" applyFont="1"/>
    <xf numFmtId="3" fontId="19" fillId="0" borderId="0" xfId="408" applyNumberFormat="1" applyFont="1"/>
    <xf numFmtId="3" fontId="47" fillId="0" borderId="0" xfId="408" applyNumberFormat="1" applyFont="1"/>
    <xf numFmtId="0" fontId="16" fillId="0" borderId="5" xfId="408" applyFont="1" applyFill="1" applyBorder="1" applyAlignment="1">
      <alignment horizontal="left" vertical="center" wrapText="1" indent="2"/>
    </xf>
    <xf numFmtId="0" fontId="29" fillId="0" borderId="5" xfId="408" applyFont="1" applyFill="1" applyBorder="1" applyAlignment="1">
      <alignment horizontal="left" vertical="center" wrapText="1" indent="1"/>
    </xf>
    <xf numFmtId="0" fontId="29" fillId="0" borderId="7" xfId="408" applyFont="1" applyFill="1" applyBorder="1" applyAlignment="1">
      <alignment horizontal="left" vertical="center" wrapText="1" indent="1"/>
    </xf>
    <xf numFmtId="3" fontId="15" fillId="0" borderId="0" xfId="408" applyNumberFormat="1"/>
    <xf numFmtId="0" fontId="40" fillId="0" borderId="0" xfId="240" applyFont="1"/>
    <xf numFmtId="0" fontId="16" fillId="0" borderId="18" xfId="408" applyFont="1" applyFill="1" applyBorder="1" applyAlignment="1">
      <alignment horizontal="left" vertical="center" wrapText="1" indent="1"/>
    </xf>
    <xf numFmtId="0" fontId="16" fillId="0" borderId="18" xfId="408" applyFont="1" applyFill="1" applyBorder="1" applyAlignment="1">
      <alignment horizontal="left" vertical="center" wrapText="1" indent="2"/>
    </xf>
    <xf numFmtId="0" fontId="29" fillId="38" borderId="3" xfId="408" applyFont="1" applyFill="1" applyBorder="1" applyAlignment="1">
      <alignment horizontal="left" vertical="center" wrapText="1" indent="4"/>
    </xf>
    <xf numFmtId="1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quotePrefix="1" applyNumberFormat="1" applyFont="1" applyFill="1">
      <alignment vertical="center"/>
    </xf>
    <xf numFmtId="3" fontId="4" fillId="0" borderId="0" xfId="0" quotePrefix="1" applyNumberFormat="1" applyFont="1" applyFill="1">
      <alignment vertical="center"/>
    </xf>
    <xf numFmtId="0" fontId="29" fillId="35" borderId="5" xfId="408" applyFont="1" applyFill="1" applyBorder="1" applyAlignment="1">
      <alignment horizontal="left" vertical="center" indent="3"/>
    </xf>
    <xf numFmtId="0" fontId="16" fillId="0" borderId="16" xfId="408" applyFont="1" applyFill="1" applyBorder="1" applyAlignment="1">
      <alignment horizontal="left" vertical="center" wrapText="1" indent="1"/>
    </xf>
    <xf numFmtId="49" fontId="4" fillId="0" borderId="0" xfId="0" applyNumberFormat="1" applyFont="1" applyAlignment="1">
      <alignment horizontal="left" vertical="center"/>
    </xf>
    <xf numFmtId="0" fontId="23" fillId="37" borderId="19" xfId="257" applyFont="1" applyFill="1" applyBorder="1" applyAlignment="1">
      <alignment horizontal="left" vertical="center" wrapText="1" indent="2"/>
    </xf>
    <xf numFmtId="3" fontId="35" fillId="41" borderId="8" xfId="260" applyNumberFormat="1" applyFont="1" applyFill="1" applyBorder="1" applyAlignment="1" applyProtection="1">
      <alignment horizontal="right" vertical="center"/>
    </xf>
    <xf numFmtId="0" fontId="89" fillId="0" borderId="1" xfId="249" applyFont="1" applyBorder="1" applyAlignment="1" applyProtection="1">
      <alignment horizontal="center" vertical="center"/>
      <protection locked="0"/>
    </xf>
    <xf numFmtId="0" fontId="89" fillId="0" borderId="1" xfId="249" applyFont="1" applyBorder="1" applyAlignment="1" applyProtection="1">
      <alignment horizontal="left" vertical="center" indent="1"/>
      <protection locked="0"/>
    </xf>
    <xf numFmtId="49" fontId="90" fillId="35" borderId="20" xfId="306" applyNumberFormat="1" applyFont="1" applyFill="1" applyBorder="1" applyAlignment="1" applyProtection="1">
      <alignment horizontal="center" vertical="center"/>
      <protection locked="0"/>
    </xf>
    <xf numFmtId="0" fontId="53" fillId="44" borderId="1" xfId="257" applyFont="1" applyFill="1" applyBorder="1" applyAlignment="1">
      <alignment horizontal="center" vertical="center" wrapText="1"/>
    </xf>
    <xf numFmtId="0" fontId="53" fillId="44" borderId="21" xfId="257" applyFont="1" applyFill="1" applyBorder="1" applyAlignment="1">
      <alignment vertical="center" wrapText="1"/>
    </xf>
    <xf numFmtId="0" fontId="53" fillId="44" borderId="21" xfId="257" applyFont="1" applyFill="1" applyBorder="1" applyAlignment="1">
      <alignment horizontal="center" vertical="center" wrapText="1"/>
    </xf>
    <xf numFmtId="0" fontId="53" fillId="44" borderId="11" xfId="257" applyFont="1" applyFill="1" applyBorder="1" applyAlignment="1">
      <alignment vertical="center" wrapText="1"/>
    </xf>
    <xf numFmtId="0" fontId="29" fillId="44" borderId="11" xfId="257" applyFont="1" applyFill="1" applyBorder="1" applyAlignment="1">
      <alignment horizontal="center" vertical="center" wrapText="1"/>
    </xf>
    <xf numFmtId="0" fontId="30" fillId="44" borderId="11" xfId="257" applyFont="1" applyFill="1" applyBorder="1" applyAlignment="1">
      <alignment horizontal="center" vertical="center" wrapText="1"/>
    </xf>
    <xf numFmtId="0" fontId="29" fillId="44" borderId="1" xfId="257" applyFont="1" applyFill="1" applyBorder="1" applyAlignment="1">
      <alignment horizontal="center" vertical="center" wrapText="1"/>
    </xf>
    <xf numFmtId="0" fontId="53" fillId="44" borderId="1" xfId="257" applyFont="1" applyFill="1" applyBorder="1" applyAlignment="1">
      <alignment vertical="center" wrapText="1"/>
    </xf>
    <xf numFmtId="0" fontId="30" fillId="44" borderId="1" xfId="257" applyFont="1" applyFill="1" applyBorder="1" applyAlignment="1">
      <alignment horizontal="center" vertical="center" wrapText="1"/>
    </xf>
    <xf numFmtId="0" fontId="6" fillId="45" borderId="0" xfId="257" applyFont="1" applyFill="1" applyAlignment="1">
      <alignment vertical="center"/>
    </xf>
    <xf numFmtId="0" fontId="6" fillId="45" borderId="0" xfId="257" applyFill="1" applyAlignment="1">
      <alignment vertical="center"/>
    </xf>
    <xf numFmtId="0" fontId="91" fillId="35" borderId="0" xfId="249" applyFont="1" applyFill="1" applyAlignment="1" applyProtection="1">
      <alignment horizontal="center" vertical="center"/>
      <protection locked="0"/>
    </xf>
    <xf numFmtId="0" fontId="31" fillId="35" borderId="1" xfId="257" applyFont="1" applyFill="1" applyBorder="1" applyAlignment="1" applyProtection="1">
      <alignment horizontal="left" vertical="center" wrapText="1" indent="1"/>
      <protection locked="0"/>
    </xf>
    <xf numFmtId="0" fontId="29" fillId="44" borderId="1" xfId="257" applyFont="1" applyFill="1" applyBorder="1" applyAlignment="1">
      <alignment horizontal="center" vertical="center" wrapText="1"/>
    </xf>
    <xf numFmtId="3" fontId="31" fillId="35" borderId="1" xfId="257" applyNumberFormat="1" applyFont="1" applyFill="1" applyBorder="1" applyAlignment="1" applyProtection="1">
      <alignment horizontal="right" vertical="center"/>
      <protection locked="0"/>
    </xf>
    <xf numFmtId="3" fontId="32" fillId="35" borderId="22" xfId="408" applyNumberFormat="1" applyFont="1" applyFill="1" applyBorder="1" applyAlignment="1" applyProtection="1">
      <alignment horizontal="right" vertical="center"/>
    </xf>
    <xf numFmtId="3" fontId="32" fillId="39" borderId="3" xfId="408" applyNumberFormat="1" applyFont="1" applyFill="1" applyBorder="1" applyAlignment="1" applyProtection="1">
      <alignment horizontal="right" vertical="center"/>
    </xf>
    <xf numFmtId="3" fontId="32" fillId="39" borderId="6" xfId="408" applyNumberFormat="1" applyFont="1" applyFill="1" applyBorder="1" applyAlignment="1" applyProtection="1">
      <alignment horizontal="right" vertical="center"/>
    </xf>
    <xf numFmtId="3" fontId="30" fillId="38" borderId="0" xfId="408" applyNumberFormat="1" applyFont="1" applyFill="1" applyBorder="1" applyAlignment="1">
      <alignment horizontal="right" vertical="center" wrapText="1"/>
    </xf>
    <xf numFmtId="3" fontId="30" fillId="38" borderId="6" xfId="408" applyNumberFormat="1" applyFont="1" applyFill="1" applyBorder="1" applyAlignment="1">
      <alignment horizontal="right" vertical="center" wrapText="1"/>
    </xf>
    <xf numFmtId="3" fontId="32" fillId="39" borderId="22" xfId="408" applyNumberFormat="1" applyFont="1" applyFill="1" applyBorder="1" applyAlignment="1" applyProtection="1">
      <alignment horizontal="right" vertical="center"/>
    </xf>
    <xf numFmtId="3" fontId="32" fillId="39" borderId="23" xfId="408" applyNumberFormat="1" applyFont="1" applyFill="1" applyBorder="1" applyAlignment="1" applyProtection="1">
      <alignment horizontal="right" vertical="center"/>
    </xf>
    <xf numFmtId="3" fontId="32" fillId="39" borderId="10" xfId="408" applyNumberFormat="1" applyFont="1" applyFill="1" applyBorder="1" applyAlignment="1" applyProtection="1">
      <alignment horizontal="right" vertical="center"/>
    </xf>
    <xf numFmtId="0" fontId="26" fillId="35" borderId="4" xfId="408" applyFont="1" applyFill="1" applyBorder="1" applyAlignment="1">
      <alignment horizontal="right"/>
    </xf>
    <xf numFmtId="0" fontId="26" fillId="35" borderId="6" xfId="408" applyFont="1" applyFill="1" applyBorder="1" applyAlignment="1">
      <alignment horizontal="right"/>
    </xf>
    <xf numFmtId="0" fontId="30" fillId="38" borderId="0" xfId="408" applyFont="1" applyFill="1" applyBorder="1" applyAlignment="1">
      <alignment horizontal="right" vertical="center" wrapText="1" indent="1"/>
    </xf>
    <xf numFmtId="0" fontId="30" fillId="38" borderId="6" xfId="408" applyFont="1" applyFill="1" applyBorder="1" applyAlignment="1">
      <alignment horizontal="right" vertical="center" wrapText="1" indent="1"/>
    </xf>
    <xf numFmtId="3" fontId="22" fillId="35" borderId="0" xfId="257" applyNumberFormat="1" applyFont="1" applyFill="1" applyBorder="1" applyAlignment="1">
      <alignment horizontal="right" vertical="center"/>
    </xf>
    <xf numFmtId="3" fontId="35" fillId="39" borderId="6" xfId="408" applyNumberFormat="1" applyFont="1" applyFill="1" applyBorder="1" applyAlignment="1" applyProtection="1">
      <alignment horizontal="right" vertical="center"/>
      <protection locked="0"/>
    </xf>
    <xf numFmtId="3" fontId="32" fillId="39" borderId="0" xfId="408" applyNumberFormat="1" applyFont="1" applyFill="1" applyBorder="1" applyAlignment="1" applyProtection="1">
      <alignment horizontal="right" vertical="center"/>
    </xf>
    <xf numFmtId="0" fontId="26" fillId="35" borderId="10" xfId="408" applyFont="1" applyFill="1" applyBorder="1" applyAlignment="1">
      <alignment horizontal="right"/>
    </xf>
    <xf numFmtId="3" fontId="32" fillId="39" borderId="21" xfId="408" applyNumberFormat="1" applyFont="1" applyFill="1" applyBorder="1" applyAlignment="1" applyProtection="1">
      <alignment horizontal="right" vertical="center"/>
    </xf>
    <xf numFmtId="3" fontId="22" fillId="41" borderId="8" xfId="260" applyNumberFormat="1" applyFont="1" applyFill="1" applyBorder="1" applyAlignment="1">
      <alignment horizontal="right" vertical="top" wrapText="1" indent="4"/>
    </xf>
    <xf numFmtId="3" fontId="22" fillId="41" borderId="6" xfId="260" applyNumberFormat="1" applyFont="1" applyFill="1" applyBorder="1" applyAlignment="1">
      <alignment horizontal="right" vertical="top" wrapText="1" indent="4"/>
    </xf>
    <xf numFmtId="3" fontId="22" fillId="41" borderId="8" xfId="260" applyNumberFormat="1" applyFont="1" applyFill="1" applyBorder="1" applyAlignment="1" applyProtection="1">
      <alignment horizontal="right" vertical="top" wrapText="1" indent="4"/>
    </xf>
    <xf numFmtId="3" fontId="31" fillId="35" borderId="9" xfId="257" applyNumberFormat="1" applyFont="1" applyFill="1" applyBorder="1" applyAlignment="1" applyProtection="1">
      <alignment horizontal="right" vertical="center"/>
      <protection locked="0"/>
    </xf>
    <xf numFmtId="3" fontId="32" fillId="39" borderId="2" xfId="408" applyNumberFormat="1" applyFont="1" applyFill="1" applyBorder="1" applyAlignment="1" applyProtection="1">
      <alignment horizontal="right" vertical="center"/>
    </xf>
    <xf numFmtId="3" fontId="32" fillId="39" borderId="4" xfId="408" applyNumberFormat="1" applyFont="1" applyFill="1" applyBorder="1" applyAlignment="1" applyProtection="1">
      <alignment horizontal="right" vertical="center"/>
    </xf>
    <xf numFmtId="0" fontId="30" fillId="38" borderId="10" xfId="408" applyFont="1" applyFill="1" applyBorder="1" applyAlignment="1">
      <alignment horizontal="right" vertical="center" wrapText="1" indent="1"/>
    </xf>
    <xf numFmtId="3" fontId="32" fillId="39" borderId="12" xfId="408" applyNumberFormat="1" applyFont="1" applyFill="1" applyBorder="1" applyAlignment="1" applyProtection="1">
      <alignment horizontal="right" vertical="center"/>
    </xf>
    <xf numFmtId="3" fontId="32" fillId="39" borderId="11" xfId="408" applyNumberFormat="1" applyFont="1" applyFill="1" applyBorder="1" applyAlignment="1" applyProtection="1">
      <alignment horizontal="right" vertical="center"/>
    </xf>
    <xf numFmtId="3" fontId="32" fillId="39" borderId="24" xfId="408" applyNumberFormat="1" applyFont="1" applyFill="1" applyBorder="1" applyAlignment="1" applyProtection="1">
      <alignment horizontal="right" vertical="center"/>
    </xf>
    <xf numFmtId="0" fontId="30" fillId="38" borderId="3" xfId="408" applyFont="1" applyFill="1" applyBorder="1" applyAlignment="1">
      <alignment horizontal="right" vertical="center" wrapText="1" indent="1"/>
    </xf>
    <xf numFmtId="0" fontId="30" fillId="38" borderId="4" xfId="408" applyFont="1" applyFill="1" applyBorder="1" applyAlignment="1">
      <alignment horizontal="right" vertical="center" wrapText="1" indent="1"/>
    </xf>
    <xf numFmtId="3" fontId="31" fillId="35" borderId="11" xfId="257" applyNumberFormat="1" applyFont="1" applyFill="1" applyBorder="1" applyAlignment="1" applyProtection="1">
      <alignment horizontal="right" vertical="center"/>
      <protection locked="0"/>
    </xf>
    <xf numFmtId="3" fontId="31" fillId="35" borderId="25" xfId="257" applyNumberFormat="1" applyFont="1" applyFill="1" applyBorder="1" applyAlignment="1" applyProtection="1">
      <alignment horizontal="right" vertical="center"/>
      <protection locked="0"/>
    </xf>
    <xf numFmtId="3" fontId="32" fillId="39" borderId="26" xfId="408" applyNumberFormat="1" applyFont="1" applyFill="1" applyBorder="1" applyAlignment="1" applyProtection="1">
      <alignment horizontal="right" vertical="center"/>
    </xf>
    <xf numFmtId="3" fontId="31" fillId="35" borderId="27" xfId="257" applyNumberFormat="1" applyFont="1" applyFill="1" applyBorder="1" applyAlignment="1" applyProtection="1">
      <alignment horizontal="right" vertical="center"/>
      <protection locked="0"/>
    </xf>
    <xf numFmtId="3" fontId="32" fillId="39" borderId="28" xfId="408" applyNumberFormat="1" applyFont="1" applyFill="1" applyBorder="1" applyAlignment="1" applyProtection="1">
      <alignment horizontal="right" vertical="center"/>
    </xf>
    <xf numFmtId="3" fontId="32" fillId="39" borderId="29" xfId="408" applyNumberFormat="1" applyFont="1" applyFill="1" applyBorder="1" applyAlignment="1" applyProtection="1">
      <alignment horizontal="right" vertical="center"/>
    </xf>
    <xf numFmtId="3" fontId="15" fillId="46" borderId="30" xfId="408" applyNumberFormat="1" applyFill="1" applyBorder="1" applyAlignment="1">
      <alignment horizontal="right"/>
    </xf>
    <xf numFmtId="3" fontId="32" fillId="39" borderId="31" xfId="408" applyNumberFormat="1" applyFont="1" applyFill="1" applyBorder="1" applyAlignment="1" applyProtection="1">
      <alignment horizontal="right" vertical="center"/>
    </xf>
    <xf numFmtId="167" fontId="36" fillId="35" borderId="21" xfId="257" applyNumberFormat="1" applyFont="1" applyFill="1" applyBorder="1" applyAlignment="1" applyProtection="1">
      <alignment horizontal="right" vertical="center"/>
    </xf>
    <xf numFmtId="167" fontId="36" fillId="35" borderId="1" xfId="257" applyNumberFormat="1" applyFont="1" applyFill="1" applyBorder="1" applyAlignment="1" applyProtection="1">
      <alignment horizontal="right" vertical="center"/>
    </xf>
    <xf numFmtId="3" fontId="32" fillId="39" borderId="1" xfId="408" applyNumberFormat="1" applyFont="1" applyFill="1" applyBorder="1" applyAlignment="1" applyProtection="1">
      <alignment horizontal="right" vertical="center"/>
    </xf>
    <xf numFmtId="0" fontId="5" fillId="2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 wrapText="1"/>
    </xf>
    <xf numFmtId="0" fontId="0" fillId="0" borderId="0" xfId="0" applyNumberFormat="1" applyFill="1">
      <alignment vertical="center"/>
    </xf>
    <xf numFmtId="0" fontId="4" fillId="0" borderId="0" xfId="0" applyNumberFormat="1" applyFont="1" applyAlignment="1">
      <alignment vertical="center"/>
    </xf>
    <xf numFmtId="0" fontId="92" fillId="0" borderId="0" xfId="0" applyNumberFormat="1" applyFont="1">
      <alignment vertical="center"/>
    </xf>
    <xf numFmtId="0" fontId="89" fillId="0" borderId="0" xfId="249" applyFont="1" applyBorder="1" applyAlignment="1" applyProtection="1">
      <alignment horizontal="left" vertical="center" indent="1"/>
      <protection locked="0"/>
    </xf>
    <xf numFmtId="0" fontId="29" fillId="44" borderId="1" xfId="257" applyFont="1" applyFill="1" applyBorder="1" applyAlignment="1">
      <alignment horizontal="left" vertical="center" wrapText="1" indent="4"/>
    </xf>
    <xf numFmtId="0" fontId="29" fillId="44" borderId="1" xfId="257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257" applyFill="1" applyAlignment="1">
      <alignment vertical="center"/>
    </xf>
    <xf numFmtId="0" fontId="4" fillId="43" borderId="0" xfId="0" quotePrefix="1" applyNumberFormat="1" applyFont="1" applyFill="1">
      <alignment vertical="center"/>
    </xf>
    <xf numFmtId="3" fontId="4" fillId="0" borderId="0" xfId="0" quotePrefix="1" applyNumberFormat="1" applyFont="1">
      <alignment vertical="center"/>
    </xf>
    <xf numFmtId="0" fontId="29" fillId="44" borderId="21" xfId="257" applyFont="1" applyFill="1" applyBorder="1" applyAlignment="1">
      <alignment horizontal="center" vertical="center" wrapText="1"/>
    </xf>
    <xf numFmtId="0" fontId="29" fillId="38" borderId="5" xfId="408" applyFont="1" applyFill="1" applyBorder="1" applyAlignment="1">
      <alignment horizontal="left" vertical="center" wrapText="1" indent="1"/>
    </xf>
    <xf numFmtId="0" fontId="29" fillId="44" borderId="1" xfId="257" applyFont="1" applyFill="1" applyBorder="1" applyAlignment="1">
      <alignment horizontal="center" vertical="center" wrapText="1"/>
    </xf>
    <xf numFmtId="0" fontId="93" fillId="35" borderId="0" xfId="306" quotePrefix="1" applyFont="1" applyFill="1" applyBorder="1" applyAlignment="1">
      <alignment horizontal="right" vertical="center"/>
    </xf>
    <xf numFmtId="0" fontId="93" fillId="35" borderId="0" xfId="306" applyFont="1" applyFill="1" applyBorder="1" applyAlignment="1">
      <alignment horizontal="right" vertical="center"/>
    </xf>
    <xf numFmtId="0" fontId="29" fillId="44" borderId="19" xfId="257" applyFont="1" applyFill="1" applyBorder="1" applyAlignment="1">
      <alignment horizontal="centerContinuous" vertical="center" wrapText="1"/>
    </xf>
    <xf numFmtId="0" fontId="29" fillId="44" borderId="12" xfId="257" applyFont="1" applyFill="1" applyBorder="1" applyAlignment="1">
      <alignment horizontal="centerContinuous" vertical="center" wrapText="1"/>
    </xf>
    <xf numFmtId="0" fontId="29" fillId="44" borderId="9" xfId="257" applyFont="1" applyFill="1" applyBorder="1" applyAlignment="1">
      <alignment horizontal="centerContinuous" vertical="center" wrapText="1"/>
    </xf>
    <xf numFmtId="0" fontId="29" fillId="44" borderId="1" xfId="257" applyFont="1" applyFill="1" applyBorder="1" applyAlignment="1">
      <alignment horizontal="centerContinuous" vertical="center" wrapText="1"/>
    </xf>
    <xf numFmtId="3" fontId="22" fillId="0" borderId="0" xfId="257" applyNumberFormat="1" applyFont="1" applyFill="1"/>
    <xf numFmtId="0" fontId="0" fillId="43" borderId="0" xfId="0" applyNumberFormat="1" applyFill="1">
      <alignment vertical="center"/>
    </xf>
    <xf numFmtId="0" fontId="4" fillId="43" borderId="0" xfId="0" applyFont="1" applyFill="1">
      <alignment vertical="center"/>
    </xf>
    <xf numFmtId="3" fontId="22" fillId="38" borderId="32" xfId="260" applyNumberFormat="1" applyFont="1" applyFill="1" applyBorder="1" applyAlignment="1">
      <alignment horizontal="left" vertical="top" wrapText="1" indent="4"/>
    </xf>
    <xf numFmtId="0" fontId="0" fillId="47" borderId="0" xfId="0" applyFill="1">
      <alignment vertical="center"/>
    </xf>
    <xf numFmtId="0" fontId="4" fillId="47" borderId="0" xfId="0" applyFont="1" applyFill="1">
      <alignment vertical="center"/>
    </xf>
    <xf numFmtId="49" fontId="4" fillId="47" borderId="0" xfId="0" quotePrefix="1" applyNumberFormat="1" applyFont="1" applyFill="1">
      <alignment vertical="center"/>
    </xf>
    <xf numFmtId="0" fontId="4" fillId="47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49" fontId="6" fillId="35" borderId="1" xfId="306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54" fillId="0" borderId="0" xfId="0" quotePrefix="1" applyNumberFormat="1" applyFont="1" applyFill="1">
      <alignment vertical="center"/>
    </xf>
    <xf numFmtId="0" fontId="54" fillId="0" borderId="0" xfId="0" applyNumberFormat="1" applyFont="1">
      <alignment vertical="center"/>
    </xf>
    <xf numFmtId="0" fontId="54" fillId="0" borderId="0" xfId="0" quotePrefix="1" applyNumberFormat="1" applyFont="1">
      <alignment vertical="center"/>
    </xf>
    <xf numFmtId="3" fontId="31" fillId="35" borderId="1" xfId="257" applyNumberFormat="1" applyFont="1" applyFill="1" applyBorder="1" applyAlignment="1" applyProtection="1">
      <alignment horizontal="center" vertical="center"/>
      <protection locked="0"/>
    </xf>
    <xf numFmtId="0" fontId="29" fillId="38" borderId="5" xfId="408" applyFont="1" applyFill="1" applyBorder="1" applyAlignment="1">
      <alignment horizontal="left" vertical="center" wrapText="1" indent="1"/>
    </xf>
    <xf numFmtId="0" fontId="29" fillId="44" borderId="1" xfId="257" applyFont="1" applyFill="1" applyBorder="1" applyAlignment="1">
      <alignment horizontal="center" vertical="center" wrapText="1"/>
    </xf>
    <xf numFmtId="0" fontId="94" fillId="0" borderId="0" xfId="0" applyFont="1">
      <alignment vertical="center"/>
    </xf>
    <xf numFmtId="0" fontId="29" fillId="44" borderId="33" xfId="257" applyFont="1" applyFill="1" applyBorder="1" applyAlignment="1">
      <alignment horizontal="center" vertical="center" wrapText="1"/>
    </xf>
    <xf numFmtId="0" fontId="22" fillId="35" borderId="17" xfId="257" applyFont="1" applyFill="1" applyBorder="1" applyAlignment="1" applyProtection="1">
      <alignment horizontal="left" vertical="center" wrapText="1"/>
      <protection locked="0"/>
    </xf>
    <xf numFmtId="38" fontId="19" fillId="35" borderId="1" xfId="257" applyNumberFormat="1" applyFont="1" applyFill="1" applyBorder="1" applyAlignment="1" applyProtection="1">
      <alignment horizontal="left" vertical="center" wrapText="1"/>
      <protection locked="0"/>
    </xf>
    <xf numFmtId="0" fontId="29" fillId="44" borderId="1" xfId="257" applyFont="1" applyFill="1" applyBorder="1" applyAlignment="1">
      <alignment horizontal="left" vertical="center" wrapText="1" indent="1"/>
    </xf>
    <xf numFmtId="38" fontId="19" fillId="0" borderId="1" xfId="257" applyNumberFormat="1" applyFont="1" applyFill="1" applyBorder="1" applyAlignment="1" applyProtection="1">
      <alignment horizontal="left" vertical="center" wrapText="1"/>
      <protection locked="0"/>
    </xf>
    <xf numFmtId="0" fontId="57" fillId="0" borderId="0" xfId="267" applyFont="1"/>
    <xf numFmtId="0" fontId="22" fillId="0" borderId="0" xfId="267" applyFont="1" applyAlignment="1">
      <alignment vertical="center"/>
    </xf>
    <xf numFmtId="3" fontId="4" fillId="0" borderId="0" xfId="0" applyNumberFormat="1" applyFont="1" applyAlignment="1">
      <alignment horizontal="left" vertical="center"/>
    </xf>
    <xf numFmtId="3" fontId="58" fillId="0" borderId="0" xfId="408" applyNumberFormat="1" applyFont="1"/>
    <xf numFmtId="3" fontId="43" fillId="35" borderId="0" xfId="408" applyNumberFormat="1" applyFont="1" applyFill="1"/>
    <xf numFmtId="3" fontId="59" fillId="0" borderId="0" xfId="408" applyNumberFormat="1" applyFont="1"/>
    <xf numFmtId="3" fontId="16" fillId="0" borderId="0" xfId="408" applyNumberFormat="1" applyFont="1"/>
    <xf numFmtId="3" fontId="59" fillId="35" borderId="0" xfId="408" applyNumberFormat="1" applyFont="1" applyFill="1"/>
    <xf numFmtId="3" fontId="59" fillId="35" borderId="0" xfId="408" applyNumberFormat="1" applyFont="1" applyFill="1" applyProtection="1"/>
    <xf numFmtId="3" fontId="29" fillId="35" borderId="1" xfId="257" applyNumberFormat="1" applyFont="1" applyFill="1" applyBorder="1" applyAlignment="1" applyProtection="1">
      <alignment vertical="center" wrapText="1"/>
    </xf>
    <xf numFmtId="3" fontId="29" fillId="39" borderId="1" xfId="408" applyNumberFormat="1" applyFont="1" applyFill="1" applyBorder="1" applyAlignment="1" applyProtection="1">
      <alignment horizontal="right" vertical="center"/>
    </xf>
    <xf numFmtId="3" fontId="60" fillId="35" borderId="1" xfId="257" applyNumberFormat="1" applyFont="1" applyFill="1" applyBorder="1" applyAlignment="1" applyProtection="1">
      <alignment horizontal="right" vertical="center"/>
    </xf>
    <xf numFmtId="0" fontId="29" fillId="35" borderId="1" xfId="408" applyFont="1" applyFill="1" applyBorder="1" applyAlignment="1" applyProtection="1">
      <alignment horizontal="left" vertical="center" wrapText="1" indent="2"/>
    </xf>
    <xf numFmtId="3" fontId="16" fillId="35" borderId="1" xfId="257" applyNumberFormat="1" applyFont="1" applyFill="1" applyBorder="1" applyAlignment="1">
      <alignment vertical="center" wrapText="1"/>
    </xf>
    <xf numFmtId="3" fontId="59" fillId="35" borderId="1" xfId="257" applyNumberFormat="1" applyFont="1" applyFill="1" applyBorder="1" applyAlignment="1" applyProtection="1">
      <alignment horizontal="right" vertical="center"/>
      <protection locked="0"/>
    </xf>
    <xf numFmtId="3" fontId="16" fillId="39" borderId="1" xfId="408" applyNumberFormat="1" applyFont="1" applyFill="1" applyBorder="1" applyAlignment="1" applyProtection="1">
      <alignment horizontal="right" vertical="center"/>
    </xf>
    <xf numFmtId="3" fontId="16" fillId="35" borderId="1" xfId="257" applyNumberFormat="1" applyFont="1" applyFill="1" applyBorder="1" applyAlignment="1" applyProtection="1">
      <alignment vertical="center" wrapText="1"/>
    </xf>
    <xf numFmtId="3" fontId="59" fillId="35" borderId="1" xfId="257" applyNumberFormat="1" applyFont="1" applyFill="1" applyBorder="1" applyAlignment="1" applyProtection="1">
      <alignment horizontal="right" vertical="center"/>
    </xf>
    <xf numFmtId="3" fontId="16" fillId="35" borderId="1" xfId="257" applyNumberFormat="1" applyFont="1" applyFill="1" applyBorder="1" applyAlignment="1" applyProtection="1">
      <alignment horizontal="right" vertical="center"/>
    </xf>
    <xf numFmtId="0" fontId="16" fillId="35" borderId="5" xfId="408" applyFont="1" applyFill="1" applyBorder="1" applyAlignment="1" applyProtection="1">
      <alignment horizontal="left" vertical="center" wrapText="1" indent="3"/>
    </xf>
    <xf numFmtId="3" fontId="59" fillId="35" borderId="0" xfId="408" applyNumberFormat="1" applyFont="1" applyFill="1" applyBorder="1"/>
    <xf numFmtId="3" fontId="29" fillId="39" borderId="0" xfId="408" applyNumberFormat="1" applyFont="1" applyFill="1" applyBorder="1" applyAlignment="1" applyProtection="1">
      <alignment horizontal="right" vertical="center"/>
    </xf>
    <xf numFmtId="0" fontId="29" fillId="35" borderId="0" xfId="408" applyFont="1" applyFill="1" applyBorder="1" applyAlignment="1">
      <alignment horizontal="left" vertical="center" wrapText="1" indent="1"/>
    </xf>
    <xf numFmtId="3" fontId="29" fillId="35" borderId="1" xfId="257" applyNumberFormat="1" applyFont="1" applyFill="1" applyBorder="1" applyAlignment="1">
      <alignment vertical="center" wrapText="1"/>
    </xf>
    <xf numFmtId="0" fontId="29" fillId="35" borderId="1" xfId="408" applyFont="1" applyFill="1" applyBorder="1" applyAlignment="1">
      <alignment horizontal="left" vertical="center" wrapText="1"/>
    </xf>
    <xf numFmtId="3" fontId="60" fillId="35" borderId="0" xfId="408" applyNumberFormat="1" applyFont="1" applyFill="1"/>
    <xf numFmtId="3" fontId="29" fillId="39" borderId="21" xfId="408" applyNumberFormat="1" applyFont="1" applyFill="1" applyBorder="1" applyAlignment="1" applyProtection="1">
      <alignment horizontal="right" vertical="center"/>
    </xf>
    <xf numFmtId="3" fontId="16" fillId="35" borderId="1" xfId="257" applyNumberFormat="1" applyFont="1" applyFill="1" applyBorder="1" applyAlignment="1" applyProtection="1">
      <alignment horizontal="right" vertical="center"/>
      <protection locked="0"/>
    </xf>
    <xf numFmtId="3" fontId="60" fillId="35" borderId="1" xfId="257" applyNumberFormat="1" applyFont="1" applyFill="1" applyBorder="1" applyAlignment="1" applyProtection="1">
      <alignment horizontal="right" vertical="center"/>
      <protection locked="0"/>
    </xf>
    <xf numFmtId="3" fontId="60" fillId="0" borderId="0" xfId="408" applyNumberFormat="1" applyFont="1"/>
    <xf numFmtId="0" fontId="29" fillId="0" borderId="0" xfId="257" applyFont="1"/>
    <xf numFmtId="0" fontId="29" fillId="35" borderId="0" xfId="257" applyFont="1" applyFill="1"/>
    <xf numFmtId="3" fontId="60" fillId="35" borderId="0" xfId="408" applyNumberFormat="1" applyFont="1" applyFill="1" applyAlignment="1"/>
    <xf numFmtId="3" fontId="29" fillId="39" borderId="1" xfId="408" applyNumberFormat="1" applyFont="1" applyFill="1" applyBorder="1" applyAlignment="1" applyProtection="1">
      <alignment vertical="center"/>
    </xf>
    <xf numFmtId="0" fontId="29" fillId="35" borderId="1" xfId="408" applyFont="1" applyFill="1" applyBorder="1" applyAlignment="1">
      <alignment vertical="center" wrapText="1"/>
    </xf>
    <xf numFmtId="3" fontId="59" fillId="35" borderId="1" xfId="257" applyNumberFormat="1" applyFont="1" applyFill="1" applyBorder="1" applyAlignment="1" applyProtection="1">
      <alignment vertical="center"/>
      <protection locked="0"/>
    </xf>
    <xf numFmtId="0" fontId="29" fillId="35" borderId="5" xfId="257" applyFont="1" applyFill="1" applyBorder="1" applyAlignment="1">
      <alignment horizontal="left" vertical="center" wrapText="1" indent="1"/>
    </xf>
    <xf numFmtId="3" fontId="59" fillId="35" borderId="0" xfId="408" applyNumberFormat="1" applyFont="1" applyFill="1" applyAlignment="1"/>
    <xf numFmtId="3" fontId="60" fillId="35" borderId="0" xfId="408" applyNumberFormat="1" applyFont="1" applyFill="1" applyAlignment="1" applyProtection="1"/>
    <xf numFmtId="3" fontId="60" fillId="35" borderId="1" xfId="257" applyNumberFormat="1" applyFont="1" applyFill="1" applyBorder="1" applyAlignment="1" applyProtection="1">
      <alignment vertical="center"/>
    </xf>
    <xf numFmtId="0" fontId="29" fillId="35" borderId="5" xfId="257" applyFont="1" applyFill="1" applyBorder="1" applyAlignment="1" applyProtection="1">
      <alignment horizontal="left" vertical="center" wrapText="1" indent="1"/>
    </xf>
    <xf numFmtId="3" fontId="59" fillId="35" borderId="27" xfId="257" applyNumberFormat="1" applyFont="1" applyFill="1" applyBorder="1" applyAlignment="1" applyProtection="1">
      <alignment vertical="center"/>
      <protection locked="0"/>
    </xf>
    <xf numFmtId="3" fontId="16" fillId="35" borderId="1" xfId="257" applyNumberFormat="1" applyFont="1" applyFill="1" applyBorder="1" applyAlignment="1">
      <alignment vertical="center" wrapText="1"/>
    </xf>
    <xf numFmtId="3" fontId="16" fillId="35" borderId="1" xfId="257" applyNumberFormat="1" applyFont="1" applyFill="1" applyBorder="1" applyAlignment="1" applyProtection="1">
      <alignment vertical="center" wrapText="1"/>
      <protection locked="0"/>
    </xf>
    <xf numFmtId="3" fontId="16" fillId="39" borderId="1" xfId="408" applyNumberFormat="1" applyFont="1" applyFill="1" applyBorder="1" applyAlignment="1" applyProtection="1">
      <alignment vertical="center"/>
      <protection locked="0"/>
    </xf>
    <xf numFmtId="3" fontId="16" fillId="35" borderId="1" xfId="257" applyNumberFormat="1" applyFont="1" applyFill="1" applyBorder="1" applyAlignment="1" applyProtection="1">
      <alignment vertical="center" wrapText="1"/>
    </xf>
    <xf numFmtId="0" fontId="16" fillId="35" borderId="5" xfId="257" applyFont="1" applyFill="1" applyBorder="1" applyAlignment="1">
      <alignment horizontal="left" vertical="center" wrapText="1" indent="2"/>
    </xf>
    <xf numFmtId="3" fontId="29" fillId="35" borderId="1" xfId="257" applyNumberFormat="1" applyFont="1" applyFill="1" applyBorder="1" applyAlignment="1" applyProtection="1">
      <alignment vertical="center" wrapText="1"/>
    </xf>
    <xf numFmtId="0" fontId="29" fillId="44" borderId="1" xfId="257" applyFont="1" applyFill="1" applyBorder="1" applyAlignment="1">
      <alignment horizontal="center" vertical="center" wrapText="1"/>
    </xf>
    <xf numFmtId="0" fontId="9" fillId="35" borderId="23" xfId="257" applyFont="1" applyFill="1" applyBorder="1" applyAlignment="1">
      <alignment vertical="center" wrapText="1"/>
    </xf>
    <xf numFmtId="3" fontId="4" fillId="43" borderId="0" xfId="0" applyNumberFormat="1" applyFont="1" applyFill="1">
      <alignment vertical="center"/>
    </xf>
    <xf numFmtId="1" fontId="4" fillId="48" borderId="0" xfId="0" applyNumberFormat="1" applyFont="1" applyFill="1" applyAlignment="1">
      <alignment horizontal="left" vertical="center"/>
    </xf>
    <xf numFmtId="0" fontId="16" fillId="35" borderId="5" xfId="408" applyFont="1" applyFill="1" applyBorder="1" applyAlignment="1">
      <alignment horizontal="left" vertical="center" indent="4"/>
    </xf>
    <xf numFmtId="0" fontId="97" fillId="35" borderId="0" xfId="408" applyFont="1" applyFill="1" applyProtection="1"/>
    <xf numFmtId="0" fontId="29" fillId="35" borderId="5" xfId="408" applyFont="1" applyFill="1" applyBorder="1" applyAlignment="1" applyProtection="1">
      <alignment horizontal="left" vertical="center" indent="3"/>
    </xf>
    <xf numFmtId="3" fontId="36" fillId="35" borderId="1" xfId="257" applyNumberFormat="1" applyFont="1" applyFill="1" applyBorder="1" applyAlignment="1" applyProtection="1">
      <alignment horizontal="right" vertical="center"/>
    </xf>
    <xf numFmtId="0" fontId="42" fillId="35" borderId="0" xfId="257" applyFont="1" applyFill="1" applyAlignment="1" applyProtection="1">
      <alignment vertical="center"/>
    </xf>
    <xf numFmtId="0" fontId="42" fillId="35" borderId="0" xfId="257" applyFont="1" applyFill="1" applyProtection="1"/>
    <xf numFmtId="3" fontId="60" fillId="35" borderId="27" xfId="257" applyNumberFormat="1" applyFont="1" applyFill="1" applyBorder="1" applyAlignment="1" applyProtection="1">
      <alignment vertical="center"/>
      <protection locked="0"/>
    </xf>
    <xf numFmtId="3" fontId="29" fillId="35" borderId="1" xfId="257" applyNumberFormat="1" applyFont="1" applyFill="1" applyBorder="1" applyAlignment="1" applyProtection="1">
      <alignment vertical="center" wrapText="1"/>
      <protection locked="0"/>
    </xf>
    <xf numFmtId="3" fontId="29" fillId="39" borderId="1" xfId="408" applyNumberFormat="1" applyFont="1" applyFill="1" applyBorder="1" applyAlignment="1" applyProtection="1">
      <alignment vertical="center"/>
      <protection locked="0"/>
    </xf>
    <xf numFmtId="3" fontId="60" fillId="35" borderId="1" xfId="257" applyNumberFormat="1" applyFont="1" applyFill="1" applyBorder="1" applyAlignment="1" applyProtection="1">
      <alignment vertical="center"/>
      <protection locked="0"/>
    </xf>
    <xf numFmtId="0" fontId="16" fillId="35" borderId="1" xfId="408" applyFont="1" applyFill="1" applyBorder="1" applyAlignment="1">
      <alignment horizontal="left" vertical="center" wrapText="1" indent="1"/>
    </xf>
    <xf numFmtId="0" fontId="29" fillId="35" borderId="1" xfId="408" applyFont="1" applyFill="1" applyBorder="1" applyAlignment="1">
      <alignment horizontal="left" vertical="center" wrapText="1" indent="1"/>
    </xf>
    <xf numFmtId="3" fontId="32" fillId="35" borderId="1" xfId="408" applyNumberFormat="1" applyFont="1" applyFill="1" applyBorder="1" applyAlignment="1" applyProtection="1">
      <alignment horizontal="right" vertical="center"/>
    </xf>
    <xf numFmtId="166" fontId="51" fillId="42" borderId="1" xfId="267" applyNumberFormat="1" applyFont="1" applyFill="1" applyBorder="1" applyAlignment="1" applyProtection="1">
      <alignment horizontal="right" vertical="center"/>
      <protection locked="0"/>
    </xf>
    <xf numFmtId="0" fontId="16" fillId="35" borderId="1" xfId="408" applyFont="1" applyFill="1" applyBorder="1" applyAlignment="1">
      <alignment horizontal="left" vertical="center" wrapText="1" indent="4"/>
    </xf>
    <xf numFmtId="166" fontId="52" fillId="42" borderId="1" xfId="267" applyNumberFormat="1" applyFont="1" applyFill="1" applyBorder="1" applyAlignment="1" applyProtection="1">
      <alignment horizontal="right" vertical="center"/>
    </xf>
    <xf numFmtId="166" fontId="52" fillId="3" borderId="1" xfId="267" applyNumberFormat="1" applyFont="1" applyFill="1" applyBorder="1" applyAlignment="1" applyProtection="1">
      <alignment horizontal="right" vertical="center"/>
    </xf>
    <xf numFmtId="0" fontId="4" fillId="50" borderId="0" xfId="0" applyNumberFormat="1" applyFont="1" applyFill="1">
      <alignment vertical="center"/>
    </xf>
    <xf numFmtId="0" fontId="4" fillId="50" borderId="0" xfId="0" quotePrefix="1" applyNumberFormat="1" applyFont="1" applyFill="1">
      <alignment vertical="center"/>
    </xf>
    <xf numFmtId="0" fontId="0" fillId="50" borderId="0" xfId="0" applyNumberFormat="1" applyFill="1">
      <alignment vertical="center"/>
    </xf>
    <xf numFmtId="0" fontId="0" fillId="50" borderId="0" xfId="0" applyFill="1">
      <alignment vertical="center"/>
    </xf>
    <xf numFmtId="0" fontId="29" fillId="43" borderId="5" xfId="408" applyFont="1" applyFill="1" applyBorder="1" applyAlignment="1">
      <alignment horizontal="left" vertical="center" wrapText="1" indent="1"/>
    </xf>
    <xf numFmtId="3" fontId="29" fillId="51" borderId="1" xfId="408" applyNumberFormat="1" applyFont="1" applyFill="1" applyBorder="1" applyAlignment="1" applyProtection="1">
      <alignment horizontal="right" vertical="center"/>
    </xf>
    <xf numFmtId="3" fontId="60" fillId="43" borderId="0" xfId="408" applyNumberFormat="1" applyFont="1" applyFill="1"/>
    <xf numFmtId="3" fontId="29" fillId="0" borderId="1" xfId="257" applyNumberFormat="1" applyFont="1" applyFill="1" applyBorder="1" applyAlignment="1">
      <alignment vertical="center" wrapText="1"/>
    </xf>
    <xf numFmtId="3" fontId="60" fillId="0" borderId="1" xfId="257" applyNumberFormat="1" applyFont="1" applyFill="1" applyBorder="1" applyAlignment="1" applyProtection="1">
      <alignment horizontal="right" vertical="center"/>
      <protection locked="0"/>
    </xf>
    <xf numFmtId="0" fontId="6" fillId="35" borderId="1" xfId="257" applyFont="1" applyFill="1" applyBorder="1" applyAlignment="1">
      <alignment horizontal="left" vertical="center"/>
    </xf>
    <xf numFmtId="0" fontId="17" fillId="49" borderId="19" xfId="257" applyFont="1" applyFill="1" applyBorder="1" applyAlignment="1">
      <alignment horizontal="center" vertical="center"/>
    </xf>
    <xf numFmtId="0" fontId="17" fillId="49" borderId="9" xfId="257" applyFont="1" applyFill="1" applyBorder="1" applyAlignment="1">
      <alignment horizontal="center" vertical="center"/>
    </xf>
    <xf numFmtId="0" fontId="9" fillId="36" borderId="0" xfId="257" applyFont="1" applyFill="1" applyBorder="1" applyAlignment="1">
      <alignment horizontal="center" vertical="center" wrapText="1"/>
    </xf>
    <xf numFmtId="0" fontId="17" fillId="49" borderId="12" xfId="257" applyFont="1" applyFill="1" applyBorder="1" applyAlignment="1">
      <alignment horizontal="center" vertical="center"/>
    </xf>
    <xf numFmtId="0" fontId="9" fillId="35" borderId="0" xfId="257" applyFont="1" applyFill="1" applyBorder="1" applyAlignment="1">
      <alignment horizontal="center" vertical="center" wrapText="1"/>
    </xf>
    <xf numFmtId="0" fontId="29" fillId="44" borderId="21" xfId="257" applyFont="1" applyFill="1" applyBorder="1" applyAlignment="1">
      <alignment horizontal="center" vertical="center" wrapText="1"/>
    </xf>
    <xf numFmtId="0" fontId="29" fillId="44" borderId="11" xfId="257" applyFont="1" applyFill="1" applyBorder="1" applyAlignment="1">
      <alignment horizontal="center" vertical="center" wrapText="1"/>
    </xf>
    <xf numFmtId="0" fontId="98" fillId="35" borderId="0" xfId="257" applyFont="1" applyFill="1" applyBorder="1" applyAlignment="1">
      <alignment horizontal="center" vertical="center" wrapText="1"/>
    </xf>
    <xf numFmtId="0" fontId="18" fillId="35" borderId="19" xfId="257" applyFont="1" applyFill="1" applyBorder="1" applyAlignment="1" applyProtection="1">
      <alignment horizontal="left" vertical="center" wrapText="1"/>
      <protection locked="0"/>
    </xf>
    <xf numFmtId="0" fontId="18" fillId="35" borderId="12" xfId="257" applyFont="1" applyFill="1" applyBorder="1" applyAlignment="1" applyProtection="1">
      <alignment horizontal="left" vertical="center" wrapText="1"/>
      <protection locked="0"/>
    </xf>
    <xf numFmtId="0" fontId="18" fillId="35" borderId="9" xfId="257" applyFont="1" applyFill="1" applyBorder="1" applyAlignment="1" applyProtection="1">
      <alignment horizontal="left" vertical="center" wrapText="1"/>
      <protection locked="0"/>
    </xf>
    <xf numFmtId="0" fontId="18" fillId="35" borderId="34" xfId="257" applyFont="1" applyFill="1" applyBorder="1" applyAlignment="1" applyProtection="1">
      <alignment horizontal="left" vertical="center" wrapText="1"/>
      <protection locked="0"/>
    </xf>
    <xf numFmtId="0" fontId="29" fillId="44" borderId="19" xfId="257" applyFont="1" applyFill="1" applyBorder="1" applyAlignment="1">
      <alignment horizontal="center" vertical="center" wrapText="1"/>
    </xf>
    <xf numFmtId="0" fontId="29" fillId="44" borderId="9" xfId="257" applyFont="1" applyFill="1" applyBorder="1" applyAlignment="1">
      <alignment horizontal="center" vertical="center" wrapText="1"/>
    </xf>
    <xf numFmtId="0" fontId="29" fillId="44" borderId="22" xfId="257" applyFont="1" applyFill="1" applyBorder="1" applyAlignment="1">
      <alignment horizontal="center" vertical="center" wrapText="1"/>
    </xf>
    <xf numFmtId="0" fontId="29" fillId="44" borderId="35" xfId="257" applyFont="1" applyFill="1" applyBorder="1" applyAlignment="1">
      <alignment horizontal="center" vertical="center" wrapText="1"/>
    </xf>
    <xf numFmtId="0" fontId="29" fillId="44" borderId="12" xfId="257" applyFont="1" applyFill="1" applyBorder="1" applyAlignment="1">
      <alignment horizontal="center" vertical="center" wrapText="1"/>
    </xf>
    <xf numFmtId="0" fontId="22" fillId="35" borderId="33" xfId="257" applyFont="1" applyFill="1" applyBorder="1" applyAlignment="1" applyProtection="1">
      <alignment horizontal="left" vertical="center" wrapText="1"/>
      <protection locked="0"/>
    </xf>
    <xf numFmtId="0" fontId="22" fillId="35" borderId="15" xfId="257" applyFont="1" applyFill="1" applyBorder="1" applyAlignment="1" applyProtection="1">
      <alignment horizontal="left" vertical="center" wrapText="1"/>
      <protection locked="0"/>
    </xf>
    <xf numFmtId="0" fontId="29" fillId="38" borderId="5" xfId="408" applyFont="1" applyFill="1" applyBorder="1" applyAlignment="1">
      <alignment horizontal="left" vertical="center" wrapText="1" indent="1"/>
    </xf>
    <xf numFmtId="0" fontId="29" fillId="38" borderId="0" xfId="408" applyFont="1" applyFill="1" applyBorder="1" applyAlignment="1">
      <alignment horizontal="left" vertical="center" wrapText="1" indent="1"/>
    </xf>
    <xf numFmtId="0" fontId="29" fillId="38" borderId="6" xfId="408" applyFont="1" applyFill="1" applyBorder="1" applyAlignment="1">
      <alignment horizontal="left" vertical="center" wrapText="1" indent="1"/>
    </xf>
    <xf numFmtId="0" fontId="29" fillId="44" borderId="1" xfId="257" applyFont="1" applyFill="1" applyBorder="1" applyAlignment="1">
      <alignment horizontal="center" vertical="center" wrapText="1"/>
    </xf>
    <xf numFmtId="0" fontId="29" fillId="44" borderId="36" xfId="257" applyFont="1" applyFill="1" applyBorder="1" applyAlignment="1">
      <alignment horizontal="left" vertical="center" wrapText="1" indent="1"/>
    </xf>
    <xf numFmtId="0" fontId="29" fillId="44" borderId="18" xfId="257" applyFont="1" applyFill="1" applyBorder="1" applyAlignment="1">
      <alignment horizontal="left" vertical="center" wrapText="1" indent="1"/>
    </xf>
    <xf numFmtId="0" fontId="29" fillId="44" borderId="37" xfId="257" applyFont="1" applyFill="1" applyBorder="1" applyAlignment="1">
      <alignment horizontal="center" vertical="center" wrapText="1"/>
    </xf>
    <xf numFmtId="0" fontId="96" fillId="38" borderId="0" xfId="257" applyFont="1" applyFill="1" applyBorder="1" applyAlignment="1">
      <alignment horizontal="center" vertical="center" wrapText="1"/>
    </xf>
    <xf numFmtId="0" fontId="96" fillId="38" borderId="28" xfId="257" applyFont="1" applyFill="1" applyBorder="1" applyAlignment="1">
      <alignment horizontal="center" vertical="center" wrapText="1"/>
    </xf>
    <xf numFmtId="0" fontId="95" fillId="38" borderId="0" xfId="257" applyFont="1" applyFill="1" applyBorder="1" applyAlignment="1">
      <alignment horizontal="center" vertical="center" wrapText="1"/>
    </xf>
    <xf numFmtId="0" fontId="95" fillId="38" borderId="28" xfId="257" applyFont="1" applyFill="1" applyBorder="1" applyAlignment="1">
      <alignment horizontal="center" vertical="center" wrapText="1"/>
    </xf>
    <xf numFmtId="0" fontId="99" fillId="35" borderId="0" xfId="257" applyFont="1" applyFill="1" applyBorder="1" applyAlignment="1">
      <alignment horizontal="center" vertical="center" wrapText="1"/>
    </xf>
    <xf numFmtId="3" fontId="15" fillId="46" borderId="24" xfId="408" applyNumberFormat="1" applyFill="1" applyBorder="1" applyAlignment="1">
      <alignment horizontal="right"/>
    </xf>
    <xf numFmtId="3" fontId="15" fillId="46" borderId="6" xfId="408" applyNumberFormat="1" applyFill="1" applyBorder="1" applyAlignment="1">
      <alignment horizontal="right"/>
    </xf>
    <xf numFmtId="3" fontId="15" fillId="46" borderId="26" xfId="408" applyNumberFormat="1" applyFill="1" applyBorder="1" applyAlignment="1">
      <alignment horizontal="center"/>
    </xf>
    <xf numFmtId="3" fontId="15" fillId="46" borderId="38" xfId="408" applyNumberFormat="1" applyFill="1" applyBorder="1" applyAlignment="1">
      <alignment horizontal="center"/>
    </xf>
  </cellXfs>
  <cellStyles count="415">
    <cellStyle name="=C:\WINNT35\SYSTEM32\COMMAND.COM" xfId="1"/>
    <cellStyle name="20% - Énfasis1" xfId="2" builtinId="30" customBuiltin="1"/>
    <cellStyle name="20% - Énfasis1 10" xfId="3"/>
    <cellStyle name="20% - Énfasis1 2" xfId="4"/>
    <cellStyle name="20% - Énfasis1 2 2" xfId="5"/>
    <cellStyle name="20% - Énfasis1 3" xfId="6"/>
    <cellStyle name="20% - Énfasis1 3 2" xfId="7"/>
    <cellStyle name="20% - Énfasis1 4" xfId="8"/>
    <cellStyle name="20% - Énfasis1 4 2" xfId="9"/>
    <cellStyle name="20% - Énfasis1 5" xfId="10"/>
    <cellStyle name="20% - Énfasis1 5 2" xfId="11"/>
    <cellStyle name="20% - Énfasis1 6" xfId="12"/>
    <cellStyle name="20% - Énfasis1 6 2" xfId="13"/>
    <cellStyle name="20% - Énfasis1 7" xfId="14"/>
    <cellStyle name="20% - Énfasis1 7 2" xfId="15"/>
    <cellStyle name="20% - Énfasis1 8" xfId="16"/>
    <cellStyle name="20% - Énfasis1 8 2" xfId="17"/>
    <cellStyle name="20% - Énfasis1 9" xfId="18"/>
    <cellStyle name="20% - Énfasis1 9 2" xfId="19"/>
    <cellStyle name="20% - Énfasis2" xfId="20" builtinId="34" customBuiltin="1"/>
    <cellStyle name="20% - Énfasis2 10" xfId="21"/>
    <cellStyle name="20% - Énfasis2 2" xfId="22"/>
    <cellStyle name="20% - Énfasis2 2 2" xfId="23"/>
    <cellStyle name="20% - Énfasis2 3" xfId="24"/>
    <cellStyle name="20% - Énfasis2 3 2" xfId="25"/>
    <cellStyle name="20% - Énfasis2 4" xfId="26"/>
    <cellStyle name="20% - Énfasis2 4 2" xfId="27"/>
    <cellStyle name="20% - Énfasis2 5" xfId="28"/>
    <cellStyle name="20% - Énfasis2 5 2" xfId="29"/>
    <cellStyle name="20% - Énfasis2 6" xfId="30"/>
    <cellStyle name="20% - Énfasis2 6 2" xfId="31"/>
    <cellStyle name="20% - Énfasis2 7" xfId="32"/>
    <cellStyle name="20% - Énfasis2 7 2" xfId="33"/>
    <cellStyle name="20% - Énfasis2 8" xfId="34"/>
    <cellStyle name="20% - Énfasis2 8 2" xfId="35"/>
    <cellStyle name="20% - Énfasis2 9" xfId="36"/>
    <cellStyle name="20% - Énfasis2 9 2" xfId="37"/>
    <cellStyle name="20% - Énfasis3" xfId="38" builtinId="38" customBuiltin="1"/>
    <cellStyle name="20% - Énfasis3 10" xfId="39"/>
    <cellStyle name="20% - Énfasis3 2" xfId="40"/>
    <cellStyle name="20% - Énfasis3 2 2" xfId="41"/>
    <cellStyle name="20% - Énfasis3 3" xfId="42"/>
    <cellStyle name="20% - Énfasis3 3 2" xfId="43"/>
    <cellStyle name="20% - Énfasis3 4" xfId="44"/>
    <cellStyle name="20% - Énfasis3 4 2" xfId="45"/>
    <cellStyle name="20% - Énfasis3 5" xfId="46"/>
    <cellStyle name="20% - Énfasis3 5 2" xfId="47"/>
    <cellStyle name="20% - Énfasis3 6" xfId="48"/>
    <cellStyle name="20% - Énfasis3 6 2" xfId="49"/>
    <cellStyle name="20% - Énfasis3 7" xfId="50"/>
    <cellStyle name="20% - Énfasis3 7 2" xfId="51"/>
    <cellStyle name="20% - Énfasis3 8" xfId="52"/>
    <cellStyle name="20% - Énfasis3 8 2" xfId="53"/>
    <cellStyle name="20% - Énfasis3 9" xfId="54"/>
    <cellStyle name="20% - Énfasis3 9 2" xfId="55"/>
    <cellStyle name="20% - Énfasis4" xfId="56" builtinId="42" customBuiltin="1"/>
    <cellStyle name="20% - Énfasis4 10" xfId="57"/>
    <cellStyle name="20% - Énfasis4 2" xfId="58"/>
    <cellStyle name="20% - Énfasis4 2 2" xfId="59"/>
    <cellStyle name="20% - Énfasis4 3" xfId="60"/>
    <cellStyle name="20% - Énfasis4 3 2" xfId="61"/>
    <cellStyle name="20% - Énfasis4 4" xfId="62"/>
    <cellStyle name="20% - Énfasis4 4 2" xfId="63"/>
    <cellStyle name="20% - Énfasis4 5" xfId="64"/>
    <cellStyle name="20% - Énfasis4 5 2" xfId="65"/>
    <cellStyle name="20% - Énfasis4 6" xfId="66"/>
    <cellStyle name="20% - Énfasis4 6 2" xfId="67"/>
    <cellStyle name="20% - Énfasis4 7" xfId="68"/>
    <cellStyle name="20% - Énfasis4 7 2" xfId="69"/>
    <cellStyle name="20% - Énfasis4 8" xfId="70"/>
    <cellStyle name="20% - Énfasis4 8 2" xfId="71"/>
    <cellStyle name="20% - Énfasis4 9" xfId="72"/>
    <cellStyle name="20% - Énfasis4 9 2" xfId="73"/>
    <cellStyle name="20% - Énfasis5" xfId="74" builtinId="46" customBuiltin="1"/>
    <cellStyle name="20% - Énfasis5 10" xfId="75"/>
    <cellStyle name="20% - Énfasis5 2" xfId="76"/>
    <cellStyle name="20% - Énfasis5 2 2" xfId="77"/>
    <cellStyle name="20% - Énfasis5 3" xfId="78"/>
    <cellStyle name="20% - Énfasis5 3 2" xfId="79"/>
    <cellStyle name="20% - Énfasis5 4" xfId="80"/>
    <cellStyle name="20% - Énfasis5 4 2" xfId="81"/>
    <cellStyle name="20% - Énfasis5 5" xfId="82"/>
    <cellStyle name="20% - Énfasis5 5 2" xfId="83"/>
    <cellStyle name="20% - Énfasis5 6" xfId="84"/>
    <cellStyle name="20% - Énfasis5 6 2" xfId="85"/>
    <cellStyle name="20% - Énfasis5 7" xfId="86"/>
    <cellStyle name="20% - Énfasis5 7 2" xfId="87"/>
    <cellStyle name="20% - Énfasis5 8" xfId="88"/>
    <cellStyle name="20% - Énfasis5 8 2" xfId="89"/>
    <cellStyle name="20% - Énfasis5 9" xfId="90"/>
    <cellStyle name="20% - Énfasis5 9 2" xfId="91"/>
    <cellStyle name="20% - Énfasis6" xfId="92" builtinId="50" customBuiltin="1"/>
    <cellStyle name="20% - Énfasis6 10" xfId="93"/>
    <cellStyle name="20% - Énfasis6 2" xfId="94"/>
    <cellStyle name="20% - Énfasis6 2 2" xfId="95"/>
    <cellStyle name="20% - Énfasis6 3" xfId="96"/>
    <cellStyle name="20% - Énfasis6 3 2" xfId="97"/>
    <cellStyle name="20% - Énfasis6 4" xfId="98"/>
    <cellStyle name="20% - Énfasis6 4 2" xfId="99"/>
    <cellStyle name="20% - Énfasis6 5" xfId="100"/>
    <cellStyle name="20% - Énfasis6 5 2" xfId="101"/>
    <cellStyle name="20% - Énfasis6 6" xfId="102"/>
    <cellStyle name="20% - Énfasis6 6 2" xfId="103"/>
    <cellStyle name="20% - Énfasis6 7" xfId="104"/>
    <cellStyle name="20% - Énfasis6 7 2" xfId="105"/>
    <cellStyle name="20% - Énfasis6 8" xfId="106"/>
    <cellStyle name="20% - Énfasis6 8 2" xfId="107"/>
    <cellStyle name="20% - Énfasis6 9" xfId="108"/>
    <cellStyle name="20% - Énfasis6 9 2" xfId="109"/>
    <cellStyle name="40% - Énfasis1" xfId="110" builtinId="31" customBuiltin="1"/>
    <cellStyle name="40% - Énfasis1 10" xfId="111"/>
    <cellStyle name="40% - Énfasis1 2" xfId="112"/>
    <cellStyle name="40% - Énfasis1 2 2" xfId="113"/>
    <cellStyle name="40% - Énfasis1 3" xfId="114"/>
    <cellStyle name="40% - Énfasis1 3 2" xfId="115"/>
    <cellStyle name="40% - Énfasis1 4" xfId="116"/>
    <cellStyle name="40% - Énfasis1 4 2" xfId="117"/>
    <cellStyle name="40% - Énfasis1 5" xfId="118"/>
    <cellStyle name="40% - Énfasis1 5 2" xfId="119"/>
    <cellStyle name="40% - Énfasis1 6" xfId="120"/>
    <cellStyle name="40% - Énfasis1 6 2" xfId="121"/>
    <cellStyle name="40% - Énfasis1 7" xfId="122"/>
    <cellStyle name="40% - Énfasis1 7 2" xfId="123"/>
    <cellStyle name="40% - Énfasis1 8" xfId="124"/>
    <cellStyle name="40% - Énfasis1 8 2" xfId="125"/>
    <cellStyle name="40% - Énfasis1 9" xfId="126"/>
    <cellStyle name="40% - Énfasis1 9 2" xfId="127"/>
    <cellStyle name="40% - Énfasis2" xfId="128" builtinId="35" customBuiltin="1"/>
    <cellStyle name="40% - Énfasis2 10" xfId="129"/>
    <cellStyle name="40% - Énfasis2 2" xfId="130"/>
    <cellStyle name="40% - Énfasis2 2 2" xfId="131"/>
    <cellStyle name="40% - Énfasis2 3" xfId="132"/>
    <cellStyle name="40% - Énfasis2 3 2" xfId="133"/>
    <cellStyle name="40% - Énfasis2 4" xfId="134"/>
    <cellStyle name="40% - Énfasis2 4 2" xfId="135"/>
    <cellStyle name="40% - Énfasis2 5" xfId="136"/>
    <cellStyle name="40% - Énfasis2 5 2" xfId="137"/>
    <cellStyle name="40% - Énfasis2 6" xfId="138"/>
    <cellStyle name="40% - Énfasis2 6 2" xfId="139"/>
    <cellStyle name="40% - Énfasis2 7" xfId="140"/>
    <cellStyle name="40% - Énfasis2 7 2" xfId="141"/>
    <cellStyle name="40% - Énfasis2 8" xfId="142"/>
    <cellStyle name="40% - Énfasis2 8 2" xfId="143"/>
    <cellStyle name="40% - Énfasis2 9" xfId="144"/>
    <cellStyle name="40% - Énfasis2 9 2" xfId="145"/>
    <cellStyle name="40% - Énfasis3" xfId="146" builtinId="39" customBuiltin="1"/>
    <cellStyle name="40% - Énfasis3 10" xfId="147"/>
    <cellStyle name="40% - Énfasis3 2" xfId="148"/>
    <cellStyle name="40% - Énfasis3 2 2" xfId="149"/>
    <cellStyle name="40% - Énfasis3 3" xfId="150"/>
    <cellStyle name="40% - Énfasis3 3 2" xfId="151"/>
    <cellStyle name="40% - Énfasis3 4" xfId="152"/>
    <cellStyle name="40% - Énfasis3 4 2" xfId="153"/>
    <cellStyle name="40% - Énfasis3 5" xfId="154"/>
    <cellStyle name="40% - Énfasis3 5 2" xfId="155"/>
    <cellStyle name="40% - Énfasis3 6" xfId="156"/>
    <cellStyle name="40% - Énfasis3 6 2" xfId="157"/>
    <cellStyle name="40% - Énfasis3 7" xfId="158"/>
    <cellStyle name="40% - Énfasis3 7 2" xfId="159"/>
    <cellStyle name="40% - Énfasis3 8" xfId="160"/>
    <cellStyle name="40% - Énfasis3 8 2" xfId="161"/>
    <cellStyle name="40% - Énfasis3 9" xfId="162"/>
    <cellStyle name="40% - Énfasis3 9 2" xfId="163"/>
    <cellStyle name="40% - Énfasis4" xfId="164" builtinId="43" customBuiltin="1"/>
    <cellStyle name="40% - Énfasis4 10" xfId="165"/>
    <cellStyle name="40% - Énfasis4 2" xfId="166"/>
    <cellStyle name="40% - Énfasis4 2 2" xfId="167"/>
    <cellStyle name="40% - Énfasis4 3" xfId="168"/>
    <cellStyle name="40% - Énfasis4 3 2" xfId="169"/>
    <cellStyle name="40% - Énfasis4 4" xfId="170"/>
    <cellStyle name="40% - Énfasis4 4 2" xfId="171"/>
    <cellStyle name="40% - Énfasis4 5" xfId="172"/>
    <cellStyle name="40% - Énfasis4 5 2" xfId="173"/>
    <cellStyle name="40% - Énfasis4 6" xfId="174"/>
    <cellStyle name="40% - Énfasis4 6 2" xfId="175"/>
    <cellStyle name="40% - Énfasis4 7" xfId="176"/>
    <cellStyle name="40% - Énfasis4 7 2" xfId="177"/>
    <cellStyle name="40% - Énfasis4 8" xfId="178"/>
    <cellStyle name="40% - Énfasis4 8 2" xfId="179"/>
    <cellStyle name="40% - Énfasis4 9" xfId="180"/>
    <cellStyle name="40% - Énfasis4 9 2" xfId="181"/>
    <cellStyle name="40% - Énfasis5" xfId="182" builtinId="47" customBuiltin="1"/>
    <cellStyle name="40% - Énfasis5 10" xfId="183"/>
    <cellStyle name="40% - Énfasis5 2" xfId="184"/>
    <cellStyle name="40% - Énfasis5 2 2" xfId="185"/>
    <cellStyle name="40% - Énfasis5 3" xfId="186"/>
    <cellStyle name="40% - Énfasis5 3 2" xfId="187"/>
    <cellStyle name="40% - Énfasis5 4" xfId="188"/>
    <cellStyle name="40% - Énfasis5 4 2" xfId="189"/>
    <cellStyle name="40% - Énfasis5 5" xfId="190"/>
    <cellStyle name="40% - Énfasis5 5 2" xfId="191"/>
    <cellStyle name="40% - Énfasis5 6" xfId="192"/>
    <cellStyle name="40% - Énfasis5 6 2" xfId="193"/>
    <cellStyle name="40% - Énfasis5 7" xfId="194"/>
    <cellStyle name="40% - Énfasis5 7 2" xfId="195"/>
    <cellStyle name="40% - Énfasis5 8" xfId="196"/>
    <cellStyle name="40% - Énfasis5 8 2" xfId="197"/>
    <cellStyle name="40% - Énfasis5 9" xfId="198"/>
    <cellStyle name="40% - Énfasis5 9 2" xfId="199"/>
    <cellStyle name="40% - Énfasis6" xfId="200" builtinId="51" customBuiltin="1"/>
    <cellStyle name="40% - Énfasis6 10" xfId="201"/>
    <cellStyle name="40% - Énfasis6 2" xfId="202"/>
    <cellStyle name="40% - Énfasis6 2 2" xfId="203"/>
    <cellStyle name="40% - Énfasis6 3" xfId="204"/>
    <cellStyle name="40% - Énfasis6 3 2" xfId="205"/>
    <cellStyle name="40% - Énfasis6 4" xfId="206"/>
    <cellStyle name="40% - Énfasis6 4 2" xfId="207"/>
    <cellStyle name="40% - Énfasis6 5" xfId="208"/>
    <cellStyle name="40% - Énfasis6 5 2" xfId="209"/>
    <cellStyle name="40% - Énfasis6 6" xfId="210"/>
    <cellStyle name="40% - Énfasis6 6 2" xfId="211"/>
    <cellStyle name="40% - Énfasis6 7" xfId="212"/>
    <cellStyle name="40% - Énfasis6 7 2" xfId="213"/>
    <cellStyle name="40% - Énfasis6 8" xfId="214"/>
    <cellStyle name="40% - Énfasis6 8 2" xfId="215"/>
    <cellStyle name="40% - Énfasis6 9" xfId="216"/>
    <cellStyle name="40% - Énfasis6 9 2" xfId="217"/>
    <cellStyle name="60% - Énfasis1" xfId="218" builtinId="32" customBuiltin="1"/>
    <cellStyle name="60% - Énfasis2" xfId="219" builtinId="36" customBuiltin="1"/>
    <cellStyle name="60% - Énfasis3" xfId="220" builtinId="40" customBuiltin="1"/>
    <cellStyle name="60% - Énfasis4" xfId="221" builtinId="44" customBuiltin="1"/>
    <cellStyle name="60% - Énfasis5" xfId="222" builtinId="48" customBuiltin="1"/>
    <cellStyle name="60% - Énfasis6" xfId="223" builtinId="52" customBuiltin="1"/>
    <cellStyle name="Bueno" xfId="224" builtinId="26" customBuiltin="1"/>
    <cellStyle name="Cálculo" xfId="225" builtinId="22" customBuiltin="1"/>
    <cellStyle name="Celda de comprobación" xfId="226" builtinId="23" customBuiltin="1"/>
    <cellStyle name="Celda vinculada" xfId="227" builtinId="24" customBuiltin="1"/>
    <cellStyle name="Encabezado 1" xfId="228" builtinId="16" customBuiltin="1"/>
    <cellStyle name="Encabezado 4" xfId="229" builtinId="19" customBuiltin="1"/>
    <cellStyle name="Énfasis1" xfId="230" builtinId="29" customBuiltin="1"/>
    <cellStyle name="Énfasis2" xfId="231" builtinId="33" customBuiltin="1"/>
    <cellStyle name="Énfasis3" xfId="232" builtinId="37" customBuiltin="1"/>
    <cellStyle name="Énfasis4" xfId="233" builtinId="41" customBuiltin="1"/>
    <cellStyle name="Énfasis5" xfId="234" builtinId="45" customBuiltin="1"/>
    <cellStyle name="Énfasis6" xfId="235" builtinId="49" customBuiltin="1"/>
    <cellStyle name="Entrada" xfId="236" builtinId="20" customBuiltin="1"/>
    <cellStyle name="Excel Built-in Hipervínculo 2" xfId="237"/>
    <cellStyle name="Excel Built-in Hyperlink 1" xfId="238"/>
    <cellStyle name="Excel Built-in Normal 2" xfId="239"/>
    <cellStyle name="Excel Built-in Normal 3" xfId="240"/>
    <cellStyle name="Excel Built-in Normal 4" xfId="241"/>
    <cellStyle name="Excel Built-in Normal 5" xfId="242"/>
    <cellStyle name="Excel_BuiltIn_Hyperlink" xfId="243"/>
    <cellStyle name="Heading 1" xfId="244"/>
    <cellStyle name="Heading 2 2" xfId="245"/>
    <cellStyle name="Heading1 1" xfId="246"/>
    <cellStyle name="Hipervínculo 2" xfId="247"/>
    <cellStyle name="Hipervínculo 3" xfId="248"/>
    <cellStyle name="Hipervínculo 4" xfId="249"/>
    <cellStyle name="Incorrecto" xfId="250" builtinId="27" customBuiltin="1"/>
    <cellStyle name="Neutral" xfId="251" builtinId="28" customBuiltin="1"/>
    <cellStyle name="Normal" xfId="0" builtinId="0" customBuiltin="1"/>
    <cellStyle name="Normal 10" xfId="252"/>
    <cellStyle name="Normal 11" xfId="253"/>
    <cellStyle name="Normal 12" xfId="254"/>
    <cellStyle name="Normal 13" xfId="255"/>
    <cellStyle name="Normal 14" xfId="256"/>
    <cellStyle name="Normal 15" xfId="257"/>
    <cellStyle name="Normal 2" xfId="258"/>
    <cellStyle name="Normal 2 2" xfId="259"/>
    <cellStyle name="Normal 2 3" xfId="260"/>
    <cellStyle name="Normal 3" xfId="261"/>
    <cellStyle name="Normal 3 10" xfId="262"/>
    <cellStyle name="Normal 3 10 2" xfId="263"/>
    <cellStyle name="Normal 3 11" xfId="264"/>
    <cellStyle name="Normal 3 11 2" xfId="265"/>
    <cellStyle name="Normal 3 12" xfId="266"/>
    <cellStyle name="Normal 3 13" xfId="267"/>
    <cellStyle name="Normal 3 2" xfId="268"/>
    <cellStyle name="Normal 3 2 10" xfId="269"/>
    <cellStyle name="Normal 3 2 10 2" xfId="270"/>
    <cellStyle name="Normal 3 2 11" xfId="271"/>
    <cellStyle name="Normal 3 2 11 2" xfId="272"/>
    <cellStyle name="Normal 3 2 12" xfId="273"/>
    <cellStyle name="Normal 3 2 2" xfId="274"/>
    <cellStyle name="Normal 3 2 2 2" xfId="275"/>
    <cellStyle name="Normal 3 2 3" xfId="276"/>
    <cellStyle name="Normal 3 2 3 2" xfId="277"/>
    <cellStyle name="Normal 3 2 4" xfId="278"/>
    <cellStyle name="Normal 3 2 4 2" xfId="279"/>
    <cellStyle name="Normal 3 2 5" xfId="280"/>
    <cellStyle name="Normal 3 2 5 2" xfId="281"/>
    <cellStyle name="Normal 3 2 6" xfId="282"/>
    <cellStyle name="Normal 3 2 6 2" xfId="283"/>
    <cellStyle name="Normal 3 2 7" xfId="284"/>
    <cellStyle name="Normal 3 2 7 2" xfId="285"/>
    <cellStyle name="Normal 3 2 8" xfId="286"/>
    <cellStyle name="Normal 3 2 8 2" xfId="287"/>
    <cellStyle name="Normal 3 2 9" xfId="288"/>
    <cellStyle name="Normal 3 2 9 2" xfId="289"/>
    <cellStyle name="Normal 3 2_800200 LFR" xfId="290"/>
    <cellStyle name="Normal 3 3" xfId="291"/>
    <cellStyle name="Normal 3 3 2" xfId="292"/>
    <cellStyle name="Normal 3 4" xfId="293"/>
    <cellStyle name="Normal 3 4 2" xfId="294"/>
    <cellStyle name="Normal 3 5" xfId="295"/>
    <cellStyle name="Normal 3 5 2" xfId="296"/>
    <cellStyle name="Normal 3 6" xfId="297"/>
    <cellStyle name="Normal 3 6 2" xfId="298"/>
    <cellStyle name="Normal 3 7" xfId="299"/>
    <cellStyle name="Normal 3 7 2" xfId="300"/>
    <cellStyle name="Normal 3 8" xfId="301"/>
    <cellStyle name="Normal 3 8 2" xfId="302"/>
    <cellStyle name="Normal 3 9" xfId="303"/>
    <cellStyle name="Normal 3 9 2" xfId="304"/>
    <cellStyle name="Normal 3_800200 LFR" xfId="305"/>
    <cellStyle name="Normal 4" xfId="306"/>
    <cellStyle name="Normal 4 10" xfId="307"/>
    <cellStyle name="Normal 4 10 2" xfId="308"/>
    <cellStyle name="Normal 4 11" xfId="309"/>
    <cellStyle name="Normal 4 11 2" xfId="310"/>
    <cellStyle name="Normal 4 12" xfId="311"/>
    <cellStyle name="Normal 4 12 2" xfId="312"/>
    <cellStyle name="Normal 4 13" xfId="313"/>
    <cellStyle name="Normal 4 2" xfId="314"/>
    <cellStyle name="Normal 4 2 10" xfId="315"/>
    <cellStyle name="Normal 4 2 10 2" xfId="316"/>
    <cellStyle name="Normal 4 2 11" xfId="317"/>
    <cellStyle name="Normal 4 2 11 2" xfId="318"/>
    <cellStyle name="Normal 4 2 12" xfId="319"/>
    <cellStyle name="Normal 4 2 2" xfId="320"/>
    <cellStyle name="Normal 4 2 2 2" xfId="321"/>
    <cellStyle name="Normal 4 2 3" xfId="322"/>
    <cellStyle name="Normal 4 2 3 2" xfId="323"/>
    <cellStyle name="Normal 4 2 3 3" xfId="324"/>
    <cellStyle name="Normal 4 2 3 4" xfId="325"/>
    <cellStyle name="Normal 4 2 4" xfId="326"/>
    <cellStyle name="Normal 4 2 4 2" xfId="327"/>
    <cellStyle name="Normal 4 2 4 3" xfId="328"/>
    <cellStyle name="Normal 4 2 4 3 2" xfId="329"/>
    <cellStyle name="Normal 4 2 5" xfId="330"/>
    <cellStyle name="Normal 4 2 5 2" xfId="331"/>
    <cellStyle name="Normal 4 2 6" xfId="332"/>
    <cellStyle name="Normal 4 2 6 2" xfId="333"/>
    <cellStyle name="Normal 4 2 7" xfId="334"/>
    <cellStyle name="Normal 4 2 7 2" xfId="335"/>
    <cellStyle name="Normal 4 2 8" xfId="336"/>
    <cellStyle name="Normal 4 2 8 2" xfId="337"/>
    <cellStyle name="Normal 4 2 8 2 2" xfId="338"/>
    <cellStyle name="Normal 4 2 8 2 3" xfId="339"/>
    <cellStyle name="Normal 4 2 8 2 4" xfId="340"/>
    <cellStyle name="Normal 4 2 8 3" xfId="341"/>
    <cellStyle name="Normal 4 2 9" xfId="342"/>
    <cellStyle name="Normal 4 2 9 2" xfId="343"/>
    <cellStyle name="Normal 4 2_800200 LFR" xfId="344"/>
    <cellStyle name="Normal 4 3" xfId="345"/>
    <cellStyle name="Normal 4 3 2" xfId="346"/>
    <cellStyle name="Normal 4 4" xfId="347"/>
    <cellStyle name="Normal 4 4 2" xfId="348"/>
    <cellStyle name="Normal 4 5" xfId="349"/>
    <cellStyle name="Normal 4 5 2" xfId="350"/>
    <cellStyle name="Normal 4 6" xfId="351"/>
    <cellStyle name="Normal 4 6 2" xfId="352"/>
    <cellStyle name="Normal 4 7" xfId="353"/>
    <cellStyle name="Normal 4 7 2" xfId="354"/>
    <cellStyle name="Normal 4 8" xfId="355"/>
    <cellStyle name="Normal 4 8 2" xfId="356"/>
    <cellStyle name="Normal 4 9" xfId="357"/>
    <cellStyle name="Normal 4 9 2" xfId="358"/>
    <cellStyle name="Normal 4_800200 LFR" xfId="359"/>
    <cellStyle name="Normal 5" xfId="360"/>
    <cellStyle name="Normal 5 10" xfId="361"/>
    <cellStyle name="Normal 5 10 2" xfId="362"/>
    <cellStyle name="Normal 5 11" xfId="363"/>
    <cellStyle name="Normal 5 2" xfId="364"/>
    <cellStyle name="Normal 5 2 2" xfId="365"/>
    <cellStyle name="Normal 5 3" xfId="366"/>
    <cellStyle name="Normal 5 3 2" xfId="367"/>
    <cellStyle name="Normal 5 4" xfId="368"/>
    <cellStyle name="Normal 5 4 2" xfId="369"/>
    <cellStyle name="Normal 5 5" xfId="370"/>
    <cellStyle name="Normal 5 5 2" xfId="371"/>
    <cellStyle name="Normal 5 6" xfId="372"/>
    <cellStyle name="Normal 5 6 2" xfId="373"/>
    <cellStyle name="Normal 5 7" xfId="374"/>
    <cellStyle name="Normal 5 7 2" xfId="375"/>
    <cellStyle name="Normal 5 8" xfId="376"/>
    <cellStyle name="Normal 5 8 2" xfId="377"/>
    <cellStyle name="Normal 5 9" xfId="378"/>
    <cellStyle name="Normal 5 9 2" xfId="379"/>
    <cellStyle name="Normal 5_800200 LFR" xfId="380"/>
    <cellStyle name="Normal 6" xfId="381"/>
    <cellStyle name="Normal 7" xfId="382"/>
    <cellStyle name="Normal 7 2" xfId="383"/>
    <cellStyle name="Normal 8" xfId="384"/>
    <cellStyle name="Normal 9" xfId="385"/>
    <cellStyle name="Notas" xfId="386" builtinId="10" customBuiltin="1"/>
    <cellStyle name="Notas 10" xfId="387"/>
    <cellStyle name="Notas 2" xfId="388"/>
    <cellStyle name="Notas 2 2" xfId="389"/>
    <cellStyle name="Notas 3" xfId="390"/>
    <cellStyle name="Notas 3 2" xfId="391"/>
    <cellStyle name="Notas 4" xfId="392"/>
    <cellStyle name="Notas 4 2" xfId="393"/>
    <cellStyle name="Notas 5" xfId="394"/>
    <cellStyle name="Notas 5 2" xfId="395"/>
    <cellStyle name="Notas 6" xfId="396"/>
    <cellStyle name="Notas 6 2" xfId="397"/>
    <cellStyle name="Notas 7" xfId="398"/>
    <cellStyle name="Notas 7 2" xfId="399"/>
    <cellStyle name="Notas 8" xfId="400"/>
    <cellStyle name="Notas 8 2" xfId="401"/>
    <cellStyle name="Notas 9" xfId="402"/>
    <cellStyle name="Notas 9 2" xfId="403"/>
    <cellStyle name="Porcentaje 2" xfId="404"/>
    <cellStyle name="Result 1" xfId="405"/>
    <cellStyle name="Result2 1" xfId="406"/>
    <cellStyle name="Salida" xfId="407" builtinId="21" customBuiltin="1"/>
    <cellStyle name="TableStyleLight1" xfId="408"/>
    <cellStyle name="Texto de advertencia" xfId="409" builtinId="11" customBuiltin="1"/>
    <cellStyle name="Texto explicativo" xfId="410" builtinId="53" customBuiltin="1"/>
    <cellStyle name="Título" xfId="411" builtinId="15" customBuiltin="1"/>
    <cellStyle name="Título 2" xfId="412" builtinId="17" customBuiltin="1"/>
    <cellStyle name="Título 3" xfId="413" builtinId="18" customBuiltin="1"/>
    <cellStyle name="Total" xfId="414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704850</xdr:colOff>
      <xdr:row>2</xdr:row>
      <xdr:rowOff>76038</xdr:rowOff>
    </xdr:from>
    <xdr:to>
      <xdr:col>2</xdr:col>
      <xdr:colOff>628650</xdr:colOff>
      <xdr:row>4</xdr:row>
      <xdr:rowOff>152399</xdr:rowOff>
    </xdr:to>
    <xdr:pic>
      <xdr:nvPicPr>
        <xdr:cNvPr id="1032" name="4 Imagen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390363"/>
          <a:ext cx="1952625" cy="628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17</xdr:row>
          <xdr:rowOff>0</xdr:rowOff>
        </xdr:from>
        <xdr:to>
          <xdr:col>5</xdr:col>
          <xdr:colOff>838200</xdr:colOff>
          <xdr:row>18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archivo XBRL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17</xdr:row>
          <xdr:rowOff>0</xdr:rowOff>
        </xdr:from>
        <xdr:to>
          <xdr:col>6</xdr:col>
          <xdr:colOff>1438275</xdr:colOff>
          <xdr:row>18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Iniciar Arelle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19</xdr:row>
          <xdr:rowOff>0</xdr:rowOff>
        </xdr:from>
        <xdr:to>
          <xdr:col>6</xdr:col>
          <xdr:colOff>1438275</xdr:colOff>
          <xdr:row>20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62000" y="1114425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7415" name="4 Imagen">
          <a:extLst>
            <a:ext uri="{FF2B5EF4-FFF2-40B4-BE49-F238E27FC236}">
              <a16:creationId xmlns:a16="http://schemas.microsoft.com/office/drawing/2014/main" id="{00000000-0008-0000-0100-000007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0</xdr:rowOff>
    </xdr:from>
    <xdr:to>
      <xdr:col>1</xdr:col>
      <xdr:colOff>1209675</xdr:colOff>
      <xdr:row>1</xdr:row>
      <xdr:rowOff>485775</xdr:rowOff>
    </xdr:to>
    <xdr:sp macro="" textlink="">
      <xdr:nvSpPr>
        <xdr:cNvPr id="18441" name="Imagen 6">
          <a:extLst>
            <a:ext uri="{FF2B5EF4-FFF2-40B4-BE49-F238E27FC236}">
              <a16:creationId xmlns:a16="http://schemas.microsoft.com/office/drawing/2014/main" id="{00000000-0008-0000-0200-000009480000}"/>
            </a:ext>
          </a:extLst>
        </xdr:cNvPr>
        <xdr:cNvSpPr>
          <a:spLocks noChangeArrowheads="1"/>
        </xdr:cNvSpPr>
      </xdr:nvSpPr>
      <xdr:spPr bwMode="auto">
        <a:xfrm>
          <a:off x="876300" y="276225"/>
          <a:ext cx="1095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360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62000" y="125730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18444" name="4 Imagen">
          <a:extLst>
            <a:ext uri="{FF2B5EF4-FFF2-40B4-BE49-F238E27FC236}">
              <a16:creationId xmlns:a16="http://schemas.microsoft.com/office/drawing/2014/main" id="{00000000-0008-0000-0200-00000C4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61999" y="1259898"/>
          <a:ext cx="1249506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61999" y="1271868"/>
          <a:ext cx="1253938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19502" name="4 Imagen">
          <a:extLst>
            <a:ext uri="{FF2B5EF4-FFF2-40B4-BE49-F238E27FC236}">
              <a16:creationId xmlns:a16="http://schemas.microsoft.com/office/drawing/2014/main" id="{00000000-0008-0000-0300-00002E4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11</xdr:col>
      <xdr:colOff>0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761999" y="1259898"/>
          <a:ext cx="1354281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11</xdr:col>
      <xdr:colOff>0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61999" y="1114425"/>
          <a:ext cx="135445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20497" name="5 Imagen">
          <a:extLst>
            <a:ext uri="{FF2B5EF4-FFF2-40B4-BE49-F238E27FC236}">
              <a16:creationId xmlns:a16="http://schemas.microsoft.com/office/drawing/2014/main" id="{00000000-0008-0000-0400-0000115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62000" y="12763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762000" y="1104900"/>
          <a:ext cx="8105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0</xdr:col>
      <xdr:colOff>485775</xdr:colOff>
      <xdr:row>1</xdr:row>
      <xdr:rowOff>161925</xdr:rowOff>
    </xdr:from>
    <xdr:to>
      <xdr:col>1</xdr:col>
      <xdr:colOff>892683</xdr:colOff>
      <xdr:row>2</xdr:row>
      <xdr:rowOff>257175</xdr:rowOff>
    </xdr:to>
    <xdr:pic>
      <xdr:nvPicPr>
        <xdr:cNvPr id="24592" name="5 Imagen">
          <a:extLst>
            <a:ext uri="{FF2B5EF4-FFF2-40B4-BE49-F238E27FC236}">
              <a16:creationId xmlns:a16="http://schemas.microsoft.com/office/drawing/2014/main" id="{00000000-0008-0000-0500-0000106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438150"/>
          <a:ext cx="1168908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761999" y="1289360"/>
          <a:ext cx="9622573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761999" y="1114425"/>
          <a:ext cx="96209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25609" name="5 Imagen">
          <a:extLst>
            <a:ext uri="{FF2B5EF4-FFF2-40B4-BE49-F238E27FC236}">
              <a16:creationId xmlns:a16="http://schemas.microsoft.com/office/drawing/2014/main" id="{00000000-0008-0000-0600-0000096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12</xdr:col>
      <xdr:colOff>4646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762000" y="1252189"/>
          <a:ext cx="137206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12</xdr:col>
      <xdr:colOff>4646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114425"/>
          <a:ext cx="1370159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26662" name="6 Imagen">
          <a:extLst>
            <a:ext uri="{FF2B5EF4-FFF2-40B4-BE49-F238E27FC236}">
              <a16:creationId xmlns:a16="http://schemas.microsoft.com/office/drawing/2014/main" id="{00000000-0008-0000-0700-0000266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761999" y="1108152"/>
          <a:ext cx="1212695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0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61999" y="1114425"/>
          <a:ext cx="121348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2238375</xdr:colOff>
      <xdr:row>3</xdr:row>
      <xdr:rowOff>161925</xdr:rowOff>
    </xdr:to>
    <xdr:pic>
      <xdr:nvPicPr>
        <xdr:cNvPr id="27659" name="5 Imagen">
          <a:extLst>
            <a:ext uri="{FF2B5EF4-FFF2-40B4-BE49-F238E27FC236}">
              <a16:creationId xmlns:a16="http://schemas.microsoft.com/office/drawing/2014/main" id="{00000000-0008-0000-0800-00000B6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383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762000" y="1114425"/>
          <a:ext cx="107537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28679" name="7 Imagen">
          <a:extLst>
            <a:ext uri="{FF2B5EF4-FFF2-40B4-BE49-F238E27FC236}">
              <a16:creationId xmlns:a16="http://schemas.microsoft.com/office/drawing/2014/main" id="{00000000-0008-0000-0900-000007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761999" y="1289360"/>
          <a:ext cx="7392329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761999" y="1114425"/>
          <a:ext cx="73920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29701" name="6 Imagen">
          <a:extLst>
            <a:ext uri="{FF2B5EF4-FFF2-40B4-BE49-F238E27FC236}">
              <a16:creationId xmlns:a16="http://schemas.microsoft.com/office/drawing/2014/main" id="{00000000-0008-0000-0A00-0000057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762000" y="1200150"/>
          <a:ext cx="8772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762000" y="1114425"/>
          <a:ext cx="839152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30724" name="6 Imagen">
          <a:extLst>
            <a:ext uri="{FF2B5EF4-FFF2-40B4-BE49-F238E27FC236}">
              <a16:creationId xmlns:a16="http://schemas.microsoft.com/office/drawing/2014/main" id="{00000000-0008-0000-0B00-0000047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88900</xdr:rowOff>
    </xdr:from>
    <xdr:to>
      <xdr:col>20</xdr:col>
      <xdr:colOff>12700</xdr:colOff>
      <xdr:row>4</xdr:row>
      <xdr:rowOff>208820</xdr:rowOff>
    </xdr:to>
    <xdr:sp macro="" textlink="">
      <xdr:nvSpPr>
        <xdr:cNvPr id="2" name="2 Rectángul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762000" y="1206500"/>
          <a:ext cx="28181300" cy="11992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19</xdr:col>
      <xdr:colOff>1295400</xdr:colOff>
      <xdr:row>0</xdr:row>
      <xdr:rowOff>215062</xdr:rowOff>
    </xdr:to>
    <xdr:sp macro="" textlink="">
      <xdr:nvSpPr>
        <xdr:cNvPr id="3" name="5 Rectángul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762000" y="95250"/>
          <a:ext cx="28155900" cy="119812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4</xdr:col>
      <xdr:colOff>1305621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761999" y="1295400"/>
          <a:ext cx="739209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4</xdr:col>
      <xdr:colOff>1305621</xdr:colOff>
      <xdr:row>0</xdr:row>
      <xdr:rowOff>209550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/>
      </xdr:nvSpPr>
      <xdr:spPr>
        <a:xfrm>
          <a:off x="761999" y="1114425"/>
          <a:ext cx="76778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59395" name="7 Imagen">
          <a:extLst>
            <a:ext uri="{FF2B5EF4-FFF2-40B4-BE49-F238E27FC236}">
              <a16:creationId xmlns:a16="http://schemas.microsoft.com/office/drawing/2014/main" id="{00000000-0008-0000-0D00-000003E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762000" y="1270774"/>
          <a:ext cx="10003574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762000" y="1114425"/>
          <a:ext cx="10001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60419" name="6 Imagen">
          <a:extLst>
            <a:ext uri="{FF2B5EF4-FFF2-40B4-BE49-F238E27FC236}">
              <a16:creationId xmlns:a16="http://schemas.microsoft.com/office/drawing/2014/main" id="{00000000-0008-0000-0E00-000003E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6</xdr:col>
      <xdr:colOff>0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762000" y="1277216"/>
          <a:ext cx="1043420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6</xdr:col>
      <xdr:colOff>0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/>
      </xdr:nvSpPr>
      <xdr:spPr>
        <a:xfrm>
          <a:off x="762000" y="1114425"/>
          <a:ext cx="10439400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61443" name="5 Imagen">
          <a:extLst>
            <a:ext uri="{FF2B5EF4-FFF2-40B4-BE49-F238E27FC236}">
              <a16:creationId xmlns:a16="http://schemas.microsoft.com/office/drawing/2014/main" id="{00000000-0008-0000-0F00-000003F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762000" y="1114425"/>
          <a:ext cx="1000125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762000" y="1114425"/>
          <a:ext cx="11315701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36876" name="4 Imagen">
          <a:extLst>
            <a:ext uri="{FF2B5EF4-FFF2-40B4-BE49-F238E27FC236}">
              <a16:creationId xmlns:a16="http://schemas.microsoft.com/office/drawing/2014/main" id="{00000000-0008-0000-1000-00000C9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4</xdr:col>
      <xdr:colOff>1</xdr:colOff>
      <xdr:row>4</xdr:row>
      <xdr:rowOff>209550</xdr:rowOff>
    </xdr:to>
    <xdr:sp macro="" textlink="">
      <xdr:nvSpPr>
        <xdr:cNvPr id="2" name="2 Rectángul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62000" y="1200150"/>
          <a:ext cx="102012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4</xdr:col>
      <xdr:colOff>1</xdr:colOff>
      <xdr:row>0</xdr:row>
      <xdr:rowOff>209550</xdr:rowOff>
    </xdr:to>
    <xdr:sp macro="" textlink="">
      <xdr:nvSpPr>
        <xdr:cNvPr id="3" name="3 Rectángulo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762000" y="95250"/>
          <a:ext cx="1020127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69642" name="4 Imagen">
          <a:extLst>
            <a:ext uri="{FF2B5EF4-FFF2-40B4-BE49-F238E27FC236}">
              <a16:creationId xmlns:a16="http://schemas.microsoft.com/office/drawing/2014/main" id="{00000000-0008-0000-1100-00000A1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2" name="3 Rectángul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762000" y="1200150"/>
          <a:ext cx="129063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3" name="4 Rectángulo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762000" y="95250"/>
          <a:ext cx="129063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0</xdr:col>
      <xdr:colOff>276225</xdr:colOff>
      <xdr:row>1</xdr:row>
      <xdr:rowOff>0</xdr:rowOff>
    </xdr:from>
    <xdr:to>
      <xdr:col>1</xdr:col>
      <xdr:colOff>1762125</xdr:colOff>
      <xdr:row>3</xdr:row>
      <xdr:rowOff>161925</xdr:rowOff>
    </xdr:to>
    <xdr:pic>
      <xdr:nvPicPr>
        <xdr:cNvPr id="70676" name="5 Imagen">
          <a:extLst>
            <a:ext uri="{FF2B5EF4-FFF2-40B4-BE49-F238E27FC236}">
              <a16:creationId xmlns:a16="http://schemas.microsoft.com/office/drawing/2014/main" id="{00000000-0008-0000-1200-0000141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3</xdr:col>
      <xdr:colOff>9525</xdr:colOff>
      <xdr:row>4</xdr:row>
      <xdr:rowOff>209550</xdr:rowOff>
    </xdr:to>
    <xdr:sp macro="" textlink="">
      <xdr:nvSpPr>
        <xdr:cNvPr id="2" name="2 Rectángul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>
          <a:off x="762000" y="1200150"/>
          <a:ext cx="11534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3</xdr:col>
      <xdr:colOff>9525</xdr:colOff>
      <xdr:row>0</xdr:row>
      <xdr:rowOff>209550</xdr:rowOff>
    </xdr:to>
    <xdr:sp macro="" textlink="">
      <xdr:nvSpPr>
        <xdr:cNvPr id="3" name="3 Rectángulo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762000" y="95250"/>
          <a:ext cx="115347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71697" name="4 Imagen">
          <a:extLst>
            <a:ext uri="{FF2B5EF4-FFF2-40B4-BE49-F238E27FC236}">
              <a16:creationId xmlns:a16="http://schemas.microsoft.com/office/drawing/2014/main" id="{00000000-0008-0000-1300-0000111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27</xdr:col>
      <xdr:colOff>0</xdr:colOff>
      <xdr:row>4</xdr:row>
      <xdr:rowOff>209550</xdr:rowOff>
    </xdr:to>
    <xdr:sp macro="" textlink="">
      <xdr:nvSpPr>
        <xdr:cNvPr id="2" name="2 Rectángul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761999" y="628650"/>
          <a:ext cx="22440901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27</xdr:col>
      <xdr:colOff>0</xdr:colOff>
      <xdr:row>0</xdr:row>
      <xdr:rowOff>209550</xdr:rowOff>
    </xdr:to>
    <xdr:sp macro="" textlink="">
      <xdr:nvSpPr>
        <xdr:cNvPr id="3" name="3 Rectángulo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61999" y="95250"/>
          <a:ext cx="22440901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171450</xdr:rowOff>
    </xdr:to>
    <xdr:pic>
      <xdr:nvPicPr>
        <xdr:cNvPr id="72707" name="4 Imagen">
          <a:extLst>
            <a:ext uri="{FF2B5EF4-FFF2-40B4-BE49-F238E27FC236}">
              <a16:creationId xmlns:a16="http://schemas.microsoft.com/office/drawing/2014/main" id="{00000000-0008-0000-1400-0000031C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22479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761999</xdr:colOff>
      <xdr:row>4</xdr:row>
      <xdr:rowOff>95250</xdr:rowOff>
    </xdr:from>
    <xdr:to>
      <xdr:col>29</xdr:col>
      <xdr:colOff>0</xdr:colOff>
      <xdr:row>4</xdr:row>
      <xdr:rowOff>209550</xdr:rowOff>
    </xdr:to>
    <xdr:sp macro="" textlink="">
      <xdr:nvSpPr>
        <xdr:cNvPr id="5" name="2 Rectángulo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/>
      </xdr:nvSpPr>
      <xdr:spPr>
        <a:xfrm>
          <a:off x="761999" y="628650"/>
          <a:ext cx="24098251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29</xdr:col>
      <xdr:colOff>0</xdr:colOff>
      <xdr:row>0</xdr:row>
      <xdr:rowOff>209550</xdr:rowOff>
    </xdr:to>
    <xdr:sp macro="" textlink="">
      <xdr:nvSpPr>
        <xdr:cNvPr id="6" name="3 Rectángulo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761999" y="95250"/>
          <a:ext cx="24098251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4</xdr:row>
      <xdr:rowOff>95250</xdr:rowOff>
    </xdr:from>
    <xdr:to>
      <xdr:col>28</xdr:col>
      <xdr:colOff>0</xdr:colOff>
      <xdr:row>4</xdr:row>
      <xdr:rowOff>209550</xdr:rowOff>
    </xdr:to>
    <xdr:sp macro="" textlink="">
      <xdr:nvSpPr>
        <xdr:cNvPr id="7" name="2 Rectángulo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/>
      </xdr:nvSpPr>
      <xdr:spPr>
        <a:xfrm>
          <a:off x="761999" y="628650"/>
          <a:ext cx="23269576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28</xdr:col>
      <xdr:colOff>0</xdr:colOff>
      <xdr:row>0</xdr:row>
      <xdr:rowOff>209550</xdr:rowOff>
    </xdr:to>
    <xdr:sp macro="" textlink="">
      <xdr:nvSpPr>
        <xdr:cNvPr id="8" name="3 Rectángulo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/>
      </xdr:nvSpPr>
      <xdr:spPr>
        <a:xfrm>
          <a:off x="761999" y="95250"/>
          <a:ext cx="23269576" cy="381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3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761999" y="1200150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3</xdr:col>
      <xdr:colOff>0</xdr:colOff>
      <xdr:row>0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/>
      </xdr:nvSpPr>
      <xdr:spPr>
        <a:xfrm>
          <a:off x="761999" y="1114425"/>
          <a:ext cx="7792147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85726</xdr:rowOff>
    </xdr:from>
    <xdr:to>
      <xdr:col>1</xdr:col>
      <xdr:colOff>1428750</xdr:colOff>
      <xdr:row>2</xdr:row>
      <xdr:rowOff>244503</xdr:rowOff>
    </xdr:to>
    <xdr:pic>
      <xdr:nvPicPr>
        <xdr:cNvPr id="44082" name="6 Imagen">
          <a:extLst>
            <a:ext uri="{FF2B5EF4-FFF2-40B4-BE49-F238E27FC236}">
              <a16:creationId xmlns:a16="http://schemas.microsoft.com/office/drawing/2014/main" id="{00000000-0008-0000-1500-000032A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6"/>
          <a:ext cx="1428750" cy="4540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95250</xdr:rowOff>
    </xdr:from>
    <xdr:to>
      <xdr:col>9</xdr:col>
      <xdr:colOff>0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762000" y="1200150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0</xdr:colOff>
      <xdr:row>0</xdr:row>
      <xdr:rowOff>95250</xdr:rowOff>
    </xdr:from>
    <xdr:to>
      <xdr:col>9</xdr:col>
      <xdr:colOff>0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762000" y="1114425"/>
          <a:ext cx="11649075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74755" name="5 Imagen">
          <a:extLst>
            <a:ext uri="{FF2B5EF4-FFF2-40B4-BE49-F238E27FC236}">
              <a16:creationId xmlns:a16="http://schemas.microsoft.com/office/drawing/2014/main" id="{00000000-0008-0000-1600-00000324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10</xdr:col>
      <xdr:colOff>4646</xdr:colOff>
      <xdr:row>4</xdr:row>
      <xdr:rowOff>209550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/>
      </xdr:nvSpPr>
      <xdr:spPr>
        <a:xfrm>
          <a:off x="761999" y="1200150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10</xdr:col>
      <xdr:colOff>4646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/>
      </xdr:nvSpPr>
      <xdr:spPr>
        <a:xfrm>
          <a:off x="761999" y="1114425"/>
          <a:ext cx="14263572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75779" name="5 Imagen">
          <a:extLst>
            <a:ext uri="{FF2B5EF4-FFF2-40B4-BE49-F238E27FC236}">
              <a16:creationId xmlns:a16="http://schemas.microsoft.com/office/drawing/2014/main" id="{00000000-0008-0000-1700-00000328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4</xdr:row>
      <xdr:rowOff>95250</xdr:rowOff>
    </xdr:from>
    <xdr:to>
      <xdr:col>5</xdr:col>
      <xdr:colOff>4645</xdr:colOff>
      <xdr:row>4</xdr:row>
      <xdr:rowOff>209550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761999" y="1200150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761999</xdr:colOff>
      <xdr:row>0</xdr:row>
      <xdr:rowOff>95250</xdr:rowOff>
    </xdr:from>
    <xdr:to>
      <xdr:col>5</xdr:col>
      <xdr:colOff>4645</xdr:colOff>
      <xdr:row>0</xdr:row>
      <xdr:rowOff>209550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/>
      </xdr:nvSpPr>
      <xdr:spPr>
        <a:xfrm>
          <a:off x="761999" y="1114425"/>
          <a:ext cx="8996246" cy="114300"/>
        </a:xfrm>
        <a:prstGeom prst="rect">
          <a:avLst/>
        </a:prstGeom>
        <a:solidFill>
          <a:srgbClr val="FF9929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s-ES" sz="1100"/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1</xdr:col>
      <xdr:colOff>2247900</xdr:colOff>
      <xdr:row>3</xdr:row>
      <xdr:rowOff>161925</xdr:rowOff>
    </xdr:to>
    <xdr:pic>
      <xdr:nvPicPr>
        <xdr:cNvPr id="54279" name="5 Imagen">
          <a:extLst>
            <a:ext uri="{FF2B5EF4-FFF2-40B4-BE49-F238E27FC236}">
              <a16:creationId xmlns:a16="http://schemas.microsoft.com/office/drawing/2014/main" id="{00000000-0008-0000-1800-000007D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76225"/>
          <a:ext cx="22479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104775</xdr:rowOff>
        </xdr:from>
        <xdr:to>
          <xdr:col>3</xdr:col>
          <xdr:colOff>619125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1B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(1) Run preprocessor and WAIT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85725</xdr:rowOff>
        </xdr:from>
        <xdr:to>
          <xdr:col>11</xdr:col>
          <xdr:colOff>19050</xdr:colOff>
          <xdr:row>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1B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(2) Create XBRL instance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/Dropbox/Carolina%20Ch&#225;vez%20-%20Javi%20Mora/SSPD/Taxonom&#237;a%20G1/doc/Taxonom&#237;a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105000"/>
      <sheetName val="110000"/>
      <sheetName val="210000-con"/>
      <sheetName val="210000-ind"/>
      <sheetName val="310000-con"/>
      <sheetName val="310000-ind"/>
      <sheetName val="510000"/>
      <sheetName val="520000"/>
      <sheetName val="610000"/>
      <sheetName val="800100"/>
      <sheetName val="800200"/>
      <sheetName val="800300"/>
      <sheetName val="800400"/>
      <sheetName val="800500"/>
      <sheetName val="800600"/>
      <sheetName val="810000"/>
      <sheetName val="811000"/>
      <sheetName val="813000"/>
      <sheetName val="815000"/>
      <sheetName val="816000"/>
      <sheetName val="817000"/>
      <sheetName val="818000"/>
      <sheetName val="819100"/>
      <sheetName val="822100"/>
      <sheetName val="822200"/>
      <sheetName val="822390"/>
      <sheetName val="823000"/>
      <sheetName val="823180"/>
      <sheetName val="825100"/>
      <sheetName val="825480"/>
      <sheetName val="825700"/>
      <sheetName val="825900"/>
      <sheetName val="826380"/>
      <sheetName val="827570"/>
      <sheetName val="831110"/>
      <sheetName val="831400"/>
      <sheetName val="831710"/>
      <sheetName val="832410"/>
      <sheetName val="832600"/>
      <sheetName val="832800"/>
      <sheetName val="832900"/>
      <sheetName val="834120"/>
      <sheetName val="834480"/>
      <sheetName val="835110"/>
      <sheetName val="836200"/>
      <sheetName val="836500"/>
      <sheetName val="838000"/>
      <sheetName val="842000"/>
      <sheetName val="851100"/>
      <sheetName val="861000"/>
      <sheetName val="861200"/>
      <sheetName val="868200"/>
      <sheetName val="868500"/>
      <sheetName val="871100"/>
      <sheetName val="880000"/>
      <sheetName val="FC01"/>
      <sheetName val="FC 01 A"/>
      <sheetName val="FC 02"/>
      <sheetName val="FC03-1"/>
      <sheetName val="FC03-2"/>
      <sheetName val="FC03-3"/>
      <sheetName val="FC03-4"/>
      <sheetName val="FC03-5"/>
      <sheetName val="FC03-6"/>
      <sheetName val="FC04"/>
      <sheetName val="FC 05"/>
      <sheetName val="FC 06"/>
      <sheetName val="FC 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7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8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9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G49"/>
  <sheetViews>
    <sheetView showGridLines="0" showRowColHeaders="0" zoomScale="85" zoomScaleNormal="85" workbookViewId="0">
      <selection activeCell="B3" sqref="B3:G5"/>
    </sheetView>
  </sheetViews>
  <sheetFormatPr baseColWidth="10" defaultRowHeight="15"/>
  <cols>
    <col min="1" max="1" width="13.33203125" style="27" customWidth="1"/>
    <col min="2" max="2" width="22.1640625" style="27" bestFit="1" customWidth="1"/>
    <col min="3" max="3" width="97.5" style="27" customWidth="1"/>
    <col min="4" max="4" width="12" style="28"/>
    <col min="5" max="5" width="10.83203125" style="28" customWidth="1"/>
    <col min="6" max="6" width="20.83203125" style="28" customWidth="1"/>
    <col min="7" max="7" width="55.83203125" style="28" customWidth="1"/>
    <col min="8" max="16384" width="12" style="1"/>
  </cols>
  <sheetData>
    <row r="1" spans="1:7" ht="15" customHeight="1"/>
    <row r="2" spans="1:7" ht="9.9499999999999993" customHeight="1">
      <c r="B2" s="200"/>
      <c r="C2" s="200"/>
      <c r="D2" s="201"/>
      <c r="E2" s="201"/>
      <c r="F2" s="201"/>
      <c r="G2" s="201"/>
    </row>
    <row r="3" spans="1:7" s="28" customFormat="1" ht="21.95" customHeight="1">
      <c r="A3" s="27"/>
      <c r="B3" s="371" t="s">
        <v>1281</v>
      </c>
      <c r="C3" s="371"/>
      <c r="D3" s="371"/>
      <c r="E3" s="371"/>
      <c r="F3" s="371"/>
      <c r="G3" s="371"/>
    </row>
    <row r="4" spans="1:7" s="28" customFormat="1" ht="21.95" customHeight="1">
      <c r="A4" s="27"/>
      <c r="B4" s="371"/>
      <c r="C4" s="371"/>
      <c r="D4" s="371"/>
      <c r="E4" s="371"/>
      <c r="F4" s="371"/>
      <c r="G4" s="371"/>
    </row>
    <row r="5" spans="1:7" s="28" customFormat="1" ht="21.95" customHeight="1">
      <c r="A5" s="27"/>
      <c r="B5" s="371"/>
      <c r="C5" s="371"/>
      <c r="D5" s="371"/>
      <c r="E5" s="371"/>
      <c r="F5" s="371"/>
      <c r="G5" s="371"/>
    </row>
    <row r="6" spans="1:7" s="28" customFormat="1" ht="9.9499999999999993" customHeight="1">
      <c r="A6" s="27"/>
      <c r="B6" s="201"/>
      <c r="C6" s="201"/>
      <c r="D6" s="201"/>
      <c r="E6" s="201"/>
      <c r="F6" s="201"/>
      <c r="G6" s="201"/>
    </row>
    <row r="7" spans="1:7" s="28" customFormat="1" ht="15" customHeight="1" thickBot="1">
      <c r="A7" s="27"/>
    </row>
    <row r="8" spans="1:7" s="28" customFormat="1" ht="21.75" customHeight="1" thickBot="1">
      <c r="A8" s="27"/>
      <c r="B8" s="261" t="s">
        <v>562</v>
      </c>
      <c r="C8" s="190" t="s">
        <v>569</v>
      </c>
    </row>
    <row r="9" spans="1:7" s="28" customFormat="1" ht="21.75" customHeight="1" thickBot="1">
      <c r="A9" s="27"/>
      <c r="B9" s="262" t="s">
        <v>563</v>
      </c>
      <c r="C9" s="190" t="s">
        <v>570</v>
      </c>
    </row>
    <row r="10" spans="1:7" s="28" customFormat="1" ht="15" customHeight="1">
      <c r="A10" s="27"/>
    </row>
    <row r="11" spans="1:7" s="28" customFormat="1" ht="21.95" customHeight="1">
      <c r="A11" s="27"/>
      <c r="B11" s="369" t="s">
        <v>47</v>
      </c>
      <c r="C11" s="370"/>
      <c r="E11" s="369" t="s">
        <v>48</v>
      </c>
      <c r="F11" s="372"/>
      <c r="G11" s="370"/>
    </row>
    <row r="12" spans="1:7" s="28" customFormat="1" ht="21.95" customHeight="1">
      <c r="A12" s="27"/>
      <c r="B12" s="188" t="s">
        <v>49</v>
      </c>
      <c r="C12" s="29" t="s">
        <v>50</v>
      </c>
      <c r="E12" s="189" t="s">
        <v>51</v>
      </c>
      <c r="F12" s="368" t="s">
        <v>52</v>
      </c>
      <c r="G12" s="368"/>
    </row>
    <row r="13" spans="1:7" s="28" customFormat="1" ht="21.95" customHeight="1">
      <c r="A13" s="27"/>
      <c r="B13" s="188" t="s">
        <v>53</v>
      </c>
      <c r="C13" s="30" t="s">
        <v>54</v>
      </c>
      <c r="E13" s="189" t="s">
        <v>58</v>
      </c>
      <c r="F13" s="368" t="s">
        <v>59</v>
      </c>
      <c r="G13" s="368"/>
    </row>
    <row r="14" spans="1:7" s="28" customFormat="1" ht="21.95" customHeight="1">
      <c r="A14" s="27"/>
      <c r="B14" s="188" t="s">
        <v>56</v>
      </c>
      <c r="C14" s="30" t="s">
        <v>57</v>
      </c>
      <c r="E14" s="189" t="s">
        <v>73</v>
      </c>
      <c r="F14" s="368" t="s">
        <v>74</v>
      </c>
      <c r="G14" s="368"/>
    </row>
    <row r="15" spans="1:7" s="28" customFormat="1" ht="21.95" customHeight="1">
      <c r="A15" s="27"/>
      <c r="B15" s="188" t="s">
        <v>60</v>
      </c>
      <c r="C15" s="30" t="s">
        <v>61</v>
      </c>
      <c r="E15" s="189" t="s">
        <v>76</v>
      </c>
      <c r="F15" s="368" t="s">
        <v>77</v>
      </c>
      <c r="G15" s="368"/>
    </row>
    <row r="16" spans="1:7" s="28" customFormat="1" ht="21.95" customHeight="1">
      <c r="A16" s="27"/>
      <c r="B16" s="31"/>
      <c r="C16" s="32"/>
      <c r="E16" s="189" t="s">
        <v>80</v>
      </c>
      <c r="F16" s="368" t="s">
        <v>81</v>
      </c>
      <c r="G16" s="368"/>
    </row>
    <row r="17" spans="1:7" s="28" customFormat="1" ht="21.95" customHeight="1">
      <c r="A17" s="27"/>
      <c r="B17" s="369" t="s">
        <v>62</v>
      </c>
      <c r="C17" s="370"/>
      <c r="E17" s="251"/>
      <c r="F17" s="166"/>
      <c r="G17" s="166"/>
    </row>
    <row r="18" spans="1:7" s="28" customFormat="1" ht="21.95" customHeight="1">
      <c r="B18" s="188" t="s">
        <v>63</v>
      </c>
      <c r="C18" s="30" t="s">
        <v>64</v>
      </c>
      <c r="G18" s="78"/>
    </row>
    <row r="19" spans="1:7" s="28" customFormat="1" ht="21.95" customHeight="1">
      <c r="A19" s="27"/>
      <c r="B19" s="188" t="s">
        <v>65</v>
      </c>
      <c r="C19" s="29" t="s">
        <v>66</v>
      </c>
    </row>
    <row r="20" spans="1:7" s="28" customFormat="1" ht="21.95" customHeight="1">
      <c r="A20" s="27"/>
      <c r="B20" s="188" t="s">
        <v>67</v>
      </c>
      <c r="C20" s="29" t="s">
        <v>68</v>
      </c>
      <c r="G20" s="79"/>
    </row>
    <row r="21" spans="1:7" s="28" customFormat="1" ht="21.95" customHeight="1">
      <c r="A21" s="27"/>
      <c r="B21" s="188" t="s">
        <v>69</v>
      </c>
      <c r="C21" s="29" t="s">
        <v>70</v>
      </c>
      <c r="E21" s="251"/>
      <c r="F21" s="166"/>
      <c r="G21" s="166"/>
    </row>
    <row r="22" spans="1:7" s="28" customFormat="1" ht="21.95" customHeight="1">
      <c r="B22" s="188" t="s">
        <v>71</v>
      </c>
      <c r="C22" s="30" t="s">
        <v>72</v>
      </c>
      <c r="E22" s="251"/>
      <c r="F22" s="166"/>
      <c r="G22"/>
    </row>
    <row r="23" spans="1:7" s="28" customFormat="1" ht="21.95" customHeight="1">
      <c r="B23" s="188" t="s">
        <v>75</v>
      </c>
      <c r="C23" s="30" t="s">
        <v>519</v>
      </c>
      <c r="E23" s="251"/>
      <c r="F23" s="166"/>
      <c r="G23"/>
    </row>
    <row r="24" spans="1:7" s="28" customFormat="1" ht="21.95" customHeight="1">
      <c r="B24" s="188" t="s">
        <v>78</v>
      </c>
      <c r="C24" s="30" t="s">
        <v>79</v>
      </c>
      <c r="E24" s="165"/>
      <c r="F24" s="166"/>
      <c r="G24" s="166"/>
    </row>
    <row r="25" spans="1:7" s="28" customFormat="1" ht="21.95" customHeight="1">
      <c r="B25" s="188" t="s">
        <v>566</v>
      </c>
      <c r="C25" s="29" t="s">
        <v>567</v>
      </c>
      <c r="E25" s="165"/>
      <c r="F25" s="166"/>
      <c r="G25" s="166"/>
    </row>
    <row r="26" spans="1:7" s="28" customFormat="1" ht="21.95" customHeight="1">
      <c r="A26" s="27"/>
      <c r="B26" s="188" t="s">
        <v>82</v>
      </c>
      <c r="C26" s="30" t="s">
        <v>83</v>
      </c>
    </row>
    <row r="27" spans="1:7" s="28" customFormat="1" ht="21.95" customHeight="1">
      <c r="A27" s="27"/>
      <c r="B27" s="188" t="s">
        <v>84</v>
      </c>
      <c r="C27" s="30" t="s">
        <v>85</v>
      </c>
    </row>
    <row r="28" spans="1:7" s="28" customFormat="1" ht="21.95" customHeight="1">
      <c r="A28" s="27"/>
      <c r="B28" s="188" t="s">
        <v>86</v>
      </c>
      <c r="C28" s="30" t="s">
        <v>87</v>
      </c>
      <c r="E28" s="33"/>
    </row>
    <row r="29" spans="1:7" s="28" customFormat="1" ht="21.95" customHeight="1">
      <c r="A29" s="27"/>
      <c r="B29" s="188" t="s">
        <v>520</v>
      </c>
      <c r="C29" s="29" t="s">
        <v>88</v>
      </c>
    </row>
    <row r="30" spans="1:7" customFormat="1" ht="21.95" customHeight="1">
      <c r="B30" s="188" t="s">
        <v>1080</v>
      </c>
      <c r="C30" s="29" t="s">
        <v>1083</v>
      </c>
    </row>
    <row r="31" spans="1:7" customFormat="1" ht="21.95" customHeight="1">
      <c r="B31" s="188" t="s">
        <v>1081</v>
      </c>
      <c r="C31" s="29" t="s">
        <v>1084</v>
      </c>
    </row>
    <row r="32" spans="1:7" customFormat="1" ht="21.95" customHeight="1">
      <c r="B32" s="188" t="s">
        <v>1082</v>
      </c>
      <c r="C32" s="29" t="s">
        <v>1085</v>
      </c>
    </row>
    <row r="33" spans="1:3" s="28" customFormat="1" ht="21.95" customHeight="1">
      <c r="A33" s="27"/>
    </row>
    <row r="34" spans="1:3" s="28" customFormat="1" ht="21.95" customHeight="1">
      <c r="C34" s="32"/>
    </row>
    <row r="38" spans="1:3">
      <c r="A38" s="28"/>
    </row>
    <row r="39" spans="1:3">
      <c r="A39" s="28"/>
    </row>
    <row r="40" spans="1:3">
      <c r="A40" s="28"/>
    </row>
    <row r="48" spans="1:3">
      <c r="A48" s="28"/>
    </row>
    <row r="49" spans="1:1">
      <c r="A49" s="28"/>
    </row>
  </sheetData>
  <sheetProtection selectLockedCells="1"/>
  <mergeCells count="9">
    <mergeCell ref="F16:G16"/>
    <mergeCell ref="F14:G14"/>
    <mergeCell ref="B11:C11"/>
    <mergeCell ref="B17:C17"/>
    <mergeCell ref="B3:G5"/>
    <mergeCell ref="E11:G11"/>
    <mergeCell ref="F12:G12"/>
    <mergeCell ref="F13:G13"/>
    <mergeCell ref="F15:G15"/>
  </mergeCells>
  <hyperlinks>
    <hyperlink ref="B12" location="Reporte1!A1" display="Reporte 1"/>
    <hyperlink ref="B13" location="Reporte2!A1" display="Reporte 2"/>
    <hyperlink ref="B14" location="Reporte3!C9" display="Reporte 3"/>
    <hyperlink ref="B15" location="Reporte4!A1" display="Reporte 4"/>
    <hyperlink ref="B18" location="'Nota 01'!C6" display="Nota 01"/>
    <hyperlink ref="B19" location="'Nota 02'!A1" display="Nota 02"/>
    <hyperlink ref="B20" location="'Nota 03'!A1" display="Nota 03"/>
    <hyperlink ref="B21" location="'Nota 04'!A1" display="Nota 04"/>
    <hyperlink ref="B22" location="'Nota 05'!A1" display="Nota 05"/>
    <hyperlink ref="B23" location="'Nota 06'!A1" display="Nota 06"/>
    <hyperlink ref="B24" location="'Nota 07'!A1" display="Nota 07"/>
    <hyperlink ref="B26" location="'Nota 09'!A1" display="Nota 09"/>
    <hyperlink ref="B27" location="'Nota 10'!A1" display="Nota 10"/>
    <hyperlink ref="B29" location="'Nota 12'!A1" display="Nota 12"/>
    <hyperlink ref="E12" location="'FC01'!A1" display="FC01"/>
    <hyperlink ref="E13" location="'FC02'!A1" display="FC02"/>
    <hyperlink ref="E14" location="'FC04'!A1" display="FC04"/>
    <hyperlink ref="E15" location="'FC05'!A1" display="FC05"/>
    <hyperlink ref="E16" location="'FC06'!A1" display="FC06"/>
    <hyperlink ref="B28" location="'Nota 11'!A1" display="Nota 11"/>
    <hyperlink ref="B25" location="'Nota 08'!A1" display="Nota 08"/>
    <hyperlink ref="B30" location="'Nota 13'!A1" display="Nota 13"/>
    <hyperlink ref="B31" location="'Nota 14'!A1" display="Nota 14"/>
    <hyperlink ref="B32" location="'Nota 15'!A1" display="Nota 15"/>
  </hyperlink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demo">
                <anchor moveWithCells="1" sizeWithCells="1">
                  <from>
                    <xdr:col>4</xdr:col>
                    <xdr:colOff>19050</xdr:colOff>
                    <xdr:row>17</xdr:row>
                    <xdr:rowOff>0</xdr:rowOff>
                  </from>
                  <to>
                    <xdr:col>5</xdr:col>
                    <xdr:colOff>838200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anzarArelle">
                <anchor moveWithCells="1" sizeWithCells="1">
                  <from>
                    <xdr:col>6</xdr:col>
                    <xdr:colOff>0</xdr:colOff>
                    <xdr:row>17</xdr:row>
                    <xdr:rowOff>0</xdr:rowOff>
                  </from>
                  <to>
                    <xdr:col>6</xdr:col>
                    <xdr:colOff>1438275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Validar">
                <anchor moveWithCells="1" sizeWithCells="1">
                  <from>
                    <xdr:col>6</xdr:col>
                    <xdr:colOff>0</xdr:colOff>
                    <xdr:row>19</xdr:row>
                    <xdr:rowOff>0</xdr:rowOff>
                  </from>
                  <to>
                    <xdr:col>6</xdr:col>
                    <xdr:colOff>1438275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>
    <tabColor rgb="FF00A432"/>
  </sheetPr>
  <dimension ref="A1:F9"/>
  <sheetViews>
    <sheetView zoomScale="85" zoomScaleNormal="85" workbookViewId="0">
      <selection activeCell="C8" sqref="C8"/>
    </sheetView>
  </sheetViews>
  <sheetFormatPr baseColWidth="10" defaultColWidth="13.6640625" defaultRowHeight="12.75"/>
  <cols>
    <col min="1" max="1" width="13.33203125" style="28" customWidth="1"/>
    <col min="2" max="2" width="59.1640625" style="28" customWidth="1"/>
    <col min="3" max="3" width="94.1640625" style="28" customWidth="1"/>
    <col min="4" max="4" width="50.83203125" style="28" customWidth="1"/>
    <col min="5" max="16384" width="13.6640625" style="28"/>
  </cols>
  <sheetData>
    <row r="1" spans="1:6" ht="21.95" customHeight="1">
      <c r="A1" s="202"/>
    </row>
    <row r="2" spans="1:6" ht="21.95" customHeight="1">
      <c r="B2" s="371" t="s">
        <v>696</v>
      </c>
      <c r="C2" s="371"/>
    </row>
    <row r="3" spans="1:6" ht="21.95" customHeight="1">
      <c r="B3" s="371"/>
      <c r="C3" s="371"/>
      <c r="D3" s="34"/>
      <c r="E3" s="34"/>
      <c r="F3" s="34"/>
    </row>
    <row r="4" spans="1:6" ht="21.95" customHeight="1">
      <c r="B4" s="371"/>
      <c r="C4" s="371"/>
    </row>
    <row r="5" spans="1:6" ht="21.95" customHeight="1">
      <c r="A5" s="202" t="s">
        <v>164</v>
      </c>
    </row>
    <row r="6" spans="1:6" ht="200.1" customHeight="1">
      <c r="B6" s="191" t="s">
        <v>89</v>
      </c>
      <c r="C6" s="35" t="s">
        <v>1266</v>
      </c>
      <c r="D6" s="36"/>
    </row>
    <row r="7" spans="1:6" ht="150" customHeight="1">
      <c r="B7" s="191" t="s">
        <v>90</v>
      </c>
      <c r="C7" s="35" t="s">
        <v>1266</v>
      </c>
      <c r="D7" s="36"/>
    </row>
    <row r="8" spans="1:6" ht="200.1" customHeight="1">
      <c r="B8" s="191" t="s">
        <v>91</v>
      </c>
      <c r="C8" s="35" t="s">
        <v>1266</v>
      </c>
      <c r="D8" s="36"/>
    </row>
    <row r="9" spans="1:6" ht="200.1" customHeight="1">
      <c r="B9" s="191" t="s">
        <v>92</v>
      </c>
      <c r="C9" s="35" t="s">
        <v>1266</v>
      </c>
      <c r="D9" s="36"/>
    </row>
  </sheetData>
  <sheetProtection algorithmName="SHA-512" hashValue="0A0fmNMypMj+AKWZQliSl3nFTVZ4nM0d6Qa9asi6boSe4LPSCf2/VjYpyz9rrXiloWI19g7Y/chIrc87YegB/Q==" saltValue="Gg33OXqc6EUjioYy6BHcGA==" spinCount="100000" sheet="1" objects="1" scenario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>
    <tabColor rgb="FF00A432"/>
  </sheetPr>
  <dimension ref="A1:F13"/>
  <sheetViews>
    <sheetView zoomScale="85" zoomScaleNormal="85" workbookViewId="0">
      <selection activeCell="B21" sqref="B21"/>
    </sheetView>
  </sheetViews>
  <sheetFormatPr baseColWidth="10" defaultColWidth="13.83203125" defaultRowHeight="11.25"/>
  <cols>
    <col min="1" max="1" width="13.33203125" style="38" customWidth="1"/>
    <col min="2" max="2" width="94.1640625" style="38" customWidth="1"/>
    <col min="3" max="3" width="59.1640625" style="38" customWidth="1"/>
    <col min="4" max="4" width="35.6640625" style="38" bestFit="1" customWidth="1"/>
    <col min="5" max="16384" width="13.83203125" style="38"/>
  </cols>
  <sheetData>
    <row r="1" spans="1:6" s="28" customFormat="1" ht="21.95" customHeight="1">
      <c r="A1" s="202"/>
    </row>
    <row r="2" spans="1:6" s="28" customFormat="1" ht="21.95" customHeight="1">
      <c r="B2" s="373" t="s">
        <v>697</v>
      </c>
      <c r="C2" s="373"/>
    </row>
    <row r="3" spans="1:6" s="28" customFormat="1" ht="21.95" customHeight="1">
      <c r="B3" s="373"/>
      <c r="C3" s="373"/>
      <c r="D3" s="37"/>
      <c r="E3" s="37"/>
      <c r="F3" s="37"/>
    </row>
    <row r="4" spans="1:6" s="28" customFormat="1" ht="21.95" customHeight="1">
      <c r="B4" s="373"/>
      <c r="C4" s="373"/>
    </row>
    <row r="5" spans="1:6" s="28" customFormat="1" ht="21.95" customHeight="1">
      <c r="A5" s="202" t="s">
        <v>164</v>
      </c>
    </row>
    <row r="6" spans="1:6" ht="66" customHeight="1">
      <c r="B6" s="191" t="s">
        <v>93</v>
      </c>
      <c r="C6" s="203" t="s">
        <v>1266</v>
      </c>
    </row>
    <row r="7" spans="1:6" ht="44.1" customHeight="1">
      <c r="B7" s="39" t="s">
        <v>0</v>
      </c>
      <c r="C7" s="203" t="s">
        <v>1266</v>
      </c>
      <c r="D7" s="40"/>
    </row>
    <row r="8" spans="1:6" ht="44.1" customHeight="1">
      <c r="B8" s="39" t="s">
        <v>94</v>
      </c>
      <c r="C8" s="203" t="s">
        <v>1266</v>
      </c>
      <c r="D8" s="40"/>
    </row>
    <row r="9" spans="1:6" ht="44.1" customHeight="1">
      <c r="B9" s="39" t="s">
        <v>2</v>
      </c>
      <c r="C9" s="203" t="s">
        <v>1266</v>
      </c>
      <c r="D9" s="40"/>
    </row>
    <row r="10" spans="1:6" ht="44.1" customHeight="1">
      <c r="B10" s="186" t="s">
        <v>95</v>
      </c>
      <c r="C10" s="276" t="s">
        <v>570</v>
      </c>
      <c r="D10" s="40"/>
    </row>
    <row r="11" spans="1:6" ht="44.1" customHeight="1">
      <c r="B11" s="39" t="s">
        <v>3</v>
      </c>
      <c r="C11" s="203" t="s">
        <v>1266</v>
      </c>
      <c r="D11" s="40"/>
    </row>
    <row r="12" spans="1:6" ht="44.1" customHeight="1">
      <c r="B12" s="39" t="s">
        <v>1</v>
      </c>
      <c r="C12" s="203" t="s">
        <v>1266</v>
      </c>
      <c r="D12" s="40"/>
    </row>
    <row r="13" spans="1:6" ht="44.1" customHeight="1">
      <c r="B13" s="39" t="s">
        <v>4</v>
      </c>
      <c r="C13" s="203" t="s">
        <v>1266</v>
      </c>
      <c r="D13" s="40"/>
    </row>
  </sheetData>
  <sheetProtection algorithmName="SHA-512" hashValue="vZ4tgCbtZT01Qg/UH4kDW8TMOcqq6QN7bUWYz8UCbgbIzvvuOJaFAoIDwEyFasPh45nAoauo2jAQerQEnduK/Q==" saltValue="p5BIMycoVffsfHZ8kdvaQg==" spinCount="100000" sheet="1" objects="1" scenarios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>
    <tabColor rgb="FF00A432"/>
  </sheetPr>
  <dimension ref="A1:K74"/>
  <sheetViews>
    <sheetView zoomScale="85" zoomScaleNormal="85" workbookViewId="0">
      <selection activeCell="J20" sqref="J20"/>
    </sheetView>
  </sheetViews>
  <sheetFormatPr baseColWidth="10" defaultColWidth="13.83203125" defaultRowHeight="11.25"/>
  <cols>
    <col min="1" max="1" width="13.33203125" style="38" customWidth="1"/>
    <col min="2" max="2" width="65.33203125" style="38" customWidth="1"/>
    <col min="3" max="9" width="21" style="61" customWidth="1"/>
    <col min="10" max="10" width="21" style="38" customWidth="1"/>
    <col min="11" max="11" width="35.5" style="41" customWidth="1"/>
    <col min="12" max="16384" width="13.83203125" style="38"/>
  </cols>
  <sheetData>
    <row r="1" spans="1:11" s="28" customFormat="1" ht="21.95" customHeight="1">
      <c r="A1" s="202"/>
    </row>
    <row r="2" spans="1:11" s="28" customFormat="1" ht="21.95" customHeight="1">
      <c r="B2" s="373" t="s">
        <v>521</v>
      </c>
      <c r="C2" s="373"/>
      <c r="D2" s="373"/>
      <c r="E2" s="373"/>
      <c r="F2" s="373"/>
      <c r="G2" s="373"/>
      <c r="H2" s="373"/>
      <c r="I2" s="373"/>
      <c r="J2" s="373"/>
    </row>
    <row r="3" spans="1:11" s="28" customFormat="1" ht="21.95" customHeight="1">
      <c r="B3" s="373"/>
      <c r="C3" s="373"/>
      <c r="D3" s="373"/>
      <c r="E3" s="373"/>
      <c r="F3" s="373"/>
      <c r="G3" s="373"/>
      <c r="H3" s="373"/>
      <c r="I3" s="373"/>
      <c r="J3" s="373"/>
    </row>
    <row r="4" spans="1:11" s="28" customFormat="1" ht="21.95" customHeight="1">
      <c r="B4" s="373"/>
      <c r="C4" s="373"/>
      <c r="D4" s="373"/>
      <c r="E4" s="373"/>
      <c r="F4" s="373"/>
      <c r="G4" s="373"/>
      <c r="H4" s="373"/>
      <c r="I4" s="373"/>
      <c r="J4" s="373"/>
    </row>
    <row r="5" spans="1:11" s="28" customFormat="1" ht="21.95" customHeight="1">
      <c r="A5" s="202" t="s">
        <v>164</v>
      </c>
    </row>
    <row r="6" spans="1:11" s="41" customFormat="1" ht="21.95" customHeight="1">
      <c r="B6" s="192"/>
      <c r="C6" s="193">
        <v>1</v>
      </c>
      <c r="D6" s="193">
        <v>2</v>
      </c>
      <c r="E6" s="193">
        <v>3</v>
      </c>
      <c r="F6" s="193">
        <v>4</v>
      </c>
      <c r="G6" s="193">
        <v>5</v>
      </c>
      <c r="H6" s="193">
        <v>7</v>
      </c>
      <c r="I6" s="193">
        <v>8</v>
      </c>
      <c r="J6" s="374" t="s">
        <v>96</v>
      </c>
      <c r="K6" s="42"/>
    </row>
    <row r="7" spans="1:11" s="41" customFormat="1" ht="33" customHeight="1">
      <c r="B7" s="194"/>
      <c r="C7" s="195" t="s">
        <v>97</v>
      </c>
      <c r="D7" s="195" t="s">
        <v>98</v>
      </c>
      <c r="E7" s="195" t="s">
        <v>99</v>
      </c>
      <c r="F7" s="195" t="s">
        <v>533</v>
      </c>
      <c r="G7" s="196" t="s">
        <v>101</v>
      </c>
      <c r="H7" s="196" t="s">
        <v>102</v>
      </c>
      <c r="I7" s="196" t="s">
        <v>103</v>
      </c>
      <c r="J7" s="375"/>
      <c r="K7" s="42"/>
    </row>
    <row r="8" spans="1:11" ht="21.95" customHeight="1">
      <c r="A8" s="43"/>
      <c r="B8" s="44" t="s">
        <v>104</v>
      </c>
      <c r="C8" s="45"/>
      <c r="D8" s="45"/>
      <c r="E8" s="45"/>
      <c r="F8" s="45"/>
      <c r="G8" s="45"/>
      <c r="H8" s="45"/>
      <c r="I8" s="45"/>
      <c r="J8" s="46"/>
    </row>
    <row r="9" spans="1:11" ht="21.95" customHeight="1">
      <c r="A9" s="43"/>
      <c r="B9" s="47" t="s">
        <v>105</v>
      </c>
      <c r="C9" s="48"/>
      <c r="D9" s="48"/>
      <c r="E9" s="48"/>
      <c r="F9" s="48"/>
      <c r="G9" s="48"/>
      <c r="H9" s="48"/>
      <c r="I9" s="48"/>
      <c r="J9" s="49"/>
    </row>
    <row r="10" spans="1:11" ht="21.95" customHeight="1">
      <c r="A10" s="43"/>
      <c r="B10" s="50" t="s">
        <v>106</v>
      </c>
      <c r="C10" s="205">
        <v>0</v>
      </c>
      <c r="D10" s="205">
        <v>0</v>
      </c>
      <c r="E10" s="205">
        <v>0</v>
      </c>
      <c r="F10" s="205">
        <v>0</v>
      </c>
      <c r="G10" s="205">
        <v>0</v>
      </c>
      <c r="H10" s="205">
        <v>0</v>
      </c>
      <c r="I10" s="205">
        <v>0</v>
      </c>
      <c r="J10" s="206">
        <f>SUM(C10:I10)</f>
        <v>0</v>
      </c>
    </row>
    <row r="11" spans="1:11" ht="21.95" customHeight="1">
      <c r="A11" s="43"/>
      <c r="B11" s="50" t="s">
        <v>107</v>
      </c>
      <c r="C11" s="205">
        <v>0</v>
      </c>
      <c r="D11" s="205">
        <v>0</v>
      </c>
      <c r="E11" s="205">
        <v>0</v>
      </c>
      <c r="F11" s="205">
        <v>0</v>
      </c>
      <c r="G11" s="205">
        <v>0</v>
      </c>
      <c r="H11" s="205">
        <v>0</v>
      </c>
      <c r="I11" s="205">
        <v>0</v>
      </c>
      <c r="J11" s="206">
        <f>SUM(C11:I11)</f>
        <v>0</v>
      </c>
    </row>
    <row r="12" spans="1:11" s="347" customFormat="1" ht="21.95" customHeight="1">
      <c r="A12" s="343"/>
      <c r="B12" s="344" t="s">
        <v>1268</v>
      </c>
      <c r="C12" s="345">
        <f>SUM(C13:C15)</f>
        <v>0</v>
      </c>
      <c r="D12" s="345">
        <f t="shared" ref="D12:I12" si="0">SUM(D13:D15)</f>
        <v>0</v>
      </c>
      <c r="E12" s="345">
        <f t="shared" si="0"/>
        <v>0</v>
      </c>
      <c r="F12" s="345">
        <f t="shared" si="0"/>
        <v>0</v>
      </c>
      <c r="G12" s="345">
        <f t="shared" si="0"/>
        <v>0</v>
      </c>
      <c r="H12" s="345">
        <f t="shared" si="0"/>
        <v>0</v>
      </c>
      <c r="I12" s="345">
        <f t="shared" si="0"/>
        <v>0</v>
      </c>
      <c r="J12" s="206">
        <f>SUM(J13:J15)</f>
        <v>0</v>
      </c>
      <c r="K12" s="346"/>
    </row>
    <row r="13" spans="1:11" ht="30" customHeight="1">
      <c r="A13" s="43"/>
      <c r="B13" s="58" t="s">
        <v>1269</v>
      </c>
      <c r="C13" s="205">
        <v>0</v>
      </c>
      <c r="D13" s="205">
        <v>0</v>
      </c>
      <c r="E13" s="205">
        <v>0</v>
      </c>
      <c r="F13" s="205">
        <v>0</v>
      </c>
      <c r="G13" s="205">
        <v>0</v>
      </c>
      <c r="H13" s="205">
        <v>0</v>
      </c>
      <c r="I13" s="205">
        <v>0</v>
      </c>
      <c r="J13" s="206">
        <f t="shared" ref="J13:J19" si="1">SUM(C13:I13)</f>
        <v>0</v>
      </c>
    </row>
    <row r="14" spans="1:11" ht="30.75" customHeight="1">
      <c r="A14" s="43"/>
      <c r="B14" s="58" t="s">
        <v>1270</v>
      </c>
      <c r="C14" s="205">
        <v>0</v>
      </c>
      <c r="D14" s="205">
        <v>0</v>
      </c>
      <c r="E14" s="205">
        <v>0</v>
      </c>
      <c r="F14" s="205">
        <v>0</v>
      </c>
      <c r="G14" s="205">
        <v>0</v>
      </c>
      <c r="H14" s="205">
        <v>0</v>
      </c>
      <c r="I14" s="205">
        <v>0</v>
      </c>
      <c r="J14" s="206">
        <f t="shared" si="1"/>
        <v>0</v>
      </c>
    </row>
    <row r="15" spans="1:11" ht="21.95" customHeight="1">
      <c r="A15" s="43"/>
      <c r="B15" s="342" t="s">
        <v>1271</v>
      </c>
      <c r="C15" s="205">
        <v>0</v>
      </c>
      <c r="D15" s="205">
        <v>0</v>
      </c>
      <c r="E15" s="205">
        <v>0</v>
      </c>
      <c r="F15" s="205">
        <v>0</v>
      </c>
      <c r="G15" s="205">
        <v>0</v>
      </c>
      <c r="H15" s="205">
        <v>0</v>
      </c>
      <c r="I15" s="205">
        <v>0</v>
      </c>
      <c r="J15" s="206">
        <f t="shared" si="1"/>
        <v>0</v>
      </c>
    </row>
    <row r="16" spans="1:11" ht="21.95" customHeight="1">
      <c r="A16" s="43"/>
      <c r="B16" s="50" t="s">
        <v>108</v>
      </c>
      <c r="C16" s="205">
        <v>0</v>
      </c>
      <c r="D16" s="205">
        <v>0</v>
      </c>
      <c r="E16" s="205">
        <v>0</v>
      </c>
      <c r="F16" s="205">
        <v>0</v>
      </c>
      <c r="G16" s="205">
        <v>0</v>
      </c>
      <c r="H16" s="205">
        <v>0</v>
      </c>
      <c r="I16" s="205">
        <v>0</v>
      </c>
      <c r="J16" s="206">
        <f t="shared" si="1"/>
        <v>0</v>
      </c>
    </row>
    <row r="17" spans="1:11" ht="21.95" customHeight="1">
      <c r="A17" s="43"/>
      <c r="B17" s="50" t="s">
        <v>510</v>
      </c>
      <c r="C17" s="205">
        <v>0</v>
      </c>
      <c r="D17" s="205">
        <v>0</v>
      </c>
      <c r="E17" s="205">
        <v>0</v>
      </c>
      <c r="F17" s="205">
        <v>0</v>
      </c>
      <c r="G17" s="205">
        <v>0</v>
      </c>
      <c r="H17" s="205">
        <v>0</v>
      </c>
      <c r="I17" s="205">
        <v>0</v>
      </c>
      <c r="J17" s="206">
        <f t="shared" si="1"/>
        <v>0</v>
      </c>
    </row>
    <row r="18" spans="1:11" ht="21.95" customHeight="1">
      <c r="A18" s="43"/>
      <c r="B18" s="50" t="s">
        <v>509</v>
      </c>
      <c r="C18" s="205">
        <v>0</v>
      </c>
      <c r="D18" s="205">
        <v>0</v>
      </c>
      <c r="E18" s="205">
        <v>0</v>
      </c>
      <c r="F18" s="205">
        <v>0</v>
      </c>
      <c r="G18" s="205">
        <v>0</v>
      </c>
      <c r="H18" s="205">
        <v>0</v>
      </c>
      <c r="I18" s="205">
        <v>0</v>
      </c>
      <c r="J18" s="206">
        <f t="shared" si="1"/>
        <v>0</v>
      </c>
    </row>
    <row r="19" spans="1:11" ht="21.95" customHeight="1">
      <c r="A19" s="43"/>
      <c r="B19" s="50" t="s">
        <v>109</v>
      </c>
      <c r="C19" s="205">
        <v>0</v>
      </c>
      <c r="D19" s="205">
        <v>0</v>
      </c>
      <c r="E19" s="205">
        <v>0</v>
      </c>
      <c r="F19" s="205">
        <v>0</v>
      </c>
      <c r="G19" s="205">
        <v>0</v>
      </c>
      <c r="H19" s="205">
        <v>0</v>
      </c>
      <c r="I19" s="205">
        <v>0</v>
      </c>
      <c r="J19" s="206">
        <f t="shared" si="1"/>
        <v>0</v>
      </c>
    </row>
    <row r="20" spans="1:11" ht="21.95" customHeight="1">
      <c r="A20" s="43"/>
      <c r="B20" s="51" t="s">
        <v>110</v>
      </c>
      <c r="C20" s="207">
        <f>+C10+C11+C12-C16+C17+C18+C19</f>
        <v>0</v>
      </c>
      <c r="D20" s="207">
        <f t="shared" ref="D20:I20" si="2">+D10+D11+D12-D16+D17+D18+D19</f>
        <v>0</v>
      </c>
      <c r="E20" s="207">
        <f t="shared" si="2"/>
        <v>0</v>
      </c>
      <c r="F20" s="207">
        <f t="shared" si="2"/>
        <v>0</v>
      </c>
      <c r="G20" s="207">
        <f t="shared" si="2"/>
        <v>0</v>
      </c>
      <c r="H20" s="207">
        <f t="shared" si="2"/>
        <v>0</v>
      </c>
      <c r="I20" s="207">
        <f t="shared" si="2"/>
        <v>0</v>
      </c>
      <c r="J20" s="208">
        <f>+J10+J11+J12-J16+J17+J18+J19</f>
        <v>0</v>
      </c>
    </row>
    <row r="21" spans="1:11" ht="21.95" customHeight="1">
      <c r="A21" s="43"/>
      <c r="B21" s="47" t="s">
        <v>111</v>
      </c>
      <c r="C21" s="209"/>
      <c r="D21" s="209"/>
      <c r="E21" s="209"/>
      <c r="F21" s="209"/>
      <c r="G21" s="209"/>
      <c r="H21" s="209"/>
      <c r="I21" s="209"/>
      <c r="J21" s="210"/>
    </row>
    <row r="22" spans="1:11" ht="21.95" customHeight="1">
      <c r="A22" s="43"/>
      <c r="B22" s="50" t="s">
        <v>181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0</v>
      </c>
      <c r="I22" s="205">
        <v>0</v>
      </c>
      <c r="J22" s="211">
        <f t="shared" ref="J22:J35" si="3">SUM(C22:I22)</f>
        <v>0</v>
      </c>
    </row>
    <row r="23" spans="1:11" ht="21.95" customHeight="1">
      <c r="A23" s="43"/>
      <c r="B23" s="50" t="s">
        <v>112</v>
      </c>
      <c r="C23" s="205">
        <v>0</v>
      </c>
      <c r="D23" s="205">
        <v>0</v>
      </c>
      <c r="E23" s="205">
        <v>0</v>
      </c>
      <c r="F23" s="205">
        <v>0</v>
      </c>
      <c r="G23" s="205">
        <v>0</v>
      </c>
      <c r="H23" s="205">
        <v>0</v>
      </c>
      <c r="I23" s="205">
        <v>0</v>
      </c>
      <c r="J23" s="211">
        <f t="shared" si="3"/>
        <v>0</v>
      </c>
    </row>
    <row r="24" spans="1:11" ht="21.95" customHeight="1">
      <c r="A24" s="43"/>
      <c r="B24" s="50" t="s">
        <v>113</v>
      </c>
      <c r="C24" s="205">
        <v>0</v>
      </c>
      <c r="D24" s="205">
        <v>0</v>
      </c>
      <c r="E24" s="205">
        <v>0</v>
      </c>
      <c r="F24" s="205">
        <v>0</v>
      </c>
      <c r="G24" s="205">
        <v>0</v>
      </c>
      <c r="H24" s="205">
        <v>0</v>
      </c>
      <c r="I24" s="205">
        <v>0</v>
      </c>
      <c r="J24" s="211">
        <f t="shared" si="3"/>
        <v>0</v>
      </c>
    </row>
    <row r="25" spans="1:11" s="54" customFormat="1" ht="21.95" customHeight="1">
      <c r="A25" s="52"/>
      <c r="B25" s="50" t="s">
        <v>114</v>
      </c>
      <c r="C25" s="205">
        <v>0</v>
      </c>
      <c r="D25" s="205">
        <v>0</v>
      </c>
      <c r="E25" s="205">
        <v>0</v>
      </c>
      <c r="F25" s="205">
        <v>0</v>
      </c>
      <c r="G25" s="205">
        <v>0</v>
      </c>
      <c r="H25" s="205">
        <v>0</v>
      </c>
      <c r="I25" s="205">
        <v>0</v>
      </c>
      <c r="J25" s="211">
        <f t="shared" si="3"/>
        <v>0</v>
      </c>
      <c r="K25" s="53"/>
    </row>
    <row r="26" spans="1:11" s="347" customFormat="1" ht="21.95" customHeight="1">
      <c r="A26" s="343"/>
      <c r="B26" s="344" t="s">
        <v>1272</v>
      </c>
      <c r="C26" s="345">
        <f>SUM(C27:C29)</f>
        <v>0</v>
      </c>
      <c r="D26" s="345">
        <f t="shared" ref="D26:J26" si="4">SUM(D27:D29)</f>
        <v>0</v>
      </c>
      <c r="E26" s="345">
        <f t="shared" si="4"/>
        <v>0</v>
      </c>
      <c r="F26" s="345">
        <f t="shared" si="4"/>
        <v>0</v>
      </c>
      <c r="G26" s="345">
        <f t="shared" si="4"/>
        <v>0</v>
      </c>
      <c r="H26" s="345">
        <f t="shared" si="4"/>
        <v>0</v>
      </c>
      <c r="I26" s="345">
        <f t="shared" si="4"/>
        <v>0</v>
      </c>
      <c r="J26" s="211">
        <f t="shared" si="4"/>
        <v>0</v>
      </c>
      <c r="K26" s="346"/>
    </row>
    <row r="27" spans="1:11" ht="27" customHeight="1">
      <c r="A27" s="43"/>
      <c r="B27" s="58" t="s">
        <v>1273</v>
      </c>
      <c r="C27" s="205">
        <v>0</v>
      </c>
      <c r="D27" s="205">
        <v>0</v>
      </c>
      <c r="E27" s="205">
        <v>0</v>
      </c>
      <c r="F27" s="205">
        <v>0</v>
      </c>
      <c r="G27" s="205">
        <v>0</v>
      </c>
      <c r="H27" s="205">
        <v>0</v>
      </c>
      <c r="I27" s="205">
        <v>0</v>
      </c>
      <c r="J27" s="211">
        <f>SUM(C27:I27)</f>
        <v>0</v>
      </c>
    </row>
    <row r="28" spans="1:11" ht="21.95" customHeight="1">
      <c r="A28" s="43"/>
      <c r="B28" s="58" t="s">
        <v>1274</v>
      </c>
      <c r="C28" s="205">
        <v>0</v>
      </c>
      <c r="D28" s="205">
        <v>0</v>
      </c>
      <c r="E28" s="205">
        <v>0</v>
      </c>
      <c r="F28" s="205">
        <v>0</v>
      </c>
      <c r="G28" s="205">
        <v>0</v>
      </c>
      <c r="H28" s="205">
        <v>0</v>
      </c>
      <c r="I28" s="205">
        <v>0</v>
      </c>
      <c r="J28" s="211">
        <f>SUM(C28:I28)</f>
        <v>0</v>
      </c>
    </row>
    <row r="29" spans="1:11" ht="21.95" customHeight="1">
      <c r="A29" s="43"/>
      <c r="B29" s="58" t="s">
        <v>1275</v>
      </c>
      <c r="C29" s="205">
        <v>0</v>
      </c>
      <c r="D29" s="205">
        <v>0</v>
      </c>
      <c r="E29" s="205">
        <v>0</v>
      </c>
      <c r="F29" s="205">
        <v>0</v>
      </c>
      <c r="G29" s="205">
        <v>0</v>
      </c>
      <c r="H29" s="205">
        <v>0</v>
      </c>
      <c r="I29" s="205">
        <v>0</v>
      </c>
      <c r="J29" s="211">
        <f>SUM(C29:I29)</f>
        <v>0</v>
      </c>
    </row>
    <row r="30" spans="1:11" ht="21.95" customHeight="1">
      <c r="A30" s="43"/>
      <c r="B30" s="50" t="s">
        <v>505</v>
      </c>
      <c r="C30" s="205">
        <v>0</v>
      </c>
      <c r="D30" s="205">
        <v>0</v>
      </c>
      <c r="E30" s="205">
        <v>0</v>
      </c>
      <c r="F30" s="205">
        <v>0</v>
      </c>
      <c r="G30" s="205">
        <v>0</v>
      </c>
      <c r="H30" s="205">
        <v>0</v>
      </c>
      <c r="I30" s="205">
        <v>0</v>
      </c>
      <c r="J30" s="211">
        <f>SUM(C30:I30)</f>
        <v>0</v>
      </c>
    </row>
    <row r="31" spans="1:11" ht="21.95" customHeight="1">
      <c r="A31" s="43"/>
      <c r="B31" s="50" t="s">
        <v>506</v>
      </c>
      <c r="C31" s="205">
        <v>0</v>
      </c>
      <c r="D31" s="205">
        <v>0</v>
      </c>
      <c r="E31" s="205">
        <v>0</v>
      </c>
      <c r="F31" s="205">
        <v>0</v>
      </c>
      <c r="G31" s="205">
        <v>0</v>
      </c>
      <c r="H31" s="205">
        <v>0</v>
      </c>
      <c r="I31" s="205">
        <v>0</v>
      </c>
      <c r="J31" s="211">
        <f t="shared" si="3"/>
        <v>0</v>
      </c>
    </row>
    <row r="32" spans="1:11" ht="21.95" customHeight="1">
      <c r="A32" s="43"/>
      <c r="B32" s="50" t="s">
        <v>115</v>
      </c>
      <c r="C32" s="205">
        <v>0</v>
      </c>
      <c r="D32" s="205">
        <v>0</v>
      </c>
      <c r="E32" s="205">
        <v>0</v>
      </c>
      <c r="F32" s="205">
        <v>0</v>
      </c>
      <c r="G32" s="205">
        <v>0</v>
      </c>
      <c r="H32" s="205">
        <v>0</v>
      </c>
      <c r="I32" s="205">
        <v>0</v>
      </c>
      <c r="J32" s="211">
        <f t="shared" si="3"/>
        <v>0</v>
      </c>
    </row>
    <row r="33" spans="1:10" ht="21.95" customHeight="1">
      <c r="A33" s="43"/>
      <c r="B33" s="50" t="s">
        <v>507</v>
      </c>
      <c r="C33" s="205">
        <v>0</v>
      </c>
      <c r="D33" s="205">
        <v>0</v>
      </c>
      <c r="E33" s="205">
        <v>0</v>
      </c>
      <c r="F33" s="205">
        <v>0</v>
      </c>
      <c r="G33" s="205">
        <v>0</v>
      </c>
      <c r="H33" s="205">
        <v>0</v>
      </c>
      <c r="I33" s="205">
        <v>0</v>
      </c>
      <c r="J33" s="211">
        <f t="shared" si="3"/>
        <v>0</v>
      </c>
    </row>
    <row r="34" spans="1:10" ht="21.95" customHeight="1">
      <c r="A34" s="43"/>
      <c r="B34" s="50" t="s">
        <v>508</v>
      </c>
      <c r="C34" s="205">
        <v>0</v>
      </c>
      <c r="D34" s="205">
        <v>0</v>
      </c>
      <c r="E34" s="205">
        <v>0</v>
      </c>
      <c r="F34" s="205">
        <v>0</v>
      </c>
      <c r="G34" s="205">
        <v>0</v>
      </c>
      <c r="H34" s="205">
        <v>0</v>
      </c>
      <c r="I34" s="205">
        <v>0</v>
      </c>
      <c r="J34" s="211">
        <f t="shared" si="3"/>
        <v>0</v>
      </c>
    </row>
    <row r="35" spans="1:10" ht="21.95" customHeight="1">
      <c r="A35" s="43"/>
      <c r="B35" s="51" t="s">
        <v>116</v>
      </c>
      <c r="C35" s="207">
        <f>+C22+C23+C24+C25+C26-C30+C31+C32+C33+C34</f>
        <v>0</v>
      </c>
      <c r="D35" s="207">
        <f t="shared" ref="D35:I35" si="5">+D22+D23+D24+D25+D26-D30+D31+D32+D33+D34</f>
        <v>0</v>
      </c>
      <c r="E35" s="207">
        <f t="shared" si="5"/>
        <v>0</v>
      </c>
      <c r="F35" s="207">
        <f t="shared" si="5"/>
        <v>0</v>
      </c>
      <c r="G35" s="207">
        <f t="shared" si="5"/>
        <v>0</v>
      </c>
      <c r="H35" s="207">
        <f t="shared" si="5"/>
        <v>0</v>
      </c>
      <c r="I35" s="207">
        <f t="shared" si="5"/>
        <v>0</v>
      </c>
      <c r="J35" s="208">
        <f t="shared" si="3"/>
        <v>0</v>
      </c>
    </row>
    <row r="36" spans="1:10" ht="21.95" customHeight="1">
      <c r="A36" s="43"/>
      <c r="B36" s="55" t="s">
        <v>117</v>
      </c>
      <c r="C36" s="212">
        <f t="shared" ref="C36:I36" si="6">SUM(C20,C35)</f>
        <v>0</v>
      </c>
      <c r="D36" s="212">
        <f t="shared" si="6"/>
        <v>0</v>
      </c>
      <c r="E36" s="212">
        <f t="shared" si="6"/>
        <v>0</v>
      </c>
      <c r="F36" s="212">
        <f t="shared" si="6"/>
        <v>0</v>
      </c>
      <c r="G36" s="212">
        <f t="shared" si="6"/>
        <v>0</v>
      </c>
      <c r="H36" s="212">
        <f t="shared" si="6"/>
        <v>0</v>
      </c>
      <c r="I36" s="212">
        <f t="shared" si="6"/>
        <v>0</v>
      </c>
      <c r="J36" s="213">
        <f>SUM(J20+J35)</f>
        <v>0</v>
      </c>
    </row>
    <row r="37" spans="1:10" ht="21.95" customHeight="1">
      <c r="A37" s="43"/>
      <c r="B37" s="44" t="s">
        <v>177</v>
      </c>
      <c r="C37" s="56"/>
      <c r="D37" s="56"/>
      <c r="E37" s="56"/>
      <c r="F37" s="56"/>
      <c r="G37" s="56"/>
      <c r="H37" s="56"/>
      <c r="I37" s="56"/>
      <c r="J37" s="214"/>
    </row>
    <row r="38" spans="1:10" ht="21.95" customHeight="1">
      <c r="A38" s="43"/>
      <c r="B38" s="83" t="s">
        <v>118</v>
      </c>
      <c r="C38" s="56"/>
      <c r="D38" s="56"/>
      <c r="E38" s="56"/>
      <c r="F38" s="56"/>
      <c r="G38" s="56"/>
      <c r="H38" s="56"/>
      <c r="I38" s="56"/>
      <c r="J38" s="215"/>
    </row>
    <row r="39" spans="1:10" ht="21.95" customHeight="1">
      <c r="A39" s="43"/>
      <c r="B39" s="47" t="s">
        <v>119</v>
      </c>
      <c r="C39" s="216"/>
      <c r="D39" s="216"/>
      <c r="E39" s="216"/>
      <c r="F39" s="216"/>
      <c r="G39" s="216"/>
      <c r="H39" s="216"/>
      <c r="I39" s="216"/>
      <c r="J39" s="217"/>
    </row>
    <row r="40" spans="1:10" ht="21.95" customHeight="1">
      <c r="A40" s="43"/>
      <c r="B40" s="57" t="s">
        <v>77</v>
      </c>
      <c r="C40" s="218"/>
      <c r="D40" s="218"/>
      <c r="E40" s="218"/>
      <c r="F40" s="218"/>
      <c r="G40" s="218"/>
      <c r="H40" s="218"/>
      <c r="I40" s="218"/>
      <c r="J40" s="219"/>
    </row>
    <row r="41" spans="1:10" ht="21.95" customHeight="1">
      <c r="A41" s="43"/>
      <c r="B41" s="58" t="s">
        <v>120</v>
      </c>
      <c r="C41" s="205">
        <v>0</v>
      </c>
      <c r="D41" s="205">
        <v>0</v>
      </c>
      <c r="E41" s="205">
        <v>0</v>
      </c>
      <c r="F41" s="205">
        <v>0</v>
      </c>
      <c r="G41" s="205">
        <v>0</v>
      </c>
      <c r="H41" s="205">
        <v>0</v>
      </c>
      <c r="I41" s="205">
        <v>0</v>
      </c>
      <c r="J41" s="211">
        <f t="shared" ref="J41:J50" si="7">SUM(C41:I41)</f>
        <v>0</v>
      </c>
    </row>
    <row r="42" spans="1:10" ht="21.95" customHeight="1">
      <c r="A42" s="43"/>
      <c r="B42" s="58" t="s">
        <v>121</v>
      </c>
      <c r="C42" s="205">
        <v>0</v>
      </c>
      <c r="D42" s="205">
        <v>0</v>
      </c>
      <c r="E42" s="205">
        <v>0</v>
      </c>
      <c r="F42" s="205">
        <v>0</v>
      </c>
      <c r="G42" s="205">
        <v>0</v>
      </c>
      <c r="H42" s="205">
        <v>0</v>
      </c>
      <c r="I42" s="205">
        <v>0</v>
      </c>
      <c r="J42" s="211">
        <f t="shared" si="7"/>
        <v>0</v>
      </c>
    </row>
    <row r="43" spans="1:10" ht="21.95" customHeight="1">
      <c r="A43" s="43"/>
      <c r="B43" s="58" t="s">
        <v>122</v>
      </c>
      <c r="C43" s="205">
        <v>0</v>
      </c>
      <c r="D43" s="205">
        <v>0</v>
      </c>
      <c r="E43" s="205">
        <v>0</v>
      </c>
      <c r="F43" s="205">
        <v>0</v>
      </c>
      <c r="G43" s="205">
        <v>0</v>
      </c>
      <c r="H43" s="205">
        <v>0</v>
      </c>
      <c r="I43" s="205">
        <v>0</v>
      </c>
      <c r="J43" s="211">
        <f t="shared" si="7"/>
        <v>0</v>
      </c>
    </row>
    <row r="44" spans="1:10" ht="21.95" customHeight="1">
      <c r="A44" s="43"/>
      <c r="B44" s="58" t="s">
        <v>123</v>
      </c>
      <c r="C44" s="205">
        <v>0</v>
      </c>
      <c r="D44" s="205">
        <v>0</v>
      </c>
      <c r="E44" s="205">
        <v>0</v>
      </c>
      <c r="F44" s="205">
        <v>0</v>
      </c>
      <c r="G44" s="205">
        <v>0</v>
      </c>
      <c r="H44" s="205">
        <v>0</v>
      </c>
      <c r="I44" s="205">
        <v>0</v>
      </c>
      <c r="J44" s="211">
        <f t="shared" si="7"/>
        <v>0</v>
      </c>
    </row>
    <row r="45" spans="1:10" ht="21.95" customHeight="1">
      <c r="A45" s="43"/>
      <c r="B45" s="57" t="s">
        <v>124</v>
      </c>
      <c r="C45" s="207">
        <f>SUM(C41:C44)</f>
        <v>0</v>
      </c>
      <c r="D45" s="207">
        <f t="shared" ref="D45:J45" si="8">SUM(D41:D44)</f>
        <v>0</v>
      </c>
      <c r="E45" s="207">
        <f t="shared" si="8"/>
        <v>0</v>
      </c>
      <c r="F45" s="207">
        <f t="shared" si="8"/>
        <v>0</v>
      </c>
      <c r="G45" s="207">
        <f t="shared" si="8"/>
        <v>0</v>
      </c>
      <c r="H45" s="207">
        <f t="shared" si="8"/>
        <v>0</v>
      </c>
      <c r="I45" s="207">
        <f t="shared" si="8"/>
        <v>0</v>
      </c>
      <c r="J45" s="207">
        <f t="shared" si="8"/>
        <v>0</v>
      </c>
    </row>
    <row r="46" spans="1:10" ht="21.95" customHeight="1">
      <c r="A46" s="43"/>
      <c r="B46" s="50" t="s">
        <v>125</v>
      </c>
      <c r="C46" s="205">
        <v>0</v>
      </c>
      <c r="D46" s="205">
        <v>0</v>
      </c>
      <c r="E46" s="205">
        <v>0</v>
      </c>
      <c r="F46" s="205">
        <v>0</v>
      </c>
      <c r="G46" s="205">
        <v>0</v>
      </c>
      <c r="H46" s="205">
        <v>0</v>
      </c>
      <c r="I46" s="205">
        <v>0</v>
      </c>
      <c r="J46" s="211">
        <f t="shared" si="7"/>
        <v>0</v>
      </c>
    </row>
    <row r="47" spans="1:10" ht="21.95" customHeight="1">
      <c r="A47" s="43"/>
      <c r="B47" s="50" t="s">
        <v>126</v>
      </c>
      <c r="C47" s="205">
        <v>0</v>
      </c>
      <c r="D47" s="205">
        <v>0</v>
      </c>
      <c r="E47" s="205">
        <v>0</v>
      </c>
      <c r="F47" s="205">
        <v>0</v>
      </c>
      <c r="G47" s="205">
        <v>0</v>
      </c>
      <c r="H47" s="205">
        <v>0</v>
      </c>
      <c r="I47" s="205">
        <v>0</v>
      </c>
      <c r="J47" s="211">
        <f t="shared" si="7"/>
        <v>0</v>
      </c>
    </row>
    <row r="48" spans="1:10" ht="21.95" customHeight="1">
      <c r="A48" s="43"/>
      <c r="B48" s="50" t="s">
        <v>511</v>
      </c>
      <c r="C48" s="205">
        <v>0</v>
      </c>
      <c r="D48" s="205">
        <v>0</v>
      </c>
      <c r="E48" s="205">
        <v>0</v>
      </c>
      <c r="F48" s="205">
        <v>0</v>
      </c>
      <c r="G48" s="205">
        <v>0</v>
      </c>
      <c r="H48" s="205">
        <v>0</v>
      </c>
      <c r="I48" s="205">
        <v>0</v>
      </c>
      <c r="J48" s="211">
        <f t="shared" si="7"/>
        <v>0</v>
      </c>
    </row>
    <row r="49" spans="1:10" ht="21.95" customHeight="1">
      <c r="A49" s="43"/>
      <c r="B49" s="50" t="s">
        <v>1238</v>
      </c>
      <c r="C49" s="205">
        <v>0</v>
      </c>
      <c r="D49" s="205">
        <v>0</v>
      </c>
      <c r="E49" s="205">
        <v>0</v>
      </c>
      <c r="F49" s="205">
        <v>0</v>
      </c>
      <c r="G49" s="205">
        <v>0</v>
      </c>
      <c r="H49" s="205">
        <v>0</v>
      </c>
      <c r="I49" s="205">
        <v>0</v>
      </c>
      <c r="J49" s="211">
        <f t="shared" si="7"/>
        <v>0</v>
      </c>
    </row>
    <row r="50" spans="1:10" ht="21.95" customHeight="1">
      <c r="A50" s="43"/>
      <c r="B50" s="50" t="s">
        <v>128</v>
      </c>
      <c r="C50" s="205">
        <v>0</v>
      </c>
      <c r="D50" s="205">
        <v>0</v>
      </c>
      <c r="E50" s="205">
        <v>0</v>
      </c>
      <c r="F50" s="205">
        <v>0</v>
      </c>
      <c r="G50" s="205">
        <v>0</v>
      </c>
      <c r="H50" s="205">
        <v>0</v>
      </c>
      <c r="I50" s="205">
        <v>0</v>
      </c>
      <c r="J50" s="211">
        <f t="shared" si="7"/>
        <v>0</v>
      </c>
    </row>
    <row r="51" spans="1:10" ht="21.95" customHeight="1">
      <c r="A51" s="43"/>
      <c r="B51" s="51" t="s">
        <v>129</v>
      </c>
      <c r="C51" s="207">
        <f t="shared" ref="C51:J51" si="9">SUM(C45:C50)</f>
        <v>0</v>
      </c>
      <c r="D51" s="207">
        <f t="shared" si="9"/>
        <v>0</v>
      </c>
      <c r="E51" s="207">
        <f t="shared" si="9"/>
        <v>0</v>
      </c>
      <c r="F51" s="207">
        <f t="shared" si="9"/>
        <v>0</v>
      </c>
      <c r="G51" s="207">
        <f t="shared" si="9"/>
        <v>0</v>
      </c>
      <c r="H51" s="207">
        <f t="shared" si="9"/>
        <v>0</v>
      </c>
      <c r="I51" s="207">
        <f t="shared" si="9"/>
        <v>0</v>
      </c>
      <c r="J51" s="208">
        <f t="shared" si="9"/>
        <v>0</v>
      </c>
    </row>
    <row r="52" spans="1:10" ht="21.95" customHeight="1">
      <c r="A52" s="43"/>
      <c r="B52" s="47" t="s">
        <v>130</v>
      </c>
      <c r="C52" s="216"/>
      <c r="D52" s="216"/>
      <c r="E52" s="216"/>
      <c r="F52" s="216"/>
      <c r="G52" s="216"/>
      <c r="H52" s="216"/>
      <c r="I52" s="216"/>
      <c r="J52" s="217"/>
    </row>
    <row r="53" spans="1:10" ht="21.95" customHeight="1">
      <c r="A53" s="43"/>
      <c r="B53" s="57" t="s">
        <v>564</v>
      </c>
      <c r="C53" s="56"/>
      <c r="D53" s="56"/>
      <c r="E53" s="56"/>
      <c r="F53" s="56"/>
      <c r="G53" s="56"/>
      <c r="H53" s="56"/>
      <c r="I53" s="56"/>
      <c r="J53" s="215"/>
    </row>
    <row r="54" spans="1:10" ht="21.95" customHeight="1">
      <c r="A54" s="43"/>
      <c r="B54" s="58" t="s">
        <v>496</v>
      </c>
      <c r="C54" s="205">
        <v>0</v>
      </c>
      <c r="D54" s="205">
        <v>0</v>
      </c>
      <c r="E54" s="205">
        <v>0</v>
      </c>
      <c r="F54" s="205">
        <v>0</v>
      </c>
      <c r="G54" s="205">
        <v>0</v>
      </c>
      <c r="H54" s="205">
        <v>0</v>
      </c>
      <c r="I54" s="205">
        <v>0</v>
      </c>
      <c r="J54" s="211">
        <f t="shared" ref="J54:J64" si="10">SUM(C54:I54)</f>
        <v>0</v>
      </c>
    </row>
    <row r="55" spans="1:10" ht="21.95" customHeight="1">
      <c r="A55" s="43"/>
      <c r="B55" s="58" t="s">
        <v>497</v>
      </c>
      <c r="C55" s="205">
        <v>0</v>
      </c>
      <c r="D55" s="205">
        <v>0</v>
      </c>
      <c r="E55" s="205">
        <v>0</v>
      </c>
      <c r="F55" s="205">
        <v>0</v>
      </c>
      <c r="G55" s="205">
        <v>0</v>
      </c>
      <c r="H55" s="205">
        <v>0</v>
      </c>
      <c r="I55" s="205">
        <v>0</v>
      </c>
      <c r="J55" s="211">
        <f t="shared" si="10"/>
        <v>0</v>
      </c>
    </row>
    <row r="56" spans="1:10" ht="21.95" customHeight="1">
      <c r="A56" s="43"/>
      <c r="B56" s="58" t="s">
        <v>498</v>
      </c>
      <c r="C56" s="205">
        <v>0</v>
      </c>
      <c r="D56" s="205">
        <v>0</v>
      </c>
      <c r="E56" s="205">
        <v>0</v>
      </c>
      <c r="F56" s="205">
        <v>0</v>
      </c>
      <c r="G56" s="205">
        <v>0</v>
      </c>
      <c r="H56" s="205">
        <v>0</v>
      </c>
      <c r="I56" s="205">
        <v>0</v>
      </c>
      <c r="J56" s="211">
        <f t="shared" si="10"/>
        <v>0</v>
      </c>
    </row>
    <row r="57" spans="1:10" ht="21.95" customHeight="1">
      <c r="A57" s="43"/>
      <c r="B57" s="58" t="s">
        <v>499</v>
      </c>
      <c r="C57" s="205">
        <v>0</v>
      </c>
      <c r="D57" s="205">
        <v>0</v>
      </c>
      <c r="E57" s="205">
        <v>0</v>
      </c>
      <c r="F57" s="205">
        <v>0</v>
      </c>
      <c r="G57" s="205">
        <v>0</v>
      </c>
      <c r="H57" s="205">
        <v>0</v>
      </c>
      <c r="I57" s="205">
        <v>0</v>
      </c>
      <c r="J57" s="211">
        <f t="shared" si="10"/>
        <v>0</v>
      </c>
    </row>
    <row r="58" spans="1:10" ht="21.95" customHeight="1">
      <c r="A58" s="43"/>
      <c r="B58" s="183" t="s">
        <v>500</v>
      </c>
      <c r="C58" s="207">
        <f>SUM(C54:C57)</f>
        <v>0</v>
      </c>
      <c r="D58" s="207">
        <f t="shared" ref="D58:J58" si="11">SUM(D54:D57)</f>
        <v>0</v>
      </c>
      <c r="E58" s="207">
        <f t="shared" si="11"/>
        <v>0</v>
      </c>
      <c r="F58" s="207">
        <f t="shared" si="11"/>
        <v>0</v>
      </c>
      <c r="G58" s="207">
        <f t="shared" si="11"/>
        <v>0</v>
      </c>
      <c r="H58" s="207">
        <f t="shared" si="11"/>
        <v>0</v>
      </c>
      <c r="I58" s="207">
        <f t="shared" si="11"/>
        <v>0</v>
      </c>
      <c r="J58" s="207">
        <f t="shared" si="11"/>
        <v>0</v>
      </c>
    </row>
    <row r="59" spans="1:10" ht="21.95" customHeight="1">
      <c r="A59" s="43"/>
      <c r="B59" s="50" t="s">
        <v>501</v>
      </c>
      <c r="C59" s="205">
        <v>0</v>
      </c>
      <c r="D59" s="205">
        <v>0</v>
      </c>
      <c r="E59" s="205">
        <v>0</v>
      </c>
      <c r="F59" s="205">
        <v>0</v>
      </c>
      <c r="G59" s="205">
        <v>0</v>
      </c>
      <c r="H59" s="205">
        <v>0</v>
      </c>
      <c r="I59" s="205">
        <v>0</v>
      </c>
      <c r="J59" s="211">
        <f t="shared" si="10"/>
        <v>0</v>
      </c>
    </row>
    <row r="60" spans="1:10" ht="21.95" customHeight="1">
      <c r="A60" s="43"/>
      <c r="B60" s="50" t="s">
        <v>502</v>
      </c>
      <c r="C60" s="205">
        <v>0</v>
      </c>
      <c r="D60" s="205">
        <v>0</v>
      </c>
      <c r="E60" s="205">
        <v>0</v>
      </c>
      <c r="F60" s="205">
        <v>0</v>
      </c>
      <c r="G60" s="205">
        <v>0</v>
      </c>
      <c r="H60" s="205">
        <v>0</v>
      </c>
      <c r="I60" s="205">
        <v>0</v>
      </c>
      <c r="J60" s="211">
        <f t="shared" si="10"/>
        <v>0</v>
      </c>
    </row>
    <row r="61" spans="1:10" ht="21.95" customHeight="1">
      <c r="A61" s="43"/>
      <c r="B61" s="50" t="s">
        <v>131</v>
      </c>
      <c r="C61" s="205">
        <v>0</v>
      </c>
      <c r="D61" s="205">
        <v>0</v>
      </c>
      <c r="E61" s="205">
        <v>0</v>
      </c>
      <c r="F61" s="205">
        <v>0</v>
      </c>
      <c r="G61" s="205">
        <v>0</v>
      </c>
      <c r="H61" s="205">
        <v>0</v>
      </c>
      <c r="I61" s="205">
        <v>0</v>
      </c>
      <c r="J61" s="211">
        <f t="shared" si="10"/>
        <v>0</v>
      </c>
    </row>
    <row r="62" spans="1:10" ht="21.95" customHeight="1">
      <c r="A62" s="43"/>
      <c r="B62" s="50" t="s">
        <v>503</v>
      </c>
      <c r="C62" s="205">
        <v>0</v>
      </c>
      <c r="D62" s="205">
        <v>0</v>
      </c>
      <c r="E62" s="205">
        <v>0</v>
      </c>
      <c r="F62" s="205">
        <v>0</v>
      </c>
      <c r="G62" s="205">
        <v>0</v>
      </c>
      <c r="H62" s="205">
        <v>0</v>
      </c>
      <c r="I62" s="205">
        <v>0</v>
      </c>
      <c r="J62" s="211">
        <f t="shared" si="10"/>
        <v>0</v>
      </c>
    </row>
    <row r="63" spans="1:10" ht="21.95" customHeight="1">
      <c r="A63" s="43"/>
      <c r="B63" s="50" t="s">
        <v>504</v>
      </c>
      <c r="C63" s="205">
        <v>0</v>
      </c>
      <c r="D63" s="205">
        <v>0</v>
      </c>
      <c r="E63" s="205">
        <v>0</v>
      </c>
      <c r="F63" s="205">
        <v>0</v>
      </c>
      <c r="G63" s="205">
        <v>0</v>
      </c>
      <c r="H63" s="205">
        <v>0</v>
      </c>
      <c r="I63" s="205">
        <v>0</v>
      </c>
      <c r="J63" s="211">
        <f t="shared" si="10"/>
        <v>0</v>
      </c>
    </row>
    <row r="64" spans="1:10" ht="21.95" customHeight="1">
      <c r="A64" s="43"/>
      <c r="B64" s="50" t="s">
        <v>132</v>
      </c>
      <c r="C64" s="205">
        <v>0</v>
      </c>
      <c r="D64" s="205">
        <v>0</v>
      </c>
      <c r="E64" s="205">
        <v>0</v>
      </c>
      <c r="F64" s="205">
        <v>0</v>
      </c>
      <c r="G64" s="205">
        <v>0</v>
      </c>
      <c r="H64" s="205">
        <v>0</v>
      </c>
      <c r="I64" s="205">
        <v>0</v>
      </c>
      <c r="J64" s="211">
        <f t="shared" si="10"/>
        <v>0</v>
      </c>
    </row>
    <row r="65" spans="1:10" ht="21.95" customHeight="1">
      <c r="A65" s="43"/>
      <c r="B65" s="51" t="s">
        <v>133</v>
      </c>
      <c r="C65" s="207">
        <f>SUM(C58:C64)</f>
        <v>0</v>
      </c>
      <c r="D65" s="207">
        <f t="shared" ref="D65:J65" si="12">SUM(D58:D64)</f>
        <v>0</v>
      </c>
      <c r="E65" s="207">
        <f t="shared" si="12"/>
        <v>0</v>
      </c>
      <c r="F65" s="207">
        <f t="shared" si="12"/>
        <v>0</v>
      </c>
      <c r="G65" s="207">
        <f t="shared" si="12"/>
        <v>0</v>
      </c>
      <c r="H65" s="207">
        <f t="shared" si="12"/>
        <v>0</v>
      </c>
      <c r="I65" s="207">
        <f t="shared" si="12"/>
        <v>0</v>
      </c>
      <c r="J65" s="208">
        <f t="shared" si="12"/>
        <v>0</v>
      </c>
    </row>
    <row r="66" spans="1:10" ht="21.95" customHeight="1">
      <c r="A66" s="43"/>
      <c r="B66" s="59" t="s">
        <v>134</v>
      </c>
      <c r="C66" s="220">
        <f t="shared" ref="C66:J66" si="13">SUM(C51+C65)</f>
        <v>0</v>
      </c>
      <c r="D66" s="220">
        <f t="shared" si="13"/>
        <v>0</v>
      </c>
      <c r="E66" s="220">
        <f t="shared" si="13"/>
        <v>0</v>
      </c>
      <c r="F66" s="220">
        <f t="shared" si="13"/>
        <v>0</v>
      </c>
      <c r="G66" s="220">
        <f t="shared" si="13"/>
        <v>0</v>
      </c>
      <c r="H66" s="220">
        <f t="shared" si="13"/>
        <v>0</v>
      </c>
      <c r="I66" s="220">
        <f t="shared" si="13"/>
        <v>0</v>
      </c>
      <c r="J66" s="208">
        <f t="shared" si="13"/>
        <v>0</v>
      </c>
    </row>
    <row r="67" spans="1:10" ht="21.95" customHeight="1">
      <c r="A67" s="43"/>
      <c r="B67" s="83" t="s">
        <v>178</v>
      </c>
      <c r="C67" s="56"/>
      <c r="D67" s="56"/>
      <c r="E67" s="56"/>
      <c r="F67" s="56"/>
      <c r="G67" s="56"/>
      <c r="H67" s="56"/>
      <c r="I67" s="56"/>
      <c r="J67" s="221"/>
    </row>
    <row r="68" spans="1:10" ht="21.95" customHeight="1">
      <c r="A68" s="43"/>
      <c r="B68" s="50" t="s">
        <v>135</v>
      </c>
      <c r="C68" s="205">
        <v>0</v>
      </c>
      <c r="D68" s="205">
        <v>0</v>
      </c>
      <c r="E68" s="205">
        <v>0</v>
      </c>
      <c r="F68" s="205">
        <v>0</v>
      </c>
      <c r="G68" s="205">
        <v>0</v>
      </c>
      <c r="H68" s="205">
        <v>0</v>
      </c>
      <c r="I68" s="205">
        <v>0</v>
      </c>
      <c r="J68" s="222">
        <f t="shared" ref="J68:J73" si="14">SUM(C68:I68)</f>
        <v>0</v>
      </c>
    </row>
    <row r="69" spans="1:10" ht="21.95" customHeight="1">
      <c r="A69" s="43"/>
      <c r="B69" s="50" t="s">
        <v>136</v>
      </c>
      <c r="C69" s="205">
        <v>0</v>
      </c>
      <c r="D69" s="205">
        <v>0</v>
      </c>
      <c r="E69" s="205">
        <v>0</v>
      </c>
      <c r="F69" s="205">
        <v>0</v>
      </c>
      <c r="G69" s="205">
        <v>0</v>
      </c>
      <c r="H69" s="205">
        <v>0</v>
      </c>
      <c r="I69" s="205">
        <v>0</v>
      </c>
      <c r="J69" s="211">
        <f t="shared" si="14"/>
        <v>0</v>
      </c>
    </row>
    <row r="70" spans="1:10" ht="21.95" customHeight="1">
      <c r="A70" s="43"/>
      <c r="B70" s="50" t="s">
        <v>137</v>
      </c>
      <c r="C70" s="205">
        <v>0</v>
      </c>
      <c r="D70" s="205">
        <v>0</v>
      </c>
      <c r="E70" s="205">
        <v>0</v>
      </c>
      <c r="F70" s="205">
        <v>0</v>
      </c>
      <c r="G70" s="205">
        <v>0</v>
      </c>
      <c r="H70" s="205">
        <v>0</v>
      </c>
      <c r="I70" s="205">
        <v>0</v>
      </c>
      <c r="J70" s="211">
        <f t="shared" si="14"/>
        <v>0</v>
      </c>
    </row>
    <row r="71" spans="1:10" ht="21.95" customHeight="1">
      <c r="A71" s="43"/>
      <c r="B71" s="50" t="s">
        <v>5</v>
      </c>
      <c r="C71" s="205">
        <v>0</v>
      </c>
      <c r="D71" s="205">
        <v>0</v>
      </c>
      <c r="E71" s="205">
        <v>0</v>
      </c>
      <c r="F71" s="205">
        <v>0</v>
      </c>
      <c r="G71" s="205">
        <v>0</v>
      </c>
      <c r="H71" s="205">
        <v>0</v>
      </c>
      <c r="I71" s="205">
        <v>0</v>
      </c>
      <c r="J71" s="211">
        <f t="shared" si="14"/>
        <v>0</v>
      </c>
    </row>
    <row r="72" spans="1:10" ht="21.95" customHeight="1">
      <c r="A72" s="43"/>
      <c r="B72" s="50" t="s">
        <v>138</v>
      </c>
      <c r="C72" s="205">
        <v>0</v>
      </c>
      <c r="D72" s="205">
        <v>0</v>
      </c>
      <c r="E72" s="205">
        <v>0</v>
      </c>
      <c r="F72" s="205">
        <v>0</v>
      </c>
      <c r="G72" s="205">
        <v>0</v>
      </c>
      <c r="H72" s="205">
        <v>0</v>
      </c>
      <c r="I72" s="205">
        <v>0</v>
      </c>
      <c r="J72" s="211">
        <f t="shared" si="14"/>
        <v>0</v>
      </c>
    </row>
    <row r="73" spans="1:10" ht="21.95" customHeight="1">
      <c r="A73" s="43"/>
      <c r="B73" s="51" t="s">
        <v>139</v>
      </c>
      <c r="C73" s="207">
        <f t="shared" ref="C73:I73" si="15">SUM(C68:C72)</f>
        <v>0</v>
      </c>
      <c r="D73" s="207">
        <f t="shared" si="15"/>
        <v>0</v>
      </c>
      <c r="E73" s="207">
        <f t="shared" si="15"/>
        <v>0</v>
      </c>
      <c r="F73" s="207">
        <f t="shared" si="15"/>
        <v>0</v>
      </c>
      <c r="G73" s="207">
        <f t="shared" si="15"/>
        <v>0</v>
      </c>
      <c r="H73" s="207">
        <f t="shared" si="15"/>
        <v>0</v>
      </c>
      <c r="I73" s="207">
        <f t="shared" si="15"/>
        <v>0</v>
      </c>
      <c r="J73" s="208">
        <f t="shared" si="14"/>
        <v>0</v>
      </c>
    </row>
    <row r="74" spans="1:10" ht="21.95" customHeight="1">
      <c r="A74" s="43"/>
      <c r="B74" s="60" t="s">
        <v>140</v>
      </c>
      <c r="C74" s="212">
        <f t="shared" ref="C74:J74" si="16">SUM(C66+C73)</f>
        <v>0</v>
      </c>
      <c r="D74" s="212">
        <f t="shared" si="16"/>
        <v>0</v>
      </c>
      <c r="E74" s="212">
        <f t="shared" si="16"/>
        <v>0</v>
      </c>
      <c r="F74" s="212">
        <f t="shared" si="16"/>
        <v>0</v>
      </c>
      <c r="G74" s="212">
        <f t="shared" si="16"/>
        <v>0</v>
      </c>
      <c r="H74" s="212">
        <f t="shared" si="16"/>
        <v>0</v>
      </c>
      <c r="I74" s="212">
        <f t="shared" si="16"/>
        <v>0</v>
      </c>
      <c r="J74" s="213">
        <f t="shared" si="16"/>
        <v>0</v>
      </c>
    </row>
  </sheetData>
  <sheetProtection algorithmName="SHA-512" hashValue="U/8W7Z14eljd694Rofn+z0KjCEoHR8Hvr5bEcgUIN6rH6q/dd1XWkxpb7G/AcUtfQnndz3N4TfqESP4L/9AcXA==" saltValue="qJh/w8Q+xV9RAJKLuKfapQ==" spinCount="100000" sheet="1" objects="1" scenarios="1"/>
  <mergeCells count="2">
    <mergeCell ref="B2:J4"/>
    <mergeCell ref="J6:J7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9">
    <tabColor rgb="FF00A432"/>
  </sheetPr>
  <dimension ref="A1:M29"/>
  <sheetViews>
    <sheetView zoomScale="85" zoomScaleNormal="85" workbookViewId="0"/>
  </sheetViews>
  <sheetFormatPr baseColWidth="10" defaultRowHeight="11.25"/>
  <cols>
    <col min="1" max="1" width="13.33203125" style="62" customWidth="1"/>
    <col min="2" max="2" width="67" style="62" customWidth="1"/>
    <col min="3" max="11" width="20.83203125" style="62" customWidth="1"/>
    <col min="12" max="12" width="32.5" style="62" customWidth="1"/>
    <col min="13" max="16384" width="12" style="62"/>
  </cols>
  <sheetData>
    <row r="1" spans="1:13" s="28" customFormat="1" ht="21.95" customHeight="1">
      <c r="A1" s="202"/>
    </row>
    <row r="2" spans="1:13" s="28" customFormat="1" ht="21.95" customHeight="1">
      <c r="B2" s="373" t="s">
        <v>143</v>
      </c>
      <c r="C2" s="373"/>
      <c r="D2" s="373"/>
      <c r="E2" s="373"/>
      <c r="F2" s="373"/>
      <c r="G2" s="373"/>
      <c r="H2" s="373"/>
      <c r="I2" s="373"/>
      <c r="J2" s="373"/>
    </row>
    <row r="3" spans="1:13" s="28" customFormat="1" ht="21.95" customHeight="1">
      <c r="B3" s="373"/>
      <c r="C3" s="373"/>
      <c r="D3" s="373"/>
      <c r="E3" s="373"/>
      <c r="F3" s="373"/>
      <c r="G3" s="373"/>
      <c r="H3" s="373"/>
      <c r="I3" s="373"/>
      <c r="J3" s="373"/>
    </row>
    <row r="4" spans="1:13" s="28" customFormat="1" ht="21.95" customHeight="1">
      <c r="B4" s="373"/>
      <c r="C4" s="373"/>
      <c r="D4" s="373"/>
      <c r="E4" s="373"/>
      <c r="F4" s="373"/>
      <c r="G4" s="373"/>
      <c r="H4" s="373"/>
      <c r="I4" s="373"/>
      <c r="J4" s="373"/>
    </row>
    <row r="5" spans="1:13" s="28" customFormat="1" ht="21.95" customHeight="1">
      <c r="A5" s="202" t="s">
        <v>164</v>
      </c>
    </row>
    <row r="6" spans="1:13" ht="21.95" customHeight="1">
      <c r="B6" s="192"/>
      <c r="C6" s="193">
        <v>1</v>
      </c>
      <c r="D6" s="193">
        <v>2</v>
      </c>
      <c r="E6" s="193">
        <v>3</v>
      </c>
      <c r="F6" s="193">
        <v>4</v>
      </c>
      <c r="G6" s="193">
        <v>5</v>
      </c>
      <c r="H6" s="193">
        <v>7</v>
      </c>
      <c r="I6" s="193">
        <v>8</v>
      </c>
      <c r="J6" s="193">
        <v>9</v>
      </c>
      <c r="K6" s="374" t="s">
        <v>532</v>
      </c>
      <c r="L6" s="63"/>
      <c r="M6" s="63"/>
    </row>
    <row r="7" spans="1:13" ht="33" customHeight="1">
      <c r="B7" s="194"/>
      <c r="C7" s="195" t="s">
        <v>97</v>
      </c>
      <c r="D7" s="195" t="s">
        <v>98</v>
      </c>
      <c r="E7" s="195" t="s">
        <v>99</v>
      </c>
      <c r="F7" s="195" t="s">
        <v>100</v>
      </c>
      <c r="G7" s="196" t="s">
        <v>101</v>
      </c>
      <c r="H7" s="196" t="s">
        <v>102</v>
      </c>
      <c r="I7" s="196" t="s">
        <v>103</v>
      </c>
      <c r="J7" s="196" t="s">
        <v>141</v>
      </c>
      <c r="K7" s="375"/>
      <c r="L7" s="63"/>
      <c r="M7" s="63"/>
    </row>
    <row r="8" spans="1:13" ht="21.95" customHeight="1">
      <c r="B8" s="44" t="s">
        <v>142</v>
      </c>
      <c r="C8" s="64"/>
      <c r="D8" s="64"/>
      <c r="E8" s="64"/>
      <c r="F8" s="64"/>
      <c r="G8" s="64"/>
      <c r="H8" s="64"/>
      <c r="I8" s="64"/>
      <c r="J8" s="64"/>
      <c r="K8" s="65"/>
      <c r="L8" s="63"/>
      <c r="M8" s="63"/>
    </row>
    <row r="9" spans="1:13" ht="21.95" customHeight="1">
      <c r="B9" s="47" t="s">
        <v>143</v>
      </c>
      <c r="C9" s="48"/>
      <c r="D9" s="48"/>
      <c r="E9" s="48"/>
      <c r="F9" s="48"/>
      <c r="G9" s="48"/>
      <c r="H9" s="48"/>
      <c r="I9" s="48"/>
      <c r="J9" s="48"/>
      <c r="K9" s="66"/>
      <c r="L9" s="63"/>
      <c r="M9" s="63"/>
    </row>
    <row r="10" spans="1:13" ht="21.95" customHeight="1">
      <c r="B10" s="50" t="s">
        <v>144</v>
      </c>
      <c r="C10" s="205">
        <v>0</v>
      </c>
      <c r="D10" s="205">
        <v>0</v>
      </c>
      <c r="E10" s="205">
        <v>0</v>
      </c>
      <c r="F10" s="205">
        <v>0</v>
      </c>
      <c r="G10" s="205">
        <v>0</v>
      </c>
      <c r="H10" s="205">
        <v>0</v>
      </c>
      <c r="I10" s="205">
        <v>0</v>
      </c>
      <c r="J10" s="223"/>
      <c r="K10" s="208">
        <f>SUM(C10:J10)</f>
        <v>0</v>
      </c>
      <c r="L10" s="69"/>
      <c r="M10" s="63"/>
    </row>
    <row r="11" spans="1:13" ht="21.95" customHeight="1">
      <c r="B11" s="50" t="s">
        <v>145</v>
      </c>
      <c r="C11" s="205">
        <v>0</v>
      </c>
      <c r="D11" s="205">
        <v>0</v>
      </c>
      <c r="E11" s="205">
        <v>0</v>
      </c>
      <c r="F11" s="205">
        <v>0</v>
      </c>
      <c r="G11" s="205">
        <v>0</v>
      </c>
      <c r="H11" s="205">
        <v>0</v>
      </c>
      <c r="I11" s="205">
        <v>0</v>
      </c>
      <c r="J11" s="223"/>
      <c r="K11" s="208">
        <f>SUM(C11:J11)</f>
        <v>0</v>
      </c>
      <c r="L11" s="69"/>
      <c r="M11" s="63"/>
    </row>
    <row r="12" spans="1:13" ht="21.95" customHeight="1">
      <c r="B12" s="70" t="s">
        <v>146</v>
      </c>
      <c r="C12" s="207">
        <f>C10-C11</f>
        <v>0</v>
      </c>
      <c r="D12" s="207">
        <f t="shared" ref="D12:I12" si="0">D10-D11</f>
        <v>0</v>
      </c>
      <c r="E12" s="207">
        <f t="shared" si="0"/>
        <v>0</v>
      </c>
      <c r="F12" s="207">
        <f t="shared" si="0"/>
        <v>0</v>
      </c>
      <c r="G12" s="207">
        <f t="shared" si="0"/>
        <v>0</v>
      </c>
      <c r="H12" s="207">
        <f t="shared" si="0"/>
        <v>0</v>
      </c>
      <c r="I12" s="207">
        <f t="shared" si="0"/>
        <v>0</v>
      </c>
      <c r="J12" s="223"/>
      <c r="K12" s="208">
        <f>K10-K11</f>
        <v>0</v>
      </c>
      <c r="L12" s="69"/>
      <c r="M12" s="63"/>
    </row>
    <row r="13" spans="1:13" ht="21.95" customHeight="1">
      <c r="B13" s="50" t="s">
        <v>147</v>
      </c>
      <c r="C13" s="205">
        <v>0</v>
      </c>
      <c r="D13" s="205">
        <v>0</v>
      </c>
      <c r="E13" s="205">
        <v>0</v>
      </c>
      <c r="F13" s="205">
        <v>0</v>
      </c>
      <c r="G13" s="205">
        <v>0</v>
      </c>
      <c r="H13" s="205">
        <v>0</v>
      </c>
      <c r="I13" s="205">
        <v>0</v>
      </c>
      <c r="J13" s="223"/>
      <c r="K13" s="208">
        <f t="shared" ref="K13:K19" si="1">SUM(C13:J13)</f>
        <v>0</v>
      </c>
      <c r="L13" s="69"/>
      <c r="M13" s="63"/>
    </row>
    <row r="14" spans="1:13" ht="21.95" customHeight="1">
      <c r="B14" s="50" t="s">
        <v>148</v>
      </c>
      <c r="C14" s="205">
        <v>0</v>
      </c>
      <c r="D14" s="205">
        <v>0</v>
      </c>
      <c r="E14" s="205">
        <v>0</v>
      </c>
      <c r="F14" s="205">
        <v>0</v>
      </c>
      <c r="G14" s="205">
        <v>0</v>
      </c>
      <c r="H14" s="205">
        <v>0</v>
      </c>
      <c r="I14" s="205">
        <v>0</v>
      </c>
      <c r="J14" s="223"/>
      <c r="K14" s="208">
        <f t="shared" si="1"/>
        <v>0</v>
      </c>
      <c r="L14" s="69"/>
      <c r="M14" s="63"/>
    </row>
    <row r="15" spans="1:13" ht="21.95" customHeight="1">
      <c r="B15" s="50" t="s">
        <v>1237</v>
      </c>
      <c r="C15" s="205">
        <v>0</v>
      </c>
      <c r="D15" s="205">
        <v>0</v>
      </c>
      <c r="E15" s="205">
        <v>0</v>
      </c>
      <c r="F15" s="205">
        <v>0</v>
      </c>
      <c r="G15" s="205">
        <v>0</v>
      </c>
      <c r="H15" s="205">
        <v>0</v>
      </c>
      <c r="I15" s="205">
        <v>0</v>
      </c>
      <c r="J15" s="223"/>
      <c r="K15" s="208">
        <f t="shared" si="1"/>
        <v>0</v>
      </c>
      <c r="L15" s="69"/>
      <c r="M15" s="63"/>
    </row>
    <row r="16" spans="1:13" ht="21.95" customHeight="1">
      <c r="B16" s="50" t="s">
        <v>150</v>
      </c>
      <c r="C16" s="205">
        <v>0</v>
      </c>
      <c r="D16" s="205">
        <v>0</v>
      </c>
      <c r="E16" s="205">
        <v>0</v>
      </c>
      <c r="F16" s="205">
        <v>0</v>
      </c>
      <c r="G16" s="205">
        <v>0</v>
      </c>
      <c r="H16" s="205">
        <v>0</v>
      </c>
      <c r="I16" s="205">
        <v>0</v>
      </c>
      <c r="J16" s="223"/>
      <c r="K16" s="208">
        <f t="shared" si="1"/>
        <v>0</v>
      </c>
      <c r="L16" s="69"/>
      <c r="M16" s="63"/>
    </row>
    <row r="17" spans="2:13" ht="21.95" customHeight="1">
      <c r="B17" s="50" t="s">
        <v>151</v>
      </c>
      <c r="C17" s="205">
        <v>0</v>
      </c>
      <c r="D17" s="205">
        <v>0</v>
      </c>
      <c r="E17" s="205">
        <v>0</v>
      </c>
      <c r="F17" s="205">
        <v>0</v>
      </c>
      <c r="G17" s="205">
        <v>0</v>
      </c>
      <c r="H17" s="205">
        <v>0</v>
      </c>
      <c r="I17" s="205">
        <v>0</v>
      </c>
      <c r="J17" s="223"/>
      <c r="K17" s="208">
        <f t="shared" si="1"/>
        <v>0</v>
      </c>
      <c r="L17" s="69"/>
      <c r="M17" s="63"/>
    </row>
    <row r="18" spans="2:13" ht="21.95" customHeight="1">
      <c r="B18" s="50" t="s">
        <v>152</v>
      </c>
      <c r="C18" s="205">
        <v>0</v>
      </c>
      <c r="D18" s="205">
        <v>0</v>
      </c>
      <c r="E18" s="205">
        <v>0</v>
      </c>
      <c r="F18" s="205">
        <v>0</v>
      </c>
      <c r="G18" s="205">
        <v>0</v>
      </c>
      <c r="H18" s="205">
        <v>0</v>
      </c>
      <c r="I18" s="205">
        <v>0</v>
      </c>
      <c r="J18" s="223"/>
      <c r="K18" s="208">
        <f t="shared" si="1"/>
        <v>0</v>
      </c>
      <c r="L18" s="69"/>
      <c r="M18" s="71"/>
    </row>
    <row r="19" spans="2:13" ht="21.95" customHeight="1">
      <c r="B19" s="50" t="s">
        <v>153</v>
      </c>
      <c r="C19" s="205">
        <v>0</v>
      </c>
      <c r="D19" s="205">
        <v>0</v>
      </c>
      <c r="E19" s="205">
        <v>0</v>
      </c>
      <c r="F19" s="205">
        <v>0</v>
      </c>
      <c r="G19" s="205">
        <v>0</v>
      </c>
      <c r="H19" s="205">
        <v>0</v>
      </c>
      <c r="I19" s="205">
        <v>0</v>
      </c>
      <c r="J19" s="223"/>
      <c r="K19" s="208">
        <f t="shared" si="1"/>
        <v>0</v>
      </c>
      <c r="L19" s="69"/>
      <c r="M19" s="63"/>
    </row>
    <row r="20" spans="2:13" ht="21.95" customHeight="1">
      <c r="B20" s="70" t="s">
        <v>154</v>
      </c>
      <c r="C20" s="207">
        <f>C12-C13-C14-C15+C16-C17+C18+C19</f>
        <v>0</v>
      </c>
      <c r="D20" s="207">
        <f t="shared" ref="D20:K20" si="2">D12-D13-D14-D15+D16-D17+D18+D19</f>
        <v>0</v>
      </c>
      <c r="E20" s="207">
        <f t="shared" si="2"/>
        <v>0</v>
      </c>
      <c r="F20" s="207">
        <f t="shared" si="2"/>
        <v>0</v>
      </c>
      <c r="G20" s="207">
        <f t="shared" si="2"/>
        <v>0</v>
      </c>
      <c r="H20" s="207">
        <f t="shared" si="2"/>
        <v>0</v>
      </c>
      <c r="I20" s="207">
        <f t="shared" si="2"/>
        <v>0</v>
      </c>
      <c r="J20" s="223"/>
      <c r="K20" s="208">
        <f t="shared" si="2"/>
        <v>0</v>
      </c>
      <c r="M20" s="63"/>
    </row>
    <row r="21" spans="2:13" ht="21.95" customHeight="1">
      <c r="B21" s="50" t="s">
        <v>491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0</v>
      </c>
      <c r="I21" s="205">
        <v>0</v>
      </c>
      <c r="J21" s="223"/>
      <c r="K21" s="208">
        <f>SUM(C21:J21)</f>
        <v>0</v>
      </c>
      <c r="L21" s="69"/>
      <c r="M21" s="63"/>
    </row>
    <row r="22" spans="2:13" ht="21.95" customHeight="1">
      <c r="B22" s="72" t="s">
        <v>155</v>
      </c>
      <c r="C22" s="207">
        <f>C20-C21</f>
        <v>0</v>
      </c>
      <c r="D22" s="207">
        <f t="shared" ref="D22:K22" si="3">D20-D21</f>
        <v>0</v>
      </c>
      <c r="E22" s="207">
        <f t="shared" si="3"/>
        <v>0</v>
      </c>
      <c r="F22" s="207">
        <f t="shared" si="3"/>
        <v>0</v>
      </c>
      <c r="G22" s="207">
        <f t="shared" si="3"/>
        <v>0</v>
      </c>
      <c r="H22" s="207">
        <f t="shared" si="3"/>
        <v>0</v>
      </c>
      <c r="I22" s="207">
        <f t="shared" si="3"/>
        <v>0</v>
      </c>
      <c r="J22" s="223"/>
      <c r="K22" s="208">
        <f t="shared" si="3"/>
        <v>0</v>
      </c>
      <c r="M22" s="73"/>
    </row>
    <row r="23" spans="2:13" ht="21.95" customHeight="1">
      <c r="B23" s="50" t="s">
        <v>156</v>
      </c>
      <c r="C23" s="205">
        <v>0</v>
      </c>
      <c r="D23" s="205">
        <v>0</v>
      </c>
      <c r="E23" s="205">
        <v>0</v>
      </c>
      <c r="F23" s="205">
        <v>0</v>
      </c>
      <c r="G23" s="205">
        <v>0</v>
      </c>
      <c r="H23" s="205">
        <v>0</v>
      </c>
      <c r="I23" s="205">
        <v>0</v>
      </c>
      <c r="J23" s="223"/>
      <c r="K23" s="208">
        <f>SUM(C23:J23)</f>
        <v>0</v>
      </c>
      <c r="L23" s="69"/>
    </row>
    <row r="24" spans="2:13" ht="21.95" customHeight="1">
      <c r="B24" s="70" t="s">
        <v>157</v>
      </c>
      <c r="C24" s="207">
        <f>C22+C23</f>
        <v>0</v>
      </c>
      <c r="D24" s="207">
        <f t="shared" ref="D24:K24" si="4">D22+D23</f>
        <v>0</v>
      </c>
      <c r="E24" s="207">
        <f t="shared" si="4"/>
        <v>0</v>
      </c>
      <c r="F24" s="207">
        <f t="shared" si="4"/>
        <v>0</v>
      </c>
      <c r="G24" s="207">
        <f t="shared" si="4"/>
        <v>0</v>
      </c>
      <c r="H24" s="207">
        <f t="shared" si="4"/>
        <v>0</v>
      </c>
      <c r="I24" s="207">
        <f t="shared" si="4"/>
        <v>0</v>
      </c>
      <c r="J24" s="223"/>
      <c r="K24" s="208">
        <f t="shared" si="4"/>
        <v>0</v>
      </c>
    </row>
    <row r="25" spans="2:13" ht="21.95" customHeight="1">
      <c r="B25" s="47" t="s">
        <v>158</v>
      </c>
      <c r="C25" s="216"/>
      <c r="D25" s="216"/>
      <c r="E25" s="216"/>
      <c r="F25" s="216"/>
      <c r="G25" s="216"/>
      <c r="H25" s="216"/>
      <c r="I25" s="216"/>
      <c r="J25" s="216"/>
      <c r="K25" s="224"/>
    </row>
    <row r="26" spans="2:13" ht="21.95" customHeight="1">
      <c r="B26" s="67" t="s">
        <v>159</v>
      </c>
      <c r="C26" s="225"/>
      <c r="D26" s="225"/>
      <c r="E26" s="225"/>
      <c r="F26" s="225"/>
      <c r="G26" s="225"/>
      <c r="H26" s="225"/>
      <c r="I26" s="225"/>
      <c r="J26" s="226">
        <v>0</v>
      </c>
      <c r="K26" s="211">
        <f>SUM(C26:J26)</f>
        <v>0</v>
      </c>
    </row>
    <row r="27" spans="2:13" ht="21.95" customHeight="1">
      <c r="B27" s="67" t="s">
        <v>160</v>
      </c>
      <c r="C27" s="225"/>
      <c r="D27" s="225"/>
      <c r="E27" s="225"/>
      <c r="F27" s="225"/>
      <c r="G27" s="225"/>
      <c r="H27" s="225"/>
      <c r="I27" s="225"/>
      <c r="J27" s="226">
        <v>0</v>
      </c>
      <c r="K27" s="211">
        <f>SUM(C27:J27)</f>
        <v>0</v>
      </c>
    </row>
    <row r="28" spans="2:13" ht="21.95" customHeight="1">
      <c r="B28" s="74" t="s">
        <v>161</v>
      </c>
      <c r="C28" s="187"/>
      <c r="D28" s="187"/>
      <c r="E28" s="187"/>
      <c r="F28" s="187"/>
      <c r="G28" s="187"/>
      <c r="H28" s="187"/>
      <c r="I28" s="187"/>
      <c r="J28" s="227">
        <f>J26-J27</f>
        <v>0</v>
      </c>
      <c r="K28" s="208">
        <f>K26-K27</f>
        <v>0</v>
      </c>
    </row>
    <row r="29" spans="2:13" ht="21.95" customHeight="1">
      <c r="B29" s="75" t="s">
        <v>162</v>
      </c>
      <c r="C29" s="187"/>
      <c r="D29" s="187"/>
      <c r="E29" s="187"/>
      <c r="F29" s="187"/>
      <c r="G29" s="187"/>
      <c r="H29" s="187"/>
      <c r="I29" s="187"/>
      <c r="J29" s="187"/>
      <c r="K29" s="213">
        <f>K24+K28</f>
        <v>0</v>
      </c>
      <c r="L29" s="71"/>
    </row>
  </sheetData>
  <sheetProtection algorithmName="SHA-512" hashValue="FAthk0c4yvQNCqwkeJfcpBM6Ms2Cz9qs0obyT8VdQiQGbiFS6e4RgwQLaNKGLLTOkIZJdI77ay3PpSutZXfHPg==" saltValue="B1An7ndMS2cMtG7XDZ4kpg==" spinCount="100000" sheet="1" objects="1" scenarios="1"/>
  <mergeCells count="2">
    <mergeCell ref="B2:J4"/>
    <mergeCell ref="K6:K7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>
    <tabColor rgb="FF0070C0"/>
  </sheetPr>
  <dimension ref="A1:IT38"/>
  <sheetViews>
    <sheetView zoomScale="85" zoomScaleNormal="85" workbookViewId="0">
      <selection activeCell="C18" sqref="C18"/>
    </sheetView>
  </sheetViews>
  <sheetFormatPr baseColWidth="10" defaultColWidth="14.33203125" defaultRowHeight="14.25"/>
  <cols>
    <col min="1" max="1" width="13.33203125" style="92" customWidth="1"/>
    <col min="2" max="2" width="63.5" style="92" customWidth="1"/>
    <col min="3" max="3" width="30.5" style="92" customWidth="1"/>
    <col min="4" max="254" width="14.33203125" style="92"/>
    <col min="255" max="16384" width="14.33203125" style="93"/>
  </cols>
  <sheetData>
    <row r="1" spans="1:9" s="28" customFormat="1" ht="21.95" customHeight="1">
      <c r="A1" s="202"/>
    </row>
    <row r="2" spans="1:9" s="28" customFormat="1" ht="21.95" customHeight="1">
      <c r="B2" s="376" t="s">
        <v>1276</v>
      </c>
      <c r="C2" s="376"/>
      <c r="D2" s="94"/>
      <c r="E2" s="94"/>
      <c r="F2" s="94"/>
      <c r="G2" s="94"/>
      <c r="H2" s="94"/>
      <c r="I2" s="94"/>
    </row>
    <row r="3" spans="1:9" s="28" customFormat="1" ht="21.95" customHeight="1">
      <c r="B3" s="376"/>
      <c r="C3" s="376"/>
      <c r="D3" s="94"/>
      <c r="E3" s="94"/>
      <c r="F3" s="94"/>
      <c r="G3" s="94"/>
      <c r="H3" s="94"/>
      <c r="I3" s="94"/>
    </row>
    <row r="4" spans="1:9" s="28" customFormat="1" ht="21.95" customHeight="1">
      <c r="B4" s="376"/>
      <c r="C4" s="376"/>
      <c r="D4" s="94"/>
      <c r="E4" s="94"/>
      <c r="F4" s="94"/>
      <c r="G4" s="94"/>
      <c r="H4" s="94"/>
      <c r="I4" s="94"/>
    </row>
    <row r="5" spans="1:9" s="28" customFormat="1" ht="21.95" customHeight="1">
      <c r="A5" s="202" t="s">
        <v>164</v>
      </c>
    </row>
    <row r="6" spans="1:9" s="90" customFormat="1" ht="43.15" customHeight="1">
      <c r="A6" s="89"/>
      <c r="B6" s="100"/>
      <c r="C6" s="197" t="s">
        <v>190</v>
      </c>
    </row>
    <row r="7" spans="1:9" s="91" customFormat="1" ht="150" customHeight="1">
      <c r="B7" s="195" t="s">
        <v>232</v>
      </c>
      <c r="C7" s="80" t="s">
        <v>1266</v>
      </c>
    </row>
    <row r="8" spans="1:9" ht="21.95" customHeight="1">
      <c r="B8" s="47" t="s">
        <v>341</v>
      </c>
      <c r="C8" s="95"/>
    </row>
    <row r="9" spans="1:9" ht="21.95" customHeight="1">
      <c r="B9" s="99" t="s">
        <v>189</v>
      </c>
      <c r="C9" s="205">
        <v>0</v>
      </c>
    </row>
    <row r="10" spans="1:9" ht="21.95" customHeight="1">
      <c r="B10" s="99" t="s">
        <v>188</v>
      </c>
      <c r="C10" s="205">
        <v>0</v>
      </c>
    </row>
    <row r="11" spans="1:9" ht="21.95" customHeight="1">
      <c r="A11" s="93"/>
      <c r="B11" s="97" t="s">
        <v>187</v>
      </c>
      <c r="C11" s="228">
        <f>SUM(C9:C10)</f>
        <v>0</v>
      </c>
    </row>
    <row r="12" spans="1:9" ht="21.95" customHeight="1">
      <c r="A12" s="93"/>
      <c r="B12" s="47" t="s">
        <v>340</v>
      </c>
      <c r="C12" s="229"/>
    </row>
    <row r="13" spans="1:9" ht="21.95" customHeight="1">
      <c r="B13" s="50" t="s">
        <v>186</v>
      </c>
      <c r="C13" s="205">
        <v>0</v>
      </c>
    </row>
    <row r="14" spans="1:9" ht="21.95" customHeight="1">
      <c r="B14" s="50" t="s">
        <v>185</v>
      </c>
      <c r="C14" s="205">
        <v>0</v>
      </c>
    </row>
    <row r="15" spans="1:9" ht="21.95" customHeight="1">
      <c r="B15" s="50" t="s">
        <v>184</v>
      </c>
      <c r="C15" s="205">
        <v>0</v>
      </c>
    </row>
    <row r="16" spans="1:9" ht="21.95" customHeight="1">
      <c r="B16" s="97" t="s">
        <v>183</v>
      </c>
      <c r="C16" s="228">
        <f>SUM(C13:C15)</f>
        <v>0</v>
      </c>
    </row>
    <row r="17" spans="2:3" ht="21.95" customHeight="1">
      <c r="B17" s="98" t="s">
        <v>182</v>
      </c>
      <c r="C17" s="213">
        <f>C11+C16</f>
        <v>0</v>
      </c>
    </row>
    <row r="21" spans="2:3">
      <c r="B21" s="101"/>
    </row>
    <row r="22" spans="2:3">
      <c r="B22" s="101"/>
    </row>
    <row r="23" spans="2:3">
      <c r="B23" s="102"/>
    </row>
    <row r="24" spans="2:3">
      <c r="B24" s="101"/>
    </row>
    <row r="25" spans="2:3">
      <c r="B25" s="101"/>
    </row>
    <row r="26" spans="2:3">
      <c r="B26" s="101"/>
    </row>
    <row r="27" spans="2:3">
      <c r="B27" s="101"/>
    </row>
    <row r="28" spans="2:3">
      <c r="B28" s="101"/>
    </row>
    <row r="29" spans="2:3">
      <c r="B29" s="101"/>
    </row>
    <row r="30" spans="2:3" ht="15">
      <c r="B30" s="103"/>
    </row>
    <row r="31" spans="2:3">
      <c r="B31" s="101"/>
    </row>
    <row r="32" spans="2:3">
      <c r="B32" s="104"/>
    </row>
    <row r="33" spans="2:2">
      <c r="B33" s="104"/>
    </row>
    <row r="34" spans="2:2">
      <c r="B34" s="104"/>
    </row>
    <row r="35" spans="2:2" ht="15">
      <c r="B35" s="103"/>
    </row>
    <row r="36" spans="2:2" ht="15">
      <c r="B36" s="103"/>
    </row>
    <row r="37" spans="2:2">
      <c r="B37" s="101"/>
    </row>
    <row r="38" spans="2:2">
      <c r="B38" s="101"/>
    </row>
  </sheetData>
  <sheetProtection algorithmName="SHA-512" hashValue="fYqmtBL6CFEsqV6ix9CptSiLLMq3jVOTn/i5Z7NYoL+FpCh+6iT6zUgtKNkYbvtQ/Z6YF8uxl+OLsEU3RMvcWw==" saltValue="zwulmoK/NM1tZNqHfO7p6g==" spinCount="100000" sheet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>
    <tabColor rgb="FF0070C0"/>
  </sheetPr>
  <dimension ref="A1:I15"/>
  <sheetViews>
    <sheetView zoomScale="85" zoomScaleNormal="85" workbookViewId="0">
      <selection activeCell="B2" sqref="B2:E4"/>
    </sheetView>
  </sheetViews>
  <sheetFormatPr baseColWidth="10" defaultColWidth="14.1640625" defaultRowHeight="14.25"/>
  <cols>
    <col min="1" max="1" width="13.33203125" style="105" customWidth="1"/>
    <col min="2" max="2" width="99.83203125" style="105" customWidth="1"/>
    <col min="3" max="5" width="22.83203125" style="105" customWidth="1"/>
    <col min="6" max="16384" width="14.1640625" style="105"/>
  </cols>
  <sheetData>
    <row r="1" spans="1:9" s="28" customFormat="1" ht="21.95" customHeight="1">
      <c r="A1" s="202"/>
    </row>
    <row r="2" spans="1:9" s="28" customFormat="1" ht="21.95" customHeight="1">
      <c r="B2" s="373" t="s">
        <v>689</v>
      </c>
      <c r="C2" s="373"/>
      <c r="D2" s="373"/>
      <c r="E2" s="373"/>
      <c r="F2" s="94"/>
      <c r="G2" s="94"/>
      <c r="H2" s="94"/>
      <c r="I2" s="94"/>
    </row>
    <row r="3" spans="1:9" s="28" customFormat="1" ht="21.95" customHeight="1">
      <c r="B3" s="373"/>
      <c r="C3" s="373"/>
      <c r="D3" s="373"/>
      <c r="E3" s="373"/>
      <c r="F3" s="94"/>
      <c r="G3" s="94"/>
      <c r="H3" s="94"/>
      <c r="I3" s="94"/>
    </row>
    <row r="4" spans="1:9" s="28" customFormat="1" ht="21.95" customHeight="1">
      <c r="B4" s="373"/>
      <c r="C4" s="373"/>
      <c r="D4" s="373"/>
      <c r="E4" s="373"/>
      <c r="F4" s="94"/>
      <c r="G4" s="94"/>
      <c r="H4" s="94"/>
      <c r="I4" s="94"/>
    </row>
    <row r="5" spans="1:9" s="28" customFormat="1" ht="21.95" customHeight="1">
      <c r="A5" s="202" t="s">
        <v>164</v>
      </c>
    </row>
    <row r="6" spans="1:9" s="91" customFormat="1" ht="150" customHeight="1">
      <c r="B6" s="197" t="s">
        <v>233</v>
      </c>
      <c r="C6" s="377" t="s">
        <v>1266</v>
      </c>
      <c r="D6" s="378"/>
      <c r="E6" s="379"/>
    </row>
    <row r="7" spans="1:9" ht="21.95" customHeight="1">
      <c r="B7" s="47" t="s">
        <v>107</v>
      </c>
      <c r="C7" s="107" t="s">
        <v>235</v>
      </c>
      <c r="D7" s="107" t="s">
        <v>236</v>
      </c>
      <c r="E7" s="108" t="s">
        <v>193</v>
      </c>
    </row>
    <row r="8" spans="1:9" ht="21.95" customHeight="1">
      <c r="B8" s="99" t="s">
        <v>197</v>
      </c>
      <c r="C8" s="205">
        <v>0</v>
      </c>
      <c r="D8" s="205">
        <v>0</v>
      </c>
      <c r="E8" s="208">
        <f>SUM(C8:D8)</f>
        <v>0</v>
      </c>
      <c r="F8" s="40"/>
    </row>
    <row r="9" spans="1:9" ht="21.95" customHeight="1">
      <c r="B9" s="99" t="s">
        <v>196</v>
      </c>
      <c r="C9" s="205">
        <v>0</v>
      </c>
      <c r="D9" s="205">
        <v>0</v>
      </c>
      <c r="E9" s="208">
        <f>SUM(C9:D9)</f>
        <v>0</v>
      </c>
      <c r="F9" s="40"/>
    </row>
    <row r="10" spans="1:9" ht="21.95" customHeight="1">
      <c r="B10" s="99" t="s">
        <v>237</v>
      </c>
      <c r="C10" s="205">
        <v>0</v>
      </c>
      <c r="D10" s="205">
        <v>0</v>
      </c>
      <c r="E10" s="208">
        <f>SUM(C10:D10)</f>
        <v>0</v>
      </c>
      <c r="F10" s="40"/>
    </row>
    <row r="11" spans="1:9" ht="21.95" customHeight="1">
      <c r="B11" s="97" t="s">
        <v>195</v>
      </c>
      <c r="C11" s="220">
        <f>+C8+C9-C10</f>
        <v>0</v>
      </c>
      <c r="D11" s="230">
        <f>+D8+D9-D10</f>
        <v>0</v>
      </c>
      <c r="E11" s="208">
        <f>+E8+E9-E10</f>
        <v>0</v>
      </c>
      <c r="F11" s="106"/>
    </row>
    <row r="12" spans="1:9" s="91" customFormat="1" ht="150" customHeight="1">
      <c r="B12" s="197" t="s">
        <v>238</v>
      </c>
      <c r="C12" s="377" t="s">
        <v>1266</v>
      </c>
      <c r="D12" s="378"/>
      <c r="E12" s="379"/>
    </row>
    <row r="13" spans="1:9" ht="21.95" customHeight="1">
      <c r="B13" s="109" t="s">
        <v>234</v>
      </c>
      <c r="C13" s="107" t="s">
        <v>235</v>
      </c>
      <c r="D13" s="107" t="s">
        <v>236</v>
      </c>
      <c r="E13" s="108" t="s">
        <v>193</v>
      </c>
    </row>
    <row r="14" spans="1:9" ht="21.95" customHeight="1">
      <c r="B14" s="99" t="s">
        <v>192</v>
      </c>
      <c r="C14" s="205">
        <v>0</v>
      </c>
      <c r="D14" s="205">
        <v>0</v>
      </c>
      <c r="E14" s="208">
        <f>SUM(C14:D14)</f>
        <v>0</v>
      </c>
      <c r="F14" s="40"/>
    </row>
    <row r="15" spans="1:9" ht="21.95" customHeight="1">
      <c r="B15" s="110" t="s">
        <v>191</v>
      </c>
      <c r="C15" s="205">
        <v>0</v>
      </c>
      <c r="D15" s="205">
        <v>0</v>
      </c>
      <c r="E15" s="231">
        <f>SUM(C15:D15)</f>
        <v>0</v>
      </c>
      <c r="F15" s="40"/>
    </row>
  </sheetData>
  <sheetProtection algorithmName="SHA-512" hashValue="uMVhmmrOT7VNCyxEkMbB7MJbfLJMhfLHcWygND5Y239nI66gmz13s9VPBWf4Dz1GXhNG56w7+pz+vYoZLKRpiA==" saltValue="rUBky2D3a9QWwwWdi3eVRg==" spinCount="100000" sheet="1"/>
  <mergeCells count="3">
    <mergeCell ref="C12:E12"/>
    <mergeCell ref="C6:E6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>
    <tabColor rgb="FF0070C0"/>
  </sheetPr>
  <dimension ref="A1:M37"/>
  <sheetViews>
    <sheetView zoomScale="85" zoomScaleNormal="85" workbookViewId="0">
      <selection activeCell="C32" sqref="C32:J37"/>
    </sheetView>
  </sheetViews>
  <sheetFormatPr baseColWidth="10" defaultColWidth="13.83203125" defaultRowHeight="11.25"/>
  <cols>
    <col min="1" max="1" width="13.33203125" style="38" customWidth="1"/>
    <col min="2" max="2" width="60.83203125" style="38" customWidth="1"/>
    <col min="3" max="12" width="20.83203125" style="38" customWidth="1"/>
    <col min="13" max="16384" width="13.83203125" style="38"/>
  </cols>
  <sheetData>
    <row r="1" spans="1:13" s="28" customFormat="1" ht="21.95" customHeight="1">
      <c r="A1" s="202"/>
    </row>
    <row r="2" spans="1:13" s="28" customFormat="1" ht="21.95" customHeight="1">
      <c r="B2" s="94"/>
      <c r="C2" s="373" t="s">
        <v>690</v>
      </c>
      <c r="D2" s="373"/>
      <c r="E2" s="373"/>
      <c r="F2" s="373"/>
      <c r="G2" s="373"/>
      <c r="H2" s="373"/>
      <c r="I2" s="373"/>
      <c r="J2" s="94"/>
      <c r="K2" s="94"/>
      <c r="L2" s="94"/>
    </row>
    <row r="3" spans="1:13" s="28" customFormat="1" ht="21.95" customHeight="1">
      <c r="B3" s="94"/>
      <c r="C3" s="373"/>
      <c r="D3" s="373"/>
      <c r="E3" s="373"/>
      <c r="F3" s="373"/>
      <c r="G3" s="373"/>
      <c r="H3" s="373"/>
      <c r="I3" s="373"/>
      <c r="J3" s="94"/>
      <c r="K3" s="94"/>
      <c r="L3" s="94"/>
    </row>
    <row r="4" spans="1:13" s="28" customFormat="1" ht="21.95" customHeight="1">
      <c r="B4" s="94"/>
      <c r="C4" s="373"/>
      <c r="D4" s="373"/>
      <c r="E4" s="373"/>
      <c r="F4" s="373"/>
      <c r="G4" s="373"/>
      <c r="H4" s="373"/>
      <c r="I4" s="373"/>
      <c r="J4" s="94"/>
      <c r="K4" s="94"/>
      <c r="L4" s="94"/>
    </row>
    <row r="5" spans="1:13" s="28" customFormat="1" ht="21.95" customHeight="1">
      <c r="A5" s="202" t="s">
        <v>164</v>
      </c>
    </row>
    <row r="6" spans="1:13" ht="54.95" customHeight="1">
      <c r="B6" s="191"/>
      <c r="C6" s="197" t="s">
        <v>222</v>
      </c>
      <c r="D6" s="197" t="s">
        <v>221</v>
      </c>
      <c r="E6" s="197" t="s">
        <v>220</v>
      </c>
      <c r="F6" s="197" t="s">
        <v>219</v>
      </c>
      <c r="G6" s="197" t="s">
        <v>218</v>
      </c>
      <c r="H6" s="197" t="s">
        <v>217</v>
      </c>
      <c r="I6" s="197" t="s">
        <v>216</v>
      </c>
      <c r="J6" s="197" t="s">
        <v>215</v>
      </c>
      <c r="K6" s="197" t="s">
        <v>214</v>
      </c>
      <c r="L6" s="197" t="s">
        <v>193</v>
      </c>
      <c r="M6" s="113"/>
    </row>
    <row r="7" spans="1:13" ht="21.95" customHeight="1">
      <c r="B7" s="47" t="s">
        <v>223</v>
      </c>
      <c r="C7" s="48"/>
      <c r="D7" s="48"/>
      <c r="E7" s="48"/>
      <c r="F7" s="48"/>
      <c r="G7" s="48"/>
      <c r="H7" s="48"/>
      <c r="I7" s="48"/>
      <c r="J7" s="48"/>
      <c r="K7" s="117"/>
      <c r="L7" s="118"/>
      <c r="M7" s="113"/>
    </row>
    <row r="8" spans="1:13" ht="21.95" customHeight="1">
      <c r="B8" s="99" t="s">
        <v>202</v>
      </c>
      <c r="C8" s="205">
        <v>0</v>
      </c>
      <c r="D8" s="205">
        <v>0</v>
      </c>
      <c r="E8" s="205">
        <v>0</v>
      </c>
      <c r="F8" s="205">
        <v>0</v>
      </c>
      <c r="G8" s="205">
        <v>0</v>
      </c>
      <c r="H8" s="205">
        <v>0</v>
      </c>
      <c r="I8" s="205">
        <v>0</v>
      </c>
      <c r="J8" s="205">
        <v>0</v>
      </c>
      <c r="K8" s="205">
        <v>0</v>
      </c>
      <c r="L8" s="211">
        <f>SUM(C8:K8)</f>
        <v>0</v>
      </c>
      <c r="M8" s="111"/>
    </row>
    <row r="9" spans="1:13" ht="21.95" customHeight="1">
      <c r="B9" s="99" t="s">
        <v>201</v>
      </c>
      <c r="C9" s="205">
        <v>0</v>
      </c>
      <c r="D9" s="205">
        <v>0</v>
      </c>
      <c r="E9" s="205">
        <v>0</v>
      </c>
      <c r="F9" s="205">
        <v>0</v>
      </c>
      <c r="G9" s="205">
        <v>0</v>
      </c>
      <c r="H9" s="205">
        <v>0</v>
      </c>
      <c r="I9" s="205">
        <v>0</v>
      </c>
      <c r="J9" s="205">
        <v>0</v>
      </c>
      <c r="K9" s="205">
        <v>0</v>
      </c>
      <c r="L9" s="211">
        <f t="shared" ref="L9:L15" si="0">SUM(C9:K9)</f>
        <v>0</v>
      </c>
      <c r="M9" s="111"/>
    </row>
    <row r="10" spans="1:13" ht="21.95" customHeight="1">
      <c r="B10" s="99" t="s">
        <v>200</v>
      </c>
      <c r="C10" s="205">
        <v>0</v>
      </c>
      <c r="D10" s="205">
        <v>0</v>
      </c>
      <c r="E10" s="205">
        <v>0</v>
      </c>
      <c r="F10" s="205">
        <v>0</v>
      </c>
      <c r="G10" s="205">
        <v>0</v>
      </c>
      <c r="H10" s="205">
        <v>0</v>
      </c>
      <c r="I10" s="205">
        <v>0</v>
      </c>
      <c r="J10" s="205">
        <v>0</v>
      </c>
      <c r="K10" s="205">
        <v>0</v>
      </c>
      <c r="L10" s="211">
        <f t="shared" si="0"/>
        <v>0</v>
      </c>
      <c r="M10" s="111"/>
    </row>
    <row r="11" spans="1:13" ht="21.95" customHeight="1">
      <c r="B11" s="99" t="s">
        <v>1235</v>
      </c>
      <c r="C11" s="205">
        <v>0</v>
      </c>
      <c r="D11" s="205">
        <v>0</v>
      </c>
      <c r="E11" s="205">
        <v>0</v>
      </c>
      <c r="F11" s="205">
        <v>0</v>
      </c>
      <c r="G11" s="205">
        <v>0</v>
      </c>
      <c r="H11" s="205">
        <v>0</v>
      </c>
      <c r="I11" s="205">
        <v>0</v>
      </c>
      <c r="J11" s="205">
        <v>0</v>
      </c>
      <c r="K11" s="205">
        <v>0</v>
      </c>
      <c r="L11" s="211">
        <f t="shared" si="0"/>
        <v>0</v>
      </c>
      <c r="M11" s="111"/>
    </row>
    <row r="12" spans="1:13" ht="21.95" customHeight="1">
      <c r="B12" s="99" t="s">
        <v>199</v>
      </c>
      <c r="C12" s="205">
        <v>0</v>
      </c>
      <c r="D12" s="205">
        <v>0</v>
      </c>
      <c r="E12" s="205">
        <v>0</v>
      </c>
      <c r="F12" s="205">
        <v>0</v>
      </c>
      <c r="G12" s="205">
        <v>0</v>
      </c>
      <c r="H12" s="205">
        <v>0</v>
      </c>
      <c r="I12" s="205">
        <v>0</v>
      </c>
      <c r="J12" s="205">
        <v>0</v>
      </c>
      <c r="K12" s="205">
        <v>0</v>
      </c>
      <c r="L12" s="211">
        <f t="shared" si="0"/>
        <v>0</v>
      </c>
      <c r="M12" s="111"/>
    </row>
    <row r="13" spans="1:13" ht="21.95" customHeight="1">
      <c r="B13" s="99" t="s">
        <v>198</v>
      </c>
      <c r="C13" s="205">
        <v>0</v>
      </c>
      <c r="D13" s="205">
        <v>0</v>
      </c>
      <c r="E13" s="205">
        <v>0</v>
      </c>
      <c r="F13" s="205">
        <v>0</v>
      </c>
      <c r="G13" s="205">
        <v>0</v>
      </c>
      <c r="H13" s="205">
        <v>0</v>
      </c>
      <c r="I13" s="205">
        <v>0</v>
      </c>
      <c r="J13" s="205">
        <v>0</v>
      </c>
      <c r="K13" s="205">
        <v>0</v>
      </c>
      <c r="L13" s="211">
        <f t="shared" si="0"/>
        <v>0</v>
      </c>
      <c r="M13" s="111"/>
    </row>
    <row r="14" spans="1:13" ht="21.95" customHeight="1">
      <c r="B14" s="99" t="s">
        <v>213</v>
      </c>
      <c r="C14" s="205">
        <v>0</v>
      </c>
      <c r="D14" s="205">
        <v>0</v>
      </c>
      <c r="E14" s="205">
        <v>0</v>
      </c>
      <c r="F14" s="205">
        <v>0</v>
      </c>
      <c r="G14" s="205">
        <v>0</v>
      </c>
      <c r="H14" s="205">
        <v>0</v>
      </c>
      <c r="I14" s="205">
        <v>0</v>
      </c>
      <c r="J14" s="205">
        <v>0</v>
      </c>
      <c r="K14" s="205">
        <v>0</v>
      </c>
      <c r="L14" s="211">
        <f t="shared" si="0"/>
        <v>0</v>
      </c>
      <c r="M14" s="111"/>
    </row>
    <row r="15" spans="1:13" ht="21.95" customHeight="1">
      <c r="B15" s="99" t="s">
        <v>212</v>
      </c>
      <c r="C15" s="205">
        <v>0</v>
      </c>
      <c r="D15" s="205">
        <v>0</v>
      </c>
      <c r="E15" s="205">
        <v>0</v>
      </c>
      <c r="F15" s="205">
        <v>0</v>
      </c>
      <c r="G15" s="205">
        <v>0</v>
      </c>
      <c r="H15" s="205">
        <v>0</v>
      </c>
      <c r="I15" s="205">
        <v>0</v>
      </c>
      <c r="J15" s="205">
        <v>0</v>
      </c>
      <c r="K15" s="205">
        <v>0</v>
      </c>
      <c r="L15" s="211">
        <f t="shared" si="0"/>
        <v>0</v>
      </c>
      <c r="M15" s="111"/>
    </row>
    <row r="16" spans="1:13" ht="21.95" customHeight="1">
      <c r="B16" s="98" t="s">
        <v>211</v>
      </c>
      <c r="C16" s="232">
        <f>SUM(C8:C15)</f>
        <v>0</v>
      </c>
      <c r="D16" s="232">
        <f t="shared" ref="D16:L16" si="1">SUM(D8:D15)</f>
        <v>0</v>
      </c>
      <c r="E16" s="232">
        <f t="shared" si="1"/>
        <v>0</v>
      </c>
      <c r="F16" s="232">
        <f t="shared" si="1"/>
        <v>0</v>
      </c>
      <c r="G16" s="232">
        <f t="shared" si="1"/>
        <v>0</v>
      </c>
      <c r="H16" s="232">
        <f t="shared" si="1"/>
        <v>0</v>
      </c>
      <c r="I16" s="232">
        <f t="shared" si="1"/>
        <v>0</v>
      </c>
      <c r="J16" s="232">
        <f t="shared" si="1"/>
        <v>0</v>
      </c>
      <c r="K16" s="232">
        <f t="shared" si="1"/>
        <v>0</v>
      </c>
      <c r="L16" s="232">
        <f t="shared" si="1"/>
        <v>0</v>
      </c>
    </row>
    <row r="17" spans="2:13" ht="21.95" customHeight="1">
      <c r="C17" s="114"/>
      <c r="D17" s="114"/>
      <c r="E17" s="114"/>
      <c r="F17" s="114"/>
    </row>
    <row r="18" spans="2:13" s="62" customFormat="1" ht="54.95" customHeight="1">
      <c r="B18" s="198"/>
      <c r="C18" s="197" t="s">
        <v>97</v>
      </c>
      <c r="D18" s="197" t="s">
        <v>98</v>
      </c>
      <c r="E18" s="197" t="s">
        <v>99</v>
      </c>
      <c r="F18" s="197" t="s">
        <v>100</v>
      </c>
      <c r="G18" s="199" t="s">
        <v>101</v>
      </c>
      <c r="H18" s="199" t="s">
        <v>102</v>
      </c>
      <c r="I18" s="199" t="s">
        <v>242</v>
      </c>
      <c r="J18" s="197" t="s">
        <v>230</v>
      </c>
      <c r="K18" s="63"/>
      <c r="L18" s="63"/>
    </row>
    <row r="19" spans="2:13" ht="21.95" customHeight="1">
      <c r="B19" s="47" t="s">
        <v>209</v>
      </c>
      <c r="C19" s="48"/>
      <c r="D19" s="48"/>
      <c r="E19" s="48"/>
      <c r="F19" s="48"/>
      <c r="G19" s="48"/>
      <c r="H19" s="48"/>
      <c r="I19" s="48"/>
      <c r="J19" s="119"/>
    </row>
    <row r="20" spans="2:13" ht="21.95" customHeight="1">
      <c r="B20" s="99" t="s">
        <v>207</v>
      </c>
      <c r="C20" s="205">
        <v>0</v>
      </c>
      <c r="D20" s="205">
        <v>0</v>
      </c>
      <c r="E20" s="205">
        <v>0</v>
      </c>
      <c r="F20" s="205">
        <v>0</v>
      </c>
      <c r="G20" s="205">
        <v>0</v>
      </c>
      <c r="H20" s="205">
        <v>0</v>
      </c>
      <c r="I20" s="205">
        <v>0</v>
      </c>
      <c r="J20" s="211">
        <f>SUM(C20:I20)</f>
        <v>0</v>
      </c>
      <c r="M20" s="111"/>
    </row>
    <row r="21" spans="2:13" ht="21.95" customHeight="1">
      <c r="B21" s="99" t="s">
        <v>206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0</v>
      </c>
      <c r="I21" s="205">
        <v>0</v>
      </c>
      <c r="J21" s="211">
        <f>SUM(C21:I21)</f>
        <v>0</v>
      </c>
      <c r="M21" s="111"/>
    </row>
    <row r="22" spans="2:13" ht="21.95" customHeight="1">
      <c r="B22" s="99" t="s">
        <v>205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0</v>
      </c>
      <c r="I22" s="205">
        <v>0</v>
      </c>
      <c r="J22" s="211">
        <f>SUM(C22:I22)</f>
        <v>0</v>
      </c>
      <c r="M22" s="111"/>
    </row>
    <row r="23" spans="2:13" ht="21.95" customHeight="1">
      <c r="B23" s="97" t="s">
        <v>204</v>
      </c>
      <c r="C23" s="220">
        <f>C20+C21-C22</f>
        <v>0</v>
      </c>
      <c r="D23" s="220">
        <f t="shared" ref="D23:I23" si="2">D20+D21-D22</f>
        <v>0</v>
      </c>
      <c r="E23" s="220">
        <f t="shared" si="2"/>
        <v>0</v>
      </c>
      <c r="F23" s="220">
        <f t="shared" si="2"/>
        <v>0</v>
      </c>
      <c r="G23" s="220">
        <f t="shared" si="2"/>
        <v>0</v>
      </c>
      <c r="H23" s="220">
        <f t="shared" si="2"/>
        <v>0</v>
      </c>
      <c r="I23" s="220">
        <f t="shared" si="2"/>
        <v>0</v>
      </c>
      <c r="J23" s="208">
        <f>J20+J21-J22</f>
        <v>0</v>
      </c>
      <c r="M23" s="111"/>
    </row>
    <row r="24" spans="2:13" ht="21.95" customHeight="1">
      <c r="B24" s="47" t="s">
        <v>208</v>
      </c>
      <c r="C24" s="216"/>
      <c r="D24" s="216"/>
      <c r="E24" s="216"/>
      <c r="F24" s="216"/>
      <c r="G24" s="216"/>
      <c r="H24" s="216"/>
      <c r="I24" s="216"/>
      <c r="J24" s="217"/>
      <c r="M24" s="115"/>
    </row>
    <row r="25" spans="2:13" ht="21.95" customHeight="1">
      <c r="B25" s="99" t="s">
        <v>492</v>
      </c>
      <c r="C25" s="205">
        <v>0</v>
      </c>
      <c r="D25" s="205">
        <v>0</v>
      </c>
      <c r="E25" s="205">
        <v>0</v>
      </c>
      <c r="F25" s="205">
        <v>0</v>
      </c>
      <c r="G25" s="205">
        <v>0</v>
      </c>
      <c r="H25" s="205">
        <v>0</v>
      </c>
      <c r="I25" s="205">
        <v>0</v>
      </c>
      <c r="J25" s="211">
        <f>SUM(C25:I25)</f>
        <v>0</v>
      </c>
      <c r="M25" s="111"/>
    </row>
    <row r="26" spans="2:13" ht="21.95" customHeight="1">
      <c r="B26" s="99" t="s">
        <v>493</v>
      </c>
      <c r="C26" s="205">
        <v>0</v>
      </c>
      <c r="D26" s="205">
        <v>0</v>
      </c>
      <c r="E26" s="205">
        <v>0</v>
      </c>
      <c r="F26" s="205">
        <v>0</v>
      </c>
      <c r="G26" s="205">
        <v>0</v>
      </c>
      <c r="H26" s="205">
        <v>0</v>
      </c>
      <c r="I26" s="205">
        <v>0</v>
      </c>
      <c r="J26" s="211">
        <f>SUM(C26:I26)</f>
        <v>0</v>
      </c>
      <c r="M26" s="111"/>
    </row>
    <row r="27" spans="2:13" ht="21.95" customHeight="1">
      <c r="B27" s="99" t="s">
        <v>494</v>
      </c>
      <c r="C27" s="205">
        <v>0</v>
      </c>
      <c r="D27" s="205">
        <v>0</v>
      </c>
      <c r="E27" s="205">
        <v>0</v>
      </c>
      <c r="F27" s="205">
        <v>0</v>
      </c>
      <c r="G27" s="205">
        <v>0</v>
      </c>
      <c r="H27" s="205">
        <v>0</v>
      </c>
      <c r="I27" s="205">
        <v>0</v>
      </c>
      <c r="J27" s="211">
        <f>SUM(C27:I27)</f>
        <v>0</v>
      </c>
      <c r="M27" s="111"/>
    </row>
    <row r="28" spans="2:13" ht="21.95" customHeight="1">
      <c r="B28" s="98" t="s">
        <v>495</v>
      </c>
      <c r="C28" s="232">
        <f>C25+C26-C27</f>
        <v>0</v>
      </c>
      <c r="D28" s="232">
        <f t="shared" ref="D28:I28" si="3">D25+D26-D27</f>
        <v>0</v>
      </c>
      <c r="E28" s="232">
        <f t="shared" si="3"/>
        <v>0</v>
      </c>
      <c r="F28" s="232">
        <f t="shared" si="3"/>
        <v>0</v>
      </c>
      <c r="G28" s="232">
        <f t="shared" si="3"/>
        <v>0</v>
      </c>
      <c r="H28" s="232">
        <f t="shared" si="3"/>
        <v>0</v>
      </c>
      <c r="I28" s="232">
        <f t="shared" si="3"/>
        <v>0</v>
      </c>
      <c r="J28" s="232">
        <f>J25+J26-J27</f>
        <v>0</v>
      </c>
      <c r="M28" s="115"/>
    </row>
    <row r="29" spans="2:13" ht="11.25" customHeight="1">
      <c r="M29" s="115"/>
    </row>
    <row r="30" spans="2:13" ht="44.1" customHeight="1">
      <c r="B30" s="263" t="s">
        <v>203</v>
      </c>
      <c r="C30" s="264"/>
      <c r="D30" s="264"/>
      <c r="E30" s="264"/>
      <c r="F30" s="264"/>
      <c r="G30" s="264"/>
      <c r="H30" s="264"/>
      <c r="I30" s="264"/>
      <c r="J30" s="265"/>
      <c r="M30" s="115"/>
    </row>
    <row r="31" spans="2:13" ht="44.1" customHeight="1">
      <c r="B31" s="120" t="s">
        <v>460</v>
      </c>
      <c r="C31" s="377" t="s">
        <v>1266</v>
      </c>
      <c r="D31" s="378"/>
      <c r="E31" s="378"/>
      <c r="F31" s="378"/>
      <c r="G31" s="378"/>
      <c r="H31" s="378"/>
      <c r="I31" s="378"/>
      <c r="J31" s="379"/>
      <c r="M31" s="111"/>
    </row>
    <row r="32" spans="2:13" ht="44.1" customHeight="1">
      <c r="B32" s="120" t="s">
        <v>461</v>
      </c>
      <c r="C32" s="377" t="s">
        <v>1266</v>
      </c>
      <c r="D32" s="378"/>
      <c r="E32" s="378"/>
      <c r="F32" s="378"/>
      <c r="G32" s="378"/>
      <c r="H32" s="378"/>
      <c r="I32" s="378"/>
      <c r="J32" s="379"/>
      <c r="M32" s="111"/>
    </row>
    <row r="33" spans="2:13" ht="44.1" customHeight="1">
      <c r="B33" s="120" t="s">
        <v>462</v>
      </c>
      <c r="C33" s="377" t="s">
        <v>1266</v>
      </c>
      <c r="D33" s="378"/>
      <c r="E33" s="378"/>
      <c r="F33" s="378"/>
      <c r="G33" s="378"/>
      <c r="H33" s="378"/>
      <c r="I33" s="378"/>
      <c r="J33" s="379"/>
      <c r="M33" s="111"/>
    </row>
    <row r="34" spans="2:13" ht="44.1" customHeight="1">
      <c r="B34" s="120" t="s">
        <v>1236</v>
      </c>
      <c r="C34" s="377" t="s">
        <v>1266</v>
      </c>
      <c r="D34" s="378"/>
      <c r="E34" s="378"/>
      <c r="F34" s="378"/>
      <c r="G34" s="378"/>
      <c r="H34" s="378"/>
      <c r="I34" s="378"/>
      <c r="J34" s="379"/>
      <c r="M34" s="111"/>
    </row>
    <row r="35" spans="2:13" ht="44.1" customHeight="1">
      <c r="B35" s="120" t="s">
        <v>463</v>
      </c>
      <c r="C35" s="377" t="s">
        <v>1266</v>
      </c>
      <c r="D35" s="378"/>
      <c r="E35" s="378"/>
      <c r="F35" s="378"/>
      <c r="G35" s="378"/>
      <c r="H35" s="378"/>
      <c r="I35" s="378"/>
      <c r="J35" s="379"/>
      <c r="M35" s="111"/>
    </row>
    <row r="36" spans="2:13" ht="44.1" customHeight="1">
      <c r="B36" s="120" t="s">
        <v>464</v>
      </c>
      <c r="C36" s="377" t="s">
        <v>1266</v>
      </c>
      <c r="D36" s="378"/>
      <c r="E36" s="378"/>
      <c r="F36" s="378"/>
      <c r="G36" s="378"/>
      <c r="H36" s="378"/>
      <c r="I36" s="378"/>
      <c r="J36" s="379"/>
      <c r="M36" s="111"/>
    </row>
    <row r="37" spans="2:13" ht="44.1" customHeight="1">
      <c r="B37" s="120" t="s">
        <v>465</v>
      </c>
      <c r="C37" s="377" t="s">
        <v>1266</v>
      </c>
      <c r="D37" s="378"/>
      <c r="E37" s="378"/>
      <c r="F37" s="378"/>
      <c r="G37" s="378"/>
      <c r="H37" s="378"/>
      <c r="I37" s="378"/>
      <c r="J37" s="379"/>
      <c r="M37" s="111"/>
    </row>
  </sheetData>
  <sheetProtection algorithmName="SHA-512" hashValue="sAl6uFxvn91zSZcfYYii8LJtoKESke9FHRMC1654AHUKyMIq+IP8nYnfAhtgtRo7xvc9RJc3lM+CoE67Buh0SQ==" saltValue="HqJ0+ip5PSOftI9knu3Bug==" spinCount="100000" sheet="1" selectLockedCells="1"/>
  <mergeCells count="8">
    <mergeCell ref="C2:I4"/>
    <mergeCell ref="C34:J34"/>
    <mergeCell ref="C35:J35"/>
    <mergeCell ref="C36:J36"/>
    <mergeCell ref="C37:J37"/>
    <mergeCell ref="C31:J31"/>
    <mergeCell ref="C32:J32"/>
    <mergeCell ref="C33:J33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rgb="FF0070C0"/>
  </sheetPr>
  <dimension ref="A1:L19"/>
  <sheetViews>
    <sheetView zoomScale="85" zoomScaleNormal="85" workbookViewId="0">
      <selection activeCell="D17" sqref="D17"/>
    </sheetView>
  </sheetViews>
  <sheetFormatPr baseColWidth="10" defaultColWidth="13.83203125" defaultRowHeight="12.75"/>
  <cols>
    <col min="1" max="1" width="13.33203125" style="40" customWidth="1"/>
    <col min="2" max="2" width="45.83203125" style="40" customWidth="1"/>
    <col min="3" max="3" width="23" style="112" customWidth="1"/>
    <col min="4" max="4" width="27.5" style="40" customWidth="1"/>
    <col min="5" max="5" width="26" style="40" customWidth="1"/>
    <col min="6" max="6" width="61.5" style="40" bestFit="1" customWidth="1"/>
    <col min="7" max="16384" width="13.83203125" style="40"/>
  </cols>
  <sheetData>
    <row r="1" spans="1:12" s="28" customFormat="1" ht="21.95" customHeight="1">
      <c r="A1" s="202"/>
    </row>
    <row r="2" spans="1:12" s="28" customFormat="1" ht="21.95" customHeight="1">
      <c r="B2" s="373" t="s">
        <v>691</v>
      </c>
      <c r="C2" s="373"/>
      <c r="D2" s="373"/>
      <c r="E2" s="373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373"/>
      <c r="E3" s="373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373"/>
      <c r="E4" s="373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ht="21.95" customHeight="1">
      <c r="B6" s="109" t="s">
        <v>239</v>
      </c>
      <c r="C6" s="107" t="s">
        <v>194</v>
      </c>
      <c r="D6" s="107" t="s">
        <v>334</v>
      </c>
      <c r="E6" s="108" t="s">
        <v>193</v>
      </c>
      <c r="F6" s="111"/>
    </row>
    <row r="7" spans="1:12" s="91" customFormat="1" ht="60" customHeight="1">
      <c r="B7" s="197" t="s">
        <v>240</v>
      </c>
      <c r="C7" s="154" t="s">
        <v>1266</v>
      </c>
      <c r="D7" s="154" t="s">
        <v>1266</v>
      </c>
      <c r="E7" s="155" t="s">
        <v>1266</v>
      </c>
    </row>
    <row r="8" spans="1:12" s="91" customFormat="1" ht="60" customHeight="1">
      <c r="B8" s="195" t="s">
        <v>241</v>
      </c>
      <c r="C8" s="154" t="s">
        <v>1266</v>
      </c>
      <c r="D8" s="154" t="s">
        <v>1266</v>
      </c>
      <c r="E8" s="155" t="s">
        <v>1266</v>
      </c>
    </row>
    <row r="9" spans="1:12" s="91" customFormat="1" ht="60" customHeight="1">
      <c r="B9" s="195" t="s">
        <v>231</v>
      </c>
      <c r="C9" s="154" t="s">
        <v>1266</v>
      </c>
      <c r="D9" s="154" t="s">
        <v>1266</v>
      </c>
      <c r="E9" s="155" t="s">
        <v>1266</v>
      </c>
    </row>
    <row r="10" spans="1:12" ht="21.95" customHeight="1">
      <c r="B10" s="47" t="s">
        <v>239</v>
      </c>
      <c r="C10" s="107" t="s">
        <v>194</v>
      </c>
      <c r="D10" s="107" t="s">
        <v>334</v>
      </c>
      <c r="E10" s="108" t="s">
        <v>193</v>
      </c>
      <c r="F10" s="111"/>
    </row>
    <row r="11" spans="1:12" ht="21.95" customHeight="1">
      <c r="B11" s="99" t="s">
        <v>229</v>
      </c>
      <c r="C11" s="205">
        <v>0</v>
      </c>
      <c r="D11" s="205">
        <v>0</v>
      </c>
      <c r="E11" s="208">
        <f>+C11+D11</f>
        <v>0</v>
      </c>
      <c r="F11" s="111"/>
    </row>
    <row r="12" spans="1:12" ht="21.95" customHeight="1">
      <c r="B12" s="99" t="s">
        <v>228</v>
      </c>
      <c r="C12" s="205">
        <v>0</v>
      </c>
      <c r="D12" s="205">
        <v>0</v>
      </c>
      <c r="E12" s="208">
        <f>+C12+D12</f>
        <v>0</v>
      </c>
      <c r="F12" s="111"/>
    </row>
    <row r="13" spans="1:12" ht="21.95" customHeight="1">
      <c r="B13" s="99" t="s">
        <v>227</v>
      </c>
      <c r="C13" s="205">
        <v>0</v>
      </c>
      <c r="D13" s="205">
        <v>0</v>
      </c>
      <c r="E13" s="208">
        <f>+C13+D13</f>
        <v>0</v>
      </c>
      <c r="F13" s="111"/>
    </row>
    <row r="14" spans="1:12" ht="21.95" customHeight="1">
      <c r="B14" s="97" t="s">
        <v>226</v>
      </c>
      <c r="C14" s="230">
        <f>SUM(C11:C13)</f>
        <v>0</v>
      </c>
      <c r="D14" s="230">
        <f t="shared" ref="D14" si="0">SUM(D11:D13)</f>
        <v>0</v>
      </c>
      <c r="E14" s="208">
        <f>SUM(E11:E13)</f>
        <v>0</v>
      </c>
    </row>
    <row r="15" spans="1:12" ht="21.95" customHeight="1">
      <c r="B15" s="99" t="s">
        <v>225</v>
      </c>
      <c r="C15" s="205">
        <v>0</v>
      </c>
      <c r="D15" s="205">
        <v>0</v>
      </c>
      <c r="E15" s="208">
        <f>+C15+D15</f>
        <v>0</v>
      </c>
      <c r="F15" s="111"/>
    </row>
    <row r="16" spans="1:12" ht="38.25" customHeight="1">
      <c r="B16" s="110" t="s">
        <v>224</v>
      </c>
      <c r="C16" s="205">
        <v>0</v>
      </c>
      <c r="D16" s="205">
        <v>0</v>
      </c>
      <c r="E16" s="231">
        <f>+C16+D16</f>
        <v>0</v>
      </c>
      <c r="F16" s="111"/>
    </row>
    <row r="18" spans="6:6">
      <c r="F18" s="111"/>
    </row>
    <row r="19" spans="6:6">
      <c r="F19" s="111"/>
    </row>
  </sheetData>
  <sheetProtection algorithmName="SHA-512" hashValue="cD3mQWQ7IMiT7anju5gGIdFDdPBwC1VDQKWPWNXrtpnjYnQXLJwHaJrMKN/4fce7kMBmAzfwtmwtqMpJSpzyPA==" saltValue="OvaXLS1XYs5UQVOWUMDNwQ==" spinCount="100000" sheet="1" objects="1" scenarios="1"/>
  <mergeCells count="1"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>
    <tabColor rgb="FF0070C0"/>
  </sheetPr>
  <dimension ref="A1:L9"/>
  <sheetViews>
    <sheetView zoomScale="85" zoomScaleNormal="85" workbookViewId="0">
      <selection activeCell="C6" sqref="C6"/>
    </sheetView>
  </sheetViews>
  <sheetFormatPr baseColWidth="10" defaultColWidth="14" defaultRowHeight="14.25"/>
  <cols>
    <col min="1" max="1" width="13.33203125" style="93" customWidth="1"/>
    <col min="2" max="2" width="92.1640625" style="93" customWidth="1"/>
    <col min="3" max="3" width="95.83203125" style="93" customWidth="1"/>
    <col min="4" max="4" width="54.1640625" style="93" customWidth="1"/>
    <col min="5" max="16384" width="14" style="93"/>
  </cols>
  <sheetData>
    <row r="1" spans="1:12" s="28" customFormat="1" ht="21.95" customHeight="1">
      <c r="A1" s="202"/>
    </row>
    <row r="2" spans="1:12" s="28" customFormat="1" ht="21.95" customHeight="1">
      <c r="B2" s="373" t="s">
        <v>536</v>
      </c>
      <c r="C2" s="373"/>
      <c r="D2" s="94"/>
      <c r="E2" s="94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94"/>
      <c r="E3" s="94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94"/>
      <c r="E4" s="94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s="91" customFormat="1" ht="150" customHeight="1">
      <c r="B6" s="197" t="s">
        <v>512</v>
      </c>
      <c r="C6" s="155" t="s">
        <v>1266</v>
      </c>
      <c r="D6" s="135"/>
      <c r="E6" s="135"/>
    </row>
    <row r="7" spans="1:12" ht="150" customHeight="1">
      <c r="B7" s="195" t="s">
        <v>513</v>
      </c>
      <c r="C7" s="155" t="s">
        <v>1266</v>
      </c>
      <c r="D7" s="135"/>
      <c r="E7" s="136"/>
    </row>
    <row r="8" spans="1:12" ht="150" customHeight="1">
      <c r="B8" s="195" t="s">
        <v>514</v>
      </c>
      <c r="C8" s="155" t="s">
        <v>1266</v>
      </c>
      <c r="D8" s="135"/>
      <c r="E8" s="136"/>
    </row>
    <row r="9" spans="1:12">
      <c r="B9" s="116"/>
    </row>
  </sheetData>
  <sheetProtection algorithmName="SHA-512" hashValue="UGkfCjZjftDiGgKpwEQ+5n/6DlZXnaXMoMGnV+dA7B7ZS9HV8ngcykHkoybe5c3TaCzjSbzdlmE1CHufuNv04w==" saltValue="5CXkSX7gggss3RjaDSeF2A==" spinCount="100000" sheet="1" objects="1" scenario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>
    <tabColor rgb="FF0070C0"/>
  </sheetPr>
  <dimension ref="A1:K10"/>
  <sheetViews>
    <sheetView zoomScale="85" zoomScaleNormal="85" workbookViewId="0">
      <selection activeCell="D8" sqref="D8"/>
    </sheetView>
  </sheetViews>
  <sheetFormatPr baseColWidth="10" defaultColWidth="14" defaultRowHeight="14.25"/>
  <cols>
    <col min="1" max="1" width="13.33203125" style="93" customWidth="1"/>
    <col min="2" max="2" width="60.83203125" style="93" customWidth="1"/>
    <col min="3" max="3" width="20.83203125" style="93" customWidth="1"/>
    <col min="4" max="5" width="22.83203125" style="93" customWidth="1"/>
    <col min="6" max="16384" width="14" style="93"/>
  </cols>
  <sheetData>
    <row r="1" spans="1:11" s="28" customFormat="1" ht="21.95" customHeight="1">
      <c r="A1" s="202"/>
    </row>
    <row r="2" spans="1:11" s="28" customFormat="1" ht="21.95" customHeight="1">
      <c r="B2" s="373" t="s">
        <v>686</v>
      </c>
      <c r="C2" s="373"/>
      <c r="D2" s="373"/>
      <c r="E2" s="373"/>
      <c r="F2" s="94"/>
      <c r="G2" s="94"/>
      <c r="H2" s="94"/>
      <c r="I2" s="94"/>
      <c r="J2" s="94"/>
      <c r="K2" s="94"/>
    </row>
    <row r="3" spans="1:11" s="28" customFormat="1" ht="21.95" customHeight="1">
      <c r="B3" s="373"/>
      <c r="C3" s="373"/>
      <c r="D3" s="373"/>
      <c r="E3" s="373"/>
      <c r="F3" s="94"/>
      <c r="G3" s="94"/>
      <c r="H3" s="94"/>
      <c r="I3" s="94"/>
      <c r="J3" s="94"/>
      <c r="K3" s="94"/>
    </row>
    <row r="4" spans="1:11" s="28" customFormat="1" ht="21.95" customHeight="1">
      <c r="B4" s="373"/>
      <c r="C4" s="373"/>
      <c r="D4" s="373"/>
      <c r="E4" s="373"/>
      <c r="F4" s="94"/>
      <c r="G4" s="94"/>
      <c r="H4" s="94"/>
      <c r="I4" s="94"/>
      <c r="J4" s="94"/>
      <c r="K4" s="94"/>
    </row>
    <row r="5" spans="1:11" s="28" customFormat="1" ht="21.95" customHeight="1">
      <c r="A5" s="202" t="s">
        <v>164</v>
      </c>
    </row>
    <row r="6" spans="1:11" s="91" customFormat="1" ht="150" customHeight="1">
      <c r="B6" s="197" t="s">
        <v>470</v>
      </c>
      <c r="C6" s="377" t="s">
        <v>1266</v>
      </c>
      <c r="D6" s="378"/>
      <c r="E6" s="380"/>
    </row>
    <row r="7" spans="1:11" s="91" customFormat="1" ht="21.95" customHeight="1">
      <c r="B7" s="47"/>
      <c r="C7" s="107" t="s">
        <v>235</v>
      </c>
      <c r="D7" s="107" t="s">
        <v>236</v>
      </c>
      <c r="E7" s="108" t="s">
        <v>193</v>
      </c>
    </row>
    <row r="8" spans="1:11" ht="21.95" customHeight="1">
      <c r="B8" s="99" t="s">
        <v>243</v>
      </c>
      <c r="C8" s="205">
        <v>0</v>
      </c>
      <c r="D8" s="205">
        <v>0</v>
      </c>
      <c r="E8" s="208">
        <f>+C8+D8</f>
        <v>0</v>
      </c>
    </row>
    <row r="9" spans="1:11" ht="21.95" customHeight="1">
      <c r="B9" s="99" t="s">
        <v>244</v>
      </c>
      <c r="C9" s="205">
        <v>0</v>
      </c>
      <c r="D9" s="205">
        <v>0</v>
      </c>
      <c r="E9" s="208">
        <f>+C9+D9</f>
        <v>0</v>
      </c>
    </row>
    <row r="10" spans="1:11" ht="21.95" customHeight="1">
      <c r="B10" s="98" t="s">
        <v>468</v>
      </c>
      <c r="C10" s="230">
        <f>SUM(C8:C9)</f>
        <v>0</v>
      </c>
      <c r="D10" s="230">
        <f>SUM(D8:D9)</f>
        <v>0</v>
      </c>
      <c r="E10" s="213">
        <f>SUM(E8:E9)</f>
        <v>0</v>
      </c>
    </row>
  </sheetData>
  <sheetProtection algorithmName="SHA-512" hashValue="aawTdlT2V0xOd54bKClIBOl/o1kj5Gcxwg0y+zkZqSauY0Sp8Yb4f++hu3McT2Ez141Zdos8oilcsSVQ51TrWA==" saltValue="KQqhhDhJDKZjmm1G1i9oDg==" spinCount="100000" sheet="1" objects="1" scenarios="1"/>
  <mergeCells count="2">
    <mergeCell ref="C6:E6"/>
    <mergeCell ref="B2:E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4">
    <tabColor rgb="FF0070C0"/>
  </sheetPr>
  <dimension ref="A1:K7"/>
  <sheetViews>
    <sheetView zoomScale="85" zoomScaleNormal="85" workbookViewId="0">
      <selection activeCell="C8" sqref="C8"/>
    </sheetView>
  </sheetViews>
  <sheetFormatPr baseColWidth="10" defaultColWidth="14" defaultRowHeight="14.25"/>
  <cols>
    <col min="1" max="1" width="13.33203125" style="93" customWidth="1"/>
    <col min="2" max="2" width="80.83203125" style="93" customWidth="1"/>
    <col min="3" max="3" width="65.83203125" style="93" customWidth="1"/>
    <col min="4" max="16384" width="14" style="93"/>
  </cols>
  <sheetData>
    <row r="1" spans="1:11" s="28" customFormat="1" ht="21.95" customHeight="1">
      <c r="A1" s="202"/>
    </row>
    <row r="2" spans="1:11" s="28" customFormat="1" ht="21.95" customHeight="1">
      <c r="B2" s="373" t="s">
        <v>687</v>
      </c>
      <c r="C2" s="373"/>
      <c r="D2" s="94"/>
      <c r="E2" s="94"/>
      <c r="F2" s="94"/>
      <c r="G2" s="94"/>
      <c r="H2" s="94"/>
      <c r="I2" s="94"/>
      <c r="J2" s="94"/>
      <c r="K2" s="94"/>
    </row>
    <row r="3" spans="1:11" s="28" customFormat="1" ht="21.95" customHeight="1">
      <c r="B3" s="373"/>
      <c r="C3" s="373"/>
      <c r="D3" s="94"/>
      <c r="E3" s="94"/>
      <c r="F3" s="94"/>
      <c r="G3" s="94"/>
      <c r="H3" s="94"/>
      <c r="I3" s="94"/>
      <c r="J3" s="94"/>
      <c r="K3" s="94"/>
    </row>
    <row r="4" spans="1:11" s="28" customFormat="1" ht="21.95" customHeight="1">
      <c r="B4" s="373"/>
      <c r="C4" s="373"/>
      <c r="D4" s="94"/>
      <c r="E4" s="94"/>
      <c r="F4" s="94"/>
      <c r="G4" s="94"/>
      <c r="H4" s="94"/>
      <c r="I4" s="94"/>
      <c r="J4" s="94"/>
      <c r="K4" s="94"/>
    </row>
    <row r="5" spans="1:11" s="28" customFormat="1" ht="21.95" customHeight="1">
      <c r="A5" s="202" t="s">
        <v>164</v>
      </c>
    </row>
    <row r="6" spans="1:11" s="91" customFormat="1" ht="150" customHeight="1">
      <c r="B6" s="197" t="s">
        <v>329</v>
      </c>
      <c r="C6" s="155" t="s">
        <v>1266</v>
      </c>
      <c r="D6" s="137"/>
      <c r="E6" s="135"/>
    </row>
    <row r="7" spans="1:11" ht="21.95" customHeight="1">
      <c r="B7" s="126" t="s">
        <v>245</v>
      </c>
      <c r="C7" s="281">
        <v>0</v>
      </c>
    </row>
  </sheetData>
  <sheetProtection algorithmName="SHA-512" hashValue="+zwtiV3W1glXZUAKs53bzXHIIitMjxs6r/DMrOuzXDRFdgE4QVB8ZfUSSf8+hfkLjEs0CuWXWBbvdoRr4nOjbA==" saltValue="nuDY1X6FKmzYuaSqQQh+LA==" spinCount="100000" sheet="1" objects="1" scenarios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/>
  <headerFooter alignWithMargins="0">
    <oddHeader>&amp;C&amp;11&amp;A</oddHeader>
    <oddFooter>&amp;C&amp;11Página &amp;P</oddFooter>
  </headerFooter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>
    <tabColor rgb="FF0070C0"/>
  </sheetPr>
  <dimension ref="A1:U31"/>
  <sheetViews>
    <sheetView showRowColHeaders="0" zoomScale="85" zoomScaleNormal="85" workbookViewId="0"/>
  </sheetViews>
  <sheetFormatPr baseColWidth="10" defaultColWidth="13.83203125" defaultRowHeight="11.25"/>
  <cols>
    <col min="1" max="1" width="13.33203125" style="267" customWidth="1"/>
    <col min="2" max="2" width="80.83203125" style="267" customWidth="1"/>
    <col min="3" max="21" width="22.83203125" style="267" customWidth="1"/>
    <col min="22" max="16384" width="13.83203125" style="267"/>
  </cols>
  <sheetData>
    <row r="1" spans="1:21" s="28" customFormat="1" ht="21.95" customHeight="1">
      <c r="A1" s="202"/>
      <c r="G1" s="255"/>
    </row>
    <row r="2" spans="1:21" s="28" customFormat="1" ht="21.95" customHeight="1">
      <c r="B2" s="373" t="s">
        <v>688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94"/>
    </row>
    <row r="3" spans="1:21" s="28" customFormat="1" ht="21.95" customHeight="1"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94"/>
    </row>
    <row r="4" spans="1:21" s="28" customFormat="1" ht="21.95" customHeight="1"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94"/>
    </row>
    <row r="5" spans="1:21" s="28" customFormat="1" ht="21.95" customHeight="1">
      <c r="A5" s="202" t="s">
        <v>164</v>
      </c>
      <c r="G5" s="255"/>
    </row>
    <row r="6" spans="1:21" s="121" customFormat="1" ht="21.95" customHeight="1">
      <c r="B6" s="374" t="s">
        <v>246</v>
      </c>
      <c r="C6" s="381" t="s">
        <v>247</v>
      </c>
      <c r="D6" s="385"/>
      <c r="E6" s="385"/>
      <c r="F6" s="385"/>
      <c r="G6" s="385"/>
      <c r="H6" s="385"/>
      <c r="I6" s="385"/>
      <c r="J6" s="385"/>
      <c r="K6" s="385"/>
      <c r="L6" s="385"/>
      <c r="M6" s="385"/>
      <c r="N6" s="385"/>
      <c r="O6" s="385"/>
      <c r="P6" s="385"/>
      <c r="Q6" s="385"/>
      <c r="R6" s="385"/>
      <c r="S6"/>
    </row>
    <row r="7" spans="1:21" s="121" customFormat="1" ht="21.95" customHeight="1">
      <c r="B7" s="383"/>
      <c r="C7" s="381" t="s">
        <v>249</v>
      </c>
      <c r="D7" s="382"/>
      <c r="E7" s="374" t="s">
        <v>250</v>
      </c>
      <c r="F7" s="374" t="s">
        <v>251</v>
      </c>
      <c r="G7" s="374" t="s">
        <v>252</v>
      </c>
      <c r="H7" s="374" t="s">
        <v>253</v>
      </c>
      <c r="I7" s="374" t="s">
        <v>254</v>
      </c>
      <c r="J7" s="374" t="s">
        <v>255</v>
      </c>
      <c r="K7" s="374" t="s">
        <v>256</v>
      </c>
      <c r="L7" s="374" t="s">
        <v>257</v>
      </c>
      <c r="M7" s="374" t="s">
        <v>258</v>
      </c>
      <c r="N7" s="381" t="s">
        <v>259</v>
      </c>
      <c r="O7" s="385"/>
      <c r="P7" s="385"/>
      <c r="Q7" s="382"/>
      <c r="R7" s="374" t="s">
        <v>260</v>
      </c>
    </row>
    <row r="8" spans="1:21" s="121" customFormat="1" ht="45" customHeight="1">
      <c r="B8" s="375"/>
      <c r="C8" s="260" t="s">
        <v>262</v>
      </c>
      <c r="D8" s="260" t="s">
        <v>263</v>
      </c>
      <c r="E8" s="384"/>
      <c r="F8" s="384"/>
      <c r="G8" s="384"/>
      <c r="H8" s="384"/>
      <c r="I8" s="384"/>
      <c r="J8" s="384"/>
      <c r="K8" s="384"/>
      <c r="L8" s="384"/>
      <c r="M8" s="384"/>
      <c r="N8" s="260" t="s">
        <v>264</v>
      </c>
      <c r="O8" s="260" t="s">
        <v>265</v>
      </c>
      <c r="P8" s="260" t="s">
        <v>266</v>
      </c>
      <c r="Q8" s="260" t="s">
        <v>267</v>
      </c>
      <c r="R8" s="384"/>
    </row>
    <row r="9" spans="1:21" s="121" customFormat="1" ht="44.1" customHeight="1">
      <c r="B9" s="127" t="s">
        <v>330</v>
      </c>
      <c r="C9" s="138" t="s">
        <v>1266</v>
      </c>
      <c r="D9" s="138" t="s">
        <v>1266</v>
      </c>
      <c r="E9" s="138" t="s">
        <v>1266</v>
      </c>
      <c r="F9" s="138" t="s">
        <v>1266</v>
      </c>
      <c r="G9" s="138" t="s">
        <v>1266</v>
      </c>
      <c r="H9" s="138" t="s">
        <v>1266</v>
      </c>
      <c r="I9" s="138" t="s">
        <v>1266</v>
      </c>
      <c r="J9" s="138" t="s">
        <v>1266</v>
      </c>
      <c r="K9" s="138" t="s">
        <v>1266</v>
      </c>
      <c r="L9" s="138" t="s">
        <v>1266</v>
      </c>
      <c r="M9" s="138" t="s">
        <v>1266</v>
      </c>
      <c r="N9" s="138" t="s">
        <v>1266</v>
      </c>
      <c r="O9" s="138" t="s">
        <v>1266</v>
      </c>
      <c r="P9" s="138" t="s">
        <v>1266</v>
      </c>
      <c r="Q9" s="138" t="s">
        <v>1266</v>
      </c>
      <c r="R9" s="138" t="s">
        <v>1266</v>
      </c>
      <c r="S9" s="88"/>
    </row>
    <row r="10" spans="1:21" s="121" customFormat="1" ht="44.1" customHeight="1">
      <c r="B10" s="120" t="s">
        <v>270</v>
      </c>
      <c r="C10" s="138" t="s">
        <v>1266</v>
      </c>
      <c r="D10" s="138" t="s">
        <v>1266</v>
      </c>
      <c r="E10" s="138" t="s">
        <v>1266</v>
      </c>
      <c r="F10" s="138" t="s">
        <v>1266</v>
      </c>
      <c r="G10" s="138" t="s">
        <v>1266</v>
      </c>
      <c r="H10" s="138" t="s">
        <v>1266</v>
      </c>
      <c r="I10" s="138" t="s">
        <v>1266</v>
      </c>
      <c r="J10" s="138" t="s">
        <v>1266</v>
      </c>
      <c r="K10" s="138" t="s">
        <v>1266</v>
      </c>
      <c r="L10" s="138" t="s">
        <v>1266</v>
      </c>
      <c r="M10" s="138" t="s">
        <v>1266</v>
      </c>
      <c r="N10" s="138" t="s">
        <v>1266</v>
      </c>
      <c r="O10" s="138" t="s">
        <v>1266</v>
      </c>
      <c r="P10" s="138" t="s">
        <v>1266</v>
      </c>
      <c r="Q10" s="138" t="s">
        <v>1266</v>
      </c>
      <c r="R10" s="138" t="s">
        <v>1266</v>
      </c>
      <c r="S10" s="87"/>
    </row>
    <row r="11" spans="1:21" s="121" customFormat="1" ht="44.1" customHeight="1">
      <c r="B11" s="120" t="s">
        <v>271</v>
      </c>
      <c r="C11" s="138" t="s">
        <v>1266</v>
      </c>
      <c r="D11" s="138" t="s">
        <v>1266</v>
      </c>
      <c r="E11" s="138" t="s">
        <v>1266</v>
      </c>
      <c r="F11" s="138" t="s">
        <v>1266</v>
      </c>
      <c r="G11" s="138" t="s">
        <v>1266</v>
      </c>
      <c r="H11" s="138" t="s">
        <v>1266</v>
      </c>
      <c r="I11" s="138" t="s">
        <v>1266</v>
      </c>
      <c r="J11" s="138" t="s">
        <v>1266</v>
      </c>
      <c r="K11" s="138" t="s">
        <v>1266</v>
      </c>
      <c r="L11" s="138" t="s">
        <v>1266</v>
      </c>
      <c r="M11" s="138" t="s">
        <v>1266</v>
      </c>
      <c r="N11" s="138" t="s">
        <v>1266</v>
      </c>
      <c r="O11" s="138" t="s">
        <v>1266</v>
      </c>
      <c r="P11" s="138" t="s">
        <v>1266</v>
      </c>
      <c r="Q11" s="138" t="s">
        <v>1266</v>
      </c>
      <c r="R11" s="138" t="s">
        <v>1266</v>
      </c>
      <c r="S11" s="87"/>
    </row>
    <row r="12" spans="1:21" s="121" customFormat="1" ht="44.1" customHeight="1">
      <c r="B12" s="120" t="s">
        <v>272</v>
      </c>
      <c r="C12" s="138" t="s">
        <v>1266</v>
      </c>
      <c r="D12" s="138" t="s">
        <v>1266</v>
      </c>
      <c r="E12" s="138" t="s">
        <v>1266</v>
      </c>
      <c r="F12" s="138" t="s">
        <v>1266</v>
      </c>
      <c r="G12" s="138" t="s">
        <v>1266</v>
      </c>
      <c r="H12" s="138" t="s">
        <v>1266</v>
      </c>
      <c r="I12" s="138" t="s">
        <v>1266</v>
      </c>
      <c r="J12" s="138" t="s">
        <v>1266</v>
      </c>
      <c r="K12" s="138" t="s">
        <v>1266</v>
      </c>
      <c r="L12" s="138" t="s">
        <v>1266</v>
      </c>
      <c r="M12" s="138" t="s">
        <v>1266</v>
      </c>
      <c r="N12" s="138" t="s">
        <v>1266</v>
      </c>
      <c r="O12" s="138" t="s">
        <v>1266</v>
      </c>
      <c r="P12" s="138" t="s">
        <v>1266</v>
      </c>
      <c r="Q12" s="138" t="s">
        <v>1266</v>
      </c>
      <c r="R12" s="138" t="s">
        <v>1266</v>
      </c>
      <c r="S12" s="87"/>
    </row>
    <row r="13" spans="1:21" s="121" customFormat="1" ht="21.95" customHeight="1">
      <c r="B13" s="122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88"/>
    </row>
    <row r="14" spans="1:21" s="121" customFormat="1" ht="21.95" customHeight="1">
      <c r="B14" s="374" t="s">
        <v>246</v>
      </c>
      <c r="C14" s="381" t="s">
        <v>247</v>
      </c>
      <c r="D14" s="385"/>
      <c r="E14" s="385"/>
      <c r="F14" s="385"/>
      <c r="G14" s="385"/>
      <c r="H14" s="385"/>
      <c r="I14" s="385"/>
      <c r="J14" s="385"/>
      <c r="K14" s="385"/>
      <c r="L14" s="385"/>
      <c r="M14" s="385"/>
      <c r="N14" s="385"/>
      <c r="O14" s="385"/>
      <c r="P14" s="385"/>
      <c r="Q14" s="385"/>
      <c r="R14" s="382"/>
      <c r="S14" s="381" t="s">
        <v>248</v>
      </c>
      <c r="T14" s="382"/>
    </row>
    <row r="15" spans="1:21" s="121" customFormat="1" ht="21.95" customHeight="1">
      <c r="B15" s="383"/>
      <c r="C15" s="381" t="s">
        <v>249</v>
      </c>
      <c r="D15" s="382"/>
      <c r="E15" s="374" t="s">
        <v>250</v>
      </c>
      <c r="F15" s="374" t="s">
        <v>251</v>
      </c>
      <c r="G15" s="374" t="s">
        <v>252</v>
      </c>
      <c r="H15" s="374" t="s">
        <v>253</v>
      </c>
      <c r="I15" s="374" t="s">
        <v>254</v>
      </c>
      <c r="J15" s="374" t="s">
        <v>255</v>
      </c>
      <c r="K15" s="374" t="s">
        <v>256</v>
      </c>
      <c r="L15" s="374" t="s">
        <v>257</v>
      </c>
      <c r="M15" s="374" t="s">
        <v>258</v>
      </c>
      <c r="N15" s="381" t="s">
        <v>259</v>
      </c>
      <c r="O15" s="385"/>
      <c r="P15" s="385"/>
      <c r="Q15" s="382"/>
      <c r="R15" s="374" t="s">
        <v>260</v>
      </c>
      <c r="S15" s="381" t="s">
        <v>261</v>
      </c>
      <c r="T15" s="382"/>
    </row>
    <row r="16" spans="1:21" s="121" customFormat="1" ht="34.5" customHeight="1">
      <c r="B16" s="375"/>
      <c r="C16" s="260" t="s">
        <v>262</v>
      </c>
      <c r="D16" s="260" t="s">
        <v>263</v>
      </c>
      <c r="E16" s="384"/>
      <c r="F16" s="375"/>
      <c r="G16" s="384"/>
      <c r="H16" s="384"/>
      <c r="I16" s="384"/>
      <c r="J16" s="383"/>
      <c r="K16" s="383"/>
      <c r="L16" s="383"/>
      <c r="M16" s="383"/>
      <c r="N16" s="258" t="s">
        <v>264</v>
      </c>
      <c r="O16" s="258" t="s">
        <v>265</v>
      </c>
      <c r="P16" s="258" t="s">
        <v>266</v>
      </c>
      <c r="Q16" s="258" t="s">
        <v>267</v>
      </c>
      <c r="R16" s="383"/>
      <c r="S16" s="258" t="s">
        <v>268</v>
      </c>
      <c r="T16" s="258" t="s">
        <v>269</v>
      </c>
    </row>
    <row r="17" spans="2:21" s="121" customFormat="1" ht="21.95" customHeight="1">
      <c r="B17" s="259" t="s">
        <v>369</v>
      </c>
      <c r="C17" s="48"/>
      <c r="D17" s="48"/>
      <c r="E17" s="48"/>
      <c r="F17" s="48"/>
      <c r="G17" s="48"/>
      <c r="H17" s="4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9"/>
      <c r="U17" s="88"/>
    </row>
    <row r="18" spans="2:21" s="121" customFormat="1" ht="21.95" customHeight="1">
      <c r="B18" s="50" t="s">
        <v>889</v>
      </c>
      <c r="C18" s="205">
        <v>0</v>
      </c>
      <c r="D18" s="205">
        <v>0</v>
      </c>
      <c r="E18" s="205">
        <v>0</v>
      </c>
      <c r="F18" s="205">
        <v>0</v>
      </c>
      <c r="G18" s="205">
        <v>0</v>
      </c>
      <c r="H18" s="205">
        <v>0</v>
      </c>
      <c r="I18" s="205">
        <v>0</v>
      </c>
      <c r="J18" s="205">
        <v>0</v>
      </c>
      <c r="K18" s="205">
        <v>0</v>
      </c>
      <c r="L18" s="205">
        <v>0</v>
      </c>
      <c r="M18" s="205">
        <v>0</v>
      </c>
      <c r="N18" s="205">
        <v>0</v>
      </c>
      <c r="O18" s="205">
        <v>0</v>
      </c>
      <c r="P18" s="205">
        <v>0</v>
      </c>
      <c r="Q18" s="205">
        <v>0</v>
      </c>
      <c r="R18" s="205">
        <v>0</v>
      </c>
      <c r="S18" s="205">
        <v>0</v>
      </c>
      <c r="T18" s="205">
        <v>0</v>
      </c>
      <c r="U18" s="87"/>
    </row>
    <row r="19" spans="2:21" s="121" customFormat="1" ht="15.75" customHeight="1">
      <c r="B19" s="130" t="s">
        <v>370</v>
      </c>
      <c r="C19" s="216"/>
      <c r="D19" s="216"/>
      <c r="E19" s="216"/>
      <c r="F19" s="216"/>
      <c r="G19" s="216"/>
      <c r="H19" s="216"/>
      <c r="I19" s="233"/>
      <c r="J19" s="233"/>
      <c r="K19" s="233"/>
      <c r="L19" s="233"/>
      <c r="M19" s="233"/>
      <c r="N19" s="233"/>
      <c r="O19" s="233"/>
      <c r="P19" s="233"/>
      <c r="Q19" s="233"/>
      <c r="R19" s="233"/>
      <c r="S19" s="233"/>
      <c r="T19" s="234"/>
      <c r="U19" s="88"/>
    </row>
    <row r="20" spans="2:21" s="121" customFormat="1" ht="21.95" customHeight="1">
      <c r="B20" s="50" t="s">
        <v>273</v>
      </c>
      <c r="C20" s="205">
        <v>0</v>
      </c>
      <c r="D20" s="205">
        <v>0</v>
      </c>
      <c r="E20" s="205">
        <v>0</v>
      </c>
      <c r="F20" s="205">
        <v>0</v>
      </c>
      <c r="G20" s="205">
        <v>0</v>
      </c>
      <c r="H20" s="205">
        <v>0</v>
      </c>
      <c r="I20" s="205">
        <v>0</v>
      </c>
      <c r="J20" s="205">
        <v>0</v>
      </c>
      <c r="K20" s="205">
        <v>0</v>
      </c>
      <c r="L20" s="205">
        <v>0</v>
      </c>
      <c r="M20" s="205">
        <v>0</v>
      </c>
      <c r="N20" s="205">
        <v>0</v>
      </c>
      <c r="O20" s="205">
        <v>0</v>
      </c>
      <c r="P20" s="205">
        <v>0</v>
      </c>
      <c r="Q20" s="205">
        <v>0</v>
      </c>
      <c r="R20" s="205">
        <v>0</v>
      </c>
      <c r="S20" s="205">
        <v>0</v>
      </c>
      <c r="T20" s="205">
        <v>0</v>
      </c>
      <c r="U20" s="87"/>
    </row>
    <row r="21" spans="2:21" s="121" customFormat="1" ht="21.95" customHeight="1">
      <c r="B21" s="50" t="s">
        <v>274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0</v>
      </c>
      <c r="I21" s="205">
        <v>0</v>
      </c>
      <c r="J21" s="205">
        <v>0</v>
      </c>
      <c r="K21" s="205">
        <v>0</v>
      </c>
      <c r="L21" s="205">
        <v>0</v>
      </c>
      <c r="M21" s="205">
        <v>0</v>
      </c>
      <c r="N21" s="205">
        <v>0</v>
      </c>
      <c r="O21" s="205">
        <v>0</v>
      </c>
      <c r="P21" s="205">
        <v>0</v>
      </c>
      <c r="Q21" s="205">
        <v>0</v>
      </c>
      <c r="R21" s="205">
        <v>0</v>
      </c>
      <c r="S21" s="205">
        <v>0</v>
      </c>
      <c r="T21" s="205">
        <v>0</v>
      </c>
      <c r="U21" s="87"/>
    </row>
    <row r="22" spans="2:21" s="121" customFormat="1" ht="21.95" customHeight="1">
      <c r="B22" s="50" t="s">
        <v>275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0</v>
      </c>
      <c r="I22" s="205">
        <v>0</v>
      </c>
      <c r="J22" s="205">
        <v>0</v>
      </c>
      <c r="K22" s="205">
        <v>0</v>
      </c>
      <c r="L22" s="205">
        <v>0</v>
      </c>
      <c r="M22" s="205">
        <v>0</v>
      </c>
      <c r="N22" s="205">
        <v>0</v>
      </c>
      <c r="O22" s="205">
        <v>0</v>
      </c>
      <c r="P22" s="205">
        <v>0</v>
      </c>
      <c r="Q22" s="205">
        <v>0</v>
      </c>
      <c r="R22" s="205">
        <v>0</v>
      </c>
      <c r="S22" s="205">
        <v>0</v>
      </c>
      <c r="T22" s="205">
        <v>0</v>
      </c>
      <c r="U22" s="87"/>
    </row>
    <row r="23" spans="2:21" s="121" customFormat="1" ht="21.95" customHeight="1">
      <c r="B23" s="50" t="s">
        <v>276</v>
      </c>
      <c r="C23" s="205">
        <v>0</v>
      </c>
      <c r="D23" s="205">
        <v>0</v>
      </c>
      <c r="E23" s="205">
        <v>0</v>
      </c>
      <c r="F23" s="205">
        <v>0</v>
      </c>
      <c r="G23" s="205">
        <v>0</v>
      </c>
      <c r="H23" s="205">
        <v>0</v>
      </c>
      <c r="I23" s="205">
        <v>0</v>
      </c>
      <c r="J23" s="205">
        <v>0</v>
      </c>
      <c r="K23" s="205">
        <v>0</v>
      </c>
      <c r="L23" s="205">
        <v>0</v>
      </c>
      <c r="M23" s="205">
        <v>0</v>
      </c>
      <c r="N23" s="205">
        <v>0</v>
      </c>
      <c r="O23" s="205">
        <v>0</v>
      </c>
      <c r="P23" s="205">
        <v>0</v>
      </c>
      <c r="Q23" s="205">
        <v>0</v>
      </c>
      <c r="R23" s="205">
        <v>0</v>
      </c>
      <c r="S23" s="205">
        <v>0</v>
      </c>
      <c r="T23" s="205">
        <v>0</v>
      </c>
      <c r="U23" s="87"/>
    </row>
    <row r="24" spans="2:21" s="121" customFormat="1" ht="21.95" customHeight="1">
      <c r="B24" s="50" t="s">
        <v>277</v>
      </c>
      <c r="C24" s="205">
        <v>0</v>
      </c>
      <c r="D24" s="205">
        <v>0</v>
      </c>
      <c r="E24" s="205">
        <v>0</v>
      </c>
      <c r="F24" s="205">
        <v>0</v>
      </c>
      <c r="G24" s="205">
        <v>0</v>
      </c>
      <c r="H24" s="205">
        <v>0</v>
      </c>
      <c r="I24" s="205">
        <v>0</v>
      </c>
      <c r="J24" s="205">
        <v>0</v>
      </c>
      <c r="K24" s="205">
        <v>0</v>
      </c>
      <c r="L24" s="205">
        <v>0</v>
      </c>
      <c r="M24" s="205">
        <v>0</v>
      </c>
      <c r="N24" s="205">
        <v>0</v>
      </c>
      <c r="O24" s="205">
        <v>0</v>
      </c>
      <c r="P24" s="205">
        <v>0</v>
      </c>
      <c r="Q24" s="205">
        <v>0</v>
      </c>
      <c r="R24" s="205">
        <v>0</v>
      </c>
      <c r="S24" s="205">
        <v>0</v>
      </c>
      <c r="T24" s="205">
        <v>0</v>
      </c>
      <c r="U24" s="87"/>
    </row>
    <row r="25" spans="2:21" s="121" customFormat="1" ht="21.95" customHeight="1">
      <c r="B25" s="50" t="s">
        <v>278</v>
      </c>
      <c r="C25" s="205">
        <v>0</v>
      </c>
      <c r="D25" s="205">
        <v>0</v>
      </c>
      <c r="E25" s="205">
        <v>0</v>
      </c>
      <c r="F25" s="205">
        <v>0</v>
      </c>
      <c r="G25" s="205">
        <v>0</v>
      </c>
      <c r="H25" s="205">
        <v>0</v>
      </c>
      <c r="I25" s="205">
        <v>0</v>
      </c>
      <c r="J25" s="205">
        <v>0</v>
      </c>
      <c r="K25" s="205">
        <v>0</v>
      </c>
      <c r="L25" s="205">
        <v>0</v>
      </c>
      <c r="M25" s="205">
        <v>0</v>
      </c>
      <c r="N25" s="205">
        <v>0</v>
      </c>
      <c r="O25" s="205">
        <v>0</v>
      </c>
      <c r="P25" s="205">
        <v>0</v>
      </c>
      <c r="Q25" s="205">
        <v>0</v>
      </c>
      <c r="R25" s="205">
        <v>0</v>
      </c>
      <c r="S25" s="205">
        <v>0</v>
      </c>
      <c r="T25" s="205">
        <v>0</v>
      </c>
      <c r="U25" s="87"/>
    </row>
    <row r="26" spans="2:21" s="121" customFormat="1" ht="21.95" customHeight="1">
      <c r="B26" s="131" t="s">
        <v>279</v>
      </c>
      <c r="C26" s="207">
        <f>C20+C21-C22-C23+C24-C25</f>
        <v>0</v>
      </c>
      <c r="D26" s="207">
        <f t="shared" ref="D26:T26" si="0">D20+D21-D22-D23+D24-D25</f>
        <v>0</v>
      </c>
      <c r="E26" s="207">
        <f t="shared" si="0"/>
        <v>0</v>
      </c>
      <c r="F26" s="207">
        <f t="shared" si="0"/>
        <v>0</v>
      </c>
      <c r="G26" s="207">
        <f t="shared" si="0"/>
        <v>0</v>
      </c>
      <c r="H26" s="207">
        <f t="shared" si="0"/>
        <v>0</v>
      </c>
      <c r="I26" s="207">
        <f t="shared" si="0"/>
        <v>0</v>
      </c>
      <c r="J26" s="207">
        <f t="shared" si="0"/>
        <v>0</v>
      </c>
      <c r="K26" s="207">
        <f t="shared" si="0"/>
        <v>0</v>
      </c>
      <c r="L26" s="207">
        <f t="shared" si="0"/>
        <v>0</v>
      </c>
      <c r="M26" s="207">
        <f t="shared" si="0"/>
        <v>0</v>
      </c>
      <c r="N26" s="207">
        <f t="shared" si="0"/>
        <v>0</v>
      </c>
      <c r="O26" s="207">
        <f t="shared" si="0"/>
        <v>0</v>
      </c>
      <c r="P26" s="207">
        <f t="shared" si="0"/>
        <v>0</v>
      </c>
      <c r="Q26" s="207">
        <f t="shared" si="0"/>
        <v>0</v>
      </c>
      <c r="R26" s="207">
        <f t="shared" si="0"/>
        <v>0</v>
      </c>
      <c r="S26" s="207">
        <f>S20+S21-S22-S23+S24-S25</f>
        <v>0</v>
      </c>
      <c r="T26" s="207">
        <f t="shared" si="0"/>
        <v>0</v>
      </c>
      <c r="U26" s="88"/>
    </row>
    <row r="27" spans="2:21" s="121" customFormat="1" ht="21.95" customHeight="1">
      <c r="B27" s="132" t="s">
        <v>280</v>
      </c>
      <c r="C27" s="232">
        <f>+C18+C26</f>
        <v>0</v>
      </c>
      <c r="D27" s="232">
        <f t="shared" ref="D27:T27" si="1">+D18+D26</f>
        <v>0</v>
      </c>
      <c r="E27" s="232">
        <f t="shared" si="1"/>
        <v>0</v>
      </c>
      <c r="F27" s="232">
        <f t="shared" si="1"/>
        <v>0</v>
      </c>
      <c r="G27" s="232">
        <f t="shared" si="1"/>
        <v>0</v>
      </c>
      <c r="H27" s="232">
        <f t="shared" si="1"/>
        <v>0</v>
      </c>
      <c r="I27" s="232">
        <f t="shared" si="1"/>
        <v>0</v>
      </c>
      <c r="J27" s="232">
        <f t="shared" si="1"/>
        <v>0</v>
      </c>
      <c r="K27" s="232">
        <f t="shared" si="1"/>
        <v>0</v>
      </c>
      <c r="L27" s="232">
        <f t="shared" si="1"/>
        <v>0</v>
      </c>
      <c r="M27" s="232">
        <f t="shared" si="1"/>
        <v>0</v>
      </c>
      <c r="N27" s="232">
        <f t="shared" si="1"/>
        <v>0</v>
      </c>
      <c r="O27" s="232">
        <f t="shared" si="1"/>
        <v>0</v>
      </c>
      <c r="P27" s="232">
        <f t="shared" si="1"/>
        <v>0</v>
      </c>
      <c r="Q27" s="232">
        <f t="shared" si="1"/>
        <v>0</v>
      </c>
      <c r="R27" s="232">
        <f t="shared" si="1"/>
        <v>0</v>
      </c>
      <c r="S27" s="232">
        <f t="shared" si="1"/>
        <v>0</v>
      </c>
      <c r="T27" s="232">
        <f t="shared" si="1"/>
        <v>0</v>
      </c>
      <c r="U27" s="88"/>
    </row>
    <row r="28" spans="2:21" s="121" customFormat="1" ht="21.95" customHeight="1">
      <c r="B28" s="133" t="s">
        <v>281</v>
      </c>
      <c r="C28" s="205">
        <v>0</v>
      </c>
      <c r="D28" s="205">
        <v>0</v>
      </c>
      <c r="E28" s="205">
        <v>0</v>
      </c>
      <c r="F28" s="205">
        <v>0</v>
      </c>
      <c r="G28" s="205">
        <v>0</v>
      </c>
      <c r="H28" s="205">
        <v>0</v>
      </c>
      <c r="I28" s="205">
        <v>0</v>
      </c>
      <c r="J28" s="205">
        <v>0</v>
      </c>
      <c r="K28" s="205">
        <v>0</v>
      </c>
      <c r="L28" s="205">
        <v>0</v>
      </c>
      <c r="M28" s="205">
        <v>0</v>
      </c>
      <c r="N28" s="205">
        <v>0</v>
      </c>
      <c r="O28" s="205">
        <v>0</v>
      </c>
      <c r="P28" s="205">
        <v>0</v>
      </c>
      <c r="Q28" s="205">
        <v>0</v>
      </c>
      <c r="R28" s="205">
        <v>0</v>
      </c>
      <c r="S28" s="223"/>
      <c r="T28" s="223"/>
      <c r="U28" s="87"/>
    </row>
    <row r="29" spans="2:21" s="121" customFormat="1" ht="44.1" customHeight="1">
      <c r="B29" s="259" t="s">
        <v>282</v>
      </c>
      <c r="C29" s="138" t="s">
        <v>1266</v>
      </c>
      <c r="D29" s="138" t="s">
        <v>1266</v>
      </c>
      <c r="E29" s="138" t="s">
        <v>1266</v>
      </c>
      <c r="F29" s="138" t="s">
        <v>1266</v>
      </c>
      <c r="G29" s="138" t="s">
        <v>1266</v>
      </c>
      <c r="H29" s="138" t="s">
        <v>1266</v>
      </c>
      <c r="I29" s="138" t="s">
        <v>1266</v>
      </c>
      <c r="J29" s="138" t="s">
        <v>1266</v>
      </c>
      <c r="K29" s="138" t="s">
        <v>1266</v>
      </c>
      <c r="L29" s="138" t="s">
        <v>1266</v>
      </c>
      <c r="M29" s="138" t="s">
        <v>1266</v>
      </c>
      <c r="N29" s="138" t="s">
        <v>1266</v>
      </c>
      <c r="O29" s="138" t="s">
        <v>1266</v>
      </c>
      <c r="P29" s="138" t="s">
        <v>1266</v>
      </c>
      <c r="Q29" s="138" t="s">
        <v>1266</v>
      </c>
      <c r="R29" s="138" t="s">
        <v>1266</v>
      </c>
      <c r="S29" s="68"/>
      <c r="T29" s="68"/>
      <c r="U29" s="87"/>
    </row>
    <row r="30" spans="2:21" s="121" customFormat="1" ht="21.95" customHeight="1">
      <c r="B30" s="133" t="s">
        <v>283</v>
      </c>
      <c r="C30" s="205">
        <v>0</v>
      </c>
      <c r="D30" s="205">
        <v>0</v>
      </c>
      <c r="E30" s="205">
        <v>0</v>
      </c>
      <c r="F30" s="205">
        <v>0</v>
      </c>
      <c r="G30" s="205">
        <v>0</v>
      </c>
      <c r="H30" s="205">
        <v>0</v>
      </c>
      <c r="I30" s="205">
        <v>0</v>
      </c>
      <c r="J30" s="205">
        <v>0</v>
      </c>
      <c r="K30" s="205">
        <v>0</v>
      </c>
      <c r="L30" s="205">
        <v>0</v>
      </c>
      <c r="M30" s="205">
        <v>0</v>
      </c>
      <c r="N30" s="205">
        <v>0</v>
      </c>
      <c r="O30" s="205">
        <v>0</v>
      </c>
      <c r="P30" s="205">
        <v>0</v>
      </c>
      <c r="Q30" s="205">
        <v>0</v>
      </c>
      <c r="R30" s="205">
        <v>0</v>
      </c>
      <c r="S30" s="223"/>
      <c r="T30" s="223"/>
      <c r="U30" s="87"/>
    </row>
    <row r="31" spans="2:21" s="121" customFormat="1" ht="21.95" customHeight="1">
      <c r="B31" s="134" t="s">
        <v>284</v>
      </c>
      <c r="C31" s="205">
        <v>0</v>
      </c>
      <c r="D31" s="205">
        <v>0</v>
      </c>
      <c r="E31" s="205">
        <v>0</v>
      </c>
      <c r="F31" s="205">
        <v>0</v>
      </c>
      <c r="G31" s="205">
        <v>0</v>
      </c>
      <c r="H31" s="205">
        <v>0</v>
      </c>
      <c r="I31" s="205">
        <v>0</v>
      </c>
      <c r="J31" s="205">
        <v>0</v>
      </c>
      <c r="K31" s="205">
        <v>0</v>
      </c>
      <c r="L31" s="205">
        <v>0</v>
      </c>
      <c r="M31" s="205">
        <v>0</v>
      </c>
      <c r="N31" s="205">
        <v>0</v>
      </c>
      <c r="O31" s="205">
        <v>0</v>
      </c>
      <c r="P31" s="205">
        <v>0</v>
      </c>
      <c r="Q31" s="205">
        <v>0</v>
      </c>
      <c r="R31" s="205">
        <v>0</v>
      </c>
      <c r="S31" s="223"/>
      <c r="T31" s="223"/>
      <c r="U31" s="87"/>
    </row>
  </sheetData>
  <sheetProtection algorithmName="SHA-512" hashValue="AbCCtlTUdCQinmTnu6tUZVi5wLBH4y2xGovmn4nAW0Kzdbl+Vtw/fIjsc0Vsj3p5lhbGaQHayILzVyS2XM1PmA==" saltValue="Ak/nn/YNZ+7QwRD07iqJdA==" spinCount="100000" sheet="1" objects="1" scenarios="1"/>
  <mergeCells count="31">
    <mergeCell ref="G7:G8"/>
    <mergeCell ref="H7:H8"/>
    <mergeCell ref="C6:R6"/>
    <mergeCell ref="C14:R14"/>
    <mergeCell ref="S15:T15"/>
    <mergeCell ref="K15:K16"/>
    <mergeCell ref="L15:L16"/>
    <mergeCell ref="L7:L8"/>
    <mergeCell ref="M7:M8"/>
    <mergeCell ref="R7:R8"/>
    <mergeCell ref="M15:M16"/>
    <mergeCell ref="N15:Q15"/>
    <mergeCell ref="R15:R16"/>
    <mergeCell ref="N7:Q7"/>
    <mergeCell ref="K7:K8"/>
    <mergeCell ref="B2:T4"/>
    <mergeCell ref="S14:T14"/>
    <mergeCell ref="B14:B16"/>
    <mergeCell ref="B6:B8"/>
    <mergeCell ref="C7:D7"/>
    <mergeCell ref="E7:E8"/>
    <mergeCell ref="C15:D15"/>
    <mergeCell ref="E15:E16"/>
    <mergeCell ref="G15:G16"/>
    <mergeCell ref="H15:H16"/>
    <mergeCell ref="I15:I16"/>
    <mergeCell ref="J15:J16"/>
    <mergeCell ref="I7:I8"/>
    <mergeCell ref="J7:J8"/>
    <mergeCell ref="F7:F8"/>
    <mergeCell ref="F15:F16"/>
  </mergeCells>
  <hyperlinks>
    <hyperlink ref="A5" location="Índice!A1" display="INICIO"/>
  </hyperlink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rgb="FF0070C0"/>
  </sheetPr>
  <dimension ref="A1:L15"/>
  <sheetViews>
    <sheetView zoomScale="85" zoomScaleNormal="85" workbookViewId="0">
      <selection activeCell="C16" sqref="C16"/>
    </sheetView>
  </sheetViews>
  <sheetFormatPr baseColWidth="10" defaultColWidth="11.33203125" defaultRowHeight="11.25"/>
  <cols>
    <col min="1" max="1" width="13.33203125" style="86" customWidth="1"/>
    <col min="2" max="2" width="65.83203125" style="86" customWidth="1"/>
    <col min="3" max="3" width="21.83203125" style="86" customWidth="1"/>
    <col min="4" max="5" width="22.83203125" style="86" customWidth="1"/>
    <col min="6" max="9" width="14.83203125" style="86" customWidth="1"/>
    <col min="10" max="10" width="13" style="86" customWidth="1"/>
    <col min="11" max="16384" width="11.33203125" style="86"/>
  </cols>
  <sheetData>
    <row r="1" spans="1:12" s="28" customFormat="1" ht="21.95" customHeight="1">
      <c r="A1" s="202"/>
    </row>
    <row r="2" spans="1:12" s="28" customFormat="1" ht="21.95" customHeight="1">
      <c r="B2" s="373" t="s">
        <v>692</v>
      </c>
      <c r="C2" s="373"/>
      <c r="D2" s="373"/>
      <c r="E2" s="373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373"/>
      <c r="E3" s="373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373"/>
      <c r="E4" s="373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ht="150" customHeight="1">
      <c r="B6" s="197" t="s">
        <v>331</v>
      </c>
      <c r="C6" s="377" t="s">
        <v>1266</v>
      </c>
      <c r="D6" s="378"/>
      <c r="E6" s="379"/>
    </row>
    <row r="7" spans="1:12" ht="21.95" customHeight="1">
      <c r="B7" s="47" t="s">
        <v>285</v>
      </c>
      <c r="C7" s="107" t="s">
        <v>235</v>
      </c>
      <c r="D7" s="107" t="s">
        <v>335</v>
      </c>
      <c r="E7" s="108" t="s">
        <v>193</v>
      </c>
    </row>
    <row r="8" spans="1:12" ht="21.95" customHeight="1">
      <c r="B8" s="96" t="s">
        <v>466</v>
      </c>
      <c r="C8" s="205">
        <v>0</v>
      </c>
      <c r="D8" s="205">
        <v>0</v>
      </c>
      <c r="E8" s="213">
        <f>SUM(C8:D8)</f>
        <v>0</v>
      </c>
    </row>
    <row r="9" spans="1:12" ht="21.95" customHeight="1">
      <c r="B9" s="124"/>
      <c r="C9" s="124"/>
      <c r="D9" s="124"/>
      <c r="E9" s="124"/>
    </row>
    <row r="10" spans="1:12" ht="21.95" customHeight="1">
      <c r="B10" s="381" t="s">
        <v>286</v>
      </c>
      <c r="C10" s="382"/>
      <c r="D10" s="124"/>
      <c r="E10" s="124"/>
    </row>
    <row r="11" spans="1:12" ht="21.95" customHeight="1">
      <c r="B11" s="50" t="s">
        <v>287</v>
      </c>
      <c r="C11" s="235">
        <v>0</v>
      </c>
      <c r="D11" s="124"/>
      <c r="E11" s="124"/>
    </row>
    <row r="12" spans="1:12" ht="21.95" customHeight="1">
      <c r="B12" s="50" t="s">
        <v>288</v>
      </c>
      <c r="C12" s="205">
        <v>0</v>
      </c>
      <c r="D12" s="124"/>
      <c r="E12" s="124"/>
    </row>
    <row r="13" spans="1:12" ht="21.95" customHeight="1">
      <c r="B13" s="50" t="s">
        <v>289</v>
      </c>
      <c r="C13" s="205">
        <v>0</v>
      </c>
    </row>
    <row r="14" spans="1:12" ht="21.95" customHeight="1">
      <c r="B14" s="99" t="s">
        <v>290</v>
      </c>
      <c r="C14" s="205">
        <v>0</v>
      </c>
    </row>
    <row r="15" spans="1:12" ht="21.95" customHeight="1">
      <c r="B15" s="110" t="s">
        <v>332</v>
      </c>
      <c r="C15" s="205">
        <v>0</v>
      </c>
    </row>
  </sheetData>
  <sheetProtection algorithmName="SHA-512" hashValue="xxoYZWZomX9o/pCWPc648SQ8ubCf8ZmBcVutK0NDxzteeaOabyqlORO0BgtLM7DieKySwV67J2+1AgT4xb/AUw==" saltValue="9IOgk4PIJDBW4winVMRKBQ==" spinCount="100000" sheet="1" objects="1" scenarios="1"/>
  <mergeCells count="3">
    <mergeCell ref="C6:E6"/>
    <mergeCell ref="B10:C10"/>
    <mergeCell ref="B2:E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0070C0"/>
  </sheetPr>
  <dimension ref="A1:L13"/>
  <sheetViews>
    <sheetView zoomScale="85" zoomScaleNormal="85" workbookViewId="0"/>
  </sheetViews>
  <sheetFormatPr baseColWidth="10" defaultColWidth="13.83203125" defaultRowHeight="12.75"/>
  <cols>
    <col min="1" max="1" width="13.33203125" style="85" customWidth="1"/>
    <col min="2" max="2" width="76.33203125" style="85" customWidth="1"/>
    <col min="3" max="3" width="22.83203125" style="85" customWidth="1"/>
    <col min="4" max="4" width="75.83203125" style="85" customWidth="1"/>
    <col min="5" max="16384" width="13.83203125" style="85"/>
  </cols>
  <sheetData>
    <row r="1" spans="1:12" s="28" customFormat="1" ht="21.95" customHeight="1">
      <c r="A1" s="202"/>
    </row>
    <row r="2" spans="1:12" s="28" customFormat="1" ht="21.95" customHeight="1">
      <c r="B2" s="373" t="s">
        <v>693</v>
      </c>
      <c r="C2" s="373"/>
      <c r="D2" s="373"/>
      <c r="E2" s="94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373"/>
      <c r="E3" s="94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373"/>
      <c r="E4" s="94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ht="44.1" customHeight="1">
      <c r="B6" s="197" t="s">
        <v>291</v>
      </c>
      <c r="C6" s="197" t="s">
        <v>292</v>
      </c>
      <c r="D6" s="197" t="s">
        <v>293</v>
      </c>
    </row>
    <row r="7" spans="1:12" ht="21.95" customHeight="1">
      <c r="B7" s="47" t="s">
        <v>294</v>
      </c>
      <c r="C7" s="107"/>
      <c r="D7" s="139"/>
    </row>
    <row r="8" spans="1:12" ht="44.1" customHeight="1">
      <c r="B8" s="140" t="s">
        <v>295</v>
      </c>
      <c r="C8" s="236">
        <v>0</v>
      </c>
      <c r="D8" s="142" t="s">
        <v>1266</v>
      </c>
    </row>
    <row r="9" spans="1:12" ht="44.1" customHeight="1">
      <c r="B9" s="140" t="s">
        <v>296</v>
      </c>
      <c r="C9" s="235">
        <v>0</v>
      </c>
      <c r="D9" s="142" t="s">
        <v>1266</v>
      </c>
    </row>
    <row r="10" spans="1:12" ht="44.1" customHeight="1">
      <c r="B10" s="140" t="s">
        <v>297</v>
      </c>
      <c r="C10" s="235">
        <v>0</v>
      </c>
      <c r="D10" s="142" t="s">
        <v>1266</v>
      </c>
    </row>
    <row r="11" spans="1:12" ht="44.1" customHeight="1">
      <c r="B11" s="140" t="s">
        <v>298</v>
      </c>
      <c r="C11" s="235">
        <v>0</v>
      </c>
      <c r="D11" s="142" t="s">
        <v>1266</v>
      </c>
    </row>
    <row r="12" spans="1:12" ht="44.1" customHeight="1">
      <c r="B12" s="140" t="s">
        <v>299</v>
      </c>
      <c r="C12" s="235">
        <v>0</v>
      </c>
      <c r="D12" s="142" t="s">
        <v>1266</v>
      </c>
    </row>
    <row r="13" spans="1:12" ht="44.1" customHeight="1">
      <c r="B13" s="141" t="s">
        <v>300</v>
      </c>
      <c r="C13" s="237">
        <f>SUM(C8:C12)</f>
        <v>0</v>
      </c>
      <c r="D13" s="270"/>
    </row>
  </sheetData>
  <sheetProtection algorithmName="SHA-512" hashValue="PXuGLIIQo1nJoa74A2guZfTe8DftFw59Gb1SqTx/SmubI/Y3wlHNb63CORlbY2+NQwpBZpxBbef/kY+zB0lYRw==" saltValue="qUiZE8aPd7GwilJ4PHCYPw==" spinCount="100000" sheet="1" objects="1" scenarios="1"/>
  <mergeCells count="1">
    <mergeCell ref="B2:D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0070C0"/>
  </sheetPr>
  <dimension ref="A1:IR13"/>
  <sheetViews>
    <sheetView zoomScale="85" zoomScaleNormal="85" workbookViewId="0"/>
  </sheetViews>
  <sheetFormatPr baseColWidth="10" defaultColWidth="11.33203125" defaultRowHeight="12.75"/>
  <cols>
    <col min="1" max="1" width="13.33203125" style="86" customWidth="1"/>
    <col min="2" max="2" width="48.33203125" style="86" customWidth="1"/>
    <col min="3" max="5" width="22.83203125" style="86" customWidth="1"/>
    <col min="6" max="6" width="65.83203125" style="86" customWidth="1"/>
    <col min="7" max="252" width="11.33203125" style="86"/>
    <col min="253" max="16384" width="11.33203125" style="85"/>
  </cols>
  <sheetData>
    <row r="1" spans="1:252" s="28" customFormat="1" ht="21.95" customHeight="1">
      <c r="A1" s="202"/>
    </row>
    <row r="2" spans="1:252" s="28" customFormat="1" ht="21.95" customHeight="1">
      <c r="B2" s="373" t="s">
        <v>694</v>
      </c>
      <c r="C2" s="373"/>
      <c r="D2" s="373"/>
      <c r="E2" s="373"/>
      <c r="F2" s="373"/>
      <c r="G2" s="94"/>
      <c r="H2" s="94"/>
      <c r="I2" s="94"/>
      <c r="J2" s="94"/>
      <c r="K2" s="94"/>
      <c r="L2" s="94"/>
      <c r="M2" s="94"/>
      <c r="N2" s="94"/>
    </row>
    <row r="3" spans="1:252" s="28" customFormat="1" ht="21.95" customHeight="1">
      <c r="B3" s="373"/>
      <c r="C3" s="373"/>
      <c r="D3" s="373"/>
      <c r="E3" s="373"/>
      <c r="F3" s="373"/>
      <c r="G3" s="94"/>
      <c r="H3" s="94"/>
      <c r="I3" s="94"/>
      <c r="J3" s="94"/>
      <c r="K3" s="94"/>
      <c r="L3" s="94"/>
      <c r="M3" s="94"/>
      <c r="N3" s="94"/>
    </row>
    <row r="4" spans="1:252" s="28" customFormat="1" ht="21.95" customHeight="1">
      <c r="B4" s="373"/>
      <c r="C4" s="373"/>
      <c r="D4" s="373"/>
      <c r="E4" s="373"/>
      <c r="F4" s="373"/>
      <c r="G4" s="94"/>
      <c r="H4" s="94"/>
      <c r="I4" s="94"/>
      <c r="J4" s="94"/>
      <c r="K4" s="94"/>
      <c r="L4" s="94"/>
      <c r="M4" s="94"/>
      <c r="N4" s="94"/>
    </row>
    <row r="5" spans="1:252" s="28" customFormat="1" ht="21.95" customHeight="1">
      <c r="A5" s="202" t="s">
        <v>164</v>
      </c>
    </row>
    <row r="6" spans="1:252" s="86" customFormat="1" ht="44.1" customHeight="1">
      <c r="B6" s="143"/>
      <c r="C6" s="381" t="s">
        <v>190</v>
      </c>
      <c r="D6" s="385"/>
      <c r="E6" s="382"/>
      <c r="F6" s="197" t="s">
        <v>333</v>
      </c>
    </row>
    <row r="7" spans="1:252" ht="21.95" customHeight="1">
      <c r="A7" s="85"/>
      <c r="B7" s="47" t="s">
        <v>127</v>
      </c>
      <c r="C7" s="144" t="s">
        <v>235</v>
      </c>
      <c r="D7" s="144" t="s">
        <v>236</v>
      </c>
      <c r="E7" s="178" t="s">
        <v>469</v>
      </c>
      <c r="F7" s="139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5"/>
      <c r="DJ7" s="85"/>
      <c r="DK7" s="85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M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Y7" s="85"/>
      <c r="FZ7" s="85"/>
      <c r="GA7" s="85"/>
      <c r="GB7" s="85"/>
      <c r="GC7" s="85"/>
      <c r="GD7" s="85"/>
      <c r="GE7" s="85"/>
      <c r="GF7" s="85"/>
      <c r="GG7" s="85"/>
      <c r="GH7" s="85"/>
      <c r="GI7" s="85"/>
      <c r="GJ7" s="85"/>
      <c r="GK7" s="85"/>
      <c r="GL7" s="85"/>
      <c r="GM7" s="85"/>
      <c r="GN7" s="85"/>
      <c r="GO7" s="85"/>
      <c r="GP7" s="85"/>
      <c r="GQ7" s="85"/>
      <c r="GR7" s="85"/>
      <c r="GS7" s="85"/>
      <c r="GT7" s="85"/>
      <c r="GU7" s="85"/>
      <c r="GV7" s="85"/>
      <c r="GW7" s="85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  <c r="HL7" s="85"/>
      <c r="HM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5"/>
      <c r="IA7" s="85"/>
      <c r="IB7" s="85"/>
      <c r="IC7" s="85"/>
      <c r="ID7" s="85"/>
      <c r="IE7" s="85"/>
      <c r="IF7" s="85"/>
      <c r="IG7" s="85"/>
      <c r="IH7" s="85"/>
      <c r="II7" s="85"/>
      <c r="IJ7" s="85"/>
      <c r="IK7" s="85"/>
      <c r="IL7" s="85"/>
      <c r="IM7" s="85"/>
      <c r="IN7" s="85"/>
      <c r="IO7" s="85"/>
      <c r="IP7" s="85"/>
      <c r="IQ7" s="85"/>
      <c r="IR7" s="85"/>
    </row>
    <row r="8" spans="1:252" s="86" customFormat="1" ht="44.1" customHeight="1">
      <c r="B8" s="140" t="s">
        <v>301</v>
      </c>
      <c r="C8" s="238">
        <v>0</v>
      </c>
      <c r="D8" s="238">
        <v>0</v>
      </c>
      <c r="E8" s="245">
        <f>C8+D8</f>
        <v>0</v>
      </c>
      <c r="F8" s="142" t="s">
        <v>1266</v>
      </c>
    </row>
    <row r="9" spans="1:252" s="86" customFormat="1" ht="44.1" customHeight="1">
      <c r="B9" s="140" t="s">
        <v>302</v>
      </c>
      <c r="C9" s="238">
        <v>0</v>
      </c>
      <c r="D9" s="238">
        <v>0</v>
      </c>
      <c r="E9" s="245">
        <f>C9+D9</f>
        <v>0</v>
      </c>
      <c r="F9" s="142" t="s">
        <v>1266</v>
      </c>
    </row>
    <row r="10" spans="1:252" s="86" customFormat="1" ht="44.1" customHeight="1">
      <c r="B10" s="140" t="s">
        <v>303</v>
      </c>
      <c r="C10" s="238">
        <v>0</v>
      </c>
      <c r="D10" s="238">
        <v>0</v>
      </c>
      <c r="E10" s="245">
        <f>C10+D10</f>
        <v>0</v>
      </c>
      <c r="F10" s="142" t="s">
        <v>1266</v>
      </c>
    </row>
    <row r="11" spans="1:252" s="86" customFormat="1" ht="44.1" customHeight="1">
      <c r="B11" s="140" t="s">
        <v>304</v>
      </c>
      <c r="C11" s="238">
        <v>0</v>
      </c>
      <c r="D11" s="238">
        <v>0</v>
      </c>
      <c r="E11" s="245">
        <f>C11+D11</f>
        <v>0</v>
      </c>
      <c r="F11" s="142" t="s">
        <v>1266</v>
      </c>
    </row>
    <row r="12" spans="1:252" s="86" customFormat="1" ht="44.1" customHeight="1">
      <c r="B12" s="140" t="s">
        <v>305</v>
      </c>
      <c r="C12" s="238">
        <v>0</v>
      </c>
      <c r="D12" s="238">
        <v>0</v>
      </c>
      <c r="E12" s="245">
        <f>C12+D12</f>
        <v>0</v>
      </c>
      <c r="F12" s="142" t="s">
        <v>1266</v>
      </c>
    </row>
    <row r="13" spans="1:252" s="86" customFormat="1" ht="44.1" customHeight="1">
      <c r="B13" s="141" t="s">
        <v>467</v>
      </c>
      <c r="C13" s="232">
        <f>SUM(C8:C12)</f>
        <v>0</v>
      </c>
      <c r="D13" s="232">
        <f>SUM(D8:D12)</f>
        <v>0</v>
      </c>
      <c r="E13" s="232">
        <f>SUM(E8:E12)</f>
        <v>0</v>
      </c>
      <c r="F13" s="270"/>
    </row>
  </sheetData>
  <sheetProtection algorithmName="SHA-512" hashValue="Wr3JGWeos+NRRUOgcsIi9PEh++yeHUciqra+3V8ewdm+DWAoBFNe79TmRaw/k6UdIuyMDr5HI43kr8F9ndgIjQ==" saltValue="0XpS4S77zZU2/ex2Dc8I1A==" spinCount="100000" sheet="1" objects="1" scenarios="1"/>
  <mergeCells count="2">
    <mergeCell ref="B2:F4"/>
    <mergeCell ref="C6:E6"/>
  </mergeCells>
  <hyperlinks>
    <hyperlink ref="A5" location="Índice!A1" display="INICIO"/>
  </hyperlinks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Roman,Normal"&amp;12&amp;A</oddHeader>
    <oddFooter>&amp;C&amp;"Times New Roman,Normal"&amp;12Página &amp;P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1">
    <tabColor rgb="FF0070C0"/>
  </sheetPr>
  <dimension ref="A1:M18"/>
  <sheetViews>
    <sheetView zoomScale="85" zoomScaleNormal="85" workbookViewId="0">
      <selection activeCell="A21" sqref="A21"/>
    </sheetView>
  </sheetViews>
  <sheetFormatPr baseColWidth="10" defaultColWidth="14.1640625" defaultRowHeight="15"/>
  <cols>
    <col min="1" max="1" width="13.33203125" style="125" customWidth="1"/>
    <col min="2" max="2" width="86.33203125" style="125" customWidth="1"/>
    <col min="3" max="3" width="22.83203125" style="125" customWidth="1"/>
    <col min="4" max="4" width="88.83203125" style="125" customWidth="1"/>
    <col min="5" max="16384" width="14.1640625" style="125"/>
  </cols>
  <sheetData>
    <row r="1" spans="1:13" s="28" customFormat="1" ht="21.95" customHeight="1">
      <c r="A1" s="202"/>
    </row>
    <row r="2" spans="1:13" s="28" customFormat="1" ht="21.95" customHeight="1">
      <c r="B2" s="373" t="s">
        <v>695</v>
      </c>
      <c r="C2" s="373"/>
      <c r="D2" s="373"/>
      <c r="E2" s="94"/>
      <c r="F2" s="94"/>
      <c r="G2" s="94"/>
      <c r="H2" s="94"/>
      <c r="I2" s="94"/>
      <c r="J2" s="94"/>
      <c r="K2" s="94"/>
      <c r="L2" s="94"/>
      <c r="M2" s="94"/>
    </row>
    <row r="3" spans="1:13" s="28" customFormat="1" ht="21.95" customHeight="1">
      <c r="B3" s="373"/>
      <c r="C3" s="373"/>
      <c r="D3" s="373"/>
      <c r="E3" s="94"/>
      <c r="F3" s="94"/>
      <c r="G3" s="94"/>
      <c r="H3" s="94"/>
      <c r="I3" s="94"/>
      <c r="J3" s="94"/>
      <c r="K3" s="94"/>
      <c r="L3" s="94"/>
      <c r="M3" s="94"/>
    </row>
    <row r="4" spans="1:13" s="28" customFormat="1" ht="21.95" customHeight="1">
      <c r="B4" s="373"/>
      <c r="C4" s="373"/>
      <c r="D4" s="373"/>
      <c r="E4" s="94"/>
      <c r="F4" s="94"/>
      <c r="G4" s="94"/>
      <c r="H4" s="94"/>
      <c r="I4" s="94"/>
      <c r="J4" s="94"/>
      <c r="K4" s="94"/>
      <c r="L4" s="94"/>
      <c r="M4" s="94"/>
    </row>
    <row r="5" spans="1:13" s="28" customFormat="1" ht="21.95" customHeight="1">
      <c r="A5" s="202" t="s">
        <v>164</v>
      </c>
    </row>
    <row r="6" spans="1:13" ht="44.1" customHeight="1">
      <c r="B6" s="197" t="s">
        <v>336</v>
      </c>
      <c r="C6" s="391" t="s">
        <v>318</v>
      </c>
      <c r="D6" s="391"/>
    </row>
    <row r="7" spans="1:13" ht="66" customHeight="1">
      <c r="B7" s="147" t="s">
        <v>338</v>
      </c>
      <c r="C7" s="386" t="s">
        <v>1266</v>
      </c>
      <c r="D7" s="387"/>
      <c r="E7" s="87"/>
    </row>
    <row r="8" spans="1:13" ht="21.95" customHeight="1">
      <c r="B8" s="388" t="s">
        <v>319</v>
      </c>
      <c r="C8" s="389"/>
      <c r="D8" s="390"/>
      <c r="E8" s="85"/>
    </row>
    <row r="9" spans="1:13" ht="21.95" customHeight="1">
      <c r="B9" s="145" t="s">
        <v>320</v>
      </c>
      <c r="C9" s="238">
        <v>0</v>
      </c>
      <c r="D9" s="152"/>
      <c r="E9" s="87"/>
    </row>
    <row r="10" spans="1:13" ht="21.95" customHeight="1">
      <c r="B10" s="145" t="s">
        <v>321</v>
      </c>
      <c r="C10" s="238">
        <v>0</v>
      </c>
      <c r="D10" s="152"/>
      <c r="E10" s="87"/>
    </row>
    <row r="11" spans="1:13" ht="21.95" customHeight="1">
      <c r="B11" s="145" t="s">
        <v>322</v>
      </c>
      <c r="C11" s="238">
        <v>0</v>
      </c>
      <c r="D11" s="152"/>
      <c r="E11" s="87"/>
    </row>
    <row r="12" spans="1:13" ht="21.95" customHeight="1">
      <c r="B12" s="97" t="s">
        <v>323</v>
      </c>
      <c r="C12" s="220">
        <f>SUM(C9:C11)</f>
        <v>0</v>
      </c>
      <c r="D12" s="153"/>
      <c r="E12" s="85"/>
    </row>
    <row r="13" spans="1:13" ht="21.95" customHeight="1">
      <c r="B13" s="388" t="s">
        <v>337</v>
      </c>
      <c r="C13" s="389"/>
      <c r="D13" s="390"/>
      <c r="E13" s="85"/>
    </row>
    <row r="14" spans="1:13" ht="66" customHeight="1">
      <c r="B14" s="145" t="s">
        <v>324</v>
      </c>
      <c r="C14" s="386" t="s">
        <v>1266</v>
      </c>
      <c r="D14" s="387"/>
      <c r="E14" s="87"/>
    </row>
    <row r="15" spans="1:13" ht="66" customHeight="1">
      <c r="B15" s="145" t="s">
        <v>325</v>
      </c>
      <c r="C15" s="386" t="s">
        <v>1266</v>
      </c>
      <c r="D15" s="387"/>
      <c r="E15" s="87"/>
    </row>
    <row r="16" spans="1:13" ht="66" customHeight="1">
      <c r="B16" s="145" t="s">
        <v>326</v>
      </c>
      <c r="C16" s="386" t="s">
        <v>1266</v>
      </c>
      <c r="D16" s="387"/>
      <c r="E16" s="87"/>
    </row>
    <row r="17" spans="2:5" ht="66" customHeight="1">
      <c r="B17" s="145" t="s">
        <v>327</v>
      </c>
      <c r="C17" s="386" t="s">
        <v>1266</v>
      </c>
      <c r="D17" s="387"/>
      <c r="E17" s="87"/>
    </row>
    <row r="18" spans="2:5" ht="66" customHeight="1">
      <c r="B18" s="146" t="s">
        <v>328</v>
      </c>
      <c r="C18" s="386" t="s">
        <v>1266</v>
      </c>
      <c r="D18" s="387"/>
      <c r="E18" s="87"/>
    </row>
  </sheetData>
  <sheetProtection algorithmName="SHA-512" hashValue="nMvSibBKd5me1TSVSM0X0VG3SoS7bs25ObmaEKOMeKNEHE0CXt4JuBC0mrlcIjwcjq3/DnG15X7SwYjVNBrKcg==" saltValue="TKBffbl3K1n9nAE0EJPP8A==" spinCount="100000" sheet="1" objects="1" scenarios="1"/>
  <mergeCells count="10">
    <mergeCell ref="B2:D4"/>
    <mergeCell ref="C17:D17"/>
    <mergeCell ref="C18:D18"/>
    <mergeCell ref="B13:D13"/>
    <mergeCell ref="B8:D8"/>
    <mergeCell ref="C7:D7"/>
    <mergeCell ref="C6:D6"/>
    <mergeCell ref="C14:D14"/>
    <mergeCell ref="C15:D15"/>
    <mergeCell ref="C16:D16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2">
    <tabColor rgb="FF0070C0"/>
  </sheetPr>
  <dimension ref="A1:L14"/>
  <sheetViews>
    <sheetView showGridLines="0" zoomScale="85" zoomScaleNormal="85" workbookViewId="0">
      <selection activeCell="A5" sqref="A5"/>
    </sheetView>
  </sheetViews>
  <sheetFormatPr baseColWidth="10" defaultColWidth="13.83203125" defaultRowHeight="11.25"/>
  <cols>
    <col min="1" max="1" width="13.33203125" style="86" customWidth="1"/>
    <col min="2" max="2" width="88.83203125" style="86" customWidth="1"/>
    <col min="3" max="4" width="44.83203125" style="86" customWidth="1"/>
    <col min="5" max="16384" width="13.83203125" style="86"/>
  </cols>
  <sheetData>
    <row r="1" spans="1:12" s="28" customFormat="1" ht="21.95" customHeight="1">
      <c r="A1" s="202"/>
    </row>
    <row r="2" spans="1:12" s="28" customFormat="1" ht="21.95" customHeight="1">
      <c r="B2" s="373" t="s">
        <v>919</v>
      </c>
      <c r="C2" s="373"/>
      <c r="D2" s="373"/>
      <c r="E2" s="94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373"/>
      <c r="E3" s="94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373"/>
      <c r="E4" s="94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ht="150" customHeight="1">
      <c r="B6" s="127" t="s">
        <v>920</v>
      </c>
      <c r="C6" s="386" t="s">
        <v>1266</v>
      </c>
      <c r="D6" s="387"/>
      <c r="E6" s="87"/>
    </row>
    <row r="7" spans="1:12" ht="150" customHeight="1">
      <c r="B7" s="127" t="s">
        <v>246</v>
      </c>
      <c r="C7" s="386" t="s">
        <v>1266</v>
      </c>
      <c r="D7" s="387"/>
      <c r="E7" s="87"/>
    </row>
    <row r="8" spans="1:12" ht="27.6" customHeight="1">
      <c r="B8" s="392" t="s">
        <v>246</v>
      </c>
      <c r="C8" s="394" t="s">
        <v>921</v>
      </c>
      <c r="D8" s="382"/>
    </row>
    <row r="9" spans="1:12" ht="26.45" customHeight="1">
      <c r="B9" s="393"/>
      <c r="C9" s="285" t="s">
        <v>922</v>
      </c>
      <c r="D9" s="285" t="s">
        <v>923</v>
      </c>
    </row>
    <row r="10" spans="1:12" ht="21.95" customHeight="1">
      <c r="B10" s="145" t="s">
        <v>924</v>
      </c>
      <c r="C10" s="238">
        <v>0</v>
      </c>
      <c r="D10" s="238">
        <v>0</v>
      </c>
      <c r="E10" s="87"/>
    </row>
    <row r="11" spans="1:12" ht="21.95" customHeight="1">
      <c r="B11" s="145" t="s">
        <v>925</v>
      </c>
      <c r="C11" s="238">
        <v>0</v>
      </c>
      <c r="D11" s="238">
        <v>0</v>
      </c>
      <c r="E11" s="87"/>
    </row>
    <row r="12" spans="1:12" ht="66" customHeight="1">
      <c r="B12" s="127" t="s">
        <v>926</v>
      </c>
      <c r="C12" s="286" t="s">
        <v>1266</v>
      </c>
      <c r="D12" s="286" t="s">
        <v>1266</v>
      </c>
      <c r="E12" s="87"/>
    </row>
    <row r="13" spans="1:12" ht="66" customHeight="1">
      <c r="B13" s="127" t="s">
        <v>927</v>
      </c>
      <c r="C13" s="286" t="s">
        <v>1266</v>
      </c>
      <c r="D13" s="286" t="s">
        <v>1266</v>
      </c>
      <c r="E13" s="87"/>
    </row>
    <row r="14" spans="1:12" ht="66" customHeight="1">
      <c r="B14" s="127" t="s">
        <v>928</v>
      </c>
      <c r="C14" s="286" t="s">
        <v>1266</v>
      </c>
      <c r="D14" s="286" t="s">
        <v>1266</v>
      </c>
      <c r="E14" s="87"/>
    </row>
  </sheetData>
  <sheetProtection algorithmName="SHA-512" hashValue="vYXhylipPi75mRHHKi0T2l8WOCD2F3KlxgkUxpGb/lsUhBoS1dnb1gSzQtjeE+1XKEibIL8xu4byIfx1IbNEuA==" saltValue="qXOXASlRYYCizbciBSomGA==" spinCount="100000" sheet="1"/>
  <mergeCells count="5">
    <mergeCell ref="B2:D4"/>
    <mergeCell ref="C6:D6"/>
    <mergeCell ref="C7:D7"/>
    <mergeCell ref="B8:B9"/>
    <mergeCell ref="C8:D8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>
    <tabColor rgb="FF0070C0"/>
  </sheetPr>
  <dimension ref="A1:L22"/>
  <sheetViews>
    <sheetView showGridLines="0" zoomScale="85" zoomScaleNormal="85" workbookViewId="0">
      <selection activeCell="A5" sqref="A5"/>
    </sheetView>
  </sheetViews>
  <sheetFormatPr baseColWidth="10" defaultColWidth="13.83203125" defaultRowHeight="11.25"/>
  <cols>
    <col min="1" max="1" width="13.33203125" style="86" customWidth="1"/>
    <col min="2" max="3" width="112.83203125" style="86" customWidth="1"/>
    <col min="4" max="4" width="50.6640625" style="86" customWidth="1"/>
    <col min="5" max="16384" width="13.83203125" style="86"/>
  </cols>
  <sheetData>
    <row r="1" spans="1:12" s="28" customFormat="1" ht="21.95" customHeight="1">
      <c r="A1" s="202"/>
    </row>
    <row r="2" spans="1:12" s="28" customFormat="1" ht="21.95" customHeight="1">
      <c r="B2" s="373" t="s">
        <v>929</v>
      </c>
      <c r="C2" s="373"/>
      <c r="D2" s="94"/>
      <c r="E2" s="94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94"/>
      <c r="E3" s="94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94"/>
      <c r="E4" s="94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ht="87.95" customHeight="1">
      <c r="B6" s="283" t="s">
        <v>930</v>
      </c>
      <c r="C6" s="287" t="s">
        <v>1266</v>
      </c>
      <c r="D6" s="87"/>
    </row>
    <row r="7" spans="1:12" ht="44.1" customHeight="1">
      <c r="B7" s="39" t="s">
        <v>931</v>
      </c>
      <c r="C7" s="287" t="s">
        <v>1266</v>
      </c>
      <c r="D7" s="87"/>
    </row>
    <row r="8" spans="1:12" ht="44.1" customHeight="1">
      <c r="B8" s="39" t="s">
        <v>932</v>
      </c>
      <c r="C8" s="287" t="s">
        <v>1266</v>
      </c>
      <c r="D8" s="87"/>
    </row>
    <row r="9" spans="1:12" ht="44.1" customHeight="1">
      <c r="B9" s="39" t="s">
        <v>933</v>
      </c>
      <c r="C9" s="287" t="s">
        <v>1266</v>
      </c>
      <c r="D9" s="87"/>
    </row>
    <row r="10" spans="1:12" ht="44.1" customHeight="1">
      <c r="B10" s="39" t="s">
        <v>934</v>
      </c>
      <c r="C10" s="287" t="s">
        <v>1266</v>
      </c>
      <c r="D10" s="87"/>
    </row>
    <row r="11" spans="1:12" ht="44.1" customHeight="1">
      <c r="B11" s="39" t="s">
        <v>935</v>
      </c>
      <c r="C11" s="287" t="s">
        <v>1266</v>
      </c>
      <c r="D11" s="87"/>
    </row>
    <row r="12" spans="1:12" ht="44.1" customHeight="1">
      <c r="B12" s="39" t="s">
        <v>936</v>
      </c>
      <c r="C12" s="287" t="s">
        <v>1266</v>
      </c>
      <c r="D12" s="87"/>
    </row>
    <row r="13" spans="1:12" ht="44.1" customHeight="1">
      <c r="B13" s="39" t="s">
        <v>937</v>
      </c>
      <c r="C13" s="287" t="s">
        <v>1266</v>
      </c>
      <c r="D13" s="87"/>
    </row>
    <row r="14" spans="1:12" ht="44.1" customHeight="1">
      <c r="B14" s="39" t="s">
        <v>938</v>
      </c>
      <c r="C14" s="287" t="s">
        <v>1266</v>
      </c>
      <c r="D14" s="87"/>
    </row>
    <row r="15" spans="1:12" ht="44.1" customHeight="1">
      <c r="B15" s="39" t="s">
        <v>939</v>
      </c>
      <c r="C15" s="287" t="s">
        <v>1266</v>
      </c>
      <c r="D15" s="87"/>
    </row>
    <row r="16" spans="1:12" ht="44.1" customHeight="1">
      <c r="B16" s="39" t="s">
        <v>940</v>
      </c>
      <c r="C16" s="287" t="s">
        <v>1266</v>
      </c>
      <c r="D16" s="87"/>
    </row>
    <row r="17" spans="2:4" ht="44.1" customHeight="1">
      <c r="B17" s="39" t="s">
        <v>941</v>
      </c>
      <c r="C17" s="287" t="s">
        <v>1266</v>
      </c>
      <c r="D17" s="87"/>
    </row>
    <row r="18" spans="2:4" ht="44.1" customHeight="1">
      <c r="B18" s="39" t="s">
        <v>942</v>
      </c>
      <c r="C18" s="287" t="s">
        <v>1266</v>
      </c>
      <c r="D18" s="87"/>
    </row>
    <row r="19" spans="2:4" ht="44.1" customHeight="1">
      <c r="B19" s="39" t="s">
        <v>943</v>
      </c>
      <c r="C19" s="287" t="s">
        <v>1266</v>
      </c>
      <c r="D19" s="87"/>
    </row>
    <row r="20" spans="2:4" ht="44.1" customHeight="1">
      <c r="B20" s="39" t="s">
        <v>944</v>
      </c>
      <c r="C20" s="287" t="s">
        <v>1266</v>
      </c>
      <c r="D20" s="87"/>
    </row>
    <row r="21" spans="2:4" ht="44.1" customHeight="1">
      <c r="B21" s="39" t="s">
        <v>945</v>
      </c>
      <c r="C21" s="287" t="s">
        <v>1266</v>
      </c>
      <c r="D21" s="87"/>
    </row>
    <row r="22" spans="2:4" ht="44.1" customHeight="1">
      <c r="B22" s="39" t="s">
        <v>946</v>
      </c>
      <c r="C22" s="287" t="s">
        <v>1266</v>
      </c>
      <c r="D22" s="87"/>
    </row>
  </sheetData>
  <sheetProtection algorithmName="SHA-512" hashValue="ss+f0OM33EyOzk4itwUxKTpMrySodOGTRAlYlo1BGUilURc2BcQoVokQ6NAynsZFijPzJfPtoDdJ95H7dTnozQ==" saltValue="p6R6Ug8kzwlK5zCXAYeolA==" spinCount="100000" sheet="1"/>
  <mergeCells count="1">
    <mergeCell ref="B2:C4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4">
    <tabColor rgb="FF0070C0"/>
  </sheetPr>
  <dimension ref="A1:L59"/>
  <sheetViews>
    <sheetView showRowColHeaders="0" zoomScale="85" zoomScaleNormal="85" workbookViewId="0">
      <selection activeCell="A5" sqref="A5"/>
    </sheetView>
  </sheetViews>
  <sheetFormatPr baseColWidth="10" defaultColWidth="14.5" defaultRowHeight="11.25"/>
  <cols>
    <col min="1" max="1" width="13.33203125" style="290" customWidth="1"/>
    <col min="2" max="2" width="88.83203125" style="290" customWidth="1"/>
    <col min="3" max="3" width="112.83203125" style="290" customWidth="1"/>
    <col min="4" max="4" width="14.5" style="291"/>
    <col min="5" max="16384" width="14.5" style="290"/>
  </cols>
  <sheetData>
    <row r="1" spans="1:12" s="28" customFormat="1" ht="21.95" customHeight="1">
      <c r="A1" s="202"/>
    </row>
    <row r="2" spans="1:12" s="28" customFormat="1" ht="21.95" customHeight="1">
      <c r="B2" s="373" t="s">
        <v>947</v>
      </c>
      <c r="C2" s="373"/>
      <c r="D2" s="94"/>
      <c r="E2" s="94"/>
      <c r="F2" s="94"/>
      <c r="G2" s="94"/>
      <c r="H2" s="94"/>
      <c r="I2" s="94"/>
      <c r="J2" s="94"/>
      <c r="K2" s="94"/>
      <c r="L2" s="94"/>
    </row>
    <row r="3" spans="1:12" s="28" customFormat="1" ht="21.95" customHeight="1">
      <c r="B3" s="373"/>
      <c r="C3" s="373"/>
      <c r="D3" s="94"/>
      <c r="E3" s="94"/>
      <c r="F3" s="94"/>
      <c r="G3" s="94"/>
      <c r="H3" s="94"/>
      <c r="I3" s="94"/>
      <c r="J3" s="94"/>
      <c r="K3" s="94"/>
      <c r="L3" s="94"/>
    </row>
    <row r="4" spans="1:12" s="28" customFormat="1" ht="21.95" customHeight="1">
      <c r="B4" s="373"/>
      <c r="C4" s="373"/>
      <c r="D4" s="94"/>
      <c r="E4" s="94"/>
      <c r="F4" s="94"/>
      <c r="G4" s="94"/>
      <c r="H4" s="94"/>
      <c r="I4" s="94"/>
      <c r="J4" s="94"/>
      <c r="K4" s="94"/>
      <c r="L4" s="94"/>
    </row>
    <row r="5" spans="1:12" s="28" customFormat="1" ht="21.95" customHeight="1">
      <c r="A5" s="202" t="s">
        <v>164</v>
      </c>
    </row>
    <row r="6" spans="1:12" s="91" customFormat="1" ht="60" customHeight="1">
      <c r="B6" s="288" t="s">
        <v>948</v>
      </c>
      <c r="C6" s="289" t="s">
        <v>1266</v>
      </c>
      <c r="D6" s="135"/>
      <c r="E6" s="135"/>
    </row>
    <row r="7" spans="1:12" s="91" customFormat="1" ht="60" customHeight="1">
      <c r="B7" s="288" t="s">
        <v>949</v>
      </c>
      <c r="C7" s="289" t="s">
        <v>1266</v>
      </c>
      <c r="D7" s="135"/>
      <c r="E7" s="135"/>
    </row>
    <row r="8" spans="1:12" s="91" customFormat="1" ht="60" customHeight="1">
      <c r="B8" s="288" t="s">
        <v>950</v>
      </c>
      <c r="C8" s="289" t="s">
        <v>1266</v>
      </c>
      <c r="D8" s="135"/>
      <c r="E8" s="135"/>
    </row>
    <row r="9" spans="1:12" s="91" customFormat="1" ht="60" customHeight="1">
      <c r="B9" s="288" t="s">
        <v>951</v>
      </c>
      <c r="C9" s="289" t="s">
        <v>1266</v>
      </c>
      <c r="D9" s="135"/>
      <c r="E9" s="135"/>
    </row>
    <row r="10" spans="1:12" s="91" customFormat="1" ht="60" customHeight="1">
      <c r="B10" s="288" t="s">
        <v>952</v>
      </c>
      <c r="C10" s="289" t="s">
        <v>1266</v>
      </c>
      <c r="D10" s="135"/>
      <c r="E10" s="135"/>
    </row>
    <row r="11" spans="1:12" s="91" customFormat="1" ht="60" customHeight="1">
      <c r="B11" s="288" t="s">
        <v>953</v>
      </c>
      <c r="C11" s="289" t="s">
        <v>1266</v>
      </c>
      <c r="D11" s="135"/>
      <c r="E11" s="135"/>
    </row>
    <row r="12" spans="1:12" s="91" customFormat="1" ht="60" customHeight="1">
      <c r="B12" s="288" t="s">
        <v>954</v>
      </c>
      <c r="C12" s="289" t="s">
        <v>1266</v>
      </c>
      <c r="D12" s="135"/>
      <c r="E12" s="135"/>
    </row>
    <row r="13" spans="1:12" s="91" customFormat="1" ht="60" customHeight="1">
      <c r="B13" s="288" t="s">
        <v>955</v>
      </c>
      <c r="C13" s="289" t="s">
        <v>1266</v>
      </c>
      <c r="D13" s="135"/>
      <c r="E13" s="135"/>
    </row>
    <row r="14" spans="1:12" s="91" customFormat="1" ht="60" customHeight="1">
      <c r="B14" s="288" t="s">
        <v>956</v>
      </c>
      <c r="C14" s="289" t="s">
        <v>1266</v>
      </c>
      <c r="D14" s="135"/>
      <c r="E14" s="135"/>
    </row>
    <row r="15" spans="1:12" s="91" customFormat="1" ht="60" customHeight="1">
      <c r="B15" s="288" t="s">
        <v>957</v>
      </c>
      <c r="C15" s="289" t="s">
        <v>1266</v>
      </c>
      <c r="D15" s="135"/>
      <c r="E15" s="135"/>
    </row>
    <row r="16" spans="1:12" s="91" customFormat="1" ht="60" customHeight="1">
      <c r="B16" s="288" t="s">
        <v>958</v>
      </c>
      <c r="C16" s="289" t="s">
        <v>1266</v>
      </c>
      <c r="D16" s="135"/>
      <c r="E16" s="135"/>
    </row>
    <row r="17" spans="2:5" s="91" customFormat="1" ht="60" customHeight="1">
      <c r="B17" s="288" t="s">
        <v>959</v>
      </c>
      <c r="C17" s="289" t="s">
        <v>1266</v>
      </c>
      <c r="D17" s="135"/>
      <c r="E17" s="135"/>
    </row>
    <row r="18" spans="2:5" s="91" customFormat="1" ht="60" customHeight="1">
      <c r="B18" s="288" t="s">
        <v>960</v>
      </c>
      <c r="C18" s="289" t="s">
        <v>1266</v>
      </c>
      <c r="D18" s="135"/>
      <c r="E18" s="135"/>
    </row>
    <row r="19" spans="2:5" s="91" customFormat="1" ht="60" customHeight="1">
      <c r="B19" s="288" t="s">
        <v>961</v>
      </c>
      <c r="C19" s="289" t="s">
        <v>1266</v>
      </c>
      <c r="D19" s="135"/>
      <c r="E19" s="135"/>
    </row>
    <row r="20" spans="2:5" s="91" customFormat="1" ht="60" customHeight="1">
      <c r="B20" s="288" t="s">
        <v>962</v>
      </c>
      <c r="C20" s="289" t="s">
        <v>1266</v>
      </c>
      <c r="D20" s="135"/>
      <c r="E20" s="135"/>
    </row>
    <row r="21" spans="2:5" s="91" customFormat="1" ht="60" customHeight="1">
      <c r="B21" s="288" t="s">
        <v>963</v>
      </c>
      <c r="C21" s="289" t="s">
        <v>1266</v>
      </c>
      <c r="D21" s="135"/>
      <c r="E21" s="135"/>
    </row>
    <row r="22" spans="2:5" s="91" customFormat="1" ht="60" customHeight="1">
      <c r="B22" s="288" t="s">
        <v>964</v>
      </c>
      <c r="C22" s="289" t="s">
        <v>1266</v>
      </c>
      <c r="D22" s="135"/>
      <c r="E22" s="135"/>
    </row>
    <row r="23" spans="2:5" s="91" customFormat="1" ht="60" customHeight="1">
      <c r="B23" s="288" t="s">
        <v>965</v>
      </c>
      <c r="C23" s="289" t="s">
        <v>1266</v>
      </c>
      <c r="D23" s="135"/>
      <c r="E23" s="135"/>
    </row>
    <row r="24" spans="2:5" s="91" customFormat="1" ht="60" customHeight="1">
      <c r="B24" s="288" t="s">
        <v>966</v>
      </c>
      <c r="C24" s="289" t="s">
        <v>1266</v>
      </c>
      <c r="D24" s="135"/>
      <c r="E24" s="135"/>
    </row>
    <row r="25" spans="2:5" s="91" customFormat="1" ht="60" customHeight="1">
      <c r="B25" s="288" t="s">
        <v>967</v>
      </c>
      <c r="C25" s="289" t="s">
        <v>1266</v>
      </c>
      <c r="D25" s="135"/>
      <c r="E25" s="135"/>
    </row>
    <row r="26" spans="2:5" s="91" customFormat="1" ht="60" customHeight="1">
      <c r="B26" s="288" t="s">
        <v>968</v>
      </c>
      <c r="C26" s="289" t="s">
        <v>1266</v>
      </c>
      <c r="D26" s="135"/>
      <c r="E26" s="135"/>
    </row>
    <row r="27" spans="2:5" s="91" customFormat="1" ht="60" customHeight="1">
      <c r="B27" s="288" t="s">
        <v>969</v>
      </c>
      <c r="C27" s="289" t="s">
        <v>1266</v>
      </c>
      <c r="D27" s="135"/>
      <c r="E27" s="135"/>
    </row>
    <row r="28" spans="2:5" s="91" customFormat="1" ht="60" customHeight="1">
      <c r="B28" s="288" t="s">
        <v>970</v>
      </c>
      <c r="C28" s="289" t="s">
        <v>1266</v>
      </c>
      <c r="D28" s="135"/>
      <c r="E28" s="135"/>
    </row>
    <row r="29" spans="2:5" s="91" customFormat="1" ht="60" customHeight="1">
      <c r="B29" s="288" t="s">
        <v>971</v>
      </c>
      <c r="C29" s="289" t="s">
        <v>1266</v>
      </c>
      <c r="D29" s="135"/>
      <c r="E29" s="135"/>
    </row>
    <row r="30" spans="2:5" s="91" customFormat="1" ht="60" customHeight="1">
      <c r="B30" s="288" t="s">
        <v>972</v>
      </c>
      <c r="C30" s="289" t="s">
        <v>1266</v>
      </c>
      <c r="D30" s="135"/>
      <c r="E30" s="135"/>
    </row>
    <row r="31" spans="2:5" s="91" customFormat="1" ht="60" customHeight="1">
      <c r="B31" s="288" t="s">
        <v>973</v>
      </c>
      <c r="C31" s="289" t="s">
        <v>1266</v>
      </c>
      <c r="D31" s="135"/>
      <c r="E31" s="135"/>
    </row>
    <row r="32" spans="2:5" s="91" customFormat="1" ht="60" customHeight="1">
      <c r="B32" s="288" t="s">
        <v>974</v>
      </c>
      <c r="C32" s="289" t="s">
        <v>1266</v>
      </c>
      <c r="D32" s="135"/>
      <c r="E32" s="135"/>
    </row>
    <row r="33" spans="2:5" s="91" customFormat="1" ht="60" customHeight="1">
      <c r="B33" s="288" t="s">
        <v>975</v>
      </c>
      <c r="C33" s="289" t="s">
        <v>1266</v>
      </c>
      <c r="D33" s="135"/>
      <c r="E33" s="135"/>
    </row>
    <row r="34" spans="2:5" s="91" customFormat="1" ht="60" customHeight="1">
      <c r="B34" s="288" t="s">
        <v>976</v>
      </c>
      <c r="C34" s="289" t="s">
        <v>1266</v>
      </c>
      <c r="D34" s="135"/>
      <c r="E34" s="135"/>
    </row>
    <row r="35" spans="2:5" s="91" customFormat="1" ht="60" customHeight="1">
      <c r="B35" s="288" t="s">
        <v>977</v>
      </c>
      <c r="C35" s="289" t="s">
        <v>1266</v>
      </c>
      <c r="D35" s="135"/>
      <c r="E35" s="135"/>
    </row>
    <row r="36" spans="2:5" s="91" customFormat="1" ht="60" customHeight="1">
      <c r="B36" s="288" t="s">
        <v>978</v>
      </c>
      <c r="C36" s="289" t="s">
        <v>1266</v>
      </c>
      <c r="D36" s="135"/>
      <c r="E36" s="135"/>
    </row>
    <row r="37" spans="2:5" s="91" customFormat="1" ht="60" customHeight="1">
      <c r="B37" s="288" t="s">
        <v>979</v>
      </c>
      <c r="C37" s="289" t="s">
        <v>1266</v>
      </c>
      <c r="D37" s="135"/>
      <c r="E37" s="135"/>
    </row>
    <row r="38" spans="2:5" s="91" customFormat="1" ht="60" customHeight="1">
      <c r="B38" s="288" t="s">
        <v>980</v>
      </c>
      <c r="C38" s="289" t="s">
        <v>1266</v>
      </c>
      <c r="D38" s="135"/>
      <c r="E38" s="135"/>
    </row>
    <row r="39" spans="2:5" s="91" customFormat="1" ht="60" customHeight="1">
      <c r="B39" s="288" t="s">
        <v>981</v>
      </c>
      <c r="C39" s="289" t="s">
        <v>1266</v>
      </c>
      <c r="D39" s="135"/>
      <c r="E39" s="135"/>
    </row>
    <row r="40" spans="2:5" s="91" customFormat="1" ht="60" customHeight="1">
      <c r="B40" s="288" t="s">
        <v>982</v>
      </c>
      <c r="C40" s="289" t="s">
        <v>1266</v>
      </c>
      <c r="D40" s="135"/>
      <c r="E40" s="135"/>
    </row>
    <row r="41" spans="2:5" s="91" customFormat="1" ht="60" customHeight="1">
      <c r="B41" s="288" t="s">
        <v>983</v>
      </c>
      <c r="C41" s="289" t="s">
        <v>1266</v>
      </c>
      <c r="D41" s="135"/>
      <c r="E41" s="135"/>
    </row>
    <row r="42" spans="2:5" s="91" customFormat="1" ht="60" customHeight="1">
      <c r="B42" s="288" t="s">
        <v>984</v>
      </c>
      <c r="C42" s="289" t="s">
        <v>1266</v>
      </c>
      <c r="D42" s="135"/>
      <c r="E42" s="135"/>
    </row>
    <row r="43" spans="2:5" s="91" customFormat="1" ht="60" customHeight="1">
      <c r="B43" s="288" t="s">
        <v>985</v>
      </c>
      <c r="C43" s="289" t="s">
        <v>1266</v>
      </c>
      <c r="D43" s="135"/>
      <c r="E43" s="135"/>
    </row>
    <row r="44" spans="2:5" s="91" customFormat="1" ht="60" customHeight="1">
      <c r="B44" s="288" t="s">
        <v>986</v>
      </c>
      <c r="C44" s="289" t="s">
        <v>1266</v>
      </c>
      <c r="D44" s="135"/>
      <c r="E44" s="135"/>
    </row>
    <row r="45" spans="2:5" s="91" customFormat="1" ht="60" customHeight="1">
      <c r="B45" s="288" t="s">
        <v>987</v>
      </c>
      <c r="C45" s="289" t="s">
        <v>1266</v>
      </c>
      <c r="D45" s="135"/>
      <c r="E45" s="135"/>
    </row>
    <row r="46" spans="2:5" s="91" customFormat="1" ht="60" customHeight="1">
      <c r="B46" s="288" t="s">
        <v>988</v>
      </c>
      <c r="C46" s="289" t="s">
        <v>1266</v>
      </c>
      <c r="D46" s="135"/>
      <c r="E46" s="135"/>
    </row>
    <row r="47" spans="2:5" s="91" customFormat="1" ht="60" customHeight="1">
      <c r="B47" s="288" t="s">
        <v>989</v>
      </c>
      <c r="C47" s="289" t="s">
        <v>1266</v>
      </c>
      <c r="D47" s="135"/>
      <c r="E47" s="135"/>
    </row>
    <row r="48" spans="2:5" s="91" customFormat="1" ht="60" customHeight="1">
      <c r="B48" s="288" t="s">
        <v>990</v>
      </c>
      <c r="C48" s="289" t="s">
        <v>1266</v>
      </c>
      <c r="D48" s="135"/>
      <c r="E48" s="135"/>
    </row>
    <row r="49" spans="2:5" s="91" customFormat="1" ht="60" customHeight="1">
      <c r="B49" s="288" t="s">
        <v>991</v>
      </c>
      <c r="C49" s="289" t="s">
        <v>1266</v>
      </c>
      <c r="D49" s="135"/>
      <c r="E49" s="135"/>
    </row>
    <row r="50" spans="2:5" s="91" customFormat="1" ht="60" customHeight="1">
      <c r="B50" s="288" t="s">
        <v>992</v>
      </c>
      <c r="C50" s="289" t="s">
        <v>1266</v>
      </c>
      <c r="D50" s="135"/>
      <c r="E50" s="135"/>
    </row>
    <row r="51" spans="2:5" s="91" customFormat="1" ht="60" customHeight="1">
      <c r="B51" s="288" t="s">
        <v>993</v>
      </c>
      <c r="C51" s="289" t="s">
        <v>1266</v>
      </c>
      <c r="D51" s="135"/>
      <c r="E51" s="135"/>
    </row>
    <row r="52" spans="2:5" s="91" customFormat="1" ht="60" customHeight="1">
      <c r="B52" s="288" t="s">
        <v>994</v>
      </c>
      <c r="C52" s="289" t="s">
        <v>1266</v>
      </c>
      <c r="D52" s="135"/>
      <c r="E52" s="135"/>
    </row>
    <row r="53" spans="2:5" s="91" customFormat="1" ht="60" customHeight="1">
      <c r="B53" s="288" t="s">
        <v>995</v>
      </c>
      <c r="C53" s="289" t="s">
        <v>1266</v>
      </c>
      <c r="D53" s="135"/>
      <c r="E53" s="135"/>
    </row>
    <row r="54" spans="2:5" s="91" customFormat="1" ht="60" customHeight="1">
      <c r="B54" s="288" t="s">
        <v>996</v>
      </c>
      <c r="C54" s="289" t="s">
        <v>1266</v>
      </c>
      <c r="D54" s="135"/>
      <c r="E54" s="135"/>
    </row>
    <row r="55" spans="2:5" s="91" customFormat="1" ht="60" customHeight="1">
      <c r="B55" s="288" t="s">
        <v>997</v>
      </c>
      <c r="C55" s="289" t="s">
        <v>1266</v>
      </c>
      <c r="D55" s="135"/>
      <c r="E55" s="135"/>
    </row>
    <row r="56" spans="2:5" s="91" customFormat="1" ht="60" customHeight="1">
      <c r="B56" s="288" t="s">
        <v>998</v>
      </c>
      <c r="C56" s="289" t="s">
        <v>1266</v>
      </c>
      <c r="D56" s="135"/>
      <c r="E56" s="135"/>
    </row>
    <row r="57" spans="2:5" s="91" customFormat="1" ht="60" customHeight="1">
      <c r="B57" s="288" t="s">
        <v>999</v>
      </c>
      <c r="C57" s="289" t="s">
        <v>1266</v>
      </c>
      <c r="D57" s="135"/>
      <c r="E57" s="135"/>
    </row>
    <row r="58" spans="2:5" s="91" customFormat="1" ht="60" customHeight="1">
      <c r="B58" s="288" t="s">
        <v>1000</v>
      </c>
      <c r="C58" s="289" t="s">
        <v>1266</v>
      </c>
      <c r="D58" s="135"/>
      <c r="E58" s="135"/>
    </row>
    <row r="59" spans="2:5" s="91" customFormat="1" ht="60" customHeight="1">
      <c r="B59" s="288" t="s">
        <v>1001</v>
      </c>
      <c r="C59" s="289" t="s">
        <v>1266</v>
      </c>
      <c r="D59" s="135"/>
      <c r="E59" s="135"/>
    </row>
  </sheetData>
  <sheetProtection algorithmName="SHA-512" hashValue="KoGblJLosOgmQdgYyWcMMi8Izqj531gdQohlhmGNg0KlnpVTVKXh92PPz3PdI8ZU1bs4l9hCAfw7btFx3ysxHg==" saltValue="WH0Fc3nFIyBS9tuxotz4bg==" spinCount="100000" sheet="1"/>
  <mergeCells count="1">
    <mergeCell ref="B2:C4"/>
  </mergeCells>
  <hyperlinks>
    <hyperlink ref="A5" location="Índice!A1" display="INICIO"/>
  </hyperlinks>
  <pageMargins left="0" right="0" top="0.39374999999999999" bottom="0.39374999999999999" header="0" footer="0"/>
  <pageSetup paperSize="9" firstPageNumber="0" pageOrder="overThenDown" orientation="portrait" horizontalDpi="300" verticalDpi="300" r:id="rId1"/>
  <headerFooter alignWithMargins="0">
    <oddHeader>&amp;C&amp;11&amp;A</oddHeader>
    <oddFooter>&amp;C&amp;11Página &amp;P</oddFooter>
  </headerFooter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2">
    <tabColor rgb="FFFF9929"/>
  </sheetPr>
  <dimension ref="A1:AB126"/>
  <sheetViews>
    <sheetView showGridLines="0" tabSelected="1" topLeftCell="B1" zoomScaleNormal="100" workbookViewId="0">
      <selection activeCell="B79" sqref="B79"/>
    </sheetView>
  </sheetViews>
  <sheetFormatPr baseColWidth="10" defaultColWidth="14.5" defaultRowHeight="15"/>
  <cols>
    <col min="1" max="1" width="13.33203125" style="125" customWidth="1"/>
    <col min="2" max="2" width="65.83203125" style="125" customWidth="1"/>
    <col min="3" max="18" width="23.6640625" style="125" customWidth="1"/>
    <col min="19" max="19" width="26.6640625" style="125" customWidth="1"/>
    <col min="20" max="20" width="28.83203125" style="125" customWidth="1"/>
    <col min="21" max="21" width="26.33203125" style="125" customWidth="1"/>
    <col min="22" max="22" width="23.6640625" style="125" customWidth="1"/>
    <col min="23" max="23" width="25.83203125" style="125" customWidth="1"/>
    <col min="24" max="24" width="25.83203125" style="294" customWidth="1"/>
    <col min="25" max="26" width="23.6640625" style="125" customWidth="1"/>
    <col min="27" max="27" width="23.6640625" style="293" customWidth="1"/>
    <col min="28" max="28" width="23.6640625" style="125" customWidth="1"/>
    <col min="29" max="252" width="14.5" style="125"/>
    <col min="253" max="253" width="14.5" style="125" customWidth="1"/>
    <col min="254" max="254" width="68" style="125" customWidth="1"/>
    <col min="255" max="16384" width="14.5" style="125"/>
  </cols>
  <sheetData>
    <row r="1" spans="1:28" s="28" customFormat="1">
      <c r="A1" s="202"/>
      <c r="AA1" s="27"/>
    </row>
    <row r="2" spans="1:28" s="28" customFormat="1" ht="23.25" customHeight="1">
      <c r="B2" s="373" t="s">
        <v>1146</v>
      </c>
      <c r="C2" s="373"/>
      <c r="D2" s="373"/>
      <c r="E2" s="373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</row>
    <row r="3" spans="1:28" s="28" customFormat="1" ht="23.25">
      <c r="B3" s="373"/>
      <c r="C3" s="373"/>
      <c r="D3" s="373"/>
      <c r="E3" s="373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</row>
    <row r="4" spans="1:28" s="28" customFormat="1" ht="23.25">
      <c r="B4" s="373"/>
      <c r="C4" s="373"/>
      <c r="D4" s="373"/>
      <c r="E4" s="373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</row>
    <row r="5" spans="1:28" s="28" customFormat="1" ht="15" customHeight="1">
      <c r="A5" s="202" t="s">
        <v>164</v>
      </c>
      <c r="B5" s="339"/>
      <c r="C5" s="339"/>
      <c r="D5" s="339"/>
      <c r="E5" s="339"/>
      <c r="F5" s="339"/>
      <c r="G5" s="339"/>
      <c r="H5" s="339"/>
      <c r="I5" s="339"/>
      <c r="J5" s="339"/>
      <c r="AA5" s="27"/>
    </row>
    <row r="6" spans="1:28" s="295" customFormat="1" ht="28.5" customHeight="1">
      <c r="B6" s="391" t="s">
        <v>1145</v>
      </c>
      <c r="C6" s="391" t="s">
        <v>202</v>
      </c>
      <c r="D6" s="391" t="s">
        <v>201</v>
      </c>
      <c r="E6" s="391" t="s">
        <v>200</v>
      </c>
      <c r="F6" s="391" t="s">
        <v>386</v>
      </c>
      <c r="G6" s="391"/>
      <c r="H6" s="391"/>
      <c r="I6" s="391"/>
      <c r="J6" s="391"/>
      <c r="K6" s="391" t="s">
        <v>387</v>
      </c>
      <c r="L6" s="391"/>
      <c r="M6" s="391"/>
      <c r="N6" s="391"/>
      <c r="O6" s="391" t="s">
        <v>397</v>
      </c>
      <c r="P6" s="391" t="s">
        <v>199</v>
      </c>
      <c r="Q6" s="391"/>
      <c r="R6" s="391"/>
      <c r="S6" s="391"/>
      <c r="T6" s="391"/>
      <c r="U6" s="391" t="s">
        <v>198</v>
      </c>
      <c r="V6" s="391"/>
      <c r="W6" s="391"/>
      <c r="X6" s="391"/>
      <c r="Y6" s="391"/>
      <c r="Z6" s="391" t="s">
        <v>1095</v>
      </c>
      <c r="AA6" s="391" t="s">
        <v>1144</v>
      </c>
      <c r="AB6" s="391" t="s">
        <v>390</v>
      </c>
    </row>
    <row r="7" spans="1:28" s="295" customFormat="1" ht="42.75" customHeight="1">
      <c r="B7" s="391"/>
      <c r="C7" s="391"/>
      <c r="D7" s="391"/>
      <c r="E7" s="391"/>
      <c r="F7" s="338" t="s">
        <v>398</v>
      </c>
      <c r="G7" s="338" t="s">
        <v>399</v>
      </c>
      <c r="H7" s="338" t="s">
        <v>307</v>
      </c>
      <c r="I7" s="338" t="s">
        <v>308</v>
      </c>
      <c r="J7" s="338" t="s">
        <v>400</v>
      </c>
      <c r="K7" s="338" t="s">
        <v>398</v>
      </c>
      <c r="L7" s="338" t="s">
        <v>307</v>
      </c>
      <c r="M7" s="338" t="s">
        <v>308</v>
      </c>
      <c r="N7" s="338" t="s">
        <v>391</v>
      </c>
      <c r="O7" s="391"/>
      <c r="P7" s="338" t="s">
        <v>392</v>
      </c>
      <c r="Q7" s="338" t="s">
        <v>393</v>
      </c>
      <c r="R7" s="338" t="s">
        <v>307</v>
      </c>
      <c r="S7" s="338" t="s">
        <v>308</v>
      </c>
      <c r="T7" s="338" t="s">
        <v>388</v>
      </c>
      <c r="U7" s="338" t="s">
        <v>394</v>
      </c>
      <c r="V7" s="338" t="s">
        <v>307</v>
      </c>
      <c r="W7" s="338" t="s">
        <v>396</v>
      </c>
      <c r="X7" s="338" t="s">
        <v>393</v>
      </c>
      <c r="Y7" s="338" t="s">
        <v>389</v>
      </c>
      <c r="Z7" s="391"/>
      <c r="AA7" s="391"/>
      <c r="AB7" s="391"/>
    </row>
    <row r="8" spans="1:28" s="328" customFormat="1" ht="17.25" customHeight="1">
      <c r="B8" s="330" t="s">
        <v>1143</v>
      </c>
      <c r="C8" s="337">
        <f>SUM(C9:C12)</f>
        <v>0</v>
      </c>
      <c r="D8" s="337">
        <f t="shared" ref="D8:I8" si="0">SUM(D9:D12)</f>
        <v>0</v>
      </c>
      <c r="E8" s="337">
        <f t="shared" si="0"/>
        <v>0</v>
      </c>
      <c r="F8" s="337">
        <f t="shared" si="0"/>
        <v>0</v>
      </c>
      <c r="G8" s="337">
        <f t="shared" si="0"/>
        <v>0</v>
      </c>
      <c r="H8" s="337">
        <f t="shared" si="0"/>
        <v>0</v>
      </c>
      <c r="I8" s="337">
        <f t="shared" si="0"/>
        <v>0</v>
      </c>
      <c r="J8" s="337">
        <f>+F8+G8+H8+I8</f>
        <v>0</v>
      </c>
      <c r="K8" s="337">
        <f>SUM(K9:K12)</f>
        <v>0</v>
      </c>
      <c r="L8" s="337">
        <f>SUM(L9:L12)</f>
        <v>0</v>
      </c>
      <c r="M8" s="337">
        <f>SUM(M9:M12)</f>
        <v>0</v>
      </c>
      <c r="N8" s="337">
        <f t="shared" ref="N8:N27" si="1">+K8+L8+M8</f>
        <v>0</v>
      </c>
      <c r="O8" s="337">
        <f t="shared" ref="O8:O27" si="2">+J8+N8</f>
        <v>0</v>
      </c>
      <c r="P8" s="337">
        <f>SUM(P9:P12)</f>
        <v>0</v>
      </c>
      <c r="Q8" s="337">
        <f>SUM(Q9:Q12)</f>
        <v>0</v>
      </c>
      <c r="R8" s="337">
        <f>SUM(R9:R12)</f>
        <v>0</v>
      </c>
      <c r="S8" s="337">
        <f>SUM(S9:S12)</f>
        <v>0</v>
      </c>
      <c r="T8" s="337">
        <f t="shared" ref="T8:T27" si="3">+P8+Q8+R8+S8</f>
        <v>0</v>
      </c>
      <c r="U8" s="337">
        <f>SUM(U9:U12)</f>
        <v>0</v>
      </c>
      <c r="V8" s="337">
        <f>SUM(V9:V12)</f>
        <v>0</v>
      </c>
      <c r="W8" s="337">
        <f>SUM(W9:W12)</f>
        <v>0</v>
      </c>
      <c r="X8" s="337">
        <f>SUM(X9:X12)</f>
        <v>0</v>
      </c>
      <c r="Y8" s="337">
        <f t="shared" ref="Y8:Y27" si="4">+U8+V8+W8+X8</f>
        <v>0</v>
      </c>
      <c r="Z8" s="337">
        <f t="shared" ref="Z8:Z27" si="5">+C8+D8+E8+O8+T8+Y8</f>
        <v>0</v>
      </c>
      <c r="AA8" s="337">
        <f>SUM(AA9:AA12)</f>
        <v>0</v>
      </c>
      <c r="AB8" s="337">
        <f t="shared" ref="AB8:AB27" si="6">+Z8+AA8</f>
        <v>0</v>
      </c>
    </row>
    <row r="9" spans="1:28" s="327" customFormat="1" ht="17.25" customHeight="1">
      <c r="B9" s="336" t="s">
        <v>1142</v>
      </c>
      <c r="C9" s="333">
        <v>0</v>
      </c>
      <c r="D9" s="333">
        <v>0</v>
      </c>
      <c r="E9" s="333">
        <v>0</v>
      </c>
      <c r="F9" s="333">
        <v>0</v>
      </c>
      <c r="G9" s="333">
        <v>0</v>
      </c>
      <c r="H9" s="333">
        <v>0</v>
      </c>
      <c r="I9" s="333">
        <v>0</v>
      </c>
      <c r="J9" s="335">
        <f>+F9+G9+H9+I9</f>
        <v>0</v>
      </c>
      <c r="K9" s="333">
        <v>0</v>
      </c>
      <c r="L9" s="333">
        <v>0</v>
      </c>
      <c r="M9" s="333">
        <v>0</v>
      </c>
      <c r="N9" s="332">
        <f t="shared" si="1"/>
        <v>0</v>
      </c>
      <c r="O9" s="332">
        <f t="shared" si="2"/>
        <v>0</v>
      </c>
      <c r="P9" s="333">
        <v>0</v>
      </c>
      <c r="Q9" s="333">
        <v>0</v>
      </c>
      <c r="R9" s="333">
        <v>0</v>
      </c>
      <c r="S9" s="333">
        <v>0</v>
      </c>
      <c r="T9" s="332">
        <f t="shared" si="3"/>
        <v>0</v>
      </c>
      <c r="U9" s="333">
        <v>0</v>
      </c>
      <c r="V9" s="333">
        <v>0</v>
      </c>
      <c r="W9" s="333">
        <v>0</v>
      </c>
      <c r="X9" s="333">
        <v>0</v>
      </c>
      <c r="Y9" s="332">
        <f t="shared" si="4"/>
        <v>0</v>
      </c>
      <c r="Z9" s="332">
        <f t="shared" si="5"/>
        <v>0</v>
      </c>
      <c r="AA9" s="333">
        <v>0</v>
      </c>
      <c r="AB9" s="332">
        <f t="shared" si="6"/>
        <v>0</v>
      </c>
    </row>
    <row r="10" spans="1:28" s="327" customFormat="1" ht="17.25" customHeight="1">
      <c r="B10" s="99" t="s">
        <v>414</v>
      </c>
      <c r="C10" s="334">
        <v>0</v>
      </c>
      <c r="D10" s="333">
        <v>0</v>
      </c>
      <c r="E10" s="333">
        <v>0</v>
      </c>
      <c r="F10" s="333">
        <v>0</v>
      </c>
      <c r="G10" s="333">
        <v>0</v>
      </c>
      <c r="H10" s="333">
        <v>0</v>
      </c>
      <c r="I10" s="333">
        <v>0</v>
      </c>
      <c r="J10" s="335">
        <f t="shared" ref="J10:J18" si="7">+F10+G10+H10+I10</f>
        <v>0</v>
      </c>
      <c r="K10" s="333">
        <v>0</v>
      </c>
      <c r="L10" s="333">
        <v>0</v>
      </c>
      <c r="M10" s="333">
        <v>0</v>
      </c>
      <c r="N10" s="332">
        <f t="shared" si="1"/>
        <v>0</v>
      </c>
      <c r="O10" s="332">
        <f t="shared" si="2"/>
        <v>0</v>
      </c>
      <c r="P10" s="333">
        <v>0</v>
      </c>
      <c r="Q10" s="333">
        <v>0</v>
      </c>
      <c r="R10" s="333">
        <v>0</v>
      </c>
      <c r="S10" s="333">
        <v>0</v>
      </c>
      <c r="T10" s="332">
        <f t="shared" si="3"/>
        <v>0</v>
      </c>
      <c r="U10" s="333">
        <v>0</v>
      </c>
      <c r="V10" s="333">
        <v>0</v>
      </c>
      <c r="W10" s="333">
        <v>0</v>
      </c>
      <c r="X10" s="333">
        <v>0</v>
      </c>
      <c r="Y10" s="332">
        <f t="shared" si="4"/>
        <v>0</v>
      </c>
      <c r="Z10" s="332">
        <f t="shared" si="5"/>
        <v>0</v>
      </c>
      <c r="AA10" s="333">
        <v>0</v>
      </c>
      <c r="AB10" s="332">
        <f t="shared" si="6"/>
        <v>0</v>
      </c>
    </row>
    <row r="11" spans="1:28" s="327" customFormat="1" ht="17.25" customHeight="1">
      <c r="B11" s="99" t="s">
        <v>1141</v>
      </c>
      <c r="C11" s="331">
        <v>0</v>
      </c>
      <c r="D11" s="333">
        <v>0</v>
      </c>
      <c r="E11" s="333">
        <v>0</v>
      </c>
      <c r="F11" s="333">
        <v>0</v>
      </c>
      <c r="G11" s="333">
        <v>0</v>
      </c>
      <c r="H11" s="333">
        <v>0</v>
      </c>
      <c r="I11" s="333">
        <v>0</v>
      </c>
      <c r="J11" s="335">
        <f t="shared" si="7"/>
        <v>0</v>
      </c>
      <c r="K11" s="333">
        <v>0</v>
      </c>
      <c r="L11" s="333">
        <v>0</v>
      </c>
      <c r="M11" s="333">
        <v>0</v>
      </c>
      <c r="N11" s="332">
        <f t="shared" si="1"/>
        <v>0</v>
      </c>
      <c r="O11" s="332">
        <f t="shared" si="2"/>
        <v>0</v>
      </c>
      <c r="P11" s="334">
        <v>0</v>
      </c>
      <c r="Q11" s="334">
        <v>0</v>
      </c>
      <c r="R11" s="334">
        <v>0</v>
      </c>
      <c r="S11" s="334">
        <v>0</v>
      </c>
      <c r="T11" s="332">
        <f t="shared" si="3"/>
        <v>0</v>
      </c>
      <c r="U11" s="334">
        <v>0</v>
      </c>
      <c r="V11" s="334">
        <v>0</v>
      </c>
      <c r="W11" s="334">
        <v>0</v>
      </c>
      <c r="X11" s="334">
        <v>0</v>
      </c>
      <c r="Y11" s="332">
        <f t="shared" si="4"/>
        <v>0</v>
      </c>
      <c r="Z11" s="332">
        <f t="shared" si="5"/>
        <v>0</v>
      </c>
      <c r="AA11" s="334">
        <v>0</v>
      </c>
      <c r="AB11" s="332">
        <f t="shared" si="6"/>
        <v>0</v>
      </c>
    </row>
    <row r="12" spans="1:28" s="327" customFormat="1" ht="17.25" customHeight="1">
      <c r="B12" s="99" t="s">
        <v>1140</v>
      </c>
      <c r="C12" s="331">
        <v>0</v>
      </c>
      <c r="D12" s="333">
        <v>0</v>
      </c>
      <c r="E12" s="333">
        <v>0</v>
      </c>
      <c r="F12" s="333">
        <v>0</v>
      </c>
      <c r="G12" s="333">
        <v>0</v>
      </c>
      <c r="H12" s="333">
        <v>0</v>
      </c>
      <c r="I12" s="333">
        <v>0</v>
      </c>
      <c r="J12" s="335">
        <f t="shared" si="7"/>
        <v>0</v>
      </c>
      <c r="K12" s="333">
        <v>0</v>
      </c>
      <c r="L12" s="333">
        <v>0</v>
      </c>
      <c r="M12" s="333">
        <v>0</v>
      </c>
      <c r="N12" s="332">
        <f t="shared" si="1"/>
        <v>0</v>
      </c>
      <c r="O12" s="332">
        <f t="shared" si="2"/>
        <v>0</v>
      </c>
      <c r="P12" s="334">
        <v>0</v>
      </c>
      <c r="Q12" s="334">
        <v>0</v>
      </c>
      <c r="R12" s="334">
        <v>0</v>
      </c>
      <c r="S12" s="334">
        <v>0</v>
      </c>
      <c r="T12" s="332">
        <f t="shared" si="3"/>
        <v>0</v>
      </c>
      <c r="U12" s="334">
        <v>0</v>
      </c>
      <c r="V12" s="334">
        <v>0</v>
      </c>
      <c r="W12" s="334">
        <v>0</v>
      </c>
      <c r="X12" s="334">
        <v>0</v>
      </c>
      <c r="Y12" s="332">
        <f t="shared" si="4"/>
        <v>0</v>
      </c>
      <c r="Z12" s="332">
        <f t="shared" si="5"/>
        <v>0</v>
      </c>
      <c r="AA12" s="334">
        <v>0</v>
      </c>
      <c r="AB12" s="332">
        <f t="shared" si="6"/>
        <v>0</v>
      </c>
    </row>
    <row r="13" spans="1:28" s="322" customFormat="1" ht="17.25" customHeight="1">
      <c r="B13" s="326" t="s">
        <v>1139</v>
      </c>
      <c r="C13" s="348">
        <v>0</v>
      </c>
      <c r="D13" s="349">
        <v>0</v>
      </c>
      <c r="E13" s="349">
        <v>0</v>
      </c>
      <c r="F13" s="349">
        <v>0</v>
      </c>
      <c r="G13" s="349">
        <v>0</v>
      </c>
      <c r="H13" s="349">
        <v>0</v>
      </c>
      <c r="I13" s="349">
        <v>0</v>
      </c>
      <c r="J13" s="337">
        <f t="shared" si="7"/>
        <v>0</v>
      </c>
      <c r="K13" s="349">
        <v>0</v>
      </c>
      <c r="L13" s="349">
        <v>0</v>
      </c>
      <c r="M13" s="349">
        <v>0</v>
      </c>
      <c r="N13" s="313">
        <f t="shared" si="1"/>
        <v>0</v>
      </c>
      <c r="O13" s="313">
        <f t="shared" si="2"/>
        <v>0</v>
      </c>
      <c r="P13" s="350">
        <v>0</v>
      </c>
      <c r="Q13" s="350">
        <v>0</v>
      </c>
      <c r="R13" s="350">
        <v>0</v>
      </c>
      <c r="S13" s="350">
        <v>0</v>
      </c>
      <c r="T13" s="313">
        <f t="shared" si="3"/>
        <v>0</v>
      </c>
      <c r="U13" s="350">
        <v>0</v>
      </c>
      <c r="V13" s="350">
        <v>0</v>
      </c>
      <c r="W13" s="350">
        <v>0</v>
      </c>
      <c r="X13" s="350">
        <v>0</v>
      </c>
      <c r="Y13" s="313">
        <f t="shared" si="4"/>
        <v>0</v>
      </c>
      <c r="Z13" s="313">
        <f t="shared" si="5"/>
        <v>0</v>
      </c>
      <c r="AA13" s="350">
        <v>0</v>
      </c>
      <c r="AB13" s="313">
        <f t="shared" si="6"/>
        <v>0</v>
      </c>
    </row>
    <row r="14" spans="1:28" s="322" customFormat="1" ht="17.25" customHeight="1">
      <c r="B14" s="326" t="s">
        <v>1138</v>
      </c>
      <c r="C14" s="348">
        <v>0</v>
      </c>
      <c r="D14" s="349">
        <v>0</v>
      </c>
      <c r="E14" s="349">
        <v>0</v>
      </c>
      <c r="F14" s="349">
        <v>0</v>
      </c>
      <c r="G14" s="349">
        <v>0</v>
      </c>
      <c r="H14" s="349">
        <v>0</v>
      </c>
      <c r="I14" s="349">
        <v>0</v>
      </c>
      <c r="J14" s="337">
        <f t="shared" si="7"/>
        <v>0</v>
      </c>
      <c r="K14" s="349">
        <v>0</v>
      </c>
      <c r="L14" s="349">
        <v>0</v>
      </c>
      <c r="M14" s="349">
        <v>0</v>
      </c>
      <c r="N14" s="313">
        <f t="shared" si="1"/>
        <v>0</v>
      </c>
      <c r="O14" s="313">
        <f t="shared" si="2"/>
        <v>0</v>
      </c>
      <c r="P14" s="350">
        <v>0</v>
      </c>
      <c r="Q14" s="350">
        <v>0</v>
      </c>
      <c r="R14" s="350">
        <v>0</v>
      </c>
      <c r="S14" s="350">
        <v>0</v>
      </c>
      <c r="T14" s="313">
        <f t="shared" si="3"/>
        <v>0</v>
      </c>
      <c r="U14" s="350">
        <v>0</v>
      </c>
      <c r="V14" s="350">
        <v>0</v>
      </c>
      <c r="W14" s="350">
        <v>0</v>
      </c>
      <c r="X14" s="350">
        <v>0</v>
      </c>
      <c r="Y14" s="313">
        <f t="shared" si="4"/>
        <v>0</v>
      </c>
      <c r="Z14" s="313">
        <f t="shared" si="5"/>
        <v>0</v>
      </c>
      <c r="AA14" s="350">
        <v>0</v>
      </c>
      <c r="AB14" s="313">
        <f t="shared" si="6"/>
        <v>0</v>
      </c>
    </row>
    <row r="15" spans="1:28" s="322" customFormat="1" ht="17.25" customHeight="1">
      <c r="B15" s="97" t="s">
        <v>1137</v>
      </c>
      <c r="C15" s="348">
        <v>0</v>
      </c>
      <c r="D15" s="349">
        <v>0</v>
      </c>
      <c r="E15" s="349">
        <v>0</v>
      </c>
      <c r="F15" s="349">
        <v>0</v>
      </c>
      <c r="G15" s="349">
        <v>0</v>
      </c>
      <c r="H15" s="349">
        <v>0</v>
      </c>
      <c r="I15" s="349">
        <v>0</v>
      </c>
      <c r="J15" s="337">
        <f t="shared" si="7"/>
        <v>0</v>
      </c>
      <c r="K15" s="349">
        <v>0</v>
      </c>
      <c r="L15" s="349">
        <v>0</v>
      </c>
      <c r="M15" s="349">
        <v>0</v>
      </c>
      <c r="N15" s="313">
        <f t="shared" si="1"/>
        <v>0</v>
      </c>
      <c r="O15" s="313">
        <f t="shared" si="2"/>
        <v>0</v>
      </c>
      <c r="P15" s="350">
        <v>0</v>
      </c>
      <c r="Q15" s="350">
        <v>0</v>
      </c>
      <c r="R15" s="350">
        <v>0</v>
      </c>
      <c r="S15" s="350">
        <v>0</v>
      </c>
      <c r="T15" s="313">
        <f t="shared" si="3"/>
        <v>0</v>
      </c>
      <c r="U15" s="350">
        <v>0</v>
      </c>
      <c r="V15" s="350">
        <v>0</v>
      </c>
      <c r="W15" s="350">
        <v>0</v>
      </c>
      <c r="X15" s="350">
        <v>0</v>
      </c>
      <c r="Y15" s="313">
        <f t="shared" si="4"/>
        <v>0</v>
      </c>
      <c r="Z15" s="313">
        <f t="shared" si="5"/>
        <v>0</v>
      </c>
      <c r="AA15" s="350">
        <v>0</v>
      </c>
      <c r="AB15" s="313">
        <f t="shared" si="6"/>
        <v>0</v>
      </c>
    </row>
    <row r="16" spans="1:28" s="328" customFormat="1" ht="17.25" customHeight="1">
      <c r="B16" s="330" t="s">
        <v>127</v>
      </c>
      <c r="C16" s="329">
        <f>SUM(C17:C19)</f>
        <v>0</v>
      </c>
      <c r="D16" s="329">
        <f t="shared" ref="D16:M16" si="8">SUM(D17:D19)</f>
        <v>0</v>
      </c>
      <c r="E16" s="329">
        <f t="shared" si="8"/>
        <v>0</v>
      </c>
      <c r="F16" s="329">
        <f t="shared" si="8"/>
        <v>0</v>
      </c>
      <c r="G16" s="329">
        <f t="shared" si="8"/>
        <v>0</v>
      </c>
      <c r="H16" s="329">
        <f t="shared" si="8"/>
        <v>0</v>
      </c>
      <c r="I16" s="329">
        <f t="shared" si="8"/>
        <v>0</v>
      </c>
      <c r="J16" s="337">
        <f t="shared" si="7"/>
        <v>0</v>
      </c>
      <c r="K16" s="329">
        <f t="shared" si="8"/>
        <v>0</v>
      </c>
      <c r="L16" s="329">
        <f t="shared" si="8"/>
        <v>0</v>
      </c>
      <c r="M16" s="329">
        <f t="shared" si="8"/>
        <v>0</v>
      </c>
      <c r="N16" s="313">
        <f t="shared" si="1"/>
        <v>0</v>
      </c>
      <c r="O16" s="337">
        <f t="shared" si="2"/>
        <v>0</v>
      </c>
      <c r="P16" s="329">
        <f>SUM(P17:P19)</f>
        <v>0</v>
      </c>
      <c r="Q16" s="329">
        <f>SUM(Q17:Q19)</f>
        <v>0</v>
      </c>
      <c r="R16" s="329">
        <f>SUM(R17:R19)</f>
        <v>0</v>
      </c>
      <c r="S16" s="329">
        <f>SUM(S17:S19)</f>
        <v>0</v>
      </c>
      <c r="T16" s="337">
        <f t="shared" si="3"/>
        <v>0</v>
      </c>
      <c r="U16" s="329">
        <f>SUM(U17:U19)</f>
        <v>0</v>
      </c>
      <c r="V16" s="329">
        <f>SUM(V17:V19)</f>
        <v>0</v>
      </c>
      <c r="W16" s="329">
        <f>SUM(W17:W19)</f>
        <v>0</v>
      </c>
      <c r="X16" s="329">
        <f>SUM(X17:X19)</f>
        <v>0</v>
      </c>
      <c r="Y16" s="337">
        <f t="shared" si="4"/>
        <v>0</v>
      </c>
      <c r="Z16" s="337">
        <f t="shared" si="5"/>
        <v>0</v>
      </c>
      <c r="AA16" s="329">
        <f>SUM(AA17:AA19)</f>
        <v>0</v>
      </c>
      <c r="AB16" s="337">
        <f t="shared" si="6"/>
        <v>0</v>
      </c>
    </row>
    <row r="17" spans="2:28" s="327" customFormat="1" ht="17.25" customHeight="1">
      <c r="B17" s="99" t="s">
        <v>1136</v>
      </c>
      <c r="C17" s="325">
        <v>0</v>
      </c>
      <c r="D17" s="325">
        <v>0</v>
      </c>
      <c r="E17" s="325">
        <v>0</v>
      </c>
      <c r="F17" s="325">
        <v>0</v>
      </c>
      <c r="G17" s="325">
        <v>0</v>
      </c>
      <c r="H17" s="325">
        <v>0</v>
      </c>
      <c r="I17" s="325">
        <v>0</v>
      </c>
      <c r="J17" s="335">
        <f t="shared" si="7"/>
        <v>0</v>
      </c>
      <c r="K17" s="325">
        <v>0</v>
      </c>
      <c r="L17" s="325">
        <v>0</v>
      </c>
      <c r="M17" s="325">
        <v>0</v>
      </c>
      <c r="N17" s="332">
        <f t="shared" si="1"/>
        <v>0</v>
      </c>
      <c r="O17" s="332">
        <f t="shared" si="2"/>
        <v>0</v>
      </c>
      <c r="P17" s="325">
        <v>0</v>
      </c>
      <c r="Q17" s="325">
        <v>0</v>
      </c>
      <c r="R17" s="325">
        <v>0</v>
      </c>
      <c r="S17" s="325">
        <v>0</v>
      </c>
      <c r="T17" s="332">
        <f t="shared" si="3"/>
        <v>0</v>
      </c>
      <c r="U17" s="325">
        <v>0</v>
      </c>
      <c r="V17" s="325">
        <v>0</v>
      </c>
      <c r="W17" s="325">
        <v>0</v>
      </c>
      <c r="X17" s="325">
        <v>0</v>
      </c>
      <c r="Y17" s="332">
        <f t="shared" si="4"/>
        <v>0</v>
      </c>
      <c r="Z17" s="332">
        <f t="shared" si="5"/>
        <v>0</v>
      </c>
      <c r="AA17" s="333">
        <v>0</v>
      </c>
      <c r="AB17" s="332">
        <f t="shared" si="6"/>
        <v>0</v>
      </c>
    </row>
    <row r="18" spans="2:28" s="327" customFormat="1" ht="17.25" customHeight="1">
      <c r="B18" s="99" t="s">
        <v>1135</v>
      </c>
      <c r="C18" s="325">
        <v>0</v>
      </c>
      <c r="D18" s="325">
        <v>0</v>
      </c>
      <c r="E18" s="325">
        <v>0</v>
      </c>
      <c r="F18" s="325">
        <v>0</v>
      </c>
      <c r="G18" s="325">
        <v>0</v>
      </c>
      <c r="H18" s="325">
        <v>0</v>
      </c>
      <c r="I18" s="325">
        <v>0</v>
      </c>
      <c r="J18" s="335">
        <f t="shared" si="7"/>
        <v>0</v>
      </c>
      <c r="K18" s="325">
        <v>0</v>
      </c>
      <c r="L18" s="325">
        <v>0</v>
      </c>
      <c r="M18" s="325">
        <v>0</v>
      </c>
      <c r="N18" s="332">
        <f t="shared" si="1"/>
        <v>0</v>
      </c>
      <c r="O18" s="332">
        <f t="shared" si="2"/>
        <v>0</v>
      </c>
      <c r="P18" s="325">
        <v>0</v>
      </c>
      <c r="Q18" s="325">
        <v>0</v>
      </c>
      <c r="R18" s="325">
        <v>0</v>
      </c>
      <c r="S18" s="325">
        <v>0</v>
      </c>
      <c r="T18" s="332">
        <f t="shared" si="3"/>
        <v>0</v>
      </c>
      <c r="U18" s="325">
        <v>0</v>
      </c>
      <c r="V18" s="325">
        <v>0</v>
      </c>
      <c r="W18" s="325">
        <v>0</v>
      </c>
      <c r="X18" s="325">
        <v>0</v>
      </c>
      <c r="Y18" s="332">
        <f t="shared" si="4"/>
        <v>0</v>
      </c>
      <c r="Z18" s="332">
        <f t="shared" si="5"/>
        <v>0</v>
      </c>
      <c r="AA18" s="333">
        <v>0</v>
      </c>
      <c r="AB18" s="332">
        <f t="shared" si="6"/>
        <v>0</v>
      </c>
    </row>
    <row r="19" spans="2:28" s="327" customFormat="1" ht="17.25" customHeight="1">
      <c r="B19" s="99" t="s">
        <v>1134</v>
      </c>
      <c r="C19" s="325">
        <v>0</v>
      </c>
      <c r="D19" s="325">
        <v>0</v>
      </c>
      <c r="E19" s="325">
        <v>0</v>
      </c>
      <c r="F19" s="325">
        <v>0</v>
      </c>
      <c r="G19" s="325">
        <v>0</v>
      </c>
      <c r="H19" s="325">
        <v>0</v>
      </c>
      <c r="I19" s="325">
        <v>0</v>
      </c>
      <c r="J19" s="332">
        <f t="shared" ref="J19" si="9">+F19+G19+H19+I19</f>
        <v>0</v>
      </c>
      <c r="K19" s="325">
        <v>0</v>
      </c>
      <c r="L19" s="325">
        <v>0</v>
      </c>
      <c r="M19" s="325">
        <v>0</v>
      </c>
      <c r="N19" s="332">
        <f t="shared" si="1"/>
        <v>0</v>
      </c>
      <c r="O19" s="332">
        <f t="shared" si="2"/>
        <v>0</v>
      </c>
      <c r="P19" s="325">
        <v>0</v>
      </c>
      <c r="Q19" s="325">
        <v>0</v>
      </c>
      <c r="R19" s="325">
        <v>0</v>
      </c>
      <c r="S19" s="325">
        <v>0</v>
      </c>
      <c r="T19" s="332">
        <f t="shared" si="3"/>
        <v>0</v>
      </c>
      <c r="U19" s="325">
        <v>0</v>
      </c>
      <c r="V19" s="325">
        <v>0</v>
      </c>
      <c r="W19" s="325">
        <v>0</v>
      </c>
      <c r="X19" s="325">
        <v>0</v>
      </c>
      <c r="Y19" s="332">
        <f t="shared" si="4"/>
        <v>0</v>
      </c>
      <c r="Z19" s="332">
        <f t="shared" si="5"/>
        <v>0</v>
      </c>
      <c r="AA19" s="333">
        <v>0</v>
      </c>
      <c r="AB19" s="332">
        <f t="shared" si="6"/>
        <v>0</v>
      </c>
    </row>
    <row r="20" spans="2:28" s="328" customFormat="1" ht="17.25" customHeight="1">
      <c r="B20" s="330" t="s">
        <v>149</v>
      </c>
      <c r="C20" s="329">
        <f>SUM(C21:C25)</f>
        <v>0</v>
      </c>
      <c r="D20" s="329">
        <f t="shared" ref="D20:I20" si="10">SUM(D21:D25)</f>
        <v>0</v>
      </c>
      <c r="E20" s="329">
        <f t="shared" si="10"/>
        <v>0</v>
      </c>
      <c r="F20" s="329">
        <f t="shared" si="10"/>
        <v>0</v>
      </c>
      <c r="G20" s="329">
        <f t="shared" si="10"/>
        <v>0</v>
      </c>
      <c r="H20" s="329">
        <f t="shared" si="10"/>
        <v>0</v>
      </c>
      <c r="I20" s="329">
        <f t="shared" si="10"/>
        <v>0</v>
      </c>
      <c r="J20" s="337">
        <f t="shared" ref="J20:J27" si="11">+F20+G20+H20+I20</f>
        <v>0</v>
      </c>
      <c r="K20" s="329">
        <f>SUM(K21:K25)</f>
        <v>0</v>
      </c>
      <c r="L20" s="329">
        <f>SUM(L21:L25)</f>
        <v>0</v>
      </c>
      <c r="M20" s="329">
        <f>SUM(M21:M25)</f>
        <v>0</v>
      </c>
      <c r="N20" s="337">
        <f t="shared" si="1"/>
        <v>0</v>
      </c>
      <c r="O20" s="337">
        <f t="shared" si="2"/>
        <v>0</v>
      </c>
      <c r="P20" s="329">
        <f>SUM(P21:P25)</f>
        <v>0</v>
      </c>
      <c r="Q20" s="329">
        <f>SUM(Q21:Q25)</f>
        <v>0</v>
      </c>
      <c r="R20" s="329">
        <f>SUM(R21:R25)</f>
        <v>0</v>
      </c>
      <c r="S20" s="329">
        <f>SUM(S21:S25)</f>
        <v>0</v>
      </c>
      <c r="T20" s="337">
        <f t="shared" si="3"/>
        <v>0</v>
      </c>
      <c r="U20" s="329">
        <f>SUM(U21:U25)</f>
        <v>0</v>
      </c>
      <c r="V20" s="329">
        <f>SUM(V21:V25)</f>
        <v>0</v>
      </c>
      <c r="W20" s="329">
        <f>SUM(W21:W25)</f>
        <v>0</v>
      </c>
      <c r="X20" s="329">
        <f>SUM(X21:X25)</f>
        <v>0</v>
      </c>
      <c r="Y20" s="337">
        <f t="shared" si="4"/>
        <v>0</v>
      </c>
      <c r="Z20" s="337">
        <f t="shared" si="5"/>
        <v>0</v>
      </c>
      <c r="AA20" s="329">
        <f>SUM(AA21:AA25)</f>
        <v>0</v>
      </c>
      <c r="AB20" s="337">
        <f t="shared" si="6"/>
        <v>0</v>
      </c>
    </row>
    <row r="21" spans="2:28" s="327" customFormat="1" ht="17.25" customHeight="1">
      <c r="B21" s="99" t="s">
        <v>1133</v>
      </c>
      <c r="C21" s="325">
        <v>0</v>
      </c>
      <c r="D21" s="325">
        <v>0</v>
      </c>
      <c r="E21" s="325">
        <v>0</v>
      </c>
      <c r="F21" s="325">
        <v>0</v>
      </c>
      <c r="G21" s="325">
        <v>0</v>
      </c>
      <c r="H21" s="325">
        <v>0</v>
      </c>
      <c r="I21" s="325">
        <v>0</v>
      </c>
      <c r="J21" s="332">
        <f t="shared" si="11"/>
        <v>0</v>
      </c>
      <c r="K21" s="325">
        <v>0</v>
      </c>
      <c r="L21" s="325">
        <v>0</v>
      </c>
      <c r="M21" s="325">
        <v>0</v>
      </c>
      <c r="N21" s="332">
        <f t="shared" si="1"/>
        <v>0</v>
      </c>
      <c r="O21" s="332">
        <f t="shared" si="2"/>
        <v>0</v>
      </c>
      <c r="P21" s="325">
        <v>0</v>
      </c>
      <c r="Q21" s="325">
        <v>0</v>
      </c>
      <c r="R21" s="325">
        <v>0</v>
      </c>
      <c r="S21" s="325">
        <v>0</v>
      </c>
      <c r="T21" s="332">
        <f t="shared" si="3"/>
        <v>0</v>
      </c>
      <c r="U21" s="325">
        <v>0</v>
      </c>
      <c r="V21" s="325">
        <v>0</v>
      </c>
      <c r="W21" s="325">
        <v>0</v>
      </c>
      <c r="X21" s="325">
        <v>0</v>
      </c>
      <c r="Y21" s="332">
        <f t="shared" si="4"/>
        <v>0</v>
      </c>
      <c r="Z21" s="332">
        <f t="shared" si="5"/>
        <v>0</v>
      </c>
      <c r="AA21" s="325">
        <v>0</v>
      </c>
      <c r="AB21" s="332">
        <f t="shared" si="6"/>
        <v>0</v>
      </c>
    </row>
    <row r="22" spans="2:28" s="327" customFormat="1" ht="17.25" customHeight="1">
      <c r="B22" s="99" t="s">
        <v>1132</v>
      </c>
      <c r="C22" s="325">
        <v>0</v>
      </c>
      <c r="D22" s="325">
        <v>0</v>
      </c>
      <c r="E22" s="325">
        <v>0</v>
      </c>
      <c r="F22" s="325">
        <v>0</v>
      </c>
      <c r="G22" s="325">
        <v>0</v>
      </c>
      <c r="H22" s="325">
        <v>0</v>
      </c>
      <c r="I22" s="325">
        <v>0</v>
      </c>
      <c r="J22" s="332">
        <f t="shared" si="11"/>
        <v>0</v>
      </c>
      <c r="K22" s="325">
        <v>0</v>
      </c>
      <c r="L22" s="325">
        <v>0</v>
      </c>
      <c r="M22" s="325">
        <v>0</v>
      </c>
      <c r="N22" s="332">
        <f t="shared" si="1"/>
        <v>0</v>
      </c>
      <c r="O22" s="332">
        <f t="shared" si="2"/>
        <v>0</v>
      </c>
      <c r="P22" s="325">
        <v>0</v>
      </c>
      <c r="Q22" s="325">
        <v>0</v>
      </c>
      <c r="R22" s="325">
        <v>0</v>
      </c>
      <c r="S22" s="325">
        <v>0</v>
      </c>
      <c r="T22" s="332">
        <f t="shared" si="3"/>
        <v>0</v>
      </c>
      <c r="U22" s="325">
        <v>0</v>
      </c>
      <c r="V22" s="325">
        <v>0</v>
      </c>
      <c r="W22" s="325">
        <v>0</v>
      </c>
      <c r="X22" s="325">
        <v>0</v>
      </c>
      <c r="Y22" s="332">
        <f t="shared" si="4"/>
        <v>0</v>
      </c>
      <c r="Z22" s="332">
        <f t="shared" si="5"/>
        <v>0</v>
      </c>
      <c r="AA22" s="325">
        <v>0</v>
      </c>
      <c r="AB22" s="332">
        <f t="shared" si="6"/>
        <v>0</v>
      </c>
    </row>
    <row r="23" spans="2:28" s="327" customFormat="1" ht="17.25" customHeight="1">
      <c r="B23" s="99" t="s">
        <v>1131</v>
      </c>
      <c r="C23" s="325">
        <v>0</v>
      </c>
      <c r="D23" s="325">
        <v>0</v>
      </c>
      <c r="E23" s="325">
        <v>0</v>
      </c>
      <c r="F23" s="325">
        <v>0</v>
      </c>
      <c r="G23" s="325">
        <v>0</v>
      </c>
      <c r="H23" s="325">
        <v>0</v>
      </c>
      <c r="I23" s="325">
        <v>0</v>
      </c>
      <c r="J23" s="332">
        <f t="shared" si="11"/>
        <v>0</v>
      </c>
      <c r="K23" s="325">
        <v>0</v>
      </c>
      <c r="L23" s="325">
        <v>0</v>
      </c>
      <c r="M23" s="325">
        <v>0</v>
      </c>
      <c r="N23" s="332">
        <f t="shared" si="1"/>
        <v>0</v>
      </c>
      <c r="O23" s="332">
        <f t="shared" si="2"/>
        <v>0</v>
      </c>
      <c r="P23" s="325">
        <v>0</v>
      </c>
      <c r="Q23" s="325">
        <v>0</v>
      </c>
      <c r="R23" s="325">
        <v>0</v>
      </c>
      <c r="S23" s="325">
        <v>0</v>
      </c>
      <c r="T23" s="332">
        <f t="shared" si="3"/>
        <v>0</v>
      </c>
      <c r="U23" s="325">
        <v>0</v>
      </c>
      <c r="V23" s="325">
        <v>0</v>
      </c>
      <c r="W23" s="325">
        <v>0</v>
      </c>
      <c r="X23" s="325">
        <v>0</v>
      </c>
      <c r="Y23" s="332">
        <f t="shared" si="4"/>
        <v>0</v>
      </c>
      <c r="Z23" s="332">
        <f t="shared" si="5"/>
        <v>0</v>
      </c>
      <c r="AA23" s="325">
        <v>0</v>
      </c>
      <c r="AB23" s="332">
        <f t="shared" si="6"/>
        <v>0</v>
      </c>
    </row>
    <row r="24" spans="2:28" s="327" customFormat="1" ht="25.5" customHeight="1">
      <c r="B24" s="99" t="s">
        <v>1130</v>
      </c>
      <c r="C24" s="325">
        <v>0</v>
      </c>
      <c r="D24" s="325">
        <v>0</v>
      </c>
      <c r="E24" s="325">
        <v>0</v>
      </c>
      <c r="F24" s="325">
        <v>0</v>
      </c>
      <c r="G24" s="325">
        <v>0</v>
      </c>
      <c r="H24" s="325">
        <v>0</v>
      </c>
      <c r="I24" s="325">
        <v>0</v>
      </c>
      <c r="J24" s="332">
        <f t="shared" si="11"/>
        <v>0</v>
      </c>
      <c r="K24" s="325">
        <v>0</v>
      </c>
      <c r="L24" s="325">
        <v>0</v>
      </c>
      <c r="M24" s="325">
        <v>0</v>
      </c>
      <c r="N24" s="332">
        <f t="shared" si="1"/>
        <v>0</v>
      </c>
      <c r="O24" s="332">
        <f t="shared" si="2"/>
        <v>0</v>
      </c>
      <c r="P24" s="325">
        <v>0</v>
      </c>
      <c r="Q24" s="325">
        <v>0</v>
      </c>
      <c r="R24" s="325">
        <v>0</v>
      </c>
      <c r="S24" s="325">
        <v>0</v>
      </c>
      <c r="T24" s="332">
        <f t="shared" si="3"/>
        <v>0</v>
      </c>
      <c r="U24" s="325">
        <v>0</v>
      </c>
      <c r="V24" s="325">
        <v>0</v>
      </c>
      <c r="W24" s="325">
        <v>0</v>
      </c>
      <c r="X24" s="325">
        <v>0</v>
      </c>
      <c r="Y24" s="332">
        <f t="shared" si="4"/>
        <v>0</v>
      </c>
      <c r="Z24" s="332">
        <f t="shared" si="5"/>
        <v>0</v>
      </c>
      <c r="AA24" s="325">
        <v>0</v>
      </c>
      <c r="AB24" s="332">
        <f t="shared" si="6"/>
        <v>0</v>
      </c>
    </row>
    <row r="25" spans="2:28" s="327" customFormat="1" ht="17.25" customHeight="1">
      <c r="B25" s="99" t="s">
        <v>1129</v>
      </c>
      <c r="C25" s="325">
        <v>0</v>
      </c>
      <c r="D25" s="325">
        <v>0</v>
      </c>
      <c r="E25" s="325">
        <v>0</v>
      </c>
      <c r="F25" s="325">
        <v>0</v>
      </c>
      <c r="G25" s="325">
        <v>0</v>
      </c>
      <c r="H25" s="325">
        <v>0</v>
      </c>
      <c r="I25" s="325">
        <v>0</v>
      </c>
      <c r="J25" s="332">
        <f t="shared" si="11"/>
        <v>0</v>
      </c>
      <c r="K25" s="325">
        <v>0</v>
      </c>
      <c r="L25" s="325">
        <v>0</v>
      </c>
      <c r="M25" s="325">
        <v>0</v>
      </c>
      <c r="N25" s="332">
        <f t="shared" si="1"/>
        <v>0</v>
      </c>
      <c r="O25" s="332">
        <f t="shared" si="2"/>
        <v>0</v>
      </c>
      <c r="P25" s="325">
        <v>0</v>
      </c>
      <c r="Q25" s="325">
        <v>0</v>
      </c>
      <c r="R25" s="325">
        <v>0</v>
      </c>
      <c r="S25" s="325">
        <v>0</v>
      </c>
      <c r="T25" s="332">
        <f t="shared" si="3"/>
        <v>0</v>
      </c>
      <c r="U25" s="325">
        <v>0</v>
      </c>
      <c r="V25" s="325">
        <v>0</v>
      </c>
      <c r="W25" s="325">
        <v>0</v>
      </c>
      <c r="X25" s="325">
        <v>0</v>
      </c>
      <c r="Y25" s="332">
        <f t="shared" si="4"/>
        <v>0</v>
      </c>
      <c r="Z25" s="332">
        <f t="shared" si="5"/>
        <v>0</v>
      </c>
      <c r="AA25" s="325">
        <v>0</v>
      </c>
      <c r="AB25" s="332">
        <f t="shared" si="6"/>
        <v>0</v>
      </c>
    </row>
    <row r="26" spans="2:28" s="322" customFormat="1" ht="17.25" customHeight="1">
      <c r="B26" s="326" t="s">
        <v>1128</v>
      </c>
      <c r="C26" s="351">
        <v>0</v>
      </c>
      <c r="D26" s="351">
        <v>0</v>
      </c>
      <c r="E26" s="351">
        <v>0</v>
      </c>
      <c r="F26" s="351">
        <v>0</v>
      </c>
      <c r="G26" s="351">
        <v>0</v>
      </c>
      <c r="H26" s="351">
        <v>0</v>
      </c>
      <c r="I26" s="351">
        <v>0</v>
      </c>
      <c r="J26" s="313">
        <f t="shared" si="11"/>
        <v>0</v>
      </c>
      <c r="K26" s="351">
        <v>0</v>
      </c>
      <c r="L26" s="351">
        <v>0</v>
      </c>
      <c r="M26" s="351">
        <v>0</v>
      </c>
      <c r="N26" s="313">
        <f t="shared" si="1"/>
        <v>0</v>
      </c>
      <c r="O26" s="313">
        <f t="shared" si="2"/>
        <v>0</v>
      </c>
      <c r="P26" s="351">
        <v>0</v>
      </c>
      <c r="Q26" s="351">
        <v>0</v>
      </c>
      <c r="R26" s="351">
        <v>0</v>
      </c>
      <c r="S26" s="351">
        <v>0</v>
      </c>
      <c r="T26" s="313">
        <f t="shared" si="3"/>
        <v>0</v>
      </c>
      <c r="U26" s="351">
        <v>0</v>
      </c>
      <c r="V26" s="351">
        <v>0</v>
      </c>
      <c r="W26" s="351">
        <v>0</v>
      </c>
      <c r="X26" s="351">
        <v>0</v>
      </c>
      <c r="Y26" s="313">
        <f t="shared" si="4"/>
        <v>0</v>
      </c>
      <c r="Z26" s="313">
        <f t="shared" si="5"/>
        <v>0</v>
      </c>
      <c r="AA26" s="351">
        <v>0</v>
      </c>
      <c r="AB26" s="313">
        <f t="shared" si="6"/>
        <v>0</v>
      </c>
    </row>
    <row r="27" spans="2:28" s="322" customFormat="1" ht="17.25" customHeight="1">
      <c r="B27" s="326" t="s">
        <v>1127</v>
      </c>
      <c r="C27" s="351">
        <v>0</v>
      </c>
      <c r="D27" s="351">
        <v>0</v>
      </c>
      <c r="E27" s="351">
        <v>0</v>
      </c>
      <c r="F27" s="351">
        <v>0</v>
      </c>
      <c r="G27" s="351">
        <v>0</v>
      </c>
      <c r="H27" s="351">
        <v>0</v>
      </c>
      <c r="I27" s="351">
        <v>0</v>
      </c>
      <c r="J27" s="313">
        <f t="shared" si="11"/>
        <v>0</v>
      </c>
      <c r="K27" s="351">
        <v>0</v>
      </c>
      <c r="L27" s="351">
        <v>0</v>
      </c>
      <c r="M27" s="351">
        <v>0</v>
      </c>
      <c r="N27" s="313">
        <f t="shared" si="1"/>
        <v>0</v>
      </c>
      <c r="O27" s="313">
        <f t="shared" si="2"/>
        <v>0</v>
      </c>
      <c r="P27" s="351">
        <v>0</v>
      </c>
      <c r="Q27" s="351">
        <v>0</v>
      </c>
      <c r="R27" s="351">
        <v>0</v>
      </c>
      <c r="S27" s="351">
        <v>0</v>
      </c>
      <c r="T27" s="313">
        <f t="shared" si="3"/>
        <v>0</v>
      </c>
      <c r="U27" s="351">
        <v>0</v>
      </c>
      <c r="V27" s="351">
        <v>0</v>
      </c>
      <c r="W27" s="351">
        <v>0</v>
      </c>
      <c r="X27" s="351">
        <v>0</v>
      </c>
      <c r="Y27" s="313">
        <f t="shared" si="4"/>
        <v>0</v>
      </c>
      <c r="Z27" s="313">
        <f t="shared" si="5"/>
        <v>0</v>
      </c>
      <c r="AA27" s="351">
        <v>0</v>
      </c>
      <c r="AB27" s="313">
        <f t="shared" si="6"/>
        <v>0</v>
      </c>
    </row>
    <row r="28" spans="2:28" s="322" customFormat="1" ht="17.25" customHeight="1">
      <c r="B28" s="324" t="s">
        <v>1126</v>
      </c>
      <c r="C28" s="323">
        <f>+C8+C13+C14+C15+C16+C20+C26+C27</f>
        <v>0</v>
      </c>
      <c r="D28" s="323">
        <f t="shared" ref="D28:X28" si="12">+D8+D13+D14+D15+D16+D20+D26+D27</f>
        <v>0</v>
      </c>
      <c r="E28" s="323">
        <f t="shared" si="12"/>
        <v>0</v>
      </c>
      <c r="F28" s="323">
        <f t="shared" si="12"/>
        <v>0</v>
      </c>
      <c r="G28" s="323">
        <f t="shared" si="12"/>
        <v>0</v>
      </c>
      <c r="H28" s="323">
        <f t="shared" si="12"/>
        <v>0</v>
      </c>
      <c r="I28" s="323">
        <f t="shared" si="12"/>
        <v>0</v>
      </c>
      <c r="J28" s="323">
        <f>+J8+J13+J14+J15+J16+J20+J26+J27</f>
        <v>0</v>
      </c>
      <c r="K28" s="323">
        <f t="shared" si="12"/>
        <v>0</v>
      </c>
      <c r="L28" s="323">
        <f t="shared" si="12"/>
        <v>0</v>
      </c>
      <c r="M28" s="323">
        <f t="shared" si="12"/>
        <v>0</v>
      </c>
      <c r="N28" s="323">
        <f>+N8+N13+N14+N15+N16+N20+N26+N27</f>
        <v>0</v>
      </c>
      <c r="O28" s="323">
        <f>+O8+O13+O14+O15+O16+O20+O26+O27</f>
        <v>0</v>
      </c>
      <c r="P28" s="323">
        <f t="shared" si="12"/>
        <v>0</v>
      </c>
      <c r="Q28" s="323">
        <f t="shared" si="12"/>
        <v>0</v>
      </c>
      <c r="R28" s="323">
        <f t="shared" si="12"/>
        <v>0</v>
      </c>
      <c r="S28" s="323">
        <f t="shared" si="12"/>
        <v>0</v>
      </c>
      <c r="T28" s="323">
        <f>+T8+T13+T14+T15+T16+T20+T26+T27</f>
        <v>0</v>
      </c>
      <c r="U28" s="323">
        <f t="shared" si="12"/>
        <v>0</v>
      </c>
      <c r="V28" s="323">
        <f t="shared" si="12"/>
        <v>0</v>
      </c>
      <c r="W28" s="323">
        <f t="shared" si="12"/>
        <v>0</v>
      </c>
      <c r="X28" s="323">
        <f t="shared" si="12"/>
        <v>0</v>
      </c>
      <c r="Y28" s="323">
        <f>+Y8+Y13+Y14+Y15+Y16+Y20+Y26+Y27</f>
        <v>0</v>
      </c>
      <c r="Z28" s="323">
        <f>+Z8+Z13+Z14+Z15+Z16+Z20+Z26+Z27</f>
        <v>0</v>
      </c>
      <c r="AA28" s="323">
        <f>+AA8+AA13+AA14+AA15+AA16+AA20+AA26+AA27</f>
        <v>0</v>
      </c>
      <c r="AB28" s="323">
        <f>+AB8+AB13+AB14+AB15+AB16+AB20+AB26+AB27</f>
        <v>0</v>
      </c>
    </row>
    <row r="29" spans="2:28" s="319" customFormat="1" ht="12">
      <c r="B29" s="320"/>
      <c r="C29" s="320"/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  <c r="T29" s="320"/>
      <c r="U29" s="320"/>
      <c r="V29" s="320"/>
      <c r="W29" s="320"/>
      <c r="X29" s="321"/>
      <c r="Y29" s="320"/>
      <c r="Z29" s="320"/>
      <c r="AA29" s="320"/>
      <c r="AB29" s="313"/>
    </row>
    <row r="30" spans="2:28" s="295" customFormat="1" ht="28.5" customHeight="1">
      <c r="B30" s="391" t="s">
        <v>1125</v>
      </c>
      <c r="C30" s="391" t="s">
        <v>202</v>
      </c>
      <c r="D30" s="391" t="s">
        <v>201</v>
      </c>
      <c r="E30" s="391" t="s">
        <v>200</v>
      </c>
      <c r="F30" s="391" t="s">
        <v>386</v>
      </c>
      <c r="G30" s="391"/>
      <c r="H30" s="391"/>
      <c r="I30" s="391"/>
      <c r="J30" s="391"/>
      <c r="K30" s="391" t="s">
        <v>387</v>
      </c>
      <c r="L30" s="391"/>
      <c r="M30" s="391"/>
      <c r="N30" s="391"/>
      <c r="O30" s="391" t="s">
        <v>397</v>
      </c>
      <c r="P30" s="391" t="s">
        <v>199</v>
      </c>
      <c r="Q30" s="391"/>
      <c r="R30" s="391"/>
      <c r="S30" s="391"/>
      <c r="T30" s="391"/>
      <c r="U30" s="391" t="s">
        <v>198</v>
      </c>
      <c r="V30" s="391"/>
      <c r="W30" s="391"/>
      <c r="X30" s="391"/>
      <c r="Y30" s="391"/>
      <c r="Z30" s="391" t="s">
        <v>1095</v>
      </c>
      <c r="AA30" s="374" t="s">
        <v>1124</v>
      </c>
      <c r="AB30" s="391" t="s">
        <v>390</v>
      </c>
    </row>
    <row r="31" spans="2:28" s="295" customFormat="1" ht="42.75" customHeight="1">
      <c r="B31" s="391"/>
      <c r="C31" s="391"/>
      <c r="D31" s="391"/>
      <c r="E31" s="391"/>
      <c r="F31" s="283" t="s">
        <v>398</v>
      </c>
      <c r="G31" s="283" t="s">
        <v>399</v>
      </c>
      <c r="H31" s="283" t="s">
        <v>307</v>
      </c>
      <c r="I31" s="283" t="s">
        <v>308</v>
      </c>
      <c r="J31" s="283" t="s">
        <v>400</v>
      </c>
      <c r="K31" s="283" t="s">
        <v>398</v>
      </c>
      <c r="L31" s="283" t="s">
        <v>307</v>
      </c>
      <c r="M31" s="283" t="s">
        <v>308</v>
      </c>
      <c r="N31" s="283" t="s">
        <v>391</v>
      </c>
      <c r="O31" s="391"/>
      <c r="P31" s="283" t="s">
        <v>392</v>
      </c>
      <c r="Q31" s="283" t="s">
        <v>393</v>
      </c>
      <c r="R31" s="283" t="s">
        <v>307</v>
      </c>
      <c r="S31" s="283" t="s">
        <v>308</v>
      </c>
      <c r="T31" s="283" t="s">
        <v>388</v>
      </c>
      <c r="U31" s="283" t="s">
        <v>394</v>
      </c>
      <c r="V31" s="283" t="s">
        <v>307</v>
      </c>
      <c r="W31" s="283" t="s">
        <v>396</v>
      </c>
      <c r="X31" s="283" t="s">
        <v>393</v>
      </c>
      <c r="Y31" s="283" t="s">
        <v>389</v>
      </c>
      <c r="Z31" s="391"/>
      <c r="AA31" s="375"/>
      <c r="AB31" s="391"/>
    </row>
    <row r="32" spans="2:28" s="315" customFormat="1" ht="18.75" customHeight="1">
      <c r="B32" s="97" t="s">
        <v>1123</v>
      </c>
      <c r="C32" s="318">
        <v>0</v>
      </c>
      <c r="D32" s="318">
        <v>0</v>
      </c>
      <c r="E32" s="318">
        <v>0</v>
      </c>
      <c r="F32" s="318">
        <v>0</v>
      </c>
      <c r="G32" s="318">
        <v>0</v>
      </c>
      <c r="H32" s="318">
        <v>0</v>
      </c>
      <c r="I32" s="318">
        <v>0</v>
      </c>
      <c r="J32" s="313">
        <f>+F32+G32+H32+I32</f>
        <v>0</v>
      </c>
      <c r="K32" s="318">
        <v>0</v>
      </c>
      <c r="L32" s="318">
        <v>0</v>
      </c>
      <c r="M32" s="318">
        <v>0</v>
      </c>
      <c r="N32" s="313">
        <f t="shared" ref="N32:N39" si="13">+K32+L32+M32</f>
        <v>0</v>
      </c>
      <c r="O32" s="366">
        <f t="shared" ref="O32:O39" si="14">+J32+N32</f>
        <v>0</v>
      </c>
      <c r="P32" s="367">
        <v>0</v>
      </c>
      <c r="Q32" s="367">
        <v>0</v>
      </c>
      <c r="R32" s="367">
        <v>0</v>
      </c>
      <c r="S32" s="367">
        <v>0</v>
      </c>
      <c r="T32" s="366">
        <f t="shared" ref="T32:T39" si="15">+P32+Q32+R32+S32</f>
        <v>0</v>
      </c>
      <c r="U32" s="367">
        <v>0</v>
      </c>
      <c r="V32" s="367">
        <v>0</v>
      </c>
      <c r="W32" s="367">
        <v>0</v>
      </c>
      <c r="X32" s="367">
        <v>0</v>
      </c>
      <c r="Y32" s="366">
        <f t="shared" ref="Y32:Y39" si="16">+U32+V32+W32+X32</f>
        <v>0</v>
      </c>
      <c r="Z32" s="300">
        <f t="shared" ref="Z32" si="17">C32+D32+E32+O32+T32+Y32</f>
        <v>0</v>
      </c>
      <c r="AA32" s="318">
        <v>0</v>
      </c>
      <c r="AB32" s="313">
        <f t="shared" ref="AB32" si="18">+Z32+AA32</f>
        <v>0</v>
      </c>
    </row>
    <row r="33" spans="2:28" s="315" customFormat="1" ht="18.75" customHeight="1">
      <c r="B33" s="97" t="s">
        <v>1122</v>
      </c>
      <c r="C33" s="318">
        <v>0</v>
      </c>
      <c r="D33" s="318">
        <v>0</v>
      </c>
      <c r="E33" s="318">
        <v>0</v>
      </c>
      <c r="F33" s="318">
        <v>0</v>
      </c>
      <c r="G33" s="318">
        <v>0</v>
      </c>
      <c r="H33" s="318">
        <v>0</v>
      </c>
      <c r="I33" s="318">
        <v>0</v>
      </c>
      <c r="J33" s="313">
        <f t="shared" ref="J33:J40" si="19">+F33+G33+H33+I33</f>
        <v>0</v>
      </c>
      <c r="K33" s="318">
        <v>0</v>
      </c>
      <c r="L33" s="318">
        <v>0</v>
      </c>
      <c r="M33" s="318">
        <v>0</v>
      </c>
      <c r="N33" s="313">
        <f t="shared" si="13"/>
        <v>0</v>
      </c>
      <c r="O33" s="313">
        <f t="shared" si="14"/>
        <v>0</v>
      </c>
      <c r="P33" s="318">
        <v>0</v>
      </c>
      <c r="Q33" s="318">
        <v>0</v>
      </c>
      <c r="R33" s="318">
        <v>0</v>
      </c>
      <c r="S33" s="318">
        <v>0</v>
      </c>
      <c r="T33" s="313">
        <f t="shared" si="15"/>
        <v>0</v>
      </c>
      <c r="U33" s="318">
        <v>0</v>
      </c>
      <c r="V33" s="318">
        <v>0</v>
      </c>
      <c r="W33" s="318">
        <v>0</v>
      </c>
      <c r="X33" s="318">
        <v>0</v>
      </c>
      <c r="Y33" s="313">
        <f t="shared" si="16"/>
        <v>0</v>
      </c>
      <c r="Z33" s="300">
        <f t="shared" ref="Z33:Z64" si="20">C33+D33+E33+O33+T33+Y33</f>
        <v>0</v>
      </c>
      <c r="AA33" s="318">
        <v>0</v>
      </c>
      <c r="AB33" s="313">
        <f t="shared" ref="AB33:AB63" si="21">+Z33+AA33</f>
        <v>0</v>
      </c>
    </row>
    <row r="34" spans="2:28" s="315" customFormat="1" ht="18.75" customHeight="1">
      <c r="B34" s="97" t="s">
        <v>1121</v>
      </c>
      <c r="C34" s="318">
        <v>0</v>
      </c>
      <c r="D34" s="318">
        <v>0</v>
      </c>
      <c r="E34" s="318">
        <v>0</v>
      </c>
      <c r="F34" s="318">
        <v>0</v>
      </c>
      <c r="G34" s="318">
        <v>0</v>
      </c>
      <c r="H34" s="318">
        <v>0</v>
      </c>
      <c r="I34" s="318">
        <v>0</v>
      </c>
      <c r="J34" s="313">
        <f t="shared" si="19"/>
        <v>0</v>
      </c>
      <c r="K34" s="318">
        <v>0</v>
      </c>
      <c r="L34" s="318">
        <v>0</v>
      </c>
      <c r="M34" s="318">
        <v>0</v>
      </c>
      <c r="N34" s="313">
        <f t="shared" si="13"/>
        <v>0</v>
      </c>
      <c r="O34" s="313">
        <f t="shared" si="14"/>
        <v>0</v>
      </c>
      <c r="P34" s="318">
        <v>0</v>
      </c>
      <c r="Q34" s="318">
        <v>0</v>
      </c>
      <c r="R34" s="318">
        <v>0</v>
      </c>
      <c r="S34" s="318">
        <v>0</v>
      </c>
      <c r="T34" s="313">
        <f t="shared" si="15"/>
        <v>0</v>
      </c>
      <c r="U34" s="318">
        <v>0</v>
      </c>
      <c r="V34" s="318">
        <v>0</v>
      </c>
      <c r="W34" s="318">
        <v>0</v>
      </c>
      <c r="X34" s="318">
        <v>0</v>
      </c>
      <c r="Y34" s="313">
        <f t="shared" si="16"/>
        <v>0</v>
      </c>
      <c r="Z34" s="300">
        <f t="shared" si="20"/>
        <v>0</v>
      </c>
      <c r="AA34" s="318">
        <v>0</v>
      </c>
      <c r="AB34" s="313">
        <f t="shared" si="21"/>
        <v>0</v>
      </c>
    </row>
    <row r="35" spans="2:28" s="315" customFormat="1" ht="18.75" customHeight="1">
      <c r="B35" s="97" t="s">
        <v>1120</v>
      </c>
      <c r="C35" s="318">
        <v>0</v>
      </c>
      <c r="D35" s="318">
        <v>0</v>
      </c>
      <c r="E35" s="318">
        <v>0</v>
      </c>
      <c r="F35" s="318">
        <v>0</v>
      </c>
      <c r="G35" s="318">
        <v>0</v>
      </c>
      <c r="H35" s="318">
        <v>0</v>
      </c>
      <c r="I35" s="318">
        <v>0</v>
      </c>
      <c r="J35" s="313">
        <f t="shared" si="19"/>
        <v>0</v>
      </c>
      <c r="K35" s="318">
        <v>0</v>
      </c>
      <c r="L35" s="318">
        <v>0</v>
      </c>
      <c r="M35" s="318">
        <v>0</v>
      </c>
      <c r="N35" s="313">
        <f t="shared" si="13"/>
        <v>0</v>
      </c>
      <c r="O35" s="313">
        <f t="shared" si="14"/>
        <v>0</v>
      </c>
      <c r="P35" s="318">
        <v>0</v>
      </c>
      <c r="Q35" s="318">
        <v>0</v>
      </c>
      <c r="R35" s="318">
        <v>0</v>
      </c>
      <c r="S35" s="318">
        <v>0</v>
      </c>
      <c r="T35" s="313">
        <f t="shared" si="15"/>
        <v>0</v>
      </c>
      <c r="U35" s="318">
        <v>0</v>
      </c>
      <c r="V35" s="318">
        <v>0</v>
      </c>
      <c r="W35" s="318">
        <v>0</v>
      </c>
      <c r="X35" s="318">
        <v>0</v>
      </c>
      <c r="Y35" s="313">
        <f t="shared" si="16"/>
        <v>0</v>
      </c>
      <c r="Z35" s="300">
        <f t="shared" si="20"/>
        <v>0</v>
      </c>
      <c r="AA35" s="318">
        <v>0</v>
      </c>
      <c r="AB35" s="313">
        <f t="shared" si="21"/>
        <v>0</v>
      </c>
    </row>
    <row r="36" spans="2:28" s="315" customFormat="1" ht="18.75" customHeight="1">
      <c r="B36" s="97" t="s">
        <v>1119</v>
      </c>
      <c r="C36" s="318">
        <v>0</v>
      </c>
      <c r="D36" s="318">
        <v>0</v>
      </c>
      <c r="E36" s="318">
        <v>0</v>
      </c>
      <c r="F36" s="318">
        <v>0</v>
      </c>
      <c r="G36" s="318">
        <v>0</v>
      </c>
      <c r="H36" s="318">
        <v>0</v>
      </c>
      <c r="I36" s="318">
        <v>0</v>
      </c>
      <c r="J36" s="313">
        <f t="shared" si="19"/>
        <v>0</v>
      </c>
      <c r="K36" s="318">
        <v>0</v>
      </c>
      <c r="L36" s="318">
        <v>0</v>
      </c>
      <c r="M36" s="318">
        <v>0</v>
      </c>
      <c r="N36" s="313">
        <f t="shared" si="13"/>
        <v>0</v>
      </c>
      <c r="O36" s="313">
        <f t="shared" si="14"/>
        <v>0</v>
      </c>
      <c r="P36" s="318">
        <v>0</v>
      </c>
      <c r="Q36" s="318">
        <v>0</v>
      </c>
      <c r="R36" s="318">
        <v>0</v>
      </c>
      <c r="S36" s="318">
        <v>0</v>
      </c>
      <c r="T36" s="313">
        <f t="shared" si="15"/>
        <v>0</v>
      </c>
      <c r="U36" s="318">
        <v>0</v>
      </c>
      <c r="V36" s="318">
        <v>0</v>
      </c>
      <c r="W36" s="318">
        <v>0</v>
      </c>
      <c r="X36" s="318">
        <v>0</v>
      </c>
      <c r="Y36" s="313">
        <f t="shared" si="16"/>
        <v>0</v>
      </c>
      <c r="Z36" s="300">
        <f t="shared" si="20"/>
        <v>0</v>
      </c>
      <c r="AA36" s="318">
        <v>0</v>
      </c>
      <c r="AB36" s="313">
        <f t="shared" si="21"/>
        <v>0</v>
      </c>
    </row>
    <row r="37" spans="2:28" s="315" customFormat="1" ht="18.75" customHeight="1">
      <c r="B37" s="97" t="s">
        <v>1118</v>
      </c>
      <c r="C37" s="318">
        <v>0</v>
      </c>
      <c r="D37" s="318">
        <v>0</v>
      </c>
      <c r="E37" s="318">
        <v>0</v>
      </c>
      <c r="F37" s="318">
        <v>0</v>
      </c>
      <c r="G37" s="318">
        <v>0</v>
      </c>
      <c r="H37" s="318">
        <v>0</v>
      </c>
      <c r="I37" s="318">
        <v>0</v>
      </c>
      <c r="J37" s="313">
        <f t="shared" si="19"/>
        <v>0</v>
      </c>
      <c r="K37" s="318">
        <v>0</v>
      </c>
      <c r="L37" s="318">
        <v>0</v>
      </c>
      <c r="M37" s="318">
        <v>0</v>
      </c>
      <c r="N37" s="313">
        <f t="shared" si="13"/>
        <v>0</v>
      </c>
      <c r="O37" s="313">
        <f t="shared" si="14"/>
        <v>0</v>
      </c>
      <c r="P37" s="318">
        <v>0</v>
      </c>
      <c r="Q37" s="318">
        <v>0</v>
      </c>
      <c r="R37" s="318">
        <v>0</v>
      </c>
      <c r="S37" s="318">
        <v>0</v>
      </c>
      <c r="T37" s="313">
        <f t="shared" si="15"/>
        <v>0</v>
      </c>
      <c r="U37" s="318">
        <v>0</v>
      </c>
      <c r="V37" s="318">
        <v>0</v>
      </c>
      <c r="W37" s="318">
        <v>0</v>
      </c>
      <c r="X37" s="318">
        <v>0</v>
      </c>
      <c r="Y37" s="313">
        <f t="shared" si="16"/>
        <v>0</v>
      </c>
      <c r="Z37" s="300">
        <f t="shared" si="20"/>
        <v>0</v>
      </c>
      <c r="AA37" s="318">
        <v>0</v>
      </c>
      <c r="AB37" s="313">
        <f t="shared" si="21"/>
        <v>0</v>
      </c>
    </row>
    <row r="38" spans="2:28" s="315" customFormat="1" ht="18.75" customHeight="1">
      <c r="B38" s="97" t="s">
        <v>1117</v>
      </c>
      <c r="C38" s="318">
        <v>0</v>
      </c>
      <c r="D38" s="318">
        <v>0</v>
      </c>
      <c r="E38" s="318">
        <v>0</v>
      </c>
      <c r="F38" s="318">
        <v>0</v>
      </c>
      <c r="G38" s="318">
        <v>0</v>
      </c>
      <c r="H38" s="318">
        <v>0</v>
      </c>
      <c r="I38" s="318">
        <v>0</v>
      </c>
      <c r="J38" s="313">
        <f t="shared" si="19"/>
        <v>0</v>
      </c>
      <c r="K38" s="318">
        <v>0</v>
      </c>
      <c r="L38" s="318">
        <v>0</v>
      </c>
      <c r="M38" s="318">
        <v>0</v>
      </c>
      <c r="N38" s="313">
        <f t="shared" si="13"/>
        <v>0</v>
      </c>
      <c r="O38" s="313">
        <f t="shared" si="14"/>
        <v>0</v>
      </c>
      <c r="P38" s="318">
        <v>0</v>
      </c>
      <c r="Q38" s="318">
        <v>0</v>
      </c>
      <c r="R38" s="318">
        <v>0</v>
      </c>
      <c r="S38" s="318">
        <v>0</v>
      </c>
      <c r="T38" s="313">
        <f t="shared" si="15"/>
        <v>0</v>
      </c>
      <c r="U38" s="318">
        <v>0</v>
      </c>
      <c r="V38" s="318">
        <v>0</v>
      </c>
      <c r="W38" s="318">
        <v>0</v>
      </c>
      <c r="X38" s="318">
        <v>0</v>
      </c>
      <c r="Y38" s="313">
        <f t="shared" si="16"/>
        <v>0</v>
      </c>
      <c r="Z38" s="300">
        <f t="shared" si="20"/>
        <v>0</v>
      </c>
      <c r="AA38" s="318">
        <v>0</v>
      </c>
      <c r="AB38" s="313">
        <f t="shared" si="21"/>
        <v>0</v>
      </c>
    </row>
    <row r="39" spans="2:28" s="315" customFormat="1" ht="18.75" customHeight="1">
      <c r="B39" s="97" t="s">
        <v>1116</v>
      </c>
      <c r="C39" s="318">
        <v>0</v>
      </c>
      <c r="D39" s="318">
        <v>0</v>
      </c>
      <c r="E39" s="318">
        <v>0</v>
      </c>
      <c r="F39" s="318">
        <v>0</v>
      </c>
      <c r="G39" s="318">
        <v>0</v>
      </c>
      <c r="H39" s="318">
        <v>0</v>
      </c>
      <c r="I39" s="318">
        <v>0</v>
      </c>
      <c r="J39" s="313">
        <f t="shared" si="19"/>
        <v>0</v>
      </c>
      <c r="K39" s="318">
        <v>0</v>
      </c>
      <c r="L39" s="318">
        <v>0</v>
      </c>
      <c r="M39" s="318">
        <v>0</v>
      </c>
      <c r="N39" s="313">
        <f t="shared" si="13"/>
        <v>0</v>
      </c>
      <c r="O39" s="313">
        <f t="shared" si="14"/>
        <v>0</v>
      </c>
      <c r="P39" s="318">
        <v>0</v>
      </c>
      <c r="Q39" s="318">
        <v>0</v>
      </c>
      <c r="R39" s="318">
        <v>0</v>
      </c>
      <c r="S39" s="318">
        <v>0</v>
      </c>
      <c r="T39" s="313">
        <f t="shared" si="15"/>
        <v>0</v>
      </c>
      <c r="U39" s="318">
        <v>0</v>
      </c>
      <c r="V39" s="318">
        <v>0</v>
      </c>
      <c r="W39" s="318">
        <v>0</v>
      </c>
      <c r="X39" s="318">
        <v>0</v>
      </c>
      <c r="Y39" s="313">
        <f t="shared" si="16"/>
        <v>0</v>
      </c>
      <c r="Z39" s="300">
        <f t="shared" si="20"/>
        <v>0</v>
      </c>
      <c r="AA39" s="318">
        <v>0</v>
      </c>
      <c r="AB39" s="313">
        <f t="shared" si="21"/>
        <v>0</v>
      </c>
    </row>
    <row r="40" spans="2:28" s="315" customFormat="1" ht="26.25" customHeight="1">
      <c r="B40" s="97" t="s">
        <v>1115</v>
      </c>
      <c r="C40" s="300">
        <f>SUM(C41:C53)</f>
        <v>0</v>
      </c>
      <c r="D40" s="300">
        <f t="shared" ref="D40:AA40" si="22">SUM(D41:D53)</f>
        <v>0</v>
      </c>
      <c r="E40" s="300">
        <f t="shared" si="22"/>
        <v>0</v>
      </c>
      <c r="F40" s="300">
        <f t="shared" si="22"/>
        <v>0</v>
      </c>
      <c r="G40" s="300">
        <f t="shared" si="22"/>
        <v>0</v>
      </c>
      <c r="H40" s="300">
        <f t="shared" si="22"/>
        <v>0</v>
      </c>
      <c r="I40" s="300">
        <f t="shared" si="22"/>
        <v>0</v>
      </c>
      <c r="J40" s="313">
        <f t="shared" si="19"/>
        <v>0</v>
      </c>
      <c r="K40" s="300">
        <f t="shared" si="22"/>
        <v>0</v>
      </c>
      <c r="L40" s="300">
        <f t="shared" si="22"/>
        <v>0</v>
      </c>
      <c r="M40" s="300">
        <f t="shared" si="22"/>
        <v>0</v>
      </c>
      <c r="N40" s="300">
        <f>SUM(N41:N53)</f>
        <v>0</v>
      </c>
      <c r="O40" s="300">
        <f>SUM(O41:O53)</f>
        <v>0</v>
      </c>
      <c r="P40" s="300">
        <f t="shared" si="22"/>
        <v>0</v>
      </c>
      <c r="Q40" s="300">
        <f t="shared" si="22"/>
        <v>0</v>
      </c>
      <c r="R40" s="300">
        <f t="shared" si="22"/>
        <v>0</v>
      </c>
      <c r="S40" s="300">
        <f t="shared" si="22"/>
        <v>0</v>
      </c>
      <c r="T40" s="300">
        <f>SUM(T41:T53)</f>
        <v>0</v>
      </c>
      <c r="U40" s="300">
        <f t="shared" si="22"/>
        <v>0</v>
      </c>
      <c r="V40" s="300">
        <f t="shared" si="22"/>
        <v>0</v>
      </c>
      <c r="W40" s="300">
        <f t="shared" si="22"/>
        <v>0</v>
      </c>
      <c r="X40" s="300">
        <f t="shared" si="22"/>
        <v>0</v>
      </c>
      <c r="Y40" s="300">
        <f>SUM(Y41:Y53)</f>
        <v>0</v>
      </c>
      <c r="Z40" s="300">
        <f>SUM(Z41:Z53)</f>
        <v>0</v>
      </c>
      <c r="AA40" s="300">
        <f t="shared" si="22"/>
        <v>0</v>
      </c>
      <c r="AB40" s="300">
        <f>SUM(AB41:AB53)</f>
        <v>0</v>
      </c>
    </row>
    <row r="41" spans="2:28" s="297" customFormat="1" ht="16.5" customHeight="1">
      <c r="B41" s="99" t="s">
        <v>401</v>
      </c>
      <c r="C41" s="304">
        <v>0</v>
      </c>
      <c r="D41" s="304">
        <v>0</v>
      </c>
      <c r="E41" s="304">
        <v>0</v>
      </c>
      <c r="F41" s="304">
        <v>0</v>
      </c>
      <c r="G41" s="304">
        <v>0</v>
      </c>
      <c r="H41" s="304">
        <v>0</v>
      </c>
      <c r="I41" s="304">
        <v>0</v>
      </c>
      <c r="J41" s="303">
        <f>+F41+G41+H41+I41</f>
        <v>0</v>
      </c>
      <c r="K41" s="304">
        <v>0</v>
      </c>
      <c r="L41" s="304">
        <v>0</v>
      </c>
      <c r="M41" s="304">
        <v>0</v>
      </c>
      <c r="N41" s="300">
        <f>+K41+L41+M41</f>
        <v>0</v>
      </c>
      <c r="O41" s="313">
        <f>+J41+N41</f>
        <v>0</v>
      </c>
      <c r="P41" s="304">
        <v>0</v>
      </c>
      <c r="Q41" s="304">
        <v>0</v>
      </c>
      <c r="R41" s="304">
        <v>0</v>
      </c>
      <c r="S41" s="304">
        <v>0</v>
      </c>
      <c r="T41" s="303">
        <f t="shared" ref="T41:T63" si="23">+P41+Q41+R41+S41</f>
        <v>0</v>
      </c>
      <c r="U41" s="304">
        <v>0</v>
      </c>
      <c r="V41" s="304">
        <v>0</v>
      </c>
      <c r="W41" s="304">
        <v>0</v>
      </c>
      <c r="X41" s="304">
        <v>0</v>
      </c>
      <c r="Y41" s="303">
        <f t="shared" ref="Y41:Y53" si="24">+U41+V41+W41+X41</f>
        <v>0</v>
      </c>
      <c r="Z41" s="305">
        <f t="shared" si="20"/>
        <v>0</v>
      </c>
      <c r="AA41" s="317">
        <v>0</v>
      </c>
      <c r="AB41" s="303">
        <f t="shared" si="21"/>
        <v>0</v>
      </c>
    </row>
    <row r="42" spans="2:28" s="297" customFormat="1" ht="16.5" customHeight="1">
      <c r="B42" s="99" t="s">
        <v>402</v>
      </c>
      <c r="C42" s="304">
        <v>0</v>
      </c>
      <c r="D42" s="304">
        <v>0</v>
      </c>
      <c r="E42" s="304">
        <v>0</v>
      </c>
      <c r="F42" s="304">
        <v>0</v>
      </c>
      <c r="G42" s="304">
        <v>0</v>
      </c>
      <c r="H42" s="304">
        <v>0</v>
      </c>
      <c r="I42" s="304">
        <v>0</v>
      </c>
      <c r="J42" s="332">
        <f t="shared" ref="J42:J66" si="25">+F42+G42+H42+I42</f>
        <v>0</v>
      </c>
      <c r="K42" s="304">
        <v>0</v>
      </c>
      <c r="L42" s="304">
        <v>0</v>
      </c>
      <c r="M42" s="304">
        <v>0</v>
      </c>
      <c r="N42" s="300">
        <f t="shared" ref="N42:N53" si="26">+K42+L42+M42</f>
        <v>0</v>
      </c>
      <c r="O42" s="313">
        <f t="shared" ref="O42:O63" si="27">+J42+N42</f>
        <v>0</v>
      </c>
      <c r="P42" s="304">
        <v>0</v>
      </c>
      <c r="Q42" s="304">
        <v>0</v>
      </c>
      <c r="R42" s="304">
        <v>0</v>
      </c>
      <c r="S42" s="304">
        <v>0</v>
      </c>
      <c r="T42" s="303">
        <f t="shared" si="23"/>
        <v>0</v>
      </c>
      <c r="U42" s="304">
        <v>0</v>
      </c>
      <c r="V42" s="304">
        <v>0</v>
      </c>
      <c r="W42" s="304">
        <v>0</v>
      </c>
      <c r="X42" s="304">
        <v>0</v>
      </c>
      <c r="Y42" s="303">
        <f t="shared" si="24"/>
        <v>0</v>
      </c>
      <c r="Z42" s="305">
        <f t="shared" si="20"/>
        <v>0</v>
      </c>
      <c r="AA42" s="304">
        <v>0</v>
      </c>
      <c r="AB42" s="303">
        <f t="shared" si="21"/>
        <v>0</v>
      </c>
    </row>
    <row r="43" spans="2:28" s="297" customFormat="1" ht="29.25" customHeight="1">
      <c r="B43" s="99" t="s">
        <v>1114</v>
      </c>
      <c r="C43" s="304">
        <v>0</v>
      </c>
      <c r="D43" s="304">
        <v>0</v>
      </c>
      <c r="E43" s="304">
        <v>0</v>
      </c>
      <c r="F43" s="304">
        <v>0</v>
      </c>
      <c r="G43" s="304">
        <v>0</v>
      </c>
      <c r="H43" s="304">
        <v>0</v>
      </c>
      <c r="I43" s="304">
        <v>0</v>
      </c>
      <c r="J43" s="332">
        <f t="shared" si="25"/>
        <v>0</v>
      </c>
      <c r="K43" s="304">
        <v>0</v>
      </c>
      <c r="L43" s="304">
        <v>0</v>
      </c>
      <c r="M43" s="304">
        <v>0</v>
      </c>
      <c r="N43" s="300">
        <f t="shared" si="26"/>
        <v>0</v>
      </c>
      <c r="O43" s="313">
        <f t="shared" si="27"/>
        <v>0</v>
      </c>
      <c r="P43" s="304">
        <v>0</v>
      </c>
      <c r="Q43" s="304">
        <v>0</v>
      </c>
      <c r="R43" s="304">
        <v>0</v>
      </c>
      <c r="S43" s="304">
        <v>0</v>
      </c>
      <c r="T43" s="303">
        <f t="shared" si="23"/>
        <v>0</v>
      </c>
      <c r="U43" s="304">
        <v>0</v>
      </c>
      <c r="V43" s="304">
        <v>0</v>
      </c>
      <c r="W43" s="304">
        <v>0</v>
      </c>
      <c r="X43" s="304">
        <v>0</v>
      </c>
      <c r="Y43" s="303">
        <f t="shared" si="24"/>
        <v>0</v>
      </c>
      <c r="Z43" s="305">
        <f t="shared" si="20"/>
        <v>0</v>
      </c>
      <c r="AA43" s="304">
        <v>0</v>
      </c>
      <c r="AB43" s="303">
        <f t="shared" si="21"/>
        <v>0</v>
      </c>
    </row>
    <row r="44" spans="2:28" s="297" customFormat="1" ht="16.5" customHeight="1">
      <c r="B44" s="99" t="s">
        <v>1113</v>
      </c>
      <c r="C44" s="304">
        <v>0</v>
      </c>
      <c r="D44" s="304">
        <v>0</v>
      </c>
      <c r="E44" s="304">
        <v>0</v>
      </c>
      <c r="F44" s="304">
        <v>0</v>
      </c>
      <c r="G44" s="304">
        <v>0</v>
      </c>
      <c r="H44" s="304">
        <v>0</v>
      </c>
      <c r="I44" s="304">
        <v>0</v>
      </c>
      <c r="J44" s="332">
        <f t="shared" si="25"/>
        <v>0</v>
      </c>
      <c r="K44" s="304">
        <v>0</v>
      </c>
      <c r="L44" s="304">
        <v>0</v>
      </c>
      <c r="M44" s="304">
        <v>0</v>
      </c>
      <c r="N44" s="300">
        <f t="shared" si="26"/>
        <v>0</v>
      </c>
      <c r="O44" s="313">
        <f t="shared" si="27"/>
        <v>0</v>
      </c>
      <c r="P44" s="304">
        <v>0</v>
      </c>
      <c r="Q44" s="304">
        <v>0</v>
      </c>
      <c r="R44" s="304">
        <v>0</v>
      </c>
      <c r="S44" s="304">
        <v>0</v>
      </c>
      <c r="T44" s="303">
        <f t="shared" si="23"/>
        <v>0</v>
      </c>
      <c r="U44" s="304">
        <v>0</v>
      </c>
      <c r="V44" s="304">
        <v>0</v>
      </c>
      <c r="W44" s="304">
        <v>0</v>
      </c>
      <c r="X44" s="304">
        <v>0</v>
      </c>
      <c r="Y44" s="303">
        <f t="shared" si="24"/>
        <v>0</v>
      </c>
      <c r="Z44" s="305">
        <f t="shared" si="20"/>
        <v>0</v>
      </c>
      <c r="AA44" s="304">
        <v>0</v>
      </c>
      <c r="AB44" s="303">
        <f t="shared" si="21"/>
        <v>0</v>
      </c>
    </row>
    <row r="45" spans="2:28" s="297" customFormat="1" ht="16.5" customHeight="1">
      <c r="B45" s="99" t="s">
        <v>403</v>
      </c>
      <c r="C45" s="304">
        <v>0</v>
      </c>
      <c r="D45" s="304">
        <v>0</v>
      </c>
      <c r="E45" s="304">
        <v>0</v>
      </c>
      <c r="F45" s="304">
        <v>0</v>
      </c>
      <c r="G45" s="304">
        <v>0</v>
      </c>
      <c r="H45" s="304">
        <v>0</v>
      </c>
      <c r="I45" s="304">
        <v>0</v>
      </c>
      <c r="J45" s="332">
        <f t="shared" si="25"/>
        <v>0</v>
      </c>
      <c r="K45" s="304">
        <v>0</v>
      </c>
      <c r="L45" s="304">
        <v>0</v>
      </c>
      <c r="M45" s="304">
        <v>0</v>
      </c>
      <c r="N45" s="300">
        <f t="shared" si="26"/>
        <v>0</v>
      </c>
      <c r="O45" s="313">
        <f t="shared" si="27"/>
        <v>0</v>
      </c>
      <c r="P45" s="304">
        <v>0</v>
      </c>
      <c r="Q45" s="304">
        <v>0</v>
      </c>
      <c r="R45" s="304">
        <v>0</v>
      </c>
      <c r="S45" s="304">
        <v>0</v>
      </c>
      <c r="T45" s="303">
        <f t="shared" si="23"/>
        <v>0</v>
      </c>
      <c r="U45" s="304">
        <v>0</v>
      </c>
      <c r="V45" s="304">
        <v>0</v>
      </c>
      <c r="W45" s="304">
        <v>0</v>
      </c>
      <c r="X45" s="304">
        <v>0</v>
      </c>
      <c r="Y45" s="303">
        <f t="shared" si="24"/>
        <v>0</v>
      </c>
      <c r="Z45" s="305">
        <f t="shared" si="20"/>
        <v>0</v>
      </c>
      <c r="AA45" s="304">
        <v>0</v>
      </c>
      <c r="AB45" s="303">
        <f t="shared" si="21"/>
        <v>0</v>
      </c>
    </row>
    <row r="46" spans="2:28" s="297" customFormat="1" ht="30.75" customHeight="1">
      <c r="B46" s="99" t="s">
        <v>1112</v>
      </c>
      <c r="C46" s="304">
        <v>0</v>
      </c>
      <c r="D46" s="304">
        <v>0</v>
      </c>
      <c r="E46" s="304">
        <v>0</v>
      </c>
      <c r="F46" s="304">
        <v>0</v>
      </c>
      <c r="G46" s="304">
        <v>0</v>
      </c>
      <c r="H46" s="304">
        <v>0</v>
      </c>
      <c r="I46" s="304">
        <v>0</v>
      </c>
      <c r="J46" s="332">
        <f t="shared" si="25"/>
        <v>0</v>
      </c>
      <c r="K46" s="304">
        <v>0</v>
      </c>
      <c r="L46" s="304">
        <v>0</v>
      </c>
      <c r="M46" s="304">
        <v>0</v>
      </c>
      <c r="N46" s="300">
        <f t="shared" si="26"/>
        <v>0</v>
      </c>
      <c r="O46" s="313">
        <f t="shared" si="27"/>
        <v>0</v>
      </c>
      <c r="P46" s="304">
        <v>0</v>
      </c>
      <c r="Q46" s="304">
        <v>0</v>
      </c>
      <c r="R46" s="304">
        <v>0</v>
      </c>
      <c r="S46" s="304">
        <v>0</v>
      </c>
      <c r="T46" s="303">
        <f t="shared" si="23"/>
        <v>0</v>
      </c>
      <c r="U46" s="304">
        <v>0</v>
      </c>
      <c r="V46" s="304">
        <v>0</v>
      </c>
      <c r="W46" s="304">
        <v>0</v>
      </c>
      <c r="X46" s="304">
        <v>0</v>
      </c>
      <c r="Y46" s="303">
        <f t="shared" si="24"/>
        <v>0</v>
      </c>
      <c r="Z46" s="305">
        <f t="shared" si="20"/>
        <v>0</v>
      </c>
      <c r="AA46" s="304">
        <v>0</v>
      </c>
      <c r="AB46" s="303">
        <f t="shared" si="21"/>
        <v>0</v>
      </c>
    </row>
    <row r="47" spans="2:28" s="297" customFormat="1" ht="16.5" customHeight="1">
      <c r="B47" s="99" t="s">
        <v>404</v>
      </c>
      <c r="C47" s="304">
        <v>0</v>
      </c>
      <c r="D47" s="304">
        <v>0</v>
      </c>
      <c r="E47" s="304">
        <v>0</v>
      </c>
      <c r="F47" s="304">
        <v>0</v>
      </c>
      <c r="G47" s="304">
        <v>0</v>
      </c>
      <c r="H47" s="304">
        <v>0</v>
      </c>
      <c r="I47" s="304">
        <v>0</v>
      </c>
      <c r="J47" s="332">
        <f t="shared" si="25"/>
        <v>0</v>
      </c>
      <c r="K47" s="304">
        <v>0</v>
      </c>
      <c r="L47" s="304">
        <v>0</v>
      </c>
      <c r="M47" s="304">
        <v>0</v>
      </c>
      <c r="N47" s="300">
        <f t="shared" si="26"/>
        <v>0</v>
      </c>
      <c r="O47" s="313">
        <f t="shared" si="27"/>
        <v>0</v>
      </c>
      <c r="P47" s="304">
        <v>0</v>
      </c>
      <c r="Q47" s="304">
        <v>0</v>
      </c>
      <c r="R47" s="304">
        <v>0</v>
      </c>
      <c r="S47" s="304">
        <v>0</v>
      </c>
      <c r="T47" s="303">
        <f t="shared" si="23"/>
        <v>0</v>
      </c>
      <c r="U47" s="304">
        <v>0</v>
      </c>
      <c r="V47" s="304">
        <v>0</v>
      </c>
      <c r="W47" s="304">
        <v>0</v>
      </c>
      <c r="X47" s="304">
        <v>0</v>
      </c>
      <c r="Y47" s="303">
        <f t="shared" si="24"/>
        <v>0</v>
      </c>
      <c r="Z47" s="305">
        <f t="shared" si="20"/>
        <v>0</v>
      </c>
      <c r="AA47" s="304">
        <v>0</v>
      </c>
      <c r="AB47" s="303">
        <f t="shared" si="21"/>
        <v>0</v>
      </c>
    </row>
    <row r="48" spans="2:28" s="297" customFormat="1" ht="29.25" customHeight="1">
      <c r="B48" s="99" t="s">
        <v>1111</v>
      </c>
      <c r="C48" s="304">
        <v>0</v>
      </c>
      <c r="D48" s="304">
        <v>0</v>
      </c>
      <c r="E48" s="304">
        <v>0</v>
      </c>
      <c r="F48" s="304">
        <v>0</v>
      </c>
      <c r="G48" s="304">
        <v>0</v>
      </c>
      <c r="H48" s="304">
        <v>0</v>
      </c>
      <c r="I48" s="304">
        <v>0</v>
      </c>
      <c r="J48" s="332">
        <f t="shared" si="25"/>
        <v>0</v>
      </c>
      <c r="K48" s="304">
        <v>0</v>
      </c>
      <c r="L48" s="304">
        <v>0</v>
      </c>
      <c r="M48" s="304">
        <v>0</v>
      </c>
      <c r="N48" s="300">
        <f t="shared" si="26"/>
        <v>0</v>
      </c>
      <c r="O48" s="313">
        <f t="shared" si="27"/>
        <v>0</v>
      </c>
      <c r="P48" s="304">
        <v>0</v>
      </c>
      <c r="Q48" s="304">
        <v>0</v>
      </c>
      <c r="R48" s="304">
        <v>0</v>
      </c>
      <c r="S48" s="304">
        <v>0</v>
      </c>
      <c r="T48" s="303">
        <f t="shared" si="23"/>
        <v>0</v>
      </c>
      <c r="U48" s="304">
        <v>0</v>
      </c>
      <c r="V48" s="304">
        <v>0</v>
      </c>
      <c r="W48" s="304">
        <v>0</v>
      </c>
      <c r="X48" s="304">
        <v>0</v>
      </c>
      <c r="Y48" s="303">
        <f t="shared" si="24"/>
        <v>0</v>
      </c>
      <c r="Z48" s="305">
        <f t="shared" si="20"/>
        <v>0</v>
      </c>
      <c r="AA48" s="304">
        <v>0</v>
      </c>
      <c r="AB48" s="303">
        <f t="shared" si="21"/>
        <v>0</v>
      </c>
    </row>
    <row r="49" spans="2:28" s="297" customFormat="1" ht="16.5" customHeight="1">
      <c r="B49" s="99" t="s">
        <v>405</v>
      </c>
      <c r="C49" s="304">
        <v>0</v>
      </c>
      <c r="D49" s="304">
        <v>0</v>
      </c>
      <c r="E49" s="304">
        <v>0</v>
      </c>
      <c r="F49" s="304">
        <v>0</v>
      </c>
      <c r="G49" s="304">
        <v>0</v>
      </c>
      <c r="H49" s="304">
        <v>0</v>
      </c>
      <c r="I49" s="304">
        <v>0</v>
      </c>
      <c r="J49" s="332">
        <f t="shared" si="25"/>
        <v>0</v>
      </c>
      <c r="K49" s="304">
        <v>0</v>
      </c>
      <c r="L49" s="304">
        <v>0</v>
      </c>
      <c r="M49" s="304">
        <v>0</v>
      </c>
      <c r="N49" s="300">
        <f t="shared" si="26"/>
        <v>0</v>
      </c>
      <c r="O49" s="313">
        <f t="shared" si="27"/>
        <v>0</v>
      </c>
      <c r="P49" s="304">
        <v>0</v>
      </c>
      <c r="Q49" s="304">
        <v>0</v>
      </c>
      <c r="R49" s="304">
        <v>0</v>
      </c>
      <c r="S49" s="304">
        <v>0</v>
      </c>
      <c r="T49" s="303">
        <f t="shared" si="23"/>
        <v>0</v>
      </c>
      <c r="U49" s="304">
        <v>0</v>
      </c>
      <c r="V49" s="304">
        <v>0</v>
      </c>
      <c r="W49" s="304">
        <v>0</v>
      </c>
      <c r="X49" s="304">
        <v>0</v>
      </c>
      <c r="Y49" s="303">
        <f t="shared" si="24"/>
        <v>0</v>
      </c>
      <c r="Z49" s="305">
        <f t="shared" si="20"/>
        <v>0</v>
      </c>
      <c r="AA49" s="304">
        <v>0</v>
      </c>
      <c r="AB49" s="303">
        <f t="shared" si="21"/>
        <v>0</v>
      </c>
    </row>
    <row r="50" spans="2:28" s="297" customFormat="1" ht="26.25" customHeight="1">
      <c r="B50" s="99" t="s">
        <v>1110</v>
      </c>
      <c r="C50" s="304">
        <v>0</v>
      </c>
      <c r="D50" s="304">
        <v>0</v>
      </c>
      <c r="E50" s="304">
        <v>0</v>
      </c>
      <c r="F50" s="304">
        <v>0</v>
      </c>
      <c r="G50" s="304">
        <v>0</v>
      </c>
      <c r="H50" s="304">
        <v>0</v>
      </c>
      <c r="I50" s="304">
        <v>0</v>
      </c>
      <c r="J50" s="332">
        <f t="shared" si="25"/>
        <v>0</v>
      </c>
      <c r="K50" s="304">
        <v>0</v>
      </c>
      <c r="L50" s="304">
        <v>0</v>
      </c>
      <c r="M50" s="304">
        <v>0</v>
      </c>
      <c r="N50" s="300">
        <f t="shared" si="26"/>
        <v>0</v>
      </c>
      <c r="O50" s="313">
        <f t="shared" si="27"/>
        <v>0</v>
      </c>
      <c r="P50" s="304">
        <v>0</v>
      </c>
      <c r="Q50" s="304">
        <v>0</v>
      </c>
      <c r="R50" s="304">
        <v>0</v>
      </c>
      <c r="S50" s="304">
        <v>0</v>
      </c>
      <c r="T50" s="303">
        <f t="shared" si="23"/>
        <v>0</v>
      </c>
      <c r="U50" s="304">
        <v>0</v>
      </c>
      <c r="V50" s="304">
        <v>0</v>
      </c>
      <c r="W50" s="304">
        <v>0</v>
      </c>
      <c r="X50" s="304">
        <v>0</v>
      </c>
      <c r="Y50" s="303">
        <f t="shared" si="24"/>
        <v>0</v>
      </c>
      <c r="Z50" s="305">
        <f t="shared" si="20"/>
        <v>0</v>
      </c>
      <c r="AA50" s="304">
        <v>0</v>
      </c>
      <c r="AB50" s="303">
        <f t="shared" si="21"/>
        <v>0</v>
      </c>
    </row>
    <row r="51" spans="2:28" s="297" customFormat="1" ht="16.5" customHeight="1">
      <c r="B51" s="99" t="s">
        <v>432</v>
      </c>
      <c r="C51" s="304">
        <v>0</v>
      </c>
      <c r="D51" s="304">
        <v>0</v>
      </c>
      <c r="E51" s="304">
        <v>0</v>
      </c>
      <c r="F51" s="304">
        <v>0</v>
      </c>
      <c r="G51" s="304">
        <v>0</v>
      </c>
      <c r="H51" s="304">
        <v>0</v>
      </c>
      <c r="I51" s="304">
        <v>0</v>
      </c>
      <c r="J51" s="332">
        <f t="shared" si="25"/>
        <v>0</v>
      </c>
      <c r="K51" s="304">
        <v>0</v>
      </c>
      <c r="L51" s="304">
        <v>0</v>
      </c>
      <c r="M51" s="304">
        <v>0</v>
      </c>
      <c r="N51" s="300">
        <f t="shared" si="26"/>
        <v>0</v>
      </c>
      <c r="O51" s="313">
        <f t="shared" si="27"/>
        <v>0</v>
      </c>
      <c r="P51" s="304">
        <v>0</v>
      </c>
      <c r="Q51" s="304">
        <v>0</v>
      </c>
      <c r="R51" s="304">
        <v>0</v>
      </c>
      <c r="S51" s="304">
        <v>0</v>
      </c>
      <c r="T51" s="303">
        <f t="shared" si="23"/>
        <v>0</v>
      </c>
      <c r="U51" s="304">
        <v>0</v>
      </c>
      <c r="V51" s="304">
        <v>0</v>
      </c>
      <c r="W51" s="304">
        <v>0</v>
      </c>
      <c r="X51" s="304">
        <v>0</v>
      </c>
      <c r="Y51" s="303">
        <f t="shared" si="24"/>
        <v>0</v>
      </c>
      <c r="Z51" s="305">
        <f t="shared" si="20"/>
        <v>0</v>
      </c>
      <c r="AA51" s="304">
        <v>0</v>
      </c>
      <c r="AB51" s="303">
        <f t="shared" si="21"/>
        <v>0</v>
      </c>
    </row>
    <row r="52" spans="2:28" s="297" customFormat="1" ht="16.5" customHeight="1">
      <c r="B52" s="99" t="s">
        <v>1109</v>
      </c>
      <c r="C52" s="304">
        <v>0</v>
      </c>
      <c r="D52" s="304">
        <v>0</v>
      </c>
      <c r="E52" s="304">
        <v>0</v>
      </c>
      <c r="F52" s="304">
        <v>0</v>
      </c>
      <c r="G52" s="304">
        <v>0</v>
      </c>
      <c r="H52" s="304">
        <v>0</v>
      </c>
      <c r="I52" s="304">
        <v>0</v>
      </c>
      <c r="J52" s="332">
        <f t="shared" si="25"/>
        <v>0</v>
      </c>
      <c r="K52" s="304">
        <v>0</v>
      </c>
      <c r="L52" s="304">
        <v>0</v>
      </c>
      <c r="M52" s="304">
        <v>0</v>
      </c>
      <c r="N52" s="300">
        <f t="shared" si="26"/>
        <v>0</v>
      </c>
      <c r="O52" s="313">
        <f t="shared" si="27"/>
        <v>0</v>
      </c>
      <c r="P52" s="304">
        <v>0</v>
      </c>
      <c r="Q52" s="304">
        <v>0</v>
      </c>
      <c r="R52" s="304">
        <v>0</v>
      </c>
      <c r="S52" s="304">
        <v>0</v>
      </c>
      <c r="T52" s="303">
        <f t="shared" si="23"/>
        <v>0</v>
      </c>
      <c r="U52" s="304">
        <v>0</v>
      </c>
      <c r="V52" s="304">
        <v>0</v>
      </c>
      <c r="W52" s="304">
        <v>0</v>
      </c>
      <c r="X52" s="304">
        <v>0</v>
      </c>
      <c r="Y52" s="303">
        <f t="shared" si="24"/>
        <v>0</v>
      </c>
      <c r="Z52" s="305">
        <f t="shared" si="20"/>
        <v>0</v>
      </c>
      <c r="AA52" s="304">
        <v>0</v>
      </c>
      <c r="AB52" s="303">
        <f t="shared" si="21"/>
        <v>0</v>
      </c>
    </row>
    <row r="53" spans="2:28" s="297" customFormat="1" ht="30" customHeight="1">
      <c r="B53" s="99" t="s">
        <v>1108</v>
      </c>
      <c r="C53" s="304">
        <v>0</v>
      </c>
      <c r="D53" s="304">
        <v>0</v>
      </c>
      <c r="E53" s="304">
        <v>0</v>
      </c>
      <c r="F53" s="304">
        <v>0</v>
      </c>
      <c r="G53" s="304">
        <v>0</v>
      </c>
      <c r="H53" s="304">
        <v>0</v>
      </c>
      <c r="I53" s="304">
        <v>0</v>
      </c>
      <c r="J53" s="332">
        <f t="shared" si="25"/>
        <v>0</v>
      </c>
      <c r="K53" s="304">
        <v>0</v>
      </c>
      <c r="L53" s="304">
        <v>0</v>
      </c>
      <c r="M53" s="304">
        <v>0</v>
      </c>
      <c r="N53" s="300">
        <f t="shared" si="26"/>
        <v>0</v>
      </c>
      <c r="O53" s="313">
        <f t="shared" si="27"/>
        <v>0</v>
      </c>
      <c r="P53" s="304">
        <v>0</v>
      </c>
      <c r="Q53" s="304">
        <v>0</v>
      </c>
      <c r="R53" s="304">
        <v>0</v>
      </c>
      <c r="S53" s="304">
        <v>0</v>
      </c>
      <c r="T53" s="303">
        <f t="shared" si="23"/>
        <v>0</v>
      </c>
      <c r="U53" s="304">
        <v>0</v>
      </c>
      <c r="V53" s="304">
        <v>0</v>
      </c>
      <c r="W53" s="304">
        <v>0</v>
      </c>
      <c r="X53" s="304">
        <v>0</v>
      </c>
      <c r="Y53" s="303">
        <f t="shared" si="24"/>
        <v>0</v>
      </c>
      <c r="Z53" s="305">
        <f t="shared" si="20"/>
        <v>0</v>
      </c>
      <c r="AA53" s="304">
        <v>0</v>
      </c>
      <c r="AB53" s="303">
        <f t="shared" si="21"/>
        <v>0</v>
      </c>
    </row>
    <row r="54" spans="2:28" s="315" customFormat="1" ht="22.5" customHeight="1">
      <c r="B54" s="97" t="s">
        <v>434</v>
      </c>
      <c r="C54" s="300">
        <f>SUM(C55:C66)</f>
        <v>0</v>
      </c>
      <c r="D54" s="300">
        <f t="shared" ref="D54:AA54" si="28">SUM(D55:D66)</f>
        <v>0</v>
      </c>
      <c r="E54" s="300">
        <f t="shared" si="28"/>
        <v>0</v>
      </c>
      <c r="F54" s="300">
        <f t="shared" si="28"/>
        <v>0</v>
      </c>
      <c r="G54" s="300">
        <f t="shared" si="28"/>
        <v>0</v>
      </c>
      <c r="H54" s="300">
        <f t="shared" si="28"/>
        <v>0</v>
      </c>
      <c r="I54" s="300">
        <f t="shared" si="28"/>
        <v>0</v>
      </c>
      <c r="J54" s="300">
        <f t="shared" si="28"/>
        <v>0</v>
      </c>
      <c r="K54" s="300">
        <f t="shared" si="28"/>
        <v>0</v>
      </c>
      <c r="L54" s="300">
        <f t="shared" si="28"/>
        <v>0</v>
      </c>
      <c r="M54" s="300">
        <f t="shared" si="28"/>
        <v>0</v>
      </c>
      <c r="N54" s="300">
        <f>SUM(N55:N66)</f>
        <v>0</v>
      </c>
      <c r="O54" s="300">
        <f>SUM(O55:O66)</f>
        <v>0</v>
      </c>
      <c r="P54" s="300">
        <f t="shared" si="28"/>
        <v>0</v>
      </c>
      <c r="Q54" s="300">
        <f t="shared" si="28"/>
        <v>0</v>
      </c>
      <c r="R54" s="300">
        <f t="shared" si="28"/>
        <v>0</v>
      </c>
      <c r="S54" s="300">
        <f t="shared" si="28"/>
        <v>0</v>
      </c>
      <c r="T54" s="300">
        <f>SUM(T55:T66)</f>
        <v>0</v>
      </c>
      <c r="U54" s="300">
        <f t="shared" si="28"/>
        <v>0</v>
      </c>
      <c r="V54" s="300">
        <f t="shared" si="28"/>
        <v>0</v>
      </c>
      <c r="W54" s="300">
        <f t="shared" si="28"/>
        <v>0</v>
      </c>
      <c r="X54" s="300">
        <f t="shared" si="28"/>
        <v>0</v>
      </c>
      <c r="Y54" s="300">
        <f>SUM(Y55:Y66)</f>
        <v>0</v>
      </c>
      <c r="Z54" s="300">
        <f>SUM(Z55:Z66)</f>
        <v>0</v>
      </c>
      <c r="AA54" s="300">
        <f t="shared" si="28"/>
        <v>0</v>
      </c>
      <c r="AB54" s="300">
        <f>SUM(AB55:AB66)</f>
        <v>0</v>
      </c>
    </row>
    <row r="55" spans="2:28" s="297" customFormat="1" ht="14.25" customHeight="1">
      <c r="B55" s="99" t="s">
        <v>524</v>
      </c>
      <c r="C55" s="304">
        <v>0</v>
      </c>
      <c r="D55" s="304">
        <v>0</v>
      </c>
      <c r="E55" s="304">
        <v>0</v>
      </c>
      <c r="F55" s="304">
        <v>0</v>
      </c>
      <c r="G55" s="304">
        <v>0</v>
      </c>
      <c r="H55" s="304">
        <v>0</v>
      </c>
      <c r="I55" s="304">
        <v>0</v>
      </c>
      <c r="J55" s="332">
        <f t="shared" si="25"/>
        <v>0</v>
      </c>
      <c r="K55" s="304">
        <v>0</v>
      </c>
      <c r="L55" s="304">
        <v>0</v>
      </c>
      <c r="M55" s="304">
        <v>0</v>
      </c>
      <c r="N55" s="303">
        <f t="shared" ref="N55:N63" si="29">+K55+L55+M55</f>
        <v>0</v>
      </c>
      <c r="O55" s="303">
        <f t="shared" si="27"/>
        <v>0</v>
      </c>
      <c r="P55" s="304">
        <v>0</v>
      </c>
      <c r="Q55" s="304">
        <v>0</v>
      </c>
      <c r="R55" s="304">
        <v>0</v>
      </c>
      <c r="S55" s="304">
        <v>0</v>
      </c>
      <c r="T55" s="303">
        <f t="shared" si="23"/>
        <v>0</v>
      </c>
      <c r="U55" s="304">
        <v>0</v>
      </c>
      <c r="V55" s="304">
        <v>0</v>
      </c>
      <c r="W55" s="304">
        <v>0</v>
      </c>
      <c r="X55" s="304">
        <v>0</v>
      </c>
      <c r="Y55" s="303">
        <f t="shared" ref="Y55:Y63" si="30">+U55+V55+W55+X55</f>
        <v>0</v>
      </c>
      <c r="Z55" s="305">
        <f t="shared" si="20"/>
        <v>0</v>
      </c>
      <c r="AA55" s="317">
        <v>0</v>
      </c>
      <c r="AB55" s="303">
        <f t="shared" si="21"/>
        <v>0</v>
      </c>
    </row>
    <row r="56" spans="2:28" s="297" customFormat="1" ht="14.25" customHeight="1">
      <c r="B56" s="99" t="s">
        <v>525</v>
      </c>
      <c r="C56" s="304">
        <v>0</v>
      </c>
      <c r="D56" s="304">
        <v>0</v>
      </c>
      <c r="E56" s="304">
        <v>0</v>
      </c>
      <c r="F56" s="304">
        <v>0</v>
      </c>
      <c r="G56" s="304">
        <v>0</v>
      </c>
      <c r="H56" s="304">
        <v>0</v>
      </c>
      <c r="I56" s="304">
        <v>0</v>
      </c>
      <c r="J56" s="332">
        <f t="shared" si="25"/>
        <v>0</v>
      </c>
      <c r="K56" s="304">
        <v>0</v>
      </c>
      <c r="L56" s="304">
        <v>0</v>
      </c>
      <c r="M56" s="304">
        <v>0</v>
      </c>
      <c r="N56" s="303">
        <f t="shared" si="29"/>
        <v>0</v>
      </c>
      <c r="O56" s="303">
        <f t="shared" si="27"/>
        <v>0</v>
      </c>
      <c r="P56" s="304">
        <v>0</v>
      </c>
      <c r="Q56" s="304">
        <v>0</v>
      </c>
      <c r="R56" s="304">
        <v>0</v>
      </c>
      <c r="S56" s="304">
        <v>0</v>
      </c>
      <c r="T56" s="303">
        <f t="shared" si="23"/>
        <v>0</v>
      </c>
      <c r="U56" s="304">
        <v>0</v>
      </c>
      <c r="V56" s="304">
        <v>0</v>
      </c>
      <c r="W56" s="304">
        <v>0</v>
      </c>
      <c r="X56" s="304">
        <v>0</v>
      </c>
      <c r="Y56" s="303">
        <f t="shared" si="30"/>
        <v>0</v>
      </c>
      <c r="Z56" s="305">
        <f t="shared" si="20"/>
        <v>0</v>
      </c>
      <c r="AA56" s="317">
        <v>0</v>
      </c>
      <c r="AB56" s="303">
        <f t="shared" si="21"/>
        <v>0</v>
      </c>
    </row>
    <row r="57" spans="2:28" s="297" customFormat="1" ht="14.25" customHeight="1">
      <c r="B57" s="99" t="s">
        <v>526</v>
      </c>
      <c r="C57" s="304">
        <v>0</v>
      </c>
      <c r="D57" s="304">
        <v>0</v>
      </c>
      <c r="E57" s="304">
        <v>0</v>
      </c>
      <c r="F57" s="304">
        <v>0</v>
      </c>
      <c r="G57" s="304">
        <v>0</v>
      </c>
      <c r="H57" s="304">
        <v>0</v>
      </c>
      <c r="I57" s="304">
        <v>0</v>
      </c>
      <c r="J57" s="332">
        <f t="shared" si="25"/>
        <v>0</v>
      </c>
      <c r="K57" s="304">
        <v>0</v>
      </c>
      <c r="L57" s="304">
        <v>0</v>
      </c>
      <c r="M57" s="304">
        <v>0</v>
      </c>
      <c r="N57" s="303">
        <f t="shared" si="29"/>
        <v>0</v>
      </c>
      <c r="O57" s="303">
        <f t="shared" si="27"/>
        <v>0</v>
      </c>
      <c r="P57" s="304">
        <v>0</v>
      </c>
      <c r="Q57" s="304">
        <v>0</v>
      </c>
      <c r="R57" s="304">
        <v>0</v>
      </c>
      <c r="S57" s="304">
        <v>0</v>
      </c>
      <c r="T57" s="303">
        <f t="shared" si="23"/>
        <v>0</v>
      </c>
      <c r="U57" s="304">
        <v>0</v>
      </c>
      <c r="V57" s="304">
        <v>0</v>
      </c>
      <c r="W57" s="304">
        <v>0</v>
      </c>
      <c r="X57" s="304">
        <v>0</v>
      </c>
      <c r="Y57" s="303">
        <f t="shared" si="30"/>
        <v>0</v>
      </c>
      <c r="Z57" s="305">
        <f t="shared" si="20"/>
        <v>0</v>
      </c>
      <c r="AA57" s="317">
        <v>0</v>
      </c>
      <c r="AB57" s="303">
        <f t="shared" si="21"/>
        <v>0</v>
      </c>
    </row>
    <row r="58" spans="2:28" s="297" customFormat="1" ht="14.25" customHeight="1">
      <c r="B58" s="99" t="s">
        <v>527</v>
      </c>
      <c r="C58" s="304">
        <v>0</v>
      </c>
      <c r="D58" s="304">
        <v>0</v>
      </c>
      <c r="E58" s="304">
        <v>0</v>
      </c>
      <c r="F58" s="304">
        <v>0</v>
      </c>
      <c r="G58" s="304">
        <v>0</v>
      </c>
      <c r="H58" s="304">
        <v>0</v>
      </c>
      <c r="I58" s="304">
        <v>0</v>
      </c>
      <c r="J58" s="332">
        <f t="shared" si="25"/>
        <v>0</v>
      </c>
      <c r="K58" s="304">
        <v>0</v>
      </c>
      <c r="L58" s="304">
        <v>0</v>
      </c>
      <c r="M58" s="304">
        <v>0</v>
      </c>
      <c r="N58" s="303">
        <f t="shared" si="29"/>
        <v>0</v>
      </c>
      <c r="O58" s="303">
        <f t="shared" si="27"/>
        <v>0</v>
      </c>
      <c r="P58" s="304">
        <v>0</v>
      </c>
      <c r="Q58" s="304">
        <v>0</v>
      </c>
      <c r="R58" s="304">
        <v>0</v>
      </c>
      <c r="S58" s="304">
        <v>0</v>
      </c>
      <c r="T58" s="303">
        <f t="shared" si="23"/>
        <v>0</v>
      </c>
      <c r="U58" s="304">
        <v>0</v>
      </c>
      <c r="V58" s="304">
        <v>0</v>
      </c>
      <c r="W58" s="304">
        <v>0</v>
      </c>
      <c r="X58" s="304">
        <v>0</v>
      </c>
      <c r="Y58" s="303">
        <f t="shared" si="30"/>
        <v>0</v>
      </c>
      <c r="Z58" s="305">
        <f t="shared" si="20"/>
        <v>0</v>
      </c>
      <c r="AA58" s="317">
        <v>0</v>
      </c>
      <c r="AB58" s="303">
        <f t="shared" si="21"/>
        <v>0</v>
      </c>
    </row>
    <row r="59" spans="2:28" s="297" customFormat="1" ht="14.25" customHeight="1">
      <c r="B59" s="99" t="s">
        <v>406</v>
      </c>
      <c r="C59" s="304">
        <v>0</v>
      </c>
      <c r="D59" s="304">
        <v>0</v>
      </c>
      <c r="E59" s="304">
        <v>0</v>
      </c>
      <c r="F59" s="304">
        <v>0</v>
      </c>
      <c r="G59" s="304">
        <v>0</v>
      </c>
      <c r="H59" s="304">
        <v>0</v>
      </c>
      <c r="I59" s="304">
        <v>0</v>
      </c>
      <c r="J59" s="332">
        <f t="shared" si="25"/>
        <v>0</v>
      </c>
      <c r="K59" s="304">
        <v>0</v>
      </c>
      <c r="L59" s="304">
        <v>0</v>
      </c>
      <c r="M59" s="304">
        <v>0</v>
      </c>
      <c r="N59" s="303">
        <f t="shared" si="29"/>
        <v>0</v>
      </c>
      <c r="O59" s="303">
        <f t="shared" si="27"/>
        <v>0</v>
      </c>
      <c r="P59" s="304">
        <v>0</v>
      </c>
      <c r="Q59" s="304">
        <v>0</v>
      </c>
      <c r="R59" s="304">
        <v>0</v>
      </c>
      <c r="S59" s="304">
        <v>0</v>
      </c>
      <c r="T59" s="303">
        <f t="shared" si="23"/>
        <v>0</v>
      </c>
      <c r="U59" s="304">
        <v>0</v>
      </c>
      <c r="V59" s="304">
        <v>0</v>
      </c>
      <c r="W59" s="304">
        <v>0</v>
      </c>
      <c r="X59" s="304">
        <v>0</v>
      </c>
      <c r="Y59" s="303">
        <f t="shared" si="30"/>
        <v>0</v>
      </c>
      <c r="Z59" s="305">
        <f t="shared" si="20"/>
        <v>0</v>
      </c>
      <c r="AA59" s="317">
        <v>0</v>
      </c>
      <c r="AB59" s="303">
        <f t="shared" si="21"/>
        <v>0</v>
      </c>
    </row>
    <row r="60" spans="2:28" s="297" customFormat="1" ht="14.25" customHeight="1">
      <c r="B60" s="99" t="s">
        <v>528</v>
      </c>
      <c r="C60" s="304">
        <v>0</v>
      </c>
      <c r="D60" s="304">
        <v>0</v>
      </c>
      <c r="E60" s="304">
        <v>0</v>
      </c>
      <c r="F60" s="304">
        <v>0</v>
      </c>
      <c r="G60" s="304">
        <v>0</v>
      </c>
      <c r="H60" s="304">
        <v>0</v>
      </c>
      <c r="I60" s="304">
        <v>0</v>
      </c>
      <c r="J60" s="332">
        <f t="shared" si="25"/>
        <v>0</v>
      </c>
      <c r="K60" s="304">
        <v>0</v>
      </c>
      <c r="L60" s="304">
        <v>0</v>
      </c>
      <c r="M60" s="304">
        <v>0</v>
      </c>
      <c r="N60" s="303">
        <f t="shared" si="29"/>
        <v>0</v>
      </c>
      <c r="O60" s="303">
        <f t="shared" si="27"/>
        <v>0</v>
      </c>
      <c r="P60" s="304">
        <v>0</v>
      </c>
      <c r="Q60" s="304">
        <v>0</v>
      </c>
      <c r="R60" s="304">
        <v>0</v>
      </c>
      <c r="S60" s="304">
        <v>0</v>
      </c>
      <c r="T60" s="303">
        <f t="shared" si="23"/>
        <v>0</v>
      </c>
      <c r="U60" s="304">
        <v>0</v>
      </c>
      <c r="V60" s="304">
        <v>0</v>
      </c>
      <c r="W60" s="304">
        <v>0</v>
      </c>
      <c r="X60" s="304">
        <v>0</v>
      </c>
      <c r="Y60" s="303">
        <f t="shared" si="30"/>
        <v>0</v>
      </c>
      <c r="Z60" s="305">
        <f t="shared" si="20"/>
        <v>0</v>
      </c>
      <c r="AA60" s="317">
        <v>0</v>
      </c>
      <c r="AB60" s="303">
        <f t="shared" si="21"/>
        <v>0</v>
      </c>
    </row>
    <row r="61" spans="2:28" s="297" customFormat="1" ht="14.25" customHeight="1">
      <c r="B61" s="99" t="s">
        <v>529</v>
      </c>
      <c r="C61" s="304">
        <v>0</v>
      </c>
      <c r="D61" s="304">
        <v>0</v>
      </c>
      <c r="E61" s="304">
        <v>0</v>
      </c>
      <c r="F61" s="304">
        <v>0</v>
      </c>
      <c r="G61" s="304">
        <v>0</v>
      </c>
      <c r="H61" s="304">
        <v>0</v>
      </c>
      <c r="I61" s="304">
        <v>0</v>
      </c>
      <c r="J61" s="332">
        <f t="shared" si="25"/>
        <v>0</v>
      </c>
      <c r="K61" s="304">
        <v>0</v>
      </c>
      <c r="L61" s="304">
        <v>0</v>
      </c>
      <c r="M61" s="304">
        <v>0</v>
      </c>
      <c r="N61" s="303">
        <f t="shared" si="29"/>
        <v>0</v>
      </c>
      <c r="O61" s="303">
        <f t="shared" si="27"/>
        <v>0</v>
      </c>
      <c r="P61" s="304">
        <v>0</v>
      </c>
      <c r="Q61" s="304">
        <v>0</v>
      </c>
      <c r="R61" s="304">
        <v>0</v>
      </c>
      <c r="S61" s="304">
        <v>0</v>
      </c>
      <c r="T61" s="303">
        <f t="shared" si="23"/>
        <v>0</v>
      </c>
      <c r="U61" s="304">
        <v>0</v>
      </c>
      <c r="V61" s="304">
        <v>0</v>
      </c>
      <c r="W61" s="304">
        <v>0</v>
      </c>
      <c r="X61" s="304">
        <v>0</v>
      </c>
      <c r="Y61" s="303">
        <f t="shared" si="30"/>
        <v>0</v>
      </c>
      <c r="Z61" s="305">
        <f t="shared" si="20"/>
        <v>0</v>
      </c>
      <c r="AA61" s="317">
        <v>0</v>
      </c>
      <c r="AB61" s="303">
        <f t="shared" si="21"/>
        <v>0</v>
      </c>
    </row>
    <row r="62" spans="2:28" s="297" customFormat="1" ht="14.25" customHeight="1">
      <c r="B62" s="99" t="s">
        <v>1107</v>
      </c>
      <c r="C62" s="304">
        <v>0</v>
      </c>
      <c r="D62" s="304">
        <v>0</v>
      </c>
      <c r="E62" s="304">
        <v>0</v>
      </c>
      <c r="F62" s="304">
        <v>0</v>
      </c>
      <c r="G62" s="304">
        <v>0</v>
      </c>
      <c r="H62" s="304">
        <v>0</v>
      </c>
      <c r="I62" s="304">
        <v>0</v>
      </c>
      <c r="J62" s="332">
        <f t="shared" si="25"/>
        <v>0</v>
      </c>
      <c r="K62" s="304">
        <v>0</v>
      </c>
      <c r="L62" s="304">
        <v>0</v>
      </c>
      <c r="M62" s="304">
        <v>0</v>
      </c>
      <c r="N62" s="303">
        <f t="shared" si="29"/>
        <v>0</v>
      </c>
      <c r="O62" s="303">
        <f t="shared" si="27"/>
        <v>0</v>
      </c>
      <c r="P62" s="304">
        <v>0</v>
      </c>
      <c r="Q62" s="304">
        <v>0</v>
      </c>
      <c r="R62" s="304">
        <v>0</v>
      </c>
      <c r="S62" s="304">
        <v>0</v>
      </c>
      <c r="T62" s="303">
        <f t="shared" si="23"/>
        <v>0</v>
      </c>
      <c r="U62" s="304">
        <v>0</v>
      </c>
      <c r="V62" s="304">
        <v>0</v>
      </c>
      <c r="W62" s="304">
        <v>0</v>
      </c>
      <c r="X62" s="304">
        <v>0</v>
      </c>
      <c r="Y62" s="303">
        <f t="shared" si="30"/>
        <v>0</v>
      </c>
      <c r="Z62" s="305">
        <f t="shared" si="20"/>
        <v>0</v>
      </c>
      <c r="AA62" s="317">
        <v>0</v>
      </c>
      <c r="AB62" s="303">
        <f t="shared" si="21"/>
        <v>0</v>
      </c>
    </row>
    <row r="63" spans="2:28" s="297" customFormat="1" ht="18.75" customHeight="1">
      <c r="B63" s="99" t="s">
        <v>530</v>
      </c>
      <c r="C63" s="304">
        <v>0</v>
      </c>
      <c r="D63" s="304">
        <v>0</v>
      </c>
      <c r="E63" s="304">
        <v>0</v>
      </c>
      <c r="F63" s="304">
        <v>0</v>
      </c>
      <c r="G63" s="304">
        <v>0</v>
      </c>
      <c r="H63" s="304">
        <v>0</v>
      </c>
      <c r="I63" s="304">
        <v>0</v>
      </c>
      <c r="J63" s="332">
        <f t="shared" si="25"/>
        <v>0</v>
      </c>
      <c r="K63" s="304">
        <v>0</v>
      </c>
      <c r="L63" s="304">
        <v>0</v>
      </c>
      <c r="M63" s="304">
        <v>0</v>
      </c>
      <c r="N63" s="303">
        <f t="shared" si="29"/>
        <v>0</v>
      </c>
      <c r="O63" s="303">
        <f t="shared" si="27"/>
        <v>0</v>
      </c>
      <c r="P63" s="304">
        <v>0</v>
      </c>
      <c r="Q63" s="304">
        <v>0</v>
      </c>
      <c r="R63" s="304">
        <v>0</v>
      </c>
      <c r="S63" s="304">
        <v>0</v>
      </c>
      <c r="T63" s="303">
        <f t="shared" si="23"/>
        <v>0</v>
      </c>
      <c r="U63" s="304">
        <v>0</v>
      </c>
      <c r="V63" s="304">
        <v>0</v>
      </c>
      <c r="W63" s="304">
        <v>0</v>
      </c>
      <c r="X63" s="304">
        <v>0</v>
      </c>
      <c r="Y63" s="303">
        <f t="shared" si="30"/>
        <v>0</v>
      </c>
      <c r="Z63" s="305">
        <f t="shared" si="20"/>
        <v>0</v>
      </c>
      <c r="AA63" s="317">
        <v>0</v>
      </c>
      <c r="AB63" s="303">
        <f t="shared" si="21"/>
        <v>0</v>
      </c>
    </row>
    <row r="64" spans="2:28" s="297" customFormat="1" ht="14.25" customHeight="1">
      <c r="B64" s="99" t="s">
        <v>407</v>
      </c>
      <c r="C64" s="304">
        <v>0</v>
      </c>
      <c r="D64" s="304">
        <v>0</v>
      </c>
      <c r="E64" s="304">
        <v>0</v>
      </c>
      <c r="F64" s="304">
        <v>0</v>
      </c>
      <c r="G64" s="304">
        <v>0</v>
      </c>
      <c r="H64" s="304">
        <v>0</v>
      </c>
      <c r="I64" s="304">
        <v>0</v>
      </c>
      <c r="J64" s="332">
        <f t="shared" si="25"/>
        <v>0</v>
      </c>
      <c r="K64" s="304">
        <v>0</v>
      </c>
      <c r="L64" s="304">
        <v>0</v>
      </c>
      <c r="M64" s="304">
        <v>0</v>
      </c>
      <c r="N64" s="303">
        <f t="shared" ref="N64:N83" si="31">+K64+L64+M64</f>
        <v>0</v>
      </c>
      <c r="O64" s="303">
        <f t="shared" ref="O64:O73" si="32">+J64+N64</f>
        <v>0</v>
      </c>
      <c r="P64" s="304">
        <v>0</v>
      </c>
      <c r="Q64" s="304">
        <v>0</v>
      </c>
      <c r="R64" s="304">
        <v>0</v>
      </c>
      <c r="S64" s="304">
        <v>0</v>
      </c>
      <c r="T64" s="303">
        <f t="shared" ref="T64:T73" si="33">+P64+Q64+R64+S64</f>
        <v>0</v>
      </c>
      <c r="U64" s="304">
        <v>0</v>
      </c>
      <c r="V64" s="304">
        <v>0</v>
      </c>
      <c r="W64" s="304">
        <v>0</v>
      </c>
      <c r="X64" s="304">
        <v>0</v>
      </c>
      <c r="Y64" s="303">
        <f t="shared" ref="Y64:Y66" si="34">+U64+V64+W64+X64</f>
        <v>0</v>
      </c>
      <c r="Z64" s="305">
        <f t="shared" si="20"/>
        <v>0</v>
      </c>
      <c r="AA64" s="317">
        <v>0</v>
      </c>
      <c r="AB64" s="303">
        <f t="shared" ref="AB64:AB86" si="35">+Z64+AA64</f>
        <v>0</v>
      </c>
    </row>
    <row r="65" spans="2:28" s="297" customFormat="1" ht="30.75" customHeight="1">
      <c r="B65" s="99" t="s">
        <v>1106</v>
      </c>
      <c r="C65" s="304">
        <v>0</v>
      </c>
      <c r="D65" s="304">
        <v>0</v>
      </c>
      <c r="E65" s="304">
        <v>0</v>
      </c>
      <c r="F65" s="304">
        <v>0</v>
      </c>
      <c r="G65" s="304">
        <v>0</v>
      </c>
      <c r="H65" s="304">
        <v>0</v>
      </c>
      <c r="I65" s="304">
        <v>0</v>
      </c>
      <c r="J65" s="332">
        <f t="shared" si="25"/>
        <v>0</v>
      </c>
      <c r="K65" s="304">
        <v>0</v>
      </c>
      <c r="L65" s="304">
        <v>0</v>
      </c>
      <c r="M65" s="304">
        <v>0</v>
      </c>
      <c r="N65" s="303">
        <f t="shared" si="31"/>
        <v>0</v>
      </c>
      <c r="O65" s="303">
        <f t="shared" si="32"/>
        <v>0</v>
      </c>
      <c r="P65" s="304">
        <v>0</v>
      </c>
      <c r="Q65" s="304">
        <v>0</v>
      </c>
      <c r="R65" s="304">
        <v>0</v>
      </c>
      <c r="S65" s="304">
        <v>0</v>
      </c>
      <c r="T65" s="303">
        <f t="shared" si="33"/>
        <v>0</v>
      </c>
      <c r="U65" s="304">
        <v>0</v>
      </c>
      <c r="V65" s="304">
        <v>0</v>
      </c>
      <c r="W65" s="304">
        <v>0</v>
      </c>
      <c r="X65" s="304">
        <v>0</v>
      </c>
      <c r="Y65" s="303">
        <f t="shared" si="34"/>
        <v>0</v>
      </c>
      <c r="Z65" s="305">
        <f t="shared" ref="Z65:Z86" si="36">C65+D65+E65+O65+T65+Y65</f>
        <v>0</v>
      </c>
      <c r="AA65" s="317">
        <v>0</v>
      </c>
      <c r="AB65" s="303">
        <f t="shared" si="35"/>
        <v>0</v>
      </c>
    </row>
    <row r="66" spans="2:28" s="297" customFormat="1" ht="14.25" customHeight="1">
      <c r="B66" s="99" t="s">
        <v>523</v>
      </c>
      <c r="C66" s="304">
        <v>0</v>
      </c>
      <c r="D66" s="304">
        <v>0</v>
      </c>
      <c r="E66" s="304">
        <v>0</v>
      </c>
      <c r="F66" s="304">
        <v>0</v>
      </c>
      <c r="G66" s="304">
        <v>0</v>
      </c>
      <c r="H66" s="304">
        <v>0</v>
      </c>
      <c r="I66" s="304">
        <v>0</v>
      </c>
      <c r="J66" s="332">
        <f t="shared" si="25"/>
        <v>0</v>
      </c>
      <c r="K66" s="304">
        <v>0</v>
      </c>
      <c r="L66" s="304">
        <v>0</v>
      </c>
      <c r="M66" s="304">
        <v>0</v>
      </c>
      <c r="N66" s="303">
        <f t="shared" si="31"/>
        <v>0</v>
      </c>
      <c r="O66" s="303">
        <f t="shared" si="32"/>
        <v>0</v>
      </c>
      <c r="P66" s="304">
        <v>0</v>
      </c>
      <c r="Q66" s="304">
        <v>0</v>
      </c>
      <c r="R66" s="304">
        <v>0</v>
      </c>
      <c r="S66" s="304">
        <v>0</v>
      </c>
      <c r="T66" s="303">
        <f t="shared" si="33"/>
        <v>0</v>
      </c>
      <c r="U66" s="304">
        <v>0</v>
      </c>
      <c r="V66" s="304">
        <v>0</v>
      </c>
      <c r="W66" s="304">
        <v>0</v>
      </c>
      <c r="X66" s="304">
        <v>0</v>
      </c>
      <c r="Y66" s="303">
        <f t="shared" si="34"/>
        <v>0</v>
      </c>
      <c r="Z66" s="305">
        <f t="shared" si="36"/>
        <v>0</v>
      </c>
      <c r="AA66" s="317">
        <v>0</v>
      </c>
      <c r="AB66" s="303">
        <f t="shared" si="35"/>
        <v>0</v>
      </c>
    </row>
    <row r="67" spans="2:28" s="365" customFormat="1" ht="14.25" customHeight="1">
      <c r="B67" s="363" t="s">
        <v>433</v>
      </c>
      <c r="C67" s="364">
        <f>SUM(C68:C73)</f>
        <v>0</v>
      </c>
      <c r="D67" s="364">
        <f t="shared" ref="D67:AA67" si="37">SUM(D68:D73)</f>
        <v>0</v>
      </c>
      <c r="E67" s="364">
        <f t="shared" si="37"/>
        <v>0</v>
      </c>
      <c r="F67" s="364">
        <f t="shared" si="37"/>
        <v>0</v>
      </c>
      <c r="G67" s="364">
        <f t="shared" si="37"/>
        <v>0</v>
      </c>
      <c r="H67" s="364">
        <f t="shared" si="37"/>
        <v>0</v>
      </c>
      <c r="I67" s="364">
        <f>SUM(I68:I73)</f>
        <v>0</v>
      </c>
      <c r="J67" s="364">
        <f>SUM(J68:J73)</f>
        <v>0</v>
      </c>
      <c r="K67" s="364">
        <f t="shared" si="37"/>
        <v>0</v>
      </c>
      <c r="L67" s="364">
        <f t="shared" si="37"/>
        <v>0</v>
      </c>
      <c r="M67" s="364">
        <f t="shared" si="37"/>
        <v>0</v>
      </c>
      <c r="N67" s="364">
        <f>SUM(N68:N73)</f>
        <v>0</v>
      </c>
      <c r="O67" s="364">
        <f>SUM(O68:O73)</f>
        <v>0</v>
      </c>
      <c r="P67" s="364">
        <f t="shared" si="37"/>
        <v>0</v>
      </c>
      <c r="Q67" s="364">
        <f t="shared" si="37"/>
        <v>0</v>
      </c>
      <c r="R67" s="364">
        <f t="shared" si="37"/>
        <v>0</v>
      </c>
      <c r="S67" s="364">
        <f t="shared" si="37"/>
        <v>0</v>
      </c>
      <c r="T67" s="364">
        <f>SUM(T68:T73)</f>
        <v>0</v>
      </c>
      <c r="U67" s="364">
        <f t="shared" si="37"/>
        <v>0</v>
      </c>
      <c r="V67" s="364">
        <f t="shared" si="37"/>
        <v>0</v>
      </c>
      <c r="W67" s="364">
        <f t="shared" si="37"/>
        <v>0</v>
      </c>
      <c r="X67" s="364">
        <f t="shared" si="37"/>
        <v>0</v>
      </c>
      <c r="Y67" s="364">
        <f>SUM(Y68:Y73)</f>
        <v>0</v>
      </c>
      <c r="Z67" s="364">
        <f t="shared" si="37"/>
        <v>0</v>
      </c>
      <c r="AA67" s="364">
        <f t="shared" si="37"/>
        <v>0</v>
      </c>
      <c r="AB67" s="364">
        <f>SUM(AB68:AB73)</f>
        <v>0</v>
      </c>
    </row>
    <row r="68" spans="2:28" s="297" customFormat="1" ht="18" customHeight="1">
      <c r="B68" s="99" t="s">
        <v>408</v>
      </c>
      <c r="C68" s="304">
        <v>0</v>
      </c>
      <c r="D68" s="304">
        <v>0</v>
      </c>
      <c r="E68" s="304">
        <v>0</v>
      </c>
      <c r="F68" s="304">
        <v>0</v>
      </c>
      <c r="G68" s="304">
        <v>0</v>
      </c>
      <c r="H68" s="304">
        <v>0</v>
      </c>
      <c r="I68" s="304">
        <v>0</v>
      </c>
      <c r="J68" s="332">
        <f t="shared" ref="J68:J86" si="38">+F68+G68+H68+I68</f>
        <v>0</v>
      </c>
      <c r="K68" s="304">
        <v>0</v>
      </c>
      <c r="L68" s="304">
        <v>0</v>
      </c>
      <c r="M68" s="304">
        <v>0</v>
      </c>
      <c r="N68" s="303">
        <f t="shared" si="31"/>
        <v>0</v>
      </c>
      <c r="O68" s="303">
        <f t="shared" si="32"/>
        <v>0</v>
      </c>
      <c r="P68" s="304">
        <v>0</v>
      </c>
      <c r="Q68" s="304">
        <v>0</v>
      </c>
      <c r="R68" s="304">
        <v>0</v>
      </c>
      <c r="S68" s="304">
        <v>0</v>
      </c>
      <c r="T68" s="303">
        <f t="shared" si="33"/>
        <v>0</v>
      </c>
      <c r="U68" s="304">
        <v>0</v>
      </c>
      <c r="V68" s="304">
        <v>0</v>
      </c>
      <c r="W68" s="304">
        <v>0</v>
      </c>
      <c r="X68" s="304">
        <v>0</v>
      </c>
      <c r="Y68" s="303">
        <f t="shared" ref="Y68:Y86" si="39">+U68+V68+W68+X68</f>
        <v>0</v>
      </c>
      <c r="Z68" s="305">
        <f t="shared" si="36"/>
        <v>0</v>
      </c>
      <c r="AA68" s="304">
        <v>0</v>
      </c>
      <c r="AB68" s="303">
        <f t="shared" si="35"/>
        <v>0</v>
      </c>
    </row>
    <row r="69" spans="2:28" s="297" customFormat="1" ht="18" customHeight="1">
      <c r="B69" s="99" t="s">
        <v>409</v>
      </c>
      <c r="C69" s="304">
        <v>0</v>
      </c>
      <c r="D69" s="304">
        <v>0</v>
      </c>
      <c r="E69" s="304">
        <v>0</v>
      </c>
      <c r="F69" s="304">
        <v>0</v>
      </c>
      <c r="G69" s="304">
        <v>0</v>
      </c>
      <c r="H69" s="304">
        <v>0</v>
      </c>
      <c r="I69" s="304">
        <v>0</v>
      </c>
      <c r="J69" s="332">
        <f t="shared" si="38"/>
        <v>0</v>
      </c>
      <c r="K69" s="304">
        <v>0</v>
      </c>
      <c r="L69" s="304">
        <v>0</v>
      </c>
      <c r="M69" s="304">
        <v>0</v>
      </c>
      <c r="N69" s="303">
        <f t="shared" si="31"/>
        <v>0</v>
      </c>
      <c r="O69" s="303">
        <f t="shared" si="32"/>
        <v>0</v>
      </c>
      <c r="P69" s="304">
        <v>0</v>
      </c>
      <c r="Q69" s="304">
        <v>0</v>
      </c>
      <c r="R69" s="304">
        <v>0</v>
      </c>
      <c r="S69" s="304">
        <v>0</v>
      </c>
      <c r="T69" s="303">
        <f t="shared" si="33"/>
        <v>0</v>
      </c>
      <c r="U69" s="304">
        <v>0</v>
      </c>
      <c r="V69" s="304">
        <v>0</v>
      </c>
      <c r="W69" s="304">
        <v>0</v>
      </c>
      <c r="X69" s="304">
        <v>0</v>
      </c>
      <c r="Y69" s="303">
        <f t="shared" si="39"/>
        <v>0</v>
      </c>
      <c r="Z69" s="305">
        <f t="shared" si="36"/>
        <v>0</v>
      </c>
      <c r="AA69" s="304">
        <v>0</v>
      </c>
      <c r="AB69" s="303">
        <f t="shared" si="35"/>
        <v>0</v>
      </c>
    </row>
    <row r="70" spans="2:28" s="297" customFormat="1" ht="18" customHeight="1">
      <c r="B70" s="99" t="s">
        <v>410</v>
      </c>
      <c r="C70" s="304">
        <v>0</v>
      </c>
      <c r="D70" s="304">
        <v>0</v>
      </c>
      <c r="E70" s="304">
        <v>0</v>
      </c>
      <c r="F70" s="304">
        <v>0</v>
      </c>
      <c r="G70" s="304">
        <v>0</v>
      </c>
      <c r="H70" s="304">
        <v>0</v>
      </c>
      <c r="I70" s="304">
        <v>0</v>
      </c>
      <c r="J70" s="332">
        <f t="shared" si="38"/>
        <v>0</v>
      </c>
      <c r="K70" s="304">
        <v>0</v>
      </c>
      <c r="L70" s="304">
        <v>0</v>
      </c>
      <c r="M70" s="304">
        <v>0</v>
      </c>
      <c r="N70" s="303">
        <f t="shared" si="31"/>
        <v>0</v>
      </c>
      <c r="O70" s="303">
        <f t="shared" si="32"/>
        <v>0</v>
      </c>
      <c r="P70" s="304">
        <v>0</v>
      </c>
      <c r="Q70" s="304">
        <v>0</v>
      </c>
      <c r="R70" s="304">
        <v>0</v>
      </c>
      <c r="S70" s="304">
        <v>0</v>
      </c>
      <c r="T70" s="303">
        <f t="shared" si="33"/>
        <v>0</v>
      </c>
      <c r="U70" s="304">
        <v>0</v>
      </c>
      <c r="V70" s="304">
        <v>0</v>
      </c>
      <c r="W70" s="304">
        <v>0</v>
      </c>
      <c r="X70" s="304">
        <v>0</v>
      </c>
      <c r="Y70" s="303">
        <f t="shared" si="39"/>
        <v>0</v>
      </c>
      <c r="Z70" s="305">
        <f t="shared" si="36"/>
        <v>0</v>
      </c>
      <c r="AA70" s="304">
        <v>0</v>
      </c>
      <c r="AB70" s="303">
        <f t="shared" si="35"/>
        <v>0</v>
      </c>
    </row>
    <row r="71" spans="2:28" s="297" customFormat="1" ht="18" customHeight="1">
      <c r="B71" s="99" t="s">
        <v>210</v>
      </c>
      <c r="C71" s="304">
        <v>0</v>
      </c>
      <c r="D71" s="304">
        <v>0</v>
      </c>
      <c r="E71" s="304">
        <v>0</v>
      </c>
      <c r="F71" s="304">
        <v>0</v>
      </c>
      <c r="G71" s="304">
        <v>0</v>
      </c>
      <c r="H71" s="304">
        <v>0</v>
      </c>
      <c r="I71" s="304">
        <v>0</v>
      </c>
      <c r="J71" s="332">
        <f t="shared" si="38"/>
        <v>0</v>
      </c>
      <c r="K71" s="304">
        <v>0</v>
      </c>
      <c r="L71" s="304">
        <v>0</v>
      </c>
      <c r="M71" s="304">
        <v>0</v>
      </c>
      <c r="N71" s="303">
        <f t="shared" si="31"/>
        <v>0</v>
      </c>
      <c r="O71" s="303">
        <f t="shared" si="32"/>
        <v>0</v>
      </c>
      <c r="P71" s="304">
        <v>0</v>
      </c>
      <c r="Q71" s="304">
        <v>0</v>
      </c>
      <c r="R71" s="304">
        <v>0</v>
      </c>
      <c r="S71" s="304">
        <v>0</v>
      </c>
      <c r="T71" s="303">
        <f t="shared" si="33"/>
        <v>0</v>
      </c>
      <c r="U71" s="304">
        <v>0</v>
      </c>
      <c r="V71" s="304">
        <v>0</v>
      </c>
      <c r="W71" s="304">
        <v>0</v>
      </c>
      <c r="X71" s="304">
        <v>0</v>
      </c>
      <c r="Y71" s="303">
        <f t="shared" si="39"/>
        <v>0</v>
      </c>
      <c r="Z71" s="305">
        <f t="shared" si="36"/>
        <v>0</v>
      </c>
      <c r="AA71" s="304">
        <v>0</v>
      </c>
      <c r="AB71" s="303">
        <f t="shared" si="35"/>
        <v>0</v>
      </c>
    </row>
    <row r="72" spans="2:28" s="297" customFormat="1" ht="18" customHeight="1">
      <c r="B72" s="99" t="s">
        <v>411</v>
      </c>
      <c r="C72" s="304">
        <v>0</v>
      </c>
      <c r="D72" s="304">
        <v>0</v>
      </c>
      <c r="E72" s="304">
        <v>0</v>
      </c>
      <c r="F72" s="304">
        <v>0</v>
      </c>
      <c r="G72" s="304">
        <v>0</v>
      </c>
      <c r="H72" s="304">
        <v>0</v>
      </c>
      <c r="I72" s="304">
        <v>0</v>
      </c>
      <c r="J72" s="332">
        <f t="shared" si="38"/>
        <v>0</v>
      </c>
      <c r="K72" s="304">
        <v>0</v>
      </c>
      <c r="L72" s="304">
        <v>0</v>
      </c>
      <c r="M72" s="304">
        <v>0</v>
      </c>
      <c r="N72" s="303">
        <f t="shared" si="31"/>
        <v>0</v>
      </c>
      <c r="O72" s="303">
        <f t="shared" si="32"/>
        <v>0</v>
      </c>
      <c r="P72" s="304">
        <v>0</v>
      </c>
      <c r="Q72" s="304">
        <v>0</v>
      </c>
      <c r="R72" s="304">
        <v>0</v>
      </c>
      <c r="S72" s="304">
        <v>0</v>
      </c>
      <c r="T72" s="303">
        <f t="shared" si="33"/>
        <v>0</v>
      </c>
      <c r="U72" s="304">
        <v>0</v>
      </c>
      <c r="V72" s="304">
        <v>0</v>
      </c>
      <c r="W72" s="304">
        <v>0</v>
      </c>
      <c r="X72" s="304">
        <v>0</v>
      </c>
      <c r="Y72" s="303">
        <f t="shared" si="39"/>
        <v>0</v>
      </c>
      <c r="Z72" s="305">
        <f t="shared" si="36"/>
        <v>0</v>
      </c>
      <c r="AA72" s="304">
        <v>0</v>
      </c>
      <c r="AB72" s="303">
        <f t="shared" si="35"/>
        <v>0</v>
      </c>
    </row>
    <row r="73" spans="2:28" s="297" customFormat="1" ht="18" customHeight="1">
      <c r="B73" s="99" t="s">
        <v>412</v>
      </c>
      <c r="C73" s="304">
        <v>0</v>
      </c>
      <c r="D73" s="304">
        <v>0</v>
      </c>
      <c r="E73" s="304">
        <v>0</v>
      </c>
      <c r="F73" s="304">
        <v>0</v>
      </c>
      <c r="G73" s="304">
        <v>0</v>
      </c>
      <c r="H73" s="304">
        <v>0</v>
      </c>
      <c r="I73" s="304">
        <v>0</v>
      </c>
      <c r="J73" s="332">
        <f t="shared" si="38"/>
        <v>0</v>
      </c>
      <c r="K73" s="304">
        <v>0</v>
      </c>
      <c r="L73" s="304">
        <v>0</v>
      </c>
      <c r="M73" s="304">
        <v>0</v>
      </c>
      <c r="N73" s="303">
        <f t="shared" si="31"/>
        <v>0</v>
      </c>
      <c r="O73" s="303">
        <f t="shared" si="32"/>
        <v>0</v>
      </c>
      <c r="P73" s="304">
        <v>0</v>
      </c>
      <c r="Q73" s="304">
        <v>0</v>
      </c>
      <c r="R73" s="304">
        <v>0</v>
      </c>
      <c r="S73" s="304">
        <v>0</v>
      </c>
      <c r="T73" s="303">
        <f t="shared" si="33"/>
        <v>0</v>
      </c>
      <c r="U73" s="304">
        <v>0</v>
      </c>
      <c r="V73" s="304">
        <v>0</v>
      </c>
      <c r="W73" s="304">
        <v>0</v>
      </c>
      <c r="X73" s="304">
        <v>0</v>
      </c>
      <c r="Y73" s="303">
        <f t="shared" si="39"/>
        <v>0</v>
      </c>
      <c r="Z73" s="305">
        <f t="shared" si="36"/>
        <v>0</v>
      </c>
      <c r="AA73" s="304">
        <v>0</v>
      </c>
      <c r="AB73" s="303">
        <f t="shared" si="35"/>
        <v>0</v>
      </c>
    </row>
    <row r="74" spans="2:28" s="315" customFormat="1" ht="14.25" customHeight="1">
      <c r="B74" s="97" t="s">
        <v>413</v>
      </c>
      <c r="C74" s="318">
        <v>0</v>
      </c>
      <c r="D74" s="318">
        <v>0</v>
      </c>
      <c r="E74" s="318">
        <v>0</v>
      </c>
      <c r="F74" s="318">
        <v>0</v>
      </c>
      <c r="G74" s="318">
        <v>0</v>
      </c>
      <c r="H74" s="318">
        <v>0</v>
      </c>
      <c r="I74" s="318">
        <v>0</v>
      </c>
      <c r="J74" s="313">
        <f t="shared" si="38"/>
        <v>0</v>
      </c>
      <c r="K74" s="318">
        <v>0</v>
      </c>
      <c r="L74" s="318">
        <v>0</v>
      </c>
      <c r="M74" s="318">
        <v>0</v>
      </c>
      <c r="N74" s="313">
        <f t="shared" ref="N74:N82" si="40">+K74+L74+M74</f>
        <v>0</v>
      </c>
      <c r="O74" s="313">
        <f t="shared" ref="O74:O86" si="41">+J74+N74</f>
        <v>0</v>
      </c>
      <c r="P74" s="318">
        <v>0</v>
      </c>
      <c r="Q74" s="318">
        <v>0</v>
      </c>
      <c r="R74" s="318">
        <v>0</v>
      </c>
      <c r="S74" s="318">
        <v>0</v>
      </c>
      <c r="T74" s="313">
        <f t="shared" ref="T74:T86" si="42">+P74+Q74+R74+S74</f>
        <v>0</v>
      </c>
      <c r="U74" s="318">
        <v>0</v>
      </c>
      <c r="V74" s="318">
        <v>0</v>
      </c>
      <c r="W74" s="318">
        <v>0</v>
      </c>
      <c r="X74" s="318">
        <v>0</v>
      </c>
      <c r="Y74" s="313">
        <f t="shared" si="39"/>
        <v>0</v>
      </c>
      <c r="Z74" s="300">
        <f t="shared" si="36"/>
        <v>0</v>
      </c>
      <c r="AA74" s="318">
        <v>0</v>
      </c>
      <c r="AB74" s="313">
        <f t="shared" si="35"/>
        <v>0</v>
      </c>
    </row>
    <row r="75" spans="2:28" s="315" customFormat="1" ht="22.5" customHeight="1">
      <c r="B75" s="97" t="s">
        <v>1105</v>
      </c>
      <c r="C75" s="318">
        <v>0</v>
      </c>
      <c r="D75" s="318">
        <v>0</v>
      </c>
      <c r="E75" s="318">
        <v>0</v>
      </c>
      <c r="F75" s="318">
        <v>0</v>
      </c>
      <c r="G75" s="318">
        <v>0</v>
      </c>
      <c r="H75" s="318">
        <v>0</v>
      </c>
      <c r="I75" s="318">
        <v>0</v>
      </c>
      <c r="J75" s="313">
        <f t="shared" si="38"/>
        <v>0</v>
      </c>
      <c r="K75" s="318">
        <v>0</v>
      </c>
      <c r="L75" s="318">
        <v>0</v>
      </c>
      <c r="M75" s="318">
        <v>0</v>
      </c>
      <c r="N75" s="313">
        <f t="shared" si="40"/>
        <v>0</v>
      </c>
      <c r="O75" s="313">
        <f t="shared" si="41"/>
        <v>0</v>
      </c>
      <c r="P75" s="318">
        <v>0</v>
      </c>
      <c r="Q75" s="318">
        <v>0</v>
      </c>
      <c r="R75" s="318">
        <v>0</v>
      </c>
      <c r="S75" s="318">
        <v>0</v>
      </c>
      <c r="T75" s="313">
        <f t="shared" si="42"/>
        <v>0</v>
      </c>
      <c r="U75" s="318">
        <v>0</v>
      </c>
      <c r="V75" s="318">
        <v>0</v>
      </c>
      <c r="W75" s="318">
        <v>0</v>
      </c>
      <c r="X75" s="318">
        <v>0</v>
      </c>
      <c r="Y75" s="313">
        <f t="shared" si="39"/>
        <v>0</v>
      </c>
      <c r="Z75" s="300">
        <f t="shared" si="36"/>
        <v>0</v>
      </c>
      <c r="AA75" s="318">
        <v>0</v>
      </c>
      <c r="AB75" s="313">
        <f t="shared" si="35"/>
        <v>0</v>
      </c>
    </row>
    <row r="76" spans="2:28" s="315" customFormat="1" ht="22.5" customHeight="1">
      <c r="B76" s="97" t="s">
        <v>313</v>
      </c>
      <c r="C76" s="318">
        <v>0</v>
      </c>
      <c r="D76" s="318">
        <v>0</v>
      </c>
      <c r="E76" s="318">
        <v>0</v>
      </c>
      <c r="F76" s="318">
        <v>0</v>
      </c>
      <c r="G76" s="318">
        <v>0</v>
      </c>
      <c r="H76" s="318">
        <v>0</v>
      </c>
      <c r="I76" s="318">
        <v>0</v>
      </c>
      <c r="J76" s="313">
        <f t="shared" si="38"/>
        <v>0</v>
      </c>
      <c r="K76" s="318">
        <v>0</v>
      </c>
      <c r="L76" s="318">
        <v>0</v>
      </c>
      <c r="M76" s="318">
        <v>0</v>
      </c>
      <c r="N76" s="313">
        <f t="shared" si="40"/>
        <v>0</v>
      </c>
      <c r="O76" s="313">
        <f t="shared" si="41"/>
        <v>0</v>
      </c>
      <c r="P76" s="318">
        <v>0</v>
      </c>
      <c r="Q76" s="318">
        <v>0</v>
      </c>
      <c r="R76" s="318">
        <v>0</v>
      </c>
      <c r="S76" s="318">
        <v>0</v>
      </c>
      <c r="T76" s="313">
        <f t="shared" si="42"/>
        <v>0</v>
      </c>
      <c r="U76" s="318">
        <v>0</v>
      </c>
      <c r="V76" s="318">
        <v>0</v>
      </c>
      <c r="W76" s="318">
        <v>0</v>
      </c>
      <c r="X76" s="318">
        <v>0</v>
      </c>
      <c r="Y76" s="313">
        <f t="shared" si="39"/>
        <v>0</v>
      </c>
      <c r="Z76" s="300">
        <f t="shared" si="36"/>
        <v>0</v>
      </c>
      <c r="AA76" s="318">
        <v>0</v>
      </c>
      <c r="AB76" s="313">
        <f t="shared" si="35"/>
        <v>0</v>
      </c>
    </row>
    <row r="77" spans="2:28" s="315" customFormat="1" ht="22.5" customHeight="1">
      <c r="B77" s="97" t="s">
        <v>1104</v>
      </c>
      <c r="C77" s="318">
        <v>0</v>
      </c>
      <c r="D77" s="318">
        <v>0</v>
      </c>
      <c r="E77" s="318">
        <v>0</v>
      </c>
      <c r="F77" s="318">
        <v>0</v>
      </c>
      <c r="G77" s="318">
        <v>0</v>
      </c>
      <c r="H77" s="318">
        <v>0</v>
      </c>
      <c r="I77" s="318">
        <v>0</v>
      </c>
      <c r="J77" s="313">
        <f t="shared" si="38"/>
        <v>0</v>
      </c>
      <c r="K77" s="318">
        <v>0</v>
      </c>
      <c r="L77" s="318">
        <v>0</v>
      </c>
      <c r="M77" s="318">
        <v>0</v>
      </c>
      <c r="N77" s="313">
        <f t="shared" si="40"/>
        <v>0</v>
      </c>
      <c r="O77" s="313">
        <f t="shared" si="41"/>
        <v>0</v>
      </c>
      <c r="P77" s="318">
        <v>0</v>
      </c>
      <c r="Q77" s="318">
        <v>0</v>
      </c>
      <c r="R77" s="318">
        <v>0</v>
      </c>
      <c r="S77" s="318">
        <v>0</v>
      </c>
      <c r="T77" s="313">
        <f t="shared" si="42"/>
        <v>0</v>
      </c>
      <c r="U77" s="318">
        <v>0</v>
      </c>
      <c r="V77" s="318">
        <v>0</v>
      </c>
      <c r="W77" s="318">
        <v>0</v>
      </c>
      <c r="X77" s="318">
        <v>0</v>
      </c>
      <c r="Y77" s="313">
        <f t="shared" si="39"/>
        <v>0</v>
      </c>
      <c r="Z77" s="300">
        <f t="shared" si="36"/>
        <v>0</v>
      </c>
      <c r="AA77" s="318">
        <v>0</v>
      </c>
      <c r="AB77" s="313">
        <f t="shared" si="35"/>
        <v>0</v>
      </c>
    </row>
    <row r="78" spans="2:28" s="315" customFormat="1" ht="22.5" customHeight="1">
      <c r="B78" s="97" t="s">
        <v>1103</v>
      </c>
      <c r="C78" s="318">
        <v>0</v>
      </c>
      <c r="D78" s="318">
        <v>0</v>
      </c>
      <c r="E78" s="318">
        <v>0</v>
      </c>
      <c r="F78" s="318">
        <v>0</v>
      </c>
      <c r="G78" s="318">
        <v>0</v>
      </c>
      <c r="H78" s="318">
        <v>0</v>
      </c>
      <c r="I78" s="318">
        <v>0</v>
      </c>
      <c r="J78" s="313">
        <f t="shared" si="38"/>
        <v>0</v>
      </c>
      <c r="K78" s="318">
        <v>0</v>
      </c>
      <c r="L78" s="318">
        <v>0</v>
      </c>
      <c r="M78" s="318">
        <v>0</v>
      </c>
      <c r="N78" s="313">
        <f t="shared" si="40"/>
        <v>0</v>
      </c>
      <c r="O78" s="313">
        <f t="shared" si="41"/>
        <v>0</v>
      </c>
      <c r="P78" s="318">
        <v>0</v>
      </c>
      <c r="Q78" s="318">
        <v>0</v>
      </c>
      <c r="R78" s="318">
        <v>0</v>
      </c>
      <c r="S78" s="318">
        <v>0</v>
      </c>
      <c r="T78" s="313">
        <f t="shared" si="42"/>
        <v>0</v>
      </c>
      <c r="U78" s="318">
        <v>0</v>
      </c>
      <c r="V78" s="318">
        <v>0</v>
      </c>
      <c r="W78" s="318">
        <v>0</v>
      </c>
      <c r="X78" s="318">
        <v>0</v>
      </c>
      <c r="Y78" s="313">
        <f t="shared" si="39"/>
        <v>0</v>
      </c>
      <c r="Z78" s="300">
        <f t="shared" si="36"/>
        <v>0</v>
      </c>
      <c r="AA78" s="318">
        <v>0</v>
      </c>
      <c r="AB78" s="313">
        <f t="shared" si="35"/>
        <v>0</v>
      </c>
    </row>
    <row r="79" spans="2:28" s="315" customFormat="1" ht="22.5" customHeight="1">
      <c r="B79" s="97" t="s">
        <v>1102</v>
      </c>
      <c r="C79" s="318">
        <v>0</v>
      </c>
      <c r="D79" s="318">
        <v>0</v>
      </c>
      <c r="E79" s="318">
        <v>0</v>
      </c>
      <c r="F79" s="318">
        <v>0</v>
      </c>
      <c r="G79" s="318">
        <v>0</v>
      </c>
      <c r="H79" s="318">
        <v>0</v>
      </c>
      <c r="I79" s="318">
        <v>0</v>
      </c>
      <c r="J79" s="313">
        <f t="shared" si="38"/>
        <v>0</v>
      </c>
      <c r="K79" s="318">
        <v>0</v>
      </c>
      <c r="L79" s="318">
        <v>0</v>
      </c>
      <c r="M79" s="318">
        <v>0</v>
      </c>
      <c r="N79" s="313">
        <f t="shared" si="40"/>
        <v>0</v>
      </c>
      <c r="O79" s="313">
        <f t="shared" si="41"/>
        <v>0</v>
      </c>
      <c r="P79" s="318">
        <v>0</v>
      </c>
      <c r="Q79" s="318">
        <v>0</v>
      </c>
      <c r="R79" s="318">
        <v>0</v>
      </c>
      <c r="S79" s="318">
        <v>0</v>
      </c>
      <c r="T79" s="313">
        <f t="shared" si="42"/>
        <v>0</v>
      </c>
      <c r="U79" s="318">
        <v>0</v>
      </c>
      <c r="V79" s="318">
        <v>0</v>
      </c>
      <c r="W79" s="318">
        <v>0</v>
      </c>
      <c r="X79" s="318">
        <v>0</v>
      </c>
      <c r="Y79" s="313">
        <f t="shared" si="39"/>
        <v>0</v>
      </c>
      <c r="Z79" s="300">
        <f t="shared" si="36"/>
        <v>0</v>
      </c>
      <c r="AA79" s="318">
        <v>0</v>
      </c>
      <c r="AB79" s="313">
        <f t="shared" si="35"/>
        <v>0</v>
      </c>
    </row>
    <row r="80" spans="2:28" s="315" customFormat="1" ht="22.5" customHeight="1">
      <c r="B80" s="97" t="s">
        <v>415</v>
      </c>
      <c r="C80" s="318">
        <v>0</v>
      </c>
      <c r="D80" s="318">
        <v>0</v>
      </c>
      <c r="E80" s="318">
        <v>0</v>
      </c>
      <c r="F80" s="318">
        <v>0</v>
      </c>
      <c r="G80" s="318">
        <v>0</v>
      </c>
      <c r="H80" s="318">
        <v>0</v>
      </c>
      <c r="I80" s="318">
        <v>0</v>
      </c>
      <c r="J80" s="313">
        <f t="shared" si="38"/>
        <v>0</v>
      </c>
      <c r="K80" s="318">
        <v>0</v>
      </c>
      <c r="L80" s="318">
        <v>0</v>
      </c>
      <c r="M80" s="318">
        <v>0</v>
      </c>
      <c r="N80" s="313">
        <f t="shared" si="40"/>
        <v>0</v>
      </c>
      <c r="O80" s="313">
        <f t="shared" si="41"/>
        <v>0</v>
      </c>
      <c r="P80" s="318">
        <v>0</v>
      </c>
      <c r="Q80" s="318">
        <v>0</v>
      </c>
      <c r="R80" s="318">
        <v>0</v>
      </c>
      <c r="S80" s="318">
        <v>0</v>
      </c>
      <c r="T80" s="313">
        <f t="shared" si="42"/>
        <v>0</v>
      </c>
      <c r="U80" s="318">
        <v>0</v>
      </c>
      <c r="V80" s="318">
        <v>0</v>
      </c>
      <c r="W80" s="318">
        <v>0</v>
      </c>
      <c r="X80" s="318">
        <v>0</v>
      </c>
      <c r="Y80" s="313">
        <f t="shared" si="39"/>
        <v>0</v>
      </c>
      <c r="Z80" s="300">
        <f t="shared" si="36"/>
        <v>0</v>
      </c>
      <c r="AA80" s="318">
        <v>0</v>
      </c>
      <c r="AB80" s="313">
        <f t="shared" si="35"/>
        <v>0</v>
      </c>
    </row>
    <row r="81" spans="2:28" s="315" customFormat="1" ht="22.5" customHeight="1">
      <c r="B81" s="97" t="s">
        <v>1101</v>
      </c>
      <c r="C81" s="318">
        <v>0</v>
      </c>
      <c r="D81" s="318">
        <v>0</v>
      </c>
      <c r="E81" s="318">
        <v>0</v>
      </c>
      <c r="F81" s="318">
        <v>0</v>
      </c>
      <c r="G81" s="318">
        <v>0</v>
      </c>
      <c r="H81" s="318">
        <v>0</v>
      </c>
      <c r="I81" s="318">
        <v>0</v>
      </c>
      <c r="J81" s="313">
        <f t="shared" si="38"/>
        <v>0</v>
      </c>
      <c r="K81" s="318">
        <v>0</v>
      </c>
      <c r="L81" s="318">
        <v>0</v>
      </c>
      <c r="M81" s="318">
        <v>0</v>
      </c>
      <c r="N81" s="313">
        <f t="shared" si="40"/>
        <v>0</v>
      </c>
      <c r="O81" s="313">
        <f t="shared" si="41"/>
        <v>0</v>
      </c>
      <c r="P81" s="318">
        <v>0</v>
      </c>
      <c r="Q81" s="318">
        <v>0</v>
      </c>
      <c r="R81" s="318">
        <v>0</v>
      </c>
      <c r="S81" s="318">
        <v>0</v>
      </c>
      <c r="T81" s="313">
        <f t="shared" si="42"/>
        <v>0</v>
      </c>
      <c r="U81" s="318">
        <v>0</v>
      </c>
      <c r="V81" s="318">
        <v>0</v>
      </c>
      <c r="W81" s="318">
        <v>0</v>
      </c>
      <c r="X81" s="318">
        <v>0</v>
      </c>
      <c r="Y81" s="313">
        <f t="shared" si="39"/>
        <v>0</v>
      </c>
      <c r="Z81" s="300">
        <f t="shared" si="36"/>
        <v>0</v>
      </c>
      <c r="AA81" s="318">
        <v>0</v>
      </c>
      <c r="AB81" s="313">
        <f t="shared" si="35"/>
        <v>0</v>
      </c>
    </row>
    <row r="82" spans="2:28" s="315" customFormat="1" ht="28.5" customHeight="1">
      <c r="B82" s="97" t="s">
        <v>1100</v>
      </c>
      <c r="C82" s="318">
        <v>0</v>
      </c>
      <c r="D82" s="318">
        <v>0</v>
      </c>
      <c r="E82" s="318">
        <v>0</v>
      </c>
      <c r="F82" s="318">
        <v>0</v>
      </c>
      <c r="G82" s="318">
        <v>0</v>
      </c>
      <c r="H82" s="318">
        <v>0</v>
      </c>
      <c r="I82" s="318">
        <v>0</v>
      </c>
      <c r="J82" s="313">
        <f t="shared" si="38"/>
        <v>0</v>
      </c>
      <c r="K82" s="318">
        <v>0</v>
      </c>
      <c r="L82" s="318">
        <v>0</v>
      </c>
      <c r="M82" s="318">
        <v>0</v>
      </c>
      <c r="N82" s="313">
        <f t="shared" si="40"/>
        <v>0</v>
      </c>
      <c r="O82" s="313">
        <f t="shared" si="41"/>
        <v>0</v>
      </c>
      <c r="P82" s="318">
        <v>0</v>
      </c>
      <c r="Q82" s="318">
        <v>0</v>
      </c>
      <c r="R82" s="318">
        <v>0</v>
      </c>
      <c r="S82" s="318">
        <v>0</v>
      </c>
      <c r="T82" s="313">
        <f t="shared" si="42"/>
        <v>0</v>
      </c>
      <c r="U82" s="318">
        <v>0</v>
      </c>
      <c r="V82" s="318">
        <v>0</v>
      </c>
      <c r="W82" s="318">
        <v>0</v>
      </c>
      <c r="X82" s="318">
        <v>0</v>
      </c>
      <c r="Y82" s="313">
        <f t="shared" si="39"/>
        <v>0</v>
      </c>
      <c r="Z82" s="300">
        <f t="shared" si="36"/>
        <v>0</v>
      </c>
      <c r="AA82" s="318">
        <v>0</v>
      </c>
      <c r="AB82" s="313">
        <f t="shared" si="35"/>
        <v>0</v>
      </c>
    </row>
    <row r="83" spans="2:28" s="315" customFormat="1" ht="22.5" customHeight="1">
      <c r="B83" s="97" t="s">
        <v>416</v>
      </c>
      <c r="C83" s="318">
        <v>0</v>
      </c>
      <c r="D83" s="318">
        <v>0</v>
      </c>
      <c r="E83" s="318">
        <v>0</v>
      </c>
      <c r="F83" s="318">
        <v>0</v>
      </c>
      <c r="G83" s="318">
        <v>0</v>
      </c>
      <c r="H83" s="318">
        <v>0</v>
      </c>
      <c r="I83" s="318">
        <v>0</v>
      </c>
      <c r="J83" s="313">
        <f t="shared" si="38"/>
        <v>0</v>
      </c>
      <c r="K83" s="318">
        <v>0</v>
      </c>
      <c r="L83" s="318">
        <v>0</v>
      </c>
      <c r="M83" s="318">
        <v>0</v>
      </c>
      <c r="N83" s="313">
        <f t="shared" si="31"/>
        <v>0</v>
      </c>
      <c r="O83" s="313">
        <f t="shared" si="41"/>
        <v>0</v>
      </c>
      <c r="P83" s="318">
        <v>0</v>
      </c>
      <c r="Q83" s="318">
        <v>0</v>
      </c>
      <c r="R83" s="318">
        <v>0</v>
      </c>
      <c r="S83" s="318">
        <v>0</v>
      </c>
      <c r="T83" s="313">
        <f t="shared" si="42"/>
        <v>0</v>
      </c>
      <c r="U83" s="318">
        <v>0</v>
      </c>
      <c r="V83" s="318">
        <v>0</v>
      </c>
      <c r="W83" s="318">
        <v>0</v>
      </c>
      <c r="X83" s="318">
        <v>0</v>
      </c>
      <c r="Y83" s="313">
        <f t="shared" si="39"/>
        <v>0</v>
      </c>
      <c r="Z83" s="300">
        <f t="shared" si="36"/>
        <v>0</v>
      </c>
      <c r="AA83" s="318">
        <v>0</v>
      </c>
      <c r="AB83" s="313">
        <f t="shared" si="35"/>
        <v>0</v>
      </c>
    </row>
    <row r="84" spans="2:28" s="315" customFormat="1" ht="22.5" customHeight="1">
      <c r="B84" s="97" t="s">
        <v>1099</v>
      </c>
      <c r="C84" s="318">
        <v>0</v>
      </c>
      <c r="D84" s="318">
        <v>0</v>
      </c>
      <c r="E84" s="318">
        <v>0</v>
      </c>
      <c r="F84" s="318">
        <v>0</v>
      </c>
      <c r="G84" s="318">
        <v>0</v>
      </c>
      <c r="H84" s="318">
        <v>0</v>
      </c>
      <c r="I84" s="318">
        <v>0</v>
      </c>
      <c r="J84" s="313">
        <f t="shared" si="38"/>
        <v>0</v>
      </c>
      <c r="K84" s="318">
        <v>0</v>
      </c>
      <c r="L84" s="318">
        <v>0</v>
      </c>
      <c r="M84" s="318">
        <v>0</v>
      </c>
      <c r="N84" s="313">
        <f>+K84+L84+M84</f>
        <v>0</v>
      </c>
      <c r="O84" s="313">
        <f t="shared" si="41"/>
        <v>0</v>
      </c>
      <c r="P84" s="318">
        <v>0</v>
      </c>
      <c r="Q84" s="318">
        <v>0</v>
      </c>
      <c r="R84" s="318">
        <v>0</v>
      </c>
      <c r="S84" s="318">
        <v>0</v>
      </c>
      <c r="T84" s="313">
        <f t="shared" si="42"/>
        <v>0</v>
      </c>
      <c r="U84" s="318">
        <v>0</v>
      </c>
      <c r="V84" s="318">
        <v>0</v>
      </c>
      <c r="W84" s="318">
        <v>0</v>
      </c>
      <c r="X84" s="318">
        <v>0</v>
      </c>
      <c r="Y84" s="313">
        <f t="shared" si="39"/>
        <v>0</v>
      </c>
      <c r="Z84" s="300">
        <f t="shared" si="36"/>
        <v>0</v>
      </c>
      <c r="AA84" s="318">
        <v>0</v>
      </c>
      <c r="AB84" s="313">
        <f t="shared" si="35"/>
        <v>0</v>
      </c>
    </row>
    <row r="85" spans="2:28" s="315" customFormat="1" ht="22.5" customHeight="1">
      <c r="B85" s="97" t="s">
        <v>1098</v>
      </c>
      <c r="C85" s="318">
        <v>0</v>
      </c>
      <c r="D85" s="318">
        <v>0</v>
      </c>
      <c r="E85" s="318">
        <v>0</v>
      </c>
      <c r="F85" s="318">
        <v>0</v>
      </c>
      <c r="G85" s="318">
        <v>0</v>
      </c>
      <c r="H85" s="318">
        <v>0</v>
      </c>
      <c r="I85" s="318">
        <v>0</v>
      </c>
      <c r="J85" s="313">
        <f t="shared" si="38"/>
        <v>0</v>
      </c>
      <c r="K85" s="318">
        <v>0</v>
      </c>
      <c r="L85" s="318">
        <v>0</v>
      </c>
      <c r="M85" s="318">
        <v>0</v>
      </c>
      <c r="N85" s="313">
        <f>+K85+L85+M85</f>
        <v>0</v>
      </c>
      <c r="O85" s="313">
        <f t="shared" si="41"/>
        <v>0</v>
      </c>
      <c r="P85" s="318">
        <v>0</v>
      </c>
      <c r="Q85" s="318">
        <v>0</v>
      </c>
      <c r="R85" s="318">
        <v>0</v>
      </c>
      <c r="S85" s="318">
        <v>0</v>
      </c>
      <c r="T85" s="313">
        <f t="shared" si="42"/>
        <v>0</v>
      </c>
      <c r="U85" s="318">
        <v>0</v>
      </c>
      <c r="V85" s="318">
        <v>0</v>
      </c>
      <c r="W85" s="318">
        <v>0</v>
      </c>
      <c r="X85" s="318">
        <v>0</v>
      </c>
      <c r="Y85" s="313">
        <f t="shared" si="39"/>
        <v>0</v>
      </c>
      <c r="Z85" s="300">
        <f t="shared" si="36"/>
        <v>0</v>
      </c>
      <c r="AA85" s="318">
        <v>0</v>
      </c>
      <c r="AB85" s="313">
        <f t="shared" si="35"/>
        <v>0</v>
      </c>
    </row>
    <row r="86" spans="2:28" s="315" customFormat="1" ht="22.5" customHeight="1">
      <c r="B86" s="97" t="s">
        <v>531</v>
      </c>
      <c r="C86" s="318">
        <v>0</v>
      </c>
      <c r="D86" s="318">
        <v>0</v>
      </c>
      <c r="E86" s="318">
        <v>0</v>
      </c>
      <c r="F86" s="318">
        <v>0</v>
      </c>
      <c r="G86" s="318">
        <v>0</v>
      </c>
      <c r="H86" s="318">
        <v>0</v>
      </c>
      <c r="I86" s="318">
        <v>0</v>
      </c>
      <c r="J86" s="313">
        <f t="shared" si="38"/>
        <v>0</v>
      </c>
      <c r="K86" s="318">
        <v>0</v>
      </c>
      <c r="L86" s="318">
        <v>0</v>
      </c>
      <c r="M86" s="318">
        <v>0</v>
      </c>
      <c r="N86" s="313">
        <f>+K86+L86+M86</f>
        <v>0</v>
      </c>
      <c r="O86" s="313">
        <f t="shared" si="41"/>
        <v>0</v>
      </c>
      <c r="P86" s="318">
        <v>0</v>
      </c>
      <c r="Q86" s="318">
        <v>0</v>
      </c>
      <c r="R86" s="318">
        <v>0</v>
      </c>
      <c r="S86" s="318">
        <v>0</v>
      </c>
      <c r="T86" s="313">
        <f t="shared" si="42"/>
        <v>0</v>
      </c>
      <c r="U86" s="318">
        <v>0</v>
      </c>
      <c r="V86" s="318">
        <v>0</v>
      </c>
      <c r="W86" s="318">
        <v>0</v>
      </c>
      <c r="X86" s="318">
        <v>0</v>
      </c>
      <c r="Y86" s="313">
        <f t="shared" si="39"/>
        <v>0</v>
      </c>
      <c r="Z86" s="316">
        <f t="shared" si="36"/>
        <v>0</v>
      </c>
      <c r="AA86" s="318">
        <v>0</v>
      </c>
      <c r="AB86" s="313">
        <f t="shared" si="35"/>
        <v>0</v>
      </c>
    </row>
    <row r="87" spans="2:28" s="297" customFormat="1" ht="22.5" customHeight="1">
      <c r="B87" s="314" t="s">
        <v>1097</v>
      </c>
      <c r="C87" s="300">
        <f t="shared" ref="C87:Q87" si="43">SUM(C32:C40)+C54+C67+SUM(C74:C86)</f>
        <v>0</v>
      </c>
      <c r="D87" s="300">
        <f t="shared" si="43"/>
        <v>0</v>
      </c>
      <c r="E87" s="300">
        <f t="shared" si="43"/>
        <v>0</v>
      </c>
      <c r="F87" s="300">
        <f t="shared" si="43"/>
        <v>0</v>
      </c>
      <c r="G87" s="300">
        <f t="shared" si="43"/>
        <v>0</v>
      </c>
      <c r="H87" s="300">
        <f t="shared" si="43"/>
        <v>0</v>
      </c>
      <c r="I87" s="300">
        <f t="shared" si="43"/>
        <v>0</v>
      </c>
      <c r="J87" s="300">
        <f t="shared" si="43"/>
        <v>0</v>
      </c>
      <c r="K87" s="300">
        <f t="shared" si="43"/>
        <v>0</v>
      </c>
      <c r="L87" s="300">
        <f t="shared" si="43"/>
        <v>0</v>
      </c>
      <c r="M87" s="300">
        <f t="shared" si="43"/>
        <v>0</v>
      </c>
      <c r="N87" s="300">
        <f t="shared" si="43"/>
        <v>0</v>
      </c>
      <c r="O87" s="300">
        <f t="shared" si="43"/>
        <v>0</v>
      </c>
      <c r="P87" s="300">
        <f t="shared" si="43"/>
        <v>0</v>
      </c>
      <c r="Q87" s="300">
        <f t="shared" si="43"/>
        <v>0</v>
      </c>
      <c r="R87" s="300">
        <f t="shared" ref="R87:AA87" si="44">SUM(R32:R40)+R54+R67+SUM(R74:R86)</f>
        <v>0</v>
      </c>
      <c r="S87" s="300">
        <f t="shared" si="44"/>
        <v>0</v>
      </c>
      <c r="T87" s="300">
        <f>SUM(T32:T40)+T54+T67+SUM(T74:T86)</f>
        <v>0</v>
      </c>
      <c r="U87" s="300">
        <f t="shared" si="44"/>
        <v>0</v>
      </c>
      <c r="V87" s="300">
        <f t="shared" si="44"/>
        <v>0</v>
      </c>
      <c r="W87" s="300">
        <f t="shared" si="44"/>
        <v>0</v>
      </c>
      <c r="X87" s="300">
        <f t="shared" si="44"/>
        <v>0</v>
      </c>
      <c r="Y87" s="300">
        <f>SUM(Y32:Y40)+Y54+Y67+SUM(Y74:Y86)</f>
        <v>0</v>
      </c>
      <c r="Z87" s="300">
        <f>SUM(Z32:Z40)+Z54+Z67+SUM(Z74:Z86)</f>
        <v>0</v>
      </c>
      <c r="AA87" s="300">
        <f t="shared" si="44"/>
        <v>0</v>
      </c>
      <c r="AB87" s="300">
        <f>SUM(AB32:AB40)+AB54+AB67+SUM(AB74:AB86)</f>
        <v>0</v>
      </c>
    </row>
    <row r="88" spans="2:28" s="310" customFormat="1" ht="12">
      <c r="B88" s="312"/>
      <c r="C88" s="311"/>
      <c r="D88" s="311"/>
      <c r="E88" s="311"/>
      <c r="F88" s="311"/>
      <c r="G88" s="311"/>
      <c r="H88" s="311"/>
      <c r="I88" s="311"/>
      <c r="J88" s="311"/>
      <c r="K88" s="311"/>
      <c r="L88" s="311"/>
      <c r="M88" s="311"/>
      <c r="N88" s="311"/>
      <c r="O88" s="311"/>
      <c r="P88" s="311"/>
      <c r="Q88" s="311"/>
      <c r="R88" s="311"/>
      <c r="S88" s="311"/>
      <c r="T88" s="311"/>
      <c r="U88" s="311"/>
      <c r="V88" s="311"/>
      <c r="W88" s="311"/>
      <c r="X88" s="311"/>
      <c r="Y88" s="311"/>
      <c r="Z88" s="311"/>
      <c r="AA88" s="311"/>
      <c r="AB88" s="311"/>
    </row>
    <row r="89" spans="2:28" s="295" customFormat="1" ht="25.5" customHeight="1">
      <c r="B89" s="391" t="s">
        <v>1096</v>
      </c>
      <c r="C89" s="391" t="s">
        <v>202</v>
      </c>
      <c r="D89" s="391" t="s">
        <v>201</v>
      </c>
      <c r="E89" s="391" t="s">
        <v>200</v>
      </c>
      <c r="F89" s="391" t="s">
        <v>386</v>
      </c>
      <c r="G89" s="391"/>
      <c r="H89" s="391"/>
      <c r="I89" s="391"/>
      <c r="J89" s="391"/>
      <c r="K89" s="391" t="s">
        <v>387</v>
      </c>
      <c r="L89" s="391"/>
      <c r="M89" s="391"/>
      <c r="N89" s="391"/>
      <c r="O89" s="391" t="s">
        <v>397</v>
      </c>
      <c r="P89" s="391" t="s">
        <v>199</v>
      </c>
      <c r="Q89" s="391"/>
      <c r="R89" s="391"/>
      <c r="S89" s="391"/>
      <c r="T89" s="391"/>
      <c r="U89" s="391" t="s">
        <v>198</v>
      </c>
      <c r="V89" s="391"/>
      <c r="W89" s="391"/>
      <c r="X89" s="391"/>
      <c r="Y89" s="391"/>
      <c r="Z89" s="391" t="s">
        <v>1095</v>
      </c>
      <c r="AA89" s="391" t="s">
        <v>1094</v>
      </c>
      <c r="AB89" s="391" t="s">
        <v>390</v>
      </c>
    </row>
    <row r="90" spans="2:28" s="295" customFormat="1" ht="43.5" customHeight="1">
      <c r="B90" s="391"/>
      <c r="C90" s="391"/>
      <c r="D90" s="391"/>
      <c r="E90" s="391"/>
      <c r="F90" s="283" t="s">
        <v>398</v>
      </c>
      <c r="G90" s="283" t="s">
        <v>399</v>
      </c>
      <c r="H90" s="283" t="s">
        <v>307</v>
      </c>
      <c r="I90" s="283" t="s">
        <v>308</v>
      </c>
      <c r="J90" s="283" t="s">
        <v>400</v>
      </c>
      <c r="K90" s="283" t="s">
        <v>398</v>
      </c>
      <c r="L90" s="283" t="s">
        <v>307</v>
      </c>
      <c r="M90" s="283" t="s">
        <v>308</v>
      </c>
      <c r="N90" s="283" t="s">
        <v>391</v>
      </c>
      <c r="O90" s="391"/>
      <c r="P90" s="283" t="s">
        <v>392</v>
      </c>
      <c r="Q90" s="283" t="s">
        <v>393</v>
      </c>
      <c r="R90" s="283" t="s">
        <v>307</v>
      </c>
      <c r="S90" s="283" t="s">
        <v>308</v>
      </c>
      <c r="T90" s="283" t="s">
        <v>388</v>
      </c>
      <c r="U90" s="283" t="s">
        <v>394</v>
      </c>
      <c r="V90" s="283" t="s">
        <v>307</v>
      </c>
      <c r="W90" s="283" t="s">
        <v>396</v>
      </c>
      <c r="X90" s="283" t="s">
        <v>393</v>
      </c>
      <c r="Y90" s="283" t="s">
        <v>389</v>
      </c>
      <c r="Z90" s="391"/>
      <c r="AA90" s="391"/>
      <c r="AB90" s="391"/>
    </row>
    <row r="91" spans="2:28" s="295" customFormat="1" ht="19.5" customHeight="1">
      <c r="B91" s="282" t="s">
        <v>559</v>
      </c>
      <c r="C91" s="397"/>
      <c r="D91" s="397"/>
      <c r="E91" s="397"/>
      <c r="F91" s="397"/>
      <c r="G91" s="397"/>
      <c r="H91" s="397"/>
      <c r="I91" s="397"/>
      <c r="J91" s="397"/>
      <c r="K91" s="397"/>
      <c r="L91" s="397"/>
      <c r="M91" s="397"/>
      <c r="N91" s="397"/>
      <c r="O91" s="397"/>
      <c r="P91" s="397"/>
      <c r="Q91" s="397"/>
      <c r="R91" s="397"/>
      <c r="S91" s="397"/>
      <c r="T91" s="397"/>
      <c r="U91" s="397"/>
      <c r="V91" s="397"/>
      <c r="W91" s="397"/>
      <c r="X91" s="397"/>
      <c r="Y91" s="397"/>
      <c r="Z91" s="397"/>
      <c r="AA91" s="397"/>
      <c r="AB91" s="398"/>
    </row>
    <row r="92" spans="2:28" s="298" customFormat="1" ht="30.75" customHeight="1">
      <c r="B92" s="309" t="s">
        <v>1093</v>
      </c>
      <c r="C92" s="307">
        <f>+C8-C11</f>
        <v>0</v>
      </c>
      <c r="D92" s="307">
        <f t="shared" ref="D92:I92" si="45">+D8-D11</f>
        <v>0</v>
      </c>
      <c r="E92" s="307">
        <f t="shared" si="45"/>
        <v>0</v>
      </c>
      <c r="F92" s="307">
        <f t="shared" si="45"/>
        <v>0</v>
      </c>
      <c r="G92" s="307">
        <f t="shared" si="45"/>
        <v>0</v>
      </c>
      <c r="H92" s="307">
        <f t="shared" si="45"/>
        <v>0</v>
      </c>
      <c r="I92" s="307">
        <f t="shared" si="45"/>
        <v>0</v>
      </c>
      <c r="J92" s="306">
        <f t="shared" ref="J92:J97" si="46">+F92+G92+H92+I92</f>
        <v>0</v>
      </c>
      <c r="K92" s="307">
        <f>+K8-K11</f>
        <v>0</v>
      </c>
      <c r="L92" s="307">
        <f>+L8-L11</f>
        <v>0</v>
      </c>
      <c r="M92" s="307">
        <f>+M8-M11</f>
        <v>0</v>
      </c>
      <c r="N92" s="307">
        <f t="shared" ref="N92:N97" si="47">+K92+L92+M92</f>
        <v>0</v>
      </c>
      <c r="O92" s="306">
        <f t="shared" ref="O92:O97" si="48">+J92+N92</f>
        <v>0</v>
      </c>
      <c r="P92" s="307">
        <f>+P8-P11</f>
        <v>0</v>
      </c>
      <c r="Q92" s="307">
        <f>+Q8-Q11</f>
        <v>0</v>
      </c>
      <c r="R92" s="307">
        <f>+R8-R11</f>
        <v>0</v>
      </c>
      <c r="S92" s="307">
        <f>+S8-S11</f>
        <v>0</v>
      </c>
      <c r="T92" s="306">
        <f t="shared" ref="T92:T97" si="49">+P92+Q92+R92+S92</f>
        <v>0</v>
      </c>
      <c r="U92" s="307">
        <f>+U8-U11</f>
        <v>0</v>
      </c>
      <c r="V92" s="307">
        <f>+V8-V11</f>
        <v>0</v>
      </c>
      <c r="W92" s="307">
        <f>+W8-W11</f>
        <v>0</v>
      </c>
      <c r="X92" s="307">
        <f>+X8-X11</f>
        <v>0</v>
      </c>
      <c r="Y92" s="306">
        <f t="shared" ref="Y92:Y97" si="50">+U92+V92+W92+X92</f>
        <v>0</v>
      </c>
      <c r="Z92" s="305">
        <f t="shared" ref="Z92:Z97" si="51">C92+D92+E92+O92+T92+Y92</f>
        <v>0</v>
      </c>
      <c r="AA92" s="308">
        <f>+AA8-AA11</f>
        <v>0</v>
      </c>
      <c r="AB92" s="306">
        <f t="shared" ref="AB92:AB97" si="52">+Z92+AA92</f>
        <v>0</v>
      </c>
    </row>
    <row r="93" spans="2:28" s="298" customFormat="1" ht="27.75" customHeight="1">
      <c r="B93" s="309" t="s">
        <v>560</v>
      </c>
      <c r="C93" s="307">
        <f>+C11</f>
        <v>0</v>
      </c>
      <c r="D93" s="307">
        <f t="shared" ref="D93:I93" si="53">+D11</f>
        <v>0</v>
      </c>
      <c r="E93" s="307">
        <f t="shared" si="53"/>
        <v>0</v>
      </c>
      <c r="F93" s="307">
        <f t="shared" si="53"/>
        <v>0</v>
      </c>
      <c r="G93" s="307">
        <f t="shared" si="53"/>
        <v>0</v>
      </c>
      <c r="H93" s="307">
        <f t="shared" si="53"/>
        <v>0</v>
      </c>
      <c r="I93" s="307">
        <f t="shared" si="53"/>
        <v>0</v>
      </c>
      <c r="J93" s="306">
        <f t="shared" si="46"/>
        <v>0</v>
      </c>
      <c r="K93" s="307">
        <f t="shared" ref="K93:M93" si="54">+K11</f>
        <v>0</v>
      </c>
      <c r="L93" s="307">
        <f t="shared" si="54"/>
        <v>0</v>
      </c>
      <c r="M93" s="307">
        <f t="shared" si="54"/>
        <v>0</v>
      </c>
      <c r="N93" s="307">
        <f t="shared" si="47"/>
        <v>0</v>
      </c>
      <c r="O93" s="306">
        <f t="shared" si="48"/>
        <v>0</v>
      </c>
      <c r="P93" s="307">
        <f t="shared" ref="P93:S93" si="55">+P11</f>
        <v>0</v>
      </c>
      <c r="Q93" s="307">
        <f t="shared" si="55"/>
        <v>0</v>
      </c>
      <c r="R93" s="307">
        <f t="shared" si="55"/>
        <v>0</v>
      </c>
      <c r="S93" s="307">
        <f t="shared" si="55"/>
        <v>0</v>
      </c>
      <c r="T93" s="306">
        <f t="shared" si="49"/>
        <v>0</v>
      </c>
      <c r="U93" s="307">
        <f t="shared" ref="U93:X93" si="56">+U11</f>
        <v>0</v>
      </c>
      <c r="V93" s="307">
        <f t="shared" si="56"/>
        <v>0</v>
      </c>
      <c r="W93" s="307">
        <f t="shared" si="56"/>
        <v>0</v>
      </c>
      <c r="X93" s="307">
        <f t="shared" si="56"/>
        <v>0</v>
      </c>
      <c r="Y93" s="306">
        <f t="shared" si="50"/>
        <v>0</v>
      </c>
      <c r="Z93" s="305">
        <f t="shared" si="51"/>
        <v>0</v>
      </c>
      <c r="AA93" s="307">
        <f>+AA11</f>
        <v>0</v>
      </c>
      <c r="AB93" s="306">
        <f t="shared" si="52"/>
        <v>0</v>
      </c>
    </row>
    <row r="94" spans="2:28" s="298" customFormat="1" ht="18" customHeight="1">
      <c r="B94" s="309" t="s">
        <v>1092</v>
      </c>
      <c r="C94" s="307">
        <f>+C13+C14+C15+C16</f>
        <v>0</v>
      </c>
      <c r="D94" s="307">
        <f t="shared" ref="D94:I94" si="57">+D13+D14+D15+D16</f>
        <v>0</v>
      </c>
      <c r="E94" s="307">
        <f t="shared" si="57"/>
        <v>0</v>
      </c>
      <c r="F94" s="307">
        <f t="shared" si="57"/>
        <v>0</v>
      </c>
      <c r="G94" s="307">
        <f t="shared" si="57"/>
        <v>0</v>
      </c>
      <c r="H94" s="307">
        <f t="shared" si="57"/>
        <v>0</v>
      </c>
      <c r="I94" s="307">
        <f t="shared" si="57"/>
        <v>0</v>
      </c>
      <c r="J94" s="306">
        <f t="shared" si="46"/>
        <v>0</v>
      </c>
      <c r="K94" s="307">
        <f t="shared" ref="K94:M94" si="58">+K13+K14+K15+K16</f>
        <v>0</v>
      </c>
      <c r="L94" s="307">
        <f t="shared" si="58"/>
        <v>0</v>
      </c>
      <c r="M94" s="307">
        <f t="shared" si="58"/>
        <v>0</v>
      </c>
      <c r="N94" s="307">
        <f t="shared" si="47"/>
        <v>0</v>
      </c>
      <c r="O94" s="306">
        <f t="shared" si="48"/>
        <v>0</v>
      </c>
      <c r="P94" s="307">
        <f t="shared" ref="P94:S94" si="59">+P13+P14+P15+P16</f>
        <v>0</v>
      </c>
      <c r="Q94" s="307">
        <f t="shared" si="59"/>
        <v>0</v>
      </c>
      <c r="R94" s="307">
        <f t="shared" si="59"/>
        <v>0</v>
      </c>
      <c r="S94" s="307">
        <f t="shared" si="59"/>
        <v>0</v>
      </c>
      <c r="T94" s="306">
        <f t="shared" si="49"/>
        <v>0</v>
      </c>
      <c r="U94" s="307">
        <f t="shared" ref="U94:X94" si="60">+U13+U14+U15+U16</f>
        <v>0</v>
      </c>
      <c r="V94" s="307">
        <f t="shared" si="60"/>
        <v>0</v>
      </c>
      <c r="W94" s="307">
        <f t="shared" si="60"/>
        <v>0</v>
      </c>
      <c r="X94" s="307">
        <f t="shared" si="60"/>
        <v>0</v>
      </c>
      <c r="Y94" s="306">
        <f t="shared" si="50"/>
        <v>0</v>
      </c>
      <c r="Z94" s="305">
        <f t="shared" si="51"/>
        <v>0</v>
      </c>
      <c r="AA94" s="307">
        <f>+AA13+AA14+AA15+AA16</f>
        <v>0</v>
      </c>
      <c r="AB94" s="306">
        <f t="shared" si="52"/>
        <v>0</v>
      </c>
    </row>
    <row r="95" spans="2:28" s="298" customFormat="1" ht="13.5" customHeight="1">
      <c r="B95" s="309" t="s">
        <v>1091</v>
      </c>
      <c r="C95" s="307">
        <f>+C26+C27</f>
        <v>0</v>
      </c>
      <c r="D95" s="307">
        <f t="shared" ref="D95:M95" si="61">+D26+D27</f>
        <v>0</v>
      </c>
      <c r="E95" s="307">
        <f t="shared" si="61"/>
        <v>0</v>
      </c>
      <c r="F95" s="307">
        <f t="shared" si="61"/>
        <v>0</v>
      </c>
      <c r="G95" s="307">
        <f t="shared" si="61"/>
        <v>0</v>
      </c>
      <c r="H95" s="307">
        <f t="shared" si="61"/>
        <v>0</v>
      </c>
      <c r="I95" s="307">
        <f t="shared" si="61"/>
        <v>0</v>
      </c>
      <c r="J95" s="306">
        <f t="shared" si="46"/>
        <v>0</v>
      </c>
      <c r="K95" s="307">
        <f t="shared" si="61"/>
        <v>0</v>
      </c>
      <c r="L95" s="307">
        <f t="shared" si="61"/>
        <v>0</v>
      </c>
      <c r="M95" s="307">
        <f t="shared" si="61"/>
        <v>0</v>
      </c>
      <c r="N95" s="307">
        <f t="shared" si="47"/>
        <v>0</v>
      </c>
      <c r="O95" s="306">
        <f t="shared" si="48"/>
        <v>0</v>
      </c>
      <c r="P95" s="307">
        <f t="shared" ref="P95:S95" si="62">+P26+P27</f>
        <v>0</v>
      </c>
      <c r="Q95" s="307">
        <f t="shared" si="62"/>
        <v>0</v>
      </c>
      <c r="R95" s="307">
        <f t="shared" si="62"/>
        <v>0</v>
      </c>
      <c r="S95" s="307">
        <f t="shared" si="62"/>
        <v>0</v>
      </c>
      <c r="T95" s="306">
        <f t="shared" si="49"/>
        <v>0</v>
      </c>
      <c r="U95" s="307">
        <f t="shared" ref="U95:X95" si="63">+U26+U27</f>
        <v>0</v>
      </c>
      <c r="V95" s="307">
        <f t="shared" si="63"/>
        <v>0</v>
      </c>
      <c r="W95" s="307">
        <f t="shared" si="63"/>
        <v>0</v>
      </c>
      <c r="X95" s="307">
        <f t="shared" si="63"/>
        <v>0</v>
      </c>
      <c r="Y95" s="306">
        <f t="shared" si="50"/>
        <v>0</v>
      </c>
      <c r="Z95" s="305">
        <f t="shared" si="51"/>
        <v>0</v>
      </c>
      <c r="AA95" s="307">
        <f t="shared" ref="AA95" si="64">+AA26+AA27</f>
        <v>0</v>
      </c>
      <c r="AB95" s="306">
        <f t="shared" si="52"/>
        <v>0</v>
      </c>
    </row>
    <row r="96" spans="2:28" s="298" customFormat="1" ht="18" customHeight="1">
      <c r="B96" s="309" t="s">
        <v>1090</v>
      </c>
      <c r="C96" s="307">
        <f>+C20</f>
        <v>0</v>
      </c>
      <c r="D96" s="307">
        <f t="shared" ref="D96:I96" si="65">+D20</f>
        <v>0</v>
      </c>
      <c r="E96" s="307">
        <f t="shared" si="65"/>
        <v>0</v>
      </c>
      <c r="F96" s="307">
        <f t="shared" si="65"/>
        <v>0</v>
      </c>
      <c r="G96" s="307">
        <f t="shared" si="65"/>
        <v>0</v>
      </c>
      <c r="H96" s="307">
        <f t="shared" si="65"/>
        <v>0</v>
      </c>
      <c r="I96" s="307">
        <f t="shared" si="65"/>
        <v>0</v>
      </c>
      <c r="J96" s="306">
        <f t="shared" si="46"/>
        <v>0</v>
      </c>
      <c r="K96" s="307">
        <f>+K20</f>
        <v>0</v>
      </c>
      <c r="L96" s="307">
        <f>+L20</f>
        <v>0</v>
      </c>
      <c r="M96" s="307">
        <f>+M20</f>
        <v>0</v>
      </c>
      <c r="N96" s="307">
        <f t="shared" si="47"/>
        <v>0</v>
      </c>
      <c r="O96" s="306">
        <f t="shared" si="48"/>
        <v>0</v>
      </c>
      <c r="P96" s="307">
        <f>+P20</f>
        <v>0</v>
      </c>
      <c r="Q96" s="307">
        <f>+Q20</f>
        <v>0</v>
      </c>
      <c r="R96" s="307">
        <f>+R20</f>
        <v>0</v>
      </c>
      <c r="S96" s="307">
        <f>+S20</f>
        <v>0</v>
      </c>
      <c r="T96" s="306">
        <f t="shared" si="49"/>
        <v>0</v>
      </c>
      <c r="U96" s="307">
        <f>+U20</f>
        <v>0</v>
      </c>
      <c r="V96" s="307">
        <f>+V20</f>
        <v>0</v>
      </c>
      <c r="W96" s="307">
        <f>+W20</f>
        <v>0</v>
      </c>
      <c r="X96" s="307">
        <f>+X20</f>
        <v>0</v>
      </c>
      <c r="Y96" s="306">
        <f t="shared" si="50"/>
        <v>0</v>
      </c>
      <c r="Z96" s="305">
        <f t="shared" si="51"/>
        <v>0</v>
      </c>
      <c r="AA96" s="308">
        <f>+AA20</f>
        <v>0</v>
      </c>
      <c r="AB96" s="306">
        <f t="shared" si="52"/>
        <v>0</v>
      </c>
    </row>
    <row r="97" spans="2:28" s="298" customFormat="1" ht="18.75" customHeight="1">
      <c r="B97" s="302" t="s">
        <v>522</v>
      </c>
      <c r="C97" s="300">
        <f>SUM(C92:C96)</f>
        <v>0</v>
      </c>
      <c r="D97" s="300">
        <f t="shared" ref="D97:I97" si="66">SUM(D92:D96)</f>
        <v>0</v>
      </c>
      <c r="E97" s="300">
        <f t="shared" si="66"/>
        <v>0</v>
      </c>
      <c r="F97" s="300">
        <f t="shared" si="66"/>
        <v>0</v>
      </c>
      <c r="G97" s="300">
        <f t="shared" si="66"/>
        <v>0</v>
      </c>
      <c r="H97" s="300">
        <f t="shared" si="66"/>
        <v>0</v>
      </c>
      <c r="I97" s="300">
        <f t="shared" si="66"/>
        <v>0</v>
      </c>
      <c r="J97" s="299">
        <f t="shared" si="46"/>
        <v>0</v>
      </c>
      <c r="K97" s="300">
        <f>SUM(K92:K96)</f>
        <v>0</v>
      </c>
      <c r="L97" s="300">
        <f>SUM(L92:L96)</f>
        <v>0</v>
      </c>
      <c r="M97" s="300">
        <f>SUM(M92:M96)</f>
        <v>0</v>
      </c>
      <c r="N97" s="301">
        <f t="shared" si="47"/>
        <v>0</v>
      </c>
      <c r="O97" s="299">
        <f t="shared" si="48"/>
        <v>0</v>
      </c>
      <c r="P97" s="300">
        <f>SUM(P92:P96)</f>
        <v>0</v>
      </c>
      <c r="Q97" s="300">
        <f>SUM(Q92:Q96)</f>
        <v>0</v>
      </c>
      <c r="R97" s="300">
        <f>SUM(R92:R96)</f>
        <v>0</v>
      </c>
      <c r="S97" s="300">
        <f>SUM(S92:S96)</f>
        <v>0</v>
      </c>
      <c r="T97" s="299">
        <f t="shared" si="49"/>
        <v>0</v>
      </c>
      <c r="U97" s="300">
        <f>SUM(U92:U96)</f>
        <v>0</v>
      </c>
      <c r="V97" s="300">
        <f>SUM(V92:V96)</f>
        <v>0</v>
      </c>
      <c r="W97" s="300">
        <f>SUM(W92:W96)</f>
        <v>0</v>
      </c>
      <c r="X97" s="300">
        <f>SUM(X92:X96)</f>
        <v>0</v>
      </c>
      <c r="Y97" s="299">
        <f t="shared" si="50"/>
        <v>0</v>
      </c>
      <c r="Z97" s="300">
        <f t="shared" si="51"/>
        <v>0</v>
      </c>
      <c r="AA97" s="300">
        <f>SUM(AA92:AA96)</f>
        <v>0</v>
      </c>
      <c r="AB97" s="299">
        <f t="shared" si="52"/>
        <v>0</v>
      </c>
    </row>
    <row r="98" spans="2:28" s="295" customFormat="1" ht="21" customHeight="1">
      <c r="B98" s="282" t="s">
        <v>1089</v>
      </c>
      <c r="C98" s="395">
        <v>0</v>
      </c>
      <c r="D98" s="395"/>
      <c r="E98" s="395"/>
      <c r="F98" s="395"/>
      <c r="G98" s="395"/>
      <c r="H98" s="395"/>
      <c r="I98" s="395"/>
      <c r="J98" s="395"/>
      <c r="K98" s="395"/>
      <c r="L98" s="395"/>
      <c r="M98" s="395"/>
      <c r="N98" s="395"/>
      <c r="O98" s="395"/>
      <c r="P98" s="395"/>
      <c r="Q98" s="395"/>
      <c r="R98" s="395"/>
      <c r="S98" s="395"/>
      <c r="T98" s="395"/>
      <c r="U98" s="395"/>
      <c r="V98" s="395"/>
      <c r="W98" s="395"/>
      <c r="X98" s="395"/>
      <c r="Y98" s="395"/>
      <c r="Z98" s="395"/>
      <c r="AA98" s="395"/>
      <c r="AB98" s="396"/>
    </row>
    <row r="99" spans="2:28" s="297" customFormat="1" ht="18" customHeight="1">
      <c r="B99" s="50" t="s">
        <v>1088</v>
      </c>
      <c r="C99" s="304">
        <v>0</v>
      </c>
      <c r="D99" s="304">
        <v>0</v>
      </c>
      <c r="E99" s="304">
        <v>0</v>
      </c>
      <c r="F99" s="304">
        <v>0</v>
      </c>
      <c r="G99" s="304">
        <v>0</v>
      </c>
      <c r="H99" s="304">
        <v>0</v>
      </c>
      <c r="I99" s="304">
        <v>0</v>
      </c>
      <c r="J99" s="303">
        <f>+F99+G99+H99+I99</f>
        <v>0</v>
      </c>
      <c r="K99" s="304">
        <v>0</v>
      </c>
      <c r="L99" s="304">
        <v>0</v>
      </c>
      <c r="M99" s="304">
        <v>0</v>
      </c>
      <c r="N99" s="307">
        <f>+K99+L99+M99</f>
        <v>0</v>
      </c>
      <c r="O99" s="306">
        <f>+J99+N99</f>
        <v>0</v>
      </c>
      <c r="P99" s="304">
        <v>0</v>
      </c>
      <c r="Q99" s="304">
        <v>0</v>
      </c>
      <c r="R99" s="304">
        <v>0</v>
      </c>
      <c r="S99" s="304">
        <v>0</v>
      </c>
      <c r="T99" s="306">
        <f>+P99+Q99+R99+S99</f>
        <v>0</v>
      </c>
      <c r="U99" s="304">
        <v>0</v>
      </c>
      <c r="V99" s="304">
        <v>0</v>
      </c>
      <c r="W99" s="304">
        <v>0</v>
      </c>
      <c r="X99" s="304">
        <v>0</v>
      </c>
      <c r="Y99" s="306">
        <f>+U99+V99+W99+X99</f>
        <v>0</v>
      </c>
      <c r="Z99" s="305">
        <f>C99+D99+E99+O99+T99+Y99</f>
        <v>0</v>
      </c>
      <c r="AA99" s="304">
        <v>0</v>
      </c>
      <c r="AB99" s="303">
        <f>+Z99+AA99</f>
        <v>0</v>
      </c>
    </row>
    <row r="100" spans="2:28" s="297" customFormat="1" ht="19.5" customHeight="1">
      <c r="B100" s="50" t="s">
        <v>1087</v>
      </c>
      <c r="C100" s="304">
        <v>0</v>
      </c>
      <c r="D100" s="304">
        <v>0</v>
      </c>
      <c r="E100" s="304">
        <v>0</v>
      </c>
      <c r="F100" s="304">
        <v>0</v>
      </c>
      <c r="G100" s="304">
        <v>0</v>
      </c>
      <c r="H100" s="304">
        <v>0</v>
      </c>
      <c r="I100" s="304">
        <v>0</v>
      </c>
      <c r="J100" s="303">
        <f>+F100+G100+H100+I100</f>
        <v>0</v>
      </c>
      <c r="K100" s="304">
        <v>0</v>
      </c>
      <c r="L100" s="304">
        <v>0</v>
      </c>
      <c r="M100" s="304">
        <v>0</v>
      </c>
      <c r="N100" s="307">
        <f>+K100+L100+M100</f>
        <v>0</v>
      </c>
      <c r="O100" s="306">
        <f>+J100+N100</f>
        <v>0</v>
      </c>
      <c r="P100" s="304">
        <v>0</v>
      </c>
      <c r="Q100" s="304">
        <v>0</v>
      </c>
      <c r="R100" s="304">
        <v>0</v>
      </c>
      <c r="S100" s="304">
        <v>0</v>
      </c>
      <c r="T100" s="306">
        <f>+P100+Q100+R100+S100</f>
        <v>0</v>
      </c>
      <c r="U100" s="304">
        <v>0</v>
      </c>
      <c r="V100" s="304">
        <v>0</v>
      </c>
      <c r="W100" s="304">
        <v>0</v>
      </c>
      <c r="X100" s="304">
        <v>0</v>
      </c>
      <c r="Y100" s="306">
        <f>+U100+V100+W100+X100</f>
        <v>0</v>
      </c>
      <c r="Z100" s="305">
        <f>C100+D100+E100+O100+T100+Y100</f>
        <v>0</v>
      </c>
      <c r="AA100" s="304">
        <v>0</v>
      </c>
      <c r="AB100" s="303">
        <f>+Z100+AA100</f>
        <v>0</v>
      </c>
    </row>
    <row r="101" spans="2:28" s="298" customFormat="1" ht="18" customHeight="1">
      <c r="B101" s="302" t="s">
        <v>1086</v>
      </c>
      <c r="C101" s="300">
        <f>+C99+C100</f>
        <v>0</v>
      </c>
      <c r="D101" s="300">
        <f t="shared" ref="D101:I101" si="67">+D99+D100</f>
        <v>0</v>
      </c>
      <c r="E101" s="300">
        <f t="shared" si="67"/>
        <v>0</v>
      </c>
      <c r="F101" s="300">
        <f t="shared" si="67"/>
        <v>0</v>
      </c>
      <c r="G101" s="300">
        <f t="shared" si="67"/>
        <v>0</v>
      </c>
      <c r="H101" s="300">
        <f t="shared" si="67"/>
        <v>0</v>
      </c>
      <c r="I101" s="300">
        <f t="shared" si="67"/>
        <v>0</v>
      </c>
      <c r="J101" s="299">
        <f>+F101+G101+H101+I101</f>
        <v>0</v>
      </c>
      <c r="K101" s="300">
        <f t="shared" ref="K101" si="68">+K99+K100</f>
        <v>0</v>
      </c>
      <c r="L101" s="300">
        <f t="shared" ref="L101" si="69">+L99+L100</f>
        <v>0</v>
      </c>
      <c r="M101" s="300">
        <f t="shared" ref="M101" si="70">+M99+M100</f>
        <v>0</v>
      </c>
      <c r="N101" s="301">
        <f>+K101+L101+M101</f>
        <v>0</v>
      </c>
      <c r="O101" s="299">
        <f>+J101+N101</f>
        <v>0</v>
      </c>
      <c r="P101" s="300">
        <f t="shared" ref="P101" si="71">+P99+P100</f>
        <v>0</v>
      </c>
      <c r="Q101" s="300">
        <f t="shared" ref="Q101" si="72">+Q99+Q100</f>
        <v>0</v>
      </c>
      <c r="R101" s="300">
        <f t="shared" ref="R101" si="73">+R99+R100</f>
        <v>0</v>
      </c>
      <c r="S101" s="300">
        <f t="shared" ref="S101" si="74">+S99+S100</f>
        <v>0</v>
      </c>
      <c r="T101" s="299">
        <f>+P101+Q101+R101+S101</f>
        <v>0</v>
      </c>
      <c r="U101" s="300">
        <f t="shared" ref="U101" si="75">+U99+U100</f>
        <v>0</v>
      </c>
      <c r="V101" s="300">
        <f t="shared" ref="V101" si="76">+V99+V100</f>
        <v>0</v>
      </c>
      <c r="W101" s="300">
        <f t="shared" ref="W101" si="77">+W99+W100</f>
        <v>0</v>
      </c>
      <c r="X101" s="300">
        <f t="shared" ref="X101" si="78">+X99+X100</f>
        <v>0</v>
      </c>
      <c r="Y101" s="299">
        <f>+U101+V101+W101+X101</f>
        <v>0</v>
      </c>
      <c r="Z101" s="300">
        <f>C101+D101+E101+O101+T101+Y101</f>
        <v>0</v>
      </c>
      <c r="AA101" s="300">
        <f t="shared" ref="AA101" si="79">+AA99+AA100</f>
        <v>0</v>
      </c>
      <c r="AB101" s="299">
        <f>+Z101+AA101</f>
        <v>0</v>
      </c>
    </row>
    <row r="102" spans="2:28" s="295" customFormat="1" ht="12">
      <c r="X102" s="297"/>
      <c r="AA102" s="296"/>
    </row>
    <row r="103" spans="2:28" s="295" customFormat="1" ht="12">
      <c r="X103" s="297"/>
      <c r="AA103" s="296"/>
    </row>
    <row r="104" spans="2:28" s="295" customFormat="1" ht="12">
      <c r="X104" s="297"/>
      <c r="AA104" s="296"/>
    </row>
    <row r="105" spans="2:28" s="295" customFormat="1" ht="12">
      <c r="X105" s="297"/>
      <c r="AA105" s="296"/>
    </row>
    <row r="106" spans="2:28" s="295" customFormat="1" ht="12">
      <c r="X106" s="297"/>
      <c r="AA106" s="296"/>
    </row>
    <row r="107" spans="2:28" s="295" customFormat="1" ht="12">
      <c r="X107" s="297"/>
      <c r="AA107" s="296"/>
    </row>
    <row r="108" spans="2:28" s="295" customFormat="1" ht="12">
      <c r="X108" s="297"/>
      <c r="AA108" s="296"/>
    </row>
    <row r="109" spans="2:28" s="295" customFormat="1" ht="12">
      <c r="X109" s="297"/>
      <c r="AA109" s="296"/>
    </row>
    <row r="110" spans="2:28" s="295" customFormat="1" ht="12">
      <c r="X110" s="297"/>
      <c r="AA110" s="296"/>
    </row>
    <row r="111" spans="2:28" s="295" customFormat="1" ht="12">
      <c r="X111" s="297"/>
      <c r="AA111" s="296"/>
    </row>
    <row r="112" spans="2:28" s="295" customFormat="1" ht="12">
      <c r="X112" s="297"/>
      <c r="AA112" s="296"/>
    </row>
    <row r="113" spans="24:27" s="295" customFormat="1" ht="12">
      <c r="X113" s="297"/>
      <c r="AA113" s="296"/>
    </row>
    <row r="114" spans="24:27" s="295" customFormat="1" ht="12">
      <c r="X114" s="297"/>
      <c r="AA114" s="296"/>
    </row>
    <row r="115" spans="24:27" s="295" customFormat="1" ht="12">
      <c r="X115" s="297"/>
      <c r="AA115" s="296"/>
    </row>
    <row r="116" spans="24:27" s="295" customFormat="1" ht="12">
      <c r="X116" s="297"/>
      <c r="AA116" s="296"/>
    </row>
    <row r="117" spans="24:27" s="295" customFormat="1" ht="12">
      <c r="X117" s="297"/>
      <c r="AA117" s="296"/>
    </row>
    <row r="118" spans="24:27" s="295" customFormat="1" ht="12">
      <c r="X118" s="297"/>
      <c r="AA118" s="296"/>
    </row>
    <row r="119" spans="24:27" s="295" customFormat="1" ht="12">
      <c r="X119" s="297"/>
      <c r="AA119" s="296"/>
    </row>
    <row r="120" spans="24:27" s="295" customFormat="1" ht="12">
      <c r="X120" s="297"/>
      <c r="AA120" s="296"/>
    </row>
    <row r="121" spans="24:27" s="295" customFormat="1" ht="12">
      <c r="X121" s="297"/>
      <c r="AA121" s="296"/>
    </row>
    <row r="122" spans="24:27" s="295" customFormat="1" ht="12">
      <c r="X122" s="297"/>
      <c r="AA122" s="296"/>
    </row>
    <row r="123" spans="24:27" s="295" customFormat="1" ht="12">
      <c r="X123" s="297"/>
      <c r="AA123" s="296"/>
    </row>
    <row r="124" spans="24:27" s="295" customFormat="1" ht="12">
      <c r="X124" s="297"/>
      <c r="AA124" s="296"/>
    </row>
    <row r="125" spans="24:27" s="295" customFormat="1" ht="12">
      <c r="X125" s="297"/>
      <c r="AA125" s="296"/>
    </row>
    <row r="126" spans="24:27" s="295" customFormat="1" ht="12">
      <c r="X126" s="297"/>
      <c r="AA126" s="296"/>
    </row>
  </sheetData>
  <sheetProtection algorithmName="SHA-512" hashValue="NGaTnX1x7ZxCk8GpK5PLPCPvCKw/j7lrySTm7CoxxbVQqp+vZMQG7VIpJU0YHE6m44MqjQwQvoQaMziO4JlX2g==" saltValue="jvoQQ0fJ1ZVDG09FgPdbvQ==" spinCount="100000" sheet="1" objects="1" scenarios="1"/>
  <mergeCells count="39">
    <mergeCell ref="B2:E4"/>
    <mergeCell ref="B6:B7"/>
    <mergeCell ref="C6:C7"/>
    <mergeCell ref="D6:D7"/>
    <mergeCell ref="E6:E7"/>
    <mergeCell ref="AA6:AA7"/>
    <mergeCell ref="AB6:AB7"/>
    <mergeCell ref="B30:B31"/>
    <mergeCell ref="C30:C31"/>
    <mergeCell ref="D30:D31"/>
    <mergeCell ref="E30:E31"/>
    <mergeCell ref="F30:J30"/>
    <mergeCell ref="K30:N30"/>
    <mergeCell ref="O30:O31"/>
    <mergeCell ref="Z6:Z7"/>
    <mergeCell ref="Z30:Z31"/>
    <mergeCell ref="P30:T30"/>
    <mergeCell ref="F6:J6"/>
    <mergeCell ref="U30:Y30"/>
    <mergeCell ref="K6:N6"/>
    <mergeCell ref="O6:O7"/>
    <mergeCell ref="P6:T6"/>
    <mergeCell ref="U6:Y6"/>
    <mergeCell ref="B89:B90"/>
    <mergeCell ref="C89:C90"/>
    <mergeCell ref="D89:D90"/>
    <mergeCell ref="E89:E90"/>
    <mergeCell ref="F89:J89"/>
    <mergeCell ref="AA30:AA31"/>
    <mergeCell ref="AB30:AB31"/>
    <mergeCell ref="AA89:AA90"/>
    <mergeCell ref="AB89:AB90"/>
    <mergeCell ref="C98:AB98"/>
    <mergeCell ref="K89:N89"/>
    <mergeCell ref="O89:O90"/>
    <mergeCell ref="P89:T89"/>
    <mergeCell ref="U89:Y89"/>
    <mergeCell ref="Z89:Z90"/>
    <mergeCell ref="C91:AB91"/>
  </mergeCells>
  <hyperlinks>
    <hyperlink ref="A5" location="Índice!A1" display="INICIO"/>
  </hyperlinks>
  <pageMargins left="0.7" right="0.7" top="0.75" bottom="0.75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7">
    <tabColor rgb="FFFF9929"/>
  </sheetPr>
  <dimension ref="A1:S64"/>
  <sheetViews>
    <sheetView showGridLines="0" zoomScale="85" zoomScaleNormal="85" workbookViewId="0">
      <selection activeCell="C29" sqref="C29"/>
    </sheetView>
  </sheetViews>
  <sheetFormatPr baseColWidth="10" defaultColWidth="69.83203125" defaultRowHeight="11.25"/>
  <cols>
    <col min="1" max="1" width="13.33203125" style="168" customWidth="1"/>
    <col min="2" max="2" width="70.6640625" style="168" customWidth="1"/>
    <col min="3" max="3" width="32.6640625" style="168" customWidth="1"/>
    <col min="4" max="253" width="14" style="168" customWidth="1"/>
    <col min="254" max="16384" width="69.83203125" style="168"/>
  </cols>
  <sheetData>
    <row r="1" spans="1:19" s="28" customFormat="1" ht="15">
      <c r="A1" s="202"/>
    </row>
    <row r="2" spans="1:19" s="28" customFormat="1" ht="23.25" customHeight="1">
      <c r="B2" s="399" t="s">
        <v>698</v>
      </c>
      <c r="C2" s="399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</row>
    <row r="3" spans="1:19" s="28" customFormat="1" ht="23.25">
      <c r="B3" s="399"/>
      <c r="C3" s="399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</row>
    <row r="4" spans="1:19" s="28" customFormat="1" ht="23.25">
      <c r="B4" s="399"/>
      <c r="C4" s="399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</row>
    <row r="5" spans="1:19" s="28" customFormat="1" ht="15">
      <c r="A5" s="202" t="s">
        <v>164</v>
      </c>
    </row>
    <row r="6" spans="1:19" ht="12">
      <c r="B6" s="266" t="s">
        <v>435</v>
      </c>
      <c r="C6" s="266"/>
    </row>
    <row r="7" spans="1:19" ht="12">
      <c r="B7" s="253" t="s">
        <v>544</v>
      </c>
      <c r="C7" s="253"/>
    </row>
    <row r="8" spans="1:19" ht="12">
      <c r="B8" s="253" t="s">
        <v>545</v>
      </c>
      <c r="C8" s="253"/>
    </row>
    <row r="9" spans="1:19" ht="12">
      <c r="B9" s="352" t="s">
        <v>306</v>
      </c>
      <c r="C9" s="205">
        <v>0</v>
      </c>
    </row>
    <row r="10" spans="1:19" ht="12">
      <c r="B10" s="352" t="s">
        <v>417</v>
      </c>
      <c r="C10" s="205">
        <v>0</v>
      </c>
    </row>
    <row r="11" spans="1:19" ht="12">
      <c r="B11" s="352" t="s">
        <v>565</v>
      </c>
      <c r="C11" s="205">
        <v>0</v>
      </c>
    </row>
    <row r="12" spans="1:19" ht="12">
      <c r="B12" s="352" t="s">
        <v>308</v>
      </c>
      <c r="C12" s="205">
        <v>0</v>
      </c>
    </row>
    <row r="13" spans="1:19" ht="12">
      <c r="B13" s="353" t="s">
        <v>418</v>
      </c>
      <c r="C13" s="245">
        <f>SUM(C9:C12)</f>
        <v>0</v>
      </c>
    </row>
    <row r="14" spans="1:19" ht="12">
      <c r="B14" s="253" t="s">
        <v>568</v>
      </c>
      <c r="C14" s="253"/>
    </row>
    <row r="15" spans="1:19" ht="12">
      <c r="B15" s="352" t="s">
        <v>476</v>
      </c>
      <c r="C15" s="205">
        <v>0</v>
      </c>
    </row>
    <row r="16" spans="1:19" ht="12">
      <c r="B16" s="352" t="s">
        <v>477</v>
      </c>
      <c r="C16" s="205">
        <v>0</v>
      </c>
    </row>
    <row r="17" spans="2:3" ht="12">
      <c r="B17" s="352" t="s">
        <v>478</v>
      </c>
      <c r="C17" s="205">
        <v>0</v>
      </c>
    </row>
    <row r="18" spans="2:3" ht="12">
      <c r="B18" s="353" t="s">
        <v>419</v>
      </c>
      <c r="C18" s="245">
        <f>SUM(C15:C17)</f>
        <v>0</v>
      </c>
    </row>
    <row r="19" spans="2:3" ht="12">
      <c r="B19" s="353" t="s">
        <v>436</v>
      </c>
      <c r="C19" s="245">
        <f>C13+C18</f>
        <v>0</v>
      </c>
    </row>
    <row r="20" spans="2:3" ht="12">
      <c r="B20" s="253" t="s">
        <v>546</v>
      </c>
      <c r="C20" s="253"/>
    </row>
    <row r="21" spans="2:3" ht="12">
      <c r="B21" s="352" t="s">
        <v>392</v>
      </c>
      <c r="C21" s="205">
        <v>0</v>
      </c>
    </row>
    <row r="22" spans="2:3" ht="12">
      <c r="B22" s="352" t="s">
        <v>479</v>
      </c>
      <c r="C22" s="205">
        <v>0</v>
      </c>
    </row>
    <row r="23" spans="2:3" ht="12">
      <c r="B23" s="352" t="s">
        <v>480</v>
      </c>
      <c r="C23" s="205">
        <v>0</v>
      </c>
    </row>
    <row r="24" spans="2:3" ht="12">
      <c r="B24" s="352" t="s">
        <v>481</v>
      </c>
      <c r="C24" s="205">
        <v>0</v>
      </c>
    </row>
    <row r="25" spans="2:3" ht="12">
      <c r="B25" s="353" t="s">
        <v>420</v>
      </c>
      <c r="C25" s="245">
        <f>SUM(C21:C24)</f>
        <v>0</v>
      </c>
    </row>
    <row r="26" spans="2:3" ht="12">
      <c r="B26" s="253" t="s">
        <v>547</v>
      </c>
      <c r="C26" s="253"/>
    </row>
    <row r="27" spans="2:3" ht="12">
      <c r="B27" s="352" t="s">
        <v>394</v>
      </c>
      <c r="C27" s="205">
        <v>0</v>
      </c>
    </row>
    <row r="28" spans="2:3" ht="12">
      <c r="B28" s="352" t="s">
        <v>395</v>
      </c>
      <c r="C28" s="205">
        <v>0</v>
      </c>
    </row>
    <row r="29" spans="2:3" ht="12">
      <c r="B29" s="352" t="s">
        <v>396</v>
      </c>
      <c r="C29" s="205">
        <v>0</v>
      </c>
    </row>
    <row r="30" spans="2:3" ht="12">
      <c r="B30" s="353" t="s">
        <v>421</v>
      </c>
      <c r="C30" s="245">
        <f>SUM(C27:C29)</f>
        <v>0</v>
      </c>
    </row>
    <row r="31" spans="2:3" ht="12">
      <c r="B31" s="253" t="s">
        <v>548</v>
      </c>
      <c r="C31" s="253"/>
    </row>
    <row r="32" spans="2:3" ht="12">
      <c r="B32" s="352" t="s">
        <v>422</v>
      </c>
      <c r="C32" s="205">
        <v>0</v>
      </c>
    </row>
    <row r="33" spans="2:3" ht="12">
      <c r="B33" s="352" t="s">
        <v>307</v>
      </c>
      <c r="C33" s="205">
        <v>0</v>
      </c>
    </row>
    <row r="34" spans="2:3" ht="12">
      <c r="B34" s="352" t="s">
        <v>482</v>
      </c>
      <c r="C34" s="205">
        <v>0</v>
      </c>
    </row>
    <row r="35" spans="2:3" ht="12">
      <c r="B35" s="353" t="s">
        <v>423</v>
      </c>
      <c r="C35" s="245">
        <f>SUM(C32:C34)</f>
        <v>0</v>
      </c>
    </row>
    <row r="36" spans="2:3" ht="12">
      <c r="B36" s="253" t="s">
        <v>549</v>
      </c>
      <c r="C36" s="253"/>
    </row>
    <row r="37" spans="2:3" ht="12">
      <c r="B37" s="352" t="s">
        <v>309</v>
      </c>
      <c r="C37" s="205">
        <v>0</v>
      </c>
    </row>
    <row r="38" spans="2:3" ht="12">
      <c r="B38" s="352" t="s">
        <v>310</v>
      </c>
      <c r="C38" s="205">
        <v>0</v>
      </c>
    </row>
    <row r="39" spans="2:3" ht="12">
      <c r="B39" s="352" t="s">
        <v>483</v>
      </c>
      <c r="C39" s="205">
        <v>0</v>
      </c>
    </row>
    <row r="40" spans="2:3" ht="12">
      <c r="B40" s="353" t="s">
        <v>424</v>
      </c>
      <c r="C40" s="245">
        <f>SUM(C37:C39)</f>
        <v>0</v>
      </c>
    </row>
    <row r="41" spans="2:3" ht="12">
      <c r="B41" s="253" t="s">
        <v>550</v>
      </c>
      <c r="C41" s="253"/>
    </row>
    <row r="42" spans="2:3" ht="12">
      <c r="B42" s="352" t="s">
        <v>311</v>
      </c>
      <c r="C42" s="205">
        <v>0</v>
      </c>
    </row>
    <row r="43" spans="2:3" ht="12">
      <c r="B43" s="352" t="s">
        <v>484</v>
      </c>
      <c r="C43" s="205">
        <v>0</v>
      </c>
    </row>
    <row r="44" spans="2:3" ht="12">
      <c r="B44" s="352" t="s">
        <v>425</v>
      </c>
      <c r="C44" s="205">
        <v>0</v>
      </c>
    </row>
    <row r="45" spans="2:3" ht="12">
      <c r="B45" s="352" t="s">
        <v>426</v>
      </c>
      <c r="C45" s="205">
        <v>0</v>
      </c>
    </row>
    <row r="46" spans="2:3" ht="12">
      <c r="B46" s="352" t="s">
        <v>312</v>
      </c>
      <c r="C46" s="205">
        <v>0</v>
      </c>
    </row>
    <row r="47" spans="2:3" ht="12">
      <c r="B47" s="352" t="s">
        <v>427</v>
      </c>
      <c r="C47" s="205">
        <v>0</v>
      </c>
    </row>
    <row r="48" spans="2:3" ht="12">
      <c r="B48" s="352" t="s">
        <v>1234</v>
      </c>
      <c r="C48" s="205">
        <v>0</v>
      </c>
    </row>
    <row r="49" spans="2:3" ht="12">
      <c r="B49" s="352" t="s">
        <v>314</v>
      </c>
      <c r="C49" s="205">
        <v>0</v>
      </c>
    </row>
    <row r="50" spans="2:3" ht="12">
      <c r="B50" s="352" t="s">
        <v>428</v>
      </c>
      <c r="C50" s="205">
        <v>0</v>
      </c>
    </row>
    <row r="51" spans="2:3" ht="12">
      <c r="B51" s="352" t="s">
        <v>429</v>
      </c>
      <c r="C51" s="205">
        <v>0</v>
      </c>
    </row>
    <row r="52" spans="2:3" ht="12">
      <c r="B52" s="352" t="s">
        <v>485</v>
      </c>
      <c r="C52" s="205">
        <v>0</v>
      </c>
    </row>
    <row r="53" spans="2:3" ht="12">
      <c r="B53" s="353" t="s">
        <v>430</v>
      </c>
      <c r="C53" s="354">
        <f>SUM(C42:C52)</f>
        <v>0</v>
      </c>
    </row>
    <row r="54" spans="2:3" ht="12">
      <c r="B54" s="253" t="s">
        <v>315</v>
      </c>
      <c r="C54" s="301">
        <f>+C19+C25+C30+C35+C40+C53</f>
        <v>0</v>
      </c>
    </row>
    <row r="55" spans="2:3" ht="12">
      <c r="B55" s="253" t="s">
        <v>551</v>
      </c>
      <c r="C55" s="205"/>
    </row>
    <row r="56" spans="2:3" ht="12">
      <c r="B56" s="356" t="s">
        <v>552</v>
      </c>
      <c r="C56" s="355">
        <v>0</v>
      </c>
    </row>
    <row r="57" spans="2:3" ht="12">
      <c r="B57" s="356" t="s">
        <v>553</v>
      </c>
      <c r="C57" s="355">
        <v>0</v>
      </c>
    </row>
    <row r="58" spans="2:3" ht="12">
      <c r="B58" s="356" t="s">
        <v>554</v>
      </c>
      <c r="C58" s="355">
        <v>0</v>
      </c>
    </row>
    <row r="59" spans="2:3" ht="12">
      <c r="B59" s="356" t="s">
        <v>555</v>
      </c>
      <c r="C59" s="355">
        <v>0</v>
      </c>
    </row>
    <row r="60" spans="2:3" ht="12">
      <c r="B60" s="356" t="s">
        <v>556</v>
      </c>
      <c r="C60" s="355">
        <v>0</v>
      </c>
    </row>
    <row r="61" spans="2:3" ht="12">
      <c r="B61" s="356" t="s">
        <v>557</v>
      </c>
      <c r="C61" s="355">
        <v>0</v>
      </c>
    </row>
    <row r="62" spans="2:3" ht="12">
      <c r="B62" s="356" t="s">
        <v>558</v>
      </c>
      <c r="C62" s="355">
        <v>0</v>
      </c>
    </row>
    <row r="63" spans="2:3" ht="12">
      <c r="B63" s="252" t="s">
        <v>431</v>
      </c>
      <c r="C63" s="357">
        <f>SUM(C56:C62)</f>
        <v>0</v>
      </c>
    </row>
    <row r="64" spans="2:3" ht="12">
      <c r="B64" s="252" t="s">
        <v>316</v>
      </c>
      <c r="C64" s="358">
        <f>+C54-C63</f>
        <v>0</v>
      </c>
    </row>
  </sheetData>
  <sheetProtection algorithmName="SHA-512" hashValue="m0+OLi7xEZAJVoQveEKVKZtC9b97o7z4WzdAlRDTvQOr1OqKoNAlt4Pdmv1ko4R97HXaazpoZ/gyB4DsXzNmfw==" saltValue="gET1F4RHnPJydDBRPlENiw==" spinCount="100000" sheet="1" objects="1" scenarios="1"/>
  <mergeCells count="1">
    <mergeCell ref="B2:C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>
    <tabColor rgb="FFFF9929"/>
  </sheetPr>
  <dimension ref="A1:I23"/>
  <sheetViews>
    <sheetView showGridLines="0" zoomScale="85" zoomScaleNormal="85" workbookViewId="0">
      <selection activeCell="F24" sqref="F24"/>
    </sheetView>
  </sheetViews>
  <sheetFormatPr baseColWidth="10" defaultColWidth="14.1640625" defaultRowHeight="15"/>
  <cols>
    <col min="1" max="1" width="13.33203125" style="125" customWidth="1"/>
    <col min="2" max="2" width="44" style="169" bestFit="1" customWidth="1"/>
    <col min="3" max="3" width="22.83203125" style="170" customWidth="1"/>
    <col min="4" max="9" width="22.83203125" style="169" customWidth="1"/>
    <col min="10" max="242" width="14.1640625" style="169" customWidth="1"/>
    <col min="243" max="243" width="10" style="169" customWidth="1"/>
    <col min="244" max="244" width="48" style="169" customWidth="1"/>
    <col min="245" max="246" width="20.5" style="169" customWidth="1"/>
    <col min="247" max="247" width="40.6640625" style="169" customWidth="1"/>
    <col min="248" max="254" width="16.1640625" style="169" customWidth="1"/>
    <col min="255" max="16384" width="14.1640625" style="169"/>
  </cols>
  <sheetData>
    <row r="1" spans="1:9" s="28" customFormat="1" ht="21.95" customHeight="1">
      <c r="A1" s="202"/>
    </row>
    <row r="2" spans="1:9" s="28" customFormat="1" ht="21.95" customHeight="1">
      <c r="B2" s="373" t="s">
        <v>699</v>
      </c>
      <c r="C2" s="373"/>
      <c r="D2" s="373"/>
      <c r="E2" s="373"/>
      <c r="F2" s="373"/>
      <c r="G2" s="373"/>
      <c r="H2" s="373"/>
      <c r="I2" s="373"/>
    </row>
    <row r="3" spans="1:9" s="28" customFormat="1" ht="21.95" customHeight="1">
      <c r="B3" s="373"/>
      <c r="C3" s="373"/>
      <c r="D3" s="373"/>
      <c r="E3" s="373"/>
      <c r="F3" s="373"/>
      <c r="G3" s="373"/>
      <c r="H3" s="373"/>
      <c r="I3" s="373"/>
    </row>
    <row r="4" spans="1:9" s="28" customFormat="1" ht="21.95" customHeight="1">
      <c r="B4" s="373"/>
      <c r="C4" s="373"/>
      <c r="D4" s="373"/>
      <c r="E4" s="373"/>
      <c r="F4" s="373"/>
      <c r="G4" s="373"/>
      <c r="H4" s="373"/>
      <c r="I4" s="373"/>
    </row>
    <row r="5" spans="1:9" s="28" customFormat="1" ht="21.95" customHeight="1">
      <c r="A5" s="202" t="s">
        <v>164</v>
      </c>
    </row>
    <row r="6" spans="1:9" ht="44.1" customHeight="1">
      <c r="B6" s="197" t="s">
        <v>439</v>
      </c>
      <c r="C6" s="197" t="s">
        <v>202</v>
      </c>
      <c r="D6" s="197" t="s">
        <v>201</v>
      </c>
      <c r="E6" s="197" t="s">
        <v>200</v>
      </c>
      <c r="F6" s="197" t="s">
        <v>210</v>
      </c>
      <c r="G6" s="197" t="s">
        <v>317</v>
      </c>
      <c r="H6" s="197" t="s">
        <v>198</v>
      </c>
      <c r="I6" s="197" t="s">
        <v>390</v>
      </c>
    </row>
    <row r="7" spans="1:9" ht="21.95" customHeight="1">
      <c r="B7" s="156" t="s">
        <v>440</v>
      </c>
      <c r="C7" s="402"/>
      <c r="D7" s="402"/>
      <c r="E7" s="402"/>
      <c r="F7" s="402"/>
      <c r="G7" s="402"/>
      <c r="H7" s="402"/>
      <c r="I7" s="403"/>
    </row>
    <row r="8" spans="1:9" ht="21.95" customHeight="1">
      <c r="B8" s="171" t="s">
        <v>441</v>
      </c>
      <c r="C8" s="238">
        <v>0</v>
      </c>
      <c r="D8" s="238">
        <v>0</v>
      </c>
      <c r="E8" s="238">
        <v>0</v>
      </c>
      <c r="F8" s="238">
        <v>0</v>
      </c>
      <c r="G8" s="238">
        <v>0</v>
      </c>
      <c r="H8" s="238">
        <v>0</v>
      </c>
      <c r="I8" s="211">
        <f>SUM(C8:H8)</f>
        <v>0</v>
      </c>
    </row>
    <row r="9" spans="1:9" ht="21.95" customHeight="1">
      <c r="B9" s="171" t="s">
        <v>442</v>
      </c>
      <c r="C9" s="238">
        <v>0</v>
      </c>
      <c r="D9" s="238">
        <v>0</v>
      </c>
      <c r="E9" s="238">
        <v>0</v>
      </c>
      <c r="F9" s="238">
        <v>0</v>
      </c>
      <c r="G9" s="238">
        <v>0</v>
      </c>
      <c r="H9" s="238">
        <v>0</v>
      </c>
      <c r="I9" s="211">
        <f>SUM(C9:H9)</f>
        <v>0</v>
      </c>
    </row>
    <row r="10" spans="1:9" ht="21.95" customHeight="1">
      <c r="B10" s="171" t="s">
        <v>443</v>
      </c>
      <c r="C10" s="238">
        <v>0</v>
      </c>
      <c r="D10" s="238">
        <v>0</v>
      </c>
      <c r="E10" s="238">
        <v>0</v>
      </c>
      <c r="F10" s="238">
        <v>0</v>
      </c>
      <c r="G10" s="238">
        <v>0</v>
      </c>
      <c r="H10" s="238">
        <v>0</v>
      </c>
      <c r="I10" s="211">
        <f>SUM(C10:H10)</f>
        <v>0</v>
      </c>
    </row>
    <row r="11" spans="1:9" ht="21.95" customHeight="1">
      <c r="B11" s="172" t="s">
        <v>444</v>
      </c>
      <c r="C11" s="240">
        <f>SUM(C8:C10)</f>
        <v>0</v>
      </c>
      <c r="D11" s="240">
        <f t="shared" ref="D11:H11" si="0">SUM(D8:D10)</f>
        <v>0</v>
      </c>
      <c r="E11" s="240">
        <f t="shared" si="0"/>
        <v>0</v>
      </c>
      <c r="F11" s="240">
        <f t="shared" si="0"/>
        <v>0</v>
      </c>
      <c r="G11" s="240">
        <f t="shared" si="0"/>
        <v>0</v>
      </c>
      <c r="H11" s="240">
        <f t="shared" si="0"/>
        <v>0</v>
      </c>
      <c r="I11" s="240">
        <f>SUM(I8:I10)</f>
        <v>0</v>
      </c>
    </row>
    <row r="12" spans="1:9" ht="21.95" customHeight="1">
      <c r="B12" s="156" t="s">
        <v>55</v>
      </c>
      <c r="C12" s="400"/>
      <c r="D12" s="400"/>
      <c r="E12" s="400"/>
      <c r="F12" s="400"/>
      <c r="G12" s="400"/>
      <c r="H12" s="400"/>
      <c r="I12" s="401"/>
    </row>
    <row r="13" spans="1:9" ht="21.95" customHeight="1">
      <c r="B13" s="171" t="s">
        <v>445</v>
      </c>
      <c r="C13" s="238">
        <v>0</v>
      </c>
      <c r="D13" s="238">
        <v>0</v>
      </c>
      <c r="E13" s="238">
        <v>0</v>
      </c>
      <c r="F13" s="238">
        <v>0</v>
      </c>
      <c r="G13" s="238">
        <v>0</v>
      </c>
      <c r="H13" s="238">
        <v>0</v>
      </c>
      <c r="I13" s="211">
        <f>SUM(C13:H13)</f>
        <v>0</v>
      </c>
    </row>
    <row r="14" spans="1:9" ht="21.95" customHeight="1">
      <c r="B14" s="171" t="s">
        <v>446</v>
      </c>
      <c r="C14" s="238">
        <v>0</v>
      </c>
      <c r="D14" s="238">
        <v>0</v>
      </c>
      <c r="E14" s="238">
        <v>0</v>
      </c>
      <c r="F14" s="238">
        <v>0</v>
      </c>
      <c r="G14" s="238">
        <v>0</v>
      </c>
      <c r="H14" s="238">
        <v>0</v>
      </c>
      <c r="I14" s="211">
        <f>SUM(C14:H14)</f>
        <v>0</v>
      </c>
    </row>
    <row r="15" spans="1:9" ht="21.95" customHeight="1">
      <c r="B15" s="171" t="s">
        <v>437</v>
      </c>
      <c r="C15" s="238">
        <v>0</v>
      </c>
      <c r="D15" s="238">
        <v>0</v>
      </c>
      <c r="E15" s="238">
        <v>0</v>
      </c>
      <c r="F15" s="238">
        <v>0</v>
      </c>
      <c r="G15" s="238">
        <v>0</v>
      </c>
      <c r="H15" s="238">
        <v>0</v>
      </c>
      <c r="I15" s="211">
        <f>SUM(C15:H15)</f>
        <v>0</v>
      </c>
    </row>
    <row r="16" spans="1:9" ht="21.95" customHeight="1">
      <c r="B16" s="171" t="s">
        <v>438</v>
      </c>
      <c r="C16" s="238">
        <v>0</v>
      </c>
      <c r="D16" s="238">
        <v>0</v>
      </c>
      <c r="E16" s="238">
        <v>0</v>
      </c>
      <c r="F16" s="238">
        <v>0</v>
      </c>
      <c r="G16" s="238">
        <v>0</v>
      </c>
      <c r="H16" s="238">
        <v>0</v>
      </c>
      <c r="I16" s="211">
        <f>SUM(C16:H16)</f>
        <v>0</v>
      </c>
    </row>
    <row r="17" spans="2:9" ht="21.95" customHeight="1">
      <c r="B17" s="172" t="s">
        <v>447</v>
      </c>
      <c r="C17" s="240">
        <f>SUM(C13:C16)</f>
        <v>0</v>
      </c>
      <c r="D17" s="240">
        <f t="shared" ref="D17:H17" si="1">SUM(D13:D16)</f>
        <v>0</v>
      </c>
      <c r="E17" s="240">
        <f t="shared" si="1"/>
        <v>0</v>
      </c>
      <c r="F17" s="240">
        <f t="shared" si="1"/>
        <v>0</v>
      </c>
      <c r="G17" s="240">
        <f t="shared" si="1"/>
        <v>0</v>
      </c>
      <c r="H17" s="240">
        <f t="shared" si="1"/>
        <v>0</v>
      </c>
      <c r="I17" s="240">
        <f>SUM(I13:I16)</f>
        <v>0</v>
      </c>
    </row>
    <row r="18" spans="2:9" s="174" customFormat="1" ht="21.95" customHeight="1">
      <c r="B18" s="172" t="s">
        <v>448</v>
      </c>
      <c r="C18" s="220">
        <f>C11-C17</f>
        <v>0</v>
      </c>
      <c r="D18" s="220">
        <f t="shared" ref="D18:H18" si="2">D11-D17</f>
        <v>0</v>
      </c>
      <c r="E18" s="220">
        <f t="shared" si="2"/>
        <v>0</v>
      </c>
      <c r="F18" s="220">
        <f t="shared" si="2"/>
        <v>0</v>
      </c>
      <c r="G18" s="220">
        <f t="shared" si="2"/>
        <v>0</v>
      </c>
      <c r="H18" s="220">
        <f t="shared" si="2"/>
        <v>0</v>
      </c>
      <c r="I18" s="220">
        <f>I11-I17</f>
        <v>0</v>
      </c>
    </row>
    <row r="19" spans="2:9" ht="21.95" customHeight="1">
      <c r="B19" s="184" t="s">
        <v>449</v>
      </c>
      <c r="C19" s="238">
        <v>0</v>
      </c>
      <c r="D19" s="238">
        <v>0</v>
      </c>
      <c r="E19" s="238">
        <v>0</v>
      </c>
      <c r="F19" s="238">
        <v>0</v>
      </c>
      <c r="G19" s="238">
        <v>0</v>
      </c>
      <c r="H19" s="238">
        <v>0</v>
      </c>
      <c r="I19" s="220">
        <f>+C19+D19+E19+F19+G19+H19</f>
        <v>0</v>
      </c>
    </row>
    <row r="20" spans="2:9" ht="21.95" customHeight="1">
      <c r="B20" s="184" t="s">
        <v>515</v>
      </c>
      <c r="C20" s="241"/>
      <c r="D20" s="241"/>
      <c r="E20" s="241"/>
      <c r="F20" s="238">
        <v>0</v>
      </c>
      <c r="G20" s="241"/>
      <c r="H20" s="241"/>
      <c r="I20" s="239">
        <f>F20</f>
        <v>0</v>
      </c>
    </row>
    <row r="21" spans="2:9" ht="21.95" customHeight="1">
      <c r="B21" s="184" t="s">
        <v>516</v>
      </c>
      <c r="C21" s="241"/>
      <c r="D21" s="241"/>
      <c r="E21" s="241"/>
      <c r="F21" s="238">
        <v>0</v>
      </c>
      <c r="G21" s="241"/>
      <c r="H21" s="241"/>
      <c r="I21" s="239">
        <f>F21</f>
        <v>0</v>
      </c>
    </row>
    <row r="22" spans="2:9" ht="21.95" customHeight="1">
      <c r="B22" s="184" t="s">
        <v>517</v>
      </c>
      <c r="C22" s="241"/>
      <c r="D22" s="241"/>
      <c r="E22" s="241"/>
      <c r="F22" s="238">
        <v>0</v>
      </c>
      <c r="G22" s="241"/>
      <c r="H22" s="241"/>
      <c r="I22" s="239">
        <f>F22</f>
        <v>0</v>
      </c>
    </row>
    <row r="23" spans="2:9" ht="21.95" customHeight="1">
      <c r="B23" s="176" t="s">
        <v>518</v>
      </c>
      <c r="C23" s="241"/>
      <c r="D23" s="241"/>
      <c r="E23" s="241"/>
      <c r="F23" s="238">
        <v>0</v>
      </c>
      <c r="G23" s="241"/>
      <c r="H23" s="241"/>
      <c r="I23" s="242">
        <f>F23</f>
        <v>0</v>
      </c>
    </row>
  </sheetData>
  <sheetProtection algorithmName="SHA-512" hashValue="zy55Ie40qRMXpXJq116Jor/Tn3N4Y6Emzw9MTJEeYNapErmiYt4ASMDTBMPxJfsCQwmNmUFPgVVZ9HD+PennsA==" saltValue="FpPIVXLN6Vm0caa4RFx4HA==" spinCount="100000" sheet="1"/>
  <mergeCells count="3">
    <mergeCell ref="C12:I12"/>
    <mergeCell ref="B2:I4"/>
    <mergeCell ref="C7:I7"/>
  </mergeCells>
  <hyperlinks>
    <hyperlink ref="A5" location="Índice!A1" display="INICIO"/>
  </hyperlink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5">
    <tabColor rgb="FFFF9929"/>
  </sheetPr>
  <dimension ref="A1:K12"/>
  <sheetViews>
    <sheetView showGridLines="0" zoomScale="85" zoomScaleNormal="85" workbookViewId="0">
      <selection activeCell="C6" sqref="C6:J6"/>
    </sheetView>
  </sheetViews>
  <sheetFormatPr baseColWidth="10" defaultColWidth="11.33203125" defaultRowHeight="11.25"/>
  <cols>
    <col min="1" max="1" width="13.33203125" style="86" customWidth="1"/>
    <col min="2" max="2" width="59.1640625" style="86" customWidth="1"/>
    <col min="3" max="10" width="22.83203125" style="86" customWidth="1"/>
    <col min="11" max="11" width="22.33203125" style="86" customWidth="1"/>
    <col min="12" max="16384" width="11.33203125" style="86"/>
  </cols>
  <sheetData>
    <row r="1" spans="1:11" s="28" customFormat="1" ht="21.95" customHeight="1">
      <c r="A1" s="202"/>
    </row>
    <row r="2" spans="1:11" s="28" customFormat="1" ht="21.95" customHeight="1">
      <c r="B2" s="373" t="s">
        <v>700</v>
      </c>
      <c r="C2" s="373"/>
      <c r="D2" s="373"/>
      <c r="E2" s="373"/>
      <c r="F2" s="373"/>
      <c r="G2" s="373"/>
      <c r="H2" s="373"/>
      <c r="I2" s="373"/>
      <c r="J2" s="373"/>
    </row>
    <row r="3" spans="1:11" s="28" customFormat="1" ht="21.95" customHeight="1">
      <c r="B3" s="373"/>
      <c r="C3" s="373"/>
      <c r="D3" s="373"/>
      <c r="E3" s="373"/>
      <c r="F3" s="373"/>
      <c r="G3" s="373"/>
      <c r="H3" s="373"/>
      <c r="I3" s="373"/>
      <c r="J3" s="373"/>
    </row>
    <row r="4" spans="1:11" s="28" customFormat="1" ht="21.95" customHeight="1">
      <c r="B4" s="373"/>
      <c r="C4" s="373"/>
      <c r="D4" s="373"/>
      <c r="E4" s="373"/>
      <c r="F4" s="373"/>
      <c r="G4" s="373"/>
      <c r="H4" s="373"/>
      <c r="I4" s="373"/>
      <c r="J4" s="373"/>
    </row>
    <row r="5" spans="1:11" s="28" customFormat="1" ht="21.95" customHeight="1">
      <c r="A5" s="202" t="s">
        <v>164</v>
      </c>
    </row>
    <row r="6" spans="1:11" ht="165.95" customHeight="1">
      <c r="B6" s="197" t="s">
        <v>534</v>
      </c>
      <c r="C6" s="377" t="s">
        <v>1266</v>
      </c>
      <c r="D6" s="378"/>
      <c r="E6" s="378"/>
      <c r="F6" s="378"/>
      <c r="G6" s="378"/>
      <c r="H6" s="378"/>
      <c r="I6" s="378"/>
      <c r="J6" s="379"/>
    </row>
    <row r="7" spans="1:11" ht="66" customHeight="1">
      <c r="B7" s="197" t="s">
        <v>535</v>
      </c>
      <c r="C7" s="197" t="s">
        <v>222</v>
      </c>
      <c r="D7" s="197" t="s">
        <v>221</v>
      </c>
      <c r="E7" s="197" t="s">
        <v>220</v>
      </c>
      <c r="F7" s="197" t="s">
        <v>219</v>
      </c>
      <c r="G7" s="197" t="s">
        <v>216</v>
      </c>
      <c r="H7" s="197" t="s">
        <v>450</v>
      </c>
      <c r="I7" s="197" t="s">
        <v>451</v>
      </c>
      <c r="J7" s="197" t="s">
        <v>230</v>
      </c>
    </row>
    <row r="8" spans="1:11" ht="21.95" customHeight="1">
      <c r="B8" s="171" t="s">
        <v>475</v>
      </c>
      <c r="C8" s="238">
        <v>0</v>
      </c>
      <c r="D8" s="238">
        <v>0</v>
      </c>
      <c r="E8" s="238">
        <v>0</v>
      </c>
      <c r="F8" s="238">
        <v>0</v>
      </c>
      <c r="G8" s="238">
        <v>0</v>
      </c>
      <c r="H8" s="238">
        <v>0</v>
      </c>
      <c r="I8" s="238">
        <v>0</v>
      </c>
      <c r="J8" s="211">
        <f>SUM(C8:I8)</f>
        <v>0</v>
      </c>
    </row>
    <row r="9" spans="1:11" ht="21.95" customHeight="1">
      <c r="B9" s="171" t="s">
        <v>474</v>
      </c>
      <c r="C9" s="238">
        <v>0</v>
      </c>
      <c r="D9" s="238">
        <v>0</v>
      </c>
      <c r="E9" s="238">
        <v>0</v>
      </c>
      <c r="F9" s="238">
        <v>0</v>
      </c>
      <c r="G9" s="238">
        <v>0</v>
      </c>
      <c r="H9" s="238">
        <v>0</v>
      </c>
      <c r="I9" s="238">
        <v>0</v>
      </c>
      <c r="J9" s="211">
        <f>SUM(C9:I9)</f>
        <v>0</v>
      </c>
      <c r="K9" s="121"/>
    </row>
    <row r="10" spans="1:11" ht="21.95" customHeight="1">
      <c r="B10" s="171" t="s">
        <v>473</v>
      </c>
      <c r="C10" s="238">
        <v>0</v>
      </c>
      <c r="D10" s="238">
        <v>0</v>
      </c>
      <c r="E10" s="238">
        <v>0</v>
      </c>
      <c r="F10" s="238">
        <v>0</v>
      </c>
      <c r="G10" s="238">
        <v>0</v>
      </c>
      <c r="H10" s="238">
        <v>0</v>
      </c>
      <c r="I10" s="238">
        <v>0</v>
      </c>
      <c r="J10" s="211">
        <f>SUM(C10:I10)</f>
        <v>0</v>
      </c>
    </row>
    <row r="11" spans="1:11" ht="21.95" customHeight="1">
      <c r="B11" s="171" t="s">
        <v>472</v>
      </c>
      <c r="C11" s="238">
        <v>0</v>
      </c>
      <c r="D11" s="238">
        <v>0</v>
      </c>
      <c r="E11" s="238">
        <v>0</v>
      </c>
      <c r="F11" s="238">
        <v>0</v>
      </c>
      <c r="G11" s="238">
        <v>0</v>
      </c>
      <c r="H11" s="238">
        <v>0</v>
      </c>
      <c r="I11" s="238">
        <v>0</v>
      </c>
      <c r="J11" s="208">
        <f>SUM(C11:I11)</f>
        <v>0</v>
      </c>
    </row>
    <row r="12" spans="1:11" ht="21.95" customHeight="1">
      <c r="B12" s="173" t="s">
        <v>471</v>
      </c>
      <c r="C12" s="212">
        <f>SUM(C8:C11)</f>
        <v>0</v>
      </c>
      <c r="D12" s="212">
        <f t="shared" ref="D12:I12" si="0">SUM(D8:D11)</f>
        <v>0</v>
      </c>
      <c r="E12" s="212">
        <f t="shared" si="0"/>
        <v>0</v>
      </c>
      <c r="F12" s="212">
        <f t="shared" si="0"/>
        <v>0</v>
      </c>
      <c r="G12" s="212">
        <f t="shared" si="0"/>
        <v>0</v>
      </c>
      <c r="H12" s="212">
        <f t="shared" si="0"/>
        <v>0</v>
      </c>
      <c r="I12" s="212">
        <f t="shared" si="0"/>
        <v>0</v>
      </c>
      <c r="J12" s="213">
        <f>SUM(C12:I12)</f>
        <v>0</v>
      </c>
    </row>
  </sheetData>
  <sheetProtection algorithmName="SHA-512" hashValue="4+ePOD3i9wq9jA/87MDfYrd2p5iZAHtsDrc7c2GCd5vT8RR+SpCL3sXDBL02+Mv+Ng9e2BLAxO9Y4EHyDvwTfg==" saltValue="m8CdEP7f9GtlCbvDBUTznA==" spinCount="100000" sheet="1"/>
  <mergeCells count="2">
    <mergeCell ref="C6:J6"/>
    <mergeCell ref="B2:J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6">
    <tabColor rgb="FFFF9929"/>
  </sheetPr>
  <dimension ref="A1:I10"/>
  <sheetViews>
    <sheetView showGridLines="0" showRowColHeaders="0" zoomScale="85" zoomScaleNormal="85" workbookViewId="0">
      <selection activeCell="E7" sqref="E7"/>
    </sheetView>
  </sheetViews>
  <sheetFormatPr baseColWidth="10" defaultColWidth="11.5" defaultRowHeight="11.25"/>
  <cols>
    <col min="1" max="1" width="13.33203125" style="175" customWidth="1"/>
    <col min="2" max="2" width="88.83203125" style="175" customWidth="1"/>
    <col min="3" max="5" width="22.83203125" style="175" customWidth="1"/>
    <col min="6" max="16384" width="11.5" style="175"/>
  </cols>
  <sheetData>
    <row r="1" spans="1:9" s="28" customFormat="1" ht="21.95" customHeight="1">
      <c r="A1" s="202"/>
    </row>
    <row r="2" spans="1:9" s="28" customFormat="1" ht="21.95" customHeight="1">
      <c r="B2" s="373" t="s">
        <v>701</v>
      </c>
      <c r="C2" s="373"/>
      <c r="D2" s="373"/>
      <c r="E2" s="373"/>
      <c r="F2" s="94"/>
      <c r="G2" s="94"/>
      <c r="H2" s="94"/>
      <c r="I2" s="94"/>
    </row>
    <row r="3" spans="1:9" s="28" customFormat="1" ht="21.95" customHeight="1">
      <c r="B3" s="373"/>
      <c r="C3" s="373"/>
      <c r="D3" s="373"/>
      <c r="E3" s="373"/>
      <c r="F3" s="94"/>
      <c r="G3" s="94"/>
      <c r="H3" s="94"/>
      <c r="I3" s="94"/>
    </row>
    <row r="4" spans="1:9" s="28" customFormat="1" ht="21.95" customHeight="1">
      <c r="B4" s="373"/>
      <c r="C4" s="373"/>
      <c r="D4" s="373"/>
      <c r="E4" s="373"/>
      <c r="F4" s="94"/>
      <c r="G4" s="94"/>
      <c r="H4" s="94"/>
      <c r="I4" s="94"/>
    </row>
    <row r="5" spans="1:9" s="28" customFormat="1" ht="21.95" customHeight="1">
      <c r="A5" s="202" t="s">
        <v>164</v>
      </c>
    </row>
    <row r="6" spans="1:9" ht="66" customHeight="1">
      <c r="B6" s="197" t="s">
        <v>452</v>
      </c>
      <c r="C6" s="204" t="s">
        <v>453</v>
      </c>
      <c r="D6" s="204" t="s">
        <v>454</v>
      </c>
      <c r="E6" s="204" t="s">
        <v>455</v>
      </c>
    </row>
    <row r="7" spans="1:9" ht="44.1" customHeight="1">
      <c r="B7" s="171" t="s">
        <v>456</v>
      </c>
      <c r="C7" s="238">
        <v>0</v>
      </c>
      <c r="D7" s="238">
        <v>0</v>
      </c>
      <c r="E7" s="243">
        <f>IF(D7&lt;&gt;0,(C7/D7)*100,)</f>
        <v>0</v>
      </c>
    </row>
    <row r="8" spans="1:9" ht="44.1" customHeight="1">
      <c r="B8" s="171" t="s">
        <v>457</v>
      </c>
      <c r="C8" s="238">
        <v>0</v>
      </c>
      <c r="D8" s="238">
        <v>0</v>
      </c>
      <c r="E8" s="243">
        <f>IF(D8&lt;&gt;0,(C8/D8)*100,)</f>
        <v>0</v>
      </c>
    </row>
    <row r="9" spans="1:9" ht="44.1" customHeight="1">
      <c r="B9" s="171" t="s">
        <v>458</v>
      </c>
      <c r="C9" s="238">
        <v>0</v>
      </c>
      <c r="D9" s="238">
        <v>0</v>
      </c>
      <c r="E9" s="243">
        <f>IF(D9&lt;&gt;0,(C9/D9)*100,)</f>
        <v>0</v>
      </c>
    </row>
    <row r="10" spans="1:9" ht="44.1" customHeight="1">
      <c r="B10" s="177" t="s">
        <v>459</v>
      </c>
      <c r="C10" s="238">
        <v>0</v>
      </c>
      <c r="D10" s="238">
        <v>0</v>
      </c>
      <c r="E10" s="244">
        <f>IF(D10&lt;&gt;0,(C10/D10)*100,)</f>
        <v>0</v>
      </c>
    </row>
  </sheetData>
  <sheetProtection algorithmName="SHA-512" hashValue="MPjjupX60+mkjdNR7gPDqvobwyc7zvzSuLMVvF/4/vqtzIc6h+oYuTmQLsRFQmoU/XSmD0EKoPvG4ljYjOsoEw==" saltValue="LT0LsuDWcVV35j/locGNMA==" spinCount="100000" sheet="1" objects="1" scenarios="1"/>
  <mergeCells count="1">
    <mergeCell ref="B2:E4"/>
  </mergeCells>
  <hyperlinks>
    <hyperlink ref="A5" location="Índice!A1" display="INICIO"/>
  </hyperlinks>
  <pageMargins left="0.78749999999999998" right="0.78749999999999998" top="1.1812499999999999" bottom="1.1812499999999999" header="0.78749999999999998" footer="0.78749999999999998"/>
  <pageSetup paperSize="9" firstPageNumber="0" pageOrder="overThenDown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X4107"/>
  <sheetViews>
    <sheetView topLeftCell="A734" workbookViewId="0">
      <selection activeCell="C743" sqref="C743"/>
    </sheetView>
  </sheetViews>
  <sheetFormatPr baseColWidth="10" defaultRowHeight="10.5"/>
  <cols>
    <col min="1" max="1" width="5.83203125" style="19" customWidth="1"/>
    <col min="2" max="2" width="3.1640625" customWidth="1"/>
    <col min="3" max="3" width="77.5" customWidth="1"/>
    <col min="4" max="4" width="11.1640625" customWidth="1"/>
    <col min="5" max="5" width="10.6640625" bestFit="1" customWidth="1"/>
    <col min="6" max="6" width="30.33203125" style="10" bestFit="1" customWidth="1"/>
    <col min="7" max="7" width="12" bestFit="1" customWidth="1"/>
    <col min="8" max="8" width="4" customWidth="1"/>
    <col min="9" max="9" width="21" style="20" bestFit="1" customWidth="1"/>
    <col min="10" max="10" width="19.6640625" bestFit="1" customWidth="1"/>
    <col min="11" max="11" width="11" customWidth="1"/>
    <col min="12" max="12" width="48" customWidth="1"/>
    <col min="13" max="13" width="20.6640625" customWidth="1"/>
    <col min="14" max="14" width="22" bestFit="1" customWidth="1"/>
    <col min="15" max="15" width="12.6640625" bestFit="1" customWidth="1"/>
    <col min="16" max="16" width="22" bestFit="1" customWidth="1"/>
    <col min="17" max="17" width="12.6640625" bestFit="1" customWidth="1"/>
    <col min="18" max="18" width="22" bestFit="1" customWidth="1"/>
    <col min="19" max="19" width="12.6640625" bestFit="1" customWidth="1"/>
    <col min="20" max="20" width="22" bestFit="1" customWidth="1"/>
    <col min="22" max="22" width="22" bestFit="1" customWidth="1"/>
  </cols>
  <sheetData>
    <row r="1" spans="1:24" s="13" customFormat="1" ht="15.75">
      <c r="A1" s="12"/>
      <c r="F1" s="14"/>
      <c r="I1" s="15"/>
    </row>
    <row r="2" spans="1:24" s="13" customFormat="1" ht="15.75">
      <c r="A2" s="12"/>
      <c r="C2" s="16"/>
      <c r="D2" s="17"/>
      <c r="F2" s="14"/>
      <c r="I2" s="15"/>
    </row>
    <row r="3" spans="1:24" s="13" customFormat="1" ht="15.75">
      <c r="A3" s="12"/>
      <c r="F3" s="14"/>
      <c r="I3" s="15"/>
    </row>
    <row r="4" spans="1:24" s="13" customFormat="1" ht="15.75">
      <c r="A4" s="12"/>
      <c r="F4" s="14"/>
      <c r="I4" s="15"/>
    </row>
    <row r="5" spans="1:24" s="13" customFormat="1" ht="15.75">
      <c r="A5" s="12"/>
      <c r="F5" s="14"/>
    </row>
    <row r="6" spans="1:24" ht="15.75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7" t="s">
        <v>12</v>
      </c>
      <c r="G6" s="6" t="s">
        <v>13</v>
      </c>
      <c r="H6" s="6" t="s">
        <v>14</v>
      </c>
      <c r="I6" s="9" t="s">
        <v>15</v>
      </c>
      <c r="J6" s="6" t="s">
        <v>16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  <c r="U6" s="6" t="s">
        <v>17</v>
      </c>
      <c r="V6" s="6" t="s">
        <v>18</v>
      </c>
      <c r="W6" s="6" t="s">
        <v>17</v>
      </c>
      <c r="X6" s="6" t="s">
        <v>18</v>
      </c>
    </row>
    <row r="7" spans="1:24" s="2" customFormat="1" ht="15" customHeight="1">
      <c r="A7" s="18" t="s">
        <v>19</v>
      </c>
      <c r="F7" s="3"/>
      <c r="K7" s="3"/>
      <c r="L7" s="3"/>
    </row>
    <row r="8" spans="1:24" s="162" customFormat="1" ht="15" customHeight="1">
      <c r="A8" s="158" t="s">
        <v>19</v>
      </c>
      <c r="C8" s="160" t="s">
        <v>165</v>
      </c>
      <c r="K8" s="163"/>
      <c r="L8" s="163"/>
    </row>
    <row r="9" spans="1:24" s="4" customFormat="1" ht="15" customHeight="1">
      <c r="A9" s="18" t="s">
        <v>19</v>
      </c>
      <c r="C9" s="278" t="str">
        <f>Reporte1!B2</f>
        <v>Comentarios de la gerencia 
Objetivos de los estados financieros</v>
      </c>
      <c r="K9" s="25"/>
      <c r="L9" s="25"/>
    </row>
    <row r="10" spans="1:24" s="2" customFormat="1" ht="15" customHeight="1">
      <c r="A10" s="18" t="str">
        <f>IF(F10=0,"/*","")</f>
        <v/>
      </c>
      <c r="C10" s="25" t="str">
        <f>Reporte1!B6</f>
        <v>Comentarios de la gerencia                                             [Texto]</v>
      </c>
      <c r="F10" s="23" t="str">
        <f>Reporte1!C6</f>
        <v>Por incluir información</v>
      </c>
      <c r="I10" s="76" t="str">
        <f>Índice!$C$8</f>
        <v>2016-01-01</v>
      </c>
      <c r="J10" s="77" t="str">
        <f>Índice!$C$9</f>
        <v>2016-12-31</v>
      </c>
    </row>
    <row r="11" spans="1:24" ht="15.75">
      <c r="A11" s="18" t="str">
        <f t="shared" ref="A11:A23" si="0">IF(F11=0,"/*","")</f>
        <v/>
      </c>
      <c r="C11" s="25" t="str">
        <f>Reporte1!B7</f>
        <v>Hipótesis de negocio en marcha (Información a revelar sobre la naturaleza del negocio)                            [Texto]</v>
      </c>
      <c r="F11" s="23" t="str">
        <f>Reporte1!C7</f>
        <v>Por incluir información</v>
      </c>
      <c r="I11" s="76" t="str">
        <f>Índice!$C$8</f>
        <v>2016-01-01</v>
      </c>
      <c r="J11" s="77" t="str">
        <f>Índice!$C$9</f>
        <v>2016-12-31</v>
      </c>
    </row>
    <row r="12" spans="1:24" ht="15.75">
      <c r="A12" s="18" t="str">
        <f t="shared" si="0"/>
        <v/>
      </c>
      <c r="C12" s="25" t="str">
        <f>Reporte1!B8</f>
        <v>Información a revelar sobre los objetivos de la gerencia y sus estrategias para alcanzar esos objetivos [Texto]</v>
      </c>
      <c r="F12" s="23" t="str">
        <f>Reporte1!C8</f>
        <v>Por incluir información</v>
      </c>
      <c r="I12" s="76" t="str">
        <f>Índice!$C$8</f>
        <v>2016-01-01</v>
      </c>
      <c r="J12" s="77" t="str">
        <f>Índice!$C$9</f>
        <v>2016-12-31</v>
      </c>
    </row>
    <row r="13" spans="1:24" ht="15.75">
      <c r="A13" s="18" t="str">
        <f t="shared" si="0"/>
        <v/>
      </c>
      <c r="C13" s="25" t="str">
        <f>Reporte1!B9</f>
        <v>Objetivos de los estados financieros                                  [Texto]</v>
      </c>
      <c r="F13" s="23" t="str">
        <f>Reporte1!C9</f>
        <v>Por incluir información</v>
      </c>
      <c r="I13" s="76" t="str">
        <f>Índice!$C$8</f>
        <v>2016-01-01</v>
      </c>
      <c r="J13" s="77" t="str">
        <f>Índice!$C$9</f>
        <v>2016-12-31</v>
      </c>
    </row>
    <row r="14" spans="1:24" s="159" customFormat="1" ht="15.75">
      <c r="A14" s="158" t="s">
        <v>19</v>
      </c>
      <c r="C14" s="160" t="s">
        <v>166</v>
      </c>
      <c r="F14" s="161"/>
      <c r="I14" s="164"/>
      <c r="J14" s="164"/>
    </row>
    <row r="15" spans="1:24" s="21" customFormat="1" ht="15.75">
      <c r="A15" s="18" t="s">
        <v>19</v>
      </c>
      <c r="C15" s="278" t="str">
        <f>Reporte2!B2</f>
        <v>Identificación 
de los Estados Financieros</v>
      </c>
      <c r="F15" s="180"/>
      <c r="I15" s="77"/>
      <c r="J15" s="77"/>
    </row>
    <row r="16" spans="1:24" ht="15.75">
      <c r="A16" s="18" t="str">
        <f t="shared" si="0"/>
        <v/>
      </c>
      <c r="C16" s="25" t="str">
        <f>Reporte2!B6</f>
        <v>Información a revelar sobre información general sobre los estados financieros                 [Texto]</v>
      </c>
      <c r="F16" s="23" t="str">
        <f>Reporte2!C6</f>
        <v>Por incluir información</v>
      </c>
      <c r="I16" s="76" t="str">
        <f>Índice!$C$8</f>
        <v>2016-01-01</v>
      </c>
      <c r="J16" s="77" t="str">
        <f>Índice!$C$9</f>
        <v>2016-12-31</v>
      </c>
    </row>
    <row r="17" spans="1:12" ht="15.75">
      <c r="A17" s="18" t="str">
        <f t="shared" si="0"/>
        <v/>
      </c>
      <c r="C17" s="25" t="str">
        <f>Reporte2!B7</f>
        <v>Nombre de la entidad que informa u otras formas de identificación</v>
      </c>
      <c r="F17" s="23" t="str">
        <f>Reporte2!C7</f>
        <v>Por incluir información</v>
      </c>
      <c r="I17" s="76" t="str">
        <f>Índice!$C$8</f>
        <v>2016-01-01</v>
      </c>
      <c r="J17" s="77" t="str">
        <f>Índice!$C$9</f>
        <v>2016-12-31</v>
      </c>
    </row>
    <row r="18" spans="1:12" ht="15.75">
      <c r="A18" s="18" t="str">
        <f t="shared" si="0"/>
        <v/>
      </c>
      <c r="C18" s="25" t="str">
        <f>Reporte2!B8</f>
        <v>Identificación de la Empresa (ID)</v>
      </c>
      <c r="F18" s="185" t="str">
        <f>Reporte2!C8</f>
        <v>Por incluir información</v>
      </c>
      <c r="I18" s="76" t="str">
        <f>Índice!$C$8</f>
        <v>2016-01-01</v>
      </c>
      <c r="J18" s="77" t="str">
        <f>Índice!$C$9</f>
        <v>2016-12-31</v>
      </c>
    </row>
    <row r="19" spans="1:12" ht="15.75">
      <c r="A19" s="18" t="str">
        <f t="shared" si="0"/>
        <v/>
      </c>
      <c r="C19" s="25" t="str">
        <f>Reporte2!B9</f>
        <v>Explicación del cambio en el nombre de la entidad que informa u otras formas de identificación desde el final del periodo sobre el que se informa precedente</v>
      </c>
      <c r="F19" s="151" t="str">
        <f>Reporte2!C9</f>
        <v>Por incluir información</v>
      </c>
      <c r="I19" s="76" t="str">
        <f>Índice!$C$8</f>
        <v>2016-01-01</v>
      </c>
      <c r="J19" s="77" t="str">
        <f>Índice!$C$9</f>
        <v>2016-12-31</v>
      </c>
    </row>
    <row r="20" spans="1:12" ht="15.75">
      <c r="A20" s="18" t="str">
        <f t="shared" si="0"/>
        <v/>
      </c>
      <c r="C20" s="25" t="str">
        <f>Reporte2!B10</f>
        <v>Fecha del estado situación financiera y periodo a que se refiere el estado de resultados</v>
      </c>
      <c r="F20" s="185" t="str">
        <f>Reporte2!C10</f>
        <v>2016-12-31</v>
      </c>
      <c r="I20" s="76" t="str">
        <f>Índice!$C$8</f>
        <v>2016-01-01</v>
      </c>
      <c r="J20" s="77" t="str">
        <f>Índice!$C$9</f>
        <v>2016-12-31</v>
      </c>
    </row>
    <row r="21" spans="1:12" ht="15.75">
      <c r="A21" s="18" t="str">
        <f t="shared" si="0"/>
        <v/>
      </c>
      <c r="C21" s="25" t="str">
        <f>Reporte2!B11</f>
        <v>Periodo cubierto por los estados financieros</v>
      </c>
      <c r="F21" s="151" t="str">
        <f>Reporte2!C11</f>
        <v>Por incluir información</v>
      </c>
      <c r="I21" s="76" t="str">
        <f>Índice!$C$8</f>
        <v>2016-01-01</v>
      </c>
      <c r="J21" s="77" t="str">
        <f>Índice!$C$9</f>
        <v>2016-12-31</v>
      </c>
    </row>
    <row r="22" spans="1:12" ht="15.75">
      <c r="A22" s="18" t="str">
        <f t="shared" si="0"/>
        <v/>
      </c>
      <c r="C22" s="25" t="str">
        <f>Reporte2!B12</f>
        <v>Descripción de la moneda de presentación</v>
      </c>
      <c r="F22" s="151" t="str">
        <f>Reporte2!C12</f>
        <v>Por incluir información</v>
      </c>
      <c r="I22" s="76" t="str">
        <f>Índice!$C$8</f>
        <v>2016-01-01</v>
      </c>
      <c r="J22" s="77" t="str">
        <f>Índice!$C$9</f>
        <v>2016-12-31</v>
      </c>
    </row>
    <row r="23" spans="1:12" ht="15.75">
      <c r="A23" s="18" t="str">
        <f t="shared" si="0"/>
        <v/>
      </c>
      <c r="C23" s="25" t="str">
        <f>Reporte2!B13</f>
        <v>Grado de redondeo utilizado en los estados financieros</v>
      </c>
      <c r="F23" s="151" t="str">
        <f>Reporte2!C13</f>
        <v>Por incluir información</v>
      </c>
      <c r="I23" s="76" t="str">
        <f>Índice!$C$8</f>
        <v>2016-01-01</v>
      </c>
      <c r="J23" s="77" t="str">
        <f>Índice!$C$9</f>
        <v>2016-12-31</v>
      </c>
    </row>
    <row r="24" spans="1:12" s="159" customFormat="1" ht="15.75">
      <c r="A24" s="158" t="s">
        <v>19</v>
      </c>
      <c r="C24" s="160" t="s">
        <v>167</v>
      </c>
      <c r="F24" s="163"/>
      <c r="I24" s="162"/>
      <c r="J24" s="162"/>
    </row>
    <row r="25" spans="1:12" s="21" customFormat="1" ht="15.75">
      <c r="A25" s="18" t="s">
        <v>19</v>
      </c>
      <c r="C25" s="278" t="str">
        <f>Reporte3!B2</f>
        <v>Estado de Situación Financiera por Servicio</v>
      </c>
      <c r="F25" s="25"/>
      <c r="I25" s="4"/>
      <c r="J25" s="4"/>
    </row>
    <row r="26" spans="1:12" s="271" customFormat="1" ht="15.75" customHeight="1">
      <c r="A26" s="272" t="s">
        <v>19</v>
      </c>
      <c r="C26" s="273" t="s">
        <v>168</v>
      </c>
      <c r="K26" s="274"/>
      <c r="L26" s="274"/>
    </row>
    <row r="27" spans="1:12" ht="15.75">
      <c r="A27" s="18" t="s">
        <v>19</v>
      </c>
      <c r="C27" s="3" t="str">
        <f>Reporte3!$B$8</f>
        <v>ACTIVOS</v>
      </c>
      <c r="F27" s="148"/>
      <c r="I27" s="2"/>
      <c r="J27" s="4"/>
      <c r="K27" s="23"/>
    </row>
    <row r="28" spans="1:12" ht="15.75">
      <c r="A28" s="18" t="s">
        <v>19</v>
      </c>
      <c r="C28" s="3" t="str">
        <f>Reporte3!$B$9</f>
        <v>Activos corrientes</v>
      </c>
      <c r="F28" s="148"/>
      <c r="I28" s="2"/>
      <c r="J28" s="77"/>
      <c r="K28" s="23"/>
    </row>
    <row r="29" spans="1:12" ht="15.75">
      <c r="A29" s="18"/>
      <c r="C29" s="3" t="str">
        <f>Reporte3!$B$10</f>
        <v>Efectivo y equivalentes al efectivo</v>
      </c>
      <c r="F29" s="148">
        <f>Reporte3!C$10</f>
        <v>0</v>
      </c>
      <c r="I29" s="2"/>
      <c r="J29" s="77" t="str">
        <f>Índice!$C$9</f>
        <v>2016-12-31</v>
      </c>
      <c r="K29" s="23" t="s">
        <v>787</v>
      </c>
      <c r="L29" s="23" t="s">
        <v>788</v>
      </c>
    </row>
    <row r="30" spans="1:12" ht="15.75">
      <c r="A30" s="18"/>
      <c r="C30" s="3" t="str">
        <f>Reporte3!$B$11</f>
        <v>Inversiones</v>
      </c>
      <c r="F30" s="148">
        <f>Reporte3!C$11</f>
        <v>0</v>
      </c>
      <c r="I30" s="2"/>
      <c r="J30" s="77" t="str">
        <f>Índice!$C$9</f>
        <v>2016-12-31</v>
      </c>
      <c r="K30" s="23" t="s">
        <v>787</v>
      </c>
      <c r="L30" s="23" t="s">
        <v>788</v>
      </c>
    </row>
    <row r="31" spans="1:12" ht="15.75">
      <c r="A31" s="18"/>
      <c r="C31" s="3" t="str">
        <f>Reporte3!$B$12</f>
        <v>Cuentas comerciales por cobrar y otras cuentas por cobrar corrientes</v>
      </c>
      <c r="F31" s="148">
        <f>Reporte3!C$12</f>
        <v>0</v>
      </c>
      <c r="I31" s="2"/>
      <c r="J31" s="77" t="str">
        <f>Índice!$C$9</f>
        <v>2016-12-31</v>
      </c>
      <c r="K31" s="23" t="s">
        <v>787</v>
      </c>
      <c r="L31" s="23" t="s">
        <v>788</v>
      </c>
    </row>
    <row r="32" spans="1:12" ht="15.75">
      <c r="A32" s="18"/>
      <c r="C32" s="3" t="str">
        <f>Reporte3!$B$13</f>
        <v>Cuentas Comerciales por Cobrar corrientes por Prestación de Servicios públicos</v>
      </c>
      <c r="F32" s="148">
        <f>Reporte3!C$13</f>
        <v>0</v>
      </c>
      <c r="I32" s="2"/>
      <c r="J32" s="77" t="str">
        <f>Índice!$C$9</f>
        <v>2016-12-31</v>
      </c>
      <c r="K32" s="23" t="s">
        <v>787</v>
      </c>
      <c r="L32" s="23" t="s">
        <v>788</v>
      </c>
    </row>
    <row r="33" spans="1:12" ht="15.75">
      <c r="A33" s="18"/>
      <c r="C33" s="3" t="str">
        <f>Reporte3!$B$14</f>
        <v>Cuentas Comerciales por Cobrar corrientes por Adquisición de Bienes</v>
      </c>
      <c r="F33" s="148">
        <f>Reporte3!C$14</f>
        <v>0</v>
      </c>
      <c r="I33" s="2"/>
      <c r="J33" s="77" t="str">
        <f>Índice!$C$9</f>
        <v>2016-12-31</v>
      </c>
      <c r="K33" s="23" t="s">
        <v>787</v>
      </c>
      <c r="L33" s="23" t="s">
        <v>788</v>
      </c>
    </row>
    <row r="34" spans="1:12" ht="15.75">
      <c r="A34" s="18"/>
      <c r="C34" s="3" t="str">
        <f>Reporte3!$B$15</f>
        <v>Otras cuentas por cobrar corrientes</v>
      </c>
      <c r="F34" s="148">
        <f>Reporte3!C$15</f>
        <v>0</v>
      </c>
      <c r="I34" s="2"/>
      <c r="J34" s="77" t="str">
        <f>Índice!$C$9</f>
        <v>2016-12-31</v>
      </c>
      <c r="K34" s="23" t="s">
        <v>787</v>
      </c>
      <c r="L34" s="23" t="s">
        <v>788</v>
      </c>
    </row>
    <row r="35" spans="1:12" ht="15.75">
      <c r="A35" s="18"/>
      <c r="C35" s="3" t="str">
        <f>Reporte3!$B$16</f>
        <v>Deterioro de cuentas por cobrar</v>
      </c>
      <c r="F35" s="148">
        <f>Reporte3!C$16</f>
        <v>0</v>
      </c>
      <c r="I35" s="2"/>
      <c r="J35" s="77" t="str">
        <f>Índice!$C$9</f>
        <v>2016-12-31</v>
      </c>
      <c r="K35" s="23" t="s">
        <v>787</v>
      </c>
      <c r="L35" s="23" t="s">
        <v>788</v>
      </c>
    </row>
    <row r="36" spans="1:12" ht="15.75">
      <c r="A36" s="18"/>
      <c r="C36" s="3" t="str">
        <f>Reporte3!$B$17</f>
        <v>Inventarios corrientes</v>
      </c>
      <c r="F36" s="148">
        <f>Reporte3!C$17</f>
        <v>0</v>
      </c>
      <c r="I36" s="2"/>
      <c r="J36" s="77" t="str">
        <f>Índice!$C$9</f>
        <v>2016-12-31</v>
      </c>
      <c r="K36" s="23" t="s">
        <v>787</v>
      </c>
      <c r="L36" s="23" t="s">
        <v>788</v>
      </c>
    </row>
    <row r="37" spans="1:12" ht="15.75">
      <c r="A37" s="18"/>
      <c r="C37" s="3" t="str">
        <f>Reporte3!$B$18</f>
        <v>Activos por impuestos corrientes</v>
      </c>
      <c r="F37" s="148">
        <f>Reporte3!C$18</f>
        <v>0</v>
      </c>
      <c r="I37" s="2"/>
      <c r="J37" s="77" t="str">
        <f>Índice!$C$9</f>
        <v>2016-12-31</v>
      </c>
      <c r="K37" s="23" t="s">
        <v>787</v>
      </c>
      <c r="L37" s="23" t="s">
        <v>788</v>
      </c>
    </row>
    <row r="38" spans="1:12" ht="15.75">
      <c r="A38" s="18"/>
      <c r="C38" s="3" t="str">
        <f>Reporte3!$B$19</f>
        <v>Otros activos corrientes</v>
      </c>
      <c r="F38" s="148">
        <f>Reporte3!C$19</f>
        <v>0</v>
      </c>
      <c r="I38" s="2"/>
      <c r="J38" s="77" t="str">
        <f>Índice!$C$9</f>
        <v>2016-12-31</v>
      </c>
      <c r="K38" s="23" t="s">
        <v>787</v>
      </c>
      <c r="L38" s="23" t="s">
        <v>788</v>
      </c>
    </row>
    <row r="39" spans="1:12" ht="15.75">
      <c r="A39" s="18"/>
      <c r="C39" s="3" t="str">
        <f>Reporte3!$B$20</f>
        <v>Total de activos corrientes</v>
      </c>
      <c r="F39" s="148">
        <f>Reporte3!C$20</f>
        <v>0</v>
      </c>
      <c r="I39" s="2"/>
      <c r="J39" s="77" t="str">
        <f>Índice!$C$9</f>
        <v>2016-12-31</v>
      </c>
      <c r="K39" s="23" t="s">
        <v>787</v>
      </c>
      <c r="L39" s="23" t="s">
        <v>788</v>
      </c>
    </row>
    <row r="40" spans="1:12" ht="15.75">
      <c r="A40" s="18" t="s">
        <v>19</v>
      </c>
      <c r="C40" s="3" t="str">
        <f>Reporte3!$B$21</f>
        <v>Activos no corrientes</v>
      </c>
      <c r="F40" s="148"/>
      <c r="I40" s="2"/>
      <c r="J40" s="77"/>
      <c r="K40" s="23"/>
      <c r="L40" s="23"/>
    </row>
    <row r="41" spans="1:12" ht="15.75">
      <c r="C41" s="3" t="str">
        <f>Reporte3!$B$22</f>
        <v>Inversiones no corrientes</v>
      </c>
      <c r="F41" s="148">
        <f>Reporte3!C$22</f>
        <v>0</v>
      </c>
      <c r="I41" s="2"/>
      <c r="J41" s="77" t="str">
        <f>Índice!$C$9</f>
        <v>2016-12-31</v>
      </c>
      <c r="K41" s="23" t="s">
        <v>787</v>
      </c>
      <c r="L41" s="23" t="s">
        <v>788</v>
      </c>
    </row>
    <row r="42" spans="1:12" ht="15.75">
      <c r="C42" s="3" t="str">
        <f>Reporte3!$B$23</f>
        <v>Propiedad de inversión</v>
      </c>
      <c r="F42" s="148">
        <f>Reporte3!C$23</f>
        <v>0</v>
      </c>
      <c r="I42" s="2"/>
      <c r="J42" s="77" t="str">
        <f>Índice!$C$9</f>
        <v>2016-12-31</v>
      </c>
      <c r="K42" s="23" t="s">
        <v>787</v>
      </c>
      <c r="L42" s="23" t="s">
        <v>788</v>
      </c>
    </row>
    <row r="43" spans="1:12" ht="15.75">
      <c r="C43" s="3" t="str">
        <f>Reporte3!$B$24</f>
        <v>Propiedades, planta y equipo</v>
      </c>
      <c r="F43" s="148">
        <f>Reporte3!C$24</f>
        <v>0</v>
      </c>
      <c r="I43" s="2"/>
      <c r="J43" s="77" t="str">
        <f>Índice!$C$9</f>
        <v>2016-12-31</v>
      </c>
      <c r="K43" s="23" t="s">
        <v>787</v>
      </c>
      <c r="L43" s="23" t="s">
        <v>788</v>
      </c>
    </row>
    <row r="44" spans="1:12" ht="15.75">
      <c r="C44" s="3" t="str">
        <f>Reporte3!$B$25</f>
        <v>Plusvalía</v>
      </c>
      <c r="F44" s="148">
        <f>Reporte3!C$25</f>
        <v>0</v>
      </c>
      <c r="I44" s="2"/>
      <c r="J44" s="77" t="str">
        <f>Índice!$C$9</f>
        <v>2016-12-31</v>
      </c>
      <c r="K44" s="23" t="s">
        <v>787</v>
      </c>
      <c r="L44" s="23" t="s">
        <v>788</v>
      </c>
    </row>
    <row r="45" spans="1:12" ht="15.75">
      <c r="C45" s="3" t="str">
        <f>Reporte3!$B$26</f>
        <v>Cuentas comerciales por cobrar y otras cuentas por cobrar no corrientes</v>
      </c>
      <c r="F45" s="148">
        <f>Reporte3!C$26</f>
        <v>0</v>
      </c>
      <c r="I45" s="2"/>
      <c r="J45" s="77" t="str">
        <f>Índice!$C$9</f>
        <v>2016-12-31</v>
      </c>
      <c r="K45" s="23" t="s">
        <v>787</v>
      </c>
      <c r="L45" s="23" t="s">
        <v>788</v>
      </c>
    </row>
    <row r="46" spans="1:12" ht="15.75">
      <c r="C46" s="3" t="str">
        <f>Reporte3!$B$27</f>
        <v>Cuentas Comerciales por Cobrar no corrientes por Prestación de Servicios públicos</v>
      </c>
      <c r="F46" s="148">
        <f>Reporte3!C$27</f>
        <v>0</v>
      </c>
      <c r="I46" s="2"/>
      <c r="J46" s="77" t="str">
        <f>Índice!$C$9</f>
        <v>2016-12-31</v>
      </c>
      <c r="K46" s="23" t="s">
        <v>787</v>
      </c>
      <c r="L46" s="23" t="s">
        <v>788</v>
      </c>
    </row>
    <row r="47" spans="1:12" ht="15.75">
      <c r="C47" s="3" t="str">
        <f>Reporte3!$B$28</f>
        <v>Cuentas Comerciales por Cobrar no corrientes por Adquisición de Bienes</v>
      </c>
      <c r="F47" s="148">
        <f>Reporte3!C$28</f>
        <v>0</v>
      </c>
      <c r="I47" s="2"/>
      <c r="J47" s="77" t="str">
        <f>Índice!$C$9</f>
        <v>2016-12-31</v>
      </c>
      <c r="K47" s="23" t="s">
        <v>787</v>
      </c>
      <c r="L47" s="23" t="s">
        <v>788</v>
      </c>
    </row>
    <row r="48" spans="1:12" ht="15.75">
      <c r="C48" s="3" t="str">
        <f>Reporte3!$B$29</f>
        <v>Otras cuentas por cobrar no corrientes</v>
      </c>
      <c r="F48" s="148">
        <f>Reporte3!C$29</f>
        <v>0</v>
      </c>
      <c r="I48" s="2"/>
      <c r="J48" s="77" t="str">
        <f>Índice!$C$9</f>
        <v>2016-12-31</v>
      </c>
      <c r="K48" s="23" t="s">
        <v>787</v>
      </c>
      <c r="L48" s="23" t="s">
        <v>788</v>
      </c>
    </row>
    <row r="49" spans="1:12" ht="15.75">
      <c r="C49" s="3" t="str">
        <f>Reporte3!$B$30</f>
        <v>Deterioro de cuentas por cobrar no corriente</v>
      </c>
      <c r="F49" s="148">
        <f>Reporte3!C$30</f>
        <v>0</v>
      </c>
      <c r="I49" s="2"/>
      <c r="J49" s="77" t="str">
        <f>Índice!$C$9</f>
        <v>2016-12-31</v>
      </c>
      <c r="K49" s="23" t="s">
        <v>787</v>
      </c>
      <c r="L49" s="23" t="s">
        <v>788</v>
      </c>
    </row>
    <row r="50" spans="1:12" ht="15.75">
      <c r="C50" s="3" t="str">
        <f>Reporte3!$B$31</f>
        <v>Inventarios no corrientes</v>
      </c>
      <c r="F50" s="148">
        <f>Reporte3!C$31</f>
        <v>0</v>
      </c>
      <c r="I50" s="2"/>
      <c r="J50" s="77" t="str">
        <f>Índice!$C$9</f>
        <v>2016-12-31</v>
      </c>
      <c r="K50" s="23" t="s">
        <v>787</v>
      </c>
      <c r="L50" s="23" t="s">
        <v>788</v>
      </c>
    </row>
    <row r="51" spans="1:12" ht="15.75">
      <c r="C51" s="3" t="str">
        <f>Reporte3!$B$32</f>
        <v>Activos por impuestos diferidos</v>
      </c>
      <c r="F51" s="148">
        <f>Reporte3!C$32</f>
        <v>0</v>
      </c>
      <c r="I51" s="2"/>
      <c r="J51" s="77" t="str">
        <f>Índice!$C$9</f>
        <v>2016-12-31</v>
      </c>
      <c r="K51" s="23" t="s">
        <v>787</v>
      </c>
      <c r="L51" s="23" t="s">
        <v>788</v>
      </c>
    </row>
    <row r="52" spans="1:12" ht="15.75">
      <c r="C52" s="3" t="str">
        <f>Reporte3!$B$33</f>
        <v>Activos por impuestos no corrientes</v>
      </c>
      <c r="F52" s="148">
        <f>Reporte3!C$33</f>
        <v>0</v>
      </c>
      <c r="I52" s="2"/>
      <c r="J52" s="77" t="str">
        <f>Índice!$C$9</f>
        <v>2016-12-31</v>
      </c>
      <c r="K52" s="23" t="s">
        <v>787</v>
      </c>
      <c r="L52" s="23" t="s">
        <v>788</v>
      </c>
    </row>
    <row r="53" spans="1:12" ht="15.75">
      <c r="C53" s="3" t="str">
        <f>Reporte3!$B$34</f>
        <v>Otros activos no corrientes</v>
      </c>
      <c r="F53" s="148">
        <f>Reporte3!C$34</f>
        <v>0</v>
      </c>
      <c r="I53" s="2"/>
      <c r="J53" s="77" t="str">
        <f>Índice!$C$9</f>
        <v>2016-12-31</v>
      </c>
      <c r="K53" s="23" t="s">
        <v>787</v>
      </c>
      <c r="L53" s="23" t="s">
        <v>788</v>
      </c>
    </row>
    <row r="54" spans="1:12" ht="15.75">
      <c r="C54" s="3" t="str">
        <f>Reporte3!$B$35</f>
        <v>Total de activos no corrientes</v>
      </c>
      <c r="F54" s="148">
        <f>Reporte3!C$35</f>
        <v>0</v>
      </c>
      <c r="I54" s="2"/>
      <c r="J54" s="77" t="str">
        <f>Índice!$C$9</f>
        <v>2016-12-31</v>
      </c>
      <c r="K54" s="23" t="s">
        <v>787</v>
      </c>
      <c r="L54" s="23" t="s">
        <v>788</v>
      </c>
    </row>
    <row r="55" spans="1:12" ht="15.75">
      <c r="C55" s="3" t="str">
        <f>Reporte3!$B$36</f>
        <v>TOTAL DE ACTIVOS</v>
      </c>
      <c r="F55" s="148">
        <f>Reporte3!C$36</f>
        <v>0</v>
      </c>
      <c r="I55" s="2"/>
      <c r="J55" s="77" t="str">
        <f>Índice!$C$9</f>
        <v>2016-12-31</v>
      </c>
      <c r="K55" s="23" t="s">
        <v>787</v>
      </c>
      <c r="L55" s="23" t="s">
        <v>788</v>
      </c>
    </row>
    <row r="56" spans="1:12" ht="15.75">
      <c r="A56" s="18" t="s">
        <v>19</v>
      </c>
      <c r="C56" s="3" t="str">
        <f>Reporte3!$B$38</f>
        <v>PASIVOS</v>
      </c>
      <c r="F56" s="148"/>
      <c r="I56" s="2"/>
      <c r="J56" s="77"/>
      <c r="K56" s="23"/>
      <c r="L56" s="23"/>
    </row>
    <row r="57" spans="1:12" ht="15.75">
      <c r="A57" s="18" t="s">
        <v>19</v>
      </c>
      <c r="C57" s="3" t="str">
        <f>Reporte3!$B$39</f>
        <v>Pasivos corrientes</v>
      </c>
      <c r="F57" s="148"/>
      <c r="I57" s="2"/>
      <c r="J57" s="77"/>
      <c r="K57" s="23"/>
      <c r="L57" s="23"/>
    </row>
    <row r="58" spans="1:12" ht="15.75">
      <c r="A58" s="18" t="s">
        <v>19</v>
      </c>
      <c r="C58" s="3" t="str">
        <f>Reporte3!$B$40</f>
        <v>Acreedores comerciales y otras cuentas por pagar</v>
      </c>
      <c r="F58" s="148"/>
      <c r="I58" s="2"/>
      <c r="J58" s="77"/>
      <c r="K58" s="23"/>
      <c r="L58" s="23"/>
    </row>
    <row r="59" spans="1:12" ht="15.75">
      <c r="C59" s="3" t="str">
        <f>Reporte3!$B$41</f>
        <v>Proveedores</v>
      </c>
      <c r="F59" s="148">
        <f>Reporte3!C$41</f>
        <v>0</v>
      </c>
      <c r="I59" s="2"/>
      <c r="J59" s="77" t="str">
        <f>Índice!$C$9</f>
        <v>2016-12-31</v>
      </c>
      <c r="K59" s="23" t="s">
        <v>787</v>
      </c>
      <c r="L59" s="23" t="s">
        <v>788</v>
      </c>
    </row>
    <row r="60" spans="1:12" ht="15.75">
      <c r="C60" s="3" t="str">
        <f>Reporte3!$B$42</f>
        <v>Ingresos Diferidos</v>
      </c>
      <c r="F60" s="148">
        <f>Reporte3!C$42</f>
        <v>0</v>
      </c>
      <c r="I60" s="2"/>
      <c r="J60" s="77" t="str">
        <f>Índice!$C$9</f>
        <v>2016-12-31</v>
      </c>
      <c r="K60" s="23" t="s">
        <v>787</v>
      </c>
      <c r="L60" s="23" t="s">
        <v>788</v>
      </c>
    </row>
    <row r="61" spans="1:12" ht="15.75">
      <c r="C61" s="3" t="str">
        <f>Reporte3!$B$43</f>
        <v>Gastos acumulados por pagar</v>
      </c>
      <c r="F61" s="148">
        <f>Reporte3!C$43</f>
        <v>0</v>
      </c>
      <c r="I61" s="2"/>
      <c r="J61" s="77" t="str">
        <f>Índice!$C$9</f>
        <v>2016-12-31</v>
      </c>
      <c r="K61" s="23" t="s">
        <v>787</v>
      </c>
      <c r="L61" s="23" t="s">
        <v>788</v>
      </c>
    </row>
    <row r="62" spans="1:12" ht="15.75">
      <c r="C62" s="3" t="str">
        <f>Reporte3!$B$44</f>
        <v>Otras cuentas por pagar</v>
      </c>
      <c r="F62" s="148">
        <f>Reporte3!C$44</f>
        <v>0</v>
      </c>
      <c r="I62" s="2"/>
      <c r="J62" s="77" t="str">
        <f>Índice!$C$9</f>
        <v>2016-12-31</v>
      </c>
      <c r="K62" s="23" t="s">
        <v>787</v>
      </c>
      <c r="L62" s="23" t="s">
        <v>788</v>
      </c>
    </row>
    <row r="63" spans="1:12" ht="15.75">
      <c r="C63" s="3" t="str">
        <f>Reporte3!$B$45</f>
        <v>Total Acreedores  comerciales y otras cuentas por pagar</v>
      </c>
      <c r="F63" s="148">
        <f>Reporte3!C$45</f>
        <v>0</v>
      </c>
      <c r="I63" s="2"/>
      <c r="J63" s="77" t="str">
        <f>Índice!$C$9</f>
        <v>2016-12-31</v>
      </c>
      <c r="K63" s="23" t="s">
        <v>787</v>
      </c>
      <c r="L63" s="23" t="s">
        <v>788</v>
      </c>
    </row>
    <row r="64" spans="1:12" ht="15.75">
      <c r="C64" s="3" t="str">
        <f>Reporte3!$B$46</f>
        <v>Obligaciones financieras</v>
      </c>
      <c r="F64" s="148">
        <f>Reporte3!C$46</f>
        <v>0</v>
      </c>
      <c r="I64" s="2"/>
      <c r="J64" s="77" t="str">
        <f>Índice!$C$9</f>
        <v>2016-12-31</v>
      </c>
      <c r="K64" s="23" t="s">
        <v>787</v>
      </c>
      <c r="L64" s="23" t="s">
        <v>788</v>
      </c>
    </row>
    <row r="65" spans="1:12" ht="15.75">
      <c r="C65" s="3" t="str">
        <f>Reporte3!$B$47</f>
        <v>Obligaciones laborales</v>
      </c>
      <c r="F65" s="148">
        <f>Reporte3!C$47</f>
        <v>0</v>
      </c>
      <c r="I65" s="2"/>
      <c r="J65" s="77" t="str">
        <f>Índice!$C$9</f>
        <v>2016-12-31</v>
      </c>
      <c r="K65" s="23" t="s">
        <v>787</v>
      </c>
      <c r="L65" s="23" t="s">
        <v>788</v>
      </c>
    </row>
    <row r="66" spans="1:12" ht="15.75">
      <c r="C66" s="3" t="str">
        <f>Reporte3!$B$48</f>
        <v>Pasivos por impuestos corrientes</v>
      </c>
      <c r="F66" s="148">
        <f>Reporte3!C$48</f>
        <v>0</v>
      </c>
      <c r="I66" s="2"/>
      <c r="J66" s="77" t="str">
        <f>Índice!$C$9</f>
        <v>2016-12-31</v>
      </c>
      <c r="K66" s="23" t="s">
        <v>787</v>
      </c>
      <c r="L66" s="23" t="s">
        <v>788</v>
      </c>
    </row>
    <row r="67" spans="1:12" ht="15.75">
      <c r="C67" s="3" t="str">
        <f>Reporte3!$B$49</f>
        <v>Provisiones (Reporte 3)</v>
      </c>
      <c r="F67" s="148">
        <f>Reporte3!C$49</f>
        <v>0</v>
      </c>
      <c r="I67" s="2"/>
      <c r="J67" s="77" t="str">
        <f>Índice!$C$9</f>
        <v>2016-12-31</v>
      </c>
      <c r="K67" s="23" t="s">
        <v>787</v>
      </c>
      <c r="L67" s="23" t="s">
        <v>788</v>
      </c>
    </row>
    <row r="68" spans="1:12" ht="15.75">
      <c r="C68" s="3" t="str">
        <f>Reporte3!$B$50</f>
        <v>Otros pasivos corrientes</v>
      </c>
      <c r="F68" s="148">
        <f>Reporte3!C$50</f>
        <v>0</v>
      </c>
      <c r="I68" s="2"/>
      <c r="J68" s="77" t="str">
        <f>Índice!$C$9</f>
        <v>2016-12-31</v>
      </c>
      <c r="K68" s="23" t="s">
        <v>787</v>
      </c>
      <c r="L68" s="23" t="s">
        <v>788</v>
      </c>
    </row>
    <row r="69" spans="1:12" ht="15.75">
      <c r="C69" s="3" t="str">
        <f>Reporte3!$B$51</f>
        <v>Total pasivos corrientes</v>
      </c>
      <c r="F69" s="148">
        <f>Reporte3!C$51</f>
        <v>0</v>
      </c>
      <c r="I69" s="2"/>
      <c r="J69" s="77" t="str">
        <f>Índice!$C$9</f>
        <v>2016-12-31</v>
      </c>
      <c r="K69" s="23" t="s">
        <v>787</v>
      </c>
      <c r="L69" s="23" t="s">
        <v>788</v>
      </c>
    </row>
    <row r="70" spans="1:12" ht="15.75">
      <c r="A70" s="18" t="s">
        <v>19</v>
      </c>
      <c r="C70" s="3" t="str">
        <f>Reporte3!$B$52</f>
        <v>Pasivos no corrientes</v>
      </c>
      <c r="F70" s="148">
        <f>Reporte3!C$52</f>
        <v>0</v>
      </c>
      <c r="I70" s="2"/>
      <c r="J70" s="77"/>
      <c r="K70" s="23"/>
      <c r="L70" s="23"/>
    </row>
    <row r="71" spans="1:12" ht="15.75">
      <c r="A71" s="18" t="s">
        <v>19</v>
      </c>
      <c r="C71" s="3" t="str">
        <f>Reporte3!$B$53</f>
        <v>Acreedores comerciales y otras cuentas por pagar nc</v>
      </c>
      <c r="F71" s="148">
        <f>Reporte3!C$53</f>
        <v>0</v>
      </c>
      <c r="I71" s="2"/>
      <c r="J71" s="77"/>
      <c r="K71" s="23"/>
      <c r="L71" s="23"/>
    </row>
    <row r="72" spans="1:12" ht="15.75">
      <c r="C72" s="3" t="str">
        <f>Reporte3!$B$54</f>
        <v>Proveedores no corrientes</v>
      </c>
      <c r="F72" s="148">
        <f>Reporte3!C$54</f>
        <v>0</v>
      </c>
      <c r="I72" s="2"/>
      <c r="J72" s="77" t="str">
        <f>Índice!$C$9</f>
        <v>2016-12-31</v>
      </c>
      <c r="K72" s="23" t="s">
        <v>787</v>
      </c>
      <c r="L72" s="23" t="s">
        <v>788</v>
      </c>
    </row>
    <row r="73" spans="1:12" ht="15.75">
      <c r="C73" s="3" t="str">
        <f>Reporte3!$B$55</f>
        <v>Ingresos Diferidos no corrientes</v>
      </c>
      <c r="F73" s="148">
        <f>Reporte3!C$55</f>
        <v>0</v>
      </c>
      <c r="I73" s="2"/>
      <c r="J73" s="77" t="str">
        <f>Índice!$C$9</f>
        <v>2016-12-31</v>
      </c>
      <c r="K73" s="23" t="s">
        <v>787</v>
      </c>
      <c r="L73" s="23" t="s">
        <v>788</v>
      </c>
    </row>
    <row r="74" spans="1:12" ht="15.75">
      <c r="C74" s="3" t="str">
        <f>Reporte3!$B$56</f>
        <v>Gastos acumulados por pagar no corrientes</v>
      </c>
      <c r="F74" s="148">
        <f>Reporte3!C$56</f>
        <v>0</v>
      </c>
      <c r="I74" s="2"/>
      <c r="J74" s="77" t="str">
        <f>Índice!$C$9</f>
        <v>2016-12-31</v>
      </c>
      <c r="K74" s="23" t="s">
        <v>787</v>
      </c>
      <c r="L74" s="23" t="s">
        <v>788</v>
      </c>
    </row>
    <row r="75" spans="1:12" ht="15.75">
      <c r="C75" s="3" t="str">
        <f>Reporte3!$B$57</f>
        <v>Otras cuentas por pagar no corrientes</v>
      </c>
      <c r="F75" s="148">
        <f>Reporte3!C$57</f>
        <v>0</v>
      </c>
      <c r="I75" s="2"/>
      <c r="J75" s="77" t="str">
        <f>Índice!$C$9</f>
        <v>2016-12-31</v>
      </c>
      <c r="K75" s="23" t="s">
        <v>787</v>
      </c>
      <c r="L75" s="23" t="s">
        <v>788</v>
      </c>
    </row>
    <row r="76" spans="1:12" ht="15.75">
      <c r="C76" s="3" t="str">
        <f>Reporte3!$B$58</f>
        <v>Total Acreedores  comerciales y otras cuentas por pagar no corrientes</v>
      </c>
      <c r="F76" s="148">
        <f>Reporte3!C$58</f>
        <v>0</v>
      </c>
      <c r="I76" s="2"/>
      <c r="J76" s="77" t="str">
        <f>Índice!$C$9</f>
        <v>2016-12-31</v>
      </c>
      <c r="K76" s="23" t="s">
        <v>787</v>
      </c>
      <c r="L76" s="23" t="s">
        <v>788</v>
      </c>
    </row>
    <row r="77" spans="1:12" ht="15.75">
      <c r="C77" s="3" t="str">
        <f>Reporte3!$B$59</f>
        <v>Obligaciones financieras no corrientes</v>
      </c>
      <c r="F77" s="148">
        <f>Reporte3!C$59</f>
        <v>0</v>
      </c>
      <c r="I77" s="2"/>
      <c r="J77" s="77" t="str">
        <f>Índice!$C$9</f>
        <v>2016-12-31</v>
      </c>
      <c r="K77" s="23" t="s">
        <v>787</v>
      </c>
      <c r="L77" s="23" t="s">
        <v>788</v>
      </c>
    </row>
    <row r="78" spans="1:12" ht="15.75">
      <c r="C78" s="3" t="str">
        <f>Reporte3!$B$60</f>
        <v>Obligaciones laborales no corrientes</v>
      </c>
      <c r="F78" s="148">
        <f>Reporte3!C$60</f>
        <v>0</v>
      </c>
      <c r="I78" s="2"/>
      <c r="J78" s="77" t="str">
        <f>Índice!$C$9</f>
        <v>2016-12-31</v>
      </c>
      <c r="K78" s="23" t="s">
        <v>787</v>
      </c>
      <c r="L78" s="23" t="s">
        <v>788</v>
      </c>
    </row>
    <row r="79" spans="1:12" ht="15.75">
      <c r="C79" s="3" t="str">
        <f>Reporte3!$B$61</f>
        <v>Pasivos por impuestos diferidos</v>
      </c>
      <c r="F79" s="148">
        <f>Reporte3!C$61</f>
        <v>0</v>
      </c>
      <c r="I79" s="2"/>
      <c r="J79" s="77" t="str">
        <f>Índice!$C$9</f>
        <v>2016-12-31</v>
      </c>
      <c r="K79" s="23" t="s">
        <v>787</v>
      </c>
      <c r="L79" s="23" t="s">
        <v>788</v>
      </c>
    </row>
    <row r="80" spans="1:12" ht="15.75">
      <c r="C80" s="3" t="str">
        <f>Reporte3!$B$62</f>
        <v>Pasivos por impuestos no corrientes</v>
      </c>
      <c r="F80" s="148">
        <f>Reporte3!C$62</f>
        <v>0</v>
      </c>
      <c r="I80" s="2"/>
      <c r="J80" s="77" t="str">
        <f>Índice!$C$9</f>
        <v>2016-12-31</v>
      </c>
      <c r="K80" s="23" t="s">
        <v>787</v>
      </c>
      <c r="L80" s="23" t="s">
        <v>788</v>
      </c>
    </row>
    <row r="81" spans="1:12" ht="15.75">
      <c r="C81" s="3" t="str">
        <f>Reporte3!$B$63</f>
        <v>Provisiones no corrientes</v>
      </c>
      <c r="F81" s="148">
        <f>Reporte3!C$63</f>
        <v>0</v>
      </c>
      <c r="I81" s="2"/>
      <c r="J81" s="77" t="str">
        <f>Índice!$C$9</f>
        <v>2016-12-31</v>
      </c>
      <c r="K81" s="23" t="s">
        <v>787</v>
      </c>
      <c r="L81" s="23" t="s">
        <v>788</v>
      </c>
    </row>
    <row r="82" spans="1:12" ht="15.75">
      <c r="C82" s="3" t="str">
        <f>Reporte3!$B$64</f>
        <v>Otros pasivos no corrientes</v>
      </c>
      <c r="F82" s="148">
        <f>Reporte3!C$64</f>
        <v>0</v>
      </c>
      <c r="I82" s="2"/>
      <c r="J82" s="77" t="str">
        <f>Índice!$C$9</f>
        <v>2016-12-31</v>
      </c>
      <c r="K82" s="23" t="s">
        <v>787</v>
      </c>
      <c r="L82" s="23" t="s">
        <v>788</v>
      </c>
    </row>
    <row r="83" spans="1:12" ht="15.75">
      <c r="C83" s="3" t="str">
        <f>Reporte3!$B$65</f>
        <v>Total pasivos no corrientes</v>
      </c>
      <c r="F83" s="148">
        <f>Reporte3!C$65</f>
        <v>0</v>
      </c>
      <c r="I83" s="2"/>
      <c r="J83" s="77" t="str">
        <f>Índice!$C$9</f>
        <v>2016-12-31</v>
      </c>
      <c r="K83" s="23" t="s">
        <v>787</v>
      </c>
      <c r="L83" s="23" t="s">
        <v>788</v>
      </c>
    </row>
    <row r="84" spans="1:12" ht="15.75">
      <c r="C84" s="3" t="str">
        <f>Reporte3!$B$66</f>
        <v>Total pasivos</v>
      </c>
      <c r="F84" s="148">
        <f>Reporte3!C$66</f>
        <v>0</v>
      </c>
      <c r="I84" s="2"/>
      <c r="J84" s="77" t="str">
        <f>Índice!$C$9</f>
        <v>2016-12-31</v>
      </c>
      <c r="K84" s="23" t="s">
        <v>787</v>
      </c>
      <c r="L84" s="23" t="s">
        <v>788</v>
      </c>
    </row>
    <row r="85" spans="1:12" ht="15.75">
      <c r="A85" s="18" t="s">
        <v>19</v>
      </c>
      <c r="C85" s="3" t="str">
        <f>Reporte3!$B$37</f>
        <v>PATRIMONIO Y PASIVOS</v>
      </c>
      <c r="F85" s="148">
        <f>Reporte3!C$37</f>
        <v>0</v>
      </c>
      <c r="I85" s="2"/>
      <c r="J85" s="77"/>
      <c r="K85" s="23"/>
      <c r="L85" s="23"/>
    </row>
    <row r="86" spans="1:12" ht="15.75">
      <c r="A86" s="18" t="s">
        <v>19</v>
      </c>
      <c r="C86" s="3" t="str">
        <f>Reporte3!$B$67</f>
        <v>PATRIMONIO</v>
      </c>
      <c r="F86" s="148">
        <f>Reporte3!C$67</f>
        <v>0</v>
      </c>
      <c r="I86" s="2"/>
      <c r="J86" s="77"/>
      <c r="K86" s="23"/>
      <c r="L86" s="23"/>
    </row>
    <row r="87" spans="1:12" ht="15.75">
      <c r="C87" s="3" t="str">
        <f>Reporte3!$B$68</f>
        <v>Capital pagado</v>
      </c>
      <c r="F87" s="148">
        <f>Reporte3!C$68</f>
        <v>0</v>
      </c>
      <c r="I87" s="2"/>
      <c r="J87" s="77" t="str">
        <f>Índice!$C$9</f>
        <v>2016-12-31</v>
      </c>
      <c r="K87" s="23" t="s">
        <v>787</v>
      </c>
      <c r="L87" s="23" t="s">
        <v>788</v>
      </c>
    </row>
    <row r="88" spans="1:12" ht="15.75">
      <c r="C88" s="3" t="str">
        <f>Reporte3!$B$69</f>
        <v>Utilidad o pérdida del ejercicio</v>
      </c>
      <c r="F88" s="148">
        <f>Reporte3!C$69</f>
        <v>0</v>
      </c>
      <c r="I88" s="2"/>
      <c r="J88" s="77" t="str">
        <f>Índice!$C$9</f>
        <v>2016-12-31</v>
      </c>
      <c r="K88" s="23" t="s">
        <v>787</v>
      </c>
      <c r="L88" s="23" t="s">
        <v>788</v>
      </c>
    </row>
    <row r="89" spans="1:12" ht="15.75">
      <c r="C89" s="3" t="str">
        <f>Reporte3!$B$70</f>
        <v>Ganancias acumuladas</v>
      </c>
      <c r="F89" s="148">
        <f>Reporte3!C$70</f>
        <v>0</v>
      </c>
      <c r="I89" s="2"/>
      <c r="J89" s="77" t="str">
        <f>Índice!$C$9</f>
        <v>2016-12-31</v>
      </c>
      <c r="K89" s="23" t="s">
        <v>787</v>
      </c>
      <c r="L89" s="23" t="s">
        <v>788</v>
      </c>
    </row>
    <row r="90" spans="1:12" ht="15.75">
      <c r="C90" s="3" t="str">
        <f>Reporte3!$B$71</f>
        <v>Reservas</v>
      </c>
      <c r="F90" s="148">
        <f>Reporte3!C$71</f>
        <v>0</v>
      </c>
      <c r="I90" s="2"/>
      <c r="J90" s="77" t="str">
        <f>Índice!$C$9</f>
        <v>2016-12-31</v>
      </c>
      <c r="K90" s="23" t="s">
        <v>787</v>
      </c>
      <c r="L90" s="23" t="s">
        <v>788</v>
      </c>
    </row>
    <row r="91" spans="1:12" ht="15.75">
      <c r="C91" s="3" t="str">
        <f>Reporte3!$B$72</f>
        <v>Otras participaciones en el patrimonio</v>
      </c>
      <c r="F91" s="148">
        <f>Reporte3!C$72</f>
        <v>0</v>
      </c>
      <c r="I91" s="2"/>
      <c r="J91" s="77" t="str">
        <f>Índice!$C$9</f>
        <v>2016-12-31</v>
      </c>
      <c r="K91" s="23" t="s">
        <v>787</v>
      </c>
      <c r="L91" s="23" t="s">
        <v>788</v>
      </c>
    </row>
    <row r="92" spans="1:12" ht="15.75">
      <c r="C92" s="3" t="str">
        <f>Reporte3!$B$73</f>
        <v>Total patrimonio</v>
      </c>
      <c r="F92" s="148">
        <f>Reporte3!C$73</f>
        <v>0</v>
      </c>
      <c r="I92" s="2"/>
      <c r="J92" s="77" t="str">
        <f>Índice!$C$9</f>
        <v>2016-12-31</v>
      </c>
      <c r="K92" s="23" t="s">
        <v>787</v>
      </c>
      <c r="L92" s="23" t="s">
        <v>788</v>
      </c>
    </row>
    <row r="93" spans="1:12" ht="15.75">
      <c r="C93" s="3" t="str">
        <f>Reporte3!$B$74</f>
        <v>TOTAL DE PATRIMONIO Y PASIVOS</v>
      </c>
      <c r="F93" s="148">
        <f>Reporte3!C$74</f>
        <v>0</v>
      </c>
      <c r="I93" s="2"/>
      <c r="J93" s="77" t="str">
        <f>Índice!$C$9</f>
        <v>2016-12-31</v>
      </c>
      <c r="K93" s="23" t="s">
        <v>787</v>
      </c>
      <c r="L93" s="23" t="s">
        <v>788</v>
      </c>
    </row>
    <row r="94" spans="1:12" s="271" customFormat="1" ht="15.75" customHeight="1">
      <c r="A94" s="272" t="s">
        <v>19</v>
      </c>
      <c r="C94" s="273" t="s">
        <v>169</v>
      </c>
      <c r="K94" s="274"/>
      <c r="L94" s="274"/>
    </row>
    <row r="95" spans="1:12" ht="15.75">
      <c r="A95" s="18" t="s">
        <v>19</v>
      </c>
      <c r="C95" s="3" t="str">
        <f>Reporte3!$B$8</f>
        <v>ACTIVOS</v>
      </c>
      <c r="F95" s="148"/>
      <c r="I95" s="2"/>
      <c r="J95" s="77"/>
      <c r="K95" s="23"/>
      <c r="L95" s="23"/>
    </row>
    <row r="96" spans="1:12" ht="15.75">
      <c r="A96" s="18" t="s">
        <v>19</v>
      </c>
      <c r="C96" s="3" t="str">
        <f>Reporte3!$B$9</f>
        <v>Activos corrientes</v>
      </c>
      <c r="F96" s="148"/>
      <c r="I96" s="2"/>
      <c r="J96" s="77"/>
      <c r="K96" s="23"/>
      <c r="L96" s="23"/>
    </row>
    <row r="97" spans="1:12" ht="15.75">
      <c r="C97" s="3" t="str">
        <f>Reporte3!$B$10</f>
        <v>Efectivo y equivalentes al efectivo</v>
      </c>
      <c r="F97" s="148">
        <f>Reporte3!D$10</f>
        <v>0</v>
      </c>
      <c r="I97" s="2"/>
      <c r="J97" s="77" t="str">
        <f>Índice!$C$9</f>
        <v>2016-12-31</v>
      </c>
      <c r="K97" s="23" t="s">
        <v>787</v>
      </c>
      <c r="L97" s="23" t="s">
        <v>789</v>
      </c>
    </row>
    <row r="98" spans="1:12" ht="15.75">
      <c r="C98" s="3" t="str">
        <f>Reporte3!$B$11</f>
        <v>Inversiones</v>
      </c>
      <c r="F98" s="148">
        <f>Reporte3!D$11</f>
        <v>0</v>
      </c>
      <c r="I98" s="2"/>
      <c r="J98" s="77" t="str">
        <f>Índice!$C$9</f>
        <v>2016-12-31</v>
      </c>
      <c r="K98" s="23" t="s">
        <v>787</v>
      </c>
      <c r="L98" s="23" t="s">
        <v>789</v>
      </c>
    </row>
    <row r="99" spans="1:12" ht="15.75">
      <c r="C99" s="3" t="str">
        <f>Reporte3!$B$12</f>
        <v>Cuentas comerciales por cobrar y otras cuentas por cobrar corrientes</v>
      </c>
      <c r="F99" s="148">
        <f>Reporte3!D$12</f>
        <v>0</v>
      </c>
      <c r="I99" s="2"/>
      <c r="J99" s="77" t="str">
        <f>Índice!$C$9</f>
        <v>2016-12-31</v>
      </c>
      <c r="K99" s="23" t="s">
        <v>787</v>
      </c>
      <c r="L99" s="23" t="s">
        <v>789</v>
      </c>
    </row>
    <row r="100" spans="1:12" ht="15.75">
      <c r="C100" s="3" t="str">
        <f>Reporte3!$B$13</f>
        <v>Cuentas Comerciales por Cobrar corrientes por Prestación de Servicios públicos</v>
      </c>
      <c r="F100" s="148">
        <f>Reporte3!D$13</f>
        <v>0</v>
      </c>
      <c r="I100" s="2"/>
      <c r="J100" s="77" t="str">
        <f>Índice!$C$9</f>
        <v>2016-12-31</v>
      </c>
      <c r="K100" s="23" t="s">
        <v>787</v>
      </c>
      <c r="L100" s="23" t="s">
        <v>789</v>
      </c>
    </row>
    <row r="101" spans="1:12" ht="15.75">
      <c r="C101" s="3" t="str">
        <f>Reporte3!$B$14</f>
        <v>Cuentas Comerciales por Cobrar corrientes por Adquisición de Bienes</v>
      </c>
      <c r="F101" s="148">
        <f>Reporte3!D$14</f>
        <v>0</v>
      </c>
      <c r="I101" s="2"/>
      <c r="J101" s="77" t="str">
        <f>Índice!$C$9</f>
        <v>2016-12-31</v>
      </c>
      <c r="K101" s="23" t="s">
        <v>787</v>
      </c>
      <c r="L101" s="23" t="s">
        <v>789</v>
      </c>
    </row>
    <row r="102" spans="1:12" ht="15.75">
      <c r="C102" s="3" t="str">
        <f>Reporte3!$B$15</f>
        <v>Otras cuentas por cobrar corrientes</v>
      </c>
      <c r="F102" s="148">
        <f>Reporte3!D$15</f>
        <v>0</v>
      </c>
      <c r="I102" s="2"/>
      <c r="J102" s="77" t="str">
        <f>Índice!$C$9</f>
        <v>2016-12-31</v>
      </c>
      <c r="K102" s="23" t="s">
        <v>787</v>
      </c>
      <c r="L102" s="23" t="s">
        <v>789</v>
      </c>
    </row>
    <row r="103" spans="1:12" ht="15.75">
      <c r="C103" s="3" t="str">
        <f>Reporte3!$B$16</f>
        <v>Deterioro de cuentas por cobrar</v>
      </c>
      <c r="F103" s="148">
        <f>Reporte3!D$16</f>
        <v>0</v>
      </c>
      <c r="I103" s="2"/>
      <c r="J103" s="77" t="str">
        <f>Índice!$C$9</f>
        <v>2016-12-31</v>
      </c>
      <c r="K103" s="23" t="s">
        <v>787</v>
      </c>
      <c r="L103" s="23" t="s">
        <v>789</v>
      </c>
    </row>
    <row r="104" spans="1:12" ht="15.75">
      <c r="C104" s="3" t="str">
        <f>Reporte3!$B$17</f>
        <v>Inventarios corrientes</v>
      </c>
      <c r="F104" s="148">
        <f>Reporte3!D$17</f>
        <v>0</v>
      </c>
      <c r="I104" s="2"/>
      <c r="J104" s="77" t="str">
        <f>Índice!$C$9</f>
        <v>2016-12-31</v>
      </c>
      <c r="K104" s="23" t="s">
        <v>787</v>
      </c>
      <c r="L104" s="23" t="s">
        <v>789</v>
      </c>
    </row>
    <row r="105" spans="1:12" ht="15.75">
      <c r="C105" s="3" t="str">
        <f>Reporte3!$B$18</f>
        <v>Activos por impuestos corrientes</v>
      </c>
      <c r="F105" s="148">
        <f>Reporte3!D$18</f>
        <v>0</v>
      </c>
      <c r="I105" s="2"/>
      <c r="J105" s="77" t="str">
        <f>Índice!$C$9</f>
        <v>2016-12-31</v>
      </c>
      <c r="K105" s="23" t="s">
        <v>787</v>
      </c>
      <c r="L105" s="23" t="s">
        <v>789</v>
      </c>
    </row>
    <row r="106" spans="1:12" ht="15.75">
      <c r="C106" s="3" t="str">
        <f>Reporte3!$B$19</f>
        <v>Otros activos corrientes</v>
      </c>
      <c r="F106" s="148">
        <f>Reporte3!D$19</f>
        <v>0</v>
      </c>
      <c r="I106" s="2"/>
      <c r="J106" s="77" t="str">
        <f>Índice!$C$9</f>
        <v>2016-12-31</v>
      </c>
      <c r="K106" s="23" t="s">
        <v>787</v>
      </c>
      <c r="L106" s="23" t="s">
        <v>789</v>
      </c>
    </row>
    <row r="107" spans="1:12" ht="15.75">
      <c r="C107" s="3" t="str">
        <f>Reporte3!$B$20</f>
        <v>Total de activos corrientes</v>
      </c>
      <c r="F107" s="148">
        <f>Reporte3!D$20</f>
        <v>0</v>
      </c>
      <c r="I107" s="2"/>
      <c r="J107" s="77" t="str">
        <f>Índice!$C$9</f>
        <v>2016-12-31</v>
      </c>
      <c r="K107" s="23" t="s">
        <v>787</v>
      </c>
      <c r="L107" s="23" t="s">
        <v>789</v>
      </c>
    </row>
    <row r="108" spans="1:12" ht="15.75">
      <c r="A108" s="18" t="s">
        <v>19</v>
      </c>
      <c r="C108" s="3" t="str">
        <f>Reporte3!$B$21</f>
        <v>Activos no corrientes</v>
      </c>
      <c r="F108" s="148"/>
      <c r="I108" s="2"/>
      <c r="J108" s="77"/>
      <c r="K108" s="23"/>
      <c r="L108" s="23"/>
    </row>
    <row r="109" spans="1:12" ht="15.75">
      <c r="C109" s="3" t="str">
        <f>Reporte3!$B$22</f>
        <v>Inversiones no corrientes</v>
      </c>
      <c r="F109" s="148">
        <f>Reporte3!D$22</f>
        <v>0</v>
      </c>
      <c r="I109" s="2"/>
      <c r="J109" s="77" t="str">
        <f>Índice!$C$9</f>
        <v>2016-12-31</v>
      </c>
      <c r="K109" s="23" t="s">
        <v>787</v>
      </c>
      <c r="L109" s="23" t="s">
        <v>789</v>
      </c>
    </row>
    <row r="110" spans="1:12" ht="15.75">
      <c r="C110" s="3" t="str">
        <f>Reporte3!$B$23</f>
        <v>Propiedad de inversión</v>
      </c>
      <c r="F110" s="148">
        <f>Reporte3!D$23</f>
        <v>0</v>
      </c>
      <c r="I110" s="2"/>
      <c r="J110" s="77" t="str">
        <f>Índice!$C$9</f>
        <v>2016-12-31</v>
      </c>
      <c r="K110" s="23" t="s">
        <v>787</v>
      </c>
      <c r="L110" s="23" t="s">
        <v>789</v>
      </c>
    </row>
    <row r="111" spans="1:12" ht="15.75">
      <c r="C111" s="3" t="str">
        <f>Reporte3!$B$24</f>
        <v>Propiedades, planta y equipo</v>
      </c>
      <c r="F111" s="148">
        <f>Reporte3!D$24</f>
        <v>0</v>
      </c>
      <c r="I111" s="2"/>
      <c r="J111" s="77" t="str">
        <f>Índice!$C$9</f>
        <v>2016-12-31</v>
      </c>
      <c r="K111" s="23" t="s">
        <v>787</v>
      </c>
      <c r="L111" s="23" t="s">
        <v>789</v>
      </c>
    </row>
    <row r="112" spans="1:12" ht="15.75">
      <c r="C112" s="3" t="str">
        <f>Reporte3!$B$25</f>
        <v>Plusvalía</v>
      </c>
      <c r="F112" s="148">
        <f>Reporte3!D$25</f>
        <v>0</v>
      </c>
      <c r="I112" s="2"/>
      <c r="J112" s="77" t="str">
        <f>Índice!$C$9</f>
        <v>2016-12-31</v>
      </c>
      <c r="K112" s="23" t="s">
        <v>787</v>
      </c>
      <c r="L112" s="23" t="s">
        <v>789</v>
      </c>
    </row>
    <row r="113" spans="1:12" ht="15.75">
      <c r="C113" s="3" t="str">
        <f>Reporte3!$B$26</f>
        <v>Cuentas comerciales por cobrar y otras cuentas por cobrar no corrientes</v>
      </c>
      <c r="F113" s="148">
        <f>Reporte3!D$26</f>
        <v>0</v>
      </c>
      <c r="I113" s="2"/>
      <c r="J113" s="77" t="str">
        <f>Índice!$C$9</f>
        <v>2016-12-31</v>
      </c>
      <c r="K113" s="23" t="s">
        <v>787</v>
      </c>
      <c r="L113" s="23" t="s">
        <v>789</v>
      </c>
    </row>
    <row r="114" spans="1:12" ht="15.75">
      <c r="C114" s="3" t="str">
        <f>Reporte3!$B$27</f>
        <v>Cuentas Comerciales por Cobrar no corrientes por Prestación de Servicios públicos</v>
      </c>
      <c r="F114" s="148">
        <f>Reporte3!D$27</f>
        <v>0</v>
      </c>
      <c r="I114" s="2"/>
      <c r="J114" s="77" t="str">
        <f>Índice!$C$9</f>
        <v>2016-12-31</v>
      </c>
      <c r="K114" s="23" t="s">
        <v>787</v>
      </c>
      <c r="L114" s="23" t="s">
        <v>789</v>
      </c>
    </row>
    <row r="115" spans="1:12" ht="15.75">
      <c r="C115" s="3" t="str">
        <f>Reporte3!$B$28</f>
        <v>Cuentas Comerciales por Cobrar no corrientes por Adquisición de Bienes</v>
      </c>
      <c r="F115" s="148">
        <f>Reporte3!D$28</f>
        <v>0</v>
      </c>
      <c r="I115" s="2"/>
      <c r="J115" s="77" t="str">
        <f>Índice!$C$9</f>
        <v>2016-12-31</v>
      </c>
      <c r="K115" s="23" t="s">
        <v>787</v>
      </c>
      <c r="L115" s="23" t="s">
        <v>789</v>
      </c>
    </row>
    <row r="116" spans="1:12" ht="15.75">
      <c r="C116" s="3" t="str">
        <f>Reporte3!$B$29</f>
        <v>Otras cuentas por cobrar no corrientes</v>
      </c>
      <c r="F116" s="148">
        <f>Reporte3!D$29</f>
        <v>0</v>
      </c>
      <c r="I116" s="2"/>
      <c r="J116" s="77" t="str">
        <f>Índice!$C$9</f>
        <v>2016-12-31</v>
      </c>
      <c r="K116" s="23" t="s">
        <v>787</v>
      </c>
      <c r="L116" s="23" t="s">
        <v>789</v>
      </c>
    </row>
    <row r="117" spans="1:12" ht="15.75">
      <c r="C117" s="3" t="str">
        <f>Reporte3!$B$30</f>
        <v>Deterioro de cuentas por cobrar no corriente</v>
      </c>
      <c r="F117" s="148">
        <f>Reporte3!D$30</f>
        <v>0</v>
      </c>
      <c r="I117" s="2"/>
      <c r="J117" s="77" t="str">
        <f>Índice!$C$9</f>
        <v>2016-12-31</v>
      </c>
      <c r="K117" s="23" t="s">
        <v>787</v>
      </c>
      <c r="L117" s="23" t="s">
        <v>789</v>
      </c>
    </row>
    <row r="118" spans="1:12" ht="15.75">
      <c r="C118" s="3" t="str">
        <f>Reporte3!$B$31</f>
        <v>Inventarios no corrientes</v>
      </c>
      <c r="F118" s="148">
        <f>Reporte3!D$31</f>
        <v>0</v>
      </c>
      <c r="I118" s="2"/>
      <c r="J118" s="77" t="str">
        <f>Índice!$C$9</f>
        <v>2016-12-31</v>
      </c>
      <c r="K118" s="23" t="s">
        <v>787</v>
      </c>
      <c r="L118" s="23" t="s">
        <v>789</v>
      </c>
    </row>
    <row r="119" spans="1:12" ht="15.75">
      <c r="C119" s="3" t="str">
        <f>Reporte3!$B$32</f>
        <v>Activos por impuestos diferidos</v>
      </c>
      <c r="F119" s="148">
        <f>Reporte3!D$32</f>
        <v>0</v>
      </c>
      <c r="I119" s="2"/>
      <c r="J119" s="77" t="str">
        <f>Índice!$C$9</f>
        <v>2016-12-31</v>
      </c>
      <c r="K119" s="23" t="s">
        <v>787</v>
      </c>
      <c r="L119" s="23" t="s">
        <v>789</v>
      </c>
    </row>
    <row r="120" spans="1:12" ht="15.75">
      <c r="C120" s="3" t="str">
        <f>Reporte3!$B$33</f>
        <v>Activos por impuestos no corrientes</v>
      </c>
      <c r="F120" s="148">
        <f>Reporte3!D$33</f>
        <v>0</v>
      </c>
      <c r="I120" s="2"/>
      <c r="J120" s="77" t="str">
        <f>Índice!$C$9</f>
        <v>2016-12-31</v>
      </c>
      <c r="K120" s="23" t="s">
        <v>787</v>
      </c>
      <c r="L120" s="23" t="s">
        <v>789</v>
      </c>
    </row>
    <row r="121" spans="1:12" ht="15.75">
      <c r="C121" s="3" t="str">
        <f>Reporte3!$B$34</f>
        <v>Otros activos no corrientes</v>
      </c>
      <c r="F121" s="148">
        <f>Reporte3!D$34</f>
        <v>0</v>
      </c>
      <c r="I121" s="2"/>
      <c r="J121" s="77" t="str">
        <f>Índice!$C$9</f>
        <v>2016-12-31</v>
      </c>
      <c r="K121" s="23" t="s">
        <v>787</v>
      </c>
      <c r="L121" s="23" t="s">
        <v>789</v>
      </c>
    </row>
    <row r="122" spans="1:12" ht="15.75">
      <c r="C122" s="3" t="str">
        <f>Reporte3!$B$35</f>
        <v>Total de activos no corrientes</v>
      </c>
      <c r="F122" s="148">
        <f>Reporte3!D$35</f>
        <v>0</v>
      </c>
      <c r="I122" s="2"/>
      <c r="J122" s="77" t="str">
        <f>Índice!$C$9</f>
        <v>2016-12-31</v>
      </c>
      <c r="K122" s="23" t="s">
        <v>787</v>
      </c>
      <c r="L122" s="23" t="s">
        <v>789</v>
      </c>
    </row>
    <row r="123" spans="1:12" ht="15.75">
      <c r="C123" s="3" t="str">
        <f>Reporte3!$B$36</f>
        <v>TOTAL DE ACTIVOS</v>
      </c>
      <c r="F123" s="148">
        <f>Reporte3!D$36</f>
        <v>0</v>
      </c>
      <c r="I123" s="2"/>
      <c r="J123" s="77" t="str">
        <f>Índice!$C$9</f>
        <v>2016-12-31</v>
      </c>
      <c r="K123" s="23" t="s">
        <v>787</v>
      </c>
      <c r="L123" s="23" t="s">
        <v>789</v>
      </c>
    </row>
    <row r="124" spans="1:12" ht="15.75">
      <c r="A124" s="18" t="s">
        <v>19</v>
      </c>
      <c r="C124" s="3" t="str">
        <f>Reporte3!$B$38</f>
        <v>PASIVOS</v>
      </c>
      <c r="F124" s="148">
        <f>Reporte3!D$38</f>
        <v>0</v>
      </c>
      <c r="I124" s="2"/>
      <c r="J124" s="77"/>
      <c r="K124" s="23"/>
      <c r="L124" s="23"/>
    </row>
    <row r="125" spans="1:12" ht="15.75">
      <c r="A125" s="18" t="s">
        <v>19</v>
      </c>
      <c r="C125" s="3" t="str">
        <f>Reporte3!$B$39</f>
        <v>Pasivos corrientes</v>
      </c>
      <c r="F125" s="148">
        <f>Reporte3!D$39</f>
        <v>0</v>
      </c>
      <c r="I125" s="2"/>
      <c r="J125" s="77"/>
      <c r="K125" s="23"/>
      <c r="L125" s="23"/>
    </row>
    <row r="126" spans="1:12" ht="15.75">
      <c r="A126" s="18" t="s">
        <v>19</v>
      </c>
      <c r="C126" s="3" t="str">
        <f>Reporte3!$B$40</f>
        <v>Acreedores comerciales y otras cuentas por pagar</v>
      </c>
      <c r="F126" s="148">
        <f>Reporte3!D$40</f>
        <v>0</v>
      </c>
      <c r="I126" s="2"/>
      <c r="J126" s="77"/>
      <c r="K126" s="23"/>
      <c r="L126" s="23"/>
    </row>
    <row r="127" spans="1:12" ht="15.75">
      <c r="C127" s="3" t="str">
        <f>Reporte3!$B$41</f>
        <v>Proveedores</v>
      </c>
      <c r="F127" s="148">
        <f>Reporte3!D$41</f>
        <v>0</v>
      </c>
      <c r="I127" s="2"/>
      <c r="J127" s="77" t="str">
        <f>Índice!$C$9</f>
        <v>2016-12-31</v>
      </c>
      <c r="K127" s="23" t="s">
        <v>787</v>
      </c>
      <c r="L127" s="23" t="s">
        <v>789</v>
      </c>
    </row>
    <row r="128" spans="1:12" ht="15.75">
      <c r="C128" s="3" t="str">
        <f>Reporte3!$B$42</f>
        <v>Ingresos Diferidos</v>
      </c>
      <c r="F128" s="148">
        <f>Reporte3!D$42</f>
        <v>0</v>
      </c>
      <c r="I128" s="2"/>
      <c r="J128" s="77" t="str">
        <f>Índice!$C$9</f>
        <v>2016-12-31</v>
      </c>
      <c r="K128" s="23" t="s">
        <v>787</v>
      </c>
      <c r="L128" s="23" t="s">
        <v>789</v>
      </c>
    </row>
    <row r="129" spans="1:12" ht="15.75">
      <c r="C129" s="3" t="str">
        <f>Reporte3!$B$43</f>
        <v>Gastos acumulados por pagar</v>
      </c>
      <c r="F129" s="148">
        <f>Reporte3!D$43</f>
        <v>0</v>
      </c>
      <c r="I129" s="2"/>
      <c r="J129" s="77" t="str">
        <f>Índice!$C$9</f>
        <v>2016-12-31</v>
      </c>
      <c r="K129" s="23" t="s">
        <v>787</v>
      </c>
      <c r="L129" s="23" t="s">
        <v>789</v>
      </c>
    </row>
    <row r="130" spans="1:12" ht="15.75">
      <c r="C130" s="3" t="str">
        <f>Reporte3!$B$44</f>
        <v>Otras cuentas por pagar</v>
      </c>
      <c r="F130" s="148">
        <f>Reporte3!D$44</f>
        <v>0</v>
      </c>
      <c r="I130" s="2"/>
      <c r="J130" s="77" t="str">
        <f>Índice!$C$9</f>
        <v>2016-12-31</v>
      </c>
      <c r="K130" s="23" t="s">
        <v>787</v>
      </c>
      <c r="L130" s="23" t="s">
        <v>789</v>
      </c>
    </row>
    <row r="131" spans="1:12" ht="15.75">
      <c r="C131" s="3" t="str">
        <f>Reporte3!$B$45</f>
        <v>Total Acreedores  comerciales y otras cuentas por pagar</v>
      </c>
      <c r="F131" s="148">
        <f>Reporte3!D$45</f>
        <v>0</v>
      </c>
      <c r="I131" s="2"/>
      <c r="J131" s="77" t="str">
        <f>Índice!$C$9</f>
        <v>2016-12-31</v>
      </c>
      <c r="K131" s="23" t="s">
        <v>787</v>
      </c>
      <c r="L131" s="23" t="s">
        <v>789</v>
      </c>
    </row>
    <row r="132" spans="1:12" ht="15.75">
      <c r="C132" s="3" t="str">
        <f>Reporte3!$B$46</f>
        <v>Obligaciones financieras</v>
      </c>
      <c r="F132" s="148">
        <f>Reporte3!D$46</f>
        <v>0</v>
      </c>
      <c r="I132" s="2"/>
      <c r="J132" s="77" t="str">
        <f>Índice!$C$9</f>
        <v>2016-12-31</v>
      </c>
      <c r="K132" s="23" t="s">
        <v>787</v>
      </c>
      <c r="L132" s="23" t="s">
        <v>789</v>
      </c>
    </row>
    <row r="133" spans="1:12" ht="15.75">
      <c r="C133" s="3" t="str">
        <f>Reporte3!$B$47</f>
        <v>Obligaciones laborales</v>
      </c>
      <c r="F133" s="148">
        <f>Reporte3!D$47</f>
        <v>0</v>
      </c>
      <c r="I133" s="2"/>
      <c r="J133" s="77" t="str">
        <f>Índice!$C$9</f>
        <v>2016-12-31</v>
      </c>
      <c r="K133" s="23" t="s">
        <v>787</v>
      </c>
      <c r="L133" s="23" t="s">
        <v>789</v>
      </c>
    </row>
    <row r="134" spans="1:12" ht="15.75">
      <c r="C134" s="3" t="str">
        <f>Reporte3!$B$48</f>
        <v>Pasivos por impuestos corrientes</v>
      </c>
      <c r="F134" s="148">
        <f>Reporte3!D$48</f>
        <v>0</v>
      </c>
      <c r="I134" s="2"/>
      <c r="J134" s="77" t="str">
        <f>Índice!$C$9</f>
        <v>2016-12-31</v>
      </c>
      <c r="K134" s="23" t="s">
        <v>787</v>
      </c>
      <c r="L134" s="23" t="s">
        <v>789</v>
      </c>
    </row>
    <row r="135" spans="1:12" ht="15.75">
      <c r="C135" s="3" t="str">
        <f>Reporte3!$B$49</f>
        <v>Provisiones (Reporte 3)</v>
      </c>
      <c r="F135" s="148">
        <f>Reporte3!D$49</f>
        <v>0</v>
      </c>
      <c r="I135" s="2"/>
      <c r="J135" s="77" t="str">
        <f>Índice!$C$9</f>
        <v>2016-12-31</v>
      </c>
      <c r="K135" s="23" t="s">
        <v>787</v>
      </c>
      <c r="L135" s="23" t="s">
        <v>789</v>
      </c>
    </row>
    <row r="136" spans="1:12" ht="15.75">
      <c r="C136" s="3" t="str">
        <f>Reporte3!$B$50</f>
        <v>Otros pasivos corrientes</v>
      </c>
      <c r="F136" s="148">
        <f>Reporte3!D$50</f>
        <v>0</v>
      </c>
      <c r="I136" s="2"/>
      <c r="J136" s="77" t="str">
        <f>Índice!$C$9</f>
        <v>2016-12-31</v>
      </c>
      <c r="K136" s="23" t="s">
        <v>787</v>
      </c>
      <c r="L136" s="23" t="s">
        <v>789</v>
      </c>
    </row>
    <row r="137" spans="1:12" ht="15.75">
      <c r="C137" s="3" t="str">
        <f>Reporte3!$B$51</f>
        <v>Total pasivos corrientes</v>
      </c>
      <c r="F137" s="148">
        <f>Reporte3!D$51</f>
        <v>0</v>
      </c>
      <c r="I137" s="2"/>
      <c r="J137" s="77" t="str">
        <f>Índice!$C$9</f>
        <v>2016-12-31</v>
      </c>
      <c r="K137" s="23" t="s">
        <v>787</v>
      </c>
      <c r="L137" s="23" t="s">
        <v>789</v>
      </c>
    </row>
    <row r="138" spans="1:12" ht="15.75">
      <c r="A138" s="18" t="s">
        <v>19</v>
      </c>
      <c r="C138" s="3" t="str">
        <f>Reporte3!$B$52</f>
        <v>Pasivos no corrientes</v>
      </c>
      <c r="F138" s="148"/>
      <c r="I138" s="2"/>
      <c r="J138" s="77"/>
      <c r="K138" s="23"/>
      <c r="L138" s="23"/>
    </row>
    <row r="139" spans="1:12" ht="15.75">
      <c r="A139" s="18" t="s">
        <v>19</v>
      </c>
      <c r="C139" s="3" t="str">
        <f>Reporte3!$B$53</f>
        <v>Acreedores comerciales y otras cuentas por pagar nc</v>
      </c>
      <c r="F139" s="148"/>
      <c r="I139" s="2"/>
      <c r="J139" s="77"/>
      <c r="K139" s="23"/>
      <c r="L139" s="23"/>
    </row>
    <row r="140" spans="1:12" ht="15.75">
      <c r="C140" s="3" t="str">
        <f>Reporte3!$B$54</f>
        <v>Proveedores no corrientes</v>
      </c>
      <c r="F140" s="148">
        <f>Reporte3!D$54</f>
        <v>0</v>
      </c>
      <c r="I140" s="2"/>
      <c r="J140" s="77" t="str">
        <f>Índice!$C$9</f>
        <v>2016-12-31</v>
      </c>
      <c r="K140" s="23" t="s">
        <v>787</v>
      </c>
      <c r="L140" s="23" t="s">
        <v>789</v>
      </c>
    </row>
    <row r="141" spans="1:12" ht="15.75">
      <c r="C141" s="3" t="str">
        <f>Reporte3!$B$55</f>
        <v>Ingresos Diferidos no corrientes</v>
      </c>
      <c r="F141" s="148">
        <f>Reporte3!D$55</f>
        <v>0</v>
      </c>
      <c r="I141" s="2"/>
      <c r="J141" s="77" t="str">
        <f>Índice!$C$9</f>
        <v>2016-12-31</v>
      </c>
      <c r="K141" s="23" t="s">
        <v>787</v>
      </c>
      <c r="L141" s="23" t="s">
        <v>789</v>
      </c>
    </row>
    <row r="142" spans="1:12" ht="15.75">
      <c r="C142" s="3" t="str">
        <f>Reporte3!$B$56</f>
        <v>Gastos acumulados por pagar no corrientes</v>
      </c>
      <c r="F142" s="148">
        <f>Reporte3!D$56</f>
        <v>0</v>
      </c>
      <c r="I142" s="2"/>
      <c r="J142" s="77" t="str">
        <f>Índice!$C$9</f>
        <v>2016-12-31</v>
      </c>
      <c r="K142" s="23" t="s">
        <v>787</v>
      </c>
      <c r="L142" s="23" t="s">
        <v>789</v>
      </c>
    </row>
    <row r="143" spans="1:12" ht="15.75">
      <c r="C143" s="3" t="str">
        <f>Reporte3!$B$57</f>
        <v>Otras cuentas por pagar no corrientes</v>
      </c>
      <c r="F143" s="148">
        <f>Reporte3!D$57</f>
        <v>0</v>
      </c>
      <c r="I143" s="2"/>
      <c r="J143" s="77" t="str">
        <f>Índice!$C$9</f>
        <v>2016-12-31</v>
      </c>
      <c r="K143" s="23" t="s">
        <v>787</v>
      </c>
      <c r="L143" s="23" t="s">
        <v>789</v>
      </c>
    </row>
    <row r="144" spans="1:12" ht="15.75">
      <c r="C144" s="3" t="str">
        <f>Reporte3!$B$58</f>
        <v>Total Acreedores  comerciales y otras cuentas por pagar no corrientes</v>
      </c>
      <c r="F144" s="148">
        <f>Reporte3!D$58</f>
        <v>0</v>
      </c>
      <c r="I144" s="2"/>
      <c r="J144" s="77" t="str">
        <f>Índice!$C$9</f>
        <v>2016-12-31</v>
      </c>
      <c r="K144" s="23" t="s">
        <v>787</v>
      </c>
      <c r="L144" s="23" t="s">
        <v>789</v>
      </c>
    </row>
    <row r="145" spans="1:12" ht="15.75">
      <c r="C145" s="3" t="str">
        <f>Reporte3!$B$59</f>
        <v>Obligaciones financieras no corrientes</v>
      </c>
      <c r="F145" s="148">
        <f>Reporte3!D$59</f>
        <v>0</v>
      </c>
      <c r="I145" s="2"/>
      <c r="J145" s="77" t="str">
        <f>Índice!$C$9</f>
        <v>2016-12-31</v>
      </c>
      <c r="K145" s="23" t="s">
        <v>787</v>
      </c>
      <c r="L145" s="23" t="s">
        <v>789</v>
      </c>
    </row>
    <row r="146" spans="1:12" ht="15.75">
      <c r="C146" s="3" t="str">
        <f>Reporte3!$B$60</f>
        <v>Obligaciones laborales no corrientes</v>
      </c>
      <c r="F146" s="148">
        <f>Reporte3!D$60</f>
        <v>0</v>
      </c>
      <c r="I146" s="2"/>
      <c r="J146" s="77" t="str">
        <f>Índice!$C$9</f>
        <v>2016-12-31</v>
      </c>
      <c r="K146" s="23" t="s">
        <v>787</v>
      </c>
      <c r="L146" s="23" t="s">
        <v>789</v>
      </c>
    </row>
    <row r="147" spans="1:12" ht="15.75">
      <c r="C147" s="3" t="str">
        <f>Reporte3!$B$61</f>
        <v>Pasivos por impuestos diferidos</v>
      </c>
      <c r="F147" s="148">
        <f>Reporte3!D$61</f>
        <v>0</v>
      </c>
      <c r="I147" s="2"/>
      <c r="J147" s="77" t="str">
        <f>Índice!$C$9</f>
        <v>2016-12-31</v>
      </c>
      <c r="K147" s="23" t="s">
        <v>787</v>
      </c>
      <c r="L147" s="23" t="s">
        <v>789</v>
      </c>
    </row>
    <row r="148" spans="1:12" ht="15.75">
      <c r="C148" s="3" t="str">
        <f>Reporte3!$B$62</f>
        <v>Pasivos por impuestos no corrientes</v>
      </c>
      <c r="F148" s="148">
        <f>Reporte3!D$62</f>
        <v>0</v>
      </c>
      <c r="I148" s="2"/>
      <c r="J148" s="77" t="str">
        <f>Índice!$C$9</f>
        <v>2016-12-31</v>
      </c>
      <c r="K148" s="23" t="s">
        <v>787</v>
      </c>
      <c r="L148" s="23" t="s">
        <v>789</v>
      </c>
    </row>
    <row r="149" spans="1:12" ht="15.75">
      <c r="C149" s="3" t="str">
        <f>Reporte3!$B$63</f>
        <v>Provisiones no corrientes</v>
      </c>
      <c r="F149" s="148">
        <f>Reporte3!D$63</f>
        <v>0</v>
      </c>
      <c r="I149" s="2"/>
      <c r="J149" s="77" t="str">
        <f>Índice!$C$9</f>
        <v>2016-12-31</v>
      </c>
      <c r="K149" s="23" t="s">
        <v>787</v>
      </c>
      <c r="L149" s="23" t="s">
        <v>789</v>
      </c>
    </row>
    <row r="150" spans="1:12" ht="15.75">
      <c r="C150" s="3" t="str">
        <f>Reporte3!$B$64</f>
        <v>Otros pasivos no corrientes</v>
      </c>
      <c r="F150" s="148">
        <f>Reporte3!D$64</f>
        <v>0</v>
      </c>
      <c r="I150" s="2"/>
      <c r="J150" s="77" t="str">
        <f>Índice!$C$9</f>
        <v>2016-12-31</v>
      </c>
      <c r="K150" s="23" t="s">
        <v>787</v>
      </c>
      <c r="L150" s="23" t="s">
        <v>789</v>
      </c>
    </row>
    <row r="151" spans="1:12" ht="15.75">
      <c r="C151" s="3" t="str">
        <f>Reporte3!$B$65</f>
        <v>Total pasivos no corrientes</v>
      </c>
      <c r="F151" s="148">
        <f>Reporte3!D$65</f>
        <v>0</v>
      </c>
      <c r="I151" s="2"/>
      <c r="J151" s="77" t="str">
        <f>Índice!$C$9</f>
        <v>2016-12-31</v>
      </c>
      <c r="K151" s="23" t="s">
        <v>787</v>
      </c>
      <c r="L151" s="23" t="s">
        <v>789</v>
      </c>
    </row>
    <row r="152" spans="1:12" ht="15.75">
      <c r="C152" s="3" t="str">
        <f>Reporte3!$B$66</f>
        <v>Total pasivos</v>
      </c>
      <c r="F152" s="148">
        <f>Reporte3!D$66</f>
        <v>0</v>
      </c>
      <c r="I152" s="2"/>
      <c r="J152" s="77" t="str">
        <f>Índice!$C$9</f>
        <v>2016-12-31</v>
      </c>
      <c r="K152" s="23" t="s">
        <v>787</v>
      </c>
      <c r="L152" s="23" t="s">
        <v>789</v>
      </c>
    </row>
    <row r="153" spans="1:12" ht="15.75">
      <c r="A153" s="18" t="s">
        <v>19</v>
      </c>
      <c r="C153" s="3" t="str">
        <f>Reporte3!$B$37</f>
        <v>PATRIMONIO Y PASIVOS</v>
      </c>
      <c r="F153" s="148"/>
      <c r="I153" s="2"/>
      <c r="J153" s="77"/>
      <c r="K153" s="23"/>
      <c r="L153" s="23"/>
    </row>
    <row r="154" spans="1:12" ht="15.75">
      <c r="A154" s="18" t="s">
        <v>19</v>
      </c>
      <c r="C154" s="3" t="str">
        <f>Reporte3!$B$67</f>
        <v>PATRIMONIO</v>
      </c>
      <c r="F154" s="148"/>
      <c r="I154" s="2"/>
      <c r="J154" s="77"/>
      <c r="K154" s="23"/>
      <c r="L154" s="23"/>
    </row>
    <row r="155" spans="1:12" ht="15.75">
      <c r="C155" s="3" t="str">
        <f>Reporte3!$B$68</f>
        <v>Capital pagado</v>
      </c>
      <c r="F155" s="148">
        <f>Reporte3!D$68</f>
        <v>0</v>
      </c>
      <c r="I155" s="2"/>
      <c r="J155" s="77" t="str">
        <f>Índice!$C$9</f>
        <v>2016-12-31</v>
      </c>
      <c r="K155" s="23" t="s">
        <v>787</v>
      </c>
      <c r="L155" s="23" t="s">
        <v>789</v>
      </c>
    </row>
    <row r="156" spans="1:12" ht="15.75">
      <c r="C156" s="3" t="str">
        <f>Reporte3!$B$69</f>
        <v>Utilidad o pérdida del ejercicio</v>
      </c>
      <c r="F156" s="148">
        <f>Reporte3!D$69</f>
        <v>0</v>
      </c>
      <c r="I156" s="2"/>
      <c r="J156" s="77" t="str">
        <f>Índice!$C$9</f>
        <v>2016-12-31</v>
      </c>
      <c r="K156" s="23" t="s">
        <v>787</v>
      </c>
      <c r="L156" s="23" t="s">
        <v>789</v>
      </c>
    </row>
    <row r="157" spans="1:12" ht="15.75">
      <c r="C157" s="3" t="str">
        <f>Reporte3!$B$70</f>
        <v>Ganancias acumuladas</v>
      </c>
      <c r="F157" s="148">
        <f>Reporte3!D$70</f>
        <v>0</v>
      </c>
      <c r="I157" s="2"/>
      <c r="J157" s="77" t="str">
        <f>Índice!$C$9</f>
        <v>2016-12-31</v>
      </c>
      <c r="K157" s="23" t="s">
        <v>787</v>
      </c>
      <c r="L157" s="23" t="s">
        <v>789</v>
      </c>
    </row>
    <row r="158" spans="1:12" ht="15.75">
      <c r="C158" s="3" t="str">
        <f>Reporte3!$B$71</f>
        <v>Reservas</v>
      </c>
      <c r="F158" s="148">
        <f>Reporte3!D$71</f>
        <v>0</v>
      </c>
      <c r="I158" s="2"/>
      <c r="J158" s="77" t="str">
        <f>Índice!$C$9</f>
        <v>2016-12-31</v>
      </c>
      <c r="K158" s="23" t="s">
        <v>787</v>
      </c>
      <c r="L158" s="23" t="s">
        <v>789</v>
      </c>
    </row>
    <row r="159" spans="1:12" ht="15.75">
      <c r="C159" s="3" t="str">
        <f>Reporte3!$B$72</f>
        <v>Otras participaciones en el patrimonio</v>
      </c>
      <c r="F159" s="148">
        <f>Reporte3!D$72</f>
        <v>0</v>
      </c>
      <c r="I159" s="2"/>
      <c r="J159" s="77" t="str">
        <f>Índice!$C$9</f>
        <v>2016-12-31</v>
      </c>
      <c r="K159" s="23" t="s">
        <v>787</v>
      </c>
      <c r="L159" s="23" t="s">
        <v>789</v>
      </c>
    </row>
    <row r="160" spans="1:12" ht="15.75">
      <c r="C160" s="3" t="str">
        <f>Reporte3!$B$73</f>
        <v>Total patrimonio</v>
      </c>
      <c r="F160" s="148">
        <f>Reporte3!D$73</f>
        <v>0</v>
      </c>
      <c r="I160" s="2"/>
      <c r="J160" s="77" t="str">
        <f>Índice!$C$9</f>
        <v>2016-12-31</v>
      </c>
      <c r="K160" s="23" t="s">
        <v>787</v>
      </c>
      <c r="L160" s="23" t="s">
        <v>789</v>
      </c>
    </row>
    <row r="161" spans="1:12" ht="15.75">
      <c r="C161" s="3" t="str">
        <f>Reporte3!$B$74</f>
        <v>TOTAL DE PATRIMONIO Y PASIVOS</v>
      </c>
      <c r="F161" s="148">
        <f>Reporte3!D$74</f>
        <v>0</v>
      </c>
      <c r="I161" s="2"/>
      <c r="J161" s="77" t="str">
        <f>Índice!$C$9</f>
        <v>2016-12-31</v>
      </c>
      <c r="K161" s="23" t="s">
        <v>787</v>
      </c>
      <c r="L161" s="23" t="s">
        <v>789</v>
      </c>
    </row>
    <row r="162" spans="1:12" s="271" customFormat="1" ht="15.75" customHeight="1">
      <c r="A162" s="272" t="s">
        <v>19</v>
      </c>
      <c r="C162" s="273" t="s">
        <v>170</v>
      </c>
      <c r="K162" s="274"/>
      <c r="L162" s="274"/>
    </row>
    <row r="163" spans="1:12" ht="15.75">
      <c r="A163" s="18" t="s">
        <v>19</v>
      </c>
      <c r="C163" s="3" t="str">
        <f>Reporte3!$B$8</f>
        <v>ACTIVOS</v>
      </c>
      <c r="F163" s="148"/>
      <c r="I163" s="2"/>
      <c r="J163" s="77"/>
      <c r="K163" s="23"/>
      <c r="L163" s="23"/>
    </row>
    <row r="164" spans="1:12" ht="15.75">
      <c r="A164" s="18" t="s">
        <v>19</v>
      </c>
      <c r="C164" s="3" t="str">
        <f>Reporte3!$B$9</f>
        <v>Activos corrientes</v>
      </c>
      <c r="F164" s="148"/>
      <c r="I164" s="2"/>
      <c r="J164" s="77"/>
      <c r="K164" s="23"/>
      <c r="L164" s="23"/>
    </row>
    <row r="165" spans="1:12" ht="15.75">
      <c r="C165" s="3" t="str">
        <f>Reporte3!$B$10</f>
        <v>Efectivo y equivalentes al efectivo</v>
      </c>
      <c r="F165" s="148">
        <f>Reporte3!E$10</f>
        <v>0</v>
      </c>
      <c r="I165" s="2"/>
      <c r="J165" s="77" t="str">
        <f>Índice!$C$9</f>
        <v>2016-12-31</v>
      </c>
      <c r="K165" s="23" t="s">
        <v>787</v>
      </c>
      <c r="L165" s="23" t="s">
        <v>790</v>
      </c>
    </row>
    <row r="166" spans="1:12" ht="15.75">
      <c r="C166" s="3" t="str">
        <f>Reporte3!$B$11</f>
        <v>Inversiones</v>
      </c>
      <c r="F166" s="148">
        <f>Reporte3!E$11</f>
        <v>0</v>
      </c>
      <c r="I166" s="2"/>
      <c r="J166" s="77" t="str">
        <f>Índice!$C$9</f>
        <v>2016-12-31</v>
      </c>
      <c r="K166" s="23" t="s">
        <v>787</v>
      </c>
      <c r="L166" s="23" t="s">
        <v>790</v>
      </c>
    </row>
    <row r="167" spans="1:12" ht="15.75">
      <c r="C167" s="3" t="str">
        <f>Reporte3!$B$12</f>
        <v>Cuentas comerciales por cobrar y otras cuentas por cobrar corrientes</v>
      </c>
      <c r="F167" s="148">
        <f>Reporte3!E$12</f>
        <v>0</v>
      </c>
      <c r="I167" s="2"/>
      <c r="J167" s="77" t="str">
        <f>Índice!$C$9</f>
        <v>2016-12-31</v>
      </c>
      <c r="K167" s="23" t="s">
        <v>787</v>
      </c>
      <c r="L167" s="23" t="s">
        <v>790</v>
      </c>
    </row>
    <row r="168" spans="1:12" ht="15.75">
      <c r="C168" s="3" t="str">
        <f>Reporte3!$B$13</f>
        <v>Cuentas Comerciales por Cobrar corrientes por Prestación de Servicios públicos</v>
      </c>
      <c r="F168" s="148">
        <f>Reporte3!E$13</f>
        <v>0</v>
      </c>
      <c r="I168" s="2"/>
      <c r="J168" s="77" t="str">
        <f>Índice!$C$9</f>
        <v>2016-12-31</v>
      </c>
      <c r="K168" s="23" t="s">
        <v>787</v>
      </c>
      <c r="L168" s="23" t="s">
        <v>790</v>
      </c>
    </row>
    <row r="169" spans="1:12" ht="15.75">
      <c r="C169" s="3" t="str">
        <f>Reporte3!$B$14</f>
        <v>Cuentas Comerciales por Cobrar corrientes por Adquisición de Bienes</v>
      </c>
      <c r="F169" s="148">
        <f>Reporte3!E$14</f>
        <v>0</v>
      </c>
      <c r="I169" s="2"/>
      <c r="J169" s="77" t="str">
        <f>Índice!$C$9</f>
        <v>2016-12-31</v>
      </c>
      <c r="K169" s="23" t="s">
        <v>787</v>
      </c>
      <c r="L169" s="23" t="s">
        <v>790</v>
      </c>
    </row>
    <row r="170" spans="1:12" ht="15.75">
      <c r="C170" s="3" t="str">
        <f>Reporte3!$B$15</f>
        <v>Otras cuentas por cobrar corrientes</v>
      </c>
      <c r="F170" s="148">
        <f>Reporte3!E$15</f>
        <v>0</v>
      </c>
      <c r="I170" s="2"/>
      <c r="J170" s="77" t="str">
        <f>Índice!$C$9</f>
        <v>2016-12-31</v>
      </c>
      <c r="K170" s="23" t="s">
        <v>787</v>
      </c>
      <c r="L170" s="23" t="s">
        <v>790</v>
      </c>
    </row>
    <row r="171" spans="1:12" ht="15.75">
      <c r="C171" s="3" t="str">
        <f>Reporte3!$B$16</f>
        <v>Deterioro de cuentas por cobrar</v>
      </c>
      <c r="F171" s="148">
        <f>Reporte3!E$16</f>
        <v>0</v>
      </c>
      <c r="I171" s="2"/>
      <c r="J171" s="77" t="str">
        <f>Índice!$C$9</f>
        <v>2016-12-31</v>
      </c>
      <c r="K171" s="23" t="s">
        <v>787</v>
      </c>
      <c r="L171" s="23" t="s">
        <v>790</v>
      </c>
    </row>
    <row r="172" spans="1:12" ht="15.75">
      <c r="C172" s="3" t="str">
        <f>Reporte3!$B$17</f>
        <v>Inventarios corrientes</v>
      </c>
      <c r="F172" s="148">
        <f>Reporte3!E$17</f>
        <v>0</v>
      </c>
      <c r="I172" s="2"/>
      <c r="J172" s="77" t="str">
        <f>Índice!$C$9</f>
        <v>2016-12-31</v>
      </c>
      <c r="K172" s="23" t="s">
        <v>787</v>
      </c>
      <c r="L172" s="23" t="s">
        <v>790</v>
      </c>
    </row>
    <row r="173" spans="1:12" ht="15.75">
      <c r="C173" s="3" t="str">
        <f>Reporte3!$B$18</f>
        <v>Activos por impuestos corrientes</v>
      </c>
      <c r="F173" s="148">
        <f>Reporte3!E$18</f>
        <v>0</v>
      </c>
      <c r="I173" s="2"/>
      <c r="J173" s="77" t="str">
        <f>Índice!$C$9</f>
        <v>2016-12-31</v>
      </c>
      <c r="K173" s="23" t="s">
        <v>787</v>
      </c>
      <c r="L173" s="23" t="s">
        <v>790</v>
      </c>
    </row>
    <row r="174" spans="1:12" ht="15.75">
      <c r="C174" s="3" t="str">
        <f>Reporte3!$B$19</f>
        <v>Otros activos corrientes</v>
      </c>
      <c r="F174" s="148">
        <f>Reporte3!E$19</f>
        <v>0</v>
      </c>
      <c r="I174" s="2"/>
      <c r="J174" s="77" t="str">
        <f>Índice!$C$9</f>
        <v>2016-12-31</v>
      </c>
      <c r="K174" s="23" t="s">
        <v>787</v>
      </c>
      <c r="L174" s="23" t="s">
        <v>790</v>
      </c>
    </row>
    <row r="175" spans="1:12" ht="15.75">
      <c r="C175" s="3" t="str">
        <f>Reporte3!$B$20</f>
        <v>Total de activos corrientes</v>
      </c>
      <c r="F175" s="148">
        <f>Reporte3!E$20</f>
        <v>0</v>
      </c>
      <c r="I175" s="2"/>
      <c r="J175" s="77" t="str">
        <f>Índice!$C$9</f>
        <v>2016-12-31</v>
      </c>
      <c r="K175" s="23" t="s">
        <v>787</v>
      </c>
      <c r="L175" s="23" t="s">
        <v>790</v>
      </c>
    </row>
    <row r="176" spans="1:12" ht="15.75">
      <c r="A176" s="18" t="s">
        <v>19</v>
      </c>
      <c r="C176" s="3" t="str">
        <f>Reporte3!$B$21</f>
        <v>Activos no corrientes</v>
      </c>
      <c r="F176" s="148">
        <f>Reporte3!E$21</f>
        <v>0</v>
      </c>
      <c r="I176" s="2"/>
      <c r="J176" s="77"/>
      <c r="K176" s="23"/>
      <c r="L176" s="23"/>
    </row>
    <row r="177" spans="1:12" ht="15.75">
      <c r="C177" s="3" t="str">
        <f>Reporte3!$B$22</f>
        <v>Inversiones no corrientes</v>
      </c>
      <c r="F177" s="148">
        <f>Reporte3!E$22</f>
        <v>0</v>
      </c>
      <c r="I177" s="2"/>
      <c r="J177" s="77" t="str">
        <f>Índice!$C$9</f>
        <v>2016-12-31</v>
      </c>
      <c r="K177" s="23" t="s">
        <v>787</v>
      </c>
      <c r="L177" s="23" t="s">
        <v>790</v>
      </c>
    </row>
    <row r="178" spans="1:12" ht="15.75">
      <c r="C178" s="3" t="str">
        <f>Reporte3!$B$23</f>
        <v>Propiedad de inversión</v>
      </c>
      <c r="F178" s="148">
        <f>Reporte3!E$23</f>
        <v>0</v>
      </c>
      <c r="I178" s="2"/>
      <c r="J178" s="77" t="str">
        <f>Índice!$C$9</f>
        <v>2016-12-31</v>
      </c>
      <c r="K178" s="23" t="s">
        <v>787</v>
      </c>
      <c r="L178" s="23" t="s">
        <v>790</v>
      </c>
    </row>
    <row r="179" spans="1:12" ht="15.75">
      <c r="C179" s="3" t="str">
        <f>Reporte3!$B$24</f>
        <v>Propiedades, planta y equipo</v>
      </c>
      <c r="F179" s="148">
        <f>Reporte3!E$24</f>
        <v>0</v>
      </c>
      <c r="I179" s="2"/>
      <c r="J179" s="77" t="str">
        <f>Índice!$C$9</f>
        <v>2016-12-31</v>
      </c>
      <c r="K179" s="23" t="s">
        <v>787</v>
      </c>
      <c r="L179" s="23" t="s">
        <v>790</v>
      </c>
    </row>
    <row r="180" spans="1:12" ht="15.75">
      <c r="C180" s="3" t="str">
        <f>Reporte3!$B$25</f>
        <v>Plusvalía</v>
      </c>
      <c r="F180" s="148">
        <f>Reporte3!E$25</f>
        <v>0</v>
      </c>
      <c r="I180" s="2"/>
      <c r="J180" s="77" t="str">
        <f>Índice!$C$9</f>
        <v>2016-12-31</v>
      </c>
      <c r="K180" s="23" t="s">
        <v>787</v>
      </c>
      <c r="L180" s="23" t="s">
        <v>790</v>
      </c>
    </row>
    <row r="181" spans="1:12" ht="15.75">
      <c r="C181" s="3" t="str">
        <f>Reporte3!$B$26</f>
        <v>Cuentas comerciales por cobrar y otras cuentas por cobrar no corrientes</v>
      </c>
      <c r="F181" s="148">
        <f>Reporte3!E$26</f>
        <v>0</v>
      </c>
      <c r="I181" s="2"/>
      <c r="J181" s="77" t="str">
        <f>Índice!$C$9</f>
        <v>2016-12-31</v>
      </c>
      <c r="K181" s="23" t="s">
        <v>787</v>
      </c>
      <c r="L181" s="23" t="s">
        <v>790</v>
      </c>
    </row>
    <row r="182" spans="1:12" ht="15.75">
      <c r="C182" s="3" t="str">
        <f>Reporte3!$B$27</f>
        <v>Cuentas Comerciales por Cobrar no corrientes por Prestación de Servicios públicos</v>
      </c>
      <c r="F182" s="148">
        <f>Reporte3!E$27</f>
        <v>0</v>
      </c>
      <c r="I182" s="2"/>
      <c r="J182" s="77" t="str">
        <f>Índice!$C$9</f>
        <v>2016-12-31</v>
      </c>
      <c r="K182" s="23" t="s">
        <v>787</v>
      </c>
      <c r="L182" s="23" t="s">
        <v>790</v>
      </c>
    </row>
    <row r="183" spans="1:12" ht="15.75">
      <c r="C183" s="3" t="str">
        <f>Reporte3!$B$28</f>
        <v>Cuentas Comerciales por Cobrar no corrientes por Adquisición de Bienes</v>
      </c>
      <c r="F183" s="148">
        <f>Reporte3!E$28</f>
        <v>0</v>
      </c>
      <c r="I183" s="2"/>
      <c r="J183" s="77" t="str">
        <f>Índice!$C$9</f>
        <v>2016-12-31</v>
      </c>
      <c r="K183" s="23" t="s">
        <v>787</v>
      </c>
      <c r="L183" s="23" t="s">
        <v>790</v>
      </c>
    </row>
    <row r="184" spans="1:12" ht="15.75">
      <c r="C184" s="3" t="str">
        <f>Reporte3!$B$29</f>
        <v>Otras cuentas por cobrar no corrientes</v>
      </c>
      <c r="F184" s="148">
        <f>Reporte3!E$29</f>
        <v>0</v>
      </c>
      <c r="I184" s="2"/>
      <c r="J184" s="77" t="str">
        <f>Índice!$C$9</f>
        <v>2016-12-31</v>
      </c>
      <c r="K184" s="23" t="s">
        <v>787</v>
      </c>
      <c r="L184" s="23" t="s">
        <v>790</v>
      </c>
    </row>
    <row r="185" spans="1:12" ht="15.75">
      <c r="C185" s="3" t="str">
        <f>Reporte3!$B$30</f>
        <v>Deterioro de cuentas por cobrar no corriente</v>
      </c>
      <c r="F185" s="148">
        <f>Reporte3!E$30</f>
        <v>0</v>
      </c>
      <c r="I185" s="2"/>
      <c r="J185" s="77" t="str">
        <f>Índice!$C$9</f>
        <v>2016-12-31</v>
      </c>
      <c r="K185" s="23" t="s">
        <v>787</v>
      </c>
      <c r="L185" s="23" t="s">
        <v>790</v>
      </c>
    </row>
    <row r="186" spans="1:12" ht="15.75">
      <c r="C186" s="3" t="str">
        <f>Reporte3!$B$31</f>
        <v>Inventarios no corrientes</v>
      </c>
      <c r="F186" s="148">
        <f>Reporte3!E$31</f>
        <v>0</v>
      </c>
      <c r="I186" s="2"/>
      <c r="J186" s="77" t="str">
        <f>Índice!$C$9</f>
        <v>2016-12-31</v>
      </c>
      <c r="K186" s="23" t="s">
        <v>787</v>
      </c>
      <c r="L186" s="23" t="s">
        <v>790</v>
      </c>
    </row>
    <row r="187" spans="1:12" ht="15.75">
      <c r="C187" s="3" t="str">
        <f>Reporte3!$B$32</f>
        <v>Activos por impuestos diferidos</v>
      </c>
      <c r="F187" s="148">
        <f>Reporte3!E$32</f>
        <v>0</v>
      </c>
      <c r="I187" s="2"/>
      <c r="J187" s="77" t="str">
        <f>Índice!$C$9</f>
        <v>2016-12-31</v>
      </c>
      <c r="K187" s="23" t="s">
        <v>787</v>
      </c>
      <c r="L187" s="23" t="s">
        <v>790</v>
      </c>
    </row>
    <row r="188" spans="1:12" ht="15.75">
      <c r="C188" s="3" t="str">
        <f>Reporte3!$B$33</f>
        <v>Activos por impuestos no corrientes</v>
      </c>
      <c r="F188" s="148">
        <f>Reporte3!E$33</f>
        <v>0</v>
      </c>
      <c r="I188" s="2"/>
      <c r="J188" s="77" t="str">
        <f>Índice!$C$9</f>
        <v>2016-12-31</v>
      </c>
      <c r="K188" s="23" t="s">
        <v>787</v>
      </c>
      <c r="L188" s="23" t="s">
        <v>790</v>
      </c>
    </row>
    <row r="189" spans="1:12" ht="15.75">
      <c r="C189" s="3" t="str">
        <f>Reporte3!$B$34</f>
        <v>Otros activos no corrientes</v>
      </c>
      <c r="F189" s="148">
        <f>Reporte3!E$34</f>
        <v>0</v>
      </c>
      <c r="I189" s="2"/>
      <c r="J189" s="77" t="str">
        <f>Índice!$C$9</f>
        <v>2016-12-31</v>
      </c>
      <c r="K189" s="23" t="s">
        <v>787</v>
      </c>
      <c r="L189" s="23" t="s">
        <v>790</v>
      </c>
    </row>
    <row r="190" spans="1:12" ht="15.75">
      <c r="C190" s="3" t="str">
        <f>Reporte3!$B$35</f>
        <v>Total de activos no corrientes</v>
      </c>
      <c r="F190" s="148">
        <f>Reporte3!E$35</f>
        <v>0</v>
      </c>
      <c r="I190" s="2"/>
      <c r="J190" s="77" t="str">
        <f>Índice!$C$9</f>
        <v>2016-12-31</v>
      </c>
      <c r="K190" s="23" t="s">
        <v>787</v>
      </c>
      <c r="L190" s="23" t="s">
        <v>790</v>
      </c>
    </row>
    <row r="191" spans="1:12" ht="15.75">
      <c r="C191" s="3" t="str">
        <f>Reporte3!$B$36</f>
        <v>TOTAL DE ACTIVOS</v>
      </c>
      <c r="F191" s="148">
        <f>Reporte3!E$36</f>
        <v>0</v>
      </c>
      <c r="I191" s="2"/>
      <c r="J191" s="77" t="str">
        <f>Índice!$C$9</f>
        <v>2016-12-31</v>
      </c>
      <c r="K191" s="23" t="s">
        <v>787</v>
      </c>
      <c r="L191" s="23" t="s">
        <v>790</v>
      </c>
    </row>
    <row r="192" spans="1:12" ht="15.75">
      <c r="A192" s="18" t="s">
        <v>19</v>
      </c>
      <c r="C192" s="3" t="str">
        <f>Reporte3!$B$38</f>
        <v>PASIVOS</v>
      </c>
      <c r="F192" s="148"/>
      <c r="I192" s="2"/>
      <c r="J192" s="77"/>
      <c r="K192" s="23"/>
      <c r="L192" s="23"/>
    </row>
    <row r="193" spans="1:12" ht="15.75">
      <c r="A193" s="18" t="s">
        <v>19</v>
      </c>
      <c r="C193" s="3" t="str">
        <f>Reporte3!$B$39</f>
        <v>Pasivos corrientes</v>
      </c>
      <c r="F193" s="148"/>
      <c r="I193" s="2"/>
      <c r="J193" s="77"/>
      <c r="K193" s="23"/>
      <c r="L193" s="23"/>
    </row>
    <row r="194" spans="1:12" ht="15.75">
      <c r="A194" s="18" t="s">
        <v>19</v>
      </c>
      <c r="C194" s="3" t="str">
        <f>Reporte3!$B$40</f>
        <v>Acreedores comerciales y otras cuentas por pagar</v>
      </c>
      <c r="F194" s="148"/>
      <c r="I194" s="2"/>
      <c r="J194" s="77"/>
      <c r="K194" s="23"/>
      <c r="L194" s="23"/>
    </row>
    <row r="195" spans="1:12" ht="15.75">
      <c r="C195" s="3" t="str">
        <f>Reporte3!$B$41</f>
        <v>Proveedores</v>
      </c>
      <c r="F195" s="148">
        <f>Reporte3!E$41</f>
        <v>0</v>
      </c>
      <c r="I195" s="2"/>
      <c r="J195" s="77" t="str">
        <f>Índice!$C$9</f>
        <v>2016-12-31</v>
      </c>
      <c r="K195" s="23" t="s">
        <v>787</v>
      </c>
      <c r="L195" s="23" t="s">
        <v>790</v>
      </c>
    </row>
    <row r="196" spans="1:12" ht="15.75">
      <c r="C196" s="3" t="str">
        <f>Reporte3!$B$42</f>
        <v>Ingresos Diferidos</v>
      </c>
      <c r="F196" s="148">
        <f>Reporte3!E$42</f>
        <v>0</v>
      </c>
      <c r="I196" s="2"/>
      <c r="J196" s="77" t="str">
        <f>Índice!$C$9</f>
        <v>2016-12-31</v>
      </c>
      <c r="K196" s="23" t="s">
        <v>787</v>
      </c>
      <c r="L196" s="23" t="s">
        <v>790</v>
      </c>
    </row>
    <row r="197" spans="1:12" ht="15.75">
      <c r="C197" s="3" t="str">
        <f>Reporte3!$B$43</f>
        <v>Gastos acumulados por pagar</v>
      </c>
      <c r="F197" s="148">
        <f>Reporte3!E$43</f>
        <v>0</v>
      </c>
      <c r="I197" s="2"/>
      <c r="J197" s="77" t="str">
        <f>Índice!$C$9</f>
        <v>2016-12-31</v>
      </c>
      <c r="K197" s="23" t="s">
        <v>787</v>
      </c>
      <c r="L197" s="23" t="s">
        <v>790</v>
      </c>
    </row>
    <row r="198" spans="1:12" ht="15.75">
      <c r="C198" s="3" t="str">
        <f>Reporte3!$B$44</f>
        <v>Otras cuentas por pagar</v>
      </c>
      <c r="F198" s="148">
        <f>Reporte3!E$44</f>
        <v>0</v>
      </c>
      <c r="I198" s="2"/>
      <c r="J198" s="77" t="str">
        <f>Índice!$C$9</f>
        <v>2016-12-31</v>
      </c>
      <c r="K198" s="23" t="s">
        <v>787</v>
      </c>
      <c r="L198" s="23" t="s">
        <v>790</v>
      </c>
    </row>
    <row r="199" spans="1:12" ht="15.75">
      <c r="C199" s="3" t="str">
        <f>Reporte3!$B$45</f>
        <v>Total Acreedores  comerciales y otras cuentas por pagar</v>
      </c>
      <c r="F199" s="148">
        <f>Reporte3!E$45</f>
        <v>0</v>
      </c>
      <c r="I199" s="2"/>
      <c r="J199" s="77" t="str">
        <f>Índice!$C$9</f>
        <v>2016-12-31</v>
      </c>
      <c r="K199" s="23" t="s">
        <v>787</v>
      </c>
      <c r="L199" s="23" t="s">
        <v>790</v>
      </c>
    </row>
    <row r="200" spans="1:12" ht="15.75">
      <c r="C200" s="3" t="str">
        <f>Reporte3!$B$46</f>
        <v>Obligaciones financieras</v>
      </c>
      <c r="F200" s="148">
        <f>Reporte3!E$46</f>
        <v>0</v>
      </c>
      <c r="I200" s="2"/>
      <c r="J200" s="77" t="str">
        <f>Índice!$C$9</f>
        <v>2016-12-31</v>
      </c>
      <c r="K200" s="23" t="s">
        <v>787</v>
      </c>
      <c r="L200" s="23" t="s">
        <v>790</v>
      </c>
    </row>
    <row r="201" spans="1:12" ht="15.75">
      <c r="C201" s="3" t="str">
        <f>Reporte3!$B$47</f>
        <v>Obligaciones laborales</v>
      </c>
      <c r="F201" s="148">
        <f>Reporte3!E$47</f>
        <v>0</v>
      </c>
      <c r="I201" s="2"/>
      <c r="J201" s="77" t="str">
        <f>Índice!$C$9</f>
        <v>2016-12-31</v>
      </c>
      <c r="K201" s="23" t="s">
        <v>787</v>
      </c>
      <c r="L201" s="23" t="s">
        <v>790</v>
      </c>
    </row>
    <row r="202" spans="1:12" ht="15.75">
      <c r="C202" s="3" t="str">
        <f>Reporte3!$B$48</f>
        <v>Pasivos por impuestos corrientes</v>
      </c>
      <c r="F202" s="148">
        <f>Reporte3!E$48</f>
        <v>0</v>
      </c>
      <c r="I202" s="2"/>
      <c r="J202" s="77" t="str">
        <f>Índice!$C$9</f>
        <v>2016-12-31</v>
      </c>
      <c r="K202" s="23" t="s">
        <v>787</v>
      </c>
      <c r="L202" s="23" t="s">
        <v>790</v>
      </c>
    </row>
    <row r="203" spans="1:12" ht="15.75">
      <c r="C203" s="3" t="str">
        <f>Reporte3!$B$49</f>
        <v>Provisiones (Reporte 3)</v>
      </c>
      <c r="F203" s="148">
        <f>Reporte3!E$49</f>
        <v>0</v>
      </c>
      <c r="I203" s="2"/>
      <c r="J203" s="77" t="str">
        <f>Índice!$C$9</f>
        <v>2016-12-31</v>
      </c>
      <c r="K203" s="23" t="s">
        <v>787</v>
      </c>
      <c r="L203" s="23" t="s">
        <v>790</v>
      </c>
    </row>
    <row r="204" spans="1:12" ht="15.75">
      <c r="C204" s="3" t="str">
        <f>Reporte3!$B$50</f>
        <v>Otros pasivos corrientes</v>
      </c>
      <c r="F204" s="148">
        <f>Reporte3!E$50</f>
        <v>0</v>
      </c>
      <c r="I204" s="2"/>
      <c r="J204" s="77" t="str">
        <f>Índice!$C$9</f>
        <v>2016-12-31</v>
      </c>
      <c r="K204" s="23" t="s">
        <v>787</v>
      </c>
      <c r="L204" s="23" t="s">
        <v>790</v>
      </c>
    </row>
    <row r="205" spans="1:12" ht="15.75">
      <c r="C205" s="3" t="str">
        <f>Reporte3!$B$51</f>
        <v>Total pasivos corrientes</v>
      </c>
      <c r="F205" s="148">
        <f>Reporte3!E$51</f>
        <v>0</v>
      </c>
      <c r="I205" s="2"/>
      <c r="J205" s="77" t="str">
        <f>Índice!$C$9</f>
        <v>2016-12-31</v>
      </c>
      <c r="K205" s="23" t="s">
        <v>787</v>
      </c>
      <c r="L205" s="23" t="s">
        <v>790</v>
      </c>
    </row>
    <row r="206" spans="1:12" ht="15.75">
      <c r="A206" s="18" t="s">
        <v>19</v>
      </c>
      <c r="C206" s="3" t="str">
        <f>Reporte3!$B$52</f>
        <v>Pasivos no corrientes</v>
      </c>
      <c r="F206" s="148"/>
      <c r="I206" s="2"/>
      <c r="J206" s="77"/>
      <c r="K206" s="23"/>
      <c r="L206" s="23"/>
    </row>
    <row r="207" spans="1:12" ht="15.75">
      <c r="A207" s="18" t="s">
        <v>19</v>
      </c>
      <c r="C207" s="3" t="str">
        <f>Reporte3!$B$53</f>
        <v>Acreedores comerciales y otras cuentas por pagar nc</v>
      </c>
      <c r="F207" s="148"/>
      <c r="I207" s="2"/>
      <c r="J207" s="77"/>
      <c r="K207" s="23"/>
      <c r="L207" s="23"/>
    </row>
    <row r="208" spans="1:12" ht="15.75">
      <c r="C208" s="3" t="str">
        <f>Reporte3!$B$54</f>
        <v>Proveedores no corrientes</v>
      </c>
      <c r="F208" s="148">
        <f>Reporte3!E$54</f>
        <v>0</v>
      </c>
      <c r="I208" s="2"/>
      <c r="J208" s="77" t="str">
        <f>Índice!$C$9</f>
        <v>2016-12-31</v>
      </c>
      <c r="K208" s="23" t="s">
        <v>787</v>
      </c>
      <c r="L208" s="23" t="s">
        <v>790</v>
      </c>
    </row>
    <row r="209" spans="1:12" ht="15.75">
      <c r="C209" s="3" t="str">
        <f>Reporte3!$B$55</f>
        <v>Ingresos Diferidos no corrientes</v>
      </c>
      <c r="F209" s="148">
        <f>Reporte3!E$55</f>
        <v>0</v>
      </c>
      <c r="I209" s="2"/>
      <c r="J209" s="77" t="str">
        <f>Índice!$C$9</f>
        <v>2016-12-31</v>
      </c>
      <c r="K209" s="23" t="s">
        <v>787</v>
      </c>
      <c r="L209" s="23" t="s">
        <v>790</v>
      </c>
    </row>
    <row r="210" spans="1:12" ht="15.75">
      <c r="C210" s="3" t="str">
        <f>Reporte3!$B$56</f>
        <v>Gastos acumulados por pagar no corrientes</v>
      </c>
      <c r="F210" s="148">
        <f>Reporte3!E$56</f>
        <v>0</v>
      </c>
      <c r="I210" s="2"/>
      <c r="J210" s="77" t="str">
        <f>Índice!$C$9</f>
        <v>2016-12-31</v>
      </c>
      <c r="K210" s="23" t="s">
        <v>787</v>
      </c>
      <c r="L210" s="23" t="s">
        <v>790</v>
      </c>
    </row>
    <row r="211" spans="1:12" ht="15.75">
      <c r="C211" s="3" t="str">
        <f>Reporte3!$B$57</f>
        <v>Otras cuentas por pagar no corrientes</v>
      </c>
      <c r="F211" s="148">
        <f>Reporte3!E$57</f>
        <v>0</v>
      </c>
      <c r="I211" s="2"/>
      <c r="J211" s="77" t="str">
        <f>Índice!$C$9</f>
        <v>2016-12-31</v>
      </c>
      <c r="K211" s="23" t="s">
        <v>787</v>
      </c>
      <c r="L211" s="23" t="s">
        <v>790</v>
      </c>
    </row>
    <row r="212" spans="1:12" ht="15.75">
      <c r="C212" s="3" t="str">
        <f>Reporte3!$B$58</f>
        <v>Total Acreedores  comerciales y otras cuentas por pagar no corrientes</v>
      </c>
      <c r="F212" s="148">
        <f>Reporte3!E$58</f>
        <v>0</v>
      </c>
      <c r="I212" s="2"/>
      <c r="J212" s="77" t="str">
        <f>Índice!$C$9</f>
        <v>2016-12-31</v>
      </c>
      <c r="K212" s="23" t="s">
        <v>787</v>
      </c>
      <c r="L212" s="23" t="s">
        <v>790</v>
      </c>
    </row>
    <row r="213" spans="1:12" ht="15.75">
      <c r="C213" s="3" t="str">
        <f>Reporte3!$B$59</f>
        <v>Obligaciones financieras no corrientes</v>
      </c>
      <c r="F213" s="148">
        <f>Reporte3!E$59</f>
        <v>0</v>
      </c>
      <c r="I213" s="2"/>
      <c r="J213" s="77" t="str">
        <f>Índice!$C$9</f>
        <v>2016-12-31</v>
      </c>
      <c r="K213" s="23" t="s">
        <v>787</v>
      </c>
      <c r="L213" s="23" t="s">
        <v>790</v>
      </c>
    </row>
    <row r="214" spans="1:12" ht="15.75">
      <c r="C214" s="3" t="str">
        <f>Reporte3!$B$60</f>
        <v>Obligaciones laborales no corrientes</v>
      </c>
      <c r="F214" s="148">
        <f>Reporte3!E$60</f>
        <v>0</v>
      </c>
      <c r="I214" s="2"/>
      <c r="J214" s="77" t="str">
        <f>Índice!$C$9</f>
        <v>2016-12-31</v>
      </c>
      <c r="K214" s="23" t="s">
        <v>787</v>
      </c>
      <c r="L214" s="23" t="s">
        <v>790</v>
      </c>
    </row>
    <row r="215" spans="1:12" ht="15.75">
      <c r="C215" s="3" t="str">
        <f>Reporte3!$B$61</f>
        <v>Pasivos por impuestos diferidos</v>
      </c>
      <c r="F215" s="148">
        <f>Reporte3!E$61</f>
        <v>0</v>
      </c>
      <c r="I215" s="2"/>
      <c r="J215" s="77" t="str">
        <f>Índice!$C$9</f>
        <v>2016-12-31</v>
      </c>
      <c r="K215" s="23" t="s">
        <v>787</v>
      </c>
      <c r="L215" s="23" t="s">
        <v>790</v>
      </c>
    </row>
    <row r="216" spans="1:12" ht="15.75">
      <c r="C216" s="3" t="str">
        <f>Reporte3!$B$62</f>
        <v>Pasivos por impuestos no corrientes</v>
      </c>
      <c r="F216" s="148">
        <f>Reporte3!E$62</f>
        <v>0</v>
      </c>
      <c r="I216" s="2"/>
      <c r="J216" s="77" t="str">
        <f>Índice!$C$9</f>
        <v>2016-12-31</v>
      </c>
      <c r="K216" s="23" t="s">
        <v>787</v>
      </c>
      <c r="L216" s="23" t="s">
        <v>790</v>
      </c>
    </row>
    <row r="217" spans="1:12" ht="15.75">
      <c r="C217" s="3" t="str">
        <f>Reporte3!$B$63</f>
        <v>Provisiones no corrientes</v>
      </c>
      <c r="F217" s="148">
        <f>Reporte3!E$63</f>
        <v>0</v>
      </c>
      <c r="I217" s="2"/>
      <c r="J217" s="77" t="str">
        <f>Índice!$C$9</f>
        <v>2016-12-31</v>
      </c>
      <c r="K217" s="23" t="s">
        <v>787</v>
      </c>
      <c r="L217" s="23" t="s">
        <v>790</v>
      </c>
    </row>
    <row r="218" spans="1:12" ht="15.75">
      <c r="C218" s="3" t="str">
        <f>Reporte3!$B$64</f>
        <v>Otros pasivos no corrientes</v>
      </c>
      <c r="F218" s="148">
        <f>Reporte3!E$64</f>
        <v>0</v>
      </c>
      <c r="I218" s="2"/>
      <c r="J218" s="77" t="str">
        <f>Índice!$C$9</f>
        <v>2016-12-31</v>
      </c>
      <c r="K218" s="23" t="s">
        <v>787</v>
      </c>
      <c r="L218" s="23" t="s">
        <v>790</v>
      </c>
    </row>
    <row r="219" spans="1:12" ht="15.75">
      <c r="C219" s="3" t="str">
        <f>Reporte3!$B$65</f>
        <v>Total pasivos no corrientes</v>
      </c>
      <c r="F219" s="148">
        <f>Reporte3!E$65</f>
        <v>0</v>
      </c>
      <c r="I219" s="2"/>
      <c r="J219" s="77" t="str">
        <f>Índice!$C$9</f>
        <v>2016-12-31</v>
      </c>
      <c r="K219" s="23" t="s">
        <v>787</v>
      </c>
      <c r="L219" s="23" t="s">
        <v>790</v>
      </c>
    </row>
    <row r="220" spans="1:12" ht="15.75">
      <c r="C220" s="3" t="str">
        <f>Reporte3!$B$66</f>
        <v>Total pasivos</v>
      </c>
      <c r="F220" s="148">
        <f>Reporte3!E$66</f>
        <v>0</v>
      </c>
      <c r="I220" s="2"/>
      <c r="J220" s="77" t="str">
        <f>Índice!$C$9</f>
        <v>2016-12-31</v>
      </c>
      <c r="K220" s="23" t="s">
        <v>787</v>
      </c>
      <c r="L220" s="23" t="s">
        <v>790</v>
      </c>
    </row>
    <row r="221" spans="1:12" ht="15.75">
      <c r="A221" s="18" t="s">
        <v>19</v>
      </c>
      <c r="C221" s="3" t="str">
        <f>Reporte3!$B$37</f>
        <v>PATRIMONIO Y PASIVOS</v>
      </c>
      <c r="F221" s="148">
        <f>Reporte3!E$37</f>
        <v>0</v>
      </c>
      <c r="I221" s="2"/>
      <c r="J221" s="77"/>
      <c r="K221" s="23"/>
      <c r="L221" s="23"/>
    </row>
    <row r="222" spans="1:12" ht="15.75">
      <c r="A222" s="18" t="s">
        <v>19</v>
      </c>
      <c r="C222" s="3" t="str">
        <f>Reporte3!$B$67</f>
        <v>PATRIMONIO</v>
      </c>
      <c r="F222" s="148">
        <f>Reporte3!E$67</f>
        <v>0</v>
      </c>
      <c r="I222" s="2"/>
      <c r="J222" s="77"/>
      <c r="K222" s="23"/>
      <c r="L222" s="23"/>
    </row>
    <row r="223" spans="1:12" ht="15.75">
      <c r="C223" s="3" t="str">
        <f>Reporte3!$B$68</f>
        <v>Capital pagado</v>
      </c>
      <c r="F223" s="148">
        <f>Reporte3!E$68</f>
        <v>0</v>
      </c>
      <c r="I223" s="2"/>
      <c r="J223" s="77" t="str">
        <f>Índice!$C$9</f>
        <v>2016-12-31</v>
      </c>
      <c r="K223" s="23" t="s">
        <v>787</v>
      </c>
      <c r="L223" s="23" t="s">
        <v>790</v>
      </c>
    </row>
    <row r="224" spans="1:12" ht="15.75">
      <c r="C224" s="3" t="str">
        <f>Reporte3!$B$69</f>
        <v>Utilidad o pérdida del ejercicio</v>
      </c>
      <c r="F224" s="148">
        <f>Reporte3!E$69</f>
        <v>0</v>
      </c>
      <c r="I224" s="2"/>
      <c r="J224" s="77" t="str">
        <f>Índice!$C$9</f>
        <v>2016-12-31</v>
      </c>
      <c r="K224" s="23" t="s">
        <v>787</v>
      </c>
      <c r="L224" s="23" t="s">
        <v>790</v>
      </c>
    </row>
    <row r="225" spans="1:12" ht="15.75">
      <c r="C225" s="3" t="str">
        <f>Reporte3!$B$70</f>
        <v>Ganancias acumuladas</v>
      </c>
      <c r="F225" s="148">
        <f>Reporte3!E$70</f>
        <v>0</v>
      </c>
      <c r="I225" s="2"/>
      <c r="J225" s="77" t="str">
        <f>Índice!$C$9</f>
        <v>2016-12-31</v>
      </c>
      <c r="K225" s="23" t="s">
        <v>787</v>
      </c>
      <c r="L225" s="23" t="s">
        <v>790</v>
      </c>
    </row>
    <row r="226" spans="1:12" ht="15.75">
      <c r="C226" s="3" t="str">
        <f>Reporte3!$B$71</f>
        <v>Reservas</v>
      </c>
      <c r="F226" s="148">
        <f>Reporte3!E$71</f>
        <v>0</v>
      </c>
      <c r="I226" s="2"/>
      <c r="J226" s="77" t="str">
        <f>Índice!$C$9</f>
        <v>2016-12-31</v>
      </c>
      <c r="K226" s="23" t="s">
        <v>787</v>
      </c>
      <c r="L226" s="23" t="s">
        <v>790</v>
      </c>
    </row>
    <row r="227" spans="1:12" ht="15.75">
      <c r="C227" s="3" t="str">
        <f>Reporte3!$B$72</f>
        <v>Otras participaciones en el patrimonio</v>
      </c>
      <c r="F227" s="148">
        <f>Reporte3!E$72</f>
        <v>0</v>
      </c>
      <c r="I227" s="2"/>
      <c r="J227" s="77" t="str">
        <f>Índice!$C$9</f>
        <v>2016-12-31</v>
      </c>
      <c r="K227" s="23" t="s">
        <v>787</v>
      </c>
      <c r="L227" s="23" t="s">
        <v>790</v>
      </c>
    </row>
    <row r="228" spans="1:12" ht="15.75">
      <c r="C228" s="3" t="str">
        <f>Reporte3!$B$73</f>
        <v>Total patrimonio</v>
      </c>
      <c r="F228" s="148">
        <f>Reporte3!E$73</f>
        <v>0</v>
      </c>
      <c r="I228" s="2"/>
      <c r="J228" s="77" t="str">
        <f>Índice!$C$9</f>
        <v>2016-12-31</v>
      </c>
      <c r="K228" s="23" t="s">
        <v>787</v>
      </c>
      <c r="L228" s="23" t="s">
        <v>790</v>
      </c>
    </row>
    <row r="229" spans="1:12" ht="15.75">
      <c r="C229" s="3" t="str">
        <f>Reporte3!$B$74</f>
        <v>TOTAL DE PATRIMONIO Y PASIVOS</v>
      </c>
      <c r="F229" s="148">
        <f>Reporte3!E$74</f>
        <v>0</v>
      </c>
      <c r="I229" s="2"/>
      <c r="J229" s="77" t="str">
        <f>Índice!$C$9</f>
        <v>2016-12-31</v>
      </c>
      <c r="K229" s="23" t="s">
        <v>787</v>
      </c>
      <c r="L229" s="23" t="s">
        <v>790</v>
      </c>
    </row>
    <row r="230" spans="1:12" s="271" customFormat="1" ht="15.75" customHeight="1">
      <c r="A230" s="272" t="s">
        <v>19</v>
      </c>
      <c r="C230" s="273" t="s">
        <v>171</v>
      </c>
      <c r="K230" s="274"/>
      <c r="L230" s="274"/>
    </row>
    <row r="231" spans="1:12" ht="15.75">
      <c r="A231" s="18" t="s">
        <v>19</v>
      </c>
      <c r="C231" s="3" t="str">
        <f>Reporte3!$B$8</f>
        <v>ACTIVOS</v>
      </c>
      <c r="F231" s="148"/>
      <c r="I231" s="2"/>
      <c r="J231" s="77"/>
      <c r="K231" s="23"/>
      <c r="L231" s="23"/>
    </row>
    <row r="232" spans="1:12" ht="15.75">
      <c r="A232" s="18" t="s">
        <v>19</v>
      </c>
      <c r="C232" s="3" t="str">
        <f>Reporte3!$B$9</f>
        <v>Activos corrientes</v>
      </c>
      <c r="F232" s="148"/>
      <c r="I232" s="2"/>
      <c r="J232" s="77"/>
      <c r="K232" s="23"/>
      <c r="L232" s="23"/>
    </row>
    <row r="233" spans="1:12" ht="15.75">
      <c r="C233" s="3" t="str">
        <f>Reporte3!$B$10</f>
        <v>Efectivo y equivalentes al efectivo</v>
      </c>
      <c r="F233" s="148">
        <f>Reporte3!F$10</f>
        <v>0</v>
      </c>
      <c r="I233" s="2"/>
      <c r="J233" s="77" t="str">
        <f>Índice!$C$9</f>
        <v>2016-12-31</v>
      </c>
      <c r="K233" s="23" t="s">
        <v>787</v>
      </c>
      <c r="L233" s="23" t="s">
        <v>791</v>
      </c>
    </row>
    <row r="234" spans="1:12" ht="15.75">
      <c r="C234" s="3" t="str">
        <f>Reporte3!$B$11</f>
        <v>Inversiones</v>
      </c>
      <c r="F234" s="148">
        <f>Reporte3!F$11</f>
        <v>0</v>
      </c>
      <c r="I234" s="2"/>
      <c r="J234" s="77" t="str">
        <f>Índice!$C$9</f>
        <v>2016-12-31</v>
      </c>
      <c r="K234" s="23" t="s">
        <v>787</v>
      </c>
      <c r="L234" s="23" t="s">
        <v>791</v>
      </c>
    </row>
    <row r="235" spans="1:12" ht="15.75">
      <c r="C235" s="3" t="str">
        <f>Reporte3!$B$12</f>
        <v>Cuentas comerciales por cobrar y otras cuentas por cobrar corrientes</v>
      </c>
      <c r="F235" s="148">
        <f>Reporte3!F$12</f>
        <v>0</v>
      </c>
      <c r="I235" s="2"/>
      <c r="J235" s="77" t="str">
        <f>Índice!$C$9</f>
        <v>2016-12-31</v>
      </c>
      <c r="K235" s="23" t="s">
        <v>787</v>
      </c>
      <c r="L235" s="23" t="s">
        <v>791</v>
      </c>
    </row>
    <row r="236" spans="1:12" ht="15.75">
      <c r="C236" s="3" t="str">
        <f>Reporte3!$B$13</f>
        <v>Cuentas Comerciales por Cobrar corrientes por Prestación de Servicios públicos</v>
      </c>
      <c r="F236" s="148">
        <f>Reporte3!F$13</f>
        <v>0</v>
      </c>
      <c r="I236" s="2"/>
      <c r="J236" s="77" t="str">
        <f>Índice!$C$9</f>
        <v>2016-12-31</v>
      </c>
      <c r="K236" s="23" t="s">
        <v>787</v>
      </c>
      <c r="L236" s="23" t="s">
        <v>791</v>
      </c>
    </row>
    <row r="237" spans="1:12" ht="15.75">
      <c r="C237" s="3" t="str">
        <f>Reporte3!$B$14</f>
        <v>Cuentas Comerciales por Cobrar corrientes por Adquisición de Bienes</v>
      </c>
      <c r="F237" s="148">
        <f>Reporte3!F$14</f>
        <v>0</v>
      </c>
      <c r="I237" s="2"/>
      <c r="J237" s="77" t="str">
        <f>Índice!$C$9</f>
        <v>2016-12-31</v>
      </c>
      <c r="K237" s="23" t="s">
        <v>787</v>
      </c>
      <c r="L237" s="23" t="s">
        <v>791</v>
      </c>
    </row>
    <row r="238" spans="1:12" ht="15.75">
      <c r="C238" s="3" t="str">
        <f>Reporte3!$B$15</f>
        <v>Otras cuentas por cobrar corrientes</v>
      </c>
      <c r="F238" s="148">
        <f>Reporte3!F$15</f>
        <v>0</v>
      </c>
      <c r="I238" s="2"/>
      <c r="J238" s="77" t="str">
        <f>Índice!$C$9</f>
        <v>2016-12-31</v>
      </c>
      <c r="K238" s="23" t="s">
        <v>787</v>
      </c>
      <c r="L238" s="23" t="s">
        <v>791</v>
      </c>
    </row>
    <row r="239" spans="1:12" ht="15.75">
      <c r="C239" s="3" t="str">
        <f>Reporte3!$B$16</f>
        <v>Deterioro de cuentas por cobrar</v>
      </c>
      <c r="F239" s="148">
        <f>Reporte3!F$16</f>
        <v>0</v>
      </c>
      <c r="I239" s="2"/>
      <c r="J239" s="77" t="str">
        <f>Índice!$C$9</f>
        <v>2016-12-31</v>
      </c>
      <c r="K239" s="23" t="s">
        <v>787</v>
      </c>
      <c r="L239" s="23" t="s">
        <v>791</v>
      </c>
    </row>
    <row r="240" spans="1:12" ht="15.75">
      <c r="C240" s="3" t="str">
        <f>Reporte3!$B$17</f>
        <v>Inventarios corrientes</v>
      </c>
      <c r="F240" s="148">
        <f>Reporte3!F$17</f>
        <v>0</v>
      </c>
      <c r="I240" s="2"/>
      <c r="J240" s="77" t="str">
        <f>Índice!$C$9</f>
        <v>2016-12-31</v>
      </c>
      <c r="K240" s="23" t="s">
        <v>787</v>
      </c>
      <c r="L240" s="23" t="s">
        <v>791</v>
      </c>
    </row>
    <row r="241" spans="1:12" ht="15.75">
      <c r="C241" s="3" t="str">
        <f>Reporte3!$B$18</f>
        <v>Activos por impuestos corrientes</v>
      </c>
      <c r="F241" s="148">
        <f>Reporte3!F$18</f>
        <v>0</v>
      </c>
      <c r="I241" s="2"/>
      <c r="J241" s="77" t="str">
        <f>Índice!$C$9</f>
        <v>2016-12-31</v>
      </c>
      <c r="K241" s="23" t="s">
        <v>787</v>
      </c>
      <c r="L241" s="23" t="s">
        <v>791</v>
      </c>
    </row>
    <row r="242" spans="1:12" ht="15.75">
      <c r="C242" s="3" t="str">
        <f>Reporte3!$B$19</f>
        <v>Otros activos corrientes</v>
      </c>
      <c r="F242" s="148">
        <f>Reporte3!F$19</f>
        <v>0</v>
      </c>
      <c r="I242" s="2"/>
      <c r="J242" s="77" t="str">
        <f>Índice!$C$9</f>
        <v>2016-12-31</v>
      </c>
      <c r="K242" s="23" t="s">
        <v>787</v>
      </c>
      <c r="L242" s="23" t="s">
        <v>791</v>
      </c>
    </row>
    <row r="243" spans="1:12" ht="15.75">
      <c r="C243" s="3" t="str">
        <f>Reporte3!$B$20</f>
        <v>Total de activos corrientes</v>
      </c>
      <c r="F243" s="148">
        <f>Reporte3!F$20</f>
        <v>0</v>
      </c>
      <c r="I243" s="2"/>
      <c r="J243" s="77" t="str">
        <f>Índice!$C$9</f>
        <v>2016-12-31</v>
      </c>
      <c r="K243" s="23" t="s">
        <v>787</v>
      </c>
      <c r="L243" s="23" t="s">
        <v>791</v>
      </c>
    </row>
    <row r="244" spans="1:12" ht="15.75">
      <c r="A244" s="18" t="s">
        <v>19</v>
      </c>
      <c r="C244" s="3" t="str">
        <f>Reporte3!$B$21</f>
        <v>Activos no corrientes</v>
      </c>
      <c r="F244" s="148"/>
      <c r="I244" s="2"/>
      <c r="J244" s="77"/>
      <c r="K244" s="23"/>
      <c r="L244" s="23"/>
    </row>
    <row r="245" spans="1:12" ht="15.75">
      <c r="C245" s="3" t="str">
        <f>Reporte3!$B$22</f>
        <v>Inversiones no corrientes</v>
      </c>
      <c r="F245" s="148">
        <f>Reporte3!F$22</f>
        <v>0</v>
      </c>
      <c r="I245" s="2"/>
      <c r="J245" s="77" t="str">
        <f>Índice!$C$9</f>
        <v>2016-12-31</v>
      </c>
      <c r="K245" s="23" t="s">
        <v>787</v>
      </c>
      <c r="L245" s="23" t="s">
        <v>791</v>
      </c>
    </row>
    <row r="246" spans="1:12" ht="15.75">
      <c r="C246" s="3" t="str">
        <f>Reporte3!$B$23</f>
        <v>Propiedad de inversión</v>
      </c>
      <c r="F246" s="148">
        <f>Reporte3!F$23</f>
        <v>0</v>
      </c>
      <c r="I246" s="2"/>
      <c r="J246" s="77" t="str">
        <f>Índice!$C$9</f>
        <v>2016-12-31</v>
      </c>
      <c r="K246" s="23" t="s">
        <v>787</v>
      </c>
      <c r="L246" s="23" t="s">
        <v>791</v>
      </c>
    </row>
    <row r="247" spans="1:12" ht="15.75">
      <c r="C247" s="3" t="str">
        <f>Reporte3!$B$24</f>
        <v>Propiedades, planta y equipo</v>
      </c>
      <c r="F247" s="148">
        <f>Reporte3!F$24</f>
        <v>0</v>
      </c>
      <c r="I247" s="2"/>
      <c r="J247" s="77" t="str">
        <f>Índice!$C$9</f>
        <v>2016-12-31</v>
      </c>
      <c r="K247" s="23" t="s">
        <v>787</v>
      </c>
      <c r="L247" s="23" t="s">
        <v>791</v>
      </c>
    </row>
    <row r="248" spans="1:12" ht="15.75">
      <c r="C248" s="3" t="str">
        <f>Reporte3!$B$25</f>
        <v>Plusvalía</v>
      </c>
      <c r="F248" s="148">
        <f>Reporte3!F$25</f>
        <v>0</v>
      </c>
      <c r="I248" s="2"/>
      <c r="J248" s="77" t="str">
        <f>Índice!$C$9</f>
        <v>2016-12-31</v>
      </c>
      <c r="K248" s="23" t="s">
        <v>787</v>
      </c>
      <c r="L248" s="23" t="s">
        <v>791</v>
      </c>
    </row>
    <row r="249" spans="1:12" ht="15.75">
      <c r="C249" s="3" t="str">
        <f>Reporte3!$B$26</f>
        <v>Cuentas comerciales por cobrar y otras cuentas por cobrar no corrientes</v>
      </c>
      <c r="F249" s="148">
        <f>Reporte3!F$26</f>
        <v>0</v>
      </c>
      <c r="I249" s="2"/>
      <c r="J249" s="77" t="str">
        <f>Índice!$C$9</f>
        <v>2016-12-31</v>
      </c>
      <c r="K249" s="23" t="s">
        <v>787</v>
      </c>
      <c r="L249" s="23" t="s">
        <v>791</v>
      </c>
    </row>
    <row r="250" spans="1:12" ht="15.75">
      <c r="C250" s="3" t="str">
        <f>Reporte3!$B$27</f>
        <v>Cuentas Comerciales por Cobrar no corrientes por Prestación de Servicios públicos</v>
      </c>
      <c r="F250" s="148">
        <f>Reporte3!F$27</f>
        <v>0</v>
      </c>
      <c r="I250" s="2"/>
      <c r="J250" s="77" t="str">
        <f>Índice!$C$9</f>
        <v>2016-12-31</v>
      </c>
      <c r="K250" s="23" t="s">
        <v>787</v>
      </c>
      <c r="L250" s="23" t="s">
        <v>791</v>
      </c>
    </row>
    <row r="251" spans="1:12" ht="15.75">
      <c r="C251" s="3" t="str">
        <f>Reporte3!$B$28</f>
        <v>Cuentas Comerciales por Cobrar no corrientes por Adquisición de Bienes</v>
      </c>
      <c r="F251" s="148">
        <f>Reporte3!F$28</f>
        <v>0</v>
      </c>
      <c r="I251" s="2"/>
      <c r="J251" s="77" t="str">
        <f>Índice!$C$9</f>
        <v>2016-12-31</v>
      </c>
      <c r="K251" s="23" t="s">
        <v>787</v>
      </c>
      <c r="L251" s="23" t="s">
        <v>791</v>
      </c>
    </row>
    <row r="252" spans="1:12" ht="15.75">
      <c r="C252" s="3" t="str">
        <f>Reporte3!$B$29</f>
        <v>Otras cuentas por cobrar no corrientes</v>
      </c>
      <c r="F252" s="148">
        <f>Reporte3!F$29</f>
        <v>0</v>
      </c>
      <c r="I252" s="2"/>
      <c r="J252" s="77" t="str">
        <f>Índice!$C$9</f>
        <v>2016-12-31</v>
      </c>
      <c r="K252" s="23" t="s">
        <v>787</v>
      </c>
      <c r="L252" s="23" t="s">
        <v>791</v>
      </c>
    </row>
    <row r="253" spans="1:12" ht="15.75">
      <c r="C253" s="3" t="str">
        <f>Reporte3!$B$30</f>
        <v>Deterioro de cuentas por cobrar no corriente</v>
      </c>
      <c r="F253" s="148">
        <f>Reporte3!F$30</f>
        <v>0</v>
      </c>
      <c r="I253" s="2"/>
      <c r="J253" s="77" t="str">
        <f>Índice!$C$9</f>
        <v>2016-12-31</v>
      </c>
      <c r="K253" s="23" t="s">
        <v>787</v>
      </c>
      <c r="L253" s="23" t="s">
        <v>791</v>
      </c>
    </row>
    <row r="254" spans="1:12" ht="15.75">
      <c r="C254" s="3" t="str">
        <f>Reporte3!$B$31</f>
        <v>Inventarios no corrientes</v>
      </c>
      <c r="F254" s="148">
        <f>Reporte3!F$31</f>
        <v>0</v>
      </c>
      <c r="I254" s="2"/>
      <c r="J254" s="77" t="str">
        <f>Índice!$C$9</f>
        <v>2016-12-31</v>
      </c>
      <c r="K254" s="23" t="s">
        <v>787</v>
      </c>
      <c r="L254" s="23" t="s">
        <v>791</v>
      </c>
    </row>
    <row r="255" spans="1:12" ht="15.75">
      <c r="C255" s="3" t="str">
        <f>Reporte3!$B$32</f>
        <v>Activos por impuestos diferidos</v>
      </c>
      <c r="F255" s="148">
        <f>Reporte3!F$32</f>
        <v>0</v>
      </c>
      <c r="I255" s="2"/>
      <c r="J255" s="77" t="str">
        <f>Índice!$C$9</f>
        <v>2016-12-31</v>
      </c>
      <c r="K255" s="23" t="s">
        <v>787</v>
      </c>
      <c r="L255" s="23" t="s">
        <v>791</v>
      </c>
    </row>
    <row r="256" spans="1:12" ht="15.75">
      <c r="C256" s="3" t="str">
        <f>Reporte3!$B$33</f>
        <v>Activos por impuestos no corrientes</v>
      </c>
      <c r="F256" s="148">
        <f>Reporte3!F$33</f>
        <v>0</v>
      </c>
      <c r="I256" s="2"/>
      <c r="J256" s="77" t="str">
        <f>Índice!$C$9</f>
        <v>2016-12-31</v>
      </c>
      <c r="K256" s="23" t="s">
        <v>787</v>
      </c>
      <c r="L256" s="23" t="s">
        <v>791</v>
      </c>
    </row>
    <row r="257" spans="1:12" ht="15.75">
      <c r="C257" s="3" t="str">
        <f>Reporte3!$B$34</f>
        <v>Otros activos no corrientes</v>
      </c>
      <c r="F257" s="148">
        <f>Reporte3!F$34</f>
        <v>0</v>
      </c>
      <c r="I257" s="2"/>
      <c r="J257" s="77" t="str">
        <f>Índice!$C$9</f>
        <v>2016-12-31</v>
      </c>
      <c r="K257" s="23" t="s">
        <v>787</v>
      </c>
      <c r="L257" s="23" t="s">
        <v>791</v>
      </c>
    </row>
    <row r="258" spans="1:12" ht="15.75">
      <c r="C258" s="3" t="str">
        <f>Reporte3!$B$35</f>
        <v>Total de activos no corrientes</v>
      </c>
      <c r="F258" s="148">
        <f>Reporte3!F$35</f>
        <v>0</v>
      </c>
      <c r="I258" s="2"/>
      <c r="J258" s="77" t="str">
        <f>Índice!$C$9</f>
        <v>2016-12-31</v>
      </c>
      <c r="K258" s="23" t="s">
        <v>787</v>
      </c>
      <c r="L258" s="23" t="s">
        <v>791</v>
      </c>
    </row>
    <row r="259" spans="1:12" ht="15.75">
      <c r="C259" s="3" t="str">
        <f>Reporte3!$B$36</f>
        <v>TOTAL DE ACTIVOS</v>
      </c>
      <c r="F259" s="148">
        <f>Reporte3!F$36</f>
        <v>0</v>
      </c>
      <c r="I259" s="2"/>
      <c r="J259" s="77" t="str">
        <f>Índice!$C$9</f>
        <v>2016-12-31</v>
      </c>
      <c r="K259" s="23" t="s">
        <v>787</v>
      </c>
      <c r="L259" s="23" t="s">
        <v>791</v>
      </c>
    </row>
    <row r="260" spans="1:12" ht="15.75">
      <c r="A260" s="18" t="s">
        <v>19</v>
      </c>
      <c r="C260" s="3" t="str">
        <f>Reporte3!$B$38</f>
        <v>PASIVOS</v>
      </c>
      <c r="F260" s="148"/>
      <c r="I260" s="2"/>
      <c r="J260" s="77"/>
      <c r="K260" s="23"/>
      <c r="L260" s="23"/>
    </row>
    <row r="261" spans="1:12" ht="15.75">
      <c r="A261" s="18" t="s">
        <v>19</v>
      </c>
      <c r="C261" s="3" t="str">
        <f>Reporte3!$B$39</f>
        <v>Pasivos corrientes</v>
      </c>
      <c r="F261" s="148"/>
      <c r="I261" s="2"/>
      <c r="J261" s="77"/>
      <c r="K261" s="23"/>
      <c r="L261" s="23"/>
    </row>
    <row r="262" spans="1:12" ht="15.75">
      <c r="A262" s="18" t="s">
        <v>19</v>
      </c>
      <c r="C262" s="3" t="str">
        <f>Reporte3!$B$40</f>
        <v>Acreedores comerciales y otras cuentas por pagar</v>
      </c>
      <c r="F262" s="148"/>
      <c r="I262" s="2"/>
      <c r="J262" s="77"/>
      <c r="K262" s="23"/>
      <c r="L262" s="23"/>
    </row>
    <row r="263" spans="1:12" ht="15.75">
      <c r="C263" s="3" t="str">
        <f>Reporte3!$B$41</f>
        <v>Proveedores</v>
      </c>
      <c r="F263" s="148">
        <f>Reporte3!F$41</f>
        <v>0</v>
      </c>
      <c r="I263" s="2"/>
      <c r="J263" s="77" t="str">
        <f>Índice!$C$9</f>
        <v>2016-12-31</v>
      </c>
      <c r="K263" s="23" t="s">
        <v>787</v>
      </c>
      <c r="L263" s="23" t="s">
        <v>791</v>
      </c>
    </row>
    <row r="264" spans="1:12" ht="15.75">
      <c r="C264" s="3" t="str">
        <f>Reporte3!$B$42</f>
        <v>Ingresos Diferidos</v>
      </c>
      <c r="F264" s="148">
        <f>Reporte3!F$42</f>
        <v>0</v>
      </c>
      <c r="I264" s="2"/>
      <c r="J264" s="77" t="str">
        <f>Índice!$C$9</f>
        <v>2016-12-31</v>
      </c>
      <c r="K264" s="23" t="s">
        <v>787</v>
      </c>
      <c r="L264" s="23" t="s">
        <v>791</v>
      </c>
    </row>
    <row r="265" spans="1:12" ht="15.75">
      <c r="C265" s="3" t="str">
        <f>Reporte3!$B$43</f>
        <v>Gastos acumulados por pagar</v>
      </c>
      <c r="F265" s="148">
        <f>Reporte3!F$43</f>
        <v>0</v>
      </c>
      <c r="I265" s="2"/>
      <c r="J265" s="77" t="str">
        <f>Índice!$C$9</f>
        <v>2016-12-31</v>
      </c>
      <c r="K265" s="23" t="s">
        <v>787</v>
      </c>
      <c r="L265" s="23" t="s">
        <v>791</v>
      </c>
    </row>
    <row r="266" spans="1:12" ht="15.75">
      <c r="C266" s="3" t="str">
        <f>Reporte3!$B$44</f>
        <v>Otras cuentas por pagar</v>
      </c>
      <c r="F266" s="148">
        <f>Reporte3!F$44</f>
        <v>0</v>
      </c>
      <c r="I266" s="2"/>
      <c r="J266" s="77" t="str">
        <f>Índice!$C$9</f>
        <v>2016-12-31</v>
      </c>
      <c r="K266" s="23" t="s">
        <v>787</v>
      </c>
      <c r="L266" s="23" t="s">
        <v>791</v>
      </c>
    </row>
    <row r="267" spans="1:12" ht="15.75">
      <c r="C267" s="3" t="str">
        <f>Reporte3!$B$45</f>
        <v>Total Acreedores  comerciales y otras cuentas por pagar</v>
      </c>
      <c r="F267" s="148">
        <f>Reporte3!F$45</f>
        <v>0</v>
      </c>
      <c r="I267" s="2"/>
      <c r="J267" s="77" t="str">
        <f>Índice!$C$9</f>
        <v>2016-12-31</v>
      </c>
      <c r="K267" s="23" t="s">
        <v>787</v>
      </c>
      <c r="L267" s="23" t="s">
        <v>791</v>
      </c>
    </row>
    <row r="268" spans="1:12" ht="15.75">
      <c r="C268" s="3" t="str">
        <f>Reporte3!$B$46</f>
        <v>Obligaciones financieras</v>
      </c>
      <c r="F268" s="148">
        <f>Reporte3!F$46</f>
        <v>0</v>
      </c>
      <c r="I268" s="2"/>
      <c r="J268" s="77" t="str">
        <f>Índice!$C$9</f>
        <v>2016-12-31</v>
      </c>
      <c r="K268" s="23" t="s">
        <v>787</v>
      </c>
      <c r="L268" s="23" t="s">
        <v>791</v>
      </c>
    </row>
    <row r="269" spans="1:12" ht="15.75">
      <c r="C269" s="3" t="str">
        <f>Reporte3!$B$47</f>
        <v>Obligaciones laborales</v>
      </c>
      <c r="F269" s="148">
        <f>Reporte3!F$47</f>
        <v>0</v>
      </c>
      <c r="I269" s="2"/>
      <c r="J269" s="77" t="str">
        <f>Índice!$C$9</f>
        <v>2016-12-31</v>
      </c>
      <c r="K269" s="23" t="s">
        <v>787</v>
      </c>
      <c r="L269" s="23" t="s">
        <v>791</v>
      </c>
    </row>
    <row r="270" spans="1:12" ht="15.75">
      <c r="C270" s="3" t="str">
        <f>Reporte3!$B$48</f>
        <v>Pasivos por impuestos corrientes</v>
      </c>
      <c r="F270" s="148">
        <f>Reporte3!F$48</f>
        <v>0</v>
      </c>
      <c r="I270" s="2"/>
      <c r="J270" s="77" t="str">
        <f>Índice!$C$9</f>
        <v>2016-12-31</v>
      </c>
      <c r="K270" s="23" t="s">
        <v>787</v>
      </c>
      <c r="L270" s="23" t="s">
        <v>791</v>
      </c>
    </row>
    <row r="271" spans="1:12" ht="15.75">
      <c r="C271" s="3" t="str">
        <f>Reporte3!$B$49</f>
        <v>Provisiones (Reporte 3)</v>
      </c>
      <c r="F271" s="148">
        <f>Reporte3!F$49</f>
        <v>0</v>
      </c>
      <c r="I271" s="2"/>
      <c r="J271" s="77" t="str">
        <f>Índice!$C$9</f>
        <v>2016-12-31</v>
      </c>
      <c r="K271" s="23" t="s">
        <v>787</v>
      </c>
      <c r="L271" s="23" t="s">
        <v>791</v>
      </c>
    </row>
    <row r="272" spans="1:12" ht="15.75">
      <c r="C272" s="3" t="str">
        <f>Reporte3!$B$50</f>
        <v>Otros pasivos corrientes</v>
      </c>
      <c r="F272" s="148">
        <f>Reporte3!F$50</f>
        <v>0</v>
      </c>
      <c r="I272" s="2"/>
      <c r="J272" s="77" t="str">
        <f>Índice!$C$9</f>
        <v>2016-12-31</v>
      </c>
      <c r="K272" s="23" t="s">
        <v>787</v>
      </c>
      <c r="L272" s="23" t="s">
        <v>791</v>
      </c>
    </row>
    <row r="273" spans="1:12" ht="15.75">
      <c r="C273" s="3" t="str">
        <f>Reporte3!$B$51</f>
        <v>Total pasivos corrientes</v>
      </c>
      <c r="F273" s="148">
        <f>Reporte3!F$51</f>
        <v>0</v>
      </c>
      <c r="I273" s="2"/>
      <c r="J273" s="77" t="str">
        <f>Índice!$C$9</f>
        <v>2016-12-31</v>
      </c>
      <c r="K273" s="23" t="s">
        <v>787</v>
      </c>
      <c r="L273" s="23" t="s">
        <v>791</v>
      </c>
    </row>
    <row r="274" spans="1:12" ht="15.75">
      <c r="A274" s="18" t="s">
        <v>19</v>
      </c>
      <c r="C274" s="3" t="str">
        <f>Reporte3!$B$52</f>
        <v>Pasivos no corrientes</v>
      </c>
      <c r="F274" s="148"/>
      <c r="I274" s="2"/>
      <c r="J274" s="77"/>
      <c r="K274" s="23"/>
      <c r="L274" s="23"/>
    </row>
    <row r="275" spans="1:12" ht="15.75">
      <c r="A275" s="18" t="s">
        <v>19</v>
      </c>
      <c r="C275" s="3" t="str">
        <f>Reporte3!$B$53</f>
        <v>Acreedores comerciales y otras cuentas por pagar nc</v>
      </c>
      <c r="F275" s="148"/>
      <c r="I275" s="2"/>
      <c r="J275" s="77"/>
      <c r="K275" s="23"/>
      <c r="L275" s="23"/>
    </row>
    <row r="276" spans="1:12" ht="15.75">
      <c r="C276" s="3" t="str">
        <f>Reporte3!$B$54</f>
        <v>Proveedores no corrientes</v>
      </c>
      <c r="F276" s="148">
        <f>Reporte3!F$54</f>
        <v>0</v>
      </c>
      <c r="I276" s="2"/>
      <c r="J276" s="77" t="str">
        <f>Índice!$C$9</f>
        <v>2016-12-31</v>
      </c>
      <c r="K276" s="23" t="s">
        <v>787</v>
      </c>
      <c r="L276" s="23" t="s">
        <v>791</v>
      </c>
    </row>
    <row r="277" spans="1:12" ht="15.75">
      <c r="C277" s="3" t="str">
        <f>Reporte3!$B$55</f>
        <v>Ingresos Diferidos no corrientes</v>
      </c>
      <c r="F277" s="148">
        <f>Reporte3!F$55</f>
        <v>0</v>
      </c>
      <c r="I277" s="2"/>
      <c r="J277" s="77" t="str">
        <f>Índice!$C$9</f>
        <v>2016-12-31</v>
      </c>
      <c r="K277" s="23" t="s">
        <v>787</v>
      </c>
      <c r="L277" s="23" t="s">
        <v>791</v>
      </c>
    </row>
    <row r="278" spans="1:12" ht="15.75">
      <c r="C278" s="3" t="str">
        <f>Reporte3!$B$56</f>
        <v>Gastos acumulados por pagar no corrientes</v>
      </c>
      <c r="F278" s="148">
        <f>Reporte3!F$56</f>
        <v>0</v>
      </c>
      <c r="I278" s="2"/>
      <c r="J278" s="77" t="str">
        <f>Índice!$C$9</f>
        <v>2016-12-31</v>
      </c>
      <c r="K278" s="23" t="s">
        <v>787</v>
      </c>
      <c r="L278" s="23" t="s">
        <v>791</v>
      </c>
    </row>
    <row r="279" spans="1:12" ht="15.75">
      <c r="C279" s="3" t="str">
        <f>Reporte3!$B$57</f>
        <v>Otras cuentas por pagar no corrientes</v>
      </c>
      <c r="F279" s="148">
        <f>Reporte3!F$57</f>
        <v>0</v>
      </c>
      <c r="I279" s="2"/>
      <c r="J279" s="77" t="str">
        <f>Índice!$C$9</f>
        <v>2016-12-31</v>
      </c>
      <c r="K279" s="23" t="s">
        <v>787</v>
      </c>
      <c r="L279" s="23" t="s">
        <v>791</v>
      </c>
    </row>
    <row r="280" spans="1:12" ht="15.75">
      <c r="C280" s="3" t="str">
        <f>Reporte3!$B$58</f>
        <v>Total Acreedores  comerciales y otras cuentas por pagar no corrientes</v>
      </c>
      <c r="F280" s="148">
        <f>Reporte3!F$58</f>
        <v>0</v>
      </c>
      <c r="I280" s="2"/>
      <c r="J280" s="77" t="str">
        <f>Índice!$C$9</f>
        <v>2016-12-31</v>
      </c>
      <c r="K280" s="23" t="s">
        <v>787</v>
      </c>
      <c r="L280" s="23" t="s">
        <v>791</v>
      </c>
    </row>
    <row r="281" spans="1:12" ht="15.75">
      <c r="C281" s="3" t="str">
        <f>Reporte3!$B$59</f>
        <v>Obligaciones financieras no corrientes</v>
      </c>
      <c r="F281" s="148">
        <f>Reporte3!F$59</f>
        <v>0</v>
      </c>
      <c r="I281" s="2"/>
      <c r="J281" s="77" t="str">
        <f>Índice!$C$9</f>
        <v>2016-12-31</v>
      </c>
      <c r="K281" s="23" t="s">
        <v>787</v>
      </c>
      <c r="L281" s="23" t="s">
        <v>791</v>
      </c>
    </row>
    <row r="282" spans="1:12" ht="15.75">
      <c r="C282" s="3" t="str">
        <f>Reporte3!$B$60</f>
        <v>Obligaciones laborales no corrientes</v>
      </c>
      <c r="F282" s="148">
        <f>Reporte3!F$60</f>
        <v>0</v>
      </c>
      <c r="I282" s="2"/>
      <c r="J282" s="77" t="str">
        <f>Índice!$C$9</f>
        <v>2016-12-31</v>
      </c>
      <c r="K282" s="23" t="s">
        <v>787</v>
      </c>
      <c r="L282" s="23" t="s">
        <v>791</v>
      </c>
    </row>
    <row r="283" spans="1:12" ht="15.75">
      <c r="C283" s="3" t="str">
        <f>Reporte3!$B$61</f>
        <v>Pasivos por impuestos diferidos</v>
      </c>
      <c r="F283" s="148">
        <f>Reporte3!F$61</f>
        <v>0</v>
      </c>
      <c r="I283" s="2"/>
      <c r="J283" s="77" t="str">
        <f>Índice!$C$9</f>
        <v>2016-12-31</v>
      </c>
      <c r="K283" s="23" t="s">
        <v>787</v>
      </c>
      <c r="L283" s="23" t="s">
        <v>791</v>
      </c>
    </row>
    <row r="284" spans="1:12" ht="15.75">
      <c r="C284" s="3" t="str">
        <f>Reporte3!$B$62</f>
        <v>Pasivos por impuestos no corrientes</v>
      </c>
      <c r="F284" s="148">
        <f>Reporte3!F$62</f>
        <v>0</v>
      </c>
      <c r="I284" s="2"/>
      <c r="J284" s="77" t="str">
        <f>Índice!$C$9</f>
        <v>2016-12-31</v>
      </c>
      <c r="K284" s="23" t="s">
        <v>787</v>
      </c>
      <c r="L284" s="23" t="s">
        <v>791</v>
      </c>
    </row>
    <row r="285" spans="1:12" ht="15.75">
      <c r="C285" s="3" t="str">
        <f>Reporte3!$B$63</f>
        <v>Provisiones no corrientes</v>
      </c>
      <c r="F285" s="148">
        <f>Reporte3!F$63</f>
        <v>0</v>
      </c>
      <c r="I285" s="2"/>
      <c r="J285" s="77" t="str">
        <f>Índice!$C$9</f>
        <v>2016-12-31</v>
      </c>
      <c r="K285" s="23" t="s">
        <v>787</v>
      </c>
      <c r="L285" s="23" t="s">
        <v>791</v>
      </c>
    </row>
    <row r="286" spans="1:12" ht="15.75">
      <c r="C286" s="3" t="str">
        <f>Reporte3!$B$64</f>
        <v>Otros pasivos no corrientes</v>
      </c>
      <c r="F286" s="148">
        <f>Reporte3!F$64</f>
        <v>0</v>
      </c>
      <c r="I286" s="2"/>
      <c r="J286" s="77" t="str">
        <f>Índice!$C$9</f>
        <v>2016-12-31</v>
      </c>
      <c r="K286" s="23" t="s">
        <v>787</v>
      </c>
      <c r="L286" s="23" t="s">
        <v>791</v>
      </c>
    </row>
    <row r="287" spans="1:12" ht="15.75">
      <c r="C287" s="3" t="str">
        <f>Reporte3!$B$65</f>
        <v>Total pasivos no corrientes</v>
      </c>
      <c r="F287" s="148">
        <f>Reporte3!F$65</f>
        <v>0</v>
      </c>
      <c r="I287" s="2"/>
      <c r="J287" s="77" t="str">
        <f>Índice!$C$9</f>
        <v>2016-12-31</v>
      </c>
      <c r="K287" s="23" t="s">
        <v>787</v>
      </c>
      <c r="L287" s="23" t="s">
        <v>791</v>
      </c>
    </row>
    <row r="288" spans="1:12" ht="15.75">
      <c r="C288" s="3" t="str">
        <f>Reporte3!$B$66</f>
        <v>Total pasivos</v>
      </c>
      <c r="F288" s="148">
        <f>Reporte3!F$66</f>
        <v>0</v>
      </c>
      <c r="I288" s="2"/>
      <c r="J288" s="77" t="str">
        <f>Índice!$C$9</f>
        <v>2016-12-31</v>
      </c>
      <c r="K288" s="23" t="s">
        <v>787</v>
      </c>
      <c r="L288" s="23" t="s">
        <v>791</v>
      </c>
    </row>
    <row r="289" spans="1:12" ht="15.75">
      <c r="A289" s="18" t="s">
        <v>19</v>
      </c>
      <c r="C289" s="3" t="str">
        <f>Reporte3!$B$37</f>
        <v>PATRIMONIO Y PASIVOS</v>
      </c>
      <c r="F289" s="148"/>
      <c r="I289" s="2"/>
      <c r="J289" s="77"/>
      <c r="K289" s="23"/>
      <c r="L289" s="23"/>
    </row>
    <row r="290" spans="1:12" ht="15.75">
      <c r="A290" s="18" t="s">
        <v>19</v>
      </c>
      <c r="C290" s="3" t="str">
        <f>Reporte3!$B$67</f>
        <v>PATRIMONIO</v>
      </c>
      <c r="F290" s="148"/>
      <c r="I290" s="2"/>
      <c r="J290" s="77"/>
      <c r="K290" s="23"/>
      <c r="L290" s="23"/>
    </row>
    <row r="291" spans="1:12" ht="15.75">
      <c r="C291" s="3" t="str">
        <f>Reporte3!$B$68</f>
        <v>Capital pagado</v>
      </c>
      <c r="F291" s="148">
        <f>Reporte3!F$68</f>
        <v>0</v>
      </c>
      <c r="I291" s="2"/>
      <c r="J291" s="77" t="str">
        <f>Índice!$C$9</f>
        <v>2016-12-31</v>
      </c>
      <c r="K291" s="23" t="s">
        <v>787</v>
      </c>
      <c r="L291" s="23" t="s">
        <v>791</v>
      </c>
    </row>
    <row r="292" spans="1:12" ht="15.75">
      <c r="C292" s="3" t="str">
        <f>Reporte3!$B$69</f>
        <v>Utilidad o pérdida del ejercicio</v>
      </c>
      <c r="F292" s="148">
        <f>Reporte3!F$69</f>
        <v>0</v>
      </c>
      <c r="I292" s="2"/>
      <c r="J292" s="77" t="str">
        <f>Índice!$C$9</f>
        <v>2016-12-31</v>
      </c>
      <c r="K292" s="23" t="s">
        <v>787</v>
      </c>
      <c r="L292" s="23" t="s">
        <v>791</v>
      </c>
    </row>
    <row r="293" spans="1:12" ht="15.75">
      <c r="C293" s="3" t="str">
        <f>Reporte3!$B$70</f>
        <v>Ganancias acumuladas</v>
      </c>
      <c r="F293" s="148">
        <f>Reporte3!F$70</f>
        <v>0</v>
      </c>
      <c r="I293" s="2"/>
      <c r="J293" s="77" t="str">
        <f>Índice!$C$9</f>
        <v>2016-12-31</v>
      </c>
      <c r="K293" s="23" t="s">
        <v>787</v>
      </c>
      <c r="L293" s="23" t="s">
        <v>791</v>
      </c>
    </row>
    <row r="294" spans="1:12" ht="15.75">
      <c r="C294" s="3" t="str">
        <f>Reporte3!$B$71</f>
        <v>Reservas</v>
      </c>
      <c r="F294" s="148">
        <f>Reporte3!F$71</f>
        <v>0</v>
      </c>
      <c r="I294" s="2"/>
      <c r="J294" s="77" t="str">
        <f>Índice!$C$9</f>
        <v>2016-12-31</v>
      </c>
      <c r="K294" s="23" t="s">
        <v>787</v>
      </c>
      <c r="L294" s="23" t="s">
        <v>791</v>
      </c>
    </row>
    <row r="295" spans="1:12" ht="15.75">
      <c r="C295" s="3" t="str">
        <f>Reporte3!$B$72</f>
        <v>Otras participaciones en el patrimonio</v>
      </c>
      <c r="F295" s="148">
        <f>Reporte3!F$72</f>
        <v>0</v>
      </c>
      <c r="I295" s="2"/>
      <c r="J295" s="77" t="str">
        <f>Índice!$C$9</f>
        <v>2016-12-31</v>
      </c>
      <c r="K295" s="23" t="s">
        <v>787</v>
      </c>
      <c r="L295" s="23" t="s">
        <v>791</v>
      </c>
    </row>
    <row r="296" spans="1:12" ht="15.75">
      <c r="C296" s="3" t="str">
        <f>Reporte3!$B$73</f>
        <v>Total patrimonio</v>
      </c>
      <c r="F296" s="148">
        <f>Reporte3!F$73</f>
        <v>0</v>
      </c>
      <c r="I296" s="2"/>
      <c r="J296" s="77" t="str">
        <f>Índice!$C$9</f>
        <v>2016-12-31</v>
      </c>
      <c r="K296" s="23" t="s">
        <v>787</v>
      </c>
      <c r="L296" s="23" t="s">
        <v>791</v>
      </c>
    </row>
    <row r="297" spans="1:12" ht="15.75">
      <c r="C297" s="3" t="str">
        <f>Reporte3!$B$74</f>
        <v>TOTAL DE PATRIMONIO Y PASIVOS</v>
      </c>
      <c r="F297" s="148">
        <f>Reporte3!F$74</f>
        <v>0</v>
      </c>
      <c r="I297" s="2"/>
      <c r="J297" s="77" t="str">
        <f>Índice!$C$9</f>
        <v>2016-12-31</v>
      </c>
      <c r="K297" s="23" t="s">
        <v>787</v>
      </c>
      <c r="L297" s="23" t="s">
        <v>791</v>
      </c>
    </row>
    <row r="298" spans="1:12" s="271" customFormat="1" ht="15.75" customHeight="1">
      <c r="A298" s="272" t="s">
        <v>19</v>
      </c>
      <c r="C298" s="273" t="s">
        <v>172</v>
      </c>
      <c r="K298" s="274"/>
      <c r="L298" s="274"/>
    </row>
    <row r="299" spans="1:12" ht="15.75">
      <c r="A299" s="18" t="s">
        <v>19</v>
      </c>
      <c r="C299" s="3" t="str">
        <f>Reporte3!$B$8</f>
        <v>ACTIVOS</v>
      </c>
      <c r="F299" s="148"/>
      <c r="I299" s="2"/>
      <c r="J299" s="77"/>
      <c r="K299" s="23"/>
      <c r="L299" s="23"/>
    </row>
    <row r="300" spans="1:12" ht="15.75">
      <c r="A300" s="18" t="s">
        <v>19</v>
      </c>
      <c r="C300" s="3" t="str">
        <f>Reporte3!$B$9</f>
        <v>Activos corrientes</v>
      </c>
      <c r="F300" s="148"/>
      <c r="I300" s="2"/>
      <c r="J300" s="77"/>
      <c r="K300" s="23"/>
      <c r="L300" s="23"/>
    </row>
    <row r="301" spans="1:12" ht="15.75">
      <c r="C301" s="3" t="str">
        <f>Reporte3!$B$10</f>
        <v>Efectivo y equivalentes al efectivo</v>
      </c>
      <c r="F301" s="148">
        <f>Reporte3!G$10</f>
        <v>0</v>
      </c>
      <c r="I301" s="2"/>
      <c r="J301" s="77" t="str">
        <f>Índice!$C$9</f>
        <v>2016-12-31</v>
      </c>
      <c r="K301" s="23" t="s">
        <v>787</v>
      </c>
      <c r="L301" s="23" t="s">
        <v>792</v>
      </c>
    </row>
    <row r="302" spans="1:12" ht="15.75">
      <c r="C302" s="3" t="str">
        <f>Reporte3!$B$11</f>
        <v>Inversiones</v>
      </c>
      <c r="F302" s="148">
        <f>Reporte3!G$11</f>
        <v>0</v>
      </c>
      <c r="I302" s="2"/>
      <c r="J302" s="77" t="str">
        <f>Índice!$C$9</f>
        <v>2016-12-31</v>
      </c>
      <c r="K302" s="23" t="s">
        <v>787</v>
      </c>
      <c r="L302" s="23" t="s">
        <v>792</v>
      </c>
    </row>
    <row r="303" spans="1:12" ht="15.75">
      <c r="C303" s="3" t="str">
        <f>Reporte3!$B$12</f>
        <v>Cuentas comerciales por cobrar y otras cuentas por cobrar corrientes</v>
      </c>
      <c r="F303" s="148">
        <f>Reporte3!G$12</f>
        <v>0</v>
      </c>
      <c r="I303" s="2"/>
      <c r="J303" s="77" t="str">
        <f>Índice!$C$9</f>
        <v>2016-12-31</v>
      </c>
      <c r="K303" s="23" t="s">
        <v>787</v>
      </c>
      <c r="L303" s="23" t="s">
        <v>792</v>
      </c>
    </row>
    <row r="304" spans="1:12" ht="15.75">
      <c r="C304" s="3" t="str">
        <f>Reporte3!$B$13</f>
        <v>Cuentas Comerciales por Cobrar corrientes por Prestación de Servicios públicos</v>
      </c>
      <c r="F304" s="148">
        <f>Reporte3!G$13</f>
        <v>0</v>
      </c>
      <c r="I304" s="2"/>
      <c r="J304" s="77" t="str">
        <f>Índice!$C$9</f>
        <v>2016-12-31</v>
      </c>
      <c r="K304" s="23" t="s">
        <v>787</v>
      </c>
      <c r="L304" s="23" t="s">
        <v>792</v>
      </c>
    </row>
    <row r="305" spans="1:12" ht="15.75">
      <c r="C305" s="3" t="str">
        <f>Reporte3!$B$14</f>
        <v>Cuentas Comerciales por Cobrar corrientes por Adquisición de Bienes</v>
      </c>
      <c r="F305" s="148">
        <f>Reporte3!G$14</f>
        <v>0</v>
      </c>
      <c r="I305" s="2"/>
      <c r="J305" s="77" t="str">
        <f>Índice!$C$9</f>
        <v>2016-12-31</v>
      </c>
      <c r="K305" s="23" t="s">
        <v>787</v>
      </c>
      <c r="L305" s="23" t="s">
        <v>792</v>
      </c>
    </row>
    <row r="306" spans="1:12" ht="15.75">
      <c r="C306" s="3" t="str">
        <f>Reporte3!$B$15</f>
        <v>Otras cuentas por cobrar corrientes</v>
      </c>
      <c r="F306" s="148">
        <f>Reporte3!G$15</f>
        <v>0</v>
      </c>
      <c r="I306" s="2"/>
      <c r="J306" s="77" t="str">
        <f>Índice!$C$9</f>
        <v>2016-12-31</v>
      </c>
      <c r="K306" s="23" t="s">
        <v>787</v>
      </c>
      <c r="L306" s="23" t="s">
        <v>792</v>
      </c>
    </row>
    <row r="307" spans="1:12" ht="15.75">
      <c r="C307" s="3" t="str">
        <f>Reporte3!$B$16</f>
        <v>Deterioro de cuentas por cobrar</v>
      </c>
      <c r="F307" s="148">
        <f>Reporte3!G$16</f>
        <v>0</v>
      </c>
      <c r="I307" s="2"/>
      <c r="J307" s="77" t="str">
        <f>Índice!$C$9</f>
        <v>2016-12-31</v>
      </c>
      <c r="K307" s="23" t="s">
        <v>787</v>
      </c>
      <c r="L307" s="23" t="s">
        <v>792</v>
      </c>
    </row>
    <row r="308" spans="1:12" ht="15.75">
      <c r="C308" s="3" t="str">
        <f>Reporte3!$B$17</f>
        <v>Inventarios corrientes</v>
      </c>
      <c r="F308" s="148">
        <f>Reporte3!G$17</f>
        <v>0</v>
      </c>
      <c r="I308" s="2"/>
      <c r="J308" s="77" t="str">
        <f>Índice!$C$9</f>
        <v>2016-12-31</v>
      </c>
      <c r="K308" s="23" t="s">
        <v>787</v>
      </c>
      <c r="L308" s="23" t="s">
        <v>792</v>
      </c>
    </row>
    <row r="309" spans="1:12" ht="15.75">
      <c r="C309" s="3" t="str">
        <f>Reporte3!$B$18</f>
        <v>Activos por impuestos corrientes</v>
      </c>
      <c r="F309" s="148">
        <f>Reporte3!G$18</f>
        <v>0</v>
      </c>
      <c r="I309" s="2"/>
      <c r="J309" s="77" t="str">
        <f>Índice!$C$9</f>
        <v>2016-12-31</v>
      </c>
      <c r="K309" s="23" t="s">
        <v>787</v>
      </c>
      <c r="L309" s="23" t="s">
        <v>792</v>
      </c>
    </row>
    <row r="310" spans="1:12" ht="15.75">
      <c r="C310" s="3" t="str">
        <f>Reporte3!$B$19</f>
        <v>Otros activos corrientes</v>
      </c>
      <c r="F310" s="148">
        <f>Reporte3!G$19</f>
        <v>0</v>
      </c>
      <c r="I310" s="2"/>
      <c r="J310" s="77" t="str">
        <f>Índice!$C$9</f>
        <v>2016-12-31</v>
      </c>
      <c r="K310" s="23" t="s">
        <v>787</v>
      </c>
      <c r="L310" s="23" t="s">
        <v>792</v>
      </c>
    </row>
    <row r="311" spans="1:12" ht="15.75">
      <c r="C311" s="3" t="str">
        <f>Reporte3!$B$20</f>
        <v>Total de activos corrientes</v>
      </c>
      <c r="F311" s="148">
        <f>Reporte3!G$20</f>
        <v>0</v>
      </c>
      <c r="I311" s="2"/>
      <c r="J311" s="77" t="str">
        <f>Índice!$C$9</f>
        <v>2016-12-31</v>
      </c>
      <c r="K311" s="23" t="s">
        <v>787</v>
      </c>
      <c r="L311" s="23" t="s">
        <v>792</v>
      </c>
    </row>
    <row r="312" spans="1:12" ht="15.75">
      <c r="A312" s="18" t="s">
        <v>19</v>
      </c>
      <c r="C312" s="3" t="str">
        <f>Reporte3!$B$21</f>
        <v>Activos no corrientes</v>
      </c>
      <c r="F312" s="148"/>
      <c r="I312" s="2"/>
      <c r="J312" s="77"/>
      <c r="K312" s="23"/>
      <c r="L312" s="23"/>
    </row>
    <row r="313" spans="1:12" ht="15.75">
      <c r="C313" s="3" t="str">
        <f>Reporte3!$B$22</f>
        <v>Inversiones no corrientes</v>
      </c>
      <c r="F313" s="148">
        <f>Reporte3!G$22</f>
        <v>0</v>
      </c>
      <c r="I313" s="2"/>
      <c r="J313" s="77" t="str">
        <f>Índice!$C$9</f>
        <v>2016-12-31</v>
      </c>
      <c r="K313" s="23" t="s">
        <v>787</v>
      </c>
      <c r="L313" s="23" t="s">
        <v>792</v>
      </c>
    </row>
    <row r="314" spans="1:12" ht="15.75">
      <c r="C314" s="3" t="str">
        <f>Reporte3!$B$23</f>
        <v>Propiedad de inversión</v>
      </c>
      <c r="F314" s="148">
        <f>Reporte3!G$23</f>
        <v>0</v>
      </c>
      <c r="I314" s="2"/>
      <c r="J314" s="77" t="str">
        <f>Índice!$C$9</f>
        <v>2016-12-31</v>
      </c>
      <c r="K314" s="23" t="s">
        <v>787</v>
      </c>
      <c r="L314" s="23" t="s">
        <v>792</v>
      </c>
    </row>
    <row r="315" spans="1:12" ht="15.75">
      <c r="C315" s="3" t="str">
        <f>Reporte3!$B$24</f>
        <v>Propiedades, planta y equipo</v>
      </c>
      <c r="F315" s="148">
        <f>Reporte3!G$24</f>
        <v>0</v>
      </c>
      <c r="I315" s="2"/>
      <c r="J315" s="77" t="str">
        <f>Índice!$C$9</f>
        <v>2016-12-31</v>
      </c>
      <c r="K315" s="23" t="s">
        <v>787</v>
      </c>
      <c r="L315" s="23" t="s">
        <v>792</v>
      </c>
    </row>
    <row r="316" spans="1:12" ht="15.75">
      <c r="C316" s="3" t="str">
        <f>Reporte3!$B$25</f>
        <v>Plusvalía</v>
      </c>
      <c r="F316" s="148">
        <f>Reporte3!G$25</f>
        <v>0</v>
      </c>
      <c r="I316" s="2"/>
      <c r="J316" s="77" t="str">
        <f>Índice!$C$9</f>
        <v>2016-12-31</v>
      </c>
      <c r="K316" s="23" t="s">
        <v>787</v>
      </c>
      <c r="L316" s="23" t="s">
        <v>792</v>
      </c>
    </row>
    <row r="317" spans="1:12" ht="15.75">
      <c r="C317" s="3" t="str">
        <f>Reporte3!$B$26</f>
        <v>Cuentas comerciales por cobrar y otras cuentas por cobrar no corrientes</v>
      </c>
      <c r="F317" s="148">
        <f>Reporte3!G$26</f>
        <v>0</v>
      </c>
      <c r="I317" s="2"/>
      <c r="J317" s="77" t="str">
        <f>Índice!$C$9</f>
        <v>2016-12-31</v>
      </c>
      <c r="K317" s="23" t="s">
        <v>787</v>
      </c>
      <c r="L317" s="23" t="s">
        <v>792</v>
      </c>
    </row>
    <row r="318" spans="1:12" ht="15.75">
      <c r="C318" s="3" t="str">
        <f>Reporte3!$B$27</f>
        <v>Cuentas Comerciales por Cobrar no corrientes por Prestación de Servicios públicos</v>
      </c>
      <c r="F318" s="148">
        <f>Reporte3!G$27</f>
        <v>0</v>
      </c>
      <c r="I318" s="2"/>
      <c r="J318" s="77" t="str">
        <f>Índice!$C$9</f>
        <v>2016-12-31</v>
      </c>
      <c r="K318" s="23" t="s">
        <v>787</v>
      </c>
      <c r="L318" s="23" t="s">
        <v>792</v>
      </c>
    </row>
    <row r="319" spans="1:12" ht="15.75">
      <c r="C319" s="3" t="str">
        <f>Reporte3!$B$28</f>
        <v>Cuentas Comerciales por Cobrar no corrientes por Adquisición de Bienes</v>
      </c>
      <c r="F319" s="148">
        <f>Reporte3!G$28</f>
        <v>0</v>
      </c>
      <c r="I319" s="2"/>
      <c r="J319" s="77" t="str">
        <f>Índice!$C$9</f>
        <v>2016-12-31</v>
      </c>
      <c r="K319" s="23" t="s">
        <v>787</v>
      </c>
      <c r="L319" s="23" t="s">
        <v>792</v>
      </c>
    </row>
    <row r="320" spans="1:12" ht="15.75">
      <c r="C320" s="3" t="str">
        <f>Reporte3!$B$29</f>
        <v>Otras cuentas por cobrar no corrientes</v>
      </c>
      <c r="F320" s="148">
        <f>Reporte3!G$29</f>
        <v>0</v>
      </c>
      <c r="I320" s="2"/>
      <c r="J320" s="77" t="str">
        <f>Índice!$C$9</f>
        <v>2016-12-31</v>
      </c>
      <c r="K320" s="23" t="s">
        <v>787</v>
      </c>
      <c r="L320" s="23" t="s">
        <v>792</v>
      </c>
    </row>
    <row r="321" spans="1:14" ht="15.75">
      <c r="C321" s="3" t="str">
        <f>Reporte3!$B$30</f>
        <v>Deterioro de cuentas por cobrar no corriente</v>
      </c>
      <c r="F321" s="148">
        <f>Reporte3!G$30</f>
        <v>0</v>
      </c>
      <c r="I321" s="2"/>
      <c r="J321" s="77" t="str">
        <f>Índice!$C$9</f>
        <v>2016-12-31</v>
      </c>
      <c r="K321" s="23" t="s">
        <v>787</v>
      </c>
      <c r="L321" s="23" t="s">
        <v>792</v>
      </c>
    </row>
    <row r="322" spans="1:14" ht="15.75">
      <c r="C322" s="3" t="str">
        <f>Reporte3!$B$31</f>
        <v>Inventarios no corrientes</v>
      </c>
      <c r="F322" s="148">
        <f>Reporte3!G$31</f>
        <v>0</v>
      </c>
      <c r="I322" s="2"/>
      <c r="J322" s="77" t="str">
        <f>Índice!$C$9</f>
        <v>2016-12-31</v>
      </c>
      <c r="K322" s="23" t="s">
        <v>787</v>
      </c>
      <c r="L322" s="23" t="s">
        <v>792</v>
      </c>
    </row>
    <row r="323" spans="1:14" ht="15.75">
      <c r="C323" s="3" t="str">
        <f>Reporte3!$B$32</f>
        <v>Activos por impuestos diferidos</v>
      </c>
      <c r="F323" s="148">
        <f>Reporte3!G$32</f>
        <v>0</v>
      </c>
      <c r="I323" s="2"/>
      <c r="J323" s="77" t="str">
        <f>Índice!$C$9</f>
        <v>2016-12-31</v>
      </c>
      <c r="K323" s="23" t="s">
        <v>787</v>
      </c>
      <c r="L323" s="23" t="s">
        <v>792</v>
      </c>
    </row>
    <row r="324" spans="1:14" ht="15.75">
      <c r="C324" s="3" t="str">
        <f>Reporte3!$B$33</f>
        <v>Activos por impuestos no corrientes</v>
      </c>
      <c r="F324" s="148">
        <f>Reporte3!G$33</f>
        <v>0</v>
      </c>
      <c r="I324" s="2"/>
      <c r="J324" s="77" t="str">
        <f>Índice!$C$9</f>
        <v>2016-12-31</v>
      </c>
      <c r="K324" s="23" t="s">
        <v>787</v>
      </c>
      <c r="L324" s="23" t="s">
        <v>792</v>
      </c>
    </row>
    <row r="325" spans="1:14" ht="15.75">
      <c r="C325" s="3" t="str">
        <f>Reporte3!$B$34</f>
        <v>Otros activos no corrientes</v>
      </c>
      <c r="F325" s="148">
        <f>Reporte3!G$34</f>
        <v>0</v>
      </c>
      <c r="I325" s="2"/>
      <c r="J325" s="77" t="str">
        <f>Índice!$C$9</f>
        <v>2016-12-31</v>
      </c>
      <c r="K325" s="23" t="s">
        <v>787</v>
      </c>
      <c r="L325" s="23" t="s">
        <v>792</v>
      </c>
    </row>
    <row r="326" spans="1:14" ht="15.75">
      <c r="C326" s="3" t="str">
        <f>Reporte3!$B$35</f>
        <v>Total de activos no corrientes</v>
      </c>
      <c r="F326" s="148">
        <f>Reporte3!G$35</f>
        <v>0</v>
      </c>
      <c r="I326" s="2"/>
      <c r="J326" s="77" t="str">
        <f>Índice!$C$9</f>
        <v>2016-12-31</v>
      </c>
      <c r="K326" s="23" t="s">
        <v>787</v>
      </c>
      <c r="L326" s="23" t="s">
        <v>792</v>
      </c>
    </row>
    <row r="327" spans="1:14" ht="15.75">
      <c r="C327" s="3" t="str">
        <f>Reporte3!$B$36</f>
        <v>TOTAL DE ACTIVOS</v>
      </c>
      <c r="F327" s="148">
        <f>Reporte3!G$36</f>
        <v>0</v>
      </c>
      <c r="I327" s="2"/>
      <c r="J327" s="77" t="str">
        <f>Índice!$C$9</f>
        <v>2016-12-31</v>
      </c>
      <c r="K327" s="23" t="s">
        <v>787</v>
      </c>
      <c r="L327" s="23" t="s">
        <v>792</v>
      </c>
    </row>
    <row r="328" spans="1:14" ht="15.75">
      <c r="A328" s="18" t="s">
        <v>19</v>
      </c>
      <c r="C328" s="3" t="str">
        <f>Reporte3!$B$38</f>
        <v>PASIVOS</v>
      </c>
      <c r="F328" s="148"/>
      <c r="I328" s="2"/>
      <c r="J328" s="77"/>
      <c r="K328" s="23"/>
      <c r="L328" s="23"/>
    </row>
    <row r="329" spans="1:14" ht="15.75">
      <c r="A329" s="18" t="s">
        <v>19</v>
      </c>
      <c r="C329" s="3" t="str">
        <f>Reporte3!$B$39</f>
        <v>Pasivos corrientes</v>
      </c>
      <c r="F329" s="148"/>
      <c r="I329" s="2"/>
      <c r="J329" s="77"/>
      <c r="K329" s="23"/>
      <c r="L329" s="23"/>
    </row>
    <row r="330" spans="1:14" ht="15.75">
      <c r="A330" s="18" t="s">
        <v>19</v>
      </c>
      <c r="C330" s="3" t="str">
        <f>Reporte3!$B$40</f>
        <v>Acreedores comerciales y otras cuentas por pagar</v>
      </c>
      <c r="F330" s="148"/>
      <c r="I330" s="2"/>
      <c r="J330" s="77"/>
      <c r="K330" s="23"/>
      <c r="L330" s="23"/>
    </row>
    <row r="331" spans="1:14" ht="15.75">
      <c r="C331" s="3" t="str">
        <f>Reporte3!$B$41</f>
        <v>Proveedores</v>
      </c>
      <c r="F331" s="148">
        <f>Reporte3!G$41</f>
        <v>0</v>
      </c>
      <c r="I331" s="2"/>
      <c r="J331" s="77" t="str">
        <f>Índice!$C$9</f>
        <v>2016-12-31</v>
      </c>
      <c r="K331" s="23" t="s">
        <v>787</v>
      </c>
      <c r="L331" s="23" t="s">
        <v>792</v>
      </c>
    </row>
    <row r="332" spans="1:14" ht="15.75">
      <c r="C332" s="3" t="str">
        <f>Reporte3!$B$42</f>
        <v>Ingresos Diferidos</v>
      </c>
      <c r="F332" s="148">
        <f>Reporte3!G$42</f>
        <v>0</v>
      </c>
      <c r="I332" s="2"/>
      <c r="J332" s="77" t="str">
        <f>Índice!$C$9</f>
        <v>2016-12-31</v>
      </c>
      <c r="K332" s="23" t="s">
        <v>787</v>
      </c>
      <c r="L332" s="23" t="s">
        <v>792</v>
      </c>
    </row>
    <row r="333" spans="1:14" ht="15.75">
      <c r="C333" s="3" t="str">
        <f>Reporte3!$B$43</f>
        <v>Gastos acumulados por pagar</v>
      </c>
      <c r="F333" s="148">
        <f>Reporte3!G$43</f>
        <v>0</v>
      </c>
      <c r="I333" s="2"/>
      <c r="J333" s="77" t="str">
        <f>Índice!$C$9</f>
        <v>2016-12-31</v>
      </c>
      <c r="K333" s="23" t="s">
        <v>787</v>
      </c>
      <c r="L333" s="23" t="s">
        <v>792</v>
      </c>
    </row>
    <row r="334" spans="1:14" ht="15.75">
      <c r="C334" s="3" t="str">
        <f>Reporte3!$B$44</f>
        <v>Otras cuentas por pagar</v>
      </c>
      <c r="F334" s="148">
        <f>Reporte3!G$44</f>
        <v>0</v>
      </c>
      <c r="J334" s="77" t="str">
        <f>Índice!$C$9</f>
        <v>2016-12-31</v>
      </c>
      <c r="K334" s="23" t="s">
        <v>787</v>
      </c>
      <c r="L334" s="23" t="s">
        <v>792</v>
      </c>
    </row>
    <row r="335" spans="1:14" ht="15.75">
      <c r="C335" s="3" t="str">
        <f>Reporte3!$B$45</f>
        <v>Total Acreedores  comerciales y otras cuentas por pagar</v>
      </c>
      <c r="F335" s="148">
        <f>Reporte3!G$45</f>
        <v>0</v>
      </c>
      <c r="J335" s="77" t="str">
        <f>Índice!$C$9</f>
        <v>2016-12-31</v>
      </c>
      <c r="K335" s="23" t="s">
        <v>787</v>
      </c>
      <c r="L335" s="23" t="s">
        <v>792</v>
      </c>
      <c r="M335" s="3"/>
      <c r="N335" s="3"/>
    </row>
    <row r="336" spans="1:14" ht="15.75">
      <c r="C336" s="3" t="str">
        <f>Reporte3!$B$46</f>
        <v>Obligaciones financieras</v>
      </c>
      <c r="F336" s="148">
        <f>Reporte3!G$46</f>
        <v>0</v>
      </c>
      <c r="I336" s="2"/>
      <c r="J336" s="77" t="str">
        <f>Índice!$C$9</f>
        <v>2016-12-31</v>
      </c>
      <c r="K336" s="23" t="s">
        <v>787</v>
      </c>
      <c r="L336" s="23" t="s">
        <v>792</v>
      </c>
      <c r="M336" s="3"/>
      <c r="N336" s="3"/>
    </row>
    <row r="337" spans="1:14" ht="15.75">
      <c r="C337" s="3" t="str">
        <f>Reporte3!$B$47</f>
        <v>Obligaciones laborales</v>
      </c>
      <c r="F337" s="148">
        <f>Reporte3!G$47</f>
        <v>0</v>
      </c>
      <c r="I337" s="2"/>
      <c r="J337" s="77" t="str">
        <f>Índice!$C$9</f>
        <v>2016-12-31</v>
      </c>
      <c r="K337" s="23" t="s">
        <v>787</v>
      </c>
      <c r="L337" s="23" t="s">
        <v>792</v>
      </c>
      <c r="M337" s="3"/>
      <c r="N337" s="3"/>
    </row>
    <row r="338" spans="1:14" ht="15.75">
      <c r="C338" s="3" t="str">
        <f>Reporte3!$B$48</f>
        <v>Pasivos por impuestos corrientes</v>
      </c>
      <c r="F338" s="148">
        <f>Reporte3!G$48</f>
        <v>0</v>
      </c>
      <c r="I338" s="2"/>
      <c r="J338" s="77" t="str">
        <f>Índice!$C$9</f>
        <v>2016-12-31</v>
      </c>
      <c r="K338" s="23" t="s">
        <v>787</v>
      </c>
      <c r="L338" s="23" t="s">
        <v>792</v>
      </c>
      <c r="M338" s="3"/>
      <c r="N338" s="3"/>
    </row>
    <row r="339" spans="1:14" ht="15.75">
      <c r="C339" s="3" t="str">
        <f>Reporte3!$B$49</f>
        <v>Provisiones (Reporte 3)</v>
      </c>
      <c r="F339" s="148">
        <f>Reporte3!G$49</f>
        <v>0</v>
      </c>
      <c r="I339" s="2"/>
      <c r="J339" s="77" t="str">
        <f>Índice!$C$9</f>
        <v>2016-12-31</v>
      </c>
      <c r="K339" s="23" t="s">
        <v>787</v>
      </c>
      <c r="L339" s="23" t="s">
        <v>792</v>
      </c>
      <c r="M339" s="3"/>
      <c r="N339" s="3"/>
    </row>
    <row r="340" spans="1:14" ht="15.75">
      <c r="C340" s="3" t="str">
        <f>Reporte3!$B$50</f>
        <v>Otros pasivos corrientes</v>
      </c>
      <c r="F340" s="148">
        <f>Reporte3!G$50</f>
        <v>0</v>
      </c>
      <c r="I340" s="2"/>
      <c r="J340" s="77" t="str">
        <f>Índice!$C$9</f>
        <v>2016-12-31</v>
      </c>
      <c r="K340" s="23" t="s">
        <v>787</v>
      </c>
      <c r="L340" s="23" t="s">
        <v>792</v>
      </c>
      <c r="M340" s="3"/>
      <c r="N340" s="3"/>
    </row>
    <row r="341" spans="1:14" ht="15.75">
      <c r="C341" s="3" t="str">
        <f>Reporte3!$B$51</f>
        <v>Total pasivos corrientes</v>
      </c>
      <c r="F341" s="148">
        <f>Reporte3!G$51</f>
        <v>0</v>
      </c>
      <c r="I341" s="2"/>
      <c r="J341" s="77" t="str">
        <f>Índice!$C$9</f>
        <v>2016-12-31</v>
      </c>
      <c r="K341" s="23" t="s">
        <v>787</v>
      </c>
      <c r="L341" s="23" t="s">
        <v>792</v>
      </c>
      <c r="M341" s="3"/>
      <c r="N341" s="3"/>
    </row>
    <row r="342" spans="1:14" ht="15.75">
      <c r="A342" s="18" t="s">
        <v>19</v>
      </c>
      <c r="C342" s="3" t="str">
        <f>Reporte3!$B$52</f>
        <v>Pasivos no corrientes</v>
      </c>
      <c r="F342" s="148"/>
      <c r="I342" s="2"/>
      <c r="J342" s="77"/>
      <c r="K342" s="23"/>
      <c r="L342" s="23"/>
      <c r="M342" s="3"/>
      <c r="N342" s="3"/>
    </row>
    <row r="343" spans="1:14" ht="15.75">
      <c r="A343" s="18" t="s">
        <v>19</v>
      </c>
      <c r="C343" s="3" t="str">
        <f>Reporte3!$B$53</f>
        <v>Acreedores comerciales y otras cuentas por pagar nc</v>
      </c>
      <c r="F343" s="148"/>
      <c r="I343" s="2"/>
      <c r="J343" s="77"/>
      <c r="K343" s="23"/>
      <c r="L343" s="23"/>
      <c r="M343" s="3"/>
      <c r="N343" s="3"/>
    </row>
    <row r="344" spans="1:14" ht="15.75">
      <c r="C344" s="3" t="str">
        <f>Reporte3!$B$54</f>
        <v>Proveedores no corrientes</v>
      </c>
      <c r="F344" s="148">
        <f>Reporte3!G$54</f>
        <v>0</v>
      </c>
      <c r="I344" s="2"/>
      <c r="J344" s="77" t="str">
        <f>Índice!$C$9</f>
        <v>2016-12-31</v>
      </c>
      <c r="K344" s="23" t="s">
        <v>787</v>
      </c>
      <c r="L344" s="23" t="s">
        <v>792</v>
      </c>
      <c r="M344" s="3"/>
      <c r="N344" s="3"/>
    </row>
    <row r="345" spans="1:14" ht="15.75">
      <c r="C345" s="3" t="str">
        <f>Reporte3!$B$55</f>
        <v>Ingresos Diferidos no corrientes</v>
      </c>
      <c r="F345" s="148">
        <f>Reporte3!G$55</f>
        <v>0</v>
      </c>
      <c r="I345" s="2"/>
      <c r="J345" s="77" t="str">
        <f>Índice!$C$9</f>
        <v>2016-12-31</v>
      </c>
      <c r="K345" s="23" t="s">
        <v>787</v>
      </c>
      <c r="L345" s="23" t="s">
        <v>792</v>
      </c>
      <c r="M345" s="3"/>
      <c r="N345" s="3"/>
    </row>
    <row r="346" spans="1:14" ht="15.75">
      <c r="C346" s="3" t="str">
        <f>Reporte3!$B$56</f>
        <v>Gastos acumulados por pagar no corrientes</v>
      </c>
      <c r="F346" s="148">
        <f>Reporte3!G$56</f>
        <v>0</v>
      </c>
      <c r="I346" s="2"/>
      <c r="J346" s="77" t="str">
        <f>Índice!$C$9</f>
        <v>2016-12-31</v>
      </c>
      <c r="K346" s="23" t="s">
        <v>787</v>
      </c>
      <c r="L346" s="23" t="s">
        <v>792</v>
      </c>
      <c r="M346" s="3"/>
      <c r="N346" s="3"/>
    </row>
    <row r="347" spans="1:14" ht="15.75">
      <c r="C347" s="3" t="str">
        <f>Reporte3!$B$57</f>
        <v>Otras cuentas por pagar no corrientes</v>
      </c>
      <c r="F347" s="148">
        <f>Reporte3!G$57</f>
        <v>0</v>
      </c>
      <c r="I347" s="2"/>
      <c r="J347" s="77" t="str">
        <f>Índice!$C$9</f>
        <v>2016-12-31</v>
      </c>
      <c r="K347" s="23" t="s">
        <v>787</v>
      </c>
      <c r="L347" s="23" t="s">
        <v>792</v>
      </c>
      <c r="M347" s="3"/>
      <c r="N347" s="3"/>
    </row>
    <row r="348" spans="1:14" ht="15.75">
      <c r="C348" s="3" t="str">
        <f>Reporte3!$B$58</f>
        <v>Total Acreedores  comerciales y otras cuentas por pagar no corrientes</v>
      </c>
      <c r="F348" s="148">
        <f>Reporte3!G$58</f>
        <v>0</v>
      </c>
      <c r="J348" s="77" t="str">
        <f>Índice!$C$9</f>
        <v>2016-12-31</v>
      </c>
      <c r="K348" s="23" t="s">
        <v>787</v>
      </c>
      <c r="L348" s="23" t="s">
        <v>792</v>
      </c>
      <c r="M348" s="3"/>
      <c r="N348" s="3"/>
    </row>
    <row r="349" spans="1:14" ht="15.75">
      <c r="C349" s="3" t="str">
        <f>Reporte3!$B$59</f>
        <v>Obligaciones financieras no corrientes</v>
      </c>
      <c r="F349" s="148">
        <f>Reporte3!G$59</f>
        <v>0</v>
      </c>
      <c r="J349" s="77" t="str">
        <f>Índice!$C$9</f>
        <v>2016-12-31</v>
      </c>
      <c r="K349" s="23" t="s">
        <v>787</v>
      </c>
      <c r="L349" s="23" t="s">
        <v>792</v>
      </c>
      <c r="M349" s="3"/>
      <c r="N349" s="3"/>
    </row>
    <row r="350" spans="1:14" ht="15.75">
      <c r="C350" s="3" t="str">
        <f>Reporte3!$B$60</f>
        <v>Obligaciones laborales no corrientes</v>
      </c>
      <c r="F350" s="148">
        <f>Reporte3!G$60</f>
        <v>0</v>
      </c>
      <c r="I350" s="2"/>
      <c r="J350" s="77" t="str">
        <f>Índice!$C$9</f>
        <v>2016-12-31</v>
      </c>
      <c r="K350" s="23" t="s">
        <v>787</v>
      </c>
      <c r="L350" s="23" t="s">
        <v>792</v>
      </c>
      <c r="M350" s="3"/>
      <c r="N350" s="3"/>
    </row>
    <row r="351" spans="1:14" ht="15.75">
      <c r="C351" s="3" t="str">
        <f>Reporte3!$B$61</f>
        <v>Pasivos por impuestos diferidos</v>
      </c>
      <c r="F351" s="148">
        <f>Reporte3!G$61</f>
        <v>0</v>
      </c>
      <c r="I351" s="2"/>
      <c r="J351" s="77" t="str">
        <f>Índice!$C$9</f>
        <v>2016-12-31</v>
      </c>
      <c r="K351" s="23" t="s">
        <v>787</v>
      </c>
      <c r="L351" s="23" t="s">
        <v>792</v>
      </c>
      <c r="M351" s="3"/>
      <c r="N351" s="3"/>
    </row>
    <row r="352" spans="1:14" ht="15.75">
      <c r="C352" s="3" t="str">
        <f>Reporte3!$B$62</f>
        <v>Pasivos por impuestos no corrientes</v>
      </c>
      <c r="F352" s="148">
        <f>Reporte3!G$62</f>
        <v>0</v>
      </c>
      <c r="I352" s="2"/>
      <c r="J352" s="77" t="str">
        <f>Índice!$C$9</f>
        <v>2016-12-31</v>
      </c>
      <c r="K352" s="23" t="s">
        <v>787</v>
      </c>
      <c r="L352" s="23" t="s">
        <v>792</v>
      </c>
      <c r="M352" s="3"/>
      <c r="N352" s="3"/>
    </row>
    <row r="353" spans="1:14" ht="15.75">
      <c r="C353" s="3" t="str">
        <f>Reporte3!$B$63</f>
        <v>Provisiones no corrientes</v>
      </c>
      <c r="F353" s="148">
        <f>Reporte3!G$63</f>
        <v>0</v>
      </c>
      <c r="I353" s="2"/>
      <c r="J353" s="77" t="str">
        <f>Índice!$C$9</f>
        <v>2016-12-31</v>
      </c>
      <c r="K353" s="23" t="s">
        <v>787</v>
      </c>
      <c r="L353" s="23" t="s">
        <v>792</v>
      </c>
      <c r="M353" s="3"/>
      <c r="N353" s="3"/>
    </row>
    <row r="354" spans="1:14" ht="15.75">
      <c r="C354" s="3" t="str">
        <f>Reporte3!$B$64</f>
        <v>Otros pasivos no corrientes</v>
      </c>
      <c r="F354" s="148">
        <f>Reporte3!G$64</f>
        <v>0</v>
      </c>
      <c r="I354" s="2"/>
      <c r="J354" s="77" t="str">
        <f>Índice!$C$9</f>
        <v>2016-12-31</v>
      </c>
      <c r="K354" s="23" t="s">
        <v>787</v>
      </c>
      <c r="L354" s="23" t="s">
        <v>792</v>
      </c>
      <c r="M354" s="3"/>
      <c r="N354" s="3"/>
    </row>
    <row r="355" spans="1:14" ht="15.75">
      <c r="C355" s="3" t="str">
        <f>Reporte3!$B$65</f>
        <v>Total pasivos no corrientes</v>
      </c>
      <c r="F355" s="148">
        <f>Reporte3!G$65</f>
        <v>0</v>
      </c>
      <c r="I355" s="2"/>
      <c r="J355" s="77" t="str">
        <f>Índice!$C$9</f>
        <v>2016-12-31</v>
      </c>
      <c r="K355" s="23" t="s">
        <v>787</v>
      </c>
      <c r="L355" s="23" t="s">
        <v>792</v>
      </c>
      <c r="M355" s="3"/>
      <c r="N355" s="3"/>
    </row>
    <row r="356" spans="1:14" ht="15.75">
      <c r="C356" s="3" t="str">
        <f>Reporte3!$B$66</f>
        <v>Total pasivos</v>
      </c>
      <c r="F356" s="148">
        <f>Reporte3!G$66</f>
        <v>0</v>
      </c>
      <c r="I356" s="2"/>
      <c r="J356" s="77" t="str">
        <f>Índice!$C$9</f>
        <v>2016-12-31</v>
      </c>
      <c r="K356" s="23" t="s">
        <v>787</v>
      </c>
      <c r="L356" s="23" t="s">
        <v>792</v>
      </c>
      <c r="M356" s="3"/>
      <c r="N356" s="3"/>
    </row>
    <row r="357" spans="1:14" ht="15.75">
      <c r="A357" s="18" t="s">
        <v>19</v>
      </c>
      <c r="C357" s="3" t="str">
        <f>Reporte3!$B$37</f>
        <v>PATRIMONIO Y PASIVOS</v>
      </c>
      <c r="F357" s="148"/>
      <c r="I357" s="2"/>
      <c r="J357" s="77"/>
      <c r="K357" s="23"/>
      <c r="L357" s="23"/>
      <c r="M357" s="3"/>
      <c r="N357" s="3"/>
    </row>
    <row r="358" spans="1:14" ht="15.75">
      <c r="A358" s="18" t="s">
        <v>19</v>
      </c>
      <c r="C358" s="3" t="str">
        <f>Reporte3!$B$67</f>
        <v>PATRIMONIO</v>
      </c>
      <c r="F358" s="148"/>
      <c r="I358" s="2"/>
      <c r="J358" s="77"/>
      <c r="K358" s="23"/>
      <c r="L358" s="23"/>
      <c r="M358" s="3"/>
      <c r="N358" s="3"/>
    </row>
    <row r="359" spans="1:14" ht="15.75">
      <c r="C359" s="3" t="str">
        <f>Reporte3!$B$68</f>
        <v>Capital pagado</v>
      </c>
      <c r="F359" s="148">
        <f>Reporte3!G$68</f>
        <v>0</v>
      </c>
      <c r="I359" s="2"/>
      <c r="J359" s="77" t="str">
        <f>Índice!$C$9</f>
        <v>2016-12-31</v>
      </c>
      <c r="K359" s="23" t="s">
        <v>787</v>
      </c>
      <c r="L359" s="23" t="s">
        <v>792</v>
      </c>
      <c r="M359" s="3"/>
      <c r="N359" s="3"/>
    </row>
    <row r="360" spans="1:14" ht="15.75">
      <c r="C360" s="3" t="str">
        <f>Reporte3!$B$69</f>
        <v>Utilidad o pérdida del ejercicio</v>
      </c>
      <c r="F360" s="148">
        <f>Reporte3!G$69</f>
        <v>0</v>
      </c>
      <c r="I360" s="2"/>
      <c r="J360" s="77" t="str">
        <f>Índice!$C$9</f>
        <v>2016-12-31</v>
      </c>
      <c r="K360" s="23" t="s">
        <v>787</v>
      </c>
      <c r="L360" s="23" t="s">
        <v>792</v>
      </c>
      <c r="M360" s="3"/>
      <c r="N360" s="3"/>
    </row>
    <row r="361" spans="1:14" ht="15.75">
      <c r="C361" s="3" t="str">
        <f>Reporte3!$B$70</f>
        <v>Ganancias acumuladas</v>
      </c>
      <c r="F361" s="148">
        <f>Reporte3!G$70</f>
        <v>0</v>
      </c>
      <c r="I361" s="2"/>
      <c r="J361" s="77" t="str">
        <f>Índice!$C$9</f>
        <v>2016-12-31</v>
      </c>
      <c r="K361" s="23" t="s">
        <v>787</v>
      </c>
      <c r="L361" s="23" t="s">
        <v>792</v>
      </c>
      <c r="M361" s="3"/>
      <c r="N361" s="3"/>
    </row>
    <row r="362" spans="1:14" ht="15.75">
      <c r="C362" s="3" t="str">
        <f>Reporte3!$B$71</f>
        <v>Reservas</v>
      </c>
      <c r="F362" s="148">
        <f>Reporte3!G$71</f>
        <v>0</v>
      </c>
      <c r="J362" s="77" t="str">
        <f>Índice!$C$9</f>
        <v>2016-12-31</v>
      </c>
      <c r="K362" s="23" t="s">
        <v>787</v>
      </c>
      <c r="L362" s="23" t="s">
        <v>792</v>
      </c>
      <c r="M362" s="3"/>
      <c r="N362" s="3"/>
    </row>
    <row r="363" spans="1:14" ht="15.75">
      <c r="C363" s="3" t="str">
        <f>Reporte3!$B$72</f>
        <v>Otras participaciones en el patrimonio</v>
      </c>
      <c r="F363" s="148">
        <f>Reporte3!G$72</f>
        <v>0</v>
      </c>
      <c r="J363" s="77" t="str">
        <f>Índice!$C$9</f>
        <v>2016-12-31</v>
      </c>
      <c r="K363" s="23" t="s">
        <v>787</v>
      </c>
      <c r="L363" s="23" t="s">
        <v>792</v>
      </c>
      <c r="M363" s="3"/>
      <c r="N363" s="3"/>
    </row>
    <row r="364" spans="1:14" ht="15.75">
      <c r="C364" s="3" t="str">
        <f>Reporte3!$B$73</f>
        <v>Total patrimonio</v>
      </c>
      <c r="F364" s="148">
        <f>Reporte3!G$73</f>
        <v>0</v>
      </c>
      <c r="I364" s="2"/>
      <c r="J364" s="77" t="str">
        <f>Índice!$C$9</f>
        <v>2016-12-31</v>
      </c>
      <c r="K364" s="23" t="s">
        <v>787</v>
      </c>
      <c r="L364" s="23" t="s">
        <v>792</v>
      </c>
      <c r="M364" s="3"/>
      <c r="N364" s="3"/>
    </row>
    <row r="365" spans="1:14" ht="15.75">
      <c r="C365" s="3" t="str">
        <f>Reporte3!$B$74</f>
        <v>TOTAL DE PATRIMONIO Y PASIVOS</v>
      </c>
      <c r="F365" s="148">
        <f>Reporte3!G$74</f>
        <v>0</v>
      </c>
      <c r="I365" s="2"/>
      <c r="J365" s="77" t="str">
        <f>Índice!$C$9</f>
        <v>2016-12-31</v>
      </c>
      <c r="K365" s="23" t="s">
        <v>787</v>
      </c>
      <c r="L365" s="23" t="s">
        <v>792</v>
      </c>
      <c r="M365" s="3"/>
      <c r="N365" s="3"/>
    </row>
    <row r="366" spans="1:14" s="271" customFormat="1" ht="15.75" customHeight="1">
      <c r="A366" s="272" t="s">
        <v>19</v>
      </c>
      <c r="C366" s="273" t="s">
        <v>173</v>
      </c>
      <c r="K366" s="274"/>
      <c r="L366" s="274"/>
    </row>
    <row r="367" spans="1:14" ht="15.75">
      <c r="A367" s="18" t="s">
        <v>19</v>
      </c>
      <c r="C367" s="3" t="str">
        <f>Reporte3!$B$8</f>
        <v>ACTIVOS</v>
      </c>
      <c r="F367" s="148"/>
      <c r="I367" s="2"/>
      <c r="J367" s="77"/>
      <c r="K367" s="23"/>
      <c r="L367" s="23"/>
      <c r="M367" s="3"/>
      <c r="N367" s="3"/>
    </row>
    <row r="368" spans="1:14" ht="15.75">
      <c r="A368" s="18" t="s">
        <v>19</v>
      </c>
      <c r="C368" s="3" t="str">
        <f>Reporte3!$B$9</f>
        <v>Activos corrientes</v>
      </c>
      <c r="F368" s="148"/>
      <c r="I368" s="2"/>
      <c r="J368" s="77"/>
      <c r="K368" s="23"/>
      <c r="L368" s="23"/>
      <c r="M368" s="3"/>
      <c r="N368" s="3"/>
    </row>
    <row r="369" spans="1:14" ht="15.75">
      <c r="C369" s="3" t="str">
        <f>Reporte3!$B$10</f>
        <v>Efectivo y equivalentes al efectivo</v>
      </c>
      <c r="F369" s="148">
        <f>Reporte3!H$10</f>
        <v>0</v>
      </c>
      <c r="I369" s="2"/>
      <c r="J369" s="77" t="str">
        <f>Índice!$C$9</f>
        <v>2016-12-31</v>
      </c>
      <c r="K369" s="23" t="s">
        <v>787</v>
      </c>
      <c r="L369" s="23" t="s">
        <v>793</v>
      </c>
      <c r="M369" s="3"/>
      <c r="N369" s="3"/>
    </row>
    <row r="370" spans="1:14" ht="15.75">
      <c r="C370" s="3" t="str">
        <f>Reporte3!$B$11</f>
        <v>Inversiones</v>
      </c>
      <c r="F370" s="148">
        <f>Reporte3!H$11</f>
        <v>0</v>
      </c>
      <c r="I370" s="2"/>
      <c r="J370" s="77" t="str">
        <f>Índice!$C$9</f>
        <v>2016-12-31</v>
      </c>
      <c r="K370" s="23" t="s">
        <v>787</v>
      </c>
      <c r="L370" s="23" t="s">
        <v>793</v>
      </c>
      <c r="M370" s="3"/>
      <c r="N370" s="3"/>
    </row>
    <row r="371" spans="1:14" ht="15.75">
      <c r="C371" s="3" t="str">
        <f>Reporte3!$B$12</f>
        <v>Cuentas comerciales por cobrar y otras cuentas por cobrar corrientes</v>
      </c>
      <c r="F371" s="148">
        <f>Reporte3!H$12</f>
        <v>0</v>
      </c>
      <c r="I371" s="2"/>
      <c r="J371" s="77" t="str">
        <f>Índice!$C$9</f>
        <v>2016-12-31</v>
      </c>
      <c r="K371" s="23" t="s">
        <v>787</v>
      </c>
      <c r="L371" s="23" t="s">
        <v>793</v>
      </c>
    </row>
    <row r="372" spans="1:14" ht="15.75">
      <c r="C372" s="3" t="str">
        <f>Reporte3!$B$13</f>
        <v>Cuentas Comerciales por Cobrar corrientes por Prestación de Servicios públicos</v>
      </c>
      <c r="F372" s="148">
        <f>Reporte3!H$13</f>
        <v>0</v>
      </c>
      <c r="I372" s="2"/>
      <c r="J372" s="77" t="str">
        <f>Índice!$C$9</f>
        <v>2016-12-31</v>
      </c>
      <c r="K372" s="23" t="s">
        <v>787</v>
      </c>
      <c r="L372" s="23" t="s">
        <v>793</v>
      </c>
    </row>
    <row r="373" spans="1:14" ht="15.75">
      <c r="C373" s="3" t="str">
        <f>Reporte3!$B$14</f>
        <v>Cuentas Comerciales por Cobrar corrientes por Adquisición de Bienes</v>
      </c>
      <c r="F373" s="148">
        <f>Reporte3!H$14</f>
        <v>0</v>
      </c>
      <c r="I373" s="2"/>
      <c r="J373" s="77" t="str">
        <f>Índice!$C$9</f>
        <v>2016-12-31</v>
      </c>
      <c r="K373" s="23" t="s">
        <v>787</v>
      </c>
      <c r="L373" s="23" t="s">
        <v>793</v>
      </c>
    </row>
    <row r="374" spans="1:14" ht="15.75">
      <c r="C374" s="3" t="str">
        <f>Reporte3!$B$15</f>
        <v>Otras cuentas por cobrar corrientes</v>
      </c>
      <c r="F374" s="148">
        <f>Reporte3!H$15</f>
        <v>0</v>
      </c>
      <c r="I374" s="2"/>
      <c r="J374" s="77" t="str">
        <f>Índice!$C$9</f>
        <v>2016-12-31</v>
      </c>
      <c r="K374" s="23" t="s">
        <v>787</v>
      </c>
      <c r="L374" s="23" t="s">
        <v>793</v>
      </c>
    </row>
    <row r="375" spans="1:14" ht="15.75">
      <c r="C375" s="3" t="str">
        <f>Reporte3!$B$16</f>
        <v>Deterioro de cuentas por cobrar</v>
      </c>
      <c r="F375" s="148">
        <f>Reporte3!H$16</f>
        <v>0</v>
      </c>
      <c r="I375" s="2"/>
      <c r="J375" s="77" t="str">
        <f>Índice!$C$9</f>
        <v>2016-12-31</v>
      </c>
      <c r="K375" s="23" t="s">
        <v>787</v>
      </c>
      <c r="L375" s="23" t="s">
        <v>793</v>
      </c>
      <c r="M375" s="3"/>
      <c r="N375" s="3"/>
    </row>
    <row r="376" spans="1:14" ht="15.75">
      <c r="C376" s="3" t="str">
        <f>Reporte3!$B$17</f>
        <v>Inventarios corrientes</v>
      </c>
      <c r="F376" s="148">
        <f>Reporte3!H$17</f>
        <v>0</v>
      </c>
      <c r="I376" s="2"/>
      <c r="J376" s="77" t="str">
        <f>Índice!$C$9</f>
        <v>2016-12-31</v>
      </c>
      <c r="K376" s="23" t="s">
        <v>787</v>
      </c>
      <c r="L376" s="23" t="s">
        <v>793</v>
      </c>
      <c r="M376" s="3"/>
      <c r="N376" s="3"/>
    </row>
    <row r="377" spans="1:14" ht="15.75">
      <c r="C377" s="3" t="str">
        <f>Reporte3!$B$18</f>
        <v>Activos por impuestos corrientes</v>
      </c>
      <c r="F377" s="148">
        <f>Reporte3!H$18</f>
        <v>0</v>
      </c>
      <c r="I377" s="2"/>
      <c r="J377" s="77" t="str">
        <f>Índice!$C$9</f>
        <v>2016-12-31</v>
      </c>
      <c r="K377" s="23" t="s">
        <v>787</v>
      </c>
      <c r="L377" s="23" t="s">
        <v>793</v>
      </c>
      <c r="M377" s="3"/>
      <c r="N377" s="3"/>
    </row>
    <row r="378" spans="1:14" ht="15.75">
      <c r="C378" s="3" t="str">
        <f>Reporte3!$B$19</f>
        <v>Otros activos corrientes</v>
      </c>
      <c r="F378" s="148">
        <f>Reporte3!H$19</f>
        <v>0</v>
      </c>
      <c r="I378" s="2"/>
      <c r="J378" s="77" t="str">
        <f>Índice!$C$9</f>
        <v>2016-12-31</v>
      </c>
      <c r="K378" s="23" t="s">
        <v>787</v>
      </c>
      <c r="L378" s="23" t="s">
        <v>793</v>
      </c>
      <c r="M378" s="3"/>
      <c r="N378" s="3"/>
    </row>
    <row r="379" spans="1:14" ht="15.75">
      <c r="C379" s="3" t="str">
        <f>Reporte3!$B$20</f>
        <v>Total de activos corrientes</v>
      </c>
      <c r="F379" s="148">
        <f>Reporte3!H$20</f>
        <v>0</v>
      </c>
      <c r="J379" s="77" t="str">
        <f>Índice!$C$9</f>
        <v>2016-12-31</v>
      </c>
      <c r="K379" s="23" t="s">
        <v>787</v>
      </c>
      <c r="L379" s="23" t="s">
        <v>793</v>
      </c>
      <c r="M379" s="3"/>
      <c r="N379" s="3"/>
    </row>
    <row r="380" spans="1:14" ht="15.75">
      <c r="A380" s="18" t="s">
        <v>19</v>
      </c>
      <c r="C380" s="3" t="str">
        <f>Reporte3!$B$21</f>
        <v>Activos no corrientes</v>
      </c>
      <c r="F380" s="148"/>
      <c r="J380" s="77"/>
      <c r="K380" s="23"/>
      <c r="L380" s="23"/>
      <c r="M380" s="3"/>
      <c r="N380" s="3"/>
    </row>
    <row r="381" spans="1:14" ht="15.75">
      <c r="C381" s="3" t="str">
        <f>Reporte3!$B$22</f>
        <v>Inversiones no corrientes</v>
      </c>
      <c r="F381" s="148">
        <f>Reporte3!H$22</f>
        <v>0</v>
      </c>
      <c r="I381" s="2"/>
      <c r="J381" s="77" t="str">
        <f>Índice!$C$9</f>
        <v>2016-12-31</v>
      </c>
      <c r="K381" s="23" t="s">
        <v>787</v>
      </c>
      <c r="L381" s="23" t="s">
        <v>793</v>
      </c>
      <c r="M381" s="3"/>
      <c r="N381" s="3"/>
    </row>
    <row r="382" spans="1:14" ht="15.75">
      <c r="C382" s="3" t="str">
        <f>Reporte3!$B$23</f>
        <v>Propiedad de inversión</v>
      </c>
      <c r="F382" s="148">
        <f>Reporte3!H$23</f>
        <v>0</v>
      </c>
      <c r="I382" s="2"/>
      <c r="J382" s="77" t="str">
        <f>Índice!$C$9</f>
        <v>2016-12-31</v>
      </c>
      <c r="K382" s="23" t="s">
        <v>787</v>
      </c>
      <c r="L382" s="23" t="s">
        <v>793</v>
      </c>
      <c r="M382" s="3"/>
      <c r="N382" s="3"/>
    </row>
    <row r="383" spans="1:14" ht="15.75">
      <c r="C383" s="3" t="str">
        <f>Reporte3!$B$24</f>
        <v>Propiedades, planta y equipo</v>
      </c>
      <c r="F383" s="148">
        <f>Reporte3!H$24</f>
        <v>0</v>
      </c>
      <c r="I383" s="2"/>
      <c r="J383" s="77" t="str">
        <f>Índice!$C$9</f>
        <v>2016-12-31</v>
      </c>
      <c r="K383" s="23" t="s">
        <v>787</v>
      </c>
      <c r="L383" s="23" t="s">
        <v>793</v>
      </c>
      <c r="M383" s="3"/>
      <c r="N383" s="3"/>
    </row>
    <row r="384" spans="1:14" ht="15.75">
      <c r="C384" s="3" t="str">
        <f>Reporte3!$B$25</f>
        <v>Plusvalía</v>
      </c>
      <c r="F384" s="148">
        <f>Reporte3!H$25</f>
        <v>0</v>
      </c>
      <c r="I384" s="2"/>
      <c r="J384" s="77" t="str">
        <f>Índice!$C$9</f>
        <v>2016-12-31</v>
      </c>
      <c r="K384" s="23" t="s">
        <v>787</v>
      </c>
      <c r="L384" s="23" t="s">
        <v>793</v>
      </c>
      <c r="M384" s="3"/>
      <c r="N384" s="3"/>
    </row>
    <row r="385" spans="1:14" ht="15.75">
      <c r="C385" s="3" t="str">
        <f>Reporte3!$B$26</f>
        <v>Cuentas comerciales por cobrar y otras cuentas por cobrar no corrientes</v>
      </c>
      <c r="F385" s="148">
        <f>Reporte3!H$26</f>
        <v>0</v>
      </c>
      <c r="I385" s="2"/>
      <c r="J385" s="77" t="str">
        <f>Índice!$C$9</f>
        <v>2016-12-31</v>
      </c>
      <c r="K385" s="23" t="s">
        <v>787</v>
      </c>
      <c r="L385" s="23" t="s">
        <v>793</v>
      </c>
      <c r="M385" s="3"/>
      <c r="N385" s="3"/>
    </row>
    <row r="386" spans="1:14" ht="15.75">
      <c r="C386" s="3" t="str">
        <f>Reporte3!$B$27</f>
        <v>Cuentas Comerciales por Cobrar no corrientes por Prestación de Servicios públicos</v>
      </c>
      <c r="F386" s="148">
        <f>Reporte3!H$27</f>
        <v>0</v>
      </c>
      <c r="I386" s="2"/>
      <c r="J386" s="77" t="str">
        <f>Índice!$C$9</f>
        <v>2016-12-31</v>
      </c>
      <c r="K386" s="23" t="s">
        <v>787</v>
      </c>
      <c r="L386" s="23" t="s">
        <v>793</v>
      </c>
      <c r="M386" s="3"/>
      <c r="N386" s="3"/>
    </row>
    <row r="387" spans="1:14" ht="15.75">
      <c r="C387" s="3" t="str">
        <f>Reporte3!$B$28</f>
        <v>Cuentas Comerciales por Cobrar no corrientes por Adquisición de Bienes</v>
      </c>
      <c r="F387" s="148">
        <f>Reporte3!H$28</f>
        <v>0</v>
      </c>
      <c r="I387" s="2"/>
      <c r="J387" s="77" t="str">
        <f>Índice!$C$9</f>
        <v>2016-12-31</v>
      </c>
      <c r="K387" s="23" t="s">
        <v>787</v>
      </c>
      <c r="L387" s="23" t="s">
        <v>793</v>
      </c>
      <c r="M387" s="3"/>
      <c r="N387" s="3"/>
    </row>
    <row r="388" spans="1:14" ht="15.75">
      <c r="C388" s="3" t="str">
        <f>Reporte3!$B$29</f>
        <v>Otras cuentas por cobrar no corrientes</v>
      </c>
      <c r="F388" s="148">
        <f>Reporte3!H$29</f>
        <v>0</v>
      </c>
      <c r="I388" s="2"/>
      <c r="J388" s="77" t="str">
        <f>Índice!$C$9</f>
        <v>2016-12-31</v>
      </c>
      <c r="K388" s="23" t="s">
        <v>787</v>
      </c>
      <c r="L388" s="23" t="s">
        <v>793</v>
      </c>
      <c r="M388" s="3"/>
      <c r="N388" s="3"/>
    </row>
    <row r="389" spans="1:14" ht="15.75">
      <c r="C389" s="3" t="str">
        <f>Reporte3!$B$30</f>
        <v>Deterioro de cuentas por cobrar no corriente</v>
      </c>
      <c r="F389" s="148">
        <f>Reporte3!H$30</f>
        <v>0</v>
      </c>
      <c r="I389" s="2"/>
      <c r="J389" s="77" t="str">
        <f>Índice!$C$9</f>
        <v>2016-12-31</v>
      </c>
      <c r="K389" s="23" t="s">
        <v>787</v>
      </c>
      <c r="L389" s="23" t="s">
        <v>793</v>
      </c>
      <c r="M389" s="3"/>
      <c r="N389" s="3"/>
    </row>
    <row r="390" spans="1:14" ht="15.75">
      <c r="C390" s="3" t="str">
        <f>Reporte3!$B$31</f>
        <v>Inventarios no corrientes</v>
      </c>
      <c r="F390" s="148">
        <f>Reporte3!H$31</f>
        <v>0</v>
      </c>
      <c r="I390" s="2"/>
      <c r="J390" s="77" t="str">
        <f>Índice!$C$9</f>
        <v>2016-12-31</v>
      </c>
      <c r="K390" s="23" t="s">
        <v>787</v>
      </c>
      <c r="L390" s="23" t="s">
        <v>793</v>
      </c>
      <c r="M390" s="3"/>
      <c r="N390" s="3"/>
    </row>
    <row r="391" spans="1:14" ht="15.75">
      <c r="C391" s="3" t="str">
        <f>Reporte3!$B$32</f>
        <v>Activos por impuestos diferidos</v>
      </c>
      <c r="F391" s="148">
        <f>Reporte3!H$32</f>
        <v>0</v>
      </c>
      <c r="I391" s="2"/>
      <c r="J391" s="77" t="str">
        <f>Índice!$C$9</f>
        <v>2016-12-31</v>
      </c>
      <c r="K391" s="23" t="s">
        <v>787</v>
      </c>
      <c r="L391" s="23" t="s">
        <v>793</v>
      </c>
      <c r="M391" s="3"/>
      <c r="N391" s="3"/>
    </row>
    <row r="392" spans="1:14" ht="15.75">
      <c r="C392" s="3" t="str">
        <f>Reporte3!$B$33</f>
        <v>Activos por impuestos no corrientes</v>
      </c>
      <c r="F392" s="148">
        <f>Reporte3!H$33</f>
        <v>0</v>
      </c>
      <c r="I392" s="2"/>
      <c r="J392" s="77" t="str">
        <f>Índice!$C$9</f>
        <v>2016-12-31</v>
      </c>
      <c r="K392" s="23" t="s">
        <v>787</v>
      </c>
      <c r="L392" s="23" t="s">
        <v>793</v>
      </c>
      <c r="M392" s="3"/>
      <c r="N392" s="3"/>
    </row>
    <row r="393" spans="1:14" ht="15.75">
      <c r="C393" s="3" t="str">
        <f>Reporte3!$B$34</f>
        <v>Otros activos no corrientes</v>
      </c>
      <c r="F393" s="148">
        <f>Reporte3!H$34</f>
        <v>0</v>
      </c>
      <c r="I393" s="2"/>
      <c r="J393" s="77" t="str">
        <f>Índice!$C$9</f>
        <v>2016-12-31</v>
      </c>
      <c r="K393" s="23" t="s">
        <v>787</v>
      </c>
      <c r="L393" s="23" t="s">
        <v>793</v>
      </c>
      <c r="M393" s="3"/>
      <c r="N393" s="3"/>
    </row>
    <row r="394" spans="1:14" ht="15.75">
      <c r="C394" s="3" t="str">
        <f>Reporte3!$B$35</f>
        <v>Total de activos no corrientes</v>
      </c>
      <c r="F394" s="148">
        <f>Reporte3!H$35</f>
        <v>0</v>
      </c>
      <c r="I394" s="2"/>
      <c r="J394" s="77" t="str">
        <f>Índice!$C$9</f>
        <v>2016-12-31</v>
      </c>
      <c r="K394" s="23" t="s">
        <v>787</v>
      </c>
      <c r="L394" s="23" t="s">
        <v>793</v>
      </c>
      <c r="M394" s="3"/>
      <c r="N394" s="3"/>
    </row>
    <row r="395" spans="1:14" ht="15.75">
      <c r="C395" s="3" t="str">
        <f>Reporte3!$B$36</f>
        <v>TOTAL DE ACTIVOS</v>
      </c>
      <c r="F395" s="148">
        <f>Reporte3!H$36</f>
        <v>0</v>
      </c>
      <c r="I395" s="2"/>
      <c r="J395" s="77" t="str">
        <f>Índice!$C$9</f>
        <v>2016-12-31</v>
      </c>
      <c r="K395" s="23" t="s">
        <v>787</v>
      </c>
      <c r="L395" s="23" t="s">
        <v>793</v>
      </c>
      <c r="M395" s="3"/>
      <c r="N395" s="3"/>
    </row>
    <row r="396" spans="1:14" ht="15.75">
      <c r="A396" s="18" t="s">
        <v>19</v>
      </c>
      <c r="C396" s="3" t="str">
        <f>Reporte3!$B$38</f>
        <v>PASIVOS</v>
      </c>
      <c r="F396" s="148"/>
      <c r="J396" s="77"/>
      <c r="K396" s="23"/>
      <c r="L396" s="23"/>
      <c r="M396" s="3"/>
      <c r="N396" s="3"/>
    </row>
    <row r="397" spans="1:14" ht="15.75">
      <c r="A397" s="18" t="s">
        <v>19</v>
      </c>
      <c r="C397" s="3" t="str">
        <f>Reporte3!$B$39</f>
        <v>Pasivos corrientes</v>
      </c>
      <c r="F397" s="148"/>
      <c r="J397" s="77"/>
      <c r="K397" s="23"/>
      <c r="L397" s="23"/>
      <c r="M397" s="3"/>
      <c r="N397" s="3"/>
    </row>
    <row r="398" spans="1:14" ht="15.75">
      <c r="A398" s="18" t="s">
        <v>19</v>
      </c>
      <c r="C398" s="3" t="str">
        <f>Reporte3!$B$40</f>
        <v>Acreedores comerciales y otras cuentas por pagar</v>
      </c>
      <c r="F398" s="148"/>
      <c r="I398" s="2"/>
      <c r="J398" s="77"/>
      <c r="K398" s="23"/>
      <c r="L398" s="23"/>
      <c r="M398" s="3"/>
      <c r="N398" s="3"/>
    </row>
    <row r="399" spans="1:14" ht="15.75">
      <c r="C399" s="3" t="str">
        <f>Reporte3!$B$41</f>
        <v>Proveedores</v>
      </c>
      <c r="F399" s="148">
        <f>Reporte3!H$41</f>
        <v>0</v>
      </c>
      <c r="I399" s="2"/>
      <c r="J399" s="77" t="str">
        <f>Índice!$C$9</f>
        <v>2016-12-31</v>
      </c>
      <c r="K399" s="23" t="s">
        <v>787</v>
      </c>
      <c r="L399" s="23" t="s">
        <v>793</v>
      </c>
      <c r="M399" s="3"/>
      <c r="N399" s="3"/>
    </row>
    <row r="400" spans="1:14" ht="15.75">
      <c r="C400" s="3" t="str">
        <f>Reporte3!$B$42</f>
        <v>Ingresos Diferidos</v>
      </c>
      <c r="F400" s="148">
        <f>Reporte3!H$42</f>
        <v>0</v>
      </c>
      <c r="I400" s="2"/>
      <c r="J400" s="77" t="str">
        <f>Índice!$C$9</f>
        <v>2016-12-31</v>
      </c>
      <c r="K400" s="23" t="s">
        <v>787</v>
      </c>
      <c r="L400" s="23" t="s">
        <v>793</v>
      </c>
      <c r="M400" s="3"/>
      <c r="N400" s="3"/>
    </row>
    <row r="401" spans="1:14" ht="15.75">
      <c r="C401" s="3" t="str">
        <f>Reporte3!$B$43</f>
        <v>Gastos acumulados por pagar</v>
      </c>
      <c r="F401" s="148">
        <f>Reporte3!H$43</f>
        <v>0</v>
      </c>
      <c r="I401" s="2"/>
      <c r="J401" s="77" t="str">
        <f>Índice!$C$9</f>
        <v>2016-12-31</v>
      </c>
      <c r="K401" s="23" t="s">
        <v>787</v>
      </c>
      <c r="L401" s="23" t="s">
        <v>793</v>
      </c>
      <c r="M401" s="3"/>
      <c r="N401" s="3"/>
    </row>
    <row r="402" spans="1:14" ht="15.75">
      <c r="C402" s="3" t="str">
        <f>Reporte3!$B$44</f>
        <v>Otras cuentas por pagar</v>
      </c>
      <c r="F402" s="148">
        <f>Reporte3!H$44</f>
        <v>0</v>
      </c>
      <c r="I402" s="2"/>
      <c r="J402" s="77" t="str">
        <f>Índice!$C$9</f>
        <v>2016-12-31</v>
      </c>
      <c r="K402" s="23" t="s">
        <v>787</v>
      </c>
      <c r="L402" s="23" t="s">
        <v>793</v>
      </c>
      <c r="M402" s="3"/>
      <c r="N402" s="3"/>
    </row>
    <row r="403" spans="1:14" ht="15.75">
      <c r="C403" s="3" t="str">
        <f>Reporte3!$B$45</f>
        <v>Total Acreedores  comerciales y otras cuentas por pagar</v>
      </c>
      <c r="F403" s="148">
        <f>Reporte3!H$45</f>
        <v>0</v>
      </c>
      <c r="I403" s="2"/>
      <c r="J403" s="77" t="str">
        <f>Índice!$C$9</f>
        <v>2016-12-31</v>
      </c>
      <c r="K403" s="23" t="s">
        <v>787</v>
      </c>
      <c r="L403" s="23" t="s">
        <v>793</v>
      </c>
      <c r="M403" s="3"/>
      <c r="N403" s="3"/>
    </row>
    <row r="404" spans="1:14" ht="15.75">
      <c r="C404" s="3" t="str">
        <f>Reporte3!$B$46</f>
        <v>Obligaciones financieras</v>
      </c>
      <c r="F404" s="148">
        <f>Reporte3!H$46</f>
        <v>0</v>
      </c>
      <c r="I404" s="2"/>
      <c r="J404" s="77" t="str">
        <f>Índice!$C$9</f>
        <v>2016-12-31</v>
      </c>
      <c r="K404" s="23" t="s">
        <v>787</v>
      </c>
      <c r="L404" s="23" t="s">
        <v>793</v>
      </c>
      <c r="M404" s="3"/>
      <c r="N404" s="3"/>
    </row>
    <row r="405" spans="1:14" ht="15.75">
      <c r="C405" s="3" t="str">
        <f>Reporte3!$B$47</f>
        <v>Obligaciones laborales</v>
      </c>
      <c r="F405" s="148">
        <f>Reporte3!H$47</f>
        <v>0</v>
      </c>
      <c r="I405" s="2"/>
      <c r="J405" s="77" t="str">
        <f>Índice!$C$9</f>
        <v>2016-12-31</v>
      </c>
      <c r="K405" s="23" t="s">
        <v>787</v>
      </c>
      <c r="L405" s="23" t="s">
        <v>793</v>
      </c>
      <c r="M405" s="3"/>
      <c r="N405" s="3"/>
    </row>
    <row r="406" spans="1:14" ht="15.75">
      <c r="C406" s="3" t="str">
        <f>Reporte3!$B$48</f>
        <v>Pasivos por impuestos corrientes</v>
      </c>
      <c r="F406" s="148">
        <f>Reporte3!H$48</f>
        <v>0</v>
      </c>
      <c r="I406" s="2"/>
      <c r="J406" s="77" t="str">
        <f>Índice!$C$9</f>
        <v>2016-12-31</v>
      </c>
      <c r="K406" s="23" t="s">
        <v>787</v>
      </c>
      <c r="L406" s="23" t="s">
        <v>793</v>
      </c>
      <c r="M406" s="3"/>
      <c r="N406" s="3"/>
    </row>
    <row r="407" spans="1:14" ht="15.75">
      <c r="C407" s="3" t="str">
        <f>Reporte3!$B$49</f>
        <v>Provisiones (Reporte 3)</v>
      </c>
      <c r="F407" s="148">
        <f>Reporte3!H$49</f>
        <v>0</v>
      </c>
      <c r="I407" s="2"/>
      <c r="J407" s="77" t="str">
        <f>Índice!$C$9</f>
        <v>2016-12-31</v>
      </c>
      <c r="K407" s="23" t="s">
        <v>787</v>
      </c>
      <c r="L407" s="23" t="s">
        <v>793</v>
      </c>
      <c r="M407" s="3"/>
      <c r="N407" s="3"/>
    </row>
    <row r="408" spans="1:14" ht="15.75">
      <c r="C408" s="3" t="str">
        <f>Reporte3!$B$50</f>
        <v>Otros pasivos corrientes</v>
      </c>
      <c r="F408" s="148">
        <f>Reporte3!H$50</f>
        <v>0</v>
      </c>
      <c r="I408" s="2"/>
      <c r="J408" s="77" t="str">
        <f>Índice!$C$9</f>
        <v>2016-12-31</v>
      </c>
      <c r="K408" s="23" t="s">
        <v>787</v>
      </c>
      <c r="L408" s="23" t="s">
        <v>793</v>
      </c>
      <c r="M408" s="3"/>
      <c r="N408" s="3"/>
    </row>
    <row r="409" spans="1:14" ht="15.75">
      <c r="C409" s="3" t="str">
        <f>Reporte3!$B$51</f>
        <v>Total pasivos corrientes</v>
      </c>
      <c r="F409" s="148">
        <f>Reporte3!H$51</f>
        <v>0</v>
      </c>
      <c r="I409" s="2"/>
      <c r="J409" s="77" t="str">
        <f>Índice!$C$9</f>
        <v>2016-12-31</v>
      </c>
      <c r="K409" s="23" t="s">
        <v>787</v>
      </c>
      <c r="L409" s="23" t="s">
        <v>793</v>
      </c>
      <c r="M409" s="3"/>
      <c r="N409" s="3"/>
    </row>
    <row r="410" spans="1:14" ht="15.75">
      <c r="A410" s="18" t="s">
        <v>19</v>
      </c>
      <c r="C410" s="3" t="str">
        <f>Reporte3!$B$52</f>
        <v>Pasivos no corrientes</v>
      </c>
      <c r="F410" s="148"/>
      <c r="J410" s="77"/>
      <c r="K410" s="23"/>
      <c r="L410" s="23"/>
      <c r="M410" s="3"/>
      <c r="N410" s="3"/>
    </row>
    <row r="411" spans="1:14" ht="15.75">
      <c r="A411" s="18" t="s">
        <v>19</v>
      </c>
      <c r="C411" s="3" t="str">
        <f>Reporte3!$B$53</f>
        <v>Acreedores comerciales y otras cuentas por pagar nc</v>
      </c>
      <c r="F411" s="148"/>
      <c r="J411" s="77"/>
      <c r="K411" s="23"/>
      <c r="L411" s="23"/>
      <c r="M411" s="3"/>
      <c r="N411" s="3"/>
    </row>
    <row r="412" spans="1:14" ht="15.75">
      <c r="C412" s="3" t="str">
        <f>Reporte3!$B$54</f>
        <v>Proveedores no corrientes</v>
      </c>
      <c r="F412" s="148">
        <f>Reporte3!H$54</f>
        <v>0</v>
      </c>
      <c r="I412" s="2"/>
      <c r="J412" s="77" t="str">
        <f>Índice!$C$9</f>
        <v>2016-12-31</v>
      </c>
      <c r="K412" s="23" t="s">
        <v>787</v>
      </c>
      <c r="L412" s="23" t="s">
        <v>793</v>
      </c>
      <c r="M412" s="3"/>
      <c r="N412" s="3"/>
    </row>
    <row r="413" spans="1:14" ht="15.75">
      <c r="C413" s="3" t="str">
        <f>Reporte3!$B$55</f>
        <v>Ingresos Diferidos no corrientes</v>
      </c>
      <c r="F413" s="148">
        <f>Reporte3!H$55</f>
        <v>0</v>
      </c>
      <c r="I413" s="2"/>
      <c r="J413" s="77" t="str">
        <f>Índice!$C$9</f>
        <v>2016-12-31</v>
      </c>
      <c r="K413" s="23" t="s">
        <v>787</v>
      </c>
      <c r="L413" s="23" t="s">
        <v>793</v>
      </c>
      <c r="M413" s="3"/>
      <c r="N413" s="3"/>
    </row>
    <row r="414" spans="1:14" ht="15.75">
      <c r="C414" s="3" t="str">
        <f>Reporte3!$B$56</f>
        <v>Gastos acumulados por pagar no corrientes</v>
      </c>
      <c r="F414" s="148">
        <f>Reporte3!H$56</f>
        <v>0</v>
      </c>
      <c r="I414" s="2"/>
      <c r="J414" s="77" t="str">
        <f>Índice!$C$9</f>
        <v>2016-12-31</v>
      </c>
      <c r="K414" s="23" t="s">
        <v>787</v>
      </c>
      <c r="L414" s="23" t="s">
        <v>793</v>
      </c>
      <c r="M414" s="3"/>
      <c r="N414" s="3"/>
    </row>
    <row r="415" spans="1:14" ht="15.75">
      <c r="C415" s="3" t="str">
        <f>Reporte3!$B$57</f>
        <v>Otras cuentas por pagar no corrientes</v>
      </c>
      <c r="F415" s="148">
        <f>Reporte3!H$57</f>
        <v>0</v>
      </c>
      <c r="I415" s="2"/>
      <c r="J415" s="77" t="str">
        <f>Índice!$C$9</f>
        <v>2016-12-31</v>
      </c>
      <c r="K415" s="23" t="s">
        <v>787</v>
      </c>
      <c r="L415" s="23" t="s">
        <v>793</v>
      </c>
      <c r="M415" s="3"/>
      <c r="N415" s="3"/>
    </row>
    <row r="416" spans="1:14" ht="15.75">
      <c r="C416" s="3" t="str">
        <f>Reporte3!$B$58</f>
        <v>Total Acreedores  comerciales y otras cuentas por pagar no corrientes</v>
      </c>
      <c r="F416" s="148">
        <f>Reporte3!H$58</f>
        <v>0</v>
      </c>
      <c r="I416" s="2"/>
      <c r="J416" s="77" t="str">
        <f>Índice!$C$9</f>
        <v>2016-12-31</v>
      </c>
      <c r="K416" s="23" t="s">
        <v>787</v>
      </c>
      <c r="L416" s="23" t="s">
        <v>793</v>
      </c>
      <c r="M416" s="3"/>
      <c r="N416" s="3"/>
    </row>
    <row r="417" spans="1:14" ht="15.75">
      <c r="C417" s="3" t="str">
        <f>Reporte3!$B$59</f>
        <v>Obligaciones financieras no corrientes</v>
      </c>
      <c r="F417" s="148">
        <f>Reporte3!H$59</f>
        <v>0</v>
      </c>
      <c r="I417" s="2"/>
      <c r="J417" s="77" t="str">
        <f>Índice!$C$9</f>
        <v>2016-12-31</v>
      </c>
      <c r="K417" s="23" t="s">
        <v>787</v>
      </c>
      <c r="L417" s="23" t="s">
        <v>793</v>
      </c>
      <c r="M417" s="3"/>
      <c r="N417" s="3"/>
    </row>
    <row r="418" spans="1:14" ht="15.75">
      <c r="C418" s="3" t="str">
        <f>Reporte3!$B$60</f>
        <v>Obligaciones laborales no corrientes</v>
      </c>
      <c r="F418" s="148">
        <f>Reporte3!H$60</f>
        <v>0</v>
      </c>
      <c r="I418" s="2"/>
      <c r="J418" s="77" t="str">
        <f>Índice!$C$9</f>
        <v>2016-12-31</v>
      </c>
      <c r="K418" s="23" t="s">
        <v>787</v>
      </c>
      <c r="L418" s="23" t="s">
        <v>793</v>
      </c>
      <c r="M418" s="3"/>
      <c r="N418" s="3"/>
    </row>
    <row r="419" spans="1:14" ht="15.75">
      <c r="C419" s="3" t="str">
        <f>Reporte3!$B$61</f>
        <v>Pasivos por impuestos diferidos</v>
      </c>
      <c r="F419" s="148">
        <f>Reporte3!H$61</f>
        <v>0</v>
      </c>
      <c r="I419" s="2"/>
      <c r="J419" s="77" t="str">
        <f>Índice!$C$9</f>
        <v>2016-12-31</v>
      </c>
      <c r="K419" s="23" t="s">
        <v>787</v>
      </c>
      <c r="L419" s="23" t="s">
        <v>793</v>
      </c>
      <c r="M419" s="3"/>
      <c r="N419" s="3"/>
    </row>
    <row r="420" spans="1:14" ht="15.75">
      <c r="C420" s="3" t="str">
        <f>Reporte3!$B$62</f>
        <v>Pasivos por impuestos no corrientes</v>
      </c>
      <c r="F420" s="148">
        <f>Reporte3!H$62</f>
        <v>0</v>
      </c>
      <c r="I420" s="2"/>
      <c r="J420" s="77" t="str">
        <f>Índice!$C$9</f>
        <v>2016-12-31</v>
      </c>
      <c r="K420" s="23" t="s">
        <v>787</v>
      </c>
      <c r="L420" s="23" t="s">
        <v>793</v>
      </c>
      <c r="M420" s="3"/>
      <c r="N420" s="3"/>
    </row>
    <row r="421" spans="1:14" ht="15.75">
      <c r="C421" s="3" t="str">
        <f>Reporte3!$B$63</f>
        <v>Provisiones no corrientes</v>
      </c>
      <c r="F421" s="148">
        <f>Reporte3!H$63</f>
        <v>0</v>
      </c>
      <c r="I421" s="2"/>
      <c r="J421" s="77" t="str">
        <f>Índice!$C$9</f>
        <v>2016-12-31</v>
      </c>
      <c r="K421" s="23" t="s">
        <v>787</v>
      </c>
      <c r="L421" s="23" t="s">
        <v>793</v>
      </c>
      <c r="M421" s="3"/>
      <c r="N421" s="3"/>
    </row>
    <row r="422" spans="1:14" ht="15.75">
      <c r="C422" s="3" t="str">
        <f>Reporte3!$B$64</f>
        <v>Otros pasivos no corrientes</v>
      </c>
      <c r="F422" s="148">
        <f>Reporte3!H$64</f>
        <v>0</v>
      </c>
      <c r="I422" s="2"/>
      <c r="J422" s="77" t="str">
        <f>Índice!$C$9</f>
        <v>2016-12-31</v>
      </c>
      <c r="K422" s="23" t="s">
        <v>787</v>
      </c>
      <c r="L422" s="23" t="s">
        <v>793</v>
      </c>
      <c r="M422" s="3"/>
      <c r="N422" s="3"/>
    </row>
    <row r="423" spans="1:14" ht="15.75">
      <c r="C423" s="3" t="str">
        <f>Reporte3!$B$65</f>
        <v>Total pasivos no corrientes</v>
      </c>
      <c r="F423" s="148">
        <f>Reporte3!H$65</f>
        <v>0</v>
      </c>
      <c r="I423" s="2"/>
      <c r="J423" s="77" t="str">
        <f>Índice!$C$9</f>
        <v>2016-12-31</v>
      </c>
      <c r="K423" s="23" t="s">
        <v>787</v>
      </c>
      <c r="L423" s="23" t="s">
        <v>793</v>
      </c>
      <c r="M423" s="3"/>
      <c r="N423" s="3"/>
    </row>
    <row r="424" spans="1:14" ht="15.75">
      <c r="C424" s="3" t="str">
        <f>Reporte3!$B$66</f>
        <v>Total pasivos</v>
      </c>
      <c r="F424" s="148">
        <f>Reporte3!H$66</f>
        <v>0</v>
      </c>
      <c r="J424" s="77" t="str">
        <f>Índice!$C$9</f>
        <v>2016-12-31</v>
      </c>
      <c r="K424" s="23" t="s">
        <v>787</v>
      </c>
      <c r="L424" s="23" t="s">
        <v>793</v>
      </c>
      <c r="M424" s="3"/>
      <c r="N424" s="3"/>
    </row>
    <row r="425" spans="1:14" ht="15.75">
      <c r="A425" s="18" t="s">
        <v>19</v>
      </c>
      <c r="C425" s="3" t="str">
        <f>Reporte3!$B$37</f>
        <v>PATRIMONIO Y PASIVOS</v>
      </c>
      <c r="F425" s="148"/>
      <c r="J425" s="77"/>
      <c r="K425" s="23"/>
      <c r="L425" s="23"/>
      <c r="M425" s="3"/>
      <c r="N425" s="3"/>
    </row>
    <row r="426" spans="1:14" ht="15.75">
      <c r="A426" s="18" t="s">
        <v>19</v>
      </c>
      <c r="C426" s="3" t="str">
        <f>Reporte3!$B$67</f>
        <v>PATRIMONIO</v>
      </c>
      <c r="F426" s="148"/>
      <c r="I426" s="2"/>
      <c r="J426" s="77"/>
      <c r="K426" s="23"/>
      <c r="L426" s="23"/>
      <c r="M426" s="3"/>
      <c r="N426" s="3"/>
    </row>
    <row r="427" spans="1:14" ht="15.75">
      <c r="C427" s="3" t="str">
        <f>Reporte3!$B$68</f>
        <v>Capital pagado</v>
      </c>
      <c r="F427" s="148">
        <f>Reporte3!H$68</f>
        <v>0</v>
      </c>
      <c r="I427" s="2"/>
      <c r="J427" s="77" t="str">
        <f>Índice!$C$9</f>
        <v>2016-12-31</v>
      </c>
      <c r="K427" s="23" t="s">
        <v>787</v>
      </c>
      <c r="L427" s="23" t="s">
        <v>793</v>
      </c>
      <c r="M427" s="3"/>
      <c r="N427" s="3"/>
    </row>
    <row r="428" spans="1:14" ht="15.75">
      <c r="C428" s="3" t="str">
        <f>Reporte3!$B$69</f>
        <v>Utilidad o pérdida del ejercicio</v>
      </c>
      <c r="F428" s="148">
        <f>Reporte3!H$69</f>
        <v>0</v>
      </c>
      <c r="I428" s="2"/>
      <c r="J428" s="77" t="str">
        <f>Índice!$C$9</f>
        <v>2016-12-31</v>
      </c>
      <c r="K428" s="23" t="s">
        <v>787</v>
      </c>
      <c r="L428" s="23" t="s">
        <v>793</v>
      </c>
      <c r="M428" s="3"/>
      <c r="N428" s="3"/>
    </row>
    <row r="429" spans="1:14" ht="15.75">
      <c r="C429" s="3" t="str">
        <f>Reporte3!$B$70</f>
        <v>Ganancias acumuladas</v>
      </c>
      <c r="F429" s="148">
        <f>Reporte3!H$70</f>
        <v>0</v>
      </c>
      <c r="I429" s="2"/>
      <c r="J429" s="77" t="str">
        <f>Índice!$C$9</f>
        <v>2016-12-31</v>
      </c>
      <c r="K429" s="23" t="s">
        <v>787</v>
      </c>
      <c r="L429" s="23" t="s">
        <v>793</v>
      </c>
      <c r="M429" s="3"/>
      <c r="N429" s="3"/>
    </row>
    <row r="430" spans="1:14" ht="15.75">
      <c r="C430" s="3" t="str">
        <f>Reporte3!$B$71</f>
        <v>Reservas</v>
      </c>
      <c r="F430" s="148">
        <f>Reporte3!H$71</f>
        <v>0</v>
      </c>
      <c r="I430" s="2"/>
      <c r="J430" s="77" t="str">
        <f>Índice!$C$9</f>
        <v>2016-12-31</v>
      </c>
      <c r="K430" s="23" t="s">
        <v>787</v>
      </c>
      <c r="L430" s="23" t="s">
        <v>793</v>
      </c>
      <c r="M430" s="3"/>
      <c r="N430" s="3"/>
    </row>
    <row r="431" spans="1:14" ht="15.75">
      <c r="C431" s="3" t="str">
        <f>Reporte3!$B$72</f>
        <v>Otras participaciones en el patrimonio</v>
      </c>
      <c r="F431" s="148">
        <f>Reporte3!H$72</f>
        <v>0</v>
      </c>
      <c r="I431" s="2"/>
      <c r="J431" s="77" t="str">
        <f>Índice!$C$9</f>
        <v>2016-12-31</v>
      </c>
      <c r="K431" s="23" t="s">
        <v>787</v>
      </c>
      <c r="L431" s="23" t="s">
        <v>793</v>
      </c>
      <c r="M431" s="3"/>
      <c r="N431" s="3"/>
    </row>
    <row r="432" spans="1:14" ht="15.75">
      <c r="C432" s="3" t="str">
        <f>Reporte3!$B$73</f>
        <v>Total patrimonio</v>
      </c>
      <c r="F432" s="148">
        <f>Reporte3!H$73</f>
        <v>0</v>
      </c>
      <c r="I432" s="2"/>
      <c r="J432" s="77" t="str">
        <f>Índice!$C$9</f>
        <v>2016-12-31</v>
      </c>
      <c r="K432" s="23" t="s">
        <v>787</v>
      </c>
      <c r="L432" s="23" t="s">
        <v>793</v>
      </c>
      <c r="M432" s="3"/>
      <c r="N432" s="3"/>
    </row>
    <row r="433" spans="1:14" ht="15.75">
      <c r="C433" s="3" t="str">
        <f>Reporte3!$B$74</f>
        <v>TOTAL DE PATRIMONIO Y PASIVOS</v>
      </c>
      <c r="F433" s="148">
        <f>Reporte3!H$74</f>
        <v>0</v>
      </c>
      <c r="I433" s="2"/>
      <c r="J433" s="77" t="str">
        <f>Índice!$C$9</f>
        <v>2016-12-31</v>
      </c>
      <c r="K433" s="23" t="s">
        <v>787</v>
      </c>
      <c r="L433" s="23" t="s">
        <v>793</v>
      </c>
      <c r="M433" s="3"/>
      <c r="N433" s="3"/>
    </row>
    <row r="434" spans="1:14" s="271" customFormat="1" ht="15.75" customHeight="1">
      <c r="A434" s="272" t="s">
        <v>19</v>
      </c>
      <c r="C434" s="273" t="s">
        <v>174</v>
      </c>
      <c r="K434" s="274"/>
      <c r="L434" s="274"/>
    </row>
    <row r="435" spans="1:14" ht="15.75">
      <c r="A435" s="18" t="s">
        <v>19</v>
      </c>
      <c r="C435" s="3" t="str">
        <f>Reporte3!$B$8</f>
        <v>ACTIVOS</v>
      </c>
      <c r="F435" s="148"/>
      <c r="I435" s="2"/>
      <c r="J435" s="77"/>
      <c r="K435" s="23"/>
      <c r="L435" s="23"/>
      <c r="M435" s="3"/>
      <c r="N435" s="3"/>
    </row>
    <row r="436" spans="1:14" ht="15.75">
      <c r="A436" s="18" t="s">
        <v>19</v>
      </c>
      <c r="C436" s="3" t="str">
        <f>Reporte3!$B$9</f>
        <v>Activos corrientes</v>
      </c>
      <c r="F436" s="148"/>
      <c r="I436" s="2"/>
      <c r="J436" s="77"/>
      <c r="K436" s="23"/>
      <c r="L436" s="23"/>
      <c r="M436" s="3"/>
      <c r="N436" s="3"/>
    </row>
    <row r="437" spans="1:14" ht="15.75">
      <c r="C437" s="3" t="str">
        <f>Reporte3!$B$10</f>
        <v>Efectivo y equivalentes al efectivo</v>
      </c>
      <c r="F437" s="148">
        <f>Reporte3!I$10</f>
        <v>0</v>
      </c>
      <c r="I437" s="2"/>
      <c r="J437" s="77" t="str">
        <f>Índice!$C$9</f>
        <v>2016-12-31</v>
      </c>
      <c r="K437" s="23" t="s">
        <v>787</v>
      </c>
      <c r="L437" s="23" t="s">
        <v>794</v>
      </c>
      <c r="M437" s="3"/>
      <c r="N437" s="3"/>
    </row>
    <row r="438" spans="1:14" ht="15.75">
      <c r="C438" s="3" t="str">
        <f>Reporte3!$B$11</f>
        <v>Inversiones</v>
      </c>
      <c r="F438" s="148">
        <f>Reporte3!I$11</f>
        <v>0</v>
      </c>
      <c r="J438" s="77" t="str">
        <f>Índice!$C$9</f>
        <v>2016-12-31</v>
      </c>
      <c r="K438" s="23" t="s">
        <v>787</v>
      </c>
      <c r="L438" s="23" t="s">
        <v>794</v>
      </c>
      <c r="M438" s="3"/>
      <c r="N438" s="3"/>
    </row>
    <row r="439" spans="1:14" ht="15.75">
      <c r="C439" s="3" t="str">
        <f>Reporte3!$B$12</f>
        <v>Cuentas comerciales por cobrar y otras cuentas por cobrar corrientes</v>
      </c>
      <c r="F439" s="148">
        <f>Reporte3!I$12</f>
        <v>0</v>
      </c>
      <c r="I439" s="2"/>
      <c r="J439" s="77" t="str">
        <f>Índice!$C$9</f>
        <v>2016-12-31</v>
      </c>
      <c r="K439" s="23" t="s">
        <v>787</v>
      </c>
      <c r="L439" s="23" t="s">
        <v>794</v>
      </c>
    </row>
    <row r="440" spans="1:14" ht="15.75">
      <c r="C440" s="3" t="str">
        <f>Reporte3!$B$13</f>
        <v>Cuentas Comerciales por Cobrar corrientes por Prestación de Servicios públicos</v>
      </c>
      <c r="F440" s="148">
        <f>Reporte3!I$13</f>
        <v>0</v>
      </c>
      <c r="I440" s="2"/>
      <c r="J440" s="77" t="str">
        <f>Índice!$C$9</f>
        <v>2016-12-31</v>
      </c>
      <c r="K440" s="23" t="s">
        <v>787</v>
      </c>
      <c r="L440" s="23" t="s">
        <v>794</v>
      </c>
    </row>
    <row r="441" spans="1:14" ht="15.75">
      <c r="C441" s="3" t="str">
        <f>Reporte3!$B$14</f>
        <v>Cuentas Comerciales por Cobrar corrientes por Adquisición de Bienes</v>
      </c>
      <c r="F441" s="148">
        <f>Reporte3!I$14</f>
        <v>0</v>
      </c>
      <c r="I441" s="2"/>
      <c r="J441" s="77" t="str">
        <f>Índice!$C$9</f>
        <v>2016-12-31</v>
      </c>
      <c r="K441" s="23" t="s">
        <v>787</v>
      </c>
      <c r="L441" s="23" t="s">
        <v>794</v>
      </c>
    </row>
    <row r="442" spans="1:14" ht="15.75">
      <c r="C442" s="3" t="str">
        <f>Reporte3!$B$15</f>
        <v>Otras cuentas por cobrar corrientes</v>
      </c>
      <c r="F442" s="148">
        <f>Reporte3!I$15</f>
        <v>0</v>
      </c>
      <c r="I442" s="2"/>
      <c r="J442" s="77" t="str">
        <f>Índice!$C$9</f>
        <v>2016-12-31</v>
      </c>
      <c r="K442" s="23" t="s">
        <v>787</v>
      </c>
      <c r="L442" s="23" t="s">
        <v>794</v>
      </c>
    </row>
    <row r="443" spans="1:14" ht="15.75">
      <c r="C443" s="3" t="str">
        <f>Reporte3!$B$16</f>
        <v>Deterioro de cuentas por cobrar</v>
      </c>
      <c r="F443" s="148">
        <f>Reporte3!I$16</f>
        <v>0</v>
      </c>
      <c r="I443" s="2"/>
      <c r="J443" s="77" t="str">
        <f>Índice!$C$9</f>
        <v>2016-12-31</v>
      </c>
      <c r="K443" s="23" t="s">
        <v>787</v>
      </c>
      <c r="L443" s="23" t="s">
        <v>794</v>
      </c>
    </row>
    <row r="444" spans="1:14" ht="15.75">
      <c r="C444" s="3" t="str">
        <f>Reporte3!$B$17</f>
        <v>Inventarios corrientes</v>
      </c>
      <c r="F444" s="148">
        <f>Reporte3!I$17</f>
        <v>0</v>
      </c>
      <c r="I444" s="2"/>
      <c r="J444" s="77" t="str">
        <f>Índice!$C$9</f>
        <v>2016-12-31</v>
      </c>
      <c r="K444" s="23" t="s">
        <v>787</v>
      </c>
      <c r="L444" s="23" t="s">
        <v>794</v>
      </c>
      <c r="M444" s="3"/>
      <c r="N444" s="3"/>
    </row>
    <row r="445" spans="1:14" ht="15.75">
      <c r="C445" s="3" t="str">
        <f>Reporte3!$B$18</f>
        <v>Activos por impuestos corrientes</v>
      </c>
      <c r="F445" s="148">
        <f>Reporte3!I$18</f>
        <v>0</v>
      </c>
      <c r="I445" s="2"/>
      <c r="J445" s="77" t="str">
        <f>Índice!$C$9</f>
        <v>2016-12-31</v>
      </c>
      <c r="K445" s="23" t="s">
        <v>787</v>
      </c>
      <c r="L445" s="23" t="s">
        <v>794</v>
      </c>
      <c r="M445" s="3"/>
      <c r="N445" s="3"/>
    </row>
    <row r="446" spans="1:14" ht="15.75">
      <c r="C446" s="3" t="str">
        <f>Reporte3!$B$19</f>
        <v>Otros activos corrientes</v>
      </c>
      <c r="F446" s="148">
        <f>Reporte3!I$19</f>
        <v>0</v>
      </c>
      <c r="I446" s="2"/>
      <c r="J446" s="77" t="str">
        <f>Índice!$C$9</f>
        <v>2016-12-31</v>
      </c>
      <c r="K446" s="23" t="s">
        <v>787</v>
      </c>
      <c r="L446" s="23" t="s">
        <v>794</v>
      </c>
      <c r="M446" s="3"/>
      <c r="N446" s="3"/>
    </row>
    <row r="447" spans="1:14" ht="15.75">
      <c r="C447" s="3" t="str">
        <f>Reporte3!$B$20</f>
        <v>Total de activos corrientes</v>
      </c>
      <c r="F447" s="148">
        <f>Reporte3!I$20</f>
        <v>0</v>
      </c>
      <c r="I447" s="2"/>
      <c r="J447" s="77" t="str">
        <f>Índice!$C$9</f>
        <v>2016-12-31</v>
      </c>
      <c r="K447" s="23" t="s">
        <v>787</v>
      </c>
      <c r="L447" s="23" t="s">
        <v>794</v>
      </c>
      <c r="M447" s="3"/>
      <c r="N447" s="3"/>
    </row>
    <row r="448" spans="1:14" ht="15.75">
      <c r="A448" s="18" t="s">
        <v>19</v>
      </c>
      <c r="C448" s="3" t="str">
        <f>Reporte3!$B$21</f>
        <v>Activos no corrientes</v>
      </c>
      <c r="F448" s="148"/>
      <c r="I448" s="2"/>
      <c r="J448" s="77"/>
      <c r="K448" s="23"/>
      <c r="L448" s="23"/>
      <c r="M448" s="3"/>
      <c r="N448" s="3"/>
    </row>
    <row r="449" spans="1:14" ht="15.75">
      <c r="C449" s="3" t="str">
        <f>Reporte3!$B$22</f>
        <v>Inversiones no corrientes</v>
      </c>
      <c r="F449" s="148">
        <f>Reporte3!I$22</f>
        <v>0</v>
      </c>
      <c r="I449" s="2"/>
      <c r="J449" s="77" t="str">
        <f>Índice!$C$9</f>
        <v>2016-12-31</v>
      </c>
      <c r="K449" s="23" t="s">
        <v>787</v>
      </c>
      <c r="L449" s="23" t="s">
        <v>794</v>
      </c>
      <c r="M449" s="3"/>
      <c r="N449" s="3"/>
    </row>
    <row r="450" spans="1:14" ht="15.75">
      <c r="C450" s="3" t="str">
        <f>Reporte3!$B$23</f>
        <v>Propiedad de inversión</v>
      </c>
      <c r="F450" s="148">
        <f>Reporte3!I$23</f>
        <v>0</v>
      </c>
      <c r="I450" s="2"/>
      <c r="J450" s="77" t="str">
        <f>Índice!$C$9</f>
        <v>2016-12-31</v>
      </c>
      <c r="K450" s="23" t="s">
        <v>787</v>
      </c>
      <c r="L450" s="23" t="s">
        <v>794</v>
      </c>
      <c r="M450" s="3"/>
      <c r="N450" s="3"/>
    </row>
    <row r="451" spans="1:14" ht="15.75">
      <c r="C451" s="3" t="str">
        <f>Reporte3!$B$24</f>
        <v>Propiedades, planta y equipo</v>
      </c>
      <c r="F451" s="148">
        <f>Reporte3!I$24</f>
        <v>0</v>
      </c>
      <c r="I451" s="2"/>
      <c r="J451" s="77" t="str">
        <f>Índice!$C$9</f>
        <v>2016-12-31</v>
      </c>
      <c r="K451" s="23" t="s">
        <v>787</v>
      </c>
      <c r="L451" s="23" t="s">
        <v>794</v>
      </c>
      <c r="M451" s="3"/>
      <c r="N451" s="3"/>
    </row>
    <row r="452" spans="1:14" ht="15.75">
      <c r="C452" s="3" t="str">
        <f>Reporte3!$B$25</f>
        <v>Plusvalía</v>
      </c>
      <c r="F452" s="148">
        <f>Reporte3!I$25</f>
        <v>0</v>
      </c>
      <c r="I452" s="2"/>
      <c r="J452" s="77" t="str">
        <f>Índice!$C$9</f>
        <v>2016-12-31</v>
      </c>
      <c r="K452" s="23" t="s">
        <v>787</v>
      </c>
      <c r="L452" s="23" t="s">
        <v>794</v>
      </c>
      <c r="M452" s="3"/>
      <c r="N452" s="3"/>
    </row>
    <row r="453" spans="1:14" ht="15.75">
      <c r="C453" s="3" t="str">
        <f>Reporte3!$B$26</f>
        <v>Cuentas comerciales por cobrar y otras cuentas por cobrar no corrientes</v>
      </c>
      <c r="F453" s="148">
        <f>Reporte3!I$26</f>
        <v>0</v>
      </c>
      <c r="I453" s="2"/>
      <c r="J453" s="77" t="str">
        <f>Índice!$C$9</f>
        <v>2016-12-31</v>
      </c>
      <c r="K453" s="23" t="s">
        <v>787</v>
      </c>
      <c r="L453" s="23" t="s">
        <v>794</v>
      </c>
    </row>
    <row r="454" spans="1:14" ht="15.75">
      <c r="C454" s="3" t="str">
        <f>Reporte3!$B$27</f>
        <v>Cuentas Comerciales por Cobrar no corrientes por Prestación de Servicios públicos</v>
      </c>
      <c r="F454" s="148">
        <f>Reporte3!I$27</f>
        <v>0</v>
      </c>
      <c r="I454" s="2"/>
      <c r="J454" s="77" t="str">
        <f>Índice!$C$9</f>
        <v>2016-12-31</v>
      </c>
      <c r="K454" s="23" t="s">
        <v>787</v>
      </c>
      <c r="L454" s="23" t="s">
        <v>794</v>
      </c>
    </row>
    <row r="455" spans="1:14" ht="15.75">
      <c r="C455" s="3" t="str">
        <f>Reporte3!$B$28</f>
        <v>Cuentas Comerciales por Cobrar no corrientes por Adquisición de Bienes</v>
      </c>
      <c r="F455" s="148">
        <f>Reporte3!I$28</f>
        <v>0</v>
      </c>
      <c r="I455" s="2"/>
      <c r="J455" s="77" t="str">
        <f>Índice!$C$9</f>
        <v>2016-12-31</v>
      </c>
      <c r="K455" s="23" t="s">
        <v>787</v>
      </c>
      <c r="L455" s="23" t="s">
        <v>794</v>
      </c>
    </row>
    <row r="456" spans="1:14" ht="15.75">
      <c r="C456" s="3" t="str">
        <f>Reporte3!$B$29</f>
        <v>Otras cuentas por cobrar no corrientes</v>
      </c>
      <c r="F456" s="148">
        <f>Reporte3!I$29</f>
        <v>0</v>
      </c>
      <c r="I456" s="2"/>
      <c r="J456" s="77" t="str">
        <f>Índice!$C$9</f>
        <v>2016-12-31</v>
      </c>
      <c r="K456" s="23" t="s">
        <v>787</v>
      </c>
      <c r="L456" s="23" t="s">
        <v>794</v>
      </c>
    </row>
    <row r="457" spans="1:14" ht="15.75">
      <c r="C457" s="3" t="str">
        <f>Reporte3!B$30</f>
        <v>Deterioro de cuentas por cobrar no corriente</v>
      </c>
      <c r="F457" s="148">
        <f>Reporte3!I$30</f>
        <v>0</v>
      </c>
      <c r="I457" s="2"/>
      <c r="J457" s="77" t="str">
        <f>Índice!$C$9</f>
        <v>2016-12-31</v>
      </c>
      <c r="K457" s="23" t="s">
        <v>787</v>
      </c>
      <c r="L457" s="23" t="s">
        <v>794</v>
      </c>
    </row>
    <row r="458" spans="1:14" ht="15.75">
      <c r="C458" s="3" t="str">
        <f>Reporte3!$B$31</f>
        <v>Inventarios no corrientes</v>
      </c>
      <c r="F458" s="148">
        <f>Reporte3!I$31</f>
        <v>0</v>
      </c>
      <c r="J458" s="77" t="str">
        <f>Índice!$C$9</f>
        <v>2016-12-31</v>
      </c>
      <c r="K458" s="23" t="s">
        <v>787</v>
      </c>
      <c r="L458" s="23" t="s">
        <v>794</v>
      </c>
      <c r="M458" s="3"/>
      <c r="N458" s="3"/>
    </row>
    <row r="459" spans="1:14" ht="15.75">
      <c r="C459" s="3" t="str">
        <f>Reporte3!$B$32</f>
        <v>Activos por impuestos diferidos</v>
      </c>
      <c r="F459" s="148">
        <f>Reporte3!I$32</f>
        <v>0</v>
      </c>
      <c r="J459" s="77" t="str">
        <f>Índice!$C$9</f>
        <v>2016-12-31</v>
      </c>
      <c r="K459" s="23" t="s">
        <v>787</v>
      </c>
      <c r="L459" s="23" t="s">
        <v>794</v>
      </c>
      <c r="M459" s="3"/>
      <c r="N459" s="3"/>
    </row>
    <row r="460" spans="1:14" ht="15.75">
      <c r="C460" s="3" t="str">
        <f>Reporte3!$B$33</f>
        <v>Activos por impuestos no corrientes</v>
      </c>
      <c r="F460" s="148">
        <f>Reporte3!I$33</f>
        <v>0</v>
      </c>
      <c r="I460" s="2"/>
      <c r="J460" s="77" t="str">
        <f>Índice!$C$9</f>
        <v>2016-12-31</v>
      </c>
      <c r="K460" s="23" t="s">
        <v>787</v>
      </c>
      <c r="L460" s="23" t="s">
        <v>794</v>
      </c>
      <c r="M460" s="3"/>
      <c r="N460" s="3"/>
    </row>
    <row r="461" spans="1:14" ht="15.75">
      <c r="C461" s="3" t="str">
        <f>Reporte3!$B$34</f>
        <v>Otros activos no corrientes</v>
      </c>
      <c r="F461" s="148">
        <f>Reporte3!I$34</f>
        <v>0</v>
      </c>
      <c r="I461" s="2"/>
      <c r="J461" s="77" t="str">
        <f>Índice!$C$9</f>
        <v>2016-12-31</v>
      </c>
      <c r="K461" s="23" t="s">
        <v>787</v>
      </c>
      <c r="L461" s="23" t="s">
        <v>794</v>
      </c>
      <c r="M461" s="3"/>
      <c r="N461" s="3"/>
    </row>
    <row r="462" spans="1:14" ht="15.75">
      <c r="C462" s="3" t="str">
        <f>Reporte3!$B$35</f>
        <v>Total de activos no corrientes</v>
      </c>
      <c r="F462" s="148">
        <f>Reporte3!I$35</f>
        <v>0</v>
      </c>
      <c r="I462" s="2"/>
      <c r="J462" s="77" t="str">
        <f>Índice!$C$9</f>
        <v>2016-12-31</v>
      </c>
      <c r="K462" s="23" t="s">
        <v>787</v>
      </c>
      <c r="L462" s="23" t="s">
        <v>794</v>
      </c>
      <c r="M462" s="3"/>
      <c r="N462" s="3"/>
    </row>
    <row r="463" spans="1:14" ht="15.75">
      <c r="C463" s="3" t="str">
        <f>Reporte3!$B$36</f>
        <v>TOTAL DE ACTIVOS</v>
      </c>
      <c r="F463" s="148">
        <f>Reporte3!I$36</f>
        <v>0</v>
      </c>
      <c r="I463" s="2"/>
      <c r="J463" s="77" t="str">
        <f>Índice!$C$9</f>
        <v>2016-12-31</v>
      </c>
      <c r="K463" s="23" t="s">
        <v>787</v>
      </c>
      <c r="L463" s="23" t="s">
        <v>794</v>
      </c>
      <c r="M463" s="3"/>
      <c r="N463" s="3"/>
    </row>
    <row r="464" spans="1:14" ht="15.75">
      <c r="A464" s="18" t="s">
        <v>19</v>
      </c>
      <c r="C464" s="3" t="str">
        <f>Reporte3!$B$38</f>
        <v>PASIVOS</v>
      </c>
      <c r="F464" s="148"/>
      <c r="I464" s="2"/>
      <c r="J464" s="77"/>
      <c r="K464" s="23"/>
      <c r="L464" s="23"/>
      <c r="M464" s="3"/>
      <c r="N464" s="3"/>
    </row>
    <row r="465" spans="1:14" ht="15.75">
      <c r="A465" s="18" t="s">
        <v>19</v>
      </c>
      <c r="C465" s="3" t="str">
        <f>Reporte3!$B$39</f>
        <v>Pasivos corrientes</v>
      </c>
      <c r="F465" s="148"/>
      <c r="I465" s="2"/>
      <c r="J465" s="77"/>
      <c r="K465" s="23"/>
      <c r="L465" s="23"/>
      <c r="M465" s="3"/>
      <c r="N465" s="3"/>
    </row>
    <row r="466" spans="1:14" ht="15.75">
      <c r="A466" s="18" t="s">
        <v>19</v>
      </c>
      <c r="C466" s="3" t="str">
        <f>Reporte3!$B$40</f>
        <v>Acreedores comerciales y otras cuentas por pagar</v>
      </c>
      <c r="F466" s="148"/>
      <c r="I466" s="2"/>
      <c r="J466" s="77"/>
      <c r="K466" s="23"/>
      <c r="L466" s="23"/>
      <c r="M466" s="3"/>
      <c r="N466" s="3"/>
    </row>
    <row r="467" spans="1:14" ht="15.75">
      <c r="C467" s="3" t="str">
        <f>Reporte3!$B$41</f>
        <v>Proveedores</v>
      </c>
      <c r="F467" s="148">
        <f>Reporte3!I$41</f>
        <v>0</v>
      </c>
      <c r="I467" s="2"/>
      <c r="J467" s="77" t="str">
        <f>Índice!$C$9</f>
        <v>2016-12-31</v>
      </c>
      <c r="K467" s="23" t="s">
        <v>787</v>
      </c>
      <c r="L467" s="23" t="s">
        <v>794</v>
      </c>
      <c r="M467" s="3"/>
      <c r="N467" s="3"/>
    </row>
    <row r="468" spans="1:14" ht="15.75">
      <c r="C468" s="3" t="str">
        <f>Reporte3!$B$42</f>
        <v>Ingresos Diferidos</v>
      </c>
      <c r="F468" s="148">
        <f>Reporte3!I$42</f>
        <v>0</v>
      </c>
      <c r="I468" s="2"/>
      <c r="J468" s="77" t="str">
        <f>Índice!$C$9</f>
        <v>2016-12-31</v>
      </c>
      <c r="K468" s="23" t="s">
        <v>787</v>
      </c>
      <c r="L468" s="23" t="s">
        <v>794</v>
      </c>
      <c r="M468" s="3"/>
      <c r="N468" s="3"/>
    </row>
    <row r="469" spans="1:14" ht="15.75">
      <c r="C469" s="3" t="str">
        <f>Reporte3!$B$43</f>
        <v>Gastos acumulados por pagar</v>
      </c>
      <c r="F469" s="148">
        <f>Reporte3!I$43</f>
        <v>0</v>
      </c>
      <c r="I469" s="2"/>
      <c r="J469" s="77" t="str">
        <f>Índice!$C$9</f>
        <v>2016-12-31</v>
      </c>
      <c r="K469" s="23" t="s">
        <v>787</v>
      </c>
      <c r="L469" s="23" t="s">
        <v>794</v>
      </c>
      <c r="M469" s="3"/>
      <c r="N469" s="3"/>
    </row>
    <row r="470" spans="1:14" ht="15.75">
      <c r="C470" s="3" t="str">
        <f>Reporte3!$B$44</f>
        <v>Otras cuentas por pagar</v>
      </c>
      <c r="F470" s="148">
        <f>Reporte3!I$44</f>
        <v>0</v>
      </c>
      <c r="I470" s="2"/>
      <c r="J470" s="77" t="str">
        <f>Índice!$C$9</f>
        <v>2016-12-31</v>
      </c>
      <c r="K470" s="23" t="s">
        <v>787</v>
      </c>
      <c r="L470" s="23" t="s">
        <v>794</v>
      </c>
      <c r="M470" s="3"/>
      <c r="N470" s="3"/>
    </row>
    <row r="471" spans="1:14" ht="15.75">
      <c r="C471" s="3" t="str">
        <f>Reporte3!$B$45</f>
        <v>Total Acreedores  comerciales y otras cuentas por pagar</v>
      </c>
      <c r="F471" s="148">
        <f>Reporte3!I$45</f>
        <v>0</v>
      </c>
      <c r="I471" s="2"/>
      <c r="J471" s="77" t="str">
        <f>Índice!$C$9</f>
        <v>2016-12-31</v>
      </c>
      <c r="K471" s="23" t="s">
        <v>787</v>
      </c>
      <c r="L471" s="23" t="s">
        <v>794</v>
      </c>
      <c r="M471" s="3"/>
      <c r="N471" s="3"/>
    </row>
    <row r="472" spans="1:14" ht="15.75">
      <c r="C472" s="3" t="str">
        <f>Reporte3!$B$46</f>
        <v>Obligaciones financieras</v>
      </c>
      <c r="F472" s="148">
        <f>Reporte3!I$46</f>
        <v>0</v>
      </c>
      <c r="J472" s="77" t="str">
        <f>Índice!$C$9</f>
        <v>2016-12-31</v>
      </c>
      <c r="K472" s="23" t="s">
        <v>787</v>
      </c>
      <c r="L472" s="23" t="s">
        <v>794</v>
      </c>
      <c r="M472" s="3"/>
      <c r="N472" s="3"/>
    </row>
    <row r="473" spans="1:14" ht="15.75">
      <c r="C473" s="3" t="str">
        <f>Reporte3!$B$47</f>
        <v>Obligaciones laborales</v>
      </c>
      <c r="F473" s="148">
        <f>Reporte3!I$47</f>
        <v>0</v>
      </c>
      <c r="J473" s="77" t="str">
        <f>Índice!$C$9</f>
        <v>2016-12-31</v>
      </c>
      <c r="K473" s="23" t="s">
        <v>787</v>
      </c>
      <c r="L473" s="23" t="s">
        <v>794</v>
      </c>
      <c r="M473" s="3"/>
      <c r="N473" s="3"/>
    </row>
    <row r="474" spans="1:14" ht="15.75">
      <c r="C474" s="3" t="str">
        <f>Reporte3!$B$48</f>
        <v>Pasivos por impuestos corrientes</v>
      </c>
      <c r="F474" s="148">
        <f>Reporte3!I$48</f>
        <v>0</v>
      </c>
      <c r="I474" s="2"/>
      <c r="J474" s="77" t="str">
        <f>Índice!$C$9</f>
        <v>2016-12-31</v>
      </c>
      <c r="K474" s="23" t="s">
        <v>787</v>
      </c>
      <c r="L474" s="23" t="s">
        <v>794</v>
      </c>
      <c r="M474" s="3"/>
      <c r="N474" s="3"/>
    </row>
    <row r="475" spans="1:14" ht="15.75">
      <c r="C475" s="3" t="str">
        <f>Reporte3!$B$49</f>
        <v>Provisiones (Reporte 3)</v>
      </c>
      <c r="F475" s="148">
        <f>Reporte3!I$49</f>
        <v>0</v>
      </c>
      <c r="I475" s="2"/>
      <c r="J475" s="77" t="str">
        <f>Índice!$C$9</f>
        <v>2016-12-31</v>
      </c>
      <c r="K475" s="23" t="s">
        <v>787</v>
      </c>
      <c r="L475" s="23" t="s">
        <v>794</v>
      </c>
      <c r="M475" s="3"/>
      <c r="N475" s="3"/>
    </row>
    <row r="476" spans="1:14" ht="15.75">
      <c r="C476" s="3" t="str">
        <f>Reporte3!$B$50</f>
        <v>Otros pasivos corrientes</v>
      </c>
      <c r="F476" s="148">
        <f>Reporte3!I$50</f>
        <v>0</v>
      </c>
      <c r="I476" s="2"/>
      <c r="J476" s="77" t="str">
        <f>Índice!$C$9</f>
        <v>2016-12-31</v>
      </c>
      <c r="K476" s="23" t="s">
        <v>787</v>
      </c>
      <c r="L476" s="23" t="s">
        <v>794</v>
      </c>
      <c r="M476" s="3"/>
      <c r="N476" s="3"/>
    </row>
    <row r="477" spans="1:14" ht="15.75">
      <c r="C477" s="3" t="str">
        <f>Reporte3!$B$51</f>
        <v>Total pasivos corrientes</v>
      </c>
      <c r="F477" s="148">
        <f>Reporte3!I$51</f>
        <v>0</v>
      </c>
      <c r="I477" s="2"/>
      <c r="J477" s="77" t="str">
        <f>Índice!$C$9</f>
        <v>2016-12-31</v>
      </c>
      <c r="K477" s="23" t="s">
        <v>787</v>
      </c>
      <c r="L477" s="23" t="s">
        <v>794</v>
      </c>
      <c r="M477" s="3"/>
      <c r="N477" s="3"/>
    </row>
    <row r="478" spans="1:14" ht="15.75">
      <c r="A478" s="18" t="s">
        <v>19</v>
      </c>
      <c r="C478" s="3" t="str">
        <f>Reporte3!$B$52</f>
        <v>Pasivos no corrientes</v>
      </c>
      <c r="F478" s="148"/>
      <c r="I478" s="2"/>
      <c r="J478" s="77"/>
      <c r="K478" s="23"/>
      <c r="L478" s="23"/>
      <c r="M478" s="3"/>
      <c r="N478" s="3"/>
    </row>
    <row r="479" spans="1:14" ht="15.75">
      <c r="A479" s="18" t="s">
        <v>19</v>
      </c>
      <c r="C479" s="3" t="str">
        <f>Reporte3!$B$53</f>
        <v>Acreedores comerciales y otras cuentas por pagar nc</v>
      </c>
      <c r="F479" s="148"/>
      <c r="I479" s="2"/>
      <c r="J479" s="77"/>
      <c r="K479" s="23"/>
      <c r="L479" s="23"/>
      <c r="M479" s="3"/>
      <c r="N479" s="3"/>
    </row>
    <row r="480" spans="1:14" ht="15.75">
      <c r="C480" s="3" t="str">
        <f>Reporte3!$B$54</f>
        <v>Proveedores no corrientes</v>
      </c>
      <c r="F480" s="148">
        <f>Reporte3!I$54</f>
        <v>0</v>
      </c>
      <c r="I480" s="2"/>
      <c r="J480" s="77" t="str">
        <f>Índice!$C$9</f>
        <v>2016-12-31</v>
      </c>
      <c r="K480" s="23" t="s">
        <v>787</v>
      </c>
      <c r="L480" s="23" t="s">
        <v>794</v>
      </c>
      <c r="M480" s="3"/>
      <c r="N480" s="3"/>
    </row>
    <row r="481" spans="1:14" ht="15.75">
      <c r="C481" s="3" t="str">
        <f>Reporte3!$B$55</f>
        <v>Ingresos Diferidos no corrientes</v>
      </c>
      <c r="F481" s="148">
        <f>Reporte3!I$55</f>
        <v>0</v>
      </c>
      <c r="I481" s="2"/>
      <c r="J481" s="77" t="str">
        <f>Índice!$C$9</f>
        <v>2016-12-31</v>
      </c>
      <c r="K481" s="23" t="s">
        <v>787</v>
      </c>
      <c r="L481" s="23" t="s">
        <v>794</v>
      </c>
      <c r="M481" s="3"/>
      <c r="N481" s="3"/>
    </row>
    <row r="482" spans="1:14" ht="15.75">
      <c r="C482" s="3" t="str">
        <f>Reporte3!$B$56</f>
        <v>Gastos acumulados por pagar no corrientes</v>
      </c>
      <c r="F482" s="148">
        <f>Reporte3!I$56</f>
        <v>0</v>
      </c>
      <c r="I482" s="2"/>
      <c r="J482" s="77" t="str">
        <f>Índice!$C$9</f>
        <v>2016-12-31</v>
      </c>
      <c r="K482" s="23" t="s">
        <v>787</v>
      </c>
      <c r="L482" s="23" t="s">
        <v>794</v>
      </c>
      <c r="M482" s="3"/>
      <c r="N482" s="3"/>
    </row>
    <row r="483" spans="1:14" ht="15.75">
      <c r="C483" s="3" t="str">
        <f>Reporte3!$B$57</f>
        <v>Otras cuentas por pagar no corrientes</v>
      </c>
      <c r="F483" s="148">
        <f>Reporte3!I$57</f>
        <v>0</v>
      </c>
      <c r="I483" s="2"/>
      <c r="J483" s="77" t="str">
        <f>Índice!$C$9</f>
        <v>2016-12-31</v>
      </c>
      <c r="K483" s="23" t="s">
        <v>787</v>
      </c>
      <c r="L483" s="23" t="s">
        <v>794</v>
      </c>
      <c r="M483" s="3"/>
      <c r="N483" s="3"/>
    </row>
    <row r="484" spans="1:14" ht="15.75">
      <c r="C484" s="3" t="str">
        <f>Reporte3!$B$58</f>
        <v>Total Acreedores  comerciales y otras cuentas por pagar no corrientes</v>
      </c>
      <c r="F484" s="148">
        <f>Reporte3!I$58</f>
        <v>0</v>
      </c>
      <c r="I484" s="2"/>
      <c r="J484" s="77" t="str">
        <f>Índice!$C$9</f>
        <v>2016-12-31</v>
      </c>
      <c r="K484" s="23" t="s">
        <v>787</v>
      </c>
      <c r="L484" s="23" t="s">
        <v>794</v>
      </c>
      <c r="M484" s="3"/>
      <c r="N484" s="3"/>
    </row>
    <row r="485" spans="1:14" ht="15.75">
      <c r="C485" s="3" t="str">
        <f>Reporte3!$B$59</f>
        <v>Obligaciones financieras no corrientes</v>
      </c>
      <c r="F485" s="148">
        <f>Reporte3!I$59</f>
        <v>0</v>
      </c>
      <c r="I485" s="2"/>
      <c r="J485" s="77" t="str">
        <f>Índice!$C$9</f>
        <v>2016-12-31</v>
      </c>
      <c r="K485" s="23" t="s">
        <v>787</v>
      </c>
      <c r="L485" s="23" t="s">
        <v>794</v>
      </c>
      <c r="M485" s="3"/>
      <c r="N485" s="3"/>
    </row>
    <row r="486" spans="1:14" ht="15.75">
      <c r="C486" s="3" t="str">
        <f>Reporte3!$B$60</f>
        <v>Obligaciones laborales no corrientes</v>
      </c>
      <c r="F486" s="148">
        <f>Reporte3!I$60</f>
        <v>0</v>
      </c>
      <c r="J486" s="77" t="str">
        <f>Índice!$C$9</f>
        <v>2016-12-31</v>
      </c>
      <c r="K486" s="23" t="s">
        <v>787</v>
      </c>
      <c r="L486" s="23" t="s">
        <v>794</v>
      </c>
      <c r="M486" s="3"/>
      <c r="N486" s="3"/>
    </row>
    <row r="487" spans="1:14" ht="15.75">
      <c r="C487" s="3" t="str">
        <f>Reporte3!$B$61</f>
        <v>Pasivos por impuestos diferidos</v>
      </c>
      <c r="F487" s="148">
        <f>Reporte3!I$61</f>
        <v>0</v>
      </c>
      <c r="J487" s="77" t="str">
        <f>Índice!$C$9</f>
        <v>2016-12-31</v>
      </c>
      <c r="K487" s="23" t="s">
        <v>787</v>
      </c>
      <c r="L487" s="23" t="s">
        <v>794</v>
      </c>
      <c r="M487" s="3"/>
      <c r="N487" s="3"/>
    </row>
    <row r="488" spans="1:14" ht="15.75">
      <c r="C488" s="3" t="str">
        <f>Reporte3!$B$62</f>
        <v>Pasivos por impuestos no corrientes</v>
      </c>
      <c r="F488" s="148">
        <f>Reporte3!I$62</f>
        <v>0</v>
      </c>
      <c r="I488" s="2"/>
      <c r="J488" s="77" t="str">
        <f>Índice!$C$9</f>
        <v>2016-12-31</v>
      </c>
      <c r="K488" s="23" t="s">
        <v>787</v>
      </c>
      <c r="L488" s="23" t="s">
        <v>794</v>
      </c>
      <c r="M488" s="3"/>
      <c r="N488" s="3"/>
    </row>
    <row r="489" spans="1:14" ht="15.75">
      <c r="C489" s="3" t="str">
        <f>Reporte3!$B$63</f>
        <v>Provisiones no corrientes</v>
      </c>
      <c r="F489" s="148">
        <f>Reporte3!I$63</f>
        <v>0</v>
      </c>
      <c r="I489" s="2"/>
      <c r="J489" s="77" t="str">
        <f>Índice!$C$9</f>
        <v>2016-12-31</v>
      </c>
      <c r="K489" s="23" t="s">
        <v>787</v>
      </c>
      <c r="L489" s="23" t="s">
        <v>794</v>
      </c>
      <c r="M489" s="3"/>
      <c r="N489" s="3"/>
    </row>
    <row r="490" spans="1:14" ht="15.75">
      <c r="C490" s="3" t="str">
        <f>Reporte3!$B$64</f>
        <v>Otros pasivos no corrientes</v>
      </c>
      <c r="F490" s="148">
        <f>Reporte3!I$64</f>
        <v>0</v>
      </c>
      <c r="I490" s="2"/>
      <c r="J490" s="77" t="str">
        <f>Índice!$C$9</f>
        <v>2016-12-31</v>
      </c>
      <c r="K490" s="23" t="s">
        <v>787</v>
      </c>
      <c r="L490" s="23" t="s">
        <v>794</v>
      </c>
      <c r="M490" s="3"/>
      <c r="N490" s="3"/>
    </row>
    <row r="491" spans="1:14" ht="15.75">
      <c r="C491" s="3" t="str">
        <f>Reporte3!$B$65</f>
        <v>Total pasivos no corrientes</v>
      </c>
      <c r="F491" s="148">
        <f>Reporte3!I$65</f>
        <v>0</v>
      </c>
      <c r="I491" s="2"/>
      <c r="J491" s="77" t="str">
        <f>Índice!$C$9</f>
        <v>2016-12-31</v>
      </c>
      <c r="K491" s="23" t="s">
        <v>787</v>
      </c>
      <c r="L491" s="23" t="s">
        <v>794</v>
      </c>
      <c r="M491" s="3"/>
      <c r="N491" s="3"/>
    </row>
    <row r="492" spans="1:14" ht="15.75">
      <c r="C492" s="3" t="str">
        <f>Reporte3!$B$66</f>
        <v>Total pasivos</v>
      </c>
      <c r="F492" s="148">
        <f>Reporte3!I$66</f>
        <v>0</v>
      </c>
      <c r="I492" s="2"/>
      <c r="J492" s="77" t="str">
        <f>Índice!$C$9</f>
        <v>2016-12-31</v>
      </c>
      <c r="K492" s="23" t="s">
        <v>787</v>
      </c>
      <c r="L492" s="23" t="s">
        <v>794</v>
      </c>
      <c r="M492" s="3"/>
      <c r="N492" s="3"/>
    </row>
    <row r="493" spans="1:14" ht="15.75">
      <c r="A493" s="18" t="s">
        <v>19</v>
      </c>
      <c r="C493" s="3" t="str">
        <f>Reporte3!$B$37</f>
        <v>PATRIMONIO Y PASIVOS</v>
      </c>
      <c r="F493" s="148"/>
      <c r="I493" s="2"/>
      <c r="J493" s="77"/>
      <c r="K493" s="23"/>
      <c r="L493" s="23"/>
      <c r="M493" s="3"/>
      <c r="N493" s="3"/>
    </row>
    <row r="494" spans="1:14" ht="15.75">
      <c r="A494" s="18" t="s">
        <v>19</v>
      </c>
      <c r="C494" s="3" t="str">
        <f>Reporte3!$B$67</f>
        <v>PATRIMONIO</v>
      </c>
      <c r="F494" s="148"/>
      <c r="I494" s="2"/>
      <c r="J494" s="77"/>
      <c r="K494" s="23"/>
      <c r="L494" s="23"/>
      <c r="M494" s="3"/>
      <c r="N494" s="3"/>
    </row>
    <row r="495" spans="1:14" ht="15.75">
      <c r="C495" s="3" t="str">
        <f>Reporte3!$B$68</f>
        <v>Capital pagado</v>
      </c>
      <c r="F495" s="148">
        <f>Reporte3!I$68</f>
        <v>0</v>
      </c>
      <c r="I495" s="2"/>
      <c r="J495" s="77" t="str">
        <f>Índice!$C$9</f>
        <v>2016-12-31</v>
      </c>
      <c r="K495" s="23" t="s">
        <v>787</v>
      </c>
      <c r="L495" s="23" t="s">
        <v>794</v>
      </c>
      <c r="M495" s="3"/>
      <c r="N495" s="3"/>
    </row>
    <row r="496" spans="1:14" ht="15.75">
      <c r="C496" s="3" t="str">
        <f>Reporte3!$B$69</f>
        <v>Utilidad o pérdida del ejercicio</v>
      </c>
      <c r="F496" s="148">
        <f>Reporte3!I$69</f>
        <v>0</v>
      </c>
      <c r="I496" s="2"/>
      <c r="J496" s="77" t="str">
        <f>Índice!$C$9</f>
        <v>2016-12-31</v>
      </c>
      <c r="K496" s="23" t="s">
        <v>787</v>
      </c>
      <c r="L496" s="23" t="s">
        <v>794</v>
      </c>
      <c r="M496" s="3"/>
      <c r="N496" s="3"/>
    </row>
    <row r="497" spans="1:14" ht="15.75">
      <c r="C497" s="3" t="str">
        <f>Reporte3!$B$70</f>
        <v>Ganancias acumuladas</v>
      </c>
      <c r="F497" s="148">
        <f>Reporte3!I$70</f>
        <v>0</v>
      </c>
      <c r="I497" s="2"/>
      <c r="J497" s="77" t="str">
        <f>Índice!$C$9</f>
        <v>2016-12-31</v>
      </c>
      <c r="K497" s="23" t="s">
        <v>787</v>
      </c>
      <c r="L497" s="23" t="s">
        <v>794</v>
      </c>
      <c r="M497" s="3"/>
      <c r="N497" s="3"/>
    </row>
    <row r="498" spans="1:14" ht="15.75">
      <c r="C498" s="3" t="str">
        <f>Reporte3!$B$71</f>
        <v>Reservas</v>
      </c>
      <c r="F498" s="148">
        <f>Reporte3!I$71</f>
        <v>0</v>
      </c>
      <c r="I498" s="2"/>
      <c r="J498" s="77" t="str">
        <f>Índice!$C$9</f>
        <v>2016-12-31</v>
      </c>
      <c r="K498" s="23" t="s">
        <v>787</v>
      </c>
      <c r="L498" s="23" t="s">
        <v>794</v>
      </c>
      <c r="M498" s="3"/>
      <c r="N498" s="3"/>
    </row>
    <row r="499" spans="1:14" ht="15.75">
      <c r="C499" s="3" t="str">
        <f>Reporte3!$B$72</f>
        <v>Otras participaciones en el patrimonio</v>
      </c>
      <c r="F499" s="148">
        <f>Reporte3!I$72</f>
        <v>0</v>
      </c>
      <c r="I499" s="2"/>
      <c r="J499" s="77" t="str">
        <f>Índice!$C$9</f>
        <v>2016-12-31</v>
      </c>
      <c r="K499" s="23" t="s">
        <v>787</v>
      </c>
      <c r="L499" s="23" t="s">
        <v>794</v>
      </c>
      <c r="M499" s="3"/>
      <c r="N499" s="3"/>
    </row>
    <row r="500" spans="1:14" ht="15.75">
      <c r="C500" s="3" t="str">
        <f>Reporte3!$B$73</f>
        <v>Total patrimonio</v>
      </c>
      <c r="F500" s="148">
        <f>Reporte3!I$73</f>
        <v>0</v>
      </c>
      <c r="J500" s="77" t="str">
        <f>Índice!$C$9</f>
        <v>2016-12-31</v>
      </c>
      <c r="K500" s="23" t="s">
        <v>787</v>
      </c>
      <c r="L500" s="23" t="s">
        <v>794</v>
      </c>
      <c r="M500" s="3"/>
      <c r="N500" s="3"/>
    </row>
    <row r="501" spans="1:14" ht="15.75">
      <c r="C501" s="3" t="str">
        <f>Reporte3!$B$74</f>
        <v>TOTAL DE PATRIMONIO Y PASIVOS</v>
      </c>
      <c r="F501" s="148">
        <f>Reporte3!I$74</f>
        <v>0</v>
      </c>
      <c r="J501" s="77" t="str">
        <f>Índice!$C$9</f>
        <v>2016-12-31</v>
      </c>
      <c r="K501" s="23" t="s">
        <v>787</v>
      </c>
      <c r="L501" s="23" t="s">
        <v>794</v>
      </c>
      <c r="M501" s="3"/>
      <c r="N501" s="3"/>
    </row>
    <row r="502" spans="1:14" ht="15.75">
      <c r="A502" s="254" t="s">
        <v>19</v>
      </c>
      <c r="C502" s="82" t="s">
        <v>571</v>
      </c>
      <c r="F502" s="148"/>
      <c r="J502" s="77"/>
      <c r="K502" s="23"/>
      <c r="L502" s="23"/>
      <c r="M502" s="3"/>
      <c r="N502" s="3"/>
    </row>
    <row r="503" spans="1:14" ht="15.75">
      <c r="A503" s="18" t="s">
        <v>19</v>
      </c>
      <c r="C503" s="3" t="str">
        <f>Reporte3!$B$8</f>
        <v>ACTIVOS</v>
      </c>
      <c r="F503" s="148"/>
      <c r="I503" s="2"/>
      <c r="J503" s="77"/>
      <c r="K503" s="23"/>
      <c r="L503" s="23"/>
      <c r="M503" s="3"/>
      <c r="N503" s="3"/>
    </row>
    <row r="504" spans="1:14" ht="15.75">
      <c r="A504" s="18" t="s">
        <v>19</v>
      </c>
      <c r="C504" s="3" t="str">
        <f>Reporte3!$B$9</f>
        <v>Activos corrientes</v>
      </c>
      <c r="F504" s="148"/>
      <c r="I504" s="2"/>
      <c r="J504" s="77"/>
      <c r="K504" s="23"/>
      <c r="L504" s="23"/>
      <c r="M504" s="3"/>
      <c r="N504" s="3"/>
    </row>
    <row r="505" spans="1:14" ht="15.75">
      <c r="C505" s="3" t="str">
        <f>Reporte3!$B$10</f>
        <v>Efectivo y equivalentes al efectivo</v>
      </c>
      <c r="F505" s="148">
        <f>Reporte3!J$10</f>
        <v>0</v>
      </c>
      <c r="I505" s="2"/>
      <c r="J505" s="77" t="str">
        <f>Índice!$C$9</f>
        <v>2016-12-31</v>
      </c>
      <c r="K505" s="23"/>
      <c r="L505" s="23"/>
      <c r="M505" s="3"/>
      <c r="N505" s="3"/>
    </row>
    <row r="506" spans="1:14" ht="15.75">
      <c r="C506" s="3" t="str">
        <f>Reporte3!$B$11</f>
        <v>Inversiones</v>
      </c>
      <c r="F506" s="148">
        <f>Reporte3!J$11</f>
        <v>0</v>
      </c>
      <c r="I506" s="2"/>
      <c r="J506" s="77" t="str">
        <f>Índice!$C$9</f>
        <v>2016-12-31</v>
      </c>
      <c r="K506" s="23"/>
      <c r="L506" s="23"/>
      <c r="M506" s="3"/>
      <c r="N506" s="3"/>
    </row>
    <row r="507" spans="1:14" ht="15.75">
      <c r="C507" s="3" t="str">
        <f>Reporte3!$B$12</f>
        <v>Cuentas comerciales por cobrar y otras cuentas por cobrar corrientes</v>
      </c>
      <c r="F507" s="148">
        <f>Reporte3!J$12</f>
        <v>0</v>
      </c>
      <c r="I507" s="2"/>
      <c r="J507" s="77" t="str">
        <f>Índice!$C$9</f>
        <v>2016-12-31</v>
      </c>
      <c r="K507" s="23"/>
      <c r="L507" s="23"/>
      <c r="M507" s="3"/>
      <c r="N507" s="3"/>
    </row>
    <row r="508" spans="1:14" ht="15.75">
      <c r="C508" s="3" t="str">
        <f>Reporte3!$B$13</f>
        <v>Cuentas Comerciales por Cobrar corrientes por Prestación de Servicios públicos</v>
      </c>
      <c r="F508" s="148">
        <f>Reporte3!J$13</f>
        <v>0</v>
      </c>
      <c r="I508" s="2"/>
      <c r="J508" s="77" t="str">
        <f>Índice!$C$9</f>
        <v>2016-12-31</v>
      </c>
      <c r="K508" s="23"/>
      <c r="L508" s="23"/>
    </row>
    <row r="509" spans="1:14" ht="15.75">
      <c r="C509" s="3" t="str">
        <f>Reporte3!$B$14</f>
        <v>Cuentas Comerciales por Cobrar corrientes por Adquisición de Bienes</v>
      </c>
      <c r="F509" s="148">
        <f>Reporte3!J$14</f>
        <v>0</v>
      </c>
      <c r="I509" s="2"/>
      <c r="J509" s="77" t="str">
        <f>Índice!$C$9</f>
        <v>2016-12-31</v>
      </c>
      <c r="K509" s="23"/>
      <c r="L509" s="23"/>
    </row>
    <row r="510" spans="1:14" ht="15.75">
      <c r="C510" s="3" t="str">
        <f>Reporte3!$B$15</f>
        <v>Otras cuentas por cobrar corrientes</v>
      </c>
      <c r="F510" s="148">
        <f>Reporte3!J$15</f>
        <v>0</v>
      </c>
      <c r="I510" s="2"/>
      <c r="J510" s="77" t="str">
        <f>Índice!$C$9</f>
        <v>2016-12-31</v>
      </c>
      <c r="K510" s="23"/>
      <c r="L510" s="23"/>
    </row>
    <row r="511" spans="1:14" ht="15.75">
      <c r="C511" s="3" t="str">
        <f>Reporte3!$B$16</f>
        <v>Deterioro de cuentas por cobrar</v>
      </c>
      <c r="F511" s="148">
        <f>Reporte3!J$16</f>
        <v>0</v>
      </c>
      <c r="I511" s="2"/>
      <c r="J511" s="77" t="str">
        <f>Índice!$C$9</f>
        <v>2016-12-31</v>
      </c>
      <c r="K511" s="23"/>
      <c r="L511" s="23"/>
      <c r="M511" s="3"/>
      <c r="N511" s="3"/>
    </row>
    <row r="512" spans="1:14" ht="15.75">
      <c r="C512" s="3" t="str">
        <f>Reporte3!$B$17</f>
        <v>Inventarios corrientes</v>
      </c>
      <c r="F512" s="148">
        <f>Reporte3!J$17</f>
        <v>0</v>
      </c>
      <c r="I512" s="2"/>
      <c r="J512" s="77" t="str">
        <f>Índice!$C$9</f>
        <v>2016-12-31</v>
      </c>
      <c r="K512" s="23"/>
      <c r="L512" s="23"/>
      <c r="M512" s="3"/>
      <c r="N512" s="3"/>
    </row>
    <row r="513" spans="1:14" ht="15.75">
      <c r="C513" s="3" t="str">
        <f>Reporte3!$B$18</f>
        <v>Activos por impuestos corrientes</v>
      </c>
      <c r="F513" s="148">
        <f>Reporte3!J$18</f>
        <v>0</v>
      </c>
      <c r="I513" s="2"/>
      <c r="J513" s="77" t="str">
        <f>Índice!$C$9</f>
        <v>2016-12-31</v>
      </c>
      <c r="K513" s="23"/>
      <c r="L513" s="23"/>
      <c r="M513" s="3"/>
      <c r="N513" s="3"/>
    </row>
    <row r="514" spans="1:14" ht="15.75">
      <c r="C514" s="3" t="str">
        <f>Reporte3!$B$19</f>
        <v>Otros activos corrientes</v>
      </c>
      <c r="F514" s="148">
        <f>Reporte3!J$19</f>
        <v>0</v>
      </c>
      <c r="I514" s="2"/>
      <c r="J514" s="77" t="str">
        <f>Índice!$C$9</f>
        <v>2016-12-31</v>
      </c>
      <c r="K514" s="23"/>
      <c r="L514" s="23"/>
      <c r="M514" s="3"/>
      <c r="N514" s="3"/>
    </row>
    <row r="515" spans="1:14" ht="15.75">
      <c r="C515" s="3" t="str">
        <f>Reporte3!$B$20</f>
        <v>Total de activos corrientes</v>
      </c>
      <c r="F515" s="148">
        <f>Reporte3!J$20</f>
        <v>0</v>
      </c>
      <c r="I515" s="2"/>
      <c r="J515" s="77" t="str">
        <f>Índice!$C$9</f>
        <v>2016-12-31</v>
      </c>
      <c r="K515" s="23"/>
      <c r="L515" s="23"/>
      <c r="M515" s="3"/>
      <c r="N515" s="3"/>
    </row>
    <row r="516" spans="1:14" ht="15.75">
      <c r="A516" s="18" t="s">
        <v>19</v>
      </c>
      <c r="C516" s="3" t="str">
        <f>Reporte3!$B$21</f>
        <v>Activos no corrientes</v>
      </c>
      <c r="F516" s="148"/>
      <c r="I516" s="2"/>
      <c r="J516" s="77"/>
      <c r="K516" s="23"/>
      <c r="L516" s="23"/>
      <c r="M516" s="3"/>
      <c r="N516" s="3"/>
    </row>
    <row r="517" spans="1:14" ht="15.75">
      <c r="C517" s="3" t="str">
        <f>Reporte3!$B$22</f>
        <v>Inversiones no corrientes</v>
      </c>
      <c r="F517" s="148">
        <f>Reporte3!J$22</f>
        <v>0</v>
      </c>
      <c r="J517" s="77" t="str">
        <f>Índice!$C$9</f>
        <v>2016-12-31</v>
      </c>
      <c r="K517" s="23"/>
      <c r="L517" s="23"/>
      <c r="M517" s="3"/>
      <c r="N517" s="3"/>
    </row>
    <row r="518" spans="1:14" ht="15.75">
      <c r="C518" s="3" t="str">
        <f>Reporte3!$B$23</f>
        <v>Propiedad de inversión</v>
      </c>
      <c r="F518" s="148">
        <f>Reporte3!J$23</f>
        <v>0</v>
      </c>
      <c r="J518" s="77" t="str">
        <f>Índice!$C$9</f>
        <v>2016-12-31</v>
      </c>
      <c r="K518" s="23"/>
      <c r="L518" s="23"/>
      <c r="M518" s="3"/>
      <c r="N518" s="3"/>
    </row>
    <row r="519" spans="1:14" ht="15.75">
      <c r="C519" s="3" t="str">
        <f>Reporte3!$B$24</f>
        <v>Propiedades, planta y equipo</v>
      </c>
      <c r="F519" s="148">
        <f>Reporte3!J$24</f>
        <v>0</v>
      </c>
      <c r="I519" s="2"/>
      <c r="J519" s="77" t="str">
        <f>Índice!$C$9</f>
        <v>2016-12-31</v>
      </c>
      <c r="K519" s="23"/>
      <c r="L519" s="23"/>
      <c r="M519" s="3"/>
      <c r="N519" s="3"/>
    </row>
    <row r="520" spans="1:14" ht="15.75">
      <c r="C520" s="3" t="str">
        <f>Reporte3!$B$25</f>
        <v>Plusvalía</v>
      </c>
      <c r="F520" s="148">
        <f>Reporte3!J$25</f>
        <v>0</v>
      </c>
      <c r="I520" s="2"/>
      <c r="J520" s="77" t="str">
        <f>Índice!$C$9</f>
        <v>2016-12-31</v>
      </c>
      <c r="K520" s="23"/>
      <c r="L520" s="23"/>
      <c r="M520" s="3"/>
      <c r="N520" s="3"/>
    </row>
    <row r="521" spans="1:14" ht="15.75">
      <c r="C521" s="3" t="str">
        <f>Reporte3!$B$26</f>
        <v>Cuentas comerciales por cobrar y otras cuentas por cobrar no corrientes</v>
      </c>
      <c r="F521" s="148">
        <f>Reporte3!J$26</f>
        <v>0</v>
      </c>
      <c r="I521" s="2"/>
      <c r="J521" s="77" t="str">
        <f>Índice!$C$9</f>
        <v>2016-12-31</v>
      </c>
      <c r="K521" s="23"/>
      <c r="L521" s="23"/>
    </row>
    <row r="522" spans="1:14" ht="15.75">
      <c r="C522" s="3" t="str">
        <f>Reporte3!$B$27</f>
        <v>Cuentas Comerciales por Cobrar no corrientes por Prestación de Servicios públicos</v>
      </c>
      <c r="F522" s="148">
        <f>Reporte3!J$27</f>
        <v>0</v>
      </c>
      <c r="I522" s="2"/>
      <c r="J522" s="77" t="str">
        <f>Índice!$C$9</f>
        <v>2016-12-31</v>
      </c>
      <c r="K522" s="23"/>
      <c r="L522" s="23"/>
    </row>
    <row r="523" spans="1:14" ht="15.75">
      <c r="C523" s="3" t="str">
        <f>Reporte3!$B$28</f>
        <v>Cuentas Comerciales por Cobrar no corrientes por Adquisición de Bienes</v>
      </c>
      <c r="F523" s="148">
        <f>Reporte3!J$28</f>
        <v>0</v>
      </c>
      <c r="I523" s="2"/>
      <c r="J523" s="77" t="str">
        <f>Índice!$C$9</f>
        <v>2016-12-31</v>
      </c>
      <c r="K523" s="23"/>
      <c r="L523" s="23"/>
    </row>
    <row r="524" spans="1:14" ht="15.75">
      <c r="C524" s="3" t="str">
        <f>Reporte3!$B$29</f>
        <v>Otras cuentas por cobrar no corrientes</v>
      </c>
      <c r="F524" s="148">
        <f>Reporte3!J$29</f>
        <v>0</v>
      </c>
      <c r="I524" s="2"/>
      <c r="J524" s="77" t="str">
        <f>Índice!$C$9</f>
        <v>2016-12-31</v>
      </c>
      <c r="K524" s="23"/>
      <c r="L524" s="23"/>
    </row>
    <row r="525" spans="1:14" ht="15.75">
      <c r="C525" s="3" t="str">
        <f>Reporte3!$B$30</f>
        <v>Deterioro de cuentas por cobrar no corriente</v>
      </c>
      <c r="F525" s="148">
        <f>Reporte3!J$30</f>
        <v>0</v>
      </c>
      <c r="I525" s="2"/>
      <c r="J525" s="77" t="str">
        <f>Índice!$C$9</f>
        <v>2016-12-31</v>
      </c>
      <c r="K525" s="23"/>
      <c r="L525" s="23"/>
      <c r="M525" s="3"/>
      <c r="N525" s="3"/>
    </row>
    <row r="526" spans="1:14" ht="15.75">
      <c r="C526" s="3" t="str">
        <f>Reporte3!$B$31</f>
        <v>Inventarios no corrientes</v>
      </c>
      <c r="F526" s="148">
        <f>Reporte3!J$31</f>
        <v>0</v>
      </c>
      <c r="I526" s="2"/>
      <c r="J526" s="77" t="str">
        <f>Índice!$C$9</f>
        <v>2016-12-31</v>
      </c>
      <c r="K526" s="23"/>
      <c r="L526" s="23"/>
      <c r="M526" s="3"/>
      <c r="N526" s="3"/>
    </row>
    <row r="527" spans="1:14" ht="15.75">
      <c r="C527" s="3" t="str">
        <f>Reporte3!$B$32</f>
        <v>Activos por impuestos diferidos</v>
      </c>
      <c r="F527" s="148">
        <f>Reporte3!J$32</f>
        <v>0</v>
      </c>
      <c r="I527" s="2"/>
      <c r="J527" s="77" t="str">
        <f>Índice!$C$9</f>
        <v>2016-12-31</v>
      </c>
      <c r="K527" s="23"/>
      <c r="L527" s="23"/>
      <c r="M527" s="3"/>
      <c r="N527" s="3"/>
    </row>
    <row r="528" spans="1:14" ht="15.75">
      <c r="C528" s="3" t="str">
        <f>Reporte3!$B$33</f>
        <v>Activos por impuestos no corrientes</v>
      </c>
      <c r="F528" s="148">
        <f>Reporte3!J$33</f>
        <v>0</v>
      </c>
      <c r="I528" s="2"/>
      <c r="J528" s="77" t="str">
        <f>Índice!$C$9</f>
        <v>2016-12-31</v>
      </c>
      <c r="K528" s="23"/>
      <c r="L528" s="23"/>
      <c r="M528" s="3"/>
      <c r="N528" s="3"/>
    </row>
    <row r="529" spans="1:14" ht="15.75">
      <c r="C529" s="3" t="str">
        <f>Reporte3!$B$34</f>
        <v>Otros activos no corrientes</v>
      </c>
      <c r="F529" s="148">
        <f>Reporte3!J$34</f>
        <v>0</v>
      </c>
      <c r="I529" s="2"/>
      <c r="J529" s="77" t="str">
        <f>Índice!$C$9</f>
        <v>2016-12-31</v>
      </c>
      <c r="K529" s="23"/>
      <c r="L529" s="23"/>
      <c r="M529" s="3"/>
      <c r="N529" s="3"/>
    </row>
    <row r="530" spans="1:14" ht="15.75">
      <c r="C530" s="3" t="str">
        <f>Reporte3!$B$35</f>
        <v>Total de activos no corrientes</v>
      </c>
      <c r="F530" s="148">
        <f>Reporte3!J$35</f>
        <v>0</v>
      </c>
      <c r="I530" s="2"/>
      <c r="J530" s="77" t="str">
        <f>Índice!$C$9</f>
        <v>2016-12-31</v>
      </c>
      <c r="K530" s="23"/>
      <c r="L530" s="23"/>
      <c r="M530" s="3"/>
      <c r="N530" s="3"/>
    </row>
    <row r="531" spans="1:14" ht="15.75">
      <c r="C531" s="3" t="str">
        <f>Reporte3!$B$36</f>
        <v>TOTAL DE ACTIVOS</v>
      </c>
      <c r="F531" s="148">
        <f>Reporte3!J$36</f>
        <v>0</v>
      </c>
      <c r="I531" s="2"/>
      <c r="J531" s="77" t="str">
        <f>Índice!$C$9</f>
        <v>2016-12-31</v>
      </c>
      <c r="K531" s="23"/>
      <c r="L531" s="23"/>
      <c r="M531" s="3"/>
      <c r="N531" s="3"/>
    </row>
    <row r="532" spans="1:14" ht="15.75">
      <c r="A532" s="18" t="s">
        <v>19</v>
      </c>
      <c r="C532" s="3" t="str">
        <f>Reporte3!$B$38</f>
        <v>PASIVOS</v>
      </c>
      <c r="F532" s="148"/>
      <c r="I532" s="2"/>
      <c r="J532" s="77"/>
      <c r="K532" s="23"/>
      <c r="L532" s="23"/>
      <c r="M532" s="3"/>
      <c r="N532" s="3"/>
    </row>
    <row r="533" spans="1:14" ht="15.75">
      <c r="A533" s="18" t="s">
        <v>19</v>
      </c>
      <c r="C533" s="3" t="str">
        <f>Reporte3!$B$39</f>
        <v>Pasivos corrientes</v>
      </c>
      <c r="F533" s="148"/>
      <c r="I533" s="2"/>
      <c r="J533" s="77"/>
      <c r="K533" s="23"/>
      <c r="L533" s="23"/>
      <c r="M533" s="3"/>
      <c r="N533" s="3"/>
    </row>
    <row r="534" spans="1:14" ht="15.75">
      <c r="A534" s="18" t="s">
        <v>19</v>
      </c>
      <c r="C534" s="3" t="str">
        <f>Reporte3!$B$40</f>
        <v>Acreedores comerciales y otras cuentas por pagar</v>
      </c>
      <c r="F534" s="148"/>
      <c r="J534" s="77"/>
      <c r="K534" s="23"/>
      <c r="L534" s="23"/>
      <c r="M534" s="3"/>
      <c r="N534" s="3"/>
    </row>
    <row r="535" spans="1:14" ht="15.75">
      <c r="C535" s="3" t="str">
        <f>Reporte3!$B$41</f>
        <v>Proveedores</v>
      </c>
      <c r="F535" s="148">
        <f>Reporte3!J$41</f>
        <v>0</v>
      </c>
      <c r="J535" s="77" t="str">
        <f>Índice!$C$9</f>
        <v>2016-12-31</v>
      </c>
      <c r="K535" s="23"/>
      <c r="L535" s="23"/>
      <c r="M535" s="3"/>
      <c r="N535" s="3"/>
    </row>
    <row r="536" spans="1:14" ht="15.75">
      <c r="C536" s="3" t="str">
        <f>Reporte3!$B$42</f>
        <v>Ingresos Diferidos</v>
      </c>
      <c r="F536" s="148">
        <f>Reporte3!J$42</f>
        <v>0</v>
      </c>
      <c r="I536" s="2"/>
      <c r="J536" s="77" t="str">
        <f>Índice!$C$9</f>
        <v>2016-12-31</v>
      </c>
      <c r="K536" s="23"/>
      <c r="L536" s="23"/>
      <c r="M536" s="3"/>
      <c r="N536" s="3"/>
    </row>
    <row r="537" spans="1:14" ht="15.75">
      <c r="C537" s="3" t="str">
        <f>Reporte3!$B$43</f>
        <v>Gastos acumulados por pagar</v>
      </c>
      <c r="F537" s="148">
        <f>Reporte3!J$43</f>
        <v>0</v>
      </c>
      <c r="I537" s="2"/>
      <c r="J537" s="77" t="str">
        <f>Índice!$C$9</f>
        <v>2016-12-31</v>
      </c>
      <c r="K537" s="23"/>
      <c r="L537" s="23"/>
      <c r="M537" s="3"/>
      <c r="N537" s="3"/>
    </row>
    <row r="538" spans="1:14" ht="15.75">
      <c r="C538" s="3" t="str">
        <f>Reporte3!$B$44</f>
        <v>Otras cuentas por pagar</v>
      </c>
      <c r="F538" s="148">
        <f>Reporte3!J$44</f>
        <v>0</v>
      </c>
      <c r="I538" s="2"/>
      <c r="J538" s="77" t="str">
        <f>Índice!$C$9</f>
        <v>2016-12-31</v>
      </c>
      <c r="K538" s="23"/>
      <c r="L538" s="23"/>
      <c r="M538" s="3"/>
      <c r="N538" s="3"/>
    </row>
    <row r="539" spans="1:14" ht="15.75">
      <c r="C539" s="3" t="str">
        <f>Reporte3!$B$45</f>
        <v>Total Acreedores  comerciales y otras cuentas por pagar</v>
      </c>
      <c r="F539" s="148">
        <f>Reporte3!J$45</f>
        <v>0</v>
      </c>
      <c r="I539" s="2"/>
      <c r="J539" s="77" t="str">
        <f>Índice!$C$9</f>
        <v>2016-12-31</v>
      </c>
      <c r="K539" s="23"/>
      <c r="L539" s="23"/>
      <c r="M539" s="3"/>
      <c r="N539" s="3"/>
    </row>
    <row r="540" spans="1:14" ht="15.75">
      <c r="C540" s="3" t="str">
        <f>Reporte3!$B$46</f>
        <v>Obligaciones financieras</v>
      </c>
      <c r="F540" s="148">
        <f>Reporte3!J$46</f>
        <v>0</v>
      </c>
      <c r="I540" s="2"/>
      <c r="J540" s="77" t="str">
        <f>Índice!$C$9</f>
        <v>2016-12-31</v>
      </c>
      <c r="K540" s="23"/>
      <c r="L540" s="23"/>
      <c r="M540" s="3"/>
      <c r="N540" s="3"/>
    </row>
    <row r="541" spans="1:14" ht="15.75">
      <c r="C541" s="3" t="str">
        <f>Reporte3!$B$47</f>
        <v>Obligaciones laborales</v>
      </c>
      <c r="F541" s="148">
        <f>Reporte3!J$47</f>
        <v>0</v>
      </c>
      <c r="I541" s="2"/>
      <c r="J541" s="77" t="str">
        <f>Índice!$C$9</f>
        <v>2016-12-31</v>
      </c>
      <c r="K541" s="23"/>
      <c r="L541" s="23"/>
      <c r="M541" s="3"/>
      <c r="N541" s="3"/>
    </row>
    <row r="542" spans="1:14" ht="15.75">
      <c r="C542" s="3" t="str">
        <f>Reporte3!$B$48</f>
        <v>Pasivos por impuestos corrientes</v>
      </c>
      <c r="F542" s="148">
        <f>Reporte3!J$48</f>
        <v>0</v>
      </c>
      <c r="I542" s="2"/>
      <c r="J542" s="77" t="str">
        <f>Índice!$C$9</f>
        <v>2016-12-31</v>
      </c>
      <c r="K542" s="23"/>
      <c r="L542" s="23"/>
      <c r="M542" s="3"/>
      <c r="N542" s="3"/>
    </row>
    <row r="543" spans="1:14" ht="15.75">
      <c r="C543" s="3" t="str">
        <f>Reporte3!$B$49</f>
        <v>Provisiones (Reporte 3)</v>
      </c>
      <c r="F543" s="148">
        <f>Reporte3!J$49</f>
        <v>0</v>
      </c>
      <c r="I543" s="2"/>
      <c r="J543" s="77" t="str">
        <f>Índice!$C$9</f>
        <v>2016-12-31</v>
      </c>
      <c r="K543" s="23"/>
      <c r="L543" s="23"/>
      <c r="M543" s="3"/>
      <c r="N543" s="3"/>
    </row>
    <row r="544" spans="1:14" ht="15.75">
      <c r="C544" s="3" t="str">
        <f>Reporte3!$B$50</f>
        <v>Otros pasivos corrientes</v>
      </c>
      <c r="F544" s="148">
        <f>Reporte3!J$50</f>
        <v>0</v>
      </c>
      <c r="I544" s="2"/>
      <c r="J544" s="77" t="str">
        <f>Índice!$C$9</f>
        <v>2016-12-31</v>
      </c>
      <c r="K544" s="23"/>
      <c r="L544" s="23"/>
      <c r="M544" s="3"/>
      <c r="N544" s="3"/>
    </row>
    <row r="545" spans="1:14" ht="15.75">
      <c r="C545" s="3" t="str">
        <f>Reporte3!$B$51</f>
        <v>Total pasivos corrientes</v>
      </c>
      <c r="F545" s="148">
        <f>Reporte3!J$51</f>
        <v>0</v>
      </c>
      <c r="I545" s="2"/>
      <c r="J545" s="77" t="str">
        <f>Índice!$C$9</f>
        <v>2016-12-31</v>
      </c>
      <c r="K545" s="23"/>
      <c r="L545" s="23"/>
      <c r="M545" s="3"/>
      <c r="N545" s="3"/>
    </row>
    <row r="546" spans="1:14" ht="15.75">
      <c r="A546" s="18" t="s">
        <v>19</v>
      </c>
      <c r="C546" s="3" t="str">
        <f>Reporte3!$B$52</f>
        <v>Pasivos no corrientes</v>
      </c>
      <c r="F546" s="148"/>
      <c r="I546" s="2"/>
      <c r="J546" s="77"/>
      <c r="K546" s="23"/>
      <c r="L546" s="23"/>
      <c r="M546" s="3"/>
      <c r="N546" s="3"/>
    </row>
    <row r="547" spans="1:14" ht="15.75">
      <c r="A547" s="18" t="s">
        <v>19</v>
      </c>
      <c r="C547" s="3" t="str">
        <f>Reporte3!$B$53</f>
        <v>Acreedores comerciales y otras cuentas por pagar nc</v>
      </c>
      <c r="F547" s="148"/>
      <c r="I547" s="2"/>
      <c r="J547" s="77"/>
      <c r="K547" s="23"/>
      <c r="L547" s="23"/>
      <c r="M547" s="3"/>
      <c r="N547" s="3"/>
    </row>
    <row r="548" spans="1:14" ht="15.75">
      <c r="C548" s="3" t="str">
        <f>Reporte3!$B$54</f>
        <v>Proveedores no corrientes</v>
      </c>
      <c r="F548" s="148">
        <f>Reporte3!J$54</f>
        <v>0</v>
      </c>
      <c r="J548" s="77" t="str">
        <f>Índice!$C$9</f>
        <v>2016-12-31</v>
      </c>
      <c r="K548" s="23"/>
      <c r="L548" s="23"/>
      <c r="M548" s="3"/>
      <c r="N548" s="3"/>
    </row>
    <row r="549" spans="1:14" ht="15.75">
      <c r="C549" s="3" t="str">
        <f>Reporte3!$B$55</f>
        <v>Ingresos Diferidos no corrientes</v>
      </c>
      <c r="F549" s="148">
        <f>Reporte3!J$55</f>
        <v>0</v>
      </c>
      <c r="J549" s="77" t="str">
        <f>Índice!$C$9</f>
        <v>2016-12-31</v>
      </c>
      <c r="K549" s="23"/>
      <c r="L549" s="23"/>
      <c r="M549" s="3"/>
      <c r="N549" s="3"/>
    </row>
    <row r="550" spans="1:14" ht="15.75">
      <c r="C550" s="3" t="str">
        <f>Reporte3!$B$56</f>
        <v>Gastos acumulados por pagar no corrientes</v>
      </c>
      <c r="F550" s="148">
        <f>Reporte3!J$56</f>
        <v>0</v>
      </c>
      <c r="I550" s="2"/>
      <c r="J550" s="77" t="str">
        <f>Índice!$C$9</f>
        <v>2016-12-31</v>
      </c>
      <c r="K550" s="23"/>
      <c r="L550" s="23"/>
      <c r="M550" s="3"/>
      <c r="N550" s="3"/>
    </row>
    <row r="551" spans="1:14" ht="15.75">
      <c r="C551" s="3" t="str">
        <f>Reporte3!$B$57</f>
        <v>Otras cuentas por pagar no corrientes</v>
      </c>
      <c r="F551" s="148">
        <f>Reporte3!J$57</f>
        <v>0</v>
      </c>
      <c r="I551" s="2"/>
      <c r="J551" s="77" t="str">
        <f>Índice!$C$9</f>
        <v>2016-12-31</v>
      </c>
      <c r="K551" s="23"/>
      <c r="L551" s="23"/>
      <c r="M551" s="3"/>
      <c r="N551" s="3"/>
    </row>
    <row r="552" spans="1:14" ht="15.75">
      <c r="C552" s="3" t="str">
        <f>Reporte3!$B$58</f>
        <v>Total Acreedores  comerciales y otras cuentas por pagar no corrientes</v>
      </c>
      <c r="F552" s="148">
        <f>Reporte3!J$58</f>
        <v>0</v>
      </c>
      <c r="I552" s="2"/>
      <c r="J552" s="77" t="str">
        <f>Índice!$C$9</f>
        <v>2016-12-31</v>
      </c>
      <c r="K552" s="23"/>
      <c r="L552" s="23"/>
      <c r="M552" s="3"/>
      <c r="N552" s="3"/>
    </row>
    <row r="553" spans="1:14" ht="15.75">
      <c r="C553" s="3" t="str">
        <f>Reporte3!$B$59</f>
        <v>Obligaciones financieras no corrientes</v>
      </c>
      <c r="F553" s="148">
        <f>Reporte3!J$59</f>
        <v>0</v>
      </c>
      <c r="I553" s="2"/>
      <c r="J553" s="77" t="str">
        <f>Índice!$C$9</f>
        <v>2016-12-31</v>
      </c>
      <c r="K553" s="23"/>
      <c r="L553" s="23"/>
      <c r="M553" s="3"/>
      <c r="N553" s="3"/>
    </row>
    <row r="554" spans="1:14" ht="15.75">
      <c r="C554" s="3" t="str">
        <f>Reporte3!$B$60</f>
        <v>Obligaciones laborales no corrientes</v>
      </c>
      <c r="F554" s="148">
        <f>Reporte3!J$60</f>
        <v>0</v>
      </c>
      <c r="I554" s="2"/>
      <c r="J554" s="77" t="str">
        <f>Índice!$C$9</f>
        <v>2016-12-31</v>
      </c>
      <c r="K554" s="23"/>
      <c r="L554" s="23"/>
      <c r="M554" s="3"/>
      <c r="N554" s="3"/>
    </row>
    <row r="555" spans="1:14" ht="15.75">
      <c r="C555" s="3" t="str">
        <f>Reporte3!$B$61</f>
        <v>Pasivos por impuestos diferidos</v>
      </c>
      <c r="F555" s="148">
        <f>Reporte3!J$61</f>
        <v>0</v>
      </c>
      <c r="I555" s="2"/>
      <c r="J555" s="77" t="str">
        <f>Índice!$C$9</f>
        <v>2016-12-31</v>
      </c>
      <c r="K555" s="23"/>
      <c r="L555" s="23"/>
      <c r="M555" s="3"/>
      <c r="N555" s="3"/>
    </row>
    <row r="556" spans="1:14" ht="15.75">
      <c r="C556" s="3" t="str">
        <f>Reporte3!$B$62</f>
        <v>Pasivos por impuestos no corrientes</v>
      </c>
      <c r="F556" s="148">
        <f>Reporte3!J$62</f>
        <v>0</v>
      </c>
      <c r="I556" s="2"/>
      <c r="J556" s="77" t="str">
        <f>Índice!$C$9</f>
        <v>2016-12-31</v>
      </c>
      <c r="K556" s="23"/>
      <c r="L556" s="23"/>
      <c r="M556" s="3"/>
      <c r="N556" s="3"/>
    </row>
    <row r="557" spans="1:14" ht="15.75">
      <c r="C557" s="3" t="str">
        <f>Reporte3!$B$63</f>
        <v>Provisiones no corrientes</v>
      </c>
      <c r="F557" s="148">
        <f>Reporte3!J$63</f>
        <v>0</v>
      </c>
      <c r="I557" s="2"/>
      <c r="J557" s="77" t="str">
        <f>Índice!$C$9</f>
        <v>2016-12-31</v>
      </c>
      <c r="K557" s="23"/>
      <c r="L557" s="23"/>
      <c r="M557" s="3"/>
      <c r="N557" s="3"/>
    </row>
    <row r="558" spans="1:14" ht="15.75">
      <c r="C558" s="3" t="str">
        <f>Reporte3!$B$64</f>
        <v>Otros pasivos no corrientes</v>
      </c>
      <c r="F558" s="148">
        <f>Reporte3!J$64</f>
        <v>0</v>
      </c>
      <c r="I558" s="2"/>
      <c r="J558" s="77" t="str">
        <f>Índice!$C$9</f>
        <v>2016-12-31</v>
      </c>
      <c r="K558" s="23"/>
      <c r="L558" s="23"/>
      <c r="M558" s="3"/>
      <c r="N558" s="3"/>
    </row>
    <row r="559" spans="1:14" ht="15.75">
      <c r="C559" s="3" t="str">
        <f>Reporte3!$B$65</f>
        <v>Total pasivos no corrientes</v>
      </c>
      <c r="F559" s="148">
        <f>Reporte3!J$65</f>
        <v>0</v>
      </c>
      <c r="I559" s="2"/>
      <c r="J559" s="77" t="str">
        <f>Índice!$C$9</f>
        <v>2016-12-31</v>
      </c>
      <c r="K559" s="23"/>
      <c r="L559" s="23"/>
      <c r="M559" s="3"/>
      <c r="N559" s="3"/>
    </row>
    <row r="560" spans="1:14" ht="15.75">
      <c r="C560" s="3" t="str">
        <f>Reporte3!$B$66</f>
        <v>Total pasivos</v>
      </c>
      <c r="F560" s="148">
        <f>Reporte3!J$66</f>
        <v>0</v>
      </c>
      <c r="I560" s="2"/>
      <c r="J560" s="77" t="str">
        <f>Índice!$C$9</f>
        <v>2016-12-31</v>
      </c>
      <c r="K560" s="23"/>
      <c r="L560" s="23"/>
      <c r="M560" s="3"/>
      <c r="N560" s="3"/>
    </row>
    <row r="561" spans="1:14" ht="15.75">
      <c r="A561" s="18" t="s">
        <v>19</v>
      </c>
      <c r="C561" s="3" t="str">
        <f>Reporte3!$B$37</f>
        <v>PATRIMONIO Y PASIVOS</v>
      </c>
      <c r="F561" s="148"/>
      <c r="I561" s="2"/>
      <c r="J561" s="77"/>
      <c r="K561" s="23"/>
      <c r="L561" s="23"/>
      <c r="M561" s="3"/>
      <c r="N561" s="3"/>
    </row>
    <row r="562" spans="1:14" ht="15.75">
      <c r="A562" s="18" t="s">
        <v>19</v>
      </c>
      <c r="C562" s="3" t="str">
        <f>Reporte3!$B$67</f>
        <v>PATRIMONIO</v>
      </c>
      <c r="F562" s="148"/>
      <c r="J562" s="77"/>
      <c r="K562" s="23"/>
      <c r="L562" s="23"/>
      <c r="M562" s="3"/>
      <c r="N562" s="3"/>
    </row>
    <row r="563" spans="1:14" ht="15.75">
      <c r="C563" s="3" t="str">
        <f>Reporte3!$B$68</f>
        <v>Capital pagado</v>
      </c>
      <c r="F563" s="148">
        <f>Reporte3!J$68</f>
        <v>0</v>
      </c>
      <c r="J563" s="77" t="str">
        <f>Índice!$C$9</f>
        <v>2016-12-31</v>
      </c>
      <c r="K563" s="23"/>
      <c r="L563" s="23"/>
      <c r="M563" s="3"/>
      <c r="N563" s="3"/>
    </row>
    <row r="564" spans="1:14" ht="15.75">
      <c r="C564" s="3" t="str">
        <f>Reporte3!$B$69</f>
        <v>Utilidad o pérdida del ejercicio</v>
      </c>
      <c r="F564" s="148">
        <f>Reporte3!J$69</f>
        <v>0</v>
      </c>
      <c r="I564" s="2"/>
      <c r="J564" s="77" t="str">
        <f>Índice!$C$9</f>
        <v>2016-12-31</v>
      </c>
      <c r="K564" s="23"/>
      <c r="L564" s="23"/>
      <c r="M564" s="3"/>
      <c r="N564" s="3"/>
    </row>
    <row r="565" spans="1:14" ht="15.75">
      <c r="C565" s="3" t="str">
        <f>Reporte3!$B$70</f>
        <v>Ganancias acumuladas</v>
      </c>
      <c r="F565" s="148">
        <f>Reporte3!J$70</f>
        <v>0</v>
      </c>
      <c r="I565" s="2"/>
      <c r="J565" s="77" t="str">
        <f>Índice!$C$9</f>
        <v>2016-12-31</v>
      </c>
      <c r="K565" s="23"/>
      <c r="L565" s="23"/>
      <c r="M565" s="3"/>
      <c r="N565" s="3"/>
    </row>
    <row r="566" spans="1:14" ht="15.75">
      <c r="C566" s="3" t="str">
        <f>Reporte3!$B$71</f>
        <v>Reservas</v>
      </c>
      <c r="F566" s="148">
        <f>Reporte3!J$71</f>
        <v>0</v>
      </c>
      <c r="I566" s="2"/>
      <c r="J566" s="77" t="str">
        <f>Índice!$C$9</f>
        <v>2016-12-31</v>
      </c>
      <c r="K566" s="23"/>
      <c r="L566" s="23"/>
      <c r="M566" s="3"/>
      <c r="N566" s="3"/>
    </row>
    <row r="567" spans="1:14" ht="15.75">
      <c r="C567" s="3" t="str">
        <f>Reporte3!$B$72</f>
        <v>Otras participaciones en el patrimonio</v>
      </c>
      <c r="F567" s="148">
        <f>Reporte3!J$72</f>
        <v>0</v>
      </c>
      <c r="I567" s="2"/>
      <c r="J567" s="77" t="str">
        <f>Índice!$C$9</f>
        <v>2016-12-31</v>
      </c>
      <c r="K567" s="23"/>
      <c r="L567" s="23"/>
      <c r="M567" s="3"/>
      <c r="N567" s="3"/>
    </row>
    <row r="568" spans="1:14" ht="15.75">
      <c r="C568" s="3" t="str">
        <f>Reporte3!$B$73</f>
        <v>Total patrimonio</v>
      </c>
      <c r="F568" s="148">
        <f>Reporte3!J$73</f>
        <v>0</v>
      </c>
      <c r="I568" s="2"/>
      <c r="J568" s="77" t="str">
        <f>Índice!$C$9</f>
        <v>2016-12-31</v>
      </c>
      <c r="K568" s="23"/>
      <c r="L568" s="23"/>
      <c r="M568" s="3"/>
      <c r="N568" s="3"/>
    </row>
    <row r="569" spans="1:14" ht="15.75">
      <c r="C569" s="3" t="str">
        <f>Reporte3!$B$74</f>
        <v>TOTAL DE PATRIMONIO Y PASIVOS</v>
      </c>
      <c r="F569" s="148">
        <f>Reporte3!J$74</f>
        <v>0</v>
      </c>
      <c r="I569" s="2"/>
      <c r="J569" s="77" t="str">
        <f>Índice!$C$9</f>
        <v>2016-12-31</v>
      </c>
      <c r="K569" s="23"/>
      <c r="L569" s="23"/>
      <c r="M569" s="3"/>
      <c r="N569" s="3"/>
    </row>
    <row r="570" spans="1:14" s="159" customFormat="1" ht="15.75">
      <c r="A570" s="158" t="s">
        <v>19</v>
      </c>
      <c r="C570" s="160" t="s">
        <v>179</v>
      </c>
      <c r="F570" s="161"/>
      <c r="I570" s="162"/>
      <c r="J570" s="162"/>
      <c r="K570" s="163"/>
      <c r="L570" s="163"/>
      <c r="M570" s="163"/>
      <c r="N570" s="163"/>
    </row>
    <row r="571" spans="1:14" s="21" customFormat="1" ht="15.75">
      <c r="A571" s="18" t="s">
        <v>19</v>
      </c>
      <c r="C571" s="278" t="str">
        <f>Reporte4!B2</f>
        <v>Estado de Resultados Integral por servicios</v>
      </c>
      <c r="F571" s="180"/>
      <c r="I571" s="4"/>
      <c r="J571" s="4"/>
      <c r="K571" s="25"/>
      <c r="L571" s="25"/>
      <c r="M571" s="25"/>
      <c r="N571" s="25"/>
    </row>
    <row r="572" spans="1:14" s="271" customFormat="1" ht="15.75" customHeight="1">
      <c r="A572" s="272" t="s">
        <v>19</v>
      </c>
      <c r="C572" s="273" t="s">
        <v>168</v>
      </c>
      <c r="K572" s="274"/>
      <c r="L572" s="274"/>
    </row>
    <row r="573" spans="1:14" ht="15.75">
      <c r="A573" s="18" t="s">
        <v>19</v>
      </c>
      <c r="C573" s="3" t="str">
        <f>Reporte4!$B$8</f>
        <v>RESULTADO DEL PERIODO</v>
      </c>
      <c r="F573" s="23"/>
      <c r="I573" s="2"/>
      <c r="J573" s="4"/>
      <c r="K573" s="3"/>
      <c r="L573" s="3"/>
      <c r="M573" s="3"/>
      <c r="N573" s="3"/>
    </row>
    <row r="574" spans="1:14" ht="15.75">
      <c r="A574" s="18" t="s">
        <v>19</v>
      </c>
      <c r="C574" s="3" t="str">
        <f>Reporte4!$B$9</f>
        <v>Estado de Resultados Integral por servicios</v>
      </c>
      <c r="F574" s="3"/>
      <c r="I574" s="2"/>
      <c r="J574" s="4"/>
      <c r="K574" s="3"/>
      <c r="L574" s="3"/>
      <c r="M574" s="3"/>
      <c r="N574" s="3"/>
    </row>
    <row r="575" spans="1:14" ht="15.75">
      <c r="C575" s="3" t="str">
        <f>Reporte4!$B$10</f>
        <v xml:space="preserve">Ingresos de actividades ordinarias </v>
      </c>
      <c r="F575" s="148">
        <f>Reporte4!C$10</f>
        <v>0</v>
      </c>
      <c r="I575" s="76" t="str">
        <f>Índice!$C$8</f>
        <v>2016-01-01</v>
      </c>
      <c r="J575" s="77" t="str">
        <f>Índice!$C$9</f>
        <v>2016-12-31</v>
      </c>
      <c r="K575" s="23" t="s">
        <v>795</v>
      </c>
      <c r="L575" s="23" t="s">
        <v>788</v>
      </c>
      <c r="M575" s="3"/>
      <c r="N575" s="3"/>
    </row>
    <row r="576" spans="1:14" ht="15.75">
      <c r="C576" s="3" t="str">
        <f>Reporte4!$B$11</f>
        <v>Costo de ventas</v>
      </c>
      <c r="F576" s="148">
        <f>Reporte4!C$11</f>
        <v>0</v>
      </c>
      <c r="I576" s="76" t="str">
        <f>Índice!$C$8</f>
        <v>2016-01-01</v>
      </c>
      <c r="J576" s="77" t="str">
        <f>Índice!$C$9</f>
        <v>2016-12-31</v>
      </c>
      <c r="K576" s="23" t="s">
        <v>795</v>
      </c>
      <c r="L576" s="23" t="s">
        <v>788</v>
      </c>
      <c r="M576" s="3"/>
      <c r="N576" s="3"/>
    </row>
    <row r="577" spans="1:14" ht="15.75">
      <c r="C577" s="3" t="str">
        <f>Reporte4!$B$12</f>
        <v>Ganancia Bruta</v>
      </c>
      <c r="F577" s="148">
        <f>Reporte4!C$12</f>
        <v>0</v>
      </c>
      <c r="I577" s="76" t="str">
        <f>Índice!$C$8</f>
        <v>2016-01-01</v>
      </c>
      <c r="J577" s="77" t="str">
        <f>Índice!$C$9</f>
        <v>2016-12-31</v>
      </c>
      <c r="K577" s="23" t="s">
        <v>795</v>
      </c>
      <c r="L577" s="23" t="s">
        <v>788</v>
      </c>
      <c r="M577" s="3"/>
      <c r="N577" s="3"/>
    </row>
    <row r="578" spans="1:14" ht="15.75">
      <c r="C578" s="3" t="str">
        <f>Reporte4!$B$13</f>
        <v>Costos de distribución</v>
      </c>
      <c r="F578" s="148">
        <f>Reporte4!C$13</f>
        <v>0</v>
      </c>
      <c r="I578" s="76" t="str">
        <f>Índice!$C$8</f>
        <v>2016-01-01</v>
      </c>
      <c r="J578" s="77" t="str">
        <f>Índice!$C$9</f>
        <v>2016-12-31</v>
      </c>
      <c r="K578" s="23" t="s">
        <v>795</v>
      </c>
      <c r="L578" s="23" t="s">
        <v>788</v>
      </c>
      <c r="M578" s="3"/>
      <c r="N578" s="3"/>
    </row>
    <row r="579" spans="1:14" ht="15.75">
      <c r="C579" s="3" t="str">
        <f>Reporte4!$B$14</f>
        <v>Gastos de administración</v>
      </c>
      <c r="F579" s="148">
        <f>Reporte4!C$14</f>
        <v>0</v>
      </c>
      <c r="I579" s="76" t="str">
        <f>Índice!$C$8</f>
        <v>2016-01-01</v>
      </c>
      <c r="J579" s="77" t="str">
        <f>Índice!$C$9</f>
        <v>2016-12-31</v>
      </c>
      <c r="K579" s="23" t="s">
        <v>795</v>
      </c>
      <c r="L579" s="23" t="s">
        <v>788</v>
      </c>
      <c r="M579" s="3"/>
      <c r="N579" s="3"/>
    </row>
    <row r="580" spans="1:14" ht="15.75">
      <c r="C580" s="3" t="str">
        <f>Reporte4!$B$15</f>
        <v>Otros gastos (Reporte 4)</v>
      </c>
      <c r="F580" s="148">
        <f>Reporte4!C$15</f>
        <v>0</v>
      </c>
      <c r="I580" s="76" t="str">
        <f>Índice!$C$8</f>
        <v>2016-01-01</v>
      </c>
      <c r="J580" s="77" t="str">
        <f>Índice!$C$9</f>
        <v>2016-12-31</v>
      </c>
      <c r="K580" s="23" t="s">
        <v>795</v>
      </c>
      <c r="L580" s="23" t="s">
        <v>788</v>
      </c>
      <c r="M580" s="3"/>
      <c r="N580" s="3"/>
    </row>
    <row r="581" spans="1:14" ht="15.75">
      <c r="C581" s="3" t="str">
        <f>Reporte4!$B$16</f>
        <v>Otras ganancias (pérdidas)</v>
      </c>
      <c r="F581" s="148">
        <f>Reporte4!C$16</f>
        <v>0</v>
      </c>
      <c r="I581" s="76" t="str">
        <f>Índice!$C$8</f>
        <v>2016-01-01</v>
      </c>
      <c r="J581" s="77" t="str">
        <f>Índice!$C$9</f>
        <v>2016-12-31</v>
      </c>
      <c r="K581" s="23" t="s">
        <v>795</v>
      </c>
      <c r="L581" s="23" t="s">
        <v>788</v>
      </c>
      <c r="M581" s="3"/>
      <c r="N581" s="3"/>
    </row>
    <row r="582" spans="1:14" ht="15.75">
      <c r="C582" s="3" t="str">
        <f>Reporte4!$B$17</f>
        <v>Costos financieros</v>
      </c>
      <c r="F582" s="148">
        <f>Reporte4!C$17</f>
        <v>0</v>
      </c>
      <c r="I582" s="76" t="str">
        <f>Índice!$C$8</f>
        <v>2016-01-01</v>
      </c>
      <c r="J582" s="77" t="str">
        <f>Índice!$C$9</f>
        <v>2016-12-31</v>
      </c>
      <c r="K582" s="23" t="s">
        <v>795</v>
      </c>
      <c r="L582" s="23" t="s">
        <v>788</v>
      </c>
      <c r="M582" s="3"/>
      <c r="N582" s="3"/>
    </row>
    <row r="583" spans="1:14" ht="15.75">
      <c r="C583" s="3" t="str">
        <f>Reporte4!$B$18</f>
        <v>Otros ingresos</v>
      </c>
      <c r="F583" s="148">
        <f>Reporte4!C$18</f>
        <v>0</v>
      </c>
      <c r="I583" s="76" t="str">
        <f>Índice!$C$8</f>
        <v>2016-01-01</v>
      </c>
      <c r="J583" s="77" t="str">
        <f>Índice!$C$9</f>
        <v>2016-12-31</v>
      </c>
      <c r="K583" s="23" t="s">
        <v>795</v>
      </c>
      <c r="L583" s="23" t="s">
        <v>788</v>
      </c>
      <c r="M583" s="3"/>
      <c r="N583" s="3"/>
    </row>
    <row r="584" spans="1:14" ht="15.75">
      <c r="C584" s="3" t="str">
        <f>Reporte4!$B$19</f>
        <v>Ingresos financieros</v>
      </c>
      <c r="F584" s="148">
        <f>Reporte4!C$19</f>
        <v>0</v>
      </c>
      <c r="I584" s="76" t="str">
        <f>Índice!$C$8</f>
        <v>2016-01-01</v>
      </c>
      <c r="J584" s="77" t="str">
        <f>Índice!$C$9</f>
        <v>2016-12-31</v>
      </c>
      <c r="K584" s="23" t="s">
        <v>795</v>
      </c>
      <c r="L584" s="23" t="s">
        <v>788</v>
      </c>
      <c r="M584" s="3"/>
      <c r="N584" s="3"/>
    </row>
    <row r="585" spans="1:14" ht="15.75">
      <c r="C585" s="3" t="str">
        <f>Reporte4!$B$20</f>
        <v>Ganancia (pérdida), antes De Impuestos</v>
      </c>
      <c r="F585" s="148">
        <f>Reporte4!C$20</f>
        <v>0</v>
      </c>
      <c r="I585" s="76" t="str">
        <f>Índice!$C$8</f>
        <v>2016-01-01</v>
      </c>
      <c r="J585" s="77" t="str">
        <f>Índice!$C$9</f>
        <v>2016-12-31</v>
      </c>
      <c r="K585" s="23" t="s">
        <v>795</v>
      </c>
      <c r="L585" s="23" t="s">
        <v>788</v>
      </c>
      <c r="M585" s="3"/>
      <c r="N585" s="3"/>
    </row>
    <row r="586" spans="1:14" ht="15.75">
      <c r="C586" s="3" t="str">
        <f>Reporte4!$B$21</f>
        <v>Gasto (ingreso) por impuestos</v>
      </c>
      <c r="F586" s="148">
        <f>Reporte4!C$21</f>
        <v>0</v>
      </c>
      <c r="I586" s="76" t="str">
        <f>Índice!$C$8</f>
        <v>2016-01-01</v>
      </c>
      <c r="J586" s="77" t="str">
        <f>Índice!$C$9</f>
        <v>2016-12-31</v>
      </c>
      <c r="K586" s="23" t="s">
        <v>795</v>
      </c>
      <c r="L586" s="23" t="s">
        <v>788</v>
      </c>
      <c r="M586" s="3"/>
      <c r="N586" s="3"/>
    </row>
    <row r="587" spans="1:14" ht="15.75">
      <c r="C587" s="3" t="str">
        <f>Reporte4!$B$22</f>
        <v>Ganancia (pérdida) procedente de operaciones continuadas</v>
      </c>
      <c r="F587" s="148">
        <f>Reporte4!C$22</f>
        <v>0</v>
      </c>
      <c r="I587" s="76" t="str">
        <f>Índice!$C$8</f>
        <v>2016-01-01</v>
      </c>
      <c r="J587" s="77" t="str">
        <f>Índice!$C$9</f>
        <v>2016-12-31</v>
      </c>
      <c r="K587" s="23" t="s">
        <v>795</v>
      </c>
      <c r="L587" s="23" t="s">
        <v>788</v>
      </c>
      <c r="M587" s="3"/>
      <c r="N587" s="3"/>
    </row>
    <row r="588" spans="1:14" ht="15.75">
      <c r="C588" s="3" t="str">
        <f>Reporte4!$B$23</f>
        <v xml:space="preserve">Ganancia (pérdida) procedente de operaciones discontinuadas </v>
      </c>
      <c r="F588" s="148">
        <f>Reporte4!C$23</f>
        <v>0</v>
      </c>
      <c r="I588" s="76" t="str">
        <f>Índice!$C$8</f>
        <v>2016-01-01</v>
      </c>
      <c r="J588" s="77" t="str">
        <f>Índice!$C$9</f>
        <v>2016-12-31</v>
      </c>
      <c r="K588" s="23" t="s">
        <v>795</v>
      </c>
      <c r="L588" s="23" t="s">
        <v>788</v>
      </c>
      <c r="M588" s="3"/>
      <c r="N588" s="3"/>
    </row>
    <row r="589" spans="1:14" ht="15.75">
      <c r="C589" s="3" t="str">
        <f>Reporte4!$B$24</f>
        <v>Ganancia (Pérdida)</v>
      </c>
      <c r="F589" s="148">
        <f>Reporte4!C$24</f>
        <v>0</v>
      </c>
      <c r="I589" s="76" t="str">
        <f>Índice!$C$8</f>
        <v>2016-01-01</v>
      </c>
      <c r="J589" s="77" t="str">
        <f>Índice!$C$9</f>
        <v>2016-12-31</v>
      </c>
      <c r="K589" s="23" t="s">
        <v>795</v>
      </c>
      <c r="L589" s="23" t="s">
        <v>788</v>
      </c>
      <c r="M589" s="3"/>
      <c r="N589" s="3"/>
    </row>
    <row r="590" spans="1:14" ht="15.75">
      <c r="C590" s="3" t="str">
        <f>Reporte4!$B$29</f>
        <v>RESULTADO INTEGRAL TOTAL</v>
      </c>
      <c r="F590" s="148">
        <f>Reporte4!C$29</f>
        <v>0</v>
      </c>
      <c r="I590" s="76" t="str">
        <f>Índice!$C$8</f>
        <v>2016-01-01</v>
      </c>
      <c r="J590" s="77" t="str">
        <f>Índice!$C$9</f>
        <v>2016-12-31</v>
      </c>
      <c r="K590" s="23" t="s">
        <v>795</v>
      </c>
      <c r="L590" s="23" t="s">
        <v>788</v>
      </c>
      <c r="M590" s="3"/>
      <c r="N590" s="3"/>
    </row>
    <row r="591" spans="1:14" s="271" customFormat="1" ht="15.75" customHeight="1">
      <c r="A591" s="272" t="s">
        <v>19</v>
      </c>
      <c r="C591" s="273" t="s">
        <v>169</v>
      </c>
      <c r="K591" s="274"/>
      <c r="L591" s="274"/>
    </row>
    <row r="592" spans="1:14" ht="15.75">
      <c r="A592" s="18" t="s">
        <v>19</v>
      </c>
      <c r="C592" s="3" t="str">
        <f>Reporte4!$B$8</f>
        <v>RESULTADO DEL PERIODO</v>
      </c>
      <c r="F592" s="23"/>
      <c r="I592" s="76"/>
      <c r="J592" s="77"/>
      <c r="K592" s="3"/>
      <c r="L592" s="3"/>
      <c r="M592" s="3"/>
      <c r="N592" s="3"/>
    </row>
    <row r="593" spans="1:14" ht="15.75">
      <c r="A593" s="18" t="s">
        <v>19</v>
      </c>
      <c r="C593" s="3" t="str">
        <f>Reporte4!$B$9</f>
        <v>Estado de Resultados Integral por servicios</v>
      </c>
      <c r="F593" s="23"/>
      <c r="I593" s="76"/>
      <c r="J593" s="77"/>
      <c r="K593" s="3"/>
      <c r="L593" s="3"/>
      <c r="M593" s="3"/>
      <c r="N593" s="3"/>
    </row>
    <row r="594" spans="1:14" ht="15.75">
      <c r="C594" s="3" t="str">
        <f>Reporte4!$B$10</f>
        <v xml:space="preserve">Ingresos de actividades ordinarias </v>
      </c>
      <c r="F594" s="148">
        <f>Reporte4!D$10</f>
        <v>0</v>
      </c>
      <c r="I594" s="76" t="str">
        <f>Índice!$C$8</f>
        <v>2016-01-01</v>
      </c>
      <c r="J594" s="77" t="str">
        <f>Índice!$C$9</f>
        <v>2016-12-31</v>
      </c>
      <c r="K594" s="23" t="s">
        <v>795</v>
      </c>
      <c r="L594" s="23" t="s">
        <v>789</v>
      </c>
      <c r="M594" s="3"/>
      <c r="N594" s="3"/>
    </row>
    <row r="595" spans="1:14" ht="15.75">
      <c r="C595" s="3" t="str">
        <f>Reporte4!$B$11</f>
        <v>Costo de ventas</v>
      </c>
      <c r="F595" s="148">
        <f>Reporte4!D$11</f>
        <v>0</v>
      </c>
      <c r="I595" s="76" t="str">
        <f>Índice!$C$8</f>
        <v>2016-01-01</v>
      </c>
      <c r="J595" s="77" t="str">
        <f>Índice!$C$9</f>
        <v>2016-12-31</v>
      </c>
      <c r="K595" s="23" t="s">
        <v>795</v>
      </c>
      <c r="L595" s="23" t="s">
        <v>789</v>
      </c>
      <c r="M595" s="3"/>
      <c r="N595" s="3"/>
    </row>
    <row r="596" spans="1:14" ht="15.75">
      <c r="C596" s="3" t="str">
        <f>Reporte4!$B$12</f>
        <v>Ganancia Bruta</v>
      </c>
      <c r="F596" s="148">
        <f>Reporte4!D$12</f>
        <v>0</v>
      </c>
      <c r="I596" s="76" t="str">
        <f>Índice!$C$8</f>
        <v>2016-01-01</v>
      </c>
      <c r="J596" s="77" t="str">
        <f>Índice!$C$9</f>
        <v>2016-12-31</v>
      </c>
      <c r="K596" s="23" t="s">
        <v>795</v>
      </c>
      <c r="L596" s="23" t="s">
        <v>789</v>
      </c>
      <c r="M596" s="3"/>
      <c r="N596" s="3"/>
    </row>
    <row r="597" spans="1:14" ht="15.75">
      <c r="C597" s="3" t="str">
        <f>Reporte4!$B$13</f>
        <v>Costos de distribución</v>
      </c>
      <c r="F597" s="148">
        <f>Reporte4!D$13</f>
        <v>0</v>
      </c>
      <c r="I597" s="76" t="str">
        <f>Índice!$C$8</f>
        <v>2016-01-01</v>
      </c>
      <c r="J597" s="77" t="str">
        <f>Índice!$C$9</f>
        <v>2016-12-31</v>
      </c>
      <c r="K597" s="23" t="s">
        <v>795</v>
      </c>
      <c r="L597" s="23" t="s">
        <v>789</v>
      </c>
      <c r="M597" s="3"/>
      <c r="N597" s="3"/>
    </row>
    <row r="598" spans="1:14" ht="15.75">
      <c r="C598" s="3" t="str">
        <f>Reporte4!$B$14</f>
        <v>Gastos de administración</v>
      </c>
      <c r="F598" s="148">
        <f>Reporte4!D$14</f>
        <v>0</v>
      </c>
      <c r="I598" s="76" t="str">
        <f>Índice!$C$8</f>
        <v>2016-01-01</v>
      </c>
      <c r="J598" s="77" t="str">
        <f>Índice!$C$9</f>
        <v>2016-12-31</v>
      </c>
      <c r="K598" s="23" t="s">
        <v>795</v>
      </c>
      <c r="L598" s="23" t="s">
        <v>789</v>
      </c>
      <c r="M598" s="3"/>
      <c r="N598" s="3"/>
    </row>
    <row r="599" spans="1:14" ht="15.75">
      <c r="C599" s="3" t="str">
        <f>Reporte4!$B$15</f>
        <v>Otros gastos (Reporte 4)</v>
      </c>
      <c r="F599" s="148">
        <f>Reporte4!D$15</f>
        <v>0</v>
      </c>
      <c r="I599" s="76" t="str">
        <f>Índice!$C$8</f>
        <v>2016-01-01</v>
      </c>
      <c r="J599" s="77" t="str">
        <f>Índice!$C$9</f>
        <v>2016-12-31</v>
      </c>
      <c r="K599" s="23" t="s">
        <v>795</v>
      </c>
      <c r="L599" s="23" t="s">
        <v>789</v>
      </c>
      <c r="M599" s="3"/>
      <c r="N599" s="3"/>
    </row>
    <row r="600" spans="1:14" ht="15.75">
      <c r="C600" s="3" t="str">
        <f>Reporte4!$B$16</f>
        <v>Otras ganancias (pérdidas)</v>
      </c>
      <c r="F600" s="148">
        <f>Reporte4!D$16</f>
        <v>0</v>
      </c>
      <c r="I600" s="76" t="str">
        <f>Índice!$C$8</f>
        <v>2016-01-01</v>
      </c>
      <c r="J600" s="77" t="str">
        <f>Índice!$C$9</f>
        <v>2016-12-31</v>
      </c>
      <c r="K600" s="23" t="s">
        <v>795</v>
      </c>
      <c r="L600" s="23" t="s">
        <v>789</v>
      </c>
      <c r="M600" s="3"/>
      <c r="N600" s="3"/>
    </row>
    <row r="601" spans="1:14" ht="15.75">
      <c r="C601" s="3" t="str">
        <f>Reporte4!$B$17</f>
        <v>Costos financieros</v>
      </c>
      <c r="F601" s="148">
        <f>Reporte4!D$17</f>
        <v>0</v>
      </c>
      <c r="I601" s="76" t="str">
        <f>Índice!$C$8</f>
        <v>2016-01-01</v>
      </c>
      <c r="J601" s="77" t="str">
        <f>Índice!$C$9</f>
        <v>2016-12-31</v>
      </c>
      <c r="K601" s="23" t="s">
        <v>795</v>
      </c>
      <c r="L601" s="23" t="s">
        <v>789</v>
      </c>
      <c r="M601" s="3"/>
      <c r="N601" s="3"/>
    </row>
    <row r="602" spans="1:14" ht="15.75">
      <c r="C602" s="3" t="str">
        <f>Reporte4!$B$18</f>
        <v>Otros ingresos</v>
      </c>
      <c r="F602" s="148">
        <f>Reporte4!D$18</f>
        <v>0</v>
      </c>
      <c r="I602" s="76" t="str">
        <f>Índice!$C$8</f>
        <v>2016-01-01</v>
      </c>
      <c r="J602" s="77" t="str">
        <f>Índice!$C$9</f>
        <v>2016-12-31</v>
      </c>
      <c r="K602" s="23" t="s">
        <v>795</v>
      </c>
      <c r="L602" s="23" t="s">
        <v>789</v>
      </c>
      <c r="M602" s="3"/>
      <c r="N602" s="3"/>
    </row>
    <row r="603" spans="1:14" ht="15.75">
      <c r="C603" s="3" t="str">
        <f>Reporte4!$B$19</f>
        <v>Ingresos financieros</v>
      </c>
      <c r="F603" s="148">
        <f>Reporte4!D$19</f>
        <v>0</v>
      </c>
      <c r="I603" s="76" t="str">
        <f>Índice!$C$8</f>
        <v>2016-01-01</v>
      </c>
      <c r="J603" s="77" t="str">
        <f>Índice!$C$9</f>
        <v>2016-12-31</v>
      </c>
      <c r="K603" s="23" t="s">
        <v>795</v>
      </c>
      <c r="L603" s="23" t="s">
        <v>789</v>
      </c>
      <c r="M603" s="3"/>
      <c r="N603" s="3"/>
    </row>
    <row r="604" spans="1:14" ht="15.75">
      <c r="C604" s="3" t="str">
        <f>Reporte4!$B$20</f>
        <v>Ganancia (pérdida), antes De Impuestos</v>
      </c>
      <c r="F604" s="148">
        <f>Reporte4!D$20</f>
        <v>0</v>
      </c>
      <c r="I604" s="76" t="str">
        <f>Índice!$C$8</f>
        <v>2016-01-01</v>
      </c>
      <c r="J604" s="77" t="str">
        <f>Índice!$C$9</f>
        <v>2016-12-31</v>
      </c>
      <c r="K604" s="23" t="s">
        <v>795</v>
      </c>
      <c r="L604" s="23" t="s">
        <v>789</v>
      </c>
      <c r="M604" s="3"/>
      <c r="N604" s="3"/>
    </row>
    <row r="605" spans="1:14" ht="15.75">
      <c r="C605" s="3" t="str">
        <f>Reporte4!$B$21</f>
        <v>Gasto (ingreso) por impuestos</v>
      </c>
      <c r="F605" s="148">
        <f>Reporte4!D$21</f>
        <v>0</v>
      </c>
      <c r="I605" s="76" t="str">
        <f>Índice!$C$8</f>
        <v>2016-01-01</v>
      </c>
      <c r="J605" s="77" t="str">
        <f>Índice!$C$9</f>
        <v>2016-12-31</v>
      </c>
      <c r="K605" s="23" t="s">
        <v>795</v>
      </c>
      <c r="L605" s="23" t="s">
        <v>789</v>
      </c>
      <c r="M605" s="3"/>
      <c r="N605" s="3"/>
    </row>
    <row r="606" spans="1:14" ht="15.75">
      <c r="C606" s="3" t="str">
        <f>Reporte4!$B$22</f>
        <v>Ganancia (pérdida) procedente de operaciones continuadas</v>
      </c>
      <c r="F606" s="148">
        <f>Reporte4!D$22</f>
        <v>0</v>
      </c>
      <c r="I606" s="76" t="str">
        <f>Índice!$C$8</f>
        <v>2016-01-01</v>
      </c>
      <c r="J606" s="77" t="str">
        <f>Índice!$C$9</f>
        <v>2016-12-31</v>
      </c>
      <c r="K606" s="23" t="s">
        <v>795</v>
      </c>
      <c r="L606" s="23" t="s">
        <v>789</v>
      </c>
      <c r="M606" s="3"/>
      <c r="N606" s="3"/>
    </row>
    <row r="607" spans="1:14" ht="15.75">
      <c r="C607" s="3" t="str">
        <f>Reporte4!$B$23</f>
        <v xml:space="preserve">Ganancia (pérdida) procedente de operaciones discontinuadas </v>
      </c>
      <c r="F607" s="148">
        <f>Reporte4!D$23</f>
        <v>0</v>
      </c>
      <c r="I607" s="76" t="str">
        <f>Índice!$C$8</f>
        <v>2016-01-01</v>
      </c>
      <c r="J607" s="77" t="str">
        <f>Índice!$C$9</f>
        <v>2016-12-31</v>
      </c>
      <c r="K607" s="23" t="s">
        <v>795</v>
      </c>
      <c r="L607" s="23" t="s">
        <v>789</v>
      </c>
      <c r="M607" s="3"/>
      <c r="N607" s="3"/>
    </row>
    <row r="608" spans="1:14" ht="15.75">
      <c r="C608" s="3" t="str">
        <f>Reporte4!$B$24</f>
        <v>Ganancia (Pérdida)</v>
      </c>
      <c r="F608" s="148">
        <f>Reporte4!D$24</f>
        <v>0</v>
      </c>
      <c r="I608" s="76" t="str">
        <f>Índice!$C$8</f>
        <v>2016-01-01</v>
      </c>
      <c r="J608" s="77" t="str">
        <f>Índice!$C$9</f>
        <v>2016-12-31</v>
      </c>
      <c r="K608" s="23" t="s">
        <v>795</v>
      </c>
      <c r="L608" s="23" t="s">
        <v>789</v>
      </c>
      <c r="M608" s="3"/>
      <c r="N608" s="3"/>
    </row>
    <row r="609" spans="1:14" ht="15.75">
      <c r="C609" s="3" t="str">
        <f>Reporte4!$B$29</f>
        <v>RESULTADO INTEGRAL TOTAL</v>
      </c>
      <c r="F609" s="148">
        <f>Reporte4!D$29</f>
        <v>0</v>
      </c>
      <c r="I609" s="76" t="str">
        <f>Índice!$C$8</f>
        <v>2016-01-01</v>
      </c>
      <c r="J609" s="77" t="str">
        <f>Índice!$C$9</f>
        <v>2016-12-31</v>
      </c>
      <c r="K609" s="23" t="s">
        <v>795</v>
      </c>
      <c r="L609" s="23" t="s">
        <v>789</v>
      </c>
      <c r="M609" s="3"/>
      <c r="N609" s="3"/>
    </row>
    <row r="610" spans="1:14" s="271" customFormat="1" ht="15.75" customHeight="1">
      <c r="A610" s="272" t="s">
        <v>19</v>
      </c>
      <c r="C610" s="273" t="s">
        <v>170</v>
      </c>
      <c r="K610" s="274"/>
      <c r="L610" s="274"/>
    </row>
    <row r="611" spans="1:14" ht="15.75">
      <c r="A611" s="18" t="s">
        <v>19</v>
      </c>
      <c r="C611" s="3" t="str">
        <f>Reporte4!$B$8</f>
        <v>RESULTADO DEL PERIODO</v>
      </c>
      <c r="F611" s="23"/>
      <c r="I611" s="76"/>
      <c r="J611" s="77"/>
      <c r="K611" s="3"/>
      <c r="L611" s="3"/>
      <c r="M611" s="3"/>
      <c r="N611" s="3"/>
    </row>
    <row r="612" spans="1:14" ht="15.75">
      <c r="A612" s="18" t="s">
        <v>19</v>
      </c>
      <c r="C612" s="3" t="str">
        <f>Reporte4!$B$9</f>
        <v>Estado de Resultados Integral por servicios</v>
      </c>
      <c r="F612" s="23"/>
      <c r="I612" s="76"/>
      <c r="J612" s="77"/>
      <c r="K612" s="3"/>
      <c r="L612" s="3"/>
      <c r="M612" s="3"/>
      <c r="N612" s="3"/>
    </row>
    <row r="613" spans="1:14" ht="15.75">
      <c r="C613" s="3" t="str">
        <f>Reporte4!$B$10</f>
        <v xml:space="preserve">Ingresos de actividades ordinarias </v>
      </c>
      <c r="F613" s="148">
        <f>Reporte4!E$10</f>
        <v>0</v>
      </c>
      <c r="I613" s="76" t="str">
        <f>Índice!$C$8</f>
        <v>2016-01-01</v>
      </c>
      <c r="J613" s="77" t="str">
        <f>Índice!$C$9</f>
        <v>2016-12-31</v>
      </c>
      <c r="K613" s="23" t="s">
        <v>795</v>
      </c>
      <c r="L613" s="23" t="s">
        <v>790</v>
      </c>
      <c r="M613" s="3"/>
      <c r="N613" s="3"/>
    </row>
    <row r="614" spans="1:14" ht="15.75">
      <c r="C614" s="3" t="str">
        <f>Reporte4!$B$11</f>
        <v>Costo de ventas</v>
      </c>
      <c r="F614" s="148">
        <f>Reporte4!E$11</f>
        <v>0</v>
      </c>
      <c r="I614" s="76" t="str">
        <f>Índice!$C$8</f>
        <v>2016-01-01</v>
      </c>
      <c r="J614" s="77" t="str">
        <f>Índice!$C$9</f>
        <v>2016-12-31</v>
      </c>
      <c r="K614" s="23" t="s">
        <v>795</v>
      </c>
      <c r="L614" s="23" t="s">
        <v>790</v>
      </c>
      <c r="M614" s="3"/>
      <c r="N614" s="3"/>
    </row>
    <row r="615" spans="1:14" ht="15.75">
      <c r="C615" s="3" t="str">
        <f>Reporte4!$B$12</f>
        <v>Ganancia Bruta</v>
      </c>
      <c r="F615" s="148">
        <f>Reporte4!E$12</f>
        <v>0</v>
      </c>
      <c r="I615" s="76" t="str">
        <f>Índice!$C$8</f>
        <v>2016-01-01</v>
      </c>
      <c r="J615" s="77" t="str">
        <f>Índice!$C$9</f>
        <v>2016-12-31</v>
      </c>
      <c r="K615" s="23" t="s">
        <v>795</v>
      </c>
      <c r="L615" s="23" t="s">
        <v>790</v>
      </c>
      <c r="M615" s="3"/>
      <c r="N615" s="3"/>
    </row>
    <row r="616" spans="1:14" ht="15.75">
      <c r="C616" s="3" t="str">
        <f>Reporte4!$B$13</f>
        <v>Costos de distribución</v>
      </c>
      <c r="F616" s="148">
        <f>Reporte4!E$13</f>
        <v>0</v>
      </c>
      <c r="I616" s="76" t="str">
        <f>Índice!$C$8</f>
        <v>2016-01-01</v>
      </c>
      <c r="J616" s="77" t="str">
        <f>Índice!$C$9</f>
        <v>2016-12-31</v>
      </c>
      <c r="K616" s="23" t="s">
        <v>795</v>
      </c>
      <c r="L616" s="23" t="s">
        <v>790</v>
      </c>
      <c r="M616" s="3"/>
      <c r="N616" s="3"/>
    </row>
    <row r="617" spans="1:14" ht="15.75">
      <c r="C617" s="3" t="str">
        <f>Reporte4!$B$14</f>
        <v>Gastos de administración</v>
      </c>
      <c r="F617" s="148">
        <f>Reporte4!E$14</f>
        <v>0</v>
      </c>
      <c r="I617" s="76" t="str">
        <f>Índice!$C$8</f>
        <v>2016-01-01</v>
      </c>
      <c r="J617" s="77" t="str">
        <f>Índice!$C$9</f>
        <v>2016-12-31</v>
      </c>
      <c r="K617" s="23" t="s">
        <v>795</v>
      </c>
      <c r="L617" s="23" t="s">
        <v>790</v>
      </c>
      <c r="M617" s="3"/>
      <c r="N617" s="3"/>
    </row>
    <row r="618" spans="1:14" ht="15.75">
      <c r="C618" s="3" t="str">
        <f>Reporte4!$B$15</f>
        <v>Otros gastos (Reporte 4)</v>
      </c>
      <c r="F618" s="148">
        <f>Reporte4!E$15</f>
        <v>0</v>
      </c>
      <c r="I618" s="76" t="str">
        <f>Índice!$C$8</f>
        <v>2016-01-01</v>
      </c>
      <c r="J618" s="77" t="str">
        <f>Índice!$C$9</f>
        <v>2016-12-31</v>
      </c>
      <c r="K618" s="23" t="s">
        <v>795</v>
      </c>
      <c r="L618" s="23" t="s">
        <v>790</v>
      </c>
      <c r="M618" s="3"/>
      <c r="N618" s="3"/>
    </row>
    <row r="619" spans="1:14" ht="15.75">
      <c r="C619" s="3" t="str">
        <f>Reporte4!$B$16</f>
        <v>Otras ganancias (pérdidas)</v>
      </c>
      <c r="F619" s="148">
        <f>Reporte4!E$16</f>
        <v>0</v>
      </c>
      <c r="I619" s="76" t="str">
        <f>Índice!$C$8</f>
        <v>2016-01-01</v>
      </c>
      <c r="J619" s="77" t="str">
        <f>Índice!$C$9</f>
        <v>2016-12-31</v>
      </c>
      <c r="K619" s="23" t="s">
        <v>795</v>
      </c>
      <c r="L619" s="23" t="s">
        <v>790</v>
      </c>
      <c r="M619" s="3"/>
      <c r="N619" s="3"/>
    </row>
    <row r="620" spans="1:14" ht="15.75">
      <c r="C620" s="3" t="str">
        <f>Reporte4!$B$17</f>
        <v>Costos financieros</v>
      </c>
      <c r="F620" s="148">
        <f>Reporte4!E$17</f>
        <v>0</v>
      </c>
      <c r="I620" s="76" t="str">
        <f>Índice!$C$8</f>
        <v>2016-01-01</v>
      </c>
      <c r="J620" s="77" t="str">
        <f>Índice!$C$9</f>
        <v>2016-12-31</v>
      </c>
      <c r="K620" s="23" t="s">
        <v>795</v>
      </c>
      <c r="L620" s="23" t="s">
        <v>790</v>
      </c>
      <c r="M620" s="3"/>
      <c r="N620" s="3"/>
    </row>
    <row r="621" spans="1:14" ht="15.75">
      <c r="C621" s="3" t="str">
        <f>Reporte4!$B$18</f>
        <v>Otros ingresos</v>
      </c>
      <c r="F621" s="148">
        <f>Reporte4!E$18</f>
        <v>0</v>
      </c>
      <c r="I621" s="76" t="str">
        <f>Índice!$C$8</f>
        <v>2016-01-01</v>
      </c>
      <c r="J621" s="77" t="str">
        <f>Índice!$C$9</f>
        <v>2016-12-31</v>
      </c>
      <c r="K621" s="23" t="s">
        <v>795</v>
      </c>
      <c r="L621" s="23" t="s">
        <v>790</v>
      </c>
      <c r="M621" s="3"/>
      <c r="N621" s="3"/>
    </row>
    <row r="622" spans="1:14" ht="15.75">
      <c r="C622" s="3" t="str">
        <f>Reporte4!$B$19</f>
        <v>Ingresos financieros</v>
      </c>
      <c r="F622" s="148">
        <f>Reporte4!E$19</f>
        <v>0</v>
      </c>
      <c r="I622" s="76" t="str">
        <f>Índice!$C$8</f>
        <v>2016-01-01</v>
      </c>
      <c r="J622" s="77" t="str">
        <f>Índice!$C$9</f>
        <v>2016-12-31</v>
      </c>
      <c r="K622" s="23" t="s">
        <v>795</v>
      </c>
      <c r="L622" s="23" t="s">
        <v>790</v>
      </c>
      <c r="M622" s="3"/>
      <c r="N622" s="3"/>
    </row>
    <row r="623" spans="1:14" ht="15.75">
      <c r="C623" s="3" t="str">
        <f>Reporte4!$B$20</f>
        <v>Ganancia (pérdida), antes De Impuestos</v>
      </c>
      <c r="F623" s="148">
        <f>Reporte4!E$20</f>
        <v>0</v>
      </c>
      <c r="I623" s="76" t="str">
        <f>Índice!$C$8</f>
        <v>2016-01-01</v>
      </c>
      <c r="J623" s="77" t="str">
        <f>Índice!$C$9</f>
        <v>2016-12-31</v>
      </c>
      <c r="K623" s="23" t="s">
        <v>795</v>
      </c>
      <c r="L623" s="23" t="s">
        <v>790</v>
      </c>
      <c r="M623" s="3"/>
      <c r="N623" s="3"/>
    </row>
    <row r="624" spans="1:14" ht="15.75">
      <c r="C624" s="3" t="str">
        <f>Reporte4!$B$21</f>
        <v>Gasto (ingreso) por impuestos</v>
      </c>
      <c r="F624" s="148">
        <f>Reporte4!E$21</f>
        <v>0</v>
      </c>
      <c r="I624" s="76" t="str">
        <f>Índice!$C$8</f>
        <v>2016-01-01</v>
      </c>
      <c r="J624" s="77" t="str">
        <f>Índice!$C$9</f>
        <v>2016-12-31</v>
      </c>
      <c r="K624" s="23" t="s">
        <v>795</v>
      </c>
      <c r="L624" s="23" t="s">
        <v>790</v>
      </c>
      <c r="M624" s="3"/>
      <c r="N624" s="3"/>
    </row>
    <row r="625" spans="1:14" ht="15.75">
      <c r="C625" s="3" t="str">
        <f>Reporte4!$B$22</f>
        <v>Ganancia (pérdida) procedente de operaciones continuadas</v>
      </c>
      <c r="F625" s="148">
        <f>Reporte4!E$22</f>
        <v>0</v>
      </c>
      <c r="I625" s="76" t="str">
        <f>Índice!$C$8</f>
        <v>2016-01-01</v>
      </c>
      <c r="J625" s="77" t="str">
        <f>Índice!$C$9</f>
        <v>2016-12-31</v>
      </c>
      <c r="K625" s="23" t="s">
        <v>795</v>
      </c>
      <c r="L625" s="23" t="s">
        <v>790</v>
      </c>
      <c r="M625" s="3"/>
      <c r="N625" s="3"/>
    </row>
    <row r="626" spans="1:14" ht="15.75">
      <c r="C626" s="3" t="str">
        <f>Reporte4!$B$23</f>
        <v xml:space="preserve">Ganancia (pérdida) procedente de operaciones discontinuadas </v>
      </c>
      <c r="F626" s="148">
        <f>Reporte4!E$23</f>
        <v>0</v>
      </c>
      <c r="I626" s="76" t="str">
        <f>Índice!$C$8</f>
        <v>2016-01-01</v>
      </c>
      <c r="J626" s="77" t="str">
        <f>Índice!$C$9</f>
        <v>2016-12-31</v>
      </c>
      <c r="K626" s="23" t="s">
        <v>795</v>
      </c>
      <c r="L626" s="23" t="s">
        <v>790</v>
      </c>
      <c r="M626" s="3"/>
      <c r="N626" s="3"/>
    </row>
    <row r="627" spans="1:14" ht="15.75">
      <c r="C627" s="3" t="str">
        <f>Reporte4!$B$24</f>
        <v>Ganancia (Pérdida)</v>
      </c>
      <c r="F627" s="148">
        <f>Reporte4!E$24</f>
        <v>0</v>
      </c>
      <c r="I627" s="76" t="str">
        <f>Índice!$C$8</f>
        <v>2016-01-01</v>
      </c>
      <c r="J627" s="77" t="str">
        <f>Índice!$C$9</f>
        <v>2016-12-31</v>
      </c>
      <c r="K627" s="23" t="s">
        <v>795</v>
      </c>
      <c r="L627" s="23" t="s">
        <v>790</v>
      </c>
      <c r="M627" s="3"/>
      <c r="N627" s="3"/>
    </row>
    <row r="628" spans="1:14" ht="15.75">
      <c r="C628" s="3" t="str">
        <f>Reporte4!$B$29</f>
        <v>RESULTADO INTEGRAL TOTAL</v>
      </c>
      <c r="F628" s="148">
        <f>Reporte4!E$29</f>
        <v>0</v>
      </c>
      <c r="I628" s="76" t="str">
        <f>Índice!$C$8</f>
        <v>2016-01-01</v>
      </c>
      <c r="J628" s="77" t="str">
        <f>Índice!$C$9</f>
        <v>2016-12-31</v>
      </c>
      <c r="K628" s="23" t="s">
        <v>795</v>
      </c>
      <c r="L628" s="23" t="s">
        <v>790</v>
      </c>
      <c r="M628" s="3"/>
      <c r="N628" s="3"/>
    </row>
    <row r="629" spans="1:14" s="271" customFormat="1" ht="15.75" customHeight="1">
      <c r="A629" s="272" t="s">
        <v>19</v>
      </c>
      <c r="C629" s="273" t="s">
        <v>171</v>
      </c>
      <c r="K629" s="274"/>
      <c r="L629" s="274"/>
    </row>
    <row r="630" spans="1:14" ht="15.75">
      <c r="A630" s="18" t="s">
        <v>19</v>
      </c>
      <c r="C630" s="3" t="str">
        <f>Reporte4!$B$8</f>
        <v>RESULTADO DEL PERIODO</v>
      </c>
      <c r="F630" s="23"/>
      <c r="I630" s="76"/>
      <c r="J630" s="77"/>
      <c r="K630" s="3"/>
      <c r="L630" s="3"/>
      <c r="M630" s="3"/>
      <c r="N630" s="3"/>
    </row>
    <row r="631" spans="1:14" ht="15.75">
      <c r="A631" s="18" t="s">
        <v>19</v>
      </c>
      <c r="C631" s="3" t="str">
        <f>Reporte4!$B$9</f>
        <v>Estado de Resultados Integral por servicios</v>
      </c>
      <c r="F631" s="23"/>
      <c r="I631" s="76"/>
      <c r="J631" s="77"/>
      <c r="K631" s="3"/>
      <c r="L631" s="3"/>
      <c r="M631" s="3"/>
      <c r="N631" s="3"/>
    </row>
    <row r="632" spans="1:14" ht="15.75">
      <c r="C632" s="3" t="str">
        <f>Reporte4!$B$10</f>
        <v xml:space="preserve">Ingresos de actividades ordinarias </v>
      </c>
      <c r="F632" s="148">
        <f>Reporte4!F$10</f>
        <v>0</v>
      </c>
      <c r="I632" s="76" t="str">
        <f>Índice!$C$8</f>
        <v>2016-01-01</v>
      </c>
      <c r="J632" s="77" t="str">
        <f>Índice!$C$9</f>
        <v>2016-12-31</v>
      </c>
      <c r="K632" s="23" t="s">
        <v>795</v>
      </c>
      <c r="L632" s="23" t="s">
        <v>791</v>
      </c>
      <c r="M632" s="3"/>
      <c r="N632" s="3"/>
    </row>
    <row r="633" spans="1:14" ht="15.75">
      <c r="C633" s="3" t="str">
        <f>Reporte4!$B$11</f>
        <v>Costo de ventas</v>
      </c>
      <c r="F633" s="148">
        <f>Reporte4!F$11</f>
        <v>0</v>
      </c>
      <c r="I633" s="76" t="str">
        <f>Índice!$C$8</f>
        <v>2016-01-01</v>
      </c>
      <c r="J633" s="77" t="str">
        <f>Índice!$C$9</f>
        <v>2016-12-31</v>
      </c>
      <c r="K633" s="23" t="s">
        <v>795</v>
      </c>
      <c r="L633" s="23" t="s">
        <v>791</v>
      </c>
      <c r="M633" s="3"/>
      <c r="N633" s="3"/>
    </row>
    <row r="634" spans="1:14" ht="15.75">
      <c r="C634" s="3" t="str">
        <f>Reporte4!$B$12</f>
        <v>Ganancia Bruta</v>
      </c>
      <c r="F634" s="148">
        <f>Reporte4!F$12</f>
        <v>0</v>
      </c>
      <c r="I634" s="76" t="str">
        <f>Índice!$C$8</f>
        <v>2016-01-01</v>
      </c>
      <c r="J634" s="77" t="str">
        <f>Índice!$C$9</f>
        <v>2016-12-31</v>
      </c>
      <c r="K634" s="23" t="s">
        <v>795</v>
      </c>
      <c r="L634" s="23" t="s">
        <v>791</v>
      </c>
      <c r="M634" s="3"/>
      <c r="N634" s="3"/>
    </row>
    <row r="635" spans="1:14" ht="15.75">
      <c r="C635" s="3" t="str">
        <f>Reporte4!$B$13</f>
        <v>Costos de distribución</v>
      </c>
      <c r="F635" s="148">
        <f>Reporte4!F$13</f>
        <v>0</v>
      </c>
      <c r="I635" s="76" t="str">
        <f>Índice!$C$8</f>
        <v>2016-01-01</v>
      </c>
      <c r="J635" s="77" t="str">
        <f>Índice!$C$9</f>
        <v>2016-12-31</v>
      </c>
      <c r="K635" s="23" t="s">
        <v>795</v>
      </c>
      <c r="L635" s="23" t="s">
        <v>791</v>
      </c>
      <c r="M635" s="3"/>
      <c r="N635" s="3"/>
    </row>
    <row r="636" spans="1:14" ht="15.75">
      <c r="C636" s="3" t="str">
        <f>Reporte4!$B$14</f>
        <v>Gastos de administración</v>
      </c>
      <c r="F636" s="148">
        <f>Reporte4!F$14</f>
        <v>0</v>
      </c>
      <c r="I636" s="76" t="str">
        <f>Índice!$C$8</f>
        <v>2016-01-01</v>
      </c>
      <c r="J636" s="77" t="str">
        <f>Índice!$C$9</f>
        <v>2016-12-31</v>
      </c>
      <c r="K636" s="23" t="s">
        <v>795</v>
      </c>
      <c r="L636" s="23" t="s">
        <v>791</v>
      </c>
      <c r="M636" s="3"/>
      <c r="N636" s="3"/>
    </row>
    <row r="637" spans="1:14" ht="15.75">
      <c r="C637" s="3" t="str">
        <f>Reporte4!$B$15</f>
        <v>Otros gastos (Reporte 4)</v>
      </c>
      <c r="F637" s="148">
        <f>Reporte4!F$15</f>
        <v>0</v>
      </c>
      <c r="I637" s="76" t="str">
        <f>Índice!$C$8</f>
        <v>2016-01-01</v>
      </c>
      <c r="J637" s="77" t="str">
        <f>Índice!$C$9</f>
        <v>2016-12-31</v>
      </c>
      <c r="K637" s="23" t="s">
        <v>795</v>
      </c>
      <c r="L637" s="23" t="s">
        <v>791</v>
      </c>
      <c r="M637" s="3"/>
      <c r="N637" s="3"/>
    </row>
    <row r="638" spans="1:14" ht="15.75">
      <c r="C638" s="3" t="str">
        <f>Reporte4!$B$16</f>
        <v>Otras ganancias (pérdidas)</v>
      </c>
      <c r="F638" s="148">
        <f>Reporte4!F$16</f>
        <v>0</v>
      </c>
      <c r="I638" s="76" t="str">
        <f>Índice!$C$8</f>
        <v>2016-01-01</v>
      </c>
      <c r="J638" s="77" t="str">
        <f>Índice!$C$9</f>
        <v>2016-12-31</v>
      </c>
      <c r="K638" s="23" t="s">
        <v>795</v>
      </c>
      <c r="L638" s="23" t="s">
        <v>791</v>
      </c>
      <c r="M638" s="3"/>
      <c r="N638" s="3"/>
    </row>
    <row r="639" spans="1:14" ht="15.75">
      <c r="C639" s="3" t="str">
        <f>Reporte4!$B$17</f>
        <v>Costos financieros</v>
      </c>
      <c r="F639" s="148">
        <f>Reporte4!F$17</f>
        <v>0</v>
      </c>
      <c r="I639" s="76" t="str">
        <f>Índice!$C$8</f>
        <v>2016-01-01</v>
      </c>
      <c r="J639" s="77" t="str">
        <f>Índice!$C$9</f>
        <v>2016-12-31</v>
      </c>
      <c r="K639" s="23" t="s">
        <v>795</v>
      </c>
      <c r="L639" s="23" t="s">
        <v>791</v>
      </c>
      <c r="M639" s="3"/>
      <c r="N639" s="3"/>
    </row>
    <row r="640" spans="1:14" ht="15.75">
      <c r="C640" s="3" t="str">
        <f>Reporte4!$B$18</f>
        <v>Otros ingresos</v>
      </c>
      <c r="F640" s="148">
        <f>Reporte4!F$18</f>
        <v>0</v>
      </c>
      <c r="I640" s="76" t="str">
        <f>Índice!$C$8</f>
        <v>2016-01-01</v>
      </c>
      <c r="J640" s="77" t="str">
        <f>Índice!$C$9</f>
        <v>2016-12-31</v>
      </c>
      <c r="K640" s="23" t="s">
        <v>795</v>
      </c>
      <c r="L640" s="23" t="s">
        <v>791</v>
      </c>
      <c r="M640" s="3"/>
      <c r="N640" s="3"/>
    </row>
    <row r="641" spans="1:14" ht="15.75">
      <c r="C641" s="3" t="str">
        <f>Reporte4!$B$19</f>
        <v>Ingresos financieros</v>
      </c>
      <c r="F641" s="148">
        <f>Reporte4!F$19</f>
        <v>0</v>
      </c>
      <c r="I641" s="76" t="str">
        <f>Índice!$C$8</f>
        <v>2016-01-01</v>
      </c>
      <c r="J641" s="77" t="str">
        <f>Índice!$C$9</f>
        <v>2016-12-31</v>
      </c>
      <c r="K641" s="23" t="s">
        <v>795</v>
      </c>
      <c r="L641" s="23" t="s">
        <v>791</v>
      </c>
      <c r="M641" s="3"/>
      <c r="N641" s="3"/>
    </row>
    <row r="642" spans="1:14" ht="15.75">
      <c r="C642" s="3" t="str">
        <f>Reporte4!$B$20</f>
        <v>Ganancia (pérdida), antes De Impuestos</v>
      </c>
      <c r="F642" s="148">
        <f>Reporte4!F$20</f>
        <v>0</v>
      </c>
      <c r="I642" s="76" t="str">
        <f>Índice!$C$8</f>
        <v>2016-01-01</v>
      </c>
      <c r="J642" s="77" t="str">
        <f>Índice!$C$9</f>
        <v>2016-12-31</v>
      </c>
      <c r="K642" s="23" t="s">
        <v>795</v>
      </c>
      <c r="L642" s="23" t="s">
        <v>791</v>
      </c>
      <c r="M642" s="3"/>
      <c r="N642" s="3"/>
    </row>
    <row r="643" spans="1:14" ht="15.75">
      <c r="C643" s="3" t="str">
        <f>Reporte4!$B$21</f>
        <v>Gasto (ingreso) por impuestos</v>
      </c>
      <c r="F643" s="148">
        <f>Reporte4!F$21</f>
        <v>0</v>
      </c>
      <c r="I643" s="76" t="str">
        <f>Índice!$C$8</f>
        <v>2016-01-01</v>
      </c>
      <c r="J643" s="77" t="str">
        <f>Índice!$C$9</f>
        <v>2016-12-31</v>
      </c>
      <c r="K643" s="23" t="s">
        <v>795</v>
      </c>
      <c r="L643" s="23" t="s">
        <v>791</v>
      </c>
      <c r="M643" s="3"/>
      <c r="N643" s="3"/>
    </row>
    <row r="644" spans="1:14" ht="15.75">
      <c r="C644" s="3" t="str">
        <f>Reporte4!$B$22</f>
        <v>Ganancia (pérdida) procedente de operaciones continuadas</v>
      </c>
      <c r="F644" s="148">
        <f>Reporte4!F$22</f>
        <v>0</v>
      </c>
      <c r="I644" s="76" t="str">
        <f>Índice!$C$8</f>
        <v>2016-01-01</v>
      </c>
      <c r="J644" s="77" t="str">
        <f>Índice!$C$9</f>
        <v>2016-12-31</v>
      </c>
      <c r="K644" s="23" t="s">
        <v>795</v>
      </c>
      <c r="L644" s="23" t="s">
        <v>791</v>
      </c>
      <c r="M644" s="3"/>
      <c r="N644" s="3"/>
    </row>
    <row r="645" spans="1:14" ht="15.75">
      <c r="C645" s="3" t="str">
        <f>Reporte4!$B$23</f>
        <v xml:space="preserve">Ganancia (pérdida) procedente de operaciones discontinuadas </v>
      </c>
      <c r="F645" s="148">
        <f>Reporte4!F$23</f>
        <v>0</v>
      </c>
      <c r="I645" s="76" t="str">
        <f>Índice!$C$8</f>
        <v>2016-01-01</v>
      </c>
      <c r="J645" s="77" t="str">
        <f>Índice!$C$9</f>
        <v>2016-12-31</v>
      </c>
      <c r="K645" s="23" t="s">
        <v>795</v>
      </c>
      <c r="L645" s="23" t="s">
        <v>791</v>
      </c>
      <c r="M645" s="3"/>
      <c r="N645" s="3"/>
    </row>
    <row r="646" spans="1:14" ht="15.75">
      <c r="C646" s="3" t="str">
        <f>Reporte4!$B$24</f>
        <v>Ganancia (Pérdida)</v>
      </c>
      <c r="F646" s="148">
        <f>Reporte4!F$24</f>
        <v>0</v>
      </c>
      <c r="I646" s="76" t="str">
        <f>Índice!$C$8</f>
        <v>2016-01-01</v>
      </c>
      <c r="J646" s="77" t="str">
        <f>Índice!$C$9</f>
        <v>2016-12-31</v>
      </c>
      <c r="K646" s="23" t="s">
        <v>795</v>
      </c>
      <c r="L646" s="23" t="s">
        <v>791</v>
      </c>
      <c r="M646" s="3"/>
      <c r="N646" s="3"/>
    </row>
    <row r="647" spans="1:14" ht="15.75">
      <c r="C647" s="3" t="str">
        <f>Reporte4!$B$29</f>
        <v>RESULTADO INTEGRAL TOTAL</v>
      </c>
      <c r="F647" s="148">
        <f>Reporte4!F$29</f>
        <v>0</v>
      </c>
      <c r="I647" s="76" t="str">
        <f>Índice!$C$8</f>
        <v>2016-01-01</v>
      </c>
      <c r="J647" s="77" t="str">
        <f>Índice!$C$9</f>
        <v>2016-12-31</v>
      </c>
      <c r="K647" s="23" t="s">
        <v>795</v>
      </c>
      <c r="L647" s="23" t="s">
        <v>791</v>
      </c>
      <c r="M647" s="3"/>
      <c r="N647" s="3"/>
    </row>
    <row r="648" spans="1:14" s="271" customFormat="1" ht="15.75" customHeight="1">
      <c r="A648" s="272" t="s">
        <v>19</v>
      </c>
      <c r="C648" s="273" t="s">
        <v>172</v>
      </c>
      <c r="K648" s="274"/>
      <c r="L648" s="274"/>
    </row>
    <row r="649" spans="1:14" ht="15.75">
      <c r="A649" s="18" t="s">
        <v>19</v>
      </c>
      <c r="C649" s="3" t="str">
        <f>Reporte4!$B$8</f>
        <v>RESULTADO DEL PERIODO</v>
      </c>
      <c r="F649" s="23"/>
      <c r="I649" s="76"/>
      <c r="J649" s="77"/>
      <c r="K649" s="3"/>
      <c r="L649" s="3"/>
      <c r="M649" s="3"/>
      <c r="N649" s="3"/>
    </row>
    <row r="650" spans="1:14" ht="15.75">
      <c r="A650" s="18" t="s">
        <v>19</v>
      </c>
      <c r="C650" s="3" t="str">
        <f>Reporte4!$B$9</f>
        <v>Estado de Resultados Integral por servicios</v>
      </c>
      <c r="F650" s="23"/>
      <c r="I650" s="76"/>
      <c r="J650" s="77"/>
      <c r="K650" s="3"/>
      <c r="L650" s="3"/>
      <c r="M650" s="3"/>
      <c r="N650" s="3"/>
    </row>
    <row r="651" spans="1:14" ht="15.75">
      <c r="C651" s="3" t="str">
        <f>Reporte4!$B$10</f>
        <v xml:space="preserve">Ingresos de actividades ordinarias </v>
      </c>
      <c r="F651" s="148">
        <f>Reporte4!G$10</f>
        <v>0</v>
      </c>
      <c r="I651" s="76" t="str">
        <f>Índice!$C$8</f>
        <v>2016-01-01</v>
      </c>
      <c r="J651" s="77" t="str">
        <f>Índice!$C$9</f>
        <v>2016-12-31</v>
      </c>
      <c r="K651" s="23" t="s">
        <v>795</v>
      </c>
      <c r="L651" s="23" t="s">
        <v>792</v>
      </c>
      <c r="M651" s="3"/>
      <c r="N651" s="3"/>
    </row>
    <row r="652" spans="1:14" ht="15.75">
      <c r="C652" s="3" t="str">
        <f>Reporte4!$B$11</f>
        <v>Costo de ventas</v>
      </c>
      <c r="F652" s="148">
        <f>Reporte4!G$11</f>
        <v>0</v>
      </c>
      <c r="I652" s="76" t="str">
        <f>Índice!$C$8</f>
        <v>2016-01-01</v>
      </c>
      <c r="J652" s="77" t="str">
        <f>Índice!$C$9</f>
        <v>2016-12-31</v>
      </c>
      <c r="K652" s="23" t="s">
        <v>795</v>
      </c>
      <c r="L652" s="23" t="s">
        <v>792</v>
      </c>
      <c r="M652" s="3"/>
      <c r="N652" s="3"/>
    </row>
    <row r="653" spans="1:14" ht="15.75">
      <c r="C653" s="3" t="str">
        <f>Reporte4!$B$12</f>
        <v>Ganancia Bruta</v>
      </c>
      <c r="F653" s="148">
        <f>Reporte4!G$12</f>
        <v>0</v>
      </c>
      <c r="I653" s="76" t="str">
        <f>Índice!$C$8</f>
        <v>2016-01-01</v>
      </c>
      <c r="J653" s="77" t="str">
        <f>Índice!$C$9</f>
        <v>2016-12-31</v>
      </c>
      <c r="K653" s="23" t="s">
        <v>795</v>
      </c>
      <c r="L653" s="23" t="s">
        <v>792</v>
      </c>
      <c r="M653" s="3"/>
      <c r="N653" s="3"/>
    </row>
    <row r="654" spans="1:14" ht="15.75">
      <c r="C654" s="3" t="str">
        <f>Reporte4!$B$13</f>
        <v>Costos de distribución</v>
      </c>
      <c r="F654" s="148">
        <f>Reporte4!G$13</f>
        <v>0</v>
      </c>
      <c r="I654" s="76" t="str">
        <f>Índice!$C$8</f>
        <v>2016-01-01</v>
      </c>
      <c r="J654" s="77" t="str">
        <f>Índice!$C$9</f>
        <v>2016-12-31</v>
      </c>
      <c r="K654" s="23" t="s">
        <v>795</v>
      </c>
      <c r="L654" s="23" t="s">
        <v>792</v>
      </c>
      <c r="M654" s="3"/>
      <c r="N654" s="3"/>
    </row>
    <row r="655" spans="1:14" ht="15.75">
      <c r="C655" s="3" t="str">
        <f>Reporte4!$B$14</f>
        <v>Gastos de administración</v>
      </c>
      <c r="F655" s="148">
        <f>Reporte4!G$14</f>
        <v>0</v>
      </c>
      <c r="I655" s="76" t="str">
        <f>Índice!$C$8</f>
        <v>2016-01-01</v>
      </c>
      <c r="J655" s="77" t="str">
        <f>Índice!$C$9</f>
        <v>2016-12-31</v>
      </c>
      <c r="K655" s="23" t="s">
        <v>795</v>
      </c>
      <c r="L655" s="23" t="s">
        <v>792</v>
      </c>
      <c r="M655" s="3"/>
      <c r="N655" s="3"/>
    </row>
    <row r="656" spans="1:14" ht="15.75">
      <c r="C656" s="3" t="str">
        <f>Reporte4!$B$15</f>
        <v>Otros gastos (Reporte 4)</v>
      </c>
      <c r="F656" s="148">
        <f>Reporte4!G$15</f>
        <v>0</v>
      </c>
      <c r="I656" s="76" t="str">
        <f>Índice!$C$8</f>
        <v>2016-01-01</v>
      </c>
      <c r="J656" s="77" t="str">
        <f>Índice!$C$9</f>
        <v>2016-12-31</v>
      </c>
      <c r="K656" s="23" t="s">
        <v>795</v>
      </c>
      <c r="L656" s="23" t="s">
        <v>792</v>
      </c>
      <c r="M656" s="3"/>
      <c r="N656" s="3"/>
    </row>
    <row r="657" spans="1:14" ht="15.75">
      <c r="C657" s="3" t="str">
        <f>Reporte4!$B$16</f>
        <v>Otras ganancias (pérdidas)</v>
      </c>
      <c r="F657" s="148">
        <f>Reporte4!G$16</f>
        <v>0</v>
      </c>
      <c r="I657" s="76" t="str">
        <f>Índice!$C$8</f>
        <v>2016-01-01</v>
      </c>
      <c r="J657" s="77" t="str">
        <f>Índice!$C$9</f>
        <v>2016-12-31</v>
      </c>
      <c r="K657" s="23" t="s">
        <v>795</v>
      </c>
      <c r="L657" s="23" t="s">
        <v>792</v>
      </c>
      <c r="M657" s="3"/>
      <c r="N657" s="3"/>
    </row>
    <row r="658" spans="1:14" ht="15.75">
      <c r="C658" s="3" t="str">
        <f>Reporte4!$B$17</f>
        <v>Costos financieros</v>
      </c>
      <c r="F658" s="148">
        <f>Reporte4!G$17</f>
        <v>0</v>
      </c>
      <c r="I658" s="76" t="str">
        <f>Índice!$C$8</f>
        <v>2016-01-01</v>
      </c>
      <c r="J658" s="77" t="str">
        <f>Índice!$C$9</f>
        <v>2016-12-31</v>
      </c>
      <c r="K658" s="23" t="s">
        <v>795</v>
      </c>
      <c r="L658" s="23" t="s">
        <v>792</v>
      </c>
      <c r="M658" s="3"/>
      <c r="N658" s="3"/>
    </row>
    <row r="659" spans="1:14" ht="15.75">
      <c r="C659" s="3" t="str">
        <f>Reporte4!$B$18</f>
        <v>Otros ingresos</v>
      </c>
      <c r="F659" s="148">
        <f>Reporte4!G$18</f>
        <v>0</v>
      </c>
      <c r="I659" s="76" t="str">
        <f>Índice!$C$8</f>
        <v>2016-01-01</v>
      </c>
      <c r="J659" s="77" t="str">
        <f>Índice!$C$9</f>
        <v>2016-12-31</v>
      </c>
      <c r="K659" s="23" t="s">
        <v>795</v>
      </c>
      <c r="L659" s="23" t="s">
        <v>792</v>
      </c>
      <c r="M659" s="3"/>
      <c r="N659" s="3"/>
    </row>
    <row r="660" spans="1:14" ht="15.75">
      <c r="C660" s="3" t="str">
        <f>Reporte4!$B$19</f>
        <v>Ingresos financieros</v>
      </c>
      <c r="F660" s="148">
        <f>Reporte4!G$19</f>
        <v>0</v>
      </c>
      <c r="I660" s="76" t="str">
        <f>Índice!$C$8</f>
        <v>2016-01-01</v>
      </c>
      <c r="J660" s="77" t="str">
        <f>Índice!$C$9</f>
        <v>2016-12-31</v>
      </c>
      <c r="K660" s="23" t="s">
        <v>795</v>
      </c>
      <c r="L660" s="23" t="s">
        <v>792</v>
      </c>
      <c r="M660" s="3"/>
      <c r="N660" s="3"/>
    </row>
    <row r="661" spans="1:14" ht="15.75">
      <c r="C661" s="3" t="str">
        <f>Reporte4!$B$20</f>
        <v>Ganancia (pérdida), antes De Impuestos</v>
      </c>
      <c r="F661" s="148">
        <f>Reporte4!G$20</f>
        <v>0</v>
      </c>
      <c r="I661" s="76" t="str">
        <f>Índice!$C$8</f>
        <v>2016-01-01</v>
      </c>
      <c r="J661" s="77" t="str">
        <f>Índice!$C$9</f>
        <v>2016-12-31</v>
      </c>
      <c r="K661" s="23" t="s">
        <v>795</v>
      </c>
      <c r="L661" s="23" t="s">
        <v>792</v>
      </c>
      <c r="M661" s="3"/>
      <c r="N661" s="3"/>
    </row>
    <row r="662" spans="1:14" ht="15.75">
      <c r="C662" s="3" t="str">
        <f>Reporte4!$B$21</f>
        <v>Gasto (ingreso) por impuestos</v>
      </c>
      <c r="F662" s="148">
        <f>Reporte4!G$21</f>
        <v>0</v>
      </c>
      <c r="I662" s="76" t="str">
        <f>Índice!$C$8</f>
        <v>2016-01-01</v>
      </c>
      <c r="J662" s="77" t="str">
        <f>Índice!$C$9</f>
        <v>2016-12-31</v>
      </c>
      <c r="K662" s="23" t="s">
        <v>795</v>
      </c>
      <c r="L662" s="23" t="s">
        <v>792</v>
      </c>
      <c r="M662" s="3"/>
      <c r="N662" s="3"/>
    </row>
    <row r="663" spans="1:14" ht="15.75">
      <c r="C663" s="3" t="str">
        <f>Reporte4!$B$22</f>
        <v>Ganancia (pérdida) procedente de operaciones continuadas</v>
      </c>
      <c r="F663" s="148">
        <f>Reporte4!G$22</f>
        <v>0</v>
      </c>
      <c r="I663" s="76" t="str">
        <f>Índice!$C$8</f>
        <v>2016-01-01</v>
      </c>
      <c r="J663" s="77" t="str">
        <f>Índice!$C$9</f>
        <v>2016-12-31</v>
      </c>
      <c r="K663" s="23" t="s">
        <v>795</v>
      </c>
      <c r="L663" s="23" t="s">
        <v>792</v>
      </c>
      <c r="M663" s="3"/>
      <c r="N663" s="3"/>
    </row>
    <row r="664" spans="1:14" ht="15.75">
      <c r="C664" s="3" t="str">
        <f>Reporte4!$B$23</f>
        <v xml:space="preserve">Ganancia (pérdida) procedente de operaciones discontinuadas </v>
      </c>
      <c r="F664" s="148">
        <f>Reporte4!G$23</f>
        <v>0</v>
      </c>
      <c r="I664" s="76" t="str">
        <f>Índice!$C$8</f>
        <v>2016-01-01</v>
      </c>
      <c r="J664" s="77" t="str">
        <f>Índice!$C$9</f>
        <v>2016-12-31</v>
      </c>
      <c r="K664" s="23" t="s">
        <v>795</v>
      </c>
      <c r="L664" s="23" t="s">
        <v>792</v>
      </c>
      <c r="M664" s="3"/>
      <c r="N664" s="3"/>
    </row>
    <row r="665" spans="1:14" ht="15.75">
      <c r="C665" s="3" t="str">
        <f>Reporte4!$B$24</f>
        <v>Ganancia (Pérdida)</v>
      </c>
      <c r="F665" s="148">
        <f>Reporte4!G$24</f>
        <v>0</v>
      </c>
      <c r="I665" s="76" t="str">
        <f>Índice!$C$8</f>
        <v>2016-01-01</v>
      </c>
      <c r="J665" s="77" t="str">
        <f>Índice!$C$9</f>
        <v>2016-12-31</v>
      </c>
      <c r="K665" s="23" t="s">
        <v>795</v>
      </c>
      <c r="L665" s="23" t="s">
        <v>792</v>
      </c>
      <c r="M665" s="3"/>
      <c r="N665" s="3"/>
    </row>
    <row r="666" spans="1:14" ht="15.75">
      <c r="C666" s="3" t="str">
        <f>Reporte4!$B$29</f>
        <v>RESULTADO INTEGRAL TOTAL</v>
      </c>
      <c r="F666" s="148">
        <f>Reporte4!G$29</f>
        <v>0</v>
      </c>
      <c r="I666" s="76" t="str">
        <f>Índice!$C$8</f>
        <v>2016-01-01</v>
      </c>
      <c r="J666" s="77" t="str">
        <f>Índice!$C$9</f>
        <v>2016-12-31</v>
      </c>
      <c r="K666" s="23" t="s">
        <v>795</v>
      </c>
      <c r="L666" s="23" t="s">
        <v>792</v>
      </c>
      <c r="M666" s="3"/>
      <c r="N666" s="3"/>
    </row>
    <row r="667" spans="1:14" s="271" customFormat="1" ht="15.75" customHeight="1">
      <c r="A667" s="272" t="s">
        <v>19</v>
      </c>
      <c r="C667" s="273" t="s">
        <v>173</v>
      </c>
      <c r="K667" s="274"/>
      <c r="L667" s="274"/>
    </row>
    <row r="668" spans="1:14" ht="15.75">
      <c r="A668" s="18" t="s">
        <v>19</v>
      </c>
      <c r="C668" s="3" t="str">
        <f>Reporte4!$B$8</f>
        <v>RESULTADO DEL PERIODO</v>
      </c>
      <c r="F668" s="23"/>
      <c r="I668" s="76"/>
      <c r="J668" s="77"/>
      <c r="K668" s="3"/>
      <c r="L668" s="3"/>
      <c r="M668" s="3"/>
      <c r="N668" s="3"/>
    </row>
    <row r="669" spans="1:14" ht="15.75">
      <c r="A669" s="18" t="s">
        <v>19</v>
      </c>
      <c r="C669" s="3" t="str">
        <f>Reporte4!$B$9</f>
        <v>Estado de Resultados Integral por servicios</v>
      </c>
      <c r="F669" s="23"/>
      <c r="I669" s="76"/>
      <c r="J669" s="77"/>
      <c r="K669" s="3"/>
      <c r="L669" s="3"/>
      <c r="M669" s="3"/>
      <c r="N669" s="3"/>
    </row>
    <row r="670" spans="1:14" ht="15.75">
      <c r="C670" s="3" t="str">
        <f>Reporte4!$B$10</f>
        <v xml:space="preserve">Ingresos de actividades ordinarias </v>
      </c>
      <c r="F670" s="148">
        <f>Reporte4!H$10</f>
        <v>0</v>
      </c>
      <c r="I670" s="76" t="str">
        <f>Índice!$C$8</f>
        <v>2016-01-01</v>
      </c>
      <c r="J670" s="77" t="str">
        <f>Índice!$C$9</f>
        <v>2016-12-31</v>
      </c>
      <c r="K670" s="23" t="s">
        <v>795</v>
      </c>
      <c r="L670" s="23" t="s">
        <v>793</v>
      </c>
      <c r="M670" s="3"/>
      <c r="N670" s="3"/>
    </row>
    <row r="671" spans="1:14" ht="15.75">
      <c r="C671" s="3" t="str">
        <f>Reporte4!$B$11</f>
        <v>Costo de ventas</v>
      </c>
      <c r="F671" s="148">
        <f>Reporte4!H$11</f>
        <v>0</v>
      </c>
      <c r="I671" s="76" t="str">
        <f>Índice!$C$8</f>
        <v>2016-01-01</v>
      </c>
      <c r="J671" s="77" t="str">
        <f>Índice!$C$9</f>
        <v>2016-12-31</v>
      </c>
      <c r="K671" s="23" t="s">
        <v>795</v>
      </c>
      <c r="L671" s="23" t="s">
        <v>793</v>
      </c>
      <c r="M671" s="3"/>
      <c r="N671" s="3"/>
    </row>
    <row r="672" spans="1:14" ht="15.75">
      <c r="C672" s="3" t="str">
        <f>Reporte4!$B$12</f>
        <v>Ganancia Bruta</v>
      </c>
      <c r="F672" s="148">
        <f>Reporte4!H$12</f>
        <v>0</v>
      </c>
      <c r="I672" s="76" t="str">
        <f>Índice!$C$8</f>
        <v>2016-01-01</v>
      </c>
      <c r="J672" s="77" t="str">
        <f>Índice!$C$9</f>
        <v>2016-12-31</v>
      </c>
      <c r="K672" s="23" t="s">
        <v>795</v>
      </c>
      <c r="L672" s="23" t="s">
        <v>793</v>
      </c>
      <c r="M672" s="3"/>
      <c r="N672" s="3"/>
    </row>
    <row r="673" spans="1:14" ht="15.75">
      <c r="C673" s="3" t="str">
        <f>Reporte4!$B$13</f>
        <v>Costos de distribución</v>
      </c>
      <c r="F673" s="148">
        <f>Reporte4!H$13</f>
        <v>0</v>
      </c>
      <c r="I673" s="76" t="str">
        <f>Índice!$C$8</f>
        <v>2016-01-01</v>
      </c>
      <c r="J673" s="77" t="str">
        <f>Índice!$C$9</f>
        <v>2016-12-31</v>
      </c>
      <c r="K673" s="23" t="s">
        <v>795</v>
      </c>
      <c r="L673" s="23" t="s">
        <v>793</v>
      </c>
      <c r="M673" s="3"/>
      <c r="N673" s="3"/>
    </row>
    <row r="674" spans="1:14" ht="15.75">
      <c r="C674" s="3" t="str">
        <f>Reporte4!$B$14</f>
        <v>Gastos de administración</v>
      </c>
      <c r="F674" s="148">
        <f>Reporte4!H$14</f>
        <v>0</v>
      </c>
      <c r="I674" s="76" t="str">
        <f>Índice!$C$8</f>
        <v>2016-01-01</v>
      </c>
      <c r="J674" s="77" t="str">
        <f>Índice!$C$9</f>
        <v>2016-12-31</v>
      </c>
      <c r="K674" s="23" t="s">
        <v>795</v>
      </c>
      <c r="L674" s="23" t="s">
        <v>793</v>
      </c>
      <c r="M674" s="3"/>
      <c r="N674" s="3"/>
    </row>
    <row r="675" spans="1:14" ht="15.75">
      <c r="C675" s="3" t="str">
        <f>Reporte4!$B$15</f>
        <v>Otros gastos (Reporte 4)</v>
      </c>
      <c r="F675" s="148">
        <f>Reporte4!H$15</f>
        <v>0</v>
      </c>
      <c r="I675" s="76" t="str">
        <f>Índice!$C$8</f>
        <v>2016-01-01</v>
      </c>
      <c r="J675" s="77" t="str">
        <f>Índice!$C$9</f>
        <v>2016-12-31</v>
      </c>
      <c r="K675" s="23" t="s">
        <v>795</v>
      </c>
      <c r="L675" s="23" t="s">
        <v>793</v>
      </c>
      <c r="M675" s="3"/>
      <c r="N675" s="3"/>
    </row>
    <row r="676" spans="1:14" ht="15.75">
      <c r="C676" s="3" t="str">
        <f>Reporte4!$B$16</f>
        <v>Otras ganancias (pérdidas)</v>
      </c>
      <c r="F676" s="148">
        <f>Reporte4!H$16</f>
        <v>0</v>
      </c>
      <c r="I676" s="76" t="str">
        <f>Índice!$C$8</f>
        <v>2016-01-01</v>
      </c>
      <c r="J676" s="77" t="str">
        <f>Índice!$C$9</f>
        <v>2016-12-31</v>
      </c>
      <c r="K676" s="23" t="s">
        <v>795</v>
      </c>
      <c r="L676" s="23" t="s">
        <v>793</v>
      </c>
      <c r="M676" s="3"/>
      <c r="N676" s="3"/>
    </row>
    <row r="677" spans="1:14" ht="15.75">
      <c r="C677" s="3" t="str">
        <f>Reporte4!$B$17</f>
        <v>Costos financieros</v>
      </c>
      <c r="F677" s="148">
        <f>Reporte4!H$17</f>
        <v>0</v>
      </c>
      <c r="I677" s="76" t="str">
        <f>Índice!$C$8</f>
        <v>2016-01-01</v>
      </c>
      <c r="J677" s="77" t="str">
        <f>Índice!$C$9</f>
        <v>2016-12-31</v>
      </c>
      <c r="K677" s="23" t="s">
        <v>795</v>
      </c>
      <c r="L677" s="23" t="s">
        <v>793</v>
      </c>
      <c r="M677" s="3"/>
      <c r="N677" s="3"/>
    </row>
    <row r="678" spans="1:14" ht="15.75">
      <c r="C678" s="3" t="str">
        <f>Reporte4!$B$18</f>
        <v>Otros ingresos</v>
      </c>
      <c r="F678" s="148">
        <f>Reporte4!H$18</f>
        <v>0</v>
      </c>
      <c r="I678" s="76" t="str">
        <f>Índice!$C$8</f>
        <v>2016-01-01</v>
      </c>
      <c r="J678" s="77" t="str">
        <f>Índice!$C$9</f>
        <v>2016-12-31</v>
      </c>
      <c r="K678" s="23" t="s">
        <v>795</v>
      </c>
      <c r="L678" s="23" t="s">
        <v>793</v>
      </c>
      <c r="M678" s="3"/>
      <c r="N678" s="3"/>
    </row>
    <row r="679" spans="1:14" ht="15.75">
      <c r="C679" s="3" t="str">
        <f>Reporte4!$B$19</f>
        <v>Ingresos financieros</v>
      </c>
      <c r="F679" s="148">
        <f>Reporte4!H$19</f>
        <v>0</v>
      </c>
      <c r="I679" s="76" t="str">
        <f>Índice!$C$8</f>
        <v>2016-01-01</v>
      </c>
      <c r="J679" s="77" t="str">
        <f>Índice!$C$9</f>
        <v>2016-12-31</v>
      </c>
      <c r="K679" s="23" t="s">
        <v>795</v>
      </c>
      <c r="L679" s="23" t="s">
        <v>793</v>
      </c>
      <c r="M679" s="3"/>
      <c r="N679" s="3"/>
    </row>
    <row r="680" spans="1:14" ht="15.75">
      <c r="C680" s="3" t="str">
        <f>Reporte4!$B$20</f>
        <v>Ganancia (pérdida), antes De Impuestos</v>
      </c>
      <c r="F680" s="148">
        <f>Reporte4!H$20</f>
        <v>0</v>
      </c>
      <c r="I680" s="76" t="str">
        <f>Índice!$C$8</f>
        <v>2016-01-01</v>
      </c>
      <c r="J680" s="77" t="str">
        <f>Índice!$C$9</f>
        <v>2016-12-31</v>
      </c>
      <c r="K680" s="23" t="s">
        <v>795</v>
      </c>
      <c r="L680" s="23" t="s">
        <v>793</v>
      </c>
      <c r="M680" s="3"/>
      <c r="N680" s="3"/>
    </row>
    <row r="681" spans="1:14" ht="15.75">
      <c r="C681" s="3" t="str">
        <f>Reporte4!$B$21</f>
        <v>Gasto (ingreso) por impuestos</v>
      </c>
      <c r="F681" s="148">
        <f>Reporte4!H$21</f>
        <v>0</v>
      </c>
      <c r="I681" s="76" t="str">
        <f>Índice!$C$8</f>
        <v>2016-01-01</v>
      </c>
      <c r="J681" s="77" t="str">
        <f>Índice!$C$9</f>
        <v>2016-12-31</v>
      </c>
      <c r="K681" s="23" t="s">
        <v>795</v>
      </c>
      <c r="L681" s="23" t="s">
        <v>793</v>
      </c>
      <c r="M681" s="3"/>
      <c r="N681" s="3"/>
    </row>
    <row r="682" spans="1:14" ht="15.75">
      <c r="C682" s="3" t="str">
        <f>Reporte4!$B$22</f>
        <v>Ganancia (pérdida) procedente de operaciones continuadas</v>
      </c>
      <c r="F682" s="148">
        <f>Reporte4!H$22</f>
        <v>0</v>
      </c>
      <c r="I682" s="76" t="str">
        <f>Índice!$C$8</f>
        <v>2016-01-01</v>
      </c>
      <c r="J682" s="77" t="str">
        <f>Índice!$C$9</f>
        <v>2016-12-31</v>
      </c>
      <c r="K682" s="23" t="s">
        <v>795</v>
      </c>
      <c r="L682" s="23" t="s">
        <v>793</v>
      </c>
      <c r="M682" s="3"/>
      <c r="N682" s="3"/>
    </row>
    <row r="683" spans="1:14" ht="15.75">
      <c r="C683" s="3" t="str">
        <f>Reporte4!$B$23</f>
        <v xml:space="preserve">Ganancia (pérdida) procedente de operaciones discontinuadas </v>
      </c>
      <c r="F683" s="148">
        <f>Reporte4!H$23</f>
        <v>0</v>
      </c>
      <c r="I683" s="76" t="str">
        <f>Índice!$C$8</f>
        <v>2016-01-01</v>
      </c>
      <c r="J683" s="77" t="str">
        <f>Índice!$C$9</f>
        <v>2016-12-31</v>
      </c>
      <c r="K683" s="23" t="s">
        <v>795</v>
      </c>
      <c r="L683" s="23" t="s">
        <v>793</v>
      </c>
      <c r="M683" s="3"/>
      <c r="N683" s="3"/>
    </row>
    <row r="684" spans="1:14" ht="15.75">
      <c r="C684" s="3" t="str">
        <f>Reporte4!$B$24</f>
        <v>Ganancia (Pérdida)</v>
      </c>
      <c r="F684" s="148">
        <f>Reporte4!H$24</f>
        <v>0</v>
      </c>
      <c r="I684" s="76" t="str">
        <f>Índice!$C$8</f>
        <v>2016-01-01</v>
      </c>
      <c r="J684" s="77" t="str">
        <f>Índice!$C$9</f>
        <v>2016-12-31</v>
      </c>
      <c r="K684" s="23" t="s">
        <v>795</v>
      </c>
      <c r="L684" s="23" t="s">
        <v>793</v>
      </c>
      <c r="M684" s="3"/>
      <c r="N684" s="3"/>
    </row>
    <row r="685" spans="1:14" ht="15.75">
      <c r="C685" s="3" t="str">
        <f>Reporte4!$B$29</f>
        <v>RESULTADO INTEGRAL TOTAL</v>
      </c>
      <c r="F685" s="148">
        <f>Reporte4!H$29</f>
        <v>0</v>
      </c>
      <c r="I685" s="76" t="str">
        <f>Índice!$C$8</f>
        <v>2016-01-01</v>
      </c>
      <c r="J685" s="77" t="str">
        <f>Índice!$C$9</f>
        <v>2016-12-31</v>
      </c>
      <c r="K685" s="23" t="s">
        <v>795</v>
      </c>
      <c r="L685" s="23" t="s">
        <v>793</v>
      </c>
      <c r="M685" s="3"/>
      <c r="N685" s="3"/>
    </row>
    <row r="686" spans="1:14" s="271" customFormat="1" ht="15.75" customHeight="1">
      <c r="A686" s="272" t="s">
        <v>19</v>
      </c>
      <c r="C686" s="273" t="s">
        <v>174</v>
      </c>
      <c r="K686" s="274"/>
      <c r="L686" s="274"/>
    </row>
    <row r="687" spans="1:14" ht="15.75">
      <c r="A687" s="18" t="s">
        <v>19</v>
      </c>
      <c r="C687" s="3" t="str">
        <f>Reporte4!$B$8</f>
        <v>RESULTADO DEL PERIODO</v>
      </c>
      <c r="F687" s="23"/>
      <c r="I687" s="76"/>
      <c r="J687" s="77"/>
      <c r="K687" s="3"/>
      <c r="L687" s="3"/>
      <c r="M687" s="3"/>
      <c r="N687" s="3"/>
    </row>
    <row r="688" spans="1:14" ht="15.75">
      <c r="A688" s="18" t="s">
        <v>19</v>
      </c>
      <c r="C688" s="3" t="str">
        <f>Reporte4!$B$9</f>
        <v>Estado de Resultados Integral por servicios</v>
      </c>
      <c r="F688" s="23"/>
      <c r="I688" s="76"/>
      <c r="J688" s="77"/>
      <c r="K688" s="3"/>
      <c r="L688" s="3"/>
      <c r="M688" s="3"/>
      <c r="N688" s="3"/>
    </row>
    <row r="689" spans="3:14" ht="15.75">
      <c r="C689" s="3" t="str">
        <f>Reporte4!$B$10</f>
        <v xml:space="preserve">Ingresos de actividades ordinarias </v>
      </c>
      <c r="F689" s="148">
        <f>Reporte4!I$10</f>
        <v>0</v>
      </c>
      <c r="I689" s="76" t="str">
        <f>Índice!$C$8</f>
        <v>2016-01-01</v>
      </c>
      <c r="J689" s="77" t="str">
        <f>Índice!$C$9</f>
        <v>2016-12-31</v>
      </c>
      <c r="K689" s="23" t="s">
        <v>795</v>
      </c>
      <c r="L689" s="23" t="s">
        <v>794</v>
      </c>
      <c r="M689" s="3"/>
      <c r="N689" s="3"/>
    </row>
    <row r="690" spans="3:14" ht="15.75">
      <c r="C690" s="3" t="str">
        <f>Reporte4!$B$11</f>
        <v>Costo de ventas</v>
      </c>
      <c r="F690" s="148">
        <f>Reporte4!I$11</f>
        <v>0</v>
      </c>
      <c r="I690" s="76" t="str">
        <f>Índice!$C$8</f>
        <v>2016-01-01</v>
      </c>
      <c r="J690" s="77" t="str">
        <f>Índice!$C$9</f>
        <v>2016-12-31</v>
      </c>
      <c r="K690" s="23" t="s">
        <v>795</v>
      </c>
      <c r="L690" s="23" t="s">
        <v>794</v>
      </c>
      <c r="M690" s="3"/>
      <c r="N690" s="3"/>
    </row>
    <row r="691" spans="3:14" ht="15.75">
      <c r="C691" s="3" t="str">
        <f>Reporte4!$B$12</f>
        <v>Ganancia Bruta</v>
      </c>
      <c r="F691" s="148">
        <f>Reporte4!I$12</f>
        <v>0</v>
      </c>
      <c r="I691" s="76" t="str">
        <f>Índice!$C$8</f>
        <v>2016-01-01</v>
      </c>
      <c r="J691" s="77" t="str">
        <f>Índice!$C$9</f>
        <v>2016-12-31</v>
      </c>
      <c r="K691" s="23" t="s">
        <v>795</v>
      </c>
      <c r="L691" s="23" t="s">
        <v>794</v>
      </c>
      <c r="M691" s="3"/>
      <c r="N691" s="3"/>
    </row>
    <row r="692" spans="3:14" ht="15.75">
      <c r="C692" s="3" t="str">
        <f>Reporte4!$B$13</f>
        <v>Costos de distribución</v>
      </c>
      <c r="F692" s="148">
        <f>Reporte4!I$13</f>
        <v>0</v>
      </c>
      <c r="I692" s="76" t="str">
        <f>Índice!$C$8</f>
        <v>2016-01-01</v>
      </c>
      <c r="J692" s="77" t="str">
        <f>Índice!$C$9</f>
        <v>2016-12-31</v>
      </c>
      <c r="K692" s="23" t="s">
        <v>795</v>
      </c>
      <c r="L692" s="23" t="s">
        <v>794</v>
      </c>
      <c r="M692" s="3"/>
      <c r="N692" s="3"/>
    </row>
    <row r="693" spans="3:14" ht="15.75">
      <c r="C693" s="3" t="str">
        <f>Reporte4!$B$14</f>
        <v>Gastos de administración</v>
      </c>
      <c r="F693" s="148">
        <f>Reporte4!I$14</f>
        <v>0</v>
      </c>
      <c r="I693" s="76" t="str">
        <f>Índice!$C$8</f>
        <v>2016-01-01</v>
      </c>
      <c r="J693" s="77" t="str">
        <f>Índice!$C$9</f>
        <v>2016-12-31</v>
      </c>
      <c r="K693" s="23" t="s">
        <v>795</v>
      </c>
      <c r="L693" s="23" t="s">
        <v>794</v>
      </c>
      <c r="M693" s="3"/>
      <c r="N693" s="3"/>
    </row>
    <row r="694" spans="3:14" ht="15.75">
      <c r="C694" s="3" t="str">
        <f>Reporte4!$B$15</f>
        <v>Otros gastos (Reporte 4)</v>
      </c>
      <c r="F694" s="148">
        <f>Reporte4!I$15</f>
        <v>0</v>
      </c>
      <c r="I694" s="76" t="str">
        <f>Índice!$C$8</f>
        <v>2016-01-01</v>
      </c>
      <c r="J694" s="77" t="str">
        <f>Índice!$C$9</f>
        <v>2016-12-31</v>
      </c>
      <c r="K694" s="23" t="s">
        <v>795</v>
      </c>
      <c r="L694" s="23" t="s">
        <v>794</v>
      </c>
      <c r="M694" s="3"/>
      <c r="N694" s="3"/>
    </row>
    <row r="695" spans="3:14" ht="15.75">
      <c r="C695" s="3" t="str">
        <f>Reporte4!$B$16</f>
        <v>Otras ganancias (pérdidas)</v>
      </c>
      <c r="F695" s="148">
        <f>Reporte4!I$16</f>
        <v>0</v>
      </c>
      <c r="I695" s="76" t="str">
        <f>Índice!$C$8</f>
        <v>2016-01-01</v>
      </c>
      <c r="J695" s="77" t="str">
        <f>Índice!$C$9</f>
        <v>2016-12-31</v>
      </c>
      <c r="K695" s="23" t="s">
        <v>795</v>
      </c>
      <c r="L695" s="23" t="s">
        <v>794</v>
      </c>
      <c r="M695" s="3"/>
      <c r="N695" s="3"/>
    </row>
    <row r="696" spans="3:14" ht="15.75">
      <c r="C696" s="3" t="str">
        <f>Reporte4!$B$17</f>
        <v>Costos financieros</v>
      </c>
      <c r="F696" s="148">
        <f>Reporte4!I$17</f>
        <v>0</v>
      </c>
      <c r="I696" s="76" t="str">
        <f>Índice!$C$8</f>
        <v>2016-01-01</v>
      </c>
      <c r="J696" s="77" t="str">
        <f>Índice!$C$9</f>
        <v>2016-12-31</v>
      </c>
      <c r="K696" s="23" t="s">
        <v>795</v>
      </c>
      <c r="L696" s="23" t="s">
        <v>794</v>
      </c>
      <c r="M696" s="3"/>
      <c r="N696" s="3"/>
    </row>
    <row r="697" spans="3:14" ht="15.75">
      <c r="C697" s="3" t="str">
        <f>Reporte4!$B$18</f>
        <v>Otros ingresos</v>
      </c>
      <c r="F697" s="148">
        <f>Reporte4!I$18</f>
        <v>0</v>
      </c>
      <c r="I697" s="76" t="str">
        <f>Índice!$C$8</f>
        <v>2016-01-01</v>
      </c>
      <c r="J697" s="77" t="str">
        <f>Índice!$C$9</f>
        <v>2016-12-31</v>
      </c>
      <c r="K697" s="23" t="s">
        <v>795</v>
      </c>
      <c r="L697" s="23" t="s">
        <v>794</v>
      </c>
      <c r="M697" s="3"/>
      <c r="N697" s="3"/>
    </row>
    <row r="698" spans="3:14" ht="15.75">
      <c r="C698" s="3" t="str">
        <f>Reporte4!$B$19</f>
        <v>Ingresos financieros</v>
      </c>
      <c r="F698" s="148">
        <f>Reporte4!I$19</f>
        <v>0</v>
      </c>
      <c r="I698" s="76" t="str">
        <f>Índice!$C$8</f>
        <v>2016-01-01</v>
      </c>
      <c r="J698" s="77" t="str">
        <f>Índice!$C$9</f>
        <v>2016-12-31</v>
      </c>
      <c r="K698" s="23" t="s">
        <v>795</v>
      </c>
      <c r="L698" s="23" t="s">
        <v>794</v>
      </c>
      <c r="M698" s="3"/>
      <c r="N698" s="3"/>
    </row>
    <row r="699" spans="3:14" ht="15.75">
      <c r="C699" s="3" t="str">
        <f>Reporte4!$B$20</f>
        <v>Ganancia (pérdida), antes De Impuestos</v>
      </c>
      <c r="F699" s="148">
        <f>Reporte4!I$20</f>
        <v>0</v>
      </c>
      <c r="I699" s="76" t="str">
        <f>Índice!$C$8</f>
        <v>2016-01-01</v>
      </c>
      <c r="J699" s="77" t="str">
        <f>Índice!$C$9</f>
        <v>2016-12-31</v>
      </c>
      <c r="K699" s="23" t="s">
        <v>795</v>
      </c>
      <c r="L699" s="23" t="s">
        <v>794</v>
      </c>
      <c r="M699" s="3"/>
      <c r="N699" s="3"/>
    </row>
    <row r="700" spans="3:14" ht="15.75">
      <c r="C700" s="3" t="str">
        <f>Reporte4!$B$21</f>
        <v>Gasto (ingreso) por impuestos</v>
      </c>
      <c r="F700" s="148">
        <f>Reporte4!I$21</f>
        <v>0</v>
      </c>
      <c r="I700" s="76" t="str">
        <f>Índice!$C$8</f>
        <v>2016-01-01</v>
      </c>
      <c r="J700" s="77" t="str">
        <f>Índice!$C$9</f>
        <v>2016-12-31</v>
      </c>
      <c r="K700" s="23" t="s">
        <v>795</v>
      </c>
      <c r="L700" s="23" t="s">
        <v>794</v>
      </c>
      <c r="M700" s="3"/>
      <c r="N700" s="3"/>
    </row>
    <row r="701" spans="3:14" ht="15.75">
      <c r="C701" s="3" t="str">
        <f>Reporte4!$B$22</f>
        <v>Ganancia (pérdida) procedente de operaciones continuadas</v>
      </c>
      <c r="F701" s="148">
        <f>Reporte4!I$22</f>
        <v>0</v>
      </c>
      <c r="I701" s="76" t="str">
        <f>Índice!$C$8</f>
        <v>2016-01-01</v>
      </c>
      <c r="J701" s="77" t="str">
        <f>Índice!$C$9</f>
        <v>2016-12-31</v>
      </c>
      <c r="K701" s="23" t="s">
        <v>795</v>
      </c>
      <c r="L701" s="23" t="s">
        <v>794</v>
      </c>
      <c r="M701" s="3"/>
      <c r="N701" s="3"/>
    </row>
    <row r="702" spans="3:14" ht="15.75">
      <c r="C702" s="3" t="str">
        <f>Reporte4!$B$23</f>
        <v xml:space="preserve">Ganancia (pérdida) procedente de operaciones discontinuadas </v>
      </c>
      <c r="F702" s="148">
        <f>Reporte4!I$23</f>
        <v>0</v>
      </c>
      <c r="I702" s="76" t="str">
        <f>Índice!$C$8</f>
        <v>2016-01-01</v>
      </c>
      <c r="J702" s="77" t="str">
        <f>Índice!$C$9</f>
        <v>2016-12-31</v>
      </c>
      <c r="K702" s="23" t="s">
        <v>795</v>
      </c>
      <c r="L702" s="23" t="s">
        <v>794</v>
      </c>
      <c r="M702" s="3"/>
      <c r="N702" s="3"/>
    </row>
    <row r="703" spans="3:14" ht="15.75">
      <c r="C703" s="3" t="str">
        <f>Reporte4!$B$24</f>
        <v>Ganancia (Pérdida)</v>
      </c>
      <c r="F703" s="148">
        <f>Reporte4!I$24</f>
        <v>0</v>
      </c>
      <c r="I703" s="76" t="str">
        <f>Índice!$C$8</f>
        <v>2016-01-01</v>
      </c>
      <c r="J703" s="77" t="str">
        <f>Índice!$C$9</f>
        <v>2016-12-31</v>
      </c>
      <c r="K703" s="23" t="s">
        <v>795</v>
      </c>
      <c r="L703" s="23" t="s">
        <v>794</v>
      </c>
      <c r="M703" s="3"/>
      <c r="N703" s="3"/>
    </row>
    <row r="704" spans="3:14" ht="15.75">
      <c r="C704" s="3" t="str">
        <f>Reporte4!$B$29</f>
        <v>RESULTADO INTEGRAL TOTAL</v>
      </c>
      <c r="F704" s="148">
        <f>Reporte4!I$29</f>
        <v>0</v>
      </c>
      <c r="I704" s="76" t="str">
        <f>Índice!$C$8</f>
        <v>2016-01-01</v>
      </c>
      <c r="J704" s="77" t="str">
        <f>Índice!$C$9</f>
        <v>2016-12-31</v>
      </c>
      <c r="K704" s="23" t="s">
        <v>795</v>
      </c>
      <c r="L704" s="23" t="s">
        <v>794</v>
      </c>
      <c r="M704" s="3"/>
      <c r="N704" s="3"/>
    </row>
    <row r="705" spans="1:14" s="271" customFormat="1" ht="15.75" customHeight="1">
      <c r="A705" s="272" t="s">
        <v>19</v>
      </c>
      <c r="C705" s="273" t="s">
        <v>180</v>
      </c>
      <c r="K705" s="274"/>
      <c r="L705" s="274"/>
    </row>
    <row r="706" spans="1:14" ht="15.75">
      <c r="A706" s="18" t="s">
        <v>19</v>
      </c>
      <c r="C706" s="3" t="str">
        <f>Reporte4!$B$25</f>
        <v>Otro Resultado Integral</v>
      </c>
      <c r="F706" s="23"/>
      <c r="I706" s="76"/>
      <c r="J706" s="77"/>
      <c r="K706" s="3"/>
      <c r="L706" s="3"/>
      <c r="M706" s="3"/>
      <c r="N706" s="3"/>
    </row>
    <row r="707" spans="1:14" ht="15.75">
      <c r="A707" s="18" t="s">
        <v>19</v>
      </c>
      <c r="C707" s="3" t="str">
        <f>Reporte4!$B$26</f>
        <v>Ingresos no realizados</v>
      </c>
      <c r="F707" s="149">
        <f>Reporte4!J26</f>
        <v>0</v>
      </c>
      <c r="I707" s="76" t="str">
        <f>Índice!$C$8</f>
        <v>2016-01-01</v>
      </c>
      <c r="J707" s="77" t="str">
        <f>Índice!$C$9</f>
        <v>2016-12-31</v>
      </c>
      <c r="K707" s="23" t="s">
        <v>795</v>
      </c>
      <c r="L707" s="23" t="s">
        <v>796</v>
      </c>
      <c r="M707" s="3"/>
      <c r="N707" s="3"/>
    </row>
    <row r="708" spans="1:14" ht="15.75">
      <c r="A708" s="18" t="s">
        <v>19</v>
      </c>
      <c r="C708" s="3" t="str">
        <f>Reporte4!$B$27</f>
        <v>Gastos no realizados</v>
      </c>
      <c r="F708" s="149">
        <f>Reporte4!J27</f>
        <v>0</v>
      </c>
      <c r="I708" s="76" t="str">
        <f>Índice!$C$8</f>
        <v>2016-01-01</v>
      </c>
      <c r="J708" s="77" t="str">
        <f>Índice!$C$9</f>
        <v>2016-12-31</v>
      </c>
      <c r="K708" s="23" t="s">
        <v>795</v>
      </c>
      <c r="L708" s="23" t="s">
        <v>796</v>
      </c>
      <c r="M708" s="3"/>
      <c r="N708" s="3"/>
    </row>
    <row r="709" spans="1:14" ht="15.75">
      <c r="A709" s="18" t="s">
        <v>19</v>
      </c>
      <c r="C709" s="3" t="str">
        <f>Reporte4!$B$28</f>
        <v>Total Otro Resultado Integral</v>
      </c>
      <c r="F709" s="149">
        <f>Reporte4!J28</f>
        <v>0</v>
      </c>
      <c r="I709" s="76" t="str">
        <f>Índice!$C$8</f>
        <v>2016-01-01</v>
      </c>
      <c r="J709" s="77" t="str">
        <f>Índice!$C$9</f>
        <v>2016-12-31</v>
      </c>
      <c r="K709" s="23" t="s">
        <v>795</v>
      </c>
      <c r="L709" s="23" t="s">
        <v>796</v>
      </c>
      <c r="M709" s="3"/>
      <c r="N709" s="3"/>
    </row>
    <row r="710" spans="1:14" ht="15.75">
      <c r="A710" s="18" t="s">
        <v>19</v>
      </c>
      <c r="C710" s="81" t="s">
        <v>175</v>
      </c>
      <c r="F710" s="23"/>
      <c r="I710" s="76"/>
      <c r="J710" s="77"/>
      <c r="K710" s="3"/>
      <c r="L710" s="3"/>
      <c r="M710" s="3"/>
      <c r="N710" s="3"/>
    </row>
    <row r="711" spans="1:14" ht="15.75">
      <c r="A711" s="18" t="s">
        <v>19</v>
      </c>
      <c r="C711" s="3" t="str">
        <f>Reporte4!$B$8</f>
        <v>RESULTADO DEL PERIODO</v>
      </c>
      <c r="F711" s="23"/>
      <c r="I711" s="76"/>
      <c r="J711" s="77"/>
      <c r="K711" s="3"/>
      <c r="L711" s="3"/>
      <c r="M711" s="3"/>
      <c r="N711" s="3"/>
    </row>
    <row r="712" spans="1:14" ht="15.75">
      <c r="A712" s="18" t="s">
        <v>19</v>
      </c>
      <c r="C712" s="3" t="str">
        <f>Reporte4!$B$9</f>
        <v>Estado de Resultados Integral por servicios</v>
      </c>
      <c r="F712" s="23"/>
      <c r="I712" s="76"/>
      <c r="J712" s="77"/>
      <c r="K712" s="3"/>
      <c r="L712" s="3"/>
      <c r="M712" s="3"/>
      <c r="N712" s="3"/>
    </row>
    <row r="713" spans="1:14" ht="15.75">
      <c r="C713" s="3" t="str">
        <f>Reporte4!$B$10</f>
        <v xml:space="preserve">Ingresos de actividades ordinarias </v>
      </c>
      <c r="F713" s="149">
        <f>Reporte4!K10</f>
        <v>0</v>
      </c>
      <c r="I713" s="76" t="str">
        <f>Índice!$C$8</f>
        <v>2016-01-01</v>
      </c>
      <c r="J713" s="77" t="str">
        <f>Índice!$C$9</f>
        <v>2016-12-31</v>
      </c>
      <c r="K713" s="23"/>
      <c r="L713" s="23"/>
      <c r="M713" s="3"/>
      <c r="N713" s="3"/>
    </row>
    <row r="714" spans="1:14" ht="15.75">
      <c r="C714" s="3" t="str">
        <f>Reporte4!$B$11</f>
        <v>Costo de ventas</v>
      </c>
      <c r="F714" s="149">
        <f>Reporte4!K11</f>
        <v>0</v>
      </c>
      <c r="I714" s="76" t="str">
        <f>Índice!$C$8</f>
        <v>2016-01-01</v>
      </c>
      <c r="J714" s="77" t="str">
        <f>Índice!$C$9</f>
        <v>2016-12-31</v>
      </c>
      <c r="K714" s="23"/>
      <c r="L714" s="23"/>
      <c r="M714" s="3"/>
      <c r="N714" s="3"/>
    </row>
    <row r="715" spans="1:14" ht="15.75">
      <c r="C715" s="3" t="str">
        <f>Reporte4!$B$12</f>
        <v>Ganancia Bruta</v>
      </c>
      <c r="F715" s="149">
        <f>Reporte4!K12</f>
        <v>0</v>
      </c>
      <c r="I715" s="76" t="str">
        <f>Índice!$C$8</f>
        <v>2016-01-01</v>
      </c>
      <c r="J715" s="77" t="str">
        <f>Índice!$C$9</f>
        <v>2016-12-31</v>
      </c>
      <c r="K715" s="23"/>
      <c r="L715" s="23"/>
      <c r="M715" s="3"/>
      <c r="N715" s="3"/>
    </row>
    <row r="716" spans="1:14" ht="15.75">
      <c r="C716" s="3" t="str">
        <f>Reporte4!$B$13</f>
        <v>Costos de distribución</v>
      </c>
      <c r="F716" s="149">
        <f>Reporte4!K13</f>
        <v>0</v>
      </c>
      <c r="I716" s="76" t="str">
        <f>Índice!$C$8</f>
        <v>2016-01-01</v>
      </c>
      <c r="J716" s="77" t="str">
        <f>Índice!$C$9</f>
        <v>2016-12-31</v>
      </c>
      <c r="K716" s="23"/>
      <c r="L716" s="23"/>
      <c r="M716" s="3"/>
      <c r="N716" s="3"/>
    </row>
    <row r="717" spans="1:14" ht="15.75">
      <c r="C717" s="3" t="str">
        <f>Reporte4!$B$14</f>
        <v>Gastos de administración</v>
      </c>
      <c r="F717" s="149">
        <f>Reporte4!K14</f>
        <v>0</v>
      </c>
      <c r="I717" s="76" t="str">
        <f>Índice!$C$8</f>
        <v>2016-01-01</v>
      </c>
      <c r="J717" s="77" t="str">
        <f>Índice!$C$9</f>
        <v>2016-12-31</v>
      </c>
      <c r="K717" s="23"/>
      <c r="L717" s="23"/>
      <c r="M717" s="3"/>
      <c r="N717" s="3"/>
    </row>
    <row r="718" spans="1:14" ht="15.75">
      <c r="C718" s="3" t="str">
        <f>Reporte4!$B$15</f>
        <v>Otros gastos (Reporte 4)</v>
      </c>
      <c r="F718" s="149">
        <f>Reporte4!K15</f>
        <v>0</v>
      </c>
      <c r="I718" s="76" t="str">
        <f>Índice!$C$8</f>
        <v>2016-01-01</v>
      </c>
      <c r="J718" s="77" t="str">
        <f>Índice!$C$9</f>
        <v>2016-12-31</v>
      </c>
      <c r="K718" s="23"/>
      <c r="L718" s="23"/>
      <c r="M718" s="3"/>
      <c r="N718" s="3"/>
    </row>
    <row r="719" spans="1:14" ht="15.75">
      <c r="C719" s="3" t="str">
        <f>Reporte4!$B$16</f>
        <v>Otras ganancias (pérdidas)</v>
      </c>
      <c r="F719" s="149">
        <f>Reporte4!K16</f>
        <v>0</v>
      </c>
      <c r="I719" s="76" t="str">
        <f>Índice!$C$8</f>
        <v>2016-01-01</v>
      </c>
      <c r="J719" s="77" t="str">
        <f>Índice!$C$9</f>
        <v>2016-12-31</v>
      </c>
      <c r="K719" s="23"/>
      <c r="L719" s="23"/>
      <c r="M719" s="3"/>
      <c r="N719" s="3"/>
    </row>
    <row r="720" spans="1:14" ht="15.75">
      <c r="C720" s="3" t="str">
        <f>Reporte4!$B$17</f>
        <v>Costos financieros</v>
      </c>
      <c r="F720" s="149">
        <f>Reporte4!K17</f>
        <v>0</v>
      </c>
      <c r="I720" s="76" t="str">
        <f>Índice!$C$8</f>
        <v>2016-01-01</v>
      </c>
      <c r="J720" s="77" t="str">
        <f>Índice!$C$9</f>
        <v>2016-12-31</v>
      </c>
      <c r="K720" s="23"/>
      <c r="L720" s="23"/>
      <c r="M720" s="3"/>
      <c r="N720" s="3"/>
    </row>
    <row r="721" spans="1:14" ht="15.75">
      <c r="C721" s="3" t="str">
        <f>Reporte4!$B$18</f>
        <v>Otros ingresos</v>
      </c>
      <c r="F721" s="149">
        <f>Reporte4!K18</f>
        <v>0</v>
      </c>
      <c r="I721" s="76" t="str">
        <f>Índice!$C$8</f>
        <v>2016-01-01</v>
      </c>
      <c r="J721" s="77" t="str">
        <f>Índice!$C$9</f>
        <v>2016-12-31</v>
      </c>
      <c r="K721" s="23"/>
      <c r="L721" s="23"/>
      <c r="M721" s="3"/>
      <c r="N721" s="3"/>
    </row>
    <row r="722" spans="1:14" ht="15.75">
      <c r="C722" s="3" t="str">
        <f>Reporte4!$B$19</f>
        <v>Ingresos financieros</v>
      </c>
      <c r="F722" s="149">
        <f>Reporte4!K19</f>
        <v>0</v>
      </c>
      <c r="I722" s="76" t="str">
        <f>Índice!$C$8</f>
        <v>2016-01-01</v>
      </c>
      <c r="J722" s="77" t="str">
        <f>Índice!$C$9</f>
        <v>2016-12-31</v>
      </c>
      <c r="K722" s="23"/>
      <c r="L722" s="23"/>
      <c r="M722" s="3"/>
      <c r="N722" s="3"/>
    </row>
    <row r="723" spans="1:14" ht="15.75">
      <c r="C723" s="3" t="str">
        <f>Reporte4!$B$20</f>
        <v>Ganancia (pérdida), antes De Impuestos</v>
      </c>
      <c r="F723" s="149">
        <f>Reporte4!K20</f>
        <v>0</v>
      </c>
      <c r="I723" s="76" t="str">
        <f>Índice!$C$8</f>
        <v>2016-01-01</v>
      </c>
      <c r="J723" s="77" t="str">
        <f>Índice!$C$9</f>
        <v>2016-12-31</v>
      </c>
      <c r="K723" s="23"/>
      <c r="L723" s="23"/>
      <c r="M723" s="3"/>
      <c r="N723" s="3"/>
    </row>
    <row r="724" spans="1:14" ht="15.75">
      <c r="C724" s="3" t="str">
        <f>Reporte4!$B$21</f>
        <v>Gasto (ingreso) por impuestos</v>
      </c>
      <c r="F724" s="149">
        <f>Reporte4!K21</f>
        <v>0</v>
      </c>
      <c r="I724" s="76" t="str">
        <f>Índice!$C$8</f>
        <v>2016-01-01</v>
      </c>
      <c r="J724" s="77" t="str">
        <f>Índice!$C$9</f>
        <v>2016-12-31</v>
      </c>
      <c r="K724" s="23"/>
      <c r="L724" s="23"/>
      <c r="M724" s="3"/>
      <c r="N724" s="3"/>
    </row>
    <row r="725" spans="1:14" ht="15.75">
      <c r="C725" s="3" t="str">
        <f>Reporte4!$B$22</f>
        <v>Ganancia (pérdida) procedente de operaciones continuadas</v>
      </c>
      <c r="F725" s="149">
        <f>Reporte4!K22</f>
        <v>0</v>
      </c>
      <c r="I725" s="76" t="str">
        <f>Índice!$C$8</f>
        <v>2016-01-01</v>
      </c>
      <c r="J725" s="77" t="str">
        <f>Índice!$C$9</f>
        <v>2016-12-31</v>
      </c>
      <c r="K725" s="23"/>
      <c r="L725" s="23"/>
      <c r="M725" s="3"/>
      <c r="N725" s="3"/>
    </row>
    <row r="726" spans="1:14" ht="15.75">
      <c r="C726" s="3" t="str">
        <f>Reporte4!$B$23</f>
        <v xml:space="preserve">Ganancia (pérdida) procedente de operaciones discontinuadas </v>
      </c>
      <c r="F726" s="149">
        <f>Reporte4!K23</f>
        <v>0</v>
      </c>
      <c r="I726" s="76" t="str">
        <f>Índice!$C$8</f>
        <v>2016-01-01</v>
      </c>
      <c r="J726" s="77" t="str">
        <f>Índice!$C$9</f>
        <v>2016-12-31</v>
      </c>
      <c r="K726" s="23"/>
      <c r="L726" s="23"/>
      <c r="M726" s="3"/>
      <c r="N726" s="3"/>
    </row>
    <row r="727" spans="1:14" ht="15.75">
      <c r="C727" s="3" t="str">
        <f>Reporte4!$B$24</f>
        <v>Ganancia (Pérdida)</v>
      </c>
      <c r="F727" s="149">
        <f>Reporte4!K24</f>
        <v>0</v>
      </c>
      <c r="I727" s="76" t="str">
        <f>Índice!$C$8</f>
        <v>2016-01-01</v>
      </c>
      <c r="J727" s="77" t="str">
        <f>Índice!$C$9</f>
        <v>2016-12-31</v>
      </c>
      <c r="K727" s="23"/>
      <c r="L727" s="23"/>
      <c r="M727" s="3"/>
      <c r="N727" s="3"/>
    </row>
    <row r="728" spans="1:14" ht="15.75">
      <c r="A728" s="18" t="s">
        <v>19</v>
      </c>
      <c r="C728" s="3" t="str">
        <f>Reporte4!$B$25</f>
        <v>Otro Resultado Integral</v>
      </c>
      <c r="F728" s="3"/>
      <c r="I728" s="76"/>
      <c r="J728" s="77"/>
      <c r="K728" s="3"/>
      <c r="L728" s="3"/>
      <c r="M728" s="3"/>
      <c r="N728" s="3"/>
    </row>
    <row r="729" spans="1:14" ht="15.75">
      <c r="C729" s="3" t="str">
        <f>Reporte4!$B$26</f>
        <v>Ingresos no realizados</v>
      </c>
      <c r="F729" s="150">
        <f>Reporte4!K26</f>
        <v>0</v>
      </c>
      <c r="I729" s="76" t="str">
        <f>Índice!$C$8</f>
        <v>2016-01-01</v>
      </c>
      <c r="J729" s="77" t="str">
        <f>Índice!$C$9</f>
        <v>2016-12-31</v>
      </c>
      <c r="K729" s="23"/>
      <c r="L729" s="23"/>
      <c r="M729" s="3"/>
      <c r="N729" s="3"/>
    </row>
    <row r="730" spans="1:14" ht="15.75">
      <c r="C730" s="3" t="str">
        <f>Reporte4!$B$27</f>
        <v>Gastos no realizados</v>
      </c>
      <c r="F730" s="150">
        <f>Reporte4!K27</f>
        <v>0</v>
      </c>
      <c r="I730" s="76" t="str">
        <f>Índice!$C$8</f>
        <v>2016-01-01</v>
      </c>
      <c r="J730" s="77" t="str">
        <f>Índice!$C$9</f>
        <v>2016-12-31</v>
      </c>
      <c r="K730" s="23"/>
      <c r="L730" s="23"/>
      <c r="M730" s="3"/>
      <c r="N730" s="3"/>
    </row>
    <row r="731" spans="1:14" ht="15.75">
      <c r="C731" s="3" t="str">
        <f>Reporte4!$B$28</f>
        <v>Total Otro Resultado Integral</v>
      </c>
      <c r="F731" s="150">
        <f>Reporte4!K28</f>
        <v>0</v>
      </c>
      <c r="I731" s="76" t="str">
        <f>Índice!$C$8</f>
        <v>2016-01-01</v>
      </c>
      <c r="J731" s="77" t="str">
        <f>Índice!$C$9</f>
        <v>2016-12-31</v>
      </c>
      <c r="K731" s="23"/>
      <c r="L731" s="23"/>
      <c r="M731" s="3"/>
      <c r="N731" s="3"/>
    </row>
    <row r="732" spans="1:14" ht="15.75">
      <c r="C732" s="3" t="str">
        <f>Reporte4!$B$29</f>
        <v>RESULTADO INTEGRAL TOTAL</v>
      </c>
      <c r="F732" s="150">
        <f>Reporte4!K29</f>
        <v>0</v>
      </c>
      <c r="I732" s="76" t="str">
        <f>Índice!$C$8</f>
        <v>2016-01-01</v>
      </c>
      <c r="J732" s="77" t="str">
        <f>Índice!$C$9</f>
        <v>2016-12-31</v>
      </c>
      <c r="K732" s="23"/>
      <c r="L732" s="23"/>
      <c r="M732" s="3"/>
      <c r="N732" s="3"/>
    </row>
    <row r="733" spans="1:14" s="159" customFormat="1" ht="15.75">
      <c r="A733" s="158" t="s">
        <v>19</v>
      </c>
      <c r="C733" s="160" t="s">
        <v>339</v>
      </c>
      <c r="F733" s="161"/>
      <c r="I733" s="162"/>
      <c r="J733" s="162"/>
      <c r="K733" s="163"/>
      <c r="L733" s="163"/>
      <c r="M733" s="163"/>
      <c r="N733" s="163"/>
    </row>
    <row r="734" spans="1:14" s="21" customFormat="1" ht="15.75">
      <c r="A734" s="179" t="s">
        <v>19</v>
      </c>
      <c r="C734" s="278" t="str">
        <f>'Nota 01'!B2</f>
        <v>Nota 01
Efectivo y equivalentes de efectivo</v>
      </c>
      <c r="F734" s="180"/>
      <c r="I734" s="4"/>
      <c r="J734" s="4"/>
      <c r="K734" s="25"/>
      <c r="L734" s="25"/>
      <c r="M734" s="25"/>
      <c r="N734" s="25"/>
    </row>
    <row r="735" spans="1:14" ht="15.75">
      <c r="C735" s="3" t="str">
        <f>'Nota 01'!B7</f>
        <v>Información a revelar sobre efectivo y equivalentes de efectivo                                                                 [Texto]</v>
      </c>
      <c r="F735" s="23" t="str">
        <f>'Nota 01'!C7</f>
        <v>Por incluir información</v>
      </c>
      <c r="I735" s="76" t="str">
        <f>Índice!$C$8</f>
        <v>2016-01-01</v>
      </c>
      <c r="J735" s="77" t="str">
        <f>Índice!$C$9</f>
        <v>2016-12-31</v>
      </c>
      <c r="K735" s="3"/>
      <c r="L735" s="3"/>
      <c r="M735" s="3"/>
      <c r="N735" s="3"/>
    </row>
    <row r="736" spans="1:14" ht="15.75">
      <c r="A736" s="18" t="s">
        <v>19</v>
      </c>
      <c r="C736" s="3" t="str">
        <f>'Nota 01'!B8</f>
        <v>Efectivo</v>
      </c>
      <c r="F736" s="84"/>
      <c r="I736" s="2"/>
      <c r="J736" s="77"/>
      <c r="K736" s="3"/>
      <c r="L736" s="3"/>
      <c r="M736" s="3"/>
      <c r="N736" s="3"/>
    </row>
    <row r="737" spans="1:14" ht="15.75">
      <c r="A737" s="18"/>
      <c r="C737" s="3" t="str">
        <f>'Nota 01'!B9</f>
        <v xml:space="preserve">   Caja</v>
      </c>
      <c r="F737" s="84">
        <f>'Nota 01'!C9</f>
        <v>0</v>
      </c>
      <c r="I737" s="2"/>
      <c r="J737" s="77" t="str">
        <f>Índice!$C$9</f>
        <v>2016-12-31</v>
      </c>
      <c r="K737" s="3"/>
      <c r="L737" s="3"/>
      <c r="M737" s="3"/>
      <c r="N737" s="3"/>
    </row>
    <row r="738" spans="1:14" ht="15.75">
      <c r="A738" s="18"/>
      <c r="C738" s="3" t="str">
        <f>'Nota 01'!B10</f>
        <v xml:space="preserve">   Bancos</v>
      </c>
      <c r="F738" s="84">
        <f>'Nota 01'!C10</f>
        <v>0</v>
      </c>
      <c r="I738" s="2"/>
      <c r="J738" s="77" t="str">
        <f>Índice!$C$9</f>
        <v>2016-12-31</v>
      </c>
      <c r="K738" s="3"/>
      <c r="L738" s="3"/>
      <c r="M738" s="3"/>
      <c r="N738" s="3"/>
    </row>
    <row r="739" spans="1:14" ht="15.75">
      <c r="A739" s="18"/>
      <c r="C739" s="3" t="str">
        <f>'Nota 01'!B11</f>
        <v>Total efectivo</v>
      </c>
      <c r="F739" s="84">
        <f>'Nota 01'!C11</f>
        <v>0</v>
      </c>
      <c r="I739" s="2"/>
      <c r="J739" s="77" t="str">
        <f>Índice!$C$9</f>
        <v>2016-12-31</v>
      </c>
      <c r="K739" s="3"/>
      <c r="L739" s="3"/>
      <c r="M739" s="3"/>
      <c r="N739" s="3"/>
    </row>
    <row r="740" spans="1:14" ht="15.75">
      <c r="A740" s="18" t="s">
        <v>19</v>
      </c>
      <c r="C740" s="3" t="str">
        <f>'Nota 01'!B12</f>
        <v>Equivalentes de efectivo</v>
      </c>
      <c r="F740" s="84"/>
      <c r="I740" s="2"/>
      <c r="J740" s="77"/>
      <c r="K740" s="3"/>
      <c r="L740" s="3"/>
      <c r="M740" s="3"/>
      <c r="N740" s="3"/>
    </row>
    <row r="741" spans="1:14" ht="15.75">
      <c r="A741" s="18"/>
      <c r="C741" s="3" t="str">
        <f>'Nota 01'!B13</f>
        <v>Depósitos a corto plazo clasificadas como equivalentes  de efectivo</v>
      </c>
      <c r="F741" s="148">
        <f>'Nota 01'!C13</f>
        <v>0</v>
      </c>
      <c r="I741" s="2"/>
      <c r="J741" s="77" t="str">
        <f>Índice!$C$9</f>
        <v>2016-12-31</v>
      </c>
      <c r="K741" s="3"/>
      <c r="L741" s="3"/>
      <c r="M741" s="3"/>
      <c r="N741" s="3"/>
    </row>
    <row r="742" spans="1:14" ht="15.75">
      <c r="A742" s="18"/>
      <c r="C742" s="3" t="str">
        <f>'Nota 01'!B14</f>
        <v>Inversiones a corto plazo clasificadas como equivalentes de efectivo</v>
      </c>
      <c r="F742" s="148">
        <f>'Nota 01'!C14</f>
        <v>0</v>
      </c>
      <c r="J742" s="77" t="str">
        <f>Índice!$C$9</f>
        <v>2016-12-31</v>
      </c>
      <c r="K742" s="3"/>
      <c r="L742" s="3"/>
      <c r="M742" s="3"/>
      <c r="N742" s="3"/>
    </row>
    <row r="743" spans="1:14" ht="15.75">
      <c r="A743" s="18"/>
      <c r="C743" s="3" t="str">
        <f>'Nota 01'!B15</f>
        <v>Otros conceptos clasificados como equivalentes de efectivo</v>
      </c>
      <c r="F743" s="148">
        <f>'Nota 01'!C15</f>
        <v>0</v>
      </c>
      <c r="J743" s="77" t="str">
        <f>Índice!$C$9</f>
        <v>2016-12-31</v>
      </c>
      <c r="K743" s="3"/>
      <c r="L743" s="3"/>
      <c r="M743" s="3"/>
      <c r="N743" s="3"/>
    </row>
    <row r="744" spans="1:14" ht="15.75">
      <c r="A744" s="18"/>
      <c r="C744" s="3" t="str">
        <f>'Nota 01'!B16</f>
        <v>Total equivalentes de efectivo</v>
      </c>
      <c r="F744" s="148">
        <f>'Nota 01'!C16</f>
        <v>0</v>
      </c>
      <c r="I744" s="2"/>
      <c r="J744" s="77" t="str">
        <f>Índice!$C$9</f>
        <v>2016-12-31</v>
      </c>
      <c r="K744" s="3"/>
      <c r="L744" s="3"/>
      <c r="M744" s="3"/>
      <c r="N744" s="3"/>
    </row>
    <row r="745" spans="1:14" ht="15.75">
      <c r="A745" s="18"/>
      <c r="C745" s="3" t="str">
        <f>'Nota 01'!B17</f>
        <v>Total efectivo y equivalentes de efectivo</v>
      </c>
      <c r="F745" s="148">
        <f>'Nota 01'!C17</f>
        <v>0</v>
      </c>
      <c r="I745" s="2"/>
      <c r="J745" s="77" t="str">
        <f>Índice!$C$9</f>
        <v>2016-12-31</v>
      </c>
      <c r="K745" s="3"/>
      <c r="L745" s="3"/>
      <c r="M745" s="3"/>
      <c r="N745" s="3"/>
    </row>
    <row r="746" spans="1:14" s="159" customFormat="1" ht="15.75">
      <c r="A746" s="158" t="s">
        <v>19</v>
      </c>
      <c r="C746" s="160" t="s">
        <v>342</v>
      </c>
      <c r="F746" s="161"/>
      <c r="I746" s="162"/>
      <c r="J746" s="162"/>
      <c r="K746" s="163"/>
      <c r="L746" s="163"/>
      <c r="M746" s="163"/>
      <c r="N746" s="163"/>
    </row>
    <row r="747" spans="1:14" s="21" customFormat="1" ht="15.75">
      <c r="A747" s="179" t="s">
        <v>19</v>
      </c>
      <c r="C747" s="278" t="str">
        <f>'Nota 02'!B2</f>
        <v>Nota 02 
Inversiones</v>
      </c>
      <c r="F747" s="180"/>
      <c r="I747" s="4"/>
      <c r="J747" s="4"/>
      <c r="K747" s="25"/>
      <c r="L747" s="25"/>
      <c r="M747" s="25"/>
      <c r="N747" s="25"/>
    </row>
    <row r="748" spans="1:14" ht="15.75">
      <c r="A748" s="179"/>
      <c r="C748" s="3" t="str">
        <f>'Nota 02'!$B$6</f>
        <v>Información a revelar sobre inversiones                                                                                                                           [Texto]</v>
      </c>
      <c r="F748" s="148" t="str">
        <f>'Nota 02'!C6</f>
        <v>Por incluir información</v>
      </c>
      <c r="I748" s="76" t="str">
        <f>Índice!$C$8</f>
        <v>2016-01-01</v>
      </c>
      <c r="J748" s="77" t="str">
        <f>Índice!$C$9</f>
        <v>2016-12-31</v>
      </c>
      <c r="K748" s="3"/>
      <c r="L748" s="3"/>
      <c r="M748" s="3"/>
      <c r="N748" s="3"/>
    </row>
    <row r="749" spans="1:14" ht="15.75">
      <c r="A749" s="179" t="s">
        <v>19</v>
      </c>
      <c r="C749" s="3" t="str">
        <f>'Nota 02'!$B$7</f>
        <v>Inversiones</v>
      </c>
      <c r="F749" s="23"/>
      <c r="I749" s="2"/>
      <c r="J749" s="77"/>
      <c r="K749" s="3"/>
      <c r="L749" s="3"/>
      <c r="M749" s="3"/>
      <c r="N749" s="3"/>
    </row>
    <row r="750" spans="1:14" ht="15.75">
      <c r="A750" s="179"/>
      <c r="C750" s="3" t="str">
        <f>'Nota 02'!$B$8</f>
        <v>Inversiones en renta fija (CDT, bonos, títulos)</v>
      </c>
      <c r="F750" s="148">
        <f>'Nota 02'!C8</f>
        <v>0</v>
      </c>
      <c r="I750" s="2"/>
      <c r="J750" s="77" t="str">
        <f>Índice!$C$9</f>
        <v>2016-12-31</v>
      </c>
      <c r="K750" s="3" t="s">
        <v>797</v>
      </c>
      <c r="L750" s="3" t="s">
        <v>798</v>
      </c>
      <c r="M750" s="3"/>
      <c r="N750" s="3"/>
    </row>
    <row r="751" spans="1:14" ht="15.75">
      <c r="A751" s="179"/>
      <c r="C751" s="3" t="str">
        <f>'Nota 02'!$B$9</f>
        <v>Inversiones en renta variable (Acciones, cuotas de interés social)</v>
      </c>
      <c r="F751" s="148">
        <f>'Nota 02'!C9</f>
        <v>0</v>
      </c>
      <c r="I751" s="2"/>
      <c r="J751" s="77" t="str">
        <f>Índice!$C$9</f>
        <v>2016-12-31</v>
      </c>
      <c r="K751" s="3" t="s">
        <v>797</v>
      </c>
      <c r="L751" s="3" t="s">
        <v>798</v>
      </c>
      <c r="M751" s="3"/>
      <c r="N751" s="3"/>
    </row>
    <row r="752" spans="1:14" ht="15.75">
      <c r="A752" s="179"/>
      <c r="C752" s="3" t="str">
        <f>'Nota 02'!$B$10</f>
        <v>Deterioro de Inversiones</v>
      </c>
      <c r="F752" s="148">
        <f>'Nota 02'!C10</f>
        <v>0</v>
      </c>
      <c r="I752" s="76"/>
      <c r="J752" s="77" t="str">
        <f>Índice!$C$9</f>
        <v>2016-12-31</v>
      </c>
      <c r="K752" s="3" t="s">
        <v>797</v>
      </c>
      <c r="L752" s="3" t="s">
        <v>798</v>
      </c>
      <c r="M752" s="3"/>
      <c r="N752" s="3"/>
    </row>
    <row r="753" spans="1:14" ht="15.75">
      <c r="A753" s="179"/>
      <c r="C753" s="3" t="str">
        <f>'Nota 02'!$B$11</f>
        <v>Total Inversiones</v>
      </c>
      <c r="F753" s="148">
        <f>'Nota 02'!C11</f>
        <v>0</v>
      </c>
      <c r="I753" s="2"/>
      <c r="J753" s="77" t="str">
        <f>Índice!$C$9</f>
        <v>2016-12-31</v>
      </c>
      <c r="K753" s="3" t="s">
        <v>797</v>
      </c>
      <c r="L753" s="3" t="s">
        <v>798</v>
      </c>
      <c r="M753" s="3"/>
      <c r="N753" s="3"/>
    </row>
    <row r="754" spans="1:14" ht="15.75">
      <c r="A754" s="179"/>
      <c r="C754" s="3" t="str">
        <f>'Nota 02'!$B$12</f>
        <v>Información a revelar sobre dividendos y otras distribuciones reconocidas como ingreso en el periodo [Texto]</v>
      </c>
      <c r="F754" s="23" t="str">
        <f>'Nota 02'!C12</f>
        <v>Por incluir información</v>
      </c>
      <c r="I754" s="76" t="str">
        <f>Índice!$C$8</f>
        <v>2016-01-01</v>
      </c>
      <c r="J754" s="77" t="str">
        <f>Índice!$C$9</f>
        <v>2016-12-31</v>
      </c>
      <c r="K754" s="3"/>
      <c r="L754" s="3"/>
      <c r="M754" s="3"/>
      <c r="N754" s="3"/>
    </row>
    <row r="755" spans="1:14" ht="15.75">
      <c r="A755" s="179" t="s">
        <v>19</v>
      </c>
      <c r="C755" s="3" t="str">
        <f>'Nota 02'!$B$13</f>
        <v>Dividendos y otras distribuciones</v>
      </c>
      <c r="F755" s="23"/>
      <c r="I755" s="2"/>
      <c r="J755" s="77"/>
      <c r="K755" s="3"/>
      <c r="L755" s="3"/>
      <c r="M755" s="3"/>
      <c r="N755" s="3"/>
    </row>
    <row r="756" spans="1:14" ht="15.75">
      <c r="A756" s="179"/>
      <c r="C756" s="3" t="str">
        <f>'Nota 02'!$B$14</f>
        <v>Dividendos</v>
      </c>
      <c r="F756" s="148">
        <f>'Nota 02'!C14</f>
        <v>0</v>
      </c>
      <c r="I756" s="76" t="str">
        <f>Índice!$C$8</f>
        <v>2016-01-01</v>
      </c>
      <c r="J756" s="77" t="str">
        <f>Índice!$C$9</f>
        <v>2016-12-31</v>
      </c>
      <c r="K756" s="3" t="s">
        <v>797</v>
      </c>
      <c r="L756" s="3" t="s">
        <v>798</v>
      </c>
      <c r="M756" s="3"/>
      <c r="N756" s="3"/>
    </row>
    <row r="757" spans="1:14" ht="15.75">
      <c r="A757" s="179"/>
      <c r="C757" s="3" t="str">
        <f>'Nota 02'!$B$15</f>
        <v>Otras distribuciones reconocidas como ingresos en el periodo</v>
      </c>
      <c r="F757" s="148">
        <f>'Nota 02'!C15</f>
        <v>0</v>
      </c>
      <c r="I757" s="76" t="str">
        <f>Índice!$C$8</f>
        <v>2016-01-01</v>
      </c>
      <c r="J757" s="77" t="str">
        <f>Índice!$C$9</f>
        <v>2016-12-31</v>
      </c>
      <c r="K757" s="3" t="s">
        <v>797</v>
      </c>
      <c r="L757" s="3" t="s">
        <v>798</v>
      </c>
      <c r="M757" s="3"/>
      <c r="N757" s="3"/>
    </row>
    <row r="758" spans="1:14" ht="15.75">
      <c r="A758" s="179"/>
      <c r="C758" s="3" t="str">
        <f>'Nota 02'!$B$8</f>
        <v>Inversiones en renta fija (CDT, bonos, títulos)</v>
      </c>
      <c r="F758" s="148">
        <f>'Nota 02'!D8</f>
        <v>0</v>
      </c>
      <c r="J758" s="77" t="str">
        <f>Índice!$C$9</f>
        <v>2016-12-31</v>
      </c>
      <c r="K758" s="3" t="s">
        <v>797</v>
      </c>
      <c r="L758" s="3" t="s">
        <v>799</v>
      </c>
      <c r="M758" s="3"/>
      <c r="N758" s="3"/>
    </row>
    <row r="759" spans="1:14" ht="15.75">
      <c r="A759" s="179"/>
      <c r="C759" s="3" t="str">
        <f>'Nota 02'!$B$9</f>
        <v>Inversiones en renta variable (Acciones, cuotas de interés social)</v>
      </c>
      <c r="F759" s="148">
        <f>'Nota 02'!D9</f>
        <v>0</v>
      </c>
      <c r="I759" s="2"/>
      <c r="J759" s="77" t="str">
        <f>Índice!$C$9</f>
        <v>2016-12-31</v>
      </c>
      <c r="K759" s="3" t="s">
        <v>797</v>
      </c>
      <c r="L759" s="3" t="s">
        <v>799</v>
      </c>
      <c r="M759" s="3"/>
      <c r="N759" s="3"/>
    </row>
    <row r="760" spans="1:14" ht="15.75">
      <c r="A760" s="179"/>
      <c r="C760" s="3" t="str">
        <f>'Nota 02'!$B$10</f>
        <v>Deterioro de Inversiones</v>
      </c>
      <c r="F760" s="148">
        <f>'Nota 02'!D10</f>
        <v>0</v>
      </c>
      <c r="I760" s="76"/>
      <c r="J760" s="77" t="str">
        <f>Índice!$C$9</f>
        <v>2016-12-31</v>
      </c>
      <c r="K760" s="3" t="s">
        <v>797</v>
      </c>
      <c r="L760" s="3" t="s">
        <v>799</v>
      </c>
      <c r="M760" s="3"/>
      <c r="N760" s="3"/>
    </row>
    <row r="761" spans="1:14" ht="15.75">
      <c r="A761" s="179"/>
      <c r="C761" s="3" t="str">
        <f>'Nota 02'!$B$11</f>
        <v>Total Inversiones</v>
      </c>
      <c r="F761" s="148">
        <f>'Nota 02'!D11</f>
        <v>0</v>
      </c>
      <c r="I761" s="2"/>
      <c r="J761" s="77" t="str">
        <f>Índice!$C$9</f>
        <v>2016-12-31</v>
      </c>
      <c r="K761" s="3" t="s">
        <v>797</v>
      </c>
      <c r="L761" s="3" t="s">
        <v>799</v>
      </c>
      <c r="M761" s="3"/>
      <c r="N761" s="3"/>
    </row>
    <row r="762" spans="1:14" ht="15.75">
      <c r="A762" s="179"/>
      <c r="C762" s="3" t="str">
        <f>'Nota 02'!$B$14</f>
        <v>Dividendos</v>
      </c>
      <c r="F762" s="148">
        <f>'Nota 02'!D14</f>
        <v>0</v>
      </c>
      <c r="I762" s="76" t="str">
        <f>Índice!$C$8</f>
        <v>2016-01-01</v>
      </c>
      <c r="J762" s="77" t="str">
        <f>Índice!$C$9</f>
        <v>2016-12-31</v>
      </c>
      <c r="K762" s="3" t="s">
        <v>797</v>
      </c>
      <c r="L762" s="3" t="s">
        <v>799</v>
      </c>
      <c r="M762" s="3"/>
      <c r="N762" s="3"/>
    </row>
    <row r="763" spans="1:14" ht="15.75">
      <c r="A763" s="179"/>
      <c r="C763" s="3" t="str">
        <f>'Nota 02'!$B$15</f>
        <v>Otras distribuciones reconocidas como ingresos en el periodo</v>
      </c>
      <c r="F763" s="148">
        <f>'Nota 02'!D15</f>
        <v>0</v>
      </c>
      <c r="I763" s="76" t="str">
        <f>Índice!$C$8</f>
        <v>2016-01-01</v>
      </c>
      <c r="J763" s="77" t="str">
        <f>Índice!$C$9</f>
        <v>2016-12-31</v>
      </c>
      <c r="K763" s="3" t="s">
        <v>797</v>
      </c>
      <c r="L763" s="3" t="s">
        <v>799</v>
      </c>
      <c r="M763" s="3"/>
      <c r="N763" s="3"/>
    </row>
    <row r="764" spans="1:14" ht="15.75">
      <c r="A764" s="179"/>
      <c r="C764" s="3" t="str">
        <f>'Nota 02'!$B$8</f>
        <v>Inversiones en renta fija (CDT, bonos, títulos)</v>
      </c>
      <c r="F764" s="148">
        <f>'Nota 02'!E8</f>
        <v>0</v>
      </c>
      <c r="I764" s="2"/>
      <c r="J764" s="77" t="str">
        <f>Índice!$C$9</f>
        <v>2016-12-31</v>
      </c>
      <c r="K764" s="3"/>
      <c r="L764" s="3"/>
      <c r="M764" s="3"/>
      <c r="N764" s="3"/>
    </row>
    <row r="765" spans="1:14" ht="15.75">
      <c r="A765" s="179"/>
      <c r="C765" s="3" t="str">
        <f>'Nota 02'!$B$9</f>
        <v>Inversiones en renta variable (Acciones, cuotas de interés social)</v>
      </c>
      <c r="F765" s="148">
        <f>'Nota 02'!E9</f>
        <v>0</v>
      </c>
      <c r="I765" s="2"/>
      <c r="J765" s="77" t="str">
        <f>Índice!$C$9</f>
        <v>2016-12-31</v>
      </c>
      <c r="K765" s="3"/>
      <c r="L765" s="3"/>
      <c r="M765" s="3"/>
      <c r="N765" s="3"/>
    </row>
    <row r="766" spans="1:14" ht="15.75">
      <c r="A766" s="179"/>
      <c r="C766" s="3" t="str">
        <f>'Nota 02'!$B$10</f>
        <v>Deterioro de Inversiones</v>
      </c>
      <c r="F766" s="148">
        <f>'Nota 02'!E10</f>
        <v>0</v>
      </c>
      <c r="I766" s="76"/>
      <c r="J766" s="77" t="str">
        <f>Índice!$C$9</f>
        <v>2016-12-31</v>
      </c>
      <c r="K766" s="3"/>
      <c r="L766" s="3"/>
      <c r="M766" s="3"/>
      <c r="N766" s="3"/>
    </row>
    <row r="767" spans="1:14" ht="15.75">
      <c r="A767" s="179"/>
      <c r="C767" s="3" t="str">
        <f>'Nota 02'!$B$11</f>
        <v>Total Inversiones</v>
      </c>
      <c r="F767" s="148">
        <f>'Nota 02'!E11</f>
        <v>0</v>
      </c>
      <c r="I767" s="2"/>
      <c r="J767" s="77" t="str">
        <f>Índice!$C$9</f>
        <v>2016-12-31</v>
      </c>
      <c r="K767" s="3"/>
      <c r="L767" s="3"/>
      <c r="M767" s="3"/>
      <c r="N767" s="3"/>
    </row>
    <row r="768" spans="1:14" ht="15.75">
      <c r="A768" s="179"/>
      <c r="C768" s="3" t="str">
        <f>'Nota 02'!$B$14</f>
        <v>Dividendos</v>
      </c>
      <c r="F768" s="148">
        <f>'Nota 02'!E14</f>
        <v>0</v>
      </c>
      <c r="I768" s="76" t="str">
        <f>Índice!$C$8</f>
        <v>2016-01-01</v>
      </c>
      <c r="J768" s="77" t="str">
        <f>Índice!$C$9</f>
        <v>2016-12-31</v>
      </c>
      <c r="K768" s="3"/>
      <c r="L768" s="3"/>
      <c r="M768" s="3"/>
      <c r="N768" s="3"/>
    </row>
    <row r="769" spans="1:14" ht="15.75">
      <c r="A769" s="179"/>
      <c r="C769" s="3" t="str">
        <f>'Nota 02'!$B$15</f>
        <v>Otras distribuciones reconocidas como ingresos en el periodo</v>
      </c>
      <c r="F769" s="148">
        <f>'Nota 02'!E15</f>
        <v>0</v>
      </c>
      <c r="I769" s="76" t="str">
        <f>Índice!$C$8</f>
        <v>2016-01-01</v>
      </c>
      <c r="J769" s="77" t="str">
        <f>Índice!$C$9</f>
        <v>2016-12-31</v>
      </c>
      <c r="K769" s="3"/>
      <c r="L769" s="3"/>
      <c r="M769" s="3"/>
      <c r="N769" s="3"/>
    </row>
    <row r="770" spans="1:14" s="159" customFormat="1" ht="15.75">
      <c r="A770" s="158" t="s">
        <v>19</v>
      </c>
      <c r="C770" s="160" t="s">
        <v>343</v>
      </c>
      <c r="F770" s="161"/>
      <c r="I770" s="162"/>
      <c r="J770" s="162"/>
      <c r="K770" s="163"/>
      <c r="L770" s="163"/>
      <c r="M770" s="163"/>
      <c r="N770" s="163"/>
    </row>
    <row r="771" spans="1:14" s="21" customFormat="1" ht="15.75">
      <c r="A771" s="179" t="s">
        <v>19</v>
      </c>
      <c r="C771" s="278" t="str">
        <f>'Nota 03'!C2</f>
        <v>Nota 03 
Cuentas por cobrar</v>
      </c>
      <c r="F771" s="180"/>
      <c r="I771" s="4"/>
      <c r="J771" s="4"/>
      <c r="K771" s="25"/>
      <c r="L771" s="25"/>
      <c r="M771" s="25"/>
      <c r="N771" s="25"/>
    </row>
    <row r="772" spans="1:14" ht="15.75">
      <c r="A772" s="18" t="s">
        <v>19</v>
      </c>
      <c r="C772" s="3" t="str">
        <f>'Nota 03'!B7</f>
        <v>Cuentas comerciales por cobrar  y otras cuentas por cobrar</v>
      </c>
      <c r="F772" s="23"/>
      <c r="J772" s="4"/>
      <c r="K772" s="3"/>
      <c r="L772" s="3"/>
      <c r="M772" s="3"/>
      <c r="N772" s="3"/>
    </row>
    <row r="773" spans="1:14" s="271" customFormat="1" ht="15.75" customHeight="1">
      <c r="A773" s="272" t="s">
        <v>19</v>
      </c>
      <c r="C773" s="273" t="s">
        <v>353</v>
      </c>
      <c r="K773" s="274"/>
      <c r="L773" s="274"/>
    </row>
    <row r="774" spans="1:14" ht="15.75">
      <c r="A774" s="18"/>
      <c r="C774" s="3" t="str">
        <f>'Nota 03'!$B$8</f>
        <v>Acueducto</v>
      </c>
      <c r="F774" s="148">
        <f>'Nota 03'!C$8</f>
        <v>0</v>
      </c>
      <c r="I774" s="2"/>
      <c r="J774" s="77" t="str">
        <f>Índice!$C$9</f>
        <v>2016-12-31</v>
      </c>
      <c r="K774" s="3" t="s">
        <v>800</v>
      </c>
      <c r="L774" s="3" t="s">
        <v>801</v>
      </c>
      <c r="M774" s="3"/>
      <c r="N774" s="3"/>
    </row>
    <row r="775" spans="1:14" ht="15.75">
      <c r="A775" s="18"/>
      <c r="C775" s="3" t="str">
        <f>'Nota 03'!$B$9</f>
        <v>Alcantarillado</v>
      </c>
      <c r="F775" s="148">
        <f>'Nota 03'!C$9</f>
        <v>0</v>
      </c>
      <c r="I775" s="2"/>
      <c r="J775" s="77" t="str">
        <f>Índice!$C$9</f>
        <v>2016-12-31</v>
      </c>
      <c r="K775" s="3" t="s">
        <v>800</v>
      </c>
      <c r="L775" s="3" t="s">
        <v>801</v>
      </c>
      <c r="M775" s="3"/>
      <c r="N775" s="3"/>
    </row>
    <row r="776" spans="1:14" ht="15.75">
      <c r="A776" s="18"/>
      <c r="C776" s="3" t="str">
        <f>'Nota 03'!$B$10</f>
        <v>Aseo</v>
      </c>
      <c r="F776" s="148">
        <f>'Nota 03'!C$10</f>
        <v>0</v>
      </c>
      <c r="I776" s="2"/>
      <c r="J776" s="77" t="str">
        <f>Índice!$C$9</f>
        <v>2016-12-31</v>
      </c>
      <c r="K776" s="3" t="s">
        <v>800</v>
      </c>
      <c r="L776" s="3" t="s">
        <v>801</v>
      </c>
      <c r="M776" s="3"/>
      <c r="N776" s="3"/>
    </row>
    <row r="777" spans="1:14" ht="15.75">
      <c r="A777" s="18"/>
      <c r="C777" s="3" t="str">
        <f>'Nota 03'!$B$11</f>
        <v>Energía (Nota 03)</v>
      </c>
      <c r="F777" s="148">
        <f>'Nota 03'!C$11</f>
        <v>0</v>
      </c>
      <c r="I777" s="2"/>
      <c r="J777" s="77" t="str">
        <f>Índice!$C$9</f>
        <v>2016-12-31</v>
      </c>
      <c r="K777" s="3" t="s">
        <v>800</v>
      </c>
      <c r="L777" s="3" t="s">
        <v>801</v>
      </c>
      <c r="M777" s="3"/>
      <c r="N777" s="3"/>
    </row>
    <row r="778" spans="1:14" ht="15.75">
      <c r="A778" s="18"/>
      <c r="C778" s="3" t="str">
        <f>'Nota 03'!$B$12</f>
        <v>Gas combustible por redes</v>
      </c>
      <c r="F778" s="148">
        <f>'Nota 03'!C$12</f>
        <v>0</v>
      </c>
      <c r="I778" s="2"/>
      <c r="J778" s="77" t="str">
        <f>Índice!$C$9</f>
        <v>2016-12-31</v>
      </c>
      <c r="K778" s="3" t="s">
        <v>800</v>
      </c>
      <c r="L778" s="3" t="s">
        <v>801</v>
      </c>
      <c r="M778" s="3"/>
      <c r="N778" s="3"/>
    </row>
    <row r="779" spans="1:14" ht="15.75">
      <c r="A779" s="18"/>
      <c r="C779" s="3" t="str">
        <f>'Nota 03'!$B$13</f>
        <v>GLP</v>
      </c>
      <c r="F779" s="148">
        <f>'Nota 03'!C$13</f>
        <v>0</v>
      </c>
      <c r="I779" s="2"/>
      <c r="J779" s="77" t="str">
        <f>Índice!$C$9</f>
        <v>2016-12-31</v>
      </c>
      <c r="K779" s="3" t="s">
        <v>800</v>
      </c>
      <c r="L779" s="3" t="s">
        <v>801</v>
      </c>
      <c r="M779" s="3"/>
      <c r="N779" s="3"/>
    </row>
    <row r="780" spans="1:14" ht="15.75">
      <c r="A780" s="18"/>
      <c r="C780" s="3" t="str">
        <f>'Nota 03'!$B$14</f>
        <v>Intereses pendientes de cobro</v>
      </c>
      <c r="F780" s="148">
        <f>'Nota 03'!C$14</f>
        <v>0</v>
      </c>
      <c r="I780" s="2"/>
      <c r="J780" s="77" t="str">
        <f>Índice!$C$9</f>
        <v>2016-12-31</v>
      </c>
      <c r="K780" s="3" t="s">
        <v>800</v>
      </c>
      <c r="L780" s="3" t="s">
        <v>801</v>
      </c>
      <c r="M780" s="3"/>
      <c r="N780" s="3"/>
    </row>
    <row r="781" spans="1:14" ht="15.75">
      <c r="A781" s="18"/>
      <c r="C781" s="3" t="str">
        <f>'Nota 03'!$B$15</f>
        <v>Otras cuentas por cobrar</v>
      </c>
      <c r="F781" s="148">
        <f>'Nota 03'!C$15</f>
        <v>0</v>
      </c>
      <c r="I781" s="2"/>
      <c r="J781" s="77" t="str">
        <f>Índice!$C$9</f>
        <v>2016-12-31</v>
      </c>
      <c r="K781" s="3" t="s">
        <v>800</v>
      </c>
      <c r="L781" s="3" t="s">
        <v>801</v>
      </c>
      <c r="M781" s="3"/>
      <c r="N781" s="3"/>
    </row>
    <row r="782" spans="1:14" ht="15.75">
      <c r="A782" s="18"/>
      <c r="C782" s="3" t="str">
        <f>'Nota 03'!$B$16</f>
        <v>Total cuentas por cobrar</v>
      </c>
      <c r="F782" s="148">
        <f>'Nota 03'!C$16</f>
        <v>0</v>
      </c>
      <c r="I782" s="2"/>
      <c r="J782" s="77" t="str">
        <f>Índice!$C$9</f>
        <v>2016-12-31</v>
      </c>
      <c r="K782" s="3" t="s">
        <v>800</v>
      </c>
      <c r="L782" s="3" t="s">
        <v>801</v>
      </c>
      <c r="M782" s="3"/>
      <c r="N782" s="3"/>
    </row>
    <row r="783" spans="1:14" s="271" customFormat="1" ht="15.75" customHeight="1">
      <c r="A783" s="272" t="s">
        <v>19</v>
      </c>
      <c r="C783" s="273" t="s">
        <v>352</v>
      </c>
      <c r="K783" s="274"/>
      <c r="L783" s="274"/>
    </row>
    <row r="784" spans="1:14" ht="15.75">
      <c r="A784" s="18"/>
      <c r="C784" s="3" t="str">
        <f>'Nota 03'!$B$8</f>
        <v>Acueducto</v>
      </c>
      <c r="F784" s="148">
        <f>'Nota 03'!D$8</f>
        <v>0</v>
      </c>
      <c r="I784" s="2"/>
      <c r="J784" s="77" t="str">
        <f>Índice!$C$9</f>
        <v>2016-12-31</v>
      </c>
      <c r="K784" s="3" t="s">
        <v>800</v>
      </c>
      <c r="L784" s="3" t="s">
        <v>802</v>
      </c>
      <c r="M784" s="3"/>
      <c r="N784" s="3"/>
    </row>
    <row r="785" spans="1:14" ht="15.75">
      <c r="A785" s="18"/>
      <c r="C785" s="3" t="str">
        <f>'Nota 03'!$B$9</f>
        <v>Alcantarillado</v>
      </c>
      <c r="F785" s="148">
        <f>'Nota 03'!D$9</f>
        <v>0</v>
      </c>
      <c r="I785" s="2"/>
      <c r="J785" s="77" t="str">
        <f>Índice!$C$9</f>
        <v>2016-12-31</v>
      </c>
      <c r="K785" s="3" t="s">
        <v>800</v>
      </c>
      <c r="L785" s="3" t="s">
        <v>802</v>
      </c>
      <c r="M785" s="3"/>
      <c r="N785" s="3"/>
    </row>
    <row r="786" spans="1:14" ht="15.75">
      <c r="A786" s="18"/>
      <c r="C786" s="3" t="str">
        <f>'Nota 03'!$B$10</f>
        <v>Aseo</v>
      </c>
      <c r="F786" s="148">
        <f>'Nota 03'!D$10</f>
        <v>0</v>
      </c>
      <c r="J786" s="77" t="str">
        <f>Índice!$C$9</f>
        <v>2016-12-31</v>
      </c>
      <c r="K786" s="3" t="s">
        <v>800</v>
      </c>
      <c r="L786" s="3" t="s">
        <v>802</v>
      </c>
      <c r="M786" s="3"/>
      <c r="N786" s="3"/>
    </row>
    <row r="787" spans="1:14" ht="15.75">
      <c r="A787" s="18"/>
      <c r="C787" s="3" t="str">
        <f>'Nota 03'!$B$11</f>
        <v>Energía (Nota 03)</v>
      </c>
      <c r="F787" s="148">
        <f>'Nota 03'!D$11</f>
        <v>0</v>
      </c>
      <c r="J787" s="77" t="str">
        <f>Índice!$C$9</f>
        <v>2016-12-31</v>
      </c>
      <c r="K787" s="3" t="s">
        <v>800</v>
      </c>
      <c r="L787" s="3" t="s">
        <v>802</v>
      </c>
      <c r="M787" s="3"/>
      <c r="N787" s="3"/>
    </row>
    <row r="788" spans="1:14" ht="15.75">
      <c r="A788" s="18"/>
      <c r="C788" s="3" t="str">
        <f>'Nota 03'!$B$12</f>
        <v>Gas combustible por redes</v>
      </c>
      <c r="F788" s="148">
        <f>'Nota 03'!D$12</f>
        <v>0</v>
      </c>
      <c r="I788" s="2"/>
      <c r="J788" s="77" t="str">
        <f>Índice!$C$9</f>
        <v>2016-12-31</v>
      </c>
      <c r="K788" s="3" t="s">
        <v>800</v>
      </c>
      <c r="L788" s="3" t="s">
        <v>802</v>
      </c>
      <c r="M788" s="3"/>
      <c r="N788" s="3"/>
    </row>
    <row r="789" spans="1:14" ht="15.75">
      <c r="A789" s="18"/>
      <c r="C789" s="3" t="str">
        <f>'Nota 03'!$B$13</f>
        <v>GLP</v>
      </c>
      <c r="F789" s="148">
        <f>'Nota 03'!D$13</f>
        <v>0</v>
      </c>
      <c r="I789" s="2"/>
      <c r="J789" s="77" t="str">
        <f>Índice!$C$9</f>
        <v>2016-12-31</v>
      </c>
      <c r="K789" s="3" t="s">
        <v>800</v>
      </c>
      <c r="L789" s="3" t="s">
        <v>802</v>
      </c>
      <c r="M789" s="3"/>
      <c r="N789" s="3"/>
    </row>
    <row r="790" spans="1:14" ht="15.75">
      <c r="A790" s="18"/>
      <c r="C790" s="3" t="str">
        <f>'Nota 03'!$B$14</f>
        <v>Intereses pendientes de cobro</v>
      </c>
      <c r="F790" s="148">
        <f>'Nota 03'!D$14</f>
        <v>0</v>
      </c>
      <c r="I790" s="2"/>
      <c r="J790" s="77" t="str">
        <f>Índice!$C$9</f>
        <v>2016-12-31</v>
      </c>
      <c r="K790" s="3" t="s">
        <v>800</v>
      </c>
      <c r="L790" s="3" t="s">
        <v>802</v>
      </c>
      <c r="M790" s="3"/>
      <c r="N790" s="3"/>
    </row>
    <row r="791" spans="1:14" ht="15.75">
      <c r="A791" s="18"/>
      <c r="C791" s="3" t="str">
        <f>'Nota 03'!$B$15</f>
        <v>Otras cuentas por cobrar</v>
      </c>
      <c r="F791" s="148">
        <f>'Nota 03'!D$15</f>
        <v>0</v>
      </c>
      <c r="I791" s="2"/>
      <c r="J791" s="77" t="str">
        <f>Índice!$C$9</f>
        <v>2016-12-31</v>
      </c>
      <c r="K791" s="3" t="s">
        <v>800</v>
      </c>
      <c r="L791" s="3" t="s">
        <v>802</v>
      </c>
      <c r="M791" s="3"/>
      <c r="N791" s="3"/>
    </row>
    <row r="792" spans="1:14" ht="15.75">
      <c r="A792" s="18"/>
      <c r="C792" s="3" t="str">
        <f>'Nota 03'!$B$16</f>
        <v>Total cuentas por cobrar</v>
      </c>
      <c r="F792" s="148">
        <f>'Nota 03'!D$16</f>
        <v>0</v>
      </c>
      <c r="I792" s="2"/>
      <c r="J792" s="77" t="str">
        <f>Índice!$C$9</f>
        <v>2016-12-31</v>
      </c>
      <c r="K792" s="3" t="s">
        <v>800</v>
      </c>
      <c r="L792" s="3" t="s">
        <v>802</v>
      </c>
      <c r="M792" s="3"/>
      <c r="N792" s="3"/>
    </row>
    <row r="793" spans="1:14" s="271" customFormat="1" ht="15.75" customHeight="1">
      <c r="A793" s="272" t="s">
        <v>19</v>
      </c>
      <c r="C793" s="273" t="s">
        <v>351</v>
      </c>
      <c r="K793" s="274"/>
      <c r="L793" s="274"/>
    </row>
    <row r="794" spans="1:14" ht="15.75">
      <c r="A794" s="18"/>
      <c r="C794" s="3" t="str">
        <f>'Nota 03'!$B$8</f>
        <v>Acueducto</v>
      </c>
      <c r="F794" s="148">
        <f>'Nota 03'!E$8</f>
        <v>0</v>
      </c>
      <c r="I794" s="2"/>
      <c r="J794" s="77" t="str">
        <f>Índice!$C$9</f>
        <v>2016-12-31</v>
      </c>
      <c r="K794" s="3" t="s">
        <v>800</v>
      </c>
      <c r="L794" s="3" t="s">
        <v>803</v>
      </c>
      <c r="M794" s="3"/>
      <c r="N794" s="3"/>
    </row>
    <row r="795" spans="1:14" ht="15.75">
      <c r="A795" s="18"/>
      <c r="C795" s="3" t="str">
        <f>'Nota 03'!$B$9</f>
        <v>Alcantarillado</v>
      </c>
      <c r="F795" s="148">
        <f>'Nota 03'!E$9</f>
        <v>0</v>
      </c>
      <c r="I795" s="2"/>
      <c r="J795" s="77" t="str">
        <f>Índice!$C$9</f>
        <v>2016-12-31</v>
      </c>
      <c r="K795" s="3" t="s">
        <v>800</v>
      </c>
      <c r="L795" s="3" t="s">
        <v>803</v>
      </c>
      <c r="M795" s="3"/>
      <c r="N795" s="3"/>
    </row>
    <row r="796" spans="1:14" ht="15.75">
      <c r="A796" s="18"/>
      <c r="C796" s="3" t="str">
        <f>'Nota 03'!$B$10</f>
        <v>Aseo</v>
      </c>
      <c r="F796" s="148">
        <f>'Nota 03'!E$10</f>
        <v>0</v>
      </c>
      <c r="I796" s="2"/>
      <c r="J796" s="77" t="str">
        <f>Índice!$C$9</f>
        <v>2016-12-31</v>
      </c>
      <c r="K796" s="3" t="s">
        <v>800</v>
      </c>
      <c r="L796" s="3" t="s">
        <v>803</v>
      </c>
      <c r="M796" s="3"/>
      <c r="N796" s="3"/>
    </row>
    <row r="797" spans="1:14" ht="15.75">
      <c r="A797" s="18"/>
      <c r="C797" s="3" t="str">
        <f>'Nota 03'!$B$11</f>
        <v>Energía (Nota 03)</v>
      </c>
      <c r="F797" s="148">
        <f>'Nota 03'!E$11</f>
        <v>0</v>
      </c>
      <c r="I797" s="2"/>
      <c r="J797" s="77" t="str">
        <f>Índice!$C$9</f>
        <v>2016-12-31</v>
      </c>
      <c r="K797" s="3" t="s">
        <v>800</v>
      </c>
      <c r="L797" s="3" t="s">
        <v>803</v>
      </c>
      <c r="M797" s="3"/>
      <c r="N797" s="3"/>
    </row>
    <row r="798" spans="1:14" ht="15.75">
      <c r="A798" s="18"/>
      <c r="C798" s="3" t="str">
        <f>'Nota 03'!$B$12</f>
        <v>Gas combustible por redes</v>
      </c>
      <c r="F798" s="148">
        <f>'Nota 03'!E$12</f>
        <v>0</v>
      </c>
      <c r="I798" s="2"/>
      <c r="J798" s="77" t="str">
        <f>Índice!$C$9</f>
        <v>2016-12-31</v>
      </c>
      <c r="K798" s="3" t="s">
        <v>800</v>
      </c>
      <c r="L798" s="3" t="s">
        <v>803</v>
      </c>
      <c r="M798" s="3"/>
      <c r="N798" s="3"/>
    </row>
    <row r="799" spans="1:14" ht="15.75">
      <c r="A799" s="18"/>
      <c r="C799" s="3" t="str">
        <f>'Nota 03'!$B$13</f>
        <v>GLP</v>
      </c>
      <c r="F799" s="148">
        <f>'Nota 03'!E$13</f>
        <v>0</v>
      </c>
      <c r="I799" s="2"/>
      <c r="J799" s="77" t="str">
        <f>Índice!$C$9</f>
        <v>2016-12-31</v>
      </c>
      <c r="K799" s="3" t="s">
        <v>800</v>
      </c>
      <c r="L799" s="3" t="s">
        <v>803</v>
      </c>
      <c r="M799" s="3"/>
      <c r="N799" s="3"/>
    </row>
    <row r="800" spans="1:14" ht="15.75">
      <c r="A800" s="18"/>
      <c r="C800" s="3" t="str">
        <f>'Nota 03'!$B$14</f>
        <v>Intereses pendientes de cobro</v>
      </c>
      <c r="F800" s="148">
        <f>'Nota 03'!E$14</f>
        <v>0</v>
      </c>
      <c r="J800" s="77" t="str">
        <f>Índice!$C$9</f>
        <v>2016-12-31</v>
      </c>
      <c r="K800" s="3" t="s">
        <v>800</v>
      </c>
      <c r="L800" s="3" t="s">
        <v>803</v>
      </c>
      <c r="M800" s="3"/>
      <c r="N800" s="3"/>
    </row>
    <row r="801" spans="1:14" ht="15.75">
      <c r="A801" s="18"/>
      <c r="C801" s="3" t="str">
        <f>'Nota 03'!$B$15</f>
        <v>Otras cuentas por cobrar</v>
      </c>
      <c r="F801" s="148">
        <f>'Nota 03'!E$15</f>
        <v>0</v>
      </c>
      <c r="J801" s="77" t="str">
        <f>Índice!$C$9</f>
        <v>2016-12-31</v>
      </c>
      <c r="K801" s="3" t="s">
        <v>800</v>
      </c>
      <c r="L801" s="3" t="s">
        <v>803</v>
      </c>
      <c r="M801" s="3"/>
      <c r="N801" s="3"/>
    </row>
    <row r="802" spans="1:14" ht="15.75">
      <c r="A802" s="18"/>
      <c r="C802" s="3" t="str">
        <f>'Nota 03'!$B$16</f>
        <v>Total cuentas por cobrar</v>
      </c>
      <c r="F802" s="148">
        <f>'Nota 03'!E$16</f>
        <v>0</v>
      </c>
      <c r="I802" s="2"/>
      <c r="J802" s="77" t="str">
        <f>Índice!$C$9</f>
        <v>2016-12-31</v>
      </c>
      <c r="K802" s="3" t="s">
        <v>800</v>
      </c>
      <c r="L802" s="3" t="s">
        <v>803</v>
      </c>
      <c r="M802" s="3"/>
      <c r="N802" s="3"/>
    </row>
    <row r="803" spans="1:14" s="271" customFormat="1" ht="15.75" customHeight="1">
      <c r="A803" s="272" t="s">
        <v>19</v>
      </c>
      <c r="C803" s="273" t="s">
        <v>350</v>
      </c>
      <c r="K803" s="274"/>
      <c r="L803" s="274"/>
    </row>
    <row r="804" spans="1:14" ht="15.75">
      <c r="A804" s="18"/>
      <c r="C804" s="3" t="str">
        <f>'Nota 03'!$B$8</f>
        <v>Acueducto</v>
      </c>
      <c r="F804" s="148">
        <f>'Nota 03'!F$8</f>
        <v>0</v>
      </c>
      <c r="I804" s="2"/>
      <c r="J804" s="77" t="str">
        <f>Índice!$C$9</f>
        <v>2016-12-31</v>
      </c>
      <c r="K804" s="3" t="s">
        <v>800</v>
      </c>
      <c r="L804" s="3" t="s">
        <v>804</v>
      </c>
      <c r="M804" s="3"/>
      <c r="N804" s="3"/>
    </row>
    <row r="805" spans="1:14" ht="15.75">
      <c r="A805" s="18"/>
      <c r="C805" s="3" t="str">
        <f>'Nota 03'!$B$9</f>
        <v>Alcantarillado</v>
      </c>
      <c r="F805" s="148">
        <f>'Nota 03'!F$9</f>
        <v>0</v>
      </c>
      <c r="I805" s="2"/>
      <c r="J805" s="77" t="str">
        <f>Índice!$C$9</f>
        <v>2016-12-31</v>
      </c>
      <c r="K805" s="3" t="s">
        <v>800</v>
      </c>
      <c r="L805" s="3" t="s">
        <v>804</v>
      </c>
      <c r="M805" s="3"/>
      <c r="N805" s="3"/>
    </row>
    <row r="806" spans="1:14" ht="15.75">
      <c r="A806" s="18"/>
      <c r="C806" s="3" t="str">
        <f>'Nota 03'!$B$10</f>
        <v>Aseo</v>
      </c>
      <c r="F806" s="148">
        <f>'Nota 03'!F$10</f>
        <v>0</v>
      </c>
      <c r="I806" s="2"/>
      <c r="J806" s="77" t="str">
        <f>Índice!$C$9</f>
        <v>2016-12-31</v>
      </c>
      <c r="K806" s="3" t="s">
        <v>800</v>
      </c>
      <c r="L806" s="3" t="s">
        <v>804</v>
      </c>
      <c r="M806" s="3"/>
      <c r="N806" s="3"/>
    </row>
    <row r="807" spans="1:14" ht="15.75">
      <c r="A807" s="18"/>
      <c r="C807" s="3" t="str">
        <f>'Nota 03'!$B$11</f>
        <v>Energía (Nota 03)</v>
      </c>
      <c r="F807" s="148">
        <f>'Nota 03'!F$11</f>
        <v>0</v>
      </c>
      <c r="I807" s="2"/>
      <c r="J807" s="77" t="str">
        <f>Índice!$C$9</f>
        <v>2016-12-31</v>
      </c>
      <c r="K807" s="3" t="s">
        <v>800</v>
      </c>
      <c r="L807" s="3" t="s">
        <v>804</v>
      </c>
      <c r="M807" s="3"/>
      <c r="N807" s="3"/>
    </row>
    <row r="808" spans="1:14" ht="15.75">
      <c r="A808" s="18"/>
      <c r="C808" s="3" t="str">
        <f>'Nota 03'!$B$12</f>
        <v>Gas combustible por redes</v>
      </c>
      <c r="F808" s="148">
        <f>'Nota 03'!F$12</f>
        <v>0</v>
      </c>
      <c r="I808" s="2"/>
      <c r="J808" s="77" t="str">
        <f>Índice!$C$9</f>
        <v>2016-12-31</v>
      </c>
      <c r="K808" s="3" t="s">
        <v>800</v>
      </c>
      <c r="L808" s="3" t="s">
        <v>804</v>
      </c>
      <c r="M808" s="3"/>
      <c r="N808" s="3"/>
    </row>
    <row r="809" spans="1:14" ht="15.75">
      <c r="A809" s="18"/>
      <c r="C809" s="3" t="str">
        <f>'Nota 03'!$B$13</f>
        <v>GLP</v>
      </c>
      <c r="F809" s="148">
        <f>'Nota 03'!F$13</f>
        <v>0</v>
      </c>
      <c r="I809" s="2"/>
      <c r="J809" s="77" t="str">
        <f>Índice!$C$9</f>
        <v>2016-12-31</v>
      </c>
      <c r="K809" s="3" t="s">
        <v>800</v>
      </c>
      <c r="L809" s="3" t="s">
        <v>804</v>
      </c>
      <c r="M809" s="3"/>
      <c r="N809" s="3"/>
    </row>
    <row r="810" spans="1:14" ht="15.75">
      <c r="A810" s="18"/>
      <c r="C810" s="3" t="str">
        <f>'Nota 03'!$B$14</f>
        <v>Intereses pendientes de cobro</v>
      </c>
      <c r="F810" s="148">
        <f>'Nota 03'!F$14</f>
        <v>0</v>
      </c>
      <c r="I810" s="2"/>
      <c r="J810" s="77" t="str">
        <f>Índice!$C$9</f>
        <v>2016-12-31</v>
      </c>
      <c r="K810" s="3" t="s">
        <v>800</v>
      </c>
      <c r="L810" s="3" t="s">
        <v>804</v>
      </c>
      <c r="M810" s="3"/>
      <c r="N810" s="3"/>
    </row>
    <row r="811" spans="1:14" ht="15.75">
      <c r="A811" s="18"/>
      <c r="C811" s="3" t="str">
        <f>'Nota 03'!$B$15</f>
        <v>Otras cuentas por cobrar</v>
      </c>
      <c r="F811" s="148">
        <f>'Nota 03'!F$15</f>
        <v>0</v>
      </c>
      <c r="I811" s="2"/>
      <c r="J811" s="77" t="str">
        <f>Índice!$C$9</f>
        <v>2016-12-31</v>
      </c>
      <c r="K811" s="3" t="s">
        <v>800</v>
      </c>
      <c r="L811" s="3" t="s">
        <v>804</v>
      </c>
      <c r="M811" s="3"/>
      <c r="N811" s="3"/>
    </row>
    <row r="812" spans="1:14" ht="15.75">
      <c r="A812" s="18"/>
      <c r="C812" s="3" t="str">
        <f>'Nota 03'!$B$16</f>
        <v>Total cuentas por cobrar</v>
      </c>
      <c r="F812" s="148">
        <f>'Nota 03'!F$16</f>
        <v>0</v>
      </c>
      <c r="I812" s="2"/>
      <c r="J812" s="77" t="str">
        <f>Índice!$C$9</f>
        <v>2016-12-31</v>
      </c>
      <c r="K812" s="3" t="s">
        <v>800</v>
      </c>
      <c r="L812" s="3" t="s">
        <v>804</v>
      </c>
      <c r="M812" s="3"/>
      <c r="N812" s="3"/>
    </row>
    <row r="813" spans="1:14" s="271" customFormat="1" ht="15.75" customHeight="1">
      <c r="A813" s="272" t="s">
        <v>19</v>
      </c>
      <c r="C813" s="273" t="s">
        <v>349</v>
      </c>
      <c r="K813" s="274"/>
      <c r="L813" s="274"/>
    </row>
    <row r="814" spans="1:14" ht="15.75">
      <c r="A814" s="18"/>
      <c r="C814" s="3" t="str">
        <f>'Nota 03'!$B$8</f>
        <v>Acueducto</v>
      </c>
      <c r="F814" s="148">
        <f>'Nota 03'!G$8</f>
        <v>0</v>
      </c>
      <c r="J814" s="77" t="str">
        <f>Índice!$C$9</f>
        <v>2016-12-31</v>
      </c>
      <c r="K814" s="3" t="s">
        <v>800</v>
      </c>
      <c r="L814" s="3" t="s">
        <v>805</v>
      </c>
      <c r="M814" s="3"/>
      <c r="N814" s="3"/>
    </row>
    <row r="815" spans="1:14" ht="15.75">
      <c r="A815" s="18"/>
      <c r="C815" s="3" t="str">
        <f>'Nota 03'!$B$9</f>
        <v>Alcantarillado</v>
      </c>
      <c r="F815" s="148">
        <f>'Nota 03'!G$9</f>
        <v>0</v>
      </c>
      <c r="J815" s="77" t="str">
        <f>Índice!$C$9</f>
        <v>2016-12-31</v>
      </c>
      <c r="K815" s="3" t="s">
        <v>800</v>
      </c>
      <c r="L815" s="3" t="s">
        <v>805</v>
      </c>
      <c r="M815" s="3"/>
      <c r="N815" s="3"/>
    </row>
    <row r="816" spans="1:14" ht="15.75">
      <c r="A816" s="18"/>
      <c r="C816" s="3" t="str">
        <f>'Nota 03'!$B$10</f>
        <v>Aseo</v>
      </c>
      <c r="F816" s="148">
        <f>'Nota 03'!G$10</f>
        <v>0</v>
      </c>
      <c r="I816" s="2"/>
      <c r="J816" s="77" t="str">
        <f>Índice!$C$9</f>
        <v>2016-12-31</v>
      </c>
      <c r="K816" s="3" t="s">
        <v>800</v>
      </c>
      <c r="L816" s="3" t="s">
        <v>805</v>
      </c>
      <c r="M816" s="3"/>
      <c r="N816" s="3"/>
    </row>
    <row r="817" spans="1:14" ht="15.75">
      <c r="A817" s="18"/>
      <c r="C817" s="3" t="str">
        <f>'Nota 03'!$B$11</f>
        <v>Energía (Nota 03)</v>
      </c>
      <c r="F817" s="148">
        <f>'Nota 03'!G$11</f>
        <v>0</v>
      </c>
      <c r="I817" s="2"/>
      <c r="J817" s="77" t="str">
        <f>Índice!$C$9</f>
        <v>2016-12-31</v>
      </c>
      <c r="K817" s="3" t="s">
        <v>800</v>
      </c>
      <c r="L817" s="3" t="s">
        <v>805</v>
      </c>
      <c r="M817" s="3"/>
      <c r="N817" s="3"/>
    </row>
    <row r="818" spans="1:14" ht="15.75">
      <c r="A818" s="18"/>
      <c r="C818" s="3" t="str">
        <f>'Nota 03'!$B$12</f>
        <v>Gas combustible por redes</v>
      </c>
      <c r="F818" s="148">
        <f>'Nota 03'!G$12</f>
        <v>0</v>
      </c>
      <c r="I818" s="2"/>
      <c r="J818" s="77" t="str">
        <f>Índice!$C$9</f>
        <v>2016-12-31</v>
      </c>
      <c r="K818" s="3" t="s">
        <v>800</v>
      </c>
      <c r="L818" s="3" t="s">
        <v>805</v>
      </c>
      <c r="M818" s="3"/>
      <c r="N818" s="3"/>
    </row>
    <row r="819" spans="1:14" ht="15.75">
      <c r="A819" s="18"/>
      <c r="C819" s="3" t="str">
        <f>'Nota 03'!$B$13</f>
        <v>GLP</v>
      </c>
      <c r="F819" s="148">
        <f>'Nota 03'!G$13</f>
        <v>0</v>
      </c>
      <c r="I819" s="2"/>
      <c r="J819" s="77" t="str">
        <f>Índice!$C$9</f>
        <v>2016-12-31</v>
      </c>
      <c r="K819" s="3" t="s">
        <v>800</v>
      </c>
      <c r="L819" s="3" t="s">
        <v>805</v>
      </c>
      <c r="M819" s="3"/>
      <c r="N819" s="3"/>
    </row>
    <row r="820" spans="1:14" ht="15.75">
      <c r="A820" s="18"/>
      <c r="C820" s="3" t="str">
        <f>'Nota 03'!$B$14</f>
        <v>Intereses pendientes de cobro</v>
      </c>
      <c r="F820" s="148">
        <f>'Nota 03'!G$14</f>
        <v>0</v>
      </c>
      <c r="I820" s="2"/>
      <c r="J820" s="77" t="str">
        <f>Índice!$C$9</f>
        <v>2016-12-31</v>
      </c>
      <c r="K820" s="3" t="s">
        <v>800</v>
      </c>
      <c r="L820" s="3" t="s">
        <v>805</v>
      </c>
      <c r="M820" s="3"/>
      <c r="N820" s="3"/>
    </row>
    <row r="821" spans="1:14" ht="15.75">
      <c r="A821" s="18"/>
      <c r="C821" s="3" t="str">
        <f>'Nota 03'!$B$15</f>
        <v>Otras cuentas por cobrar</v>
      </c>
      <c r="F821" s="148">
        <f>'Nota 03'!G$15</f>
        <v>0</v>
      </c>
      <c r="I821" s="2"/>
      <c r="J821" s="77" t="str">
        <f>Índice!$C$9</f>
        <v>2016-12-31</v>
      </c>
      <c r="K821" s="3" t="s">
        <v>800</v>
      </c>
      <c r="L821" s="3" t="s">
        <v>805</v>
      </c>
      <c r="M821" s="3"/>
      <c r="N821" s="3"/>
    </row>
    <row r="822" spans="1:14" ht="15.75">
      <c r="A822" s="18"/>
      <c r="C822" s="3" t="str">
        <f>'Nota 03'!$B$16</f>
        <v>Total cuentas por cobrar</v>
      </c>
      <c r="F822" s="148">
        <f>'Nota 03'!G$16</f>
        <v>0</v>
      </c>
      <c r="I822" s="2"/>
      <c r="J822" s="77" t="str">
        <f>Índice!$C$9</f>
        <v>2016-12-31</v>
      </c>
      <c r="K822" s="3" t="s">
        <v>800</v>
      </c>
      <c r="L822" s="3" t="s">
        <v>805</v>
      </c>
      <c r="M822" s="3"/>
      <c r="N822" s="3"/>
    </row>
    <row r="823" spans="1:14" s="271" customFormat="1" ht="15.75" customHeight="1">
      <c r="A823" s="272" t="s">
        <v>19</v>
      </c>
      <c r="C823" s="273" t="s">
        <v>348</v>
      </c>
      <c r="K823" s="274"/>
      <c r="L823" s="274"/>
    </row>
    <row r="824" spans="1:14" ht="15.75">
      <c r="A824" s="18"/>
      <c r="C824" s="3" t="str">
        <f>'Nota 03'!$B$8</f>
        <v>Acueducto</v>
      </c>
      <c r="F824" s="148">
        <f>'Nota 03'!H$8</f>
        <v>0</v>
      </c>
      <c r="I824" s="2"/>
      <c r="J824" s="77" t="str">
        <f>Índice!$C$9</f>
        <v>2016-12-31</v>
      </c>
      <c r="K824" s="3" t="s">
        <v>800</v>
      </c>
      <c r="L824" s="3" t="s">
        <v>806</v>
      </c>
      <c r="M824" s="3"/>
      <c r="N824" s="3"/>
    </row>
    <row r="825" spans="1:14" ht="15.75">
      <c r="A825" s="18"/>
      <c r="C825" s="3" t="str">
        <f>'Nota 03'!$B$9</f>
        <v>Alcantarillado</v>
      </c>
      <c r="F825" s="148">
        <f>'Nota 03'!H$9</f>
        <v>0</v>
      </c>
      <c r="I825" s="2"/>
      <c r="J825" s="77" t="str">
        <f>Índice!$C$9</f>
        <v>2016-12-31</v>
      </c>
      <c r="K825" s="3" t="s">
        <v>800</v>
      </c>
      <c r="L825" s="3" t="s">
        <v>806</v>
      </c>
      <c r="M825" s="3"/>
      <c r="N825" s="3"/>
    </row>
    <row r="826" spans="1:14" ht="15.75">
      <c r="A826" s="18"/>
      <c r="C826" s="3" t="str">
        <f>'Nota 03'!$B$10</f>
        <v>Aseo</v>
      </c>
      <c r="F826" s="148">
        <f>'Nota 03'!H$10</f>
        <v>0</v>
      </c>
      <c r="I826" s="2"/>
      <c r="J826" s="77" t="str">
        <f>Índice!$C$9</f>
        <v>2016-12-31</v>
      </c>
      <c r="K826" s="3" t="s">
        <v>800</v>
      </c>
      <c r="L826" s="3" t="s">
        <v>806</v>
      </c>
      <c r="M826" s="3"/>
      <c r="N826" s="3"/>
    </row>
    <row r="827" spans="1:14" ht="15.75">
      <c r="A827" s="18"/>
      <c r="C827" s="3" t="str">
        <f>'Nota 03'!$B$11</f>
        <v>Energía (Nota 03)</v>
      </c>
      <c r="F827" s="148">
        <f>'Nota 03'!H$11</f>
        <v>0</v>
      </c>
      <c r="I827" s="2"/>
      <c r="J827" s="77" t="str">
        <f>Índice!$C$9</f>
        <v>2016-12-31</v>
      </c>
      <c r="K827" s="3" t="s">
        <v>800</v>
      </c>
      <c r="L827" s="3" t="s">
        <v>806</v>
      </c>
      <c r="M827" s="3"/>
      <c r="N827" s="3"/>
    </row>
    <row r="828" spans="1:14" ht="15.75">
      <c r="A828" s="18"/>
      <c r="C828" s="3" t="str">
        <f>'Nota 03'!$B$12</f>
        <v>Gas combustible por redes</v>
      </c>
      <c r="F828" s="148">
        <f>'Nota 03'!H$12</f>
        <v>0</v>
      </c>
      <c r="J828" s="77" t="str">
        <f>Índice!$C$9</f>
        <v>2016-12-31</v>
      </c>
      <c r="K828" s="3" t="s">
        <v>800</v>
      </c>
      <c r="L828" s="3" t="s">
        <v>806</v>
      </c>
      <c r="M828" s="3"/>
      <c r="N828" s="3"/>
    </row>
    <row r="829" spans="1:14" ht="15.75">
      <c r="A829" s="18"/>
      <c r="C829" s="3" t="str">
        <f>'Nota 03'!$B$13</f>
        <v>GLP</v>
      </c>
      <c r="F829" s="148">
        <f>'Nota 03'!H$13</f>
        <v>0</v>
      </c>
      <c r="J829" s="77" t="str">
        <f>Índice!$C$9</f>
        <v>2016-12-31</v>
      </c>
      <c r="K829" s="3" t="s">
        <v>800</v>
      </c>
      <c r="L829" s="3" t="s">
        <v>806</v>
      </c>
      <c r="M829" s="3"/>
      <c r="N829" s="3"/>
    </row>
    <row r="830" spans="1:14" ht="15.75">
      <c r="A830" s="18"/>
      <c r="C830" s="3" t="str">
        <f>'Nota 03'!$B$14</f>
        <v>Intereses pendientes de cobro</v>
      </c>
      <c r="F830" s="148">
        <f>'Nota 03'!H$14</f>
        <v>0</v>
      </c>
      <c r="I830" s="2"/>
      <c r="J830" s="77" t="str">
        <f>Índice!$C$9</f>
        <v>2016-12-31</v>
      </c>
      <c r="K830" s="3" t="s">
        <v>800</v>
      </c>
      <c r="L830" s="3" t="s">
        <v>806</v>
      </c>
      <c r="M830" s="3"/>
      <c r="N830" s="3"/>
    </row>
    <row r="831" spans="1:14" ht="15.75">
      <c r="A831" s="18"/>
      <c r="C831" s="3" t="str">
        <f>'Nota 03'!$B$15</f>
        <v>Otras cuentas por cobrar</v>
      </c>
      <c r="F831" s="148">
        <f>'Nota 03'!H$15</f>
        <v>0</v>
      </c>
      <c r="I831" s="2"/>
      <c r="J831" s="77" t="str">
        <f>Índice!$C$9</f>
        <v>2016-12-31</v>
      </c>
      <c r="K831" s="3" t="s">
        <v>800</v>
      </c>
      <c r="L831" s="3" t="s">
        <v>806</v>
      </c>
      <c r="M831" s="3"/>
      <c r="N831" s="3"/>
    </row>
    <row r="832" spans="1:14" ht="15.75">
      <c r="A832" s="18"/>
      <c r="C832" s="3" t="str">
        <f>'Nota 03'!$B$16</f>
        <v>Total cuentas por cobrar</v>
      </c>
      <c r="F832" s="148">
        <f>'Nota 03'!H$16</f>
        <v>0</v>
      </c>
      <c r="I832" s="2"/>
      <c r="J832" s="77" t="str">
        <f>Índice!$C$9</f>
        <v>2016-12-31</v>
      </c>
      <c r="K832" s="3" t="s">
        <v>800</v>
      </c>
      <c r="L832" s="3" t="s">
        <v>806</v>
      </c>
      <c r="M832" s="3"/>
      <c r="N832" s="3"/>
    </row>
    <row r="833" spans="1:14" s="271" customFormat="1" ht="15.75" customHeight="1">
      <c r="A833" s="272" t="s">
        <v>19</v>
      </c>
      <c r="C833" s="273" t="s">
        <v>347</v>
      </c>
      <c r="K833" s="274"/>
      <c r="L833" s="274"/>
    </row>
    <row r="834" spans="1:14" ht="15.75">
      <c r="A834" s="18"/>
      <c r="C834" s="3" t="str">
        <f>'Nota 03'!$B$8</f>
        <v>Acueducto</v>
      </c>
      <c r="F834" s="148">
        <f>'Nota 03'!I$8</f>
        <v>0</v>
      </c>
      <c r="I834" s="2"/>
      <c r="J834" s="77" t="str">
        <f>Índice!$C$9</f>
        <v>2016-12-31</v>
      </c>
      <c r="K834" s="3" t="s">
        <v>800</v>
      </c>
      <c r="L834" s="3" t="s">
        <v>807</v>
      </c>
      <c r="M834" s="3"/>
      <c r="N834" s="3"/>
    </row>
    <row r="835" spans="1:14" ht="15.75">
      <c r="A835" s="18"/>
      <c r="C835" s="3" t="str">
        <f>'Nota 03'!$B$9</f>
        <v>Alcantarillado</v>
      </c>
      <c r="F835" s="148">
        <f>'Nota 03'!I$9</f>
        <v>0</v>
      </c>
      <c r="I835" s="2"/>
      <c r="J835" s="77" t="str">
        <f>Índice!$C$9</f>
        <v>2016-12-31</v>
      </c>
      <c r="K835" s="3" t="s">
        <v>800</v>
      </c>
      <c r="L835" s="3" t="s">
        <v>807</v>
      </c>
      <c r="M835" s="3"/>
      <c r="N835" s="3"/>
    </row>
    <row r="836" spans="1:14" ht="15.75">
      <c r="A836" s="18"/>
      <c r="C836" s="3" t="str">
        <f>'Nota 03'!$B$10</f>
        <v>Aseo</v>
      </c>
      <c r="F836" s="148">
        <f>'Nota 03'!I$10</f>
        <v>0</v>
      </c>
      <c r="I836" s="2"/>
      <c r="J836" s="77" t="str">
        <f>Índice!$C$9</f>
        <v>2016-12-31</v>
      </c>
      <c r="K836" s="3" t="s">
        <v>800</v>
      </c>
      <c r="L836" s="3" t="s">
        <v>807</v>
      </c>
      <c r="M836" s="3"/>
      <c r="N836" s="3"/>
    </row>
    <row r="837" spans="1:14" ht="15.75">
      <c r="A837" s="18"/>
      <c r="C837" s="3" t="str">
        <f>'Nota 03'!$B$11</f>
        <v>Energía (Nota 03)</v>
      </c>
      <c r="F837" s="148">
        <f>'Nota 03'!I$11</f>
        <v>0</v>
      </c>
      <c r="I837" s="2"/>
      <c r="J837" s="77" t="str">
        <f>Índice!$C$9</f>
        <v>2016-12-31</v>
      </c>
      <c r="K837" s="3" t="s">
        <v>800</v>
      </c>
      <c r="L837" s="3" t="s">
        <v>807</v>
      </c>
      <c r="M837" s="3"/>
      <c r="N837" s="3"/>
    </row>
    <row r="838" spans="1:14" ht="15.75">
      <c r="A838" s="18"/>
      <c r="C838" s="3" t="str">
        <f>'Nota 03'!$B$12</f>
        <v>Gas combustible por redes</v>
      </c>
      <c r="F838" s="148">
        <f>'Nota 03'!I$12</f>
        <v>0</v>
      </c>
      <c r="I838" s="2"/>
      <c r="J838" s="77" t="str">
        <f>Índice!$C$9</f>
        <v>2016-12-31</v>
      </c>
      <c r="K838" s="3" t="s">
        <v>800</v>
      </c>
      <c r="L838" s="3" t="s">
        <v>807</v>
      </c>
      <c r="M838" s="3"/>
      <c r="N838" s="3"/>
    </row>
    <row r="839" spans="1:14" ht="15.75">
      <c r="A839" s="18"/>
      <c r="C839" s="3" t="str">
        <f>'Nota 03'!$B$13</f>
        <v>GLP</v>
      </c>
      <c r="F839" s="148">
        <f>'Nota 03'!I$13</f>
        <v>0</v>
      </c>
      <c r="I839" s="2"/>
      <c r="J839" s="77" t="str">
        <f>Índice!$C$9</f>
        <v>2016-12-31</v>
      </c>
      <c r="K839" s="3" t="s">
        <v>800</v>
      </c>
      <c r="L839" s="3" t="s">
        <v>807</v>
      </c>
      <c r="M839" s="3"/>
      <c r="N839" s="3"/>
    </row>
    <row r="840" spans="1:14" ht="15.75">
      <c r="A840" s="18"/>
      <c r="C840" s="3" t="str">
        <f>'Nota 03'!$B$14</f>
        <v>Intereses pendientes de cobro</v>
      </c>
      <c r="F840" s="148">
        <f>'Nota 03'!I$14</f>
        <v>0</v>
      </c>
      <c r="I840" s="2"/>
      <c r="J840" s="77" t="str">
        <f>Índice!$C$9</f>
        <v>2016-12-31</v>
      </c>
      <c r="K840" s="3" t="s">
        <v>800</v>
      </c>
      <c r="L840" s="3" t="s">
        <v>807</v>
      </c>
      <c r="M840" s="3"/>
      <c r="N840" s="3"/>
    </row>
    <row r="841" spans="1:14" ht="15.75">
      <c r="A841" s="18"/>
      <c r="C841" s="3" t="str">
        <f>'Nota 03'!$B$15</f>
        <v>Otras cuentas por cobrar</v>
      </c>
      <c r="F841" s="148">
        <f>'Nota 03'!I$15</f>
        <v>0</v>
      </c>
      <c r="I841" s="2"/>
      <c r="J841" s="77" t="str">
        <f>Índice!$C$9</f>
        <v>2016-12-31</v>
      </c>
      <c r="K841" s="3" t="s">
        <v>800</v>
      </c>
      <c r="L841" s="3" t="s">
        <v>807</v>
      </c>
      <c r="M841" s="3"/>
      <c r="N841" s="3"/>
    </row>
    <row r="842" spans="1:14" ht="15.75">
      <c r="A842" s="18"/>
      <c r="C842" s="3" t="str">
        <f>'Nota 03'!$B$16</f>
        <v>Total cuentas por cobrar</v>
      </c>
      <c r="F842" s="148">
        <f>'Nota 03'!I$16</f>
        <v>0</v>
      </c>
      <c r="J842" s="77" t="str">
        <f>Índice!$C$9</f>
        <v>2016-12-31</v>
      </c>
      <c r="K842" s="3" t="s">
        <v>800</v>
      </c>
      <c r="L842" s="3" t="s">
        <v>807</v>
      </c>
      <c r="M842" s="3"/>
      <c r="N842" s="3"/>
    </row>
    <row r="843" spans="1:14" s="271" customFormat="1" ht="15.75" customHeight="1">
      <c r="A843" s="272" t="s">
        <v>19</v>
      </c>
      <c r="C843" s="273" t="s">
        <v>346</v>
      </c>
      <c r="K843" s="274"/>
      <c r="L843" s="274"/>
    </row>
    <row r="844" spans="1:14" ht="15.75">
      <c r="A844" s="18"/>
      <c r="C844" s="3" t="str">
        <f>'Nota 03'!$B$8</f>
        <v>Acueducto</v>
      </c>
      <c r="F844" s="148">
        <f>'Nota 03'!J$8</f>
        <v>0</v>
      </c>
      <c r="I844" s="2"/>
      <c r="J844" s="77" t="str">
        <f>Índice!$C$9</f>
        <v>2016-12-31</v>
      </c>
      <c r="K844" s="3" t="s">
        <v>800</v>
      </c>
      <c r="L844" s="3" t="s">
        <v>808</v>
      </c>
      <c r="M844" s="3"/>
      <c r="N844" s="3"/>
    </row>
    <row r="845" spans="1:14" ht="15.75">
      <c r="A845" s="18"/>
      <c r="C845" s="3" t="str">
        <f>'Nota 03'!$B$9</f>
        <v>Alcantarillado</v>
      </c>
      <c r="F845" s="148">
        <f>'Nota 03'!J$9</f>
        <v>0</v>
      </c>
      <c r="I845" s="2"/>
      <c r="J845" s="77" t="str">
        <f>Índice!$C$9</f>
        <v>2016-12-31</v>
      </c>
      <c r="K845" s="3" t="s">
        <v>800</v>
      </c>
      <c r="L845" s="3" t="s">
        <v>808</v>
      </c>
      <c r="M845" s="3"/>
      <c r="N845" s="3"/>
    </row>
    <row r="846" spans="1:14" ht="15.75">
      <c r="A846" s="18"/>
      <c r="C846" s="3" t="str">
        <f>'Nota 03'!$B$10</f>
        <v>Aseo</v>
      </c>
      <c r="F846" s="148">
        <f>'Nota 03'!J$10</f>
        <v>0</v>
      </c>
      <c r="I846" s="2"/>
      <c r="J846" s="77" t="str">
        <f>Índice!$C$9</f>
        <v>2016-12-31</v>
      </c>
      <c r="K846" s="3" t="s">
        <v>800</v>
      </c>
      <c r="L846" s="3" t="s">
        <v>808</v>
      </c>
      <c r="M846" s="3"/>
      <c r="N846" s="3"/>
    </row>
    <row r="847" spans="1:14" ht="15.75">
      <c r="A847" s="18"/>
      <c r="C847" s="3" t="str">
        <f>'Nota 03'!$B$11</f>
        <v>Energía (Nota 03)</v>
      </c>
      <c r="F847" s="148">
        <f>'Nota 03'!J$11</f>
        <v>0</v>
      </c>
      <c r="I847" s="2"/>
      <c r="J847" s="77" t="str">
        <f>Índice!$C$9</f>
        <v>2016-12-31</v>
      </c>
      <c r="K847" s="3" t="s">
        <v>800</v>
      </c>
      <c r="L847" s="3" t="s">
        <v>808</v>
      </c>
      <c r="M847" s="3"/>
      <c r="N847" s="3"/>
    </row>
    <row r="848" spans="1:14" ht="15.75">
      <c r="A848" s="18"/>
      <c r="C848" s="3" t="str">
        <f>'Nota 03'!$B$12</f>
        <v>Gas combustible por redes</v>
      </c>
      <c r="F848" s="148">
        <f>'Nota 03'!J$12</f>
        <v>0</v>
      </c>
      <c r="I848" s="2"/>
      <c r="J848" s="77" t="str">
        <f>Índice!$C$9</f>
        <v>2016-12-31</v>
      </c>
      <c r="K848" s="3" t="s">
        <v>800</v>
      </c>
      <c r="L848" s="3" t="s">
        <v>808</v>
      </c>
      <c r="M848" s="3"/>
      <c r="N848" s="3"/>
    </row>
    <row r="849" spans="1:14" ht="15.75">
      <c r="A849" s="18"/>
      <c r="C849" s="3" t="str">
        <f>'Nota 03'!$B$13</f>
        <v>GLP</v>
      </c>
      <c r="F849" s="148">
        <f>'Nota 03'!J$13</f>
        <v>0</v>
      </c>
      <c r="I849" s="2"/>
      <c r="J849" s="77" t="str">
        <f>Índice!$C$9</f>
        <v>2016-12-31</v>
      </c>
      <c r="K849" s="3" t="s">
        <v>800</v>
      </c>
      <c r="L849" s="3" t="s">
        <v>808</v>
      </c>
      <c r="M849" s="3"/>
      <c r="N849" s="3"/>
    </row>
    <row r="850" spans="1:14" ht="15.75">
      <c r="A850" s="18"/>
      <c r="C850" s="3" t="str">
        <f>'Nota 03'!$B$14</f>
        <v>Intereses pendientes de cobro</v>
      </c>
      <c r="F850" s="148">
        <f>'Nota 03'!J$14</f>
        <v>0</v>
      </c>
      <c r="I850" s="2"/>
      <c r="J850" s="77" t="str">
        <f>Índice!$C$9</f>
        <v>2016-12-31</v>
      </c>
      <c r="K850" s="3" t="s">
        <v>800</v>
      </c>
      <c r="L850" s="3" t="s">
        <v>808</v>
      </c>
      <c r="M850" s="3"/>
      <c r="N850" s="3"/>
    </row>
    <row r="851" spans="1:14" ht="15.75">
      <c r="A851" s="18"/>
      <c r="C851" s="3" t="str">
        <f>'Nota 03'!$B$15</f>
        <v>Otras cuentas por cobrar</v>
      </c>
      <c r="F851" s="148">
        <f>'Nota 03'!J$15</f>
        <v>0</v>
      </c>
      <c r="I851" s="2"/>
      <c r="J851" s="77" t="str">
        <f>Índice!$C$9</f>
        <v>2016-12-31</v>
      </c>
      <c r="K851" s="3" t="s">
        <v>800</v>
      </c>
      <c r="L851" s="3" t="s">
        <v>808</v>
      </c>
      <c r="M851" s="3"/>
      <c r="N851" s="3"/>
    </row>
    <row r="852" spans="1:14" ht="15.75">
      <c r="A852" s="18"/>
      <c r="C852" s="3" t="str">
        <f>'Nota 03'!$B$16</f>
        <v>Total cuentas por cobrar</v>
      </c>
      <c r="F852" s="148">
        <f>'Nota 03'!J$16</f>
        <v>0</v>
      </c>
      <c r="I852" s="2"/>
      <c r="J852" s="77" t="str">
        <f>Índice!$C$9</f>
        <v>2016-12-31</v>
      </c>
      <c r="K852" s="3" t="s">
        <v>800</v>
      </c>
      <c r="L852" s="3" t="s">
        <v>808</v>
      </c>
      <c r="M852" s="3"/>
      <c r="N852" s="3"/>
    </row>
    <row r="853" spans="1:14" s="271" customFormat="1" ht="15.75" customHeight="1">
      <c r="A853" s="272" t="s">
        <v>19</v>
      </c>
      <c r="C853" s="273" t="s">
        <v>345</v>
      </c>
      <c r="K853" s="274"/>
      <c r="L853" s="274"/>
    </row>
    <row r="854" spans="1:14" ht="15.75">
      <c r="A854" s="18"/>
      <c r="C854" s="3" t="str">
        <f>'Nota 03'!$B$8</f>
        <v>Acueducto</v>
      </c>
      <c r="F854" s="148">
        <f>'Nota 03'!K$8</f>
        <v>0</v>
      </c>
      <c r="I854" s="2"/>
      <c r="J854" s="77" t="str">
        <f>Índice!$C$9</f>
        <v>2016-12-31</v>
      </c>
      <c r="K854" s="3" t="s">
        <v>800</v>
      </c>
      <c r="L854" s="3" t="s">
        <v>809</v>
      </c>
      <c r="M854" s="3"/>
      <c r="N854" s="3"/>
    </row>
    <row r="855" spans="1:14" ht="15.75">
      <c r="A855" s="18"/>
      <c r="C855" s="3" t="str">
        <f>'Nota 03'!$B$9</f>
        <v>Alcantarillado</v>
      </c>
      <c r="F855" s="148">
        <f>'Nota 03'!K$9</f>
        <v>0</v>
      </c>
      <c r="I855" s="2"/>
      <c r="J855" s="77" t="str">
        <f>Índice!$C$9</f>
        <v>2016-12-31</v>
      </c>
      <c r="K855" s="3" t="s">
        <v>800</v>
      </c>
      <c r="L855" s="3" t="s">
        <v>809</v>
      </c>
      <c r="M855" s="3"/>
      <c r="N855" s="3"/>
    </row>
    <row r="856" spans="1:14" ht="15.75">
      <c r="A856" s="18"/>
      <c r="C856" s="3" t="str">
        <f>'Nota 03'!$B$10</f>
        <v>Aseo</v>
      </c>
      <c r="F856" s="148">
        <f>'Nota 03'!K$10</f>
        <v>0</v>
      </c>
      <c r="J856" s="77" t="str">
        <f>Índice!$C$9</f>
        <v>2016-12-31</v>
      </c>
      <c r="K856" s="3" t="s">
        <v>800</v>
      </c>
      <c r="L856" s="3" t="s">
        <v>809</v>
      </c>
      <c r="M856" s="3"/>
      <c r="N856" s="3"/>
    </row>
    <row r="857" spans="1:14" ht="15.75">
      <c r="A857" s="18"/>
      <c r="C857" s="3" t="str">
        <f>'Nota 03'!$B$11</f>
        <v>Energía (Nota 03)</v>
      </c>
      <c r="F857" s="148">
        <f>'Nota 03'!K$11</f>
        <v>0</v>
      </c>
      <c r="J857" s="77" t="str">
        <f>Índice!$C$9</f>
        <v>2016-12-31</v>
      </c>
      <c r="K857" s="3" t="s">
        <v>800</v>
      </c>
      <c r="L857" s="3" t="s">
        <v>809</v>
      </c>
      <c r="M857" s="3"/>
      <c r="N857" s="3"/>
    </row>
    <row r="858" spans="1:14" ht="15.75">
      <c r="A858" s="18"/>
      <c r="C858" s="3" t="str">
        <f>'Nota 03'!$B$12</f>
        <v>Gas combustible por redes</v>
      </c>
      <c r="F858" s="148">
        <f>'Nota 03'!K$12</f>
        <v>0</v>
      </c>
      <c r="I858" s="2"/>
      <c r="J858" s="77" t="str">
        <f>Índice!$C$9</f>
        <v>2016-12-31</v>
      </c>
      <c r="K858" s="3" t="s">
        <v>800</v>
      </c>
      <c r="L858" s="3" t="s">
        <v>809</v>
      </c>
      <c r="M858" s="3"/>
      <c r="N858" s="3"/>
    </row>
    <row r="859" spans="1:14" ht="15.75">
      <c r="A859" s="18"/>
      <c r="C859" s="3" t="str">
        <f>'Nota 03'!$B$13</f>
        <v>GLP</v>
      </c>
      <c r="F859" s="148">
        <f>'Nota 03'!K$13</f>
        <v>0</v>
      </c>
      <c r="I859" s="2"/>
      <c r="J859" s="77" t="str">
        <f>Índice!$C$9</f>
        <v>2016-12-31</v>
      </c>
      <c r="K859" s="3" t="s">
        <v>800</v>
      </c>
      <c r="L859" s="3" t="s">
        <v>809</v>
      </c>
      <c r="M859" s="3"/>
      <c r="N859" s="3"/>
    </row>
    <row r="860" spans="1:14" ht="15.75">
      <c r="A860" s="18"/>
      <c r="C860" s="3" t="str">
        <f>'Nota 03'!$B$14</f>
        <v>Intereses pendientes de cobro</v>
      </c>
      <c r="F860" s="148">
        <f>'Nota 03'!K$14</f>
        <v>0</v>
      </c>
      <c r="I860" s="2"/>
      <c r="J860" s="77" t="str">
        <f>Índice!$C$9</f>
        <v>2016-12-31</v>
      </c>
      <c r="K860" s="3" t="s">
        <v>800</v>
      </c>
      <c r="L860" s="3" t="s">
        <v>809</v>
      </c>
      <c r="M860" s="3"/>
      <c r="N860" s="3"/>
    </row>
    <row r="861" spans="1:14" ht="15.75">
      <c r="A861" s="18"/>
      <c r="C861" s="3" t="str">
        <f>'Nota 03'!$B$15</f>
        <v>Otras cuentas por cobrar</v>
      </c>
      <c r="F861" s="148">
        <f>'Nota 03'!K$15</f>
        <v>0</v>
      </c>
      <c r="I861" s="2"/>
      <c r="J861" s="77" t="str">
        <f>Índice!$C$9</f>
        <v>2016-12-31</v>
      </c>
      <c r="K861" s="3" t="s">
        <v>800</v>
      </c>
      <c r="L861" s="3" t="s">
        <v>809</v>
      </c>
      <c r="M861" s="3"/>
      <c r="N861" s="3"/>
    </row>
    <row r="862" spans="1:14" ht="15.75">
      <c r="A862" s="18"/>
      <c r="C862" s="3" t="str">
        <f>'Nota 03'!$B$16</f>
        <v>Total cuentas por cobrar</v>
      </c>
      <c r="F862" s="148">
        <f>'Nota 03'!K$16</f>
        <v>0</v>
      </c>
      <c r="I862" s="2"/>
      <c r="J862" s="77" t="str">
        <f>Índice!$C$9</f>
        <v>2016-12-31</v>
      </c>
      <c r="K862" s="3" t="s">
        <v>800</v>
      </c>
      <c r="L862" s="3" t="s">
        <v>809</v>
      </c>
      <c r="M862" s="3"/>
      <c r="N862" s="3"/>
    </row>
    <row r="863" spans="1:14" s="271" customFormat="1" ht="15.75" customHeight="1">
      <c r="A863" s="272" t="s">
        <v>19</v>
      </c>
      <c r="C863" s="273" t="s">
        <v>344</v>
      </c>
      <c r="K863" s="274"/>
      <c r="L863" s="274"/>
    </row>
    <row r="864" spans="1:14" ht="15.75">
      <c r="A864" s="18"/>
      <c r="C864" s="3" t="str">
        <f>'Nota 03'!$B$8</f>
        <v>Acueducto</v>
      </c>
      <c r="F864" s="148">
        <f>'Nota 03'!L$8</f>
        <v>0</v>
      </c>
      <c r="I864" s="2"/>
      <c r="J864" s="77" t="str">
        <f>Índice!$C$9</f>
        <v>2016-12-31</v>
      </c>
      <c r="K864" s="3"/>
      <c r="L864" s="3"/>
      <c r="M864" s="3"/>
      <c r="N864" s="3"/>
    </row>
    <row r="865" spans="1:14" ht="15.75">
      <c r="A865" s="18"/>
      <c r="C865" s="3" t="str">
        <f>'Nota 03'!$B$9</f>
        <v>Alcantarillado</v>
      </c>
      <c r="F865" s="148">
        <f>'Nota 03'!L$9</f>
        <v>0</v>
      </c>
      <c r="I865" s="2"/>
      <c r="J865" s="77" t="str">
        <f>Índice!$C$9</f>
        <v>2016-12-31</v>
      </c>
      <c r="K865" s="3"/>
      <c r="L865" s="3"/>
      <c r="M865" s="3"/>
      <c r="N865" s="3"/>
    </row>
    <row r="866" spans="1:14" ht="15.75">
      <c r="A866" s="18"/>
      <c r="C866" s="3" t="str">
        <f>'Nota 03'!$B$10</f>
        <v>Aseo</v>
      </c>
      <c r="F866" s="148">
        <f>'Nota 03'!L$10</f>
        <v>0</v>
      </c>
      <c r="I866" s="2"/>
      <c r="J866" s="77" t="str">
        <f>Índice!$C$9</f>
        <v>2016-12-31</v>
      </c>
      <c r="K866" s="3"/>
      <c r="L866" s="3"/>
      <c r="M866" s="3"/>
      <c r="N866" s="3"/>
    </row>
    <row r="867" spans="1:14" ht="15.75">
      <c r="A867" s="18"/>
      <c r="C867" s="3" t="str">
        <f>'Nota 03'!$B$11</f>
        <v>Energía (Nota 03)</v>
      </c>
      <c r="F867" s="148">
        <f>'Nota 03'!L$11</f>
        <v>0</v>
      </c>
      <c r="I867" s="2"/>
      <c r="J867" s="77" t="str">
        <f>Índice!$C$9</f>
        <v>2016-12-31</v>
      </c>
      <c r="K867" s="3"/>
      <c r="L867" s="3"/>
      <c r="M867" s="3"/>
      <c r="N867" s="3"/>
    </row>
    <row r="868" spans="1:14" ht="15.75">
      <c r="A868" s="18"/>
      <c r="C868" s="3" t="str">
        <f>'Nota 03'!$B$12</f>
        <v>Gas combustible por redes</v>
      </c>
      <c r="F868" s="148">
        <f>'Nota 03'!L$12</f>
        <v>0</v>
      </c>
      <c r="I868" s="2"/>
      <c r="J868" s="77" t="str">
        <f>Índice!$C$9</f>
        <v>2016-12-31</v>
      </c>
      <c r="K868" s="3"/>
      <c r="L868" s="3"/>
      <c r="M868" s="3"/>
      <c r="N868" s="3"/>
    </row>
    <row r="869" spans="1:14" ht="15.75">
      <c r="A869" s="18"/>
      <c r="C869" s="3" t="str">
        <f>'Nota 03'!$B$13</f>
        <v>GLP</v>
      </c>
      <c r="F869" s="148">
        <f>'Nota 03'!L$13</f>
        <v>0</v>
      </c>
      <c r="I869" s="2"/>
      <c r="J869" s="77" t="str">
        <f>Índice!$C$9</f>
        <v>2016-12-31</v>
      </c>
      <c r="K869" s="3"/>
      <c r="L869" s="3"/>
      <c r="M869" s="3"/>
      <c r="N869" s="3"/>
    </row>
    <row r="870" spans="1:14" ht="15.75">
      <c r="A870" s="18"/>
      <c r="C870" s="3" t="str">
        <f>'Nota 03'!$B$14</f>
        <v>Intereses pendientes de cobro</v>
      </c>
      <c r="F870" s="148">
        <f>'Nota 03'!L$14</f>
        <v>0</v>
      </c>
      <c r="J870" s="77" t="str">
        <f>Índice!$C$9</f>
        <v>2016-12-31</v>
      </c>
      <c r="K870" s="3"/>
      <c r="L870" s="3"/>
      <c r="M870" s="3"/>
      <c r="N870" s="3"/>
    </row>
    <row r="871" spans="1:14" ht="15.75">
      <c r="A871" s="18"/>
      <c r="C871" s="3" t="str">
        <f>'Nota 03'!$B$15</f>
        <v>Otras cuentas por cobrar</v>
      </c>
      <c r="F871" s="148">
        <f>'Nota 03'!L$15</f>
        <v>0</v>
      </c>
      <c r="J871" s="77" t="str">
        <f>Índice!$C$9</f>
        <v>2016-12-31</v>
      </c>
      <c r="K871" s="3"/>
      <c r="L871" s="3"/>
      <c r="M871" s="3"/>
      <c r="N871" s="3"/>
    </row>
    <row r="872" spans="1:14" ht="15.75">
      <c r="A872" s="18"/>
      <c r="C872" s="3" t="str">
        <f>'Nota 03'!$B$16</f>
        <v>Total cuentas por cobrar</v>
      </c>
      <c r="F872" s="148">
        <f>'Nota 03'!L$16</f>
        <v>0</v>
      </c>
      <c r="I872" s="2"/>
      <c r="J872" s="77" t="str">
        <f>Índice!$C$9</f>
        <v>2016-12-31</v>
      </c>
      <c r="K872" s="3"/>
      <c r="L872" s="3"/>
      <c r="M872" s="3"/>
      <c r="N872" s="3"/>
    </row>
    <row r="873" spans="1:14" s="159" customFormat="1" ht="15.75">
      <c r="A873" s="158" t="s">
        <v>19</v>
      </c>
      <c r="C873" s="160" t="s">
        <v>354</v>
      </c>
      <c r="F873" s="161"/>
      <c r="I873" s="162"/>
      <c r="J873" s="162"/>
      <c r="K873" s="163"/>
      <c r="L873" s="163"/>
      <c r="M873" s="163"/>
      <c r="N873" s="163"/>
    </row>
    <row r="874" spans="1:14" s="271" customFormat="1" ht="15.75" customHeight="1">
      <c r="A874" s="272" t="s">
        <v>19</v>
      </c>
      <c r="C874" s="273" t="s">
        <v>353</v>
      </c>
      <c r="K874" s="274"/>
      <c r="L874" s="274"/>
    </row>
    <row r="875" spans="1:14" ht="15.75">
      <c r="A875" s="18" t="s">
        <v>19</v>
      </c>
      <c r="C875" s="3" t="str">
        <f>'Nota 03'!$B$19</f>
        <v>Deterioro de cuentas por cobrar parte corriente</v>
      </c>
      <c r="F875" s="23"/>
      <c r="I875" s="2"/>
      <c r="J875" s="4"/>
      <c r="K875" s="3"/>
      <c r="L875" s="3"/>
      <c r="M875" s="3"/>
      <c r="N875" s="3"/>
    </row>
    <row r="876" spans="1:14" ht="15.75">
      <c r="A876" s="18"/>
      <c r="C876" s="3" t="str">
        <f>'Nota 03'!$B$20</f>
        <v>Saldo al inicio del periodo</v>
      </c>
      <c r="F876" s="148">
        <f>'Nota 03'!C$20</f>
        <v>0</v>
      </c>
      <c r="I876" s="76" t="str">
        <f>Índice!$C$8</f>
        <v>2016-01-01</v>
      </c>
      <c r="J876" s="77" t="str">
        <f>Índice!$C$9</f>
        <v>2016-12-31</v>
      </c>
      <c r="K876" s="3" t="s">
        <v>811</v>
      </c>
      <c r="L876" s="3" t="s">
        <v>788</v>
      </c>
      <c r="M876" s="3"/>
      <c r="N876" s="3"/>
    </row>
    <row r="877" spans="1:14" ht="15.75">
      <c r="A877" s="18"/>
      <c r="C877" s="3" t="str">
        <f>'Nota 03'!$B$21</f>
        <v>Gasto por deterioro de cuentas por cobrar</v>
      </c>
      <c r="F877" s="148">
        <f>'Nota 03'!C$21</f>
        <v>0</v>
      </c>
      <c r="I877" s="76" t="str">
        <f>Índice!$C$8</f>
        <v>2016-01-01</v>
      </c>
      <c r="J877" s="77" t="str">
        <f>Índice!$C$9</f>
        <v>2016-12-31</v>
      </c>
      <c r="K877" s="3" t="s">
        <v>811</v>
      </c>
      <c r="L877" s="3" t="s">
        <v>788</v>
      </c>
      <c r="M877" s="3"/>
      <c r="N877" s="3"/>
    </row>
    <row r="878" spans="1:14" ht="15.75">
      <c r="A878" s="18"/>
      <c r="C878" s="3" t="str">
        <f>'Nota 03'!$B$22</f>
        <v>Recuperaciones</v>
      </c>
      <c r="F878" s="148">
        <f>'Nota 03'!C$22</f>
        <v>0</v>
      </c>
      <c r="I878" s="76" t="str">
        <f>Índice!$C$8</f>
        <v>2016-01-01</v>
      </c>
      <c r="J878" s="77" t="str">
        <f>Índice!$C$9</f>
        <v>2016-12-31</v>
      </c>
      <c r="K878" s="3" t="s">
        <v>811</v>
      </c>
      <c r="L878" s="3" t="s">
        <v>788</v>
      </c>
      <c r="M878" s="3"/>
      <c r="N878" s="3"/>
    </row>
    <row r="879" spans="1:14" ht="15.75">
      <c r="A879" s="18"/>
      <c r="C879" s="3" t="str">
        <f>'Nota 03'!$B$23</f>
        <v>Saldo final Deterioro</v>
      </c>
      <c r="F879" s="148">
        <f>'Nota 03'!C$23</f>
        <v>0</v>
      </c>
      <c r="I879" s="76" t="str">
        <f>Índice!$C$8</f>
        <v>2016-01-01</v>
      </c>
      <c r="J879" s="77" t="str">
        <f>Índice!$C$9</f>
        <v>2016-12-31</v>
      </c>
      <c r="K879" s="3" t="s">
        <v>811</v>
      </c>
      <c r="L879" s="3" t="s">
        <v>788</v>
      </c>
      <c r="M879" s="3"/>
      <c r="N879" s="3"/>
    </row>
    <row r="880" spans="1:14" ht="15.75">
      <c r="A880" s="18" t="s">
        <v>19</v>
      </c>
      <c r="C880" s="3" t="str">
        <f>'Nota 03'!$B$24</f>
        <v>Deterioro de cuentas por cobrar parte no corriente</v>
      </c>
      <c r="F880" s="148"/>
      <c r="I880" s="2"/>
      <c r="J880" s="4"/>
      <c r="K880" s="3"/>
      <c r="L880" s="3"/>
      <c r="M880" s="3"/>
      <c r="N880" s="3"/>
    </row>
    <row r="881" spans="1:14" ht="15.75">
      <c r="A881" s="18"/>
      <c r="C881" s="3" t="str">
        <f>'Nota 03'!$B$25</f>
        <v>Saldo al inicio del periodo (nc)</v>
      </c>
      <c r="F881" s="148">
        <f>'Nota 03'!C$25</f>
        <v>0</v>
      </c>
      <c r="I881" s="76" t="str">
        <f>Índice!$C$8</f>
        <v>2016-01-01</v>
      </c>
      <c r="J881" s="77" t="str">
        <f>Índice!$C$9</f>
        <v>2016-12-31</v>
      </c>
      <c r="K881" s="3" t="s">
        <v>811</v>
      </c>
      <c r="L881" s="3" t="s">
        <v>788</v>
      </c>
      <c r="M881" s="3"/>
      <c r="N881" s="3"/>
    </row>
    <row r="882" spans="1:14" ht="15.75">
      <c r="A882" s="18"/>
      <c r="C882" s="3" t="str">
        <f>'Nota 03'!$B$26</f>
        <v>Gasto por deterioro de cuentas por cobrar (nc)</v>
      </c>
      <c r="F882" s="148">
        <f>'Nota 03'!C$26</f>
        <v>0</v>
      </c>
      <c r="I882" s="76" t="str">
        <f>Índice!$C$8</f>
        <v>2016-01-01</v>
      </c>
      <c r="J882" s="77" t="str">
        <f>Índice!$C$9</f>
        <v>2016-12-31</v>
      </c>
      <c r="K882" s="3" t="s">
        <v>811</v>
      </c>
      <c r="L882" s="3" t="s">
        <v>788</v>
      </c>
      <c r="M882" s="3"/>
      <c r="N882" s="3"/>
    </row>
    <row r="883" spans="1:14" ht="15.75">
      <c r="A883" s="18"/>
      <c r="C883" s="3" t="str">
        <f>'Nota 03'!$B$27</f>
        <v>Recuperaciones (nc)</v>
      </c>
      <c r="F883" s="148">
        <f>'Nota 03'!C$27</f>
        <v>0</v>
      </c>
      <c r="I883" s="76" t="str">
        <f>Índice!$C$8</f>
        <v>2016-01-01</v>
      </c>
      <c r="J883" s="77" t="str">
        <f>Índice!$C$9</f>
        <v>2016-12-31</v>
      </c>
      <c r="K883" s="3" t="s">
        <v>811</v>
      </c>
      <c r="L883" s="3" t="s">
        <v>788</v>
      </c>
      <c r="M883" s="3"/>
      <c r="N883" s="3"/>
    </row>
    <row r="884" spans="1:14" ht="15.75">
      <c r="A884" s="18"/>
      <c r="C884" s="3" t="str">
        <f>'Nota 03'!$B$28</f>
        <v>Saldo final Deterioro (nc)</v>
      </c>
      <c r="F884" s="148">
        <f>'Nota 03'!C$28</f>
        <v>0</v>
      </c>
      <c r="I884" s="76" t="str">
        <f>Índice!$C$8</f>
        <v>2016-01-01</v>
      </c>
      <c r="J884" s="77" t="str">
        <f>Índice!$C$9</f>
        <v>2016-12-31</v>
      </c>
      <c r="K884" s="3" t="s">
        <v>811</v>
      </c>
      <c r="L884" s="3" t="s">
        <v>788</v>
      </c>
      <c r="M884" s="3"/>
      <c r="N884" s="3"/>
    </row>
    <row r="885" spans="1:14" s="271" customFormat="1" ht="15.75" customHeight="1">
      <c r="A885" s="272" t="s">
        <v>19</v>
      </c>
      <c r="C885" s="273" t="s">
        <v>352</v>
      </c>
      <c r="K885" s="274"/>
      <c r="L885" s="274"/>
    </row>
    <row r="886" spans="1:14" ht="15.75">
      <c r="A886" s="18" t="s">
        <v>19</v>
      </c>
      <c r="C886" s="3" t="str">
        <f>'Nota 03'!$B$19</f>
        <v>Deterioro de cuentas por cobrar parte corriente</v>
      </c>
      <c r="F886" s="23"/>
      <c r="I886" s="2"/>
      <c r="J886" s="4"/>
      <c r="K886" s="3"/>
      <c r="L886" s="3"/>
      <c r="M886" s="3"/>
      <c r="N886" s="3"/>
    </row>
    <row r="887" spans="1:14" ht="15.75">
      <c r="A887" s="18"/>
      <c r="C887" s="3" t="str">
        <f>'Nota 03'!$B$20</f>
        <v>Saldo al inicio del periodo</v>
      </c>
      <c r="F887" s="148">
        <f>'Nota 03'!D$20</f>
        <v>0</v>
      </c>
      <c r="I887" s="76" t="str">
        <f>Índice!$C$8</f>
        <v>2016-01-01</v>
      </c>
      <c r="J887" s="77" t="str">
        <f>Índice!$C$9</f>
        <v>2016-12-31</v>
      </c>
      <c r="K887" s="3" t="s">
        <v>811</v>
      </c>
      <c r="L887" s="3" t="s">
        <v>789</v>
      </c>
      <c r="M887" s="3"/>
      <c r="N887" s="3"/>
    </row>
    <row r="888" spans="1:14" ht="15.75">
      <c r="A888" s="18"/>
      <c r="C888" s="3" t="str">
        <f>'Nota 03'!$B$21</f>
        <v>Gasto por deterioro de cuentas por cobrar</v>
      </c>
      <c r="F888" s="148">
        <f>'Nota 03'!D$21</f>
        <v>0</v>
      </c>
      <c r="I888" s="76" t="str">
        <f>Índice!$C$8</f>
        <v>2016-01-01</v>
      </c>
      <c r="J888" s="77" t="str">
        <f>Índice!$C$9</f>
        <v>2016-12-31</v>
      </c>
      <c r="K888" s="3" t="s">
        <v>811</v>
      </c>
      <c r="L888" s="3" t="s">
        <v>789</v>
      </c>
      <c r="M888" s="3"/>
      <c r="N888" s="3"/>
    </row>
    <row r="889" spans="1:14" ht="15.75">
      <c r="A889" s="18"/>
      <c r="C889" s="3" t="str">
        <f>'Nota 03'!$B$22</f>
        <v>Recuperaciones</v>
      </c>
      <c r="F889" s="148">
        <f>'Nota 03'!D$22</f>
        <v>0</v>
      </c>
      <c r="I889" s="76" t="str">
        <f>Índice!$C$8</f>
        <v>2016-01-01</v>
      </c>
      <c r="J889" s="77" t="str">
        <f>Índice!$C$9</f>
        <v>2016-12-31</v>
      </c>
      <c r="K889" s="3" t="s">
        <v>811</v>
      </c>
      <c r="L889" s="3" t="s">
        <v>789</v>
      </c>
      <c r="M889" s="3"/>
      <c r="N889" s="3"/>
    </row>
    <row r="890" spans="1:14" ht="15.75">
      <c r="A890" s="18"/>
      <c r="C890" s="3" t="str">
        <f>'Nota 03'!$B$23</f>
        <v>Saldo final Deterioro</v>
      </c>
      <c r="F890" s="148">
        <f>'Nota 03'!D$23</f>
        <v>0</v>
      </c>
      <c r="I890" s="76" t="str">
        <f>Índice!$C$8</f>
        <v>2016-01-01</v>
      </c>
      <c r="J890" s="77" t="str">
        <f>Índice!$C$9</f>
        <v>2016-12-31</v>
      </c>
      <c r="K890" s="3" t="s">
        <v>811</v>
      </c>
      <c r="L890" s="3" t="s">
        <v>789</v>
      </c>
      <c r="M890" s="3"/>
      <c r="N890" s="3"/>
    </row>
    <row r="891" spans="1:14" ht="15.75">
      <c r="A891" s="18" t="s">
        <v>19</v>
      </c>
      <c r="C891" s="3" t="str">
        <f>'Nota 03'!$B$24</f>
        <v>Deterioro de cuentas por cobrar parte no corriente</v>
      </c>
      <c r="F891" s="148"/>
      <c r="I891" s="2"/>
      <c r="J891" s="4"/>
      <c r="K891" s="3"/>
      <c r="L891" s="3"/>
      <c r="M891" s="3"/>
      <c r="N891" s="3"/>
    </row>
    <row r="892" spans="1:14" ht="15.75">
      <c r="A892" s="18"/>
      <c r="C892" s="3" t="str">
        <f>'Nota 03'!$B$25</f>
        <v>Saldo al inicio del periodo (nc)</v>
      </c>
      <c r="F892" s="148">
        <f>'Nota 03'!D$25</f>
        <v>0</v>
      </c>
      <c r="I892" s="76" t="str">
        <f>Índice!$C$8</f>
        <v>2016-01-01</v>
      </c>
      <c r="J892" s="77" t="str">
        <f>Índice!$C$9</f>
        <v>2016-12-31</v>
      </c>
      <c r="K892" s="3" t="s">
        <v>811</v>
      </c>
      <c r="L892" s="3" t="s">
        <v>789</v>
      </c>
      <c r="M892" s="3"/>
      <c r="N892" s="3"/>
    </row>
    <row r="893" spans="1:14" ht="15.75">
      <c r="A893" s="18"/>
      <c r="C893" s="3" t="str">
        <f>'Nota 03'!$B$26</f>
        <v>Gasto por deterioro de cuentas por cobrar (nc)</v>
      </c>
      <c r="F893" s="148">
        <f>'Nota 03'!D$26</f>
        <v>0</v>
      </c>
      <c r="I893" s="76" t="str">
        <f>Índice!$C$8</f>
        <v>2016-01-01</v>
      </c>
      <c r="J893" s="77" t="str">
        <f>Índice!$C$9</f>
        <v>2016-12-31</v>
      </c>
      <c r="K893" s="3" t="s">
        <v>811</v>
      </c>
      <c r="L893" s="3" t="s">
        <v>789</v>
      </c>
      <c r="M893" s="3"/>
      <c r="N893" s="3"/>
    </row>
    <row r="894" spans="1:14" ht="15.75">
      <c r="A894" s="18"/>
      <c r="C894" s="3" t="str">
        <f>'Nota 03'!$B$27</f>
        <v>Recuperaciones (nc)</v>
      </c>
      <c r="F894" s="148">
        <f>'Nota 03'!D$27</f>
        <v>0</v>
      </c>
      <c r="I894" s="76" t="str">
        <f>Índice!$C$8</f>
        <v>2016-01-01</v>
      </c>
      <c r="J894" s="77" t="str">
        <f>Índice!$C$9</f>
        <v>2016-12-31</v>
      </c>
      <c r="K894" s="3" t="s">
        <v>811</v>
      </c>
      <c r="L894" s="3" t="s">
        <v>789</v>
      </c>
      <c r="M894" s="3"/>
      <c r="N894" s="3"/>
    </row>
    <row r="895" spans="1:14" ht="15.75">
      <c r="A895" s="18"/>
      <c r="C895" s="3" t="str">
        <f>'Nota 03'!$B$28</f>
        <v>Saldo final Deterioro (nc)</v>
      </c>
      <c r="F895" s="148">
        <f>'Nota 03'!D$28</f>
        <v>0</v>
      </c>
      <c r="I895" s="76" t="str">
        <f>Índice!$C$8</f>
        <v>2016-01-01</v>
      </c>
      <c r="J895" s="77" t="str">
        <f>Índice!$C$9</f>
        <v>2016-12-31</v>
      </c>
      <c r="K895" s="3" t="s">
        <v>811</v>
      </c>
      <c r="L895" s="3" t="s">
        <v>789</v>
      </c>
      <c r="M895" s="3"/>
      <c r="N895" s="3"/>
    </row>
    <row r="896" spans="1:14" s="271" customFormat="1" ht="15.75" customHeight="1">
      <c r="A896" s="272" t="s">
        <v>19</v>
      </c>
      <c r="C896" s="273" t="s">
        <v>351</v>
      </c>
      <c r="K896" s="274"/>
      <c r="L896" s="274"/>
    </row>
    <row r="897" spans="1:14" ht="15.75">
      <c r="A897" s="18" t="s">
        <v>19</v>
      </c>
      <c r="C897" s="3" t="str">
        <f>'Nota 03'!$B$19</f>
        <v>Deterioro de cuentas por cobrar parte corriente</v>
      </c>
      <c r="F897" s="23"/>
      <c r="I897" s="2"/>
      <c r="J897" s="4"/>
      <c r="K897" s="3"/>
      <c r="L897" s="3"/>
      <c r="M897" s="3"/>
      <c r="N897" s="3"/>
    </row>
    <row r="898" spans="1:14" ht="15.75">
      <c r="A898" s="18"/>
      <c r="C898" s="3" t="str">
        <f>'Nota 03'!$B$20</f>
        <v>Saldo al inicio del periodo</v>
      </c>
      <c r="F898" s="148">
        <f>'Nota 03'!E$20</f>
        <v>0</v>
      </c>
      <c r="I898" s="76" t="str">
        <f>Índice!$C$8</f>
        <v>2016-01-01</v>
      </c>
      <c r="J898" s="77" t="str">
        <f>Índice!$C$9</f>
        <v>2016-12-31</v>
      </c>
      <c r="K898" s="3" t="s">
        <v>811</v>
      </c>
      <c r="L898" s="3" t="s">
        <v>790</v>
      </c>
      <c r="M898" s="3"/>
      <c r="N898" s="3"/>
    </row>
    <row r="899" spans="1:14" ht="15.75">
      <c r="A899" s="18"/>
      <c r="C899" s="3" t="str">
        <f>'Nota 03'!$B$21</f>
        <v>Gasto por deterioro de cuentas por cobrar</v>
      </c>
      <c r="F899" s="148">
        <f>'Nota 03'!E$21</f>
        <v>0</v>
      </c>
      <c r="I899" s="76" t="str">
        <f>Índice!$C$8</f>
        <v>2016-01-01</v>
      </c>
      <c r="J899" s="77" t="str">
        <f>Índice!$C$9</f>
        <v>2016-12-31</v>
      </c>
      <c r="K899" s="3" t="s">
        <v>811</v>
      </c>
      <c r="L899" s="3" t="s">
        <v>790</v>
      </c>
      <c r="M899" s="3"/>
      <c r="N899" s="3"/>
    </row>
    <row r="900" spans="1:14" ht="15.75">
      <c r="A900" s="18"/>
      <c r="C900" s="3" t="str">
        <f>'Nota 03'!$B$22</f>
        <v>Recuperaciones</v>
      </c>
      <c r="F900" s="148">
        <f>'Nota 03'!E$22</f>
        <v>0</v>
      </c>
      <c r="I900" s="76" t="str">
        <f>Índice!$C$8</f>
        <v>2016-01-01</v>
      </c>
      <c r="J900" s="77" t="str">
        <f>Índice!$C$9</f>
        <v>2016-12-31</v>
      </c>
      <c r="K900" s="3" t="s">
        <v>811</v>
      </c>
      <c r="L900" s="3" t="s">
        <v>790</v>
      </c>
      <c r="M900" s="3"/>
      <c r="N900" s="3"/>
    </row>
    <row r="901" spans="1:14" ht="15.75">
      <c r="A901" s="18"/>
      <c r="C901" s="3" t="str">
        <f>'Nota 03'!$B$23</f>
        <v>Saldo final Deterioro</v>
      </c>
      <c r="F901" s="148">
        <f>'Nota 03'!E$23</f>
        <v>0</v>
      </c>
      <c r="I901" s="76" t="str">
        <f>Índice!$C$8</f>
        <v>2016-01-01</v>
      </c>
      <c r="J901" s="77" t="str">
        <f>Índice!$C$9</f>
        <v>2016-12-31</v>
      </c>
      <c r="K901" s="3" t="s">
        <v>811</v>
      </c>
      <c r="L901" s="3" t="s">
        <v>790</v>
      </c>
      <c r="M901" s="3"/>
      <c r="N901" s="3"/>
    </row>
    <row r="902" spans="1:14" ht="15.75">
      <c r="A902" s="18" t="s">
        <v>19</v>
      </c>
      <c r="C902" s="3" t="str">
        <f>'Nota 03'!$B$24</f>
        <v>Deterioro de cuentas por cobrar parte no corriente</v>
      </c>
      <c r="F902" s="148"/>
      <c r="I902" s="2"/>
      <c r="J902" s="4"/>
      <c r="K902" s="3"/>
      <c r="L902" s="3"/>
      <c r="M902" s="3"/>
      <c r="N902" s="3"/>
    </row>
    <row r="903" spans="1:14" ht="15.75">
      <c r="A903" s="18"/>
      <c r="C903" s="3" t="str">
        <f>'Nota 03'!$B$25</f>
        <v>Saldo al inicio del periodo (nc)</v>
      </c>
      <c r="F903" s="148">
        <f>'Nota 03'!E$25</f>
        <v>0</v>
      </c>
      <c r="I903" s="76" t="str">
        <f>Índice!$C$8</f>
        <v>2016-01-01</v>
      </c>
      <c r="J903" s="77" t="str">
        <f>Índice!$C$9</f>
        <v>2016-12-31</v>
      </c>
      <c r="K903" s="3" t="s">
        <v>811</v>
      </c>
      <c r="L903" s="3" t="s">
        <v>790</v>
      </c>
      <c r="M903" s="3"/>
      <c r="N903" s="3"/>
    </row>
    <row r="904" spans="1:14" ht="15.75">
      <c r="A904" s="18"/>
      <c r="C904" s="3" t="str">
        <f>'Nota 03'!$B$26</f>
        <v>Gasto por deterioro de cuentas por cobrar (nc)</v>
      </c>
      <c r="F904" s="148">
        <f>'Nota 03'!E$26</f>
        <v>0</v>
      </c>
      <c r="I904" s="76" t="str">
        <f>Índice!$C$8</f>
        <v>2016-01-01</v>
      </c>
      <c r="J904" s="77" t="str">
        <f>Índice!$C$9</f>
        <v>2016-12-31</v>
      </c>
      <c r="K904" s="3" t="s">
        <v>811</v>
      </c>
      <c r="L904" s="3" t="s">
        <v>790</v>
      </c>
      <c r="M904" s="3"/>
      <c r="N904" s="3"/>
    </row>
    <row r="905" spans="1:14" ht="15.75">
      <c r="A905" s="18"/>
      <c r="C905" s="3" t="str">
        <f>'Nota 03'!$B$27</f>
        <v>Recuperaciones (nc)</v>
      </c>
      <c r="F905" s="148">
        <f>'Nota 03'!E$27</f>
        <v>0</v>
      </c>
      <c r="I905" s="76" t="str">
        <f>Índice!$C$8</f>
        <v>2016-01-01</v>
      </c>
      <c r="J905" s="77" t="str">
        <f>Índice!$C$9</f>
        <v>2016-12-31</v>
      </c>
      <c r="K905" s="3" t="s">
        <v>811</v>
      </c>
      <c r="L905" s="3" t="s">
        <v>790</v>
      </c>
      <c r="M905" s="3"/>
      <c r="N905" s="3"/>
    </row>
    <row r="906" spans="1:14" ht="15.75">
      <c r="A906" s="18"/>
      <c r="C906" s="3" t="str">
        <f>'Nota 03'!$B$28</f>
        <v>Saldo final Deterioro (nc)</v>
      </c>
      <c r="F906" s="148">
        <f>'Nota 03'!E$28</f>
        <v>0</v>
      </c>
      <c r="I906" s="76" t="str">
        <f>Índice!$C$8</f>
        <v>2016-01-01</v>
      </c>
      <c r="J906" s="77" t="str">
        <f>Índice!$C$9</f>
        <v>2016-12-31</v>
      </c>
      <c r="K906" s="3" t="s">
        <v>811</v>
      </c>
      <c r="L906" s="3" t="s">
        <v>790</v>
      </c>
      <c r="M906" s="3"/>
      <c r="N906" s="3"/>
    </row>
    <row r="907" spans="1:14" s="271" customFormat="1" ht="15.75" customHeight="1">
      <c r="A907" s="272" t="s">
        <v>19</v>
      </c>
      <c r="C907" s="273" t="s">
        <v>350</v>
      </c>
      <c r="K907" s="274"/>
      <c r="L907" s="274"/>
    </row>
    <row r="908" spans="1:14" ht="15.75">
      <c r="A908" s="18" t="s">
        <v>19</v>
      </c>
      <c r="C908" s="3" t="str">
        <f>'Nota 03'!$B$19</f>
        <v>Deterioro de cuentas por cobrar parte corriente</v>
      </c>
      <c r="F908" s="23"/>
      <c r="I908" s="2"/>
      <c r="J908" s="4"/>
      <c r="K908" s="3"/>
      <c r="L908" s="3"/>
      <c r="M908" s="3"/>
      <c r="N908" s="3"/>
    </row>
    <row r="909" spans="1:14" ht="15.75">
      <c r="A909" s="18"/>
      <c r="C909" s="3" t="str">
        <f>'Nota 03'!$B$20</f>
        <v>Saldo al inicio del periodo</v>
      </c>
      <c r="F909" s="148">
        <f>'Nota 03'!F$20</f>
        <v>0</v>
      </c>
      <c r="I909" s="76" t="str">
        <f>Índice!$C$8</f>
        <v>2016-01-01</v>
      </c>
      <c r="J909" s="77" t="str">
        <f>Índice!$C$9</f>
        <v>2016-12-31</v>
      </c>
      <c r="K909" s="3" t="s">
        <v>811</v>
      </c>
      <c r="L909" s="3" t="s">
        <v>791</v>
      </c>
      <c r="M909" s="3"/>
      <c r="N909" s="3"/>
    </row>
    <row r="910" spans="1:14" ht="15.75">
      <c r="A910" s="18"/>
      <c r="C910" s="3" t="str">
        <f>'Nota 03'!$B$21</f>
        <v>Gasto por deterioro de cuentas por cobrar</v>
      </c>
      <c r="F910" s="148">
        <f>'Nota 03'!F$21</f>
        <v>0</v>
      </c>
      <c r="I910" s="76" t="str">
        <f>Índice!$C$8</f>
        <v>2016-01-01</v>
      </c>
      <c r="J910" s="77" t="str">
        <f>Índice!$C$9</f>
        <v>2016-12-31</v>
      </c>
      <c r="K910" s="3" t="s">
        <v>811</v>
      </c>
      <c r="L910" s="3" t="s">
        <v>791</v>
      </c>
      <c r="M910" s="3"/>
      <c r="N910" s="3"/>
    </row>
    <row r="911" spans="1:14" ht="15.75">
      <c r="A911" s="18"/>
      <c r="C911" s="3" t="str">
        <f>'Nota 03'!$B$22</f>
        <v>Recuperaciones</v>
      </c>
      <c r="F911" s="148">
        <f>'Nota 03'!F$22</f>
        <v>0</v>
      </c>
      <c r="I911" s="76" t="str">
        <f>Índice!$C$8</f>
        <v>2016-01-01</v>
      </c>
      <c r="J911" s="77" t="str">
        <f>Índice!$C$9</f>
        <v>2016-12-31</v>
      </c>
      <c r="K911" s="3" t="s">
        <v>811</v>
      </c>
      <c r="L911" s="3" t="s">
        <v>791</v>
      </c>
      <c r="M911" s="3"/>
      <c r="N911" s="3"/>
    </row>
    <row r="912" spans="1:14" ht="15.75">
      <c r="A912" s="18"/>
      <c r="C912" s="3" t="str">
        <f>'Nota 03'!$B$23</f>
        <v>Saldo final Deterioro</v>
      </c>
      <c r="F912" s="148">
        <f>'Nota 03'!F$23</f>
        <v>0</v>
      </c>
      <c r="I912" s="76" t="str">
        <f>Índice!$C$8</f>
        <v>2016-01-01</v>
      </c>
      <c r="J912" s="77" t="str">
        <f>Índice!$C$9</f>
        <v>2016-12-31</v>
      </c>
      <c r="K912" s="3" t="s">
        <v>811</v>
      </c>
      <c r="L912" s="3" t="s">
        <v>791</v>
      </c>
      <c r="M912" s="3"/>
      <c r="N912" s="3"/>
    </row>
    <row r="913" spans="1:14" ht="15.75">
      <c r="A913" s="18" t="s">
        <v>19</v>
      </c>
      <c r="C913" s="3" t="str">
        <f>'Nota 03'!$B$24</f>
        <v>Deterioro de cuentas por cobrar parte no corriente</v>
      </c>
      <c r="F913" s="148"/>
      <c r="I913" s="2"/>
      <c r="J913" s="4"/>
      <c r="K913" s="3"/>
      <c r="L913" s="3"/>
      <c r="M913" s="3"/>
      <c r="N913" s="3"/>
    </row>
    <row r="914" spans="1:14" ht="15.75">
      <c r="A914" s="18"/>
      <c r="C914" s="3" t="str">
        <f>'Nota 03'!$B$25</f>
        <v>Saldo al inicio del periodo (nc)</v>
      </c>
      <c r="F914" s="148">
        <f>'Nota 03'!F$25</f>
        <v>0</v>
      </c>
      <c r="I914" s="76" t="str">
        <f>Índice!$C$8</f>
        <v>2016-01-01</v>
      </c>
      <c r="J914" s="77" t="str">
        <f>Índice!$C$9</f>
        <v>2016-12-31</v>
      </c>
      <c r="K914" s="3" t="s">
        <v>811</v>
      </c>
      <c r="L914" s="3" t="s">
        <v>791</v>
      </c>
      <c r="M914" s="3"/>
      <c r="N914" s="3"/>
    </row>
    <row r="915" spans="1:14" ht="15.75">
      <c r="A915" s="18"/>
      <c r="C915" s="3" t="str">
        <f>'Nota 03'!$B$26</f>
        <v>Gasto por deterioro de cuentas por cobrar (nc)</v>
      </c>
      <c r="F915" s="148">
        <f>'Nota 03'!F$26</f>
        <v>0</v>
      </c>
      <c r="I915" s="76" t="str">
        <f>Índice!$C$8</f>
        <v>2016-01-01</v>
      </c>
      <c r="J915" s="77" t="str">
        <f>Índice!$C$9</f>
        <v>2016-12-31</v>
      </c>
      <c r="K915" s="3" t="s">
        <v>811</v>
      </c>
      <c r="L915" s="3" t="s">
        <v>791</v>
      </c>
      <c r="M915" s="3"/>
      <c r="N915" s="3"/>
    </row>
    <row r="916" spans="1:14" ht="15.75">
      <c r="A916" s="18"/>
      <c r="C916" s="3" t="str">
        <f>'Nota 03'!$B$27</f>
        <v>Recuperaciones (nc)</v>
      </c>
      <c r="F916" s="148">
        <f>'Nota 03'!F$27</f>
        <v>0</v>
      </c>
      <c r="I916" s="76" t="str">
        <f>Índice!$C$8</f>
        <v>2016-01-01</v>
      </c>
      <c r="J916" s="77" t="str">
        <f>Índice!$C$9</f>
        <v>2016-12-31</v>
      </c>
      <c r="K916" s="3" t="s">
        <v>811</v>
      </c>
      <c r="L916" s="3" t="s">
        <v>791</v>
      </c>
      <c r="M916" s="3"/>
      <c r="N916" s="3"/>
    </row>
    <row r="917" spans="1:14" ht="15.75">
      <c r="A917" s="18"/>
      <c r="C917" s="3" t="str">
        <f>'Nota 03'!$B$28</f>
        <v>Saldo final Deterioro (nc)</v>
      </c>
      <c r="F917" s="148">
        <f>'Nota 03'!F$28</f>
        <v>0</v>
      </c>
      <c r="I917" s="76" t="str">
        <f>Índice!$C$8</f>
        <v>2016-01-01</v>
      </c>
      <c r="J917" s="77" t="str">
        <f>Índice!$C$9</f>
        <v>2016-12-31</v>
      </c>
      <c r="K917" s="3" t="s">
        <v>811</v>
      </c>
      <c r="L917" s="3" t="s">
        <v>791</v>
      </c>
      <c r="M917" s="3"/>
      <c r="N917" s="3"/>
    </row>
    <row r="918" spans="1:14" s="271" customFormat="1" ht="15.75" customHeight="1">
      <c r="A918" s="272" t="s">
        <v>19</v>
      </c>
      <c r="C918" s="273" t="s">
        <v>349</v>
      </c>
      <c r="K918" s="274"/>
      <c r="L918" s="274"/>
    </row>
    <row r="919" spans="1:14" ht="15.75">
      <c r="A919" s="18" t="s">
        <v>19</v>
      </c>
      <c r="C919" s="3" t="str">
        <f>'Nota 03'!$B$19</f>
        <v>Deterioro de cuentas por cobrar parte corriente</v>
      </c>
      <c r="F919" s="23"/>
      <c r="I919" s="2"/>
      <c r="J919" s="4"/>
      <c r="K919" s="3"/>
      <c r="L919" s="3"/>
      <c r="M919" s="3"/>
      <c r="N919" s="3"/>
    </row>
    <row r="920" spans="1:14" ht="15.75">
      <c r="A920" s="18"/>
      <c r="C920" s="3" t="str">
        <f>'Nota 03'!$B$20</f>
        <v>Saldo al inicio del periodo</v>
      </c>
      <c r="F920" s="148">
        <f>'Nota 03'!G$20</f>
        <v>0</v>
      </c>
      <c r="I920" s="76" t="str">
        <f>Índice!$C$8</f>
        <v>2016-01-01</v>
      </c>
      <c r="J920" s="77" t="str">
        <f>Índice!$C$9</f>
        <v>2016-12-31</v>
      </c>
      <c r="K920" s="3" t="s">
        <v>811</v>
      </c>
      <c r="L920" s="3" t="s">
        <v>792</v>
      </c>
      <c r="M920" s="3"/>
      <c r="N920" s="3"/>
    </row>
    <row r="921" spans="1:14" ht="15.75">
      <c r="A921" s="18"/>
      <c r="C921" s="3" t="str">
        <f>'Nota 03'!$B$21</f>
        <v>Gasto por deterioro de cuentas por cobrar</v>
      </c>
      <c r="F921" s="148">
        <f>'Nota 03'!G$21</f>
        <v>0</v>
      </c>
      <c r="I921" s="76" t="str">
        <f>Índice!$C$8</f>
        <v>2016-01-01</v>
      </c>
      <c r="J921" s="77" t="str">
        <f>Índice!$C$9</f>
        <v>2016-12-31</v>
      </c>
      <c r="K921" s="3" t="s">
        <v>811</v>
      </c>
      <c r="L921" s="3" t="s">
        <v>792</v>
      </c>
      <c r="M921" s="3"/>
      <c r="N921" s="3"/>
    </row>
    <row r="922" spans="1:14" ht="15.75">
      <c r="A922" s="18"/>
      <c r="C922" s="3" t="str">
        <f>'Nota 03'!$B$22</f>
        <v>Recuperaciones</v>
      </c>
      <c r="F922" s="148">
        <f>'Nota 03'!G$22</f>
        <v>0</v>
      </c>
      <c r="I922" s="76" t="str">
        <f>Índice!$C$8</f>
        <v>2016-01-01</v>
      </c>
      <c r="J922" s="77" t="str">
        <f>Índice!$C$9</f>
        <v>2016-12-31</v>
      </c>
      <c r="K922" s="3" t="s">
        <v>811</v>
      </c>
      <c r="L922" s="3" t="s">
        <v>792</v>
      </c>
      <c r="M922" s="3"/>
      <c r="N922" s="3"/>
    </row>
    <row r="923" spans="1:14" ht="15.75">
      <c r="A923" s="18"/>
      <c r="C923" s="3" t="str">
        <f>'Nota 03'!$B$23</f>
        <v>Saldo final Deterioro</v>
      </c>
      <c r="F923" s="148">
        <f>'Nota 03'!G$23</f>
        <v>0</v>
      </c>
      <c r="I923" s="76" t="str">
        <f>Índice!$C$8</f>
        <v>2016-01-01</v>
      </c>
      <c r="J923" s="77" t="str">
        <f>Índice!$C$9</f>
        <v>2016-12-31</v>
      </c>
      <c r="K923" s="3" t="s">
        <v>811</v>
      </c>
      <c r="L923" s="3" t="s">
        <v>792</v>
      </c>
      <c r="M923" s="3"/>
      <c r="N923" s="3"/>
    </row>
    <row r="924" spans="1:14" ht="15.75">
      <c r="A924" s="18" t="s">
        <v>19</v>
      </c>
      <c r="C924" s="3" t="str">
        <f>'Nota 03'!$B$24</f>
        <v>Deterioro de cuentas por cobrar parte no corriente</v>
      </c>
      <c r="F924" s="148"/>
      <c r="I924" s="2"/>
      <c r="J924" s="4"/>
      <c r="K924" s="3"/>
      <c r="L924" s="3"/>
      <c r="M924" s="3"/>
      <c r="N924" s="3"/>
    </row>
    <row r="925" spans="1:14" ht="15.75">
      <c r="A925" s="18"/>
      <c r="C925" s="3" t="str">
        <f>'Nota 03'!$B$25</f>
        <v>Saldo al inicio del periodo (nc)</v>
      </c>
      <c r="F925" s="148">
        <f>'Nota 03'!G$25</f>
        <v>0</v>
      </c>
      <c r="I925" s="76" t="str">
        <f>Índice!$C$8</f>
        <v>2016-01-01</v>
      </c>
      <c r="J925" s="77" t="str">
        <f>Índice!$C$9</f>
        <v>2016-12-31</v>
      </c>
      <c r="K925" s="3" t="s">
        <v>811</v>
      </c>
      <c r="L925" s="3" t="s">
        <v>792</v>
      </c>
      <c r="M925" s="3"/>
      <c r="N925" s="3"/>
    </row>
    <row r="926" spans="1:14" ht="15.75">
      <c r="A926" s="18"/>
      <c r="C926" s="3" t="str">
        <f>'Nota 03'!$B$26</f>
        <v>Gasto por deterioro de cuentas por cobrar (nc)</v>
      </c>
      <c r="F926" s="148">
        <f>'Nota 03'!G$26</f>
        <v>0</v>
      </c>
      <c r="I926" s="76" t="str">
        <f>Índice!$C$8</f>
        <v>2016-01-01</v>
      </c>
      <c r="J926" s="77" t="str">
        <f>Índice!$C$9</f>
        <v>2016-12-31</v>
      </c>
      <c r="K926" s="3" t="s">
        <v>811</v>
      </c>
      <c r="L926" s="3" t="s">
        <v>792</v>
      </c>
      <c r="M926" s="3"/>
      <c r="N926" s="3"/>
    </row>
    <row r="927" spans="1:14" ht="15.75">
      <c r="A927" s="18"/>
      <c r="C927" s="3" t="str">
        <f>'Nota 03'!$B$27</f>
        <v>Recuperaciones (nc)</v>
      </c>
      <c r="F927" s="148">
        <f>'Nota 03'!G$27</f>
        <v>0</v>
      </c>
      <c r="I927" s="76" t="str">
        <f>Índice!$C$8</f>
        <v>2016-01-01</v>
      </c>
      <c r="J927" s="77" t="str">
        <f>Índice!$C$9</f>
        <v>2016-12-31</v>
      </c>
      <c r="K927" s="3" t="s">
        <v>811</v>
      </c>
      <c r="L927" s="3" t="s">
        <v>792</v>
      </c>
      <c r="M927" s="3"/>
      <c r="N927" s="3"/>
    </row>
    <row r="928" spans="1:14" ht="15.75">
      <c r="A928" s="18"/>
      <c r="C928" s="3" t="str">
        <f>'Nota 03'!$B$28</f>
        <v>Saldo final Deterioro (nc)</v>
      </c>
      <c r="F928" s="148">
        <f>'Nota 03'!G$28</f>
        <v>0</v>
      </c>
      <c r="I928" s="76" t="str">
        <f>Índice!$C$8</f>
        <v>2016-01-01</v>
      </c>
      <c r="J928" s="77" t="str">
        <f>Índice!$C$9</f>
        <v>2016-12-31</v>
      </c>
      <c r="K928" s="3" t="s">
        <v>811</v>
      </c>
      <c r="L928" s="3" t="s">
        <v>792</v>
      </c>
      <c r="M928" s="3"/>
      <c r="N928" s="3"/>
    </row>
    <row r="929" spans="1:14" s="271" customFormat="1" ht="15.75" customHeight="1">
      <c r="A929" s="272" t="s">
        <v>19</v>
      </c>
      <c r="C929" s="273" t="s">
        <v>348</v>
      </c>
      <c r="K929" s="274"/>
      <c r="L929" s="274"/>
    </row>
    <row r="930" spans="1:14" ht="15.75">
      <c r="A930" s="18" t="s">
        <v>19</v>
      </c>
      <c r="C930" s="3" t="str">
        <f>'Nota 03'!$B$19</f>
        <v>Deterioro de cuentas por cobrar parte corriente</v>
      </c>
      <c r="F930" s="23"/>
      <c r="I930" s="2"/>
      <c r="J930" s="4"/>
      <c r="K930" s="3"/>
      <c r="L930" s="3"/>
      <c r="M930" s="3"/>
      <c r="N930" s="3"/>
    </row>
    <row r="931" spans="1:14" ht="15.75">
      <c r="A931" s="18"/>
      <c r="C931" s="3" t="str">
        <f>'Nota 03'!$B$20</f>
        <v>Saldo al inicio del periodo</v>
      </c>
      <c r="F931" s="148">
        <f>'Nota 03'!H$20</f>
        <v>0</v>
      </c>
      <c r="I931" s="76" t="str">
        <f>Índice!$C$8</f>
        <v>2016-01-01</v>
      </c>
      <c r="J931" s="77" t="str">
        <f>Índice!$C$9</f>
        <v>2016-12-31</v>
      </c>
      <c r="K931" s="3" t="s">
        <v>811</v>
      </c>
      <c r="L931" s="3" t="s">
        <v>793</v>
      </c>
      <c r="M931" s="3"/>
      <c r="N931" s="3"/>
    </row>
    <row r="932" spans="1:14" ht="15.75">
      <c r="A932" s="18"/>
      <c r="C932" s="3" t="str">
        <f>'Nota 03'!$B$21</f>
        <v>Gasto por deterioro de cuentas por cobrar</v>
      </c>
      <c r="F932" s="148">
        <f>'Nota 03'!H$21</f>
        <v>0</v>
      </c>
      <c r="I932" s="76" t="str">
        <f>Índice!$C$8</f>
        <v>2016-01-01</v>
      </c>
      <c r="J932" s="77" t="str">
        <f>Índice!$C$9</f>
        <v>2016-12-31</v>
      </c>
      <c r="K932" s="3" t="s">
        <v>811</v>
      </c>
      <c r="L932" s="3" t="s">
        <v>793</v>
      </c>
      <c r="M932" s="3"/>
      <c r="N932" s="3"/>
    </row>
    <row r="933" spans="1:14" ht="15.75">
      <c r="A933" s="18"/>
      <c r="C933" s="3" t="str">
        <f>'Nota 03'!$B$22</f>
        <v>Recuperaciones</v>
      </c>
      <c r="F933" s="148">
        <f>'Nota 03'!H$22</f>
        <v>0</v>
      </c>
      <c r="I933" s="76" t="str">
        <f>Índice!$C$8</f>
        <v>2016-01-01</v>
      </c>
      <c r="J933" s="77" t="str">
        <f>Índice!$C$9</f>
        <v>2016-12-31</v>
      </c>
      <c r="K933" s="3" t="s">
        <v>811</v>
      </c>
      <c r="L933" s="3" t="s">
        <v>793</v>
      </c>
      <c r="M933" s="3"/>
      <c r="N933" s="3"/>
    </row>
    <row r="934" spans="1:14" ht="15.75">
      <c r="A934" s="18"/>
      <c r="C934" s="3" t="str">
        <f>'Nota 03'!$B$23</f>
        <v>Saldo final Deterioro</v>
      </c>
      <c r="F934" s="148">
        <f>'Nota 03'!H$23</f>
        <v>0</v>
      </c>
      <c r="I934" s="76" t="str">
        <f>Índice!$C$8</f>
        <v>2016-01-01</v>
      </c>
      <c r="J934" s="77" t="str">
        <f>Índice!$C$9</f>
        <v>2016-12-31</v>
      </c>
      <c r="K934" s="3" t="s">
        <v>811</v>
      </c>
      <c r="L934" s="3" t="s">
        <v>793</v>
      </c>
      <c r="M934" s="3"/>
      <c r="N934" s="3"/>
    </row>
    <row r="935" spans="1:14" ht="15.75">
      <c r="A935" s="18" t="s">
        <v>19</v>
      </c>
      <c r="C935" s="3" t="str">
        <f>'Nota 03'!$B$24</f>
        <v>Deterioro de cuentas por cobrar parte no corriente</v>
      </c>
      <c r="F935" s="148"/>
      <c r="I935" s="2"/>
      <c r="J935" s="4"/>
      <c r="K935" s="3"/>
      <c r="L935" s="3"/>
      <c r="M935" s="3"/>
      <c r="N935" s="3"/>
    </row>
    <row r="936" spans="1:14" ht="15.75">
      <c r="A936" s="18"/>
      <c r="C936" s="3" t="str">
        <f>'Nota 03'!$B$25</f>
        <v>Saldo al inicio del periodo (nc)</v>
      </c>
      <c r="F936" s="148">
        <f>'Nota 03'!H$25</f>
        <v>0</v>
      </c>
      <c r="I936" s="76" t="str">
        <f>Índice!$C$8</f>
        <v>2016-01-01</v>
      </c>
      <c r="J936" s="77" t="str">
        <f>Índice!$C$9</f>
        <v>2016-12-31</v>
      </c>
      <c r="K936" s="3" t="s">
        <v>811</v>
      </c>
      <c r="L936" s="3" t="s">
        <v>793</v>
      </c>
      <c r="M936" s="3"/>
      <c r="N936" s="3"/>
    </row>
    <row r="937" spans="1:14" ht="15.75">
      <c r="A937" s="18"/>
      <c r="C937" s="3" t="str">
        <f>'Nota 03'!$B$26</f>
        <v>Gasto por deterioro de cuentas por cobrar (nc)</v>
      </c>
      <c r="F937" s="148">
        <f>'Nota 03'!H$26</f>
        <v>0</v>
      </c>
      <c r="I937" s="76" t="str">
        <f>Índice!$C$8</f>
        <v>2016-01-01</v>
      </c>
      <c r="J937" s="77" t="str">
        <f>Índice!$C$9</f>
        <v>2016-12-31</v>
      </c>
      <c r="K937" s="3" t="s">
        <v>811</v>
      </c>
      <c r="L937" s="3" t="s">
        <v>793</v>
      </c>
      <c r="M937" s="3"/>
      <c r="N937" s="3"/>
    </row>
    <row r="938" spans="1:14" ht="15.75">
      <c r="A938" s="18"/>
      <c r="C938" s="3" t="str">
        <f>'Nota 03'!$B$27</f>
        <v>Recuperaciones (nc)</v>
      </c>
      <c r="F938" s="148">
        <f>'Nota 03'!H$27</f>
        <v>0</v>
      </c>
      <c r="I938" s="76" t="str">
        <f>Índice!$C$8</f>
        <v>2016-01-01</v>
      </c>
      <c r="J938" s="77" t="str">
        <f>Índice!$C$9</f>
        <v>2016-12-31</v>
      </c>
      <c r="K938" s="3" t="s">
        <v>811</v>
      </c>
      <c r="L938" s="3" t="s">
        <v>793</v>
      </c>
      <c r="M938" s="3"/>
      <c r="N938" s="3"/>
    </row>
    <row r="939" spans="1:14" ht="15.75">
      <c r="A939" s="18"/>
      <c r="C939" s="3" t="str">
        <f>'Nota 03'!$B$28</f>
        <v>Saldo final Deterioro (nc)</v>
      </c>
      <c r="F939" s="148">
        <f>'Nota 03'!H$28</f>
        <v>0</v>
      </c>
      <c r="I939" s="76" t="str">
        <f>Índice!$C$8</f>
        <v>2016-01-01</v>
      </c>
      <c r="J939" s="77" t="str">
        <f>Índice!$C$9</f>
        <v>2016-12-31</v>
      </c>
      <c r="K939" s="3" t="s">
        <v>811</v>
      </c>
      <c r="L939" s="3" t="s">
        <v>793</v>
      </c>
      <c r="M939" s="3"/>
      <c r="N939" s="3"/>
    </row>
    <row r="940" spans="1:14" s="271" customFormat="1" ht="15.75" customHeight="1">
      <c r="A940" s="272" t="s">
        <v>19</v>
      </c>
      <c r="C940" s="273" t="s">
        <v>347</v>
      </c>
      <c r="K940" s="274"/>
      <c r="L940" s="274"/>
    </row>
    <row r="941" spans="1:14" ht="15.75">
      <c r="A941" s="18" t="s">
        <v>19</v>
      </c>
      <c r="C941" s="3" t="str">
        <f>'Nota 03'!$B$19</f>
        <v>Deterioro de cuentas por cobrar parte corriente</v>
      </c>
      <c r="F941" s="23"/>
      <c r="I941" s="2"/>
      <c r="J941" s="4"/>
      <c r="K941" s="3"/>
      <c r="L941" s="3"/>
      <c r="M941" s="3"/>
      <c r="N941" s="3"/>
    </row>
    <row r="942" spans="1:14" ht="15.75">
      <c r="A942" s="18"/>
      <c r="C942" s="3" t="str">
        <f>'Nota 03'!$B$20</f>
        <v>Saldo al inicio del periodo</v>
      </c>
      <c r="F942" s="148">
        <f>'Nota 03'!I$20</f>
        <v>0</v>
      </c>
      <c r="I942" s="76" t="str">
        <f>Índice!$C$8</f>
        <v>2016-01-01</v>
      </c>
      <c r="J942" s="77" t="str">
        <f>Índice!$C$9</f>
        <v>2016-12-31</v>
      </c>
      <c r="K942" s="3" t="s">
        <v>811</v>
      </c>
      <c r="L942" s="3" t="s">
        <v>812</v>
      </c>
      <c r="M942" s="3"/>
      <c r="N942" s="3"/>
    </row>
    <row r="943" spans="1:14" ht="15.75">
      <c r="A943" s="18"/>
      <c r="C943" s="3" t="str">
        <f>'Nota 03'!$B$21</f>
        <v>Gasto por deterioro de cuentas por cobrar</v>
      </c>
      <c r="F943" s="148">
        <f>'Nota 03'!I$21</f>
        <v>0</v>
      </c>
      <c r="I943" s="76" t="str">
        <f>Índice!$C$8</f>
        <v>2016-01-01</v>
      </c>
      <c r="J943" s="77" t="str">
        <f>Índice!$C$9</f>
        <v>2016-12-31</v>
      </c>
      <c r="K943" s="3" t="s">
        <v>811</v>
      </c>
      <c r="L943" s="3" t="s">
        <v>812</v>
      </c>
      <c r="M943" s="3"/>
      <c r="N943" s="3"/>
    </row>
    <row r="944" spans="1:14" ht="15.75">
      <c r="A944" s="18"/>
      <c r="C944" s="3" t="str">
        <f>'Nota 03'!$B$22</f>
        <v>Recuperaciones</v>
      </c>
      <c r="F944" s="148">
        <f>'Nota 03'!I$22</f>
        <v>0</v>
      </c>
      <c r="I944" s="76" t="str">
        <f>Índice!$C$8</f>
        <v>2016-01-01</v>
      </c>
      <c r="J944" s="77" t="str">
        <f>Índice!$C$9</f>
        <v>2016-12-31</v>
      </c>
      <c r="K944" s="3" t="s">
        <v>811</v>
      </c>
      <c r="L944" s="3" t="s">
        <v>812</v>
      </c>
      <c r="M944" s="3"/>
      <c r="N944" s="3"/>
    </row>
    <row r="945" spans="1:14" ht="15.75">
      <c r="A945" s="18"/>
      <c r="C945" s="3" t="str">
        <f>'Nota 03'!$B$23</f>
        <v>Saldo final Deterioro</v>
      </c>
      <c r="F945" s="148">
        <f>'Nota 03'!I$23</f>
        <v>0</v>
      </c>
      <c r="I945" s="76" t="str">
        <f>Índice!$C$8</f>
        <v>2016-01-01</v>
      </c>
      <c r="J945" s="77" t="str">
        <f>Índice!$C$9</f>
        <v>2016-12-31</v>
      </c>
      <c r="K945" s="3" t="s">
        <v>811</v>
      </c>
      <c r="L945" s="3" t="s">
        <v>812</v>
      </c>
      <c r="M945" s="3"/>
      <c r="N945" s="3"/>
    </row>
    <row r="946" spans="1:14" ht="15.75">
      <c r="A946" s="18" t="s">
        <v>19</v>
      </c>
      <c r="C946" s="3" t="str">
        <f>'Nota 03'!$B$24</f>
        <v>Deterioro de cuentas por cobrar parte no corriente</v>
      </c>
      <c r="F946" s="148"/>
      <c r="I946" s="2"/>
      <c r="J946" s="4"/>
      <c r="K946" s="3"/>
      <c r="L946" s="3"/>
      <c r="M946" s="3"/>
      <c r="N946" s="3"/>
    </row>
    <row r="947" spans="1:14" ht="15.75">
      <c r="A947" s="18"/>
      <c r="C947" s="3" t="str">
        <f>'Nota 03'!$B$25</f>
        <v>Saldo al inicio del periodo (nc)</v>
      </c>
      <c r="F947" s="148">
        <f>'Nota 03'!I$25</f>
        <v>0</v>
      </c>
      <c r="I947" s="76" t="str">
        <f>Índice!$C$8</f>
        <v>2016-01-01</v>
      </c>
      <c r="J947" s="77" t="str">
        <f>Índice!$C$9</f>
        <v>2016-12-31</v>
      </c>
      <c r="K947" s="3" t="s">
        <v>811</v>
      </c>
      <c r="L947" s="3" t="s">
        <v>812</v>
      </c>
      <c r="M947" s="3"/>
      <c r="N947" s="3"/>
    </row>
    <row r="948" spans="1:14" ht="15.75">
      <c r="A948" s="18"/>
      <c r="C948" s="3" t="str">
        <f>'Nota 03'!$B$26</f>
        <v>Gasto por deterioro de cuentas por cobrar (nc)</v>
      </c>
      <c r="F948" s="148">
        <f>'Nota 03'!I$26</f>
        <v>0</v>
      </c>
      <c r="I948" s="76" t="str">
        <f>Índice!$C$8</f>
        <v>2016-01-01</v>
      </c>
      <c r="J948" s="77" t="str">
        <f>Índice!$C$9</f>
        <v>2016-12-31</v>
      </c>
      <c r="K948" s="3" t="s">
        <v>811</v>
      </c>
      <c r="L948" s="3" t="s">
        <v>812</v>
      </c>
      <c r="M948" s="3"/>
      <c r="N948" s="3"/>
    </row>
    <row r="949" spans="1:14" ht="15.75">
      <c r="A949" s="18"/>
      <c r="C949" s="3" t="str">
        <f>'Nota 03'!$B$27</f>
        <v>Recuperaciones (nc)</v>
      </c>
      <c r="F949" s="148">
        <f>'Nota 03'!I$27</f>
        <v>0</v>
      </c>
      <c r="I949" s="76" t="str">
        <f>Índice!$C$8</f>
        <v>2016-01-01</v>
      </c>
      <c r="J949" s="77" t="str">
        <f>Índice!$C$9</f>
        <v>2016-12-31</v>
      </c>
      <c r="K949" s="3" t="s">
        <v>811</v>
      </c>
      <c r="L949" s="3" t="s">
        <v>812</v>
      </c>
      <c r="M949" s="3"/>
      <c r="N949" s="3"/>
    </row>
    <row r="950" spans="1:14" ht="15.75">
      <c r="A950" s="18"/>
      <c r="C950" s="3" t="str">
        <f>'Nota 03'!$B$28</f>
        <v>Saldo final Deterioro (nc)</v>
      </c>
      <c r="F950" s="148">
        <f>'Nota 03'!I$28</f>
        <v>0</v>
      </c>
      <c r="I950" s="76" t="str">
        <f>Índice!$C$8</f>
        <v>2016-01-01</v>
      </c>
      <c r="J950" s="77" t="str">
        <f>Índice!$C$9</f>
        <v>2016-12-31</v>
      </c>
      <c r="K950" s="3" t="s">
        <v>811</v>
      </c>
      <c r="L950" s="3" t="s">
        <v>812</v>
      </c>
      <c r="M950" s="3"/>
      <c r="N950" s="3"/>
    </row>
    <row r="951" spans="1:14" s="271" customFormat="1" ht="15.75" customHeight="1">
      <c r="A951" s="272" t="s">
        <v>19</v>
      </c>
      <c r="C951" s="273" t="s">
        <v>346</v>
      </c>
      <c r="K951" s="274"/>
      <c r="L951" s="274"/>
    </row>
    <row r="952" spans="1:14" ht="15.75">
      <c r="A952" s="18" t="s">
        <v>19</v>
      </c>
      <c r="C952" s="3" t="str">
        <f>'Nota 03'!$B$19</f>
        <v>Deterioro de cuentas por cobrar parte corriente</v>
      </c>
      <c r="F952" s="23"/>
      <c r="I952" s="2"/>
      <c r="J952" s="4"/>
      <c r="K952" s="3"/>
      <c r="L952" s="3"/>
      <c r="M952" s="3"/>
      <c r="N952" s="3"/>
    </row>
    <row r="953" spans="1:14" ht="15.75">
      <c r="A953" s="18"/>
      <c r="C953" s="3" t="str">
        <f>'Nota 03'!$B$20</f>
        <v>Saldo al inicio del periodo</v>
      </c>
      <c r="F953" s="148">
        <f>'Nota 03'!J$20</f>
        <v>0</v>
      </c>
      <c r="I953" s="76" t="str">
        <f>Índice!$C$8</f>
        <v>2016-01-01</v>
      </c>
      <c r="J953" s="77" t="str">
        <f>Índice!$C$9</f>
        <v>2016-12-31</v>
      </c>
      <c r="K953" s="3"/>
      <c r="L953" s="3"/>
      <c r="M953" s="3"/>
      <c r="N953" s="3"/>
    </row>
    <row r="954" spans="1:14" ht="15.75">
      <c r="A954" s="18"/>
      <c r="C954" s="3" t="str">
        <f>'Nota 03'!$B$21</f>
        <v>Gasto por deterioro de cuentas por cobrar</v>
      </c>
      <c r="F954" s="148">
        <f>'Nota 03'!J$21</f>
        <v>0</v>
      </c>
      <c r="I954" s="76" t="str">
        <f>Índice!$C$8</f>
        <v>2016-01-01</v>
      </c>
      <c r="J954" s="77" t="str">
        <f>Índice!$C$9</f>
        <v>2016-12-31</v>
      </c>
      <c r="K954" s="3"/>
      <c r="L954" s="3"/>
      <c r="M954" s="3"/>
      <c r="N954" s="3"/>
    </row>
    <row r="955" spans="1:14" ht="15.75">
      <c r="A955" s="18"/>
      <c r="C955" s="3" t="str">
        <f>'Nota 03'!$B$22</f>
        <v>Recuperaciones</v>
      </c>
      <c r="F955" s="148">
        <f>'Nota 03'!J$22</f>
        <v>0</v>
      </c>
      <c r="I955" s="76" t="str">
        <f>Índice!$C$8</f>
        <v>2016-01-01</v>
      </c>
      <c r="J955" s="77" t="str">
        <f>Índice!$C$9</f>
        <v>2016-12-31</v>
      </c>
      <c r="K955" s="3"/>
      <c r="L955" s="3"/>
      <c r="M955" s="3"/>
      <c r="N955" s="3"/>
    </row>
    <row r="956" spans="1:14" ht="15.75">
      <c r="A956" s="18"/>
      <c r="C956" s="3" t="str">
        <f>'Nota 03'!$B$23</f>
        <v>Saldo final Deterioro</v>
      </c>
      <c r="F956" s="148">
        <f>'Nota 03'!J$23</f>
        <v>0</v>
      </c>
      <c r="I956" s="76" t="str">
        <f>Índice!$C$8</f>
        <v>2016-01-01</v>
      </c>
      <c r="J956" s="77" t="str">
        <f>Índice!$C$9</f>
        <v>2016-12-31</v>
      </c>
      <c r="K956" s="3"/>
      <c r="L956" s="3"/>
      <c r="M956" s="3"/>
      <c r="N956" s="3"/>
    </row>
    <row r="957" spans="1:14" ht="15.75">
      <c r="A957" s="18" t="s">
        <v>19</v>
      </c>
      <c r="C957" s="3" t="str">
        <f>'Nota 03'!$B$24</f>
        <v>Deterioro de cuentas por cobrar parte no corriente</v>
      </c>
      <c r="F957" s="148"/>
      <c r="I957" s="2"/>
      <c r="J957" s="4"/>
      <c r="K957" s="3"/>
      <c r="L957" s="3"/>
      <c r="M957" s="3"/>
      <c r="N957" s="3"/>
    </row>
    <row r="958" spans="1:14" ht="15.75">
      <c r="A958" s="18"/>
      <c r="C958" s="3" t="str">
        <f>'Nota 03'!$B$25</f>
        <v>Saldo al inicio del periodo (nc)</v>
      </c>
      <c r="F958" s="148">
        <f>'Nota 03'!J$25</f>
        <v>0</v>
      </c>
      <c r="I958" s="76" t="str">
        <f>Índice!$C$8</f>
        <v>2016-01-01</v>
      </c>
      <c r="J958" s="77" t="str">
        <f>Índice!$C$9</f>
        <v>2016-12-31</v>
      </c>
      <c r="K958" s="3"/>
      <c r="L958" s="3"/>
      <c r="M958" s="3"/>
      <c r="N958" s="3"/>
    </row>
    <row r="959" spans="1:14" ht="15.75">
      <c r="A959" s="18"/>
      <c r="C959" s="3" t="str">
        <f>'Nota 03'!$B$26</f>
        <v>Gasto por deterioro de cuentas por cobrar (nc)</v>
      </c>
      <c r="F959" s="148">
        <f>'Nota 03'!J$26</f>
        <v>0</v>
      </c>
      <c r="I959" s="76" t="str">
        <f>Índice!$C$8</f>
        <v>2016-01-01</v>
      </c>
      <c r="J959" s="77" t="str">
        <f>Índice!$C$9</f>
        <v>2016-12-31</v>
      </c>
      <c r="K959" s="3"/>
      <c r="L959" s="3"/>
      <c r="M959" s="3"/>
      <c r="N959" s="3"/>
    </row>
    <row r="960" spans="1:14" ht="15.75">
      <c r="A960" s="18"/>
      <c r="C960" s="3" t="str">
        <f>'Nota 03'!$B$27</f>
        <v>Recuperaciones (nc)</v>
      </c>
      <c r="F960" s="148">
        <f>'Nota 03'!J$27</f>
        <v>0</v>
      </c>
      <c r="I960" s="76" t="str">
        <f>Índice!$C$8</f>
        <v>2016-01-01</v>
      </c>
      <c r="J960" s="77" t="str">
        <f>Índice!$C$9</f>
        <v>2016-12-31</v>
      </c>
      <c r="K960" s="3"/>
      <c r="L960" s="3"/>
      <c r="M960" s="3"/>
      <c r="N960" s="3"/>
    </row>
    <row r="961" spans="1:14" ht="15.75">
      <c r="A961" s="18"/>
      <c r="C961" s="3" t="str">
        <f>'Nota 03'!$B$28</f>
        <v>Saldo final Deterioro (nc)</v>
      </c>
      <c r="F961" s="148">
        <f>'Nota 03'!J$28</f>
        <v>0</v>
      </c>
      <c r="I961" s="76" t="str">
        <f>Índice!$C$8</f>
        <v>2016-01-01</v>
      </c>
      <c r="J961" s="77" t="str">
        <f>Índice!$C$9</f>
        <v>2016-12-31</v>
      </c>
      <c r="K961" s="3"/>
      <c r="L961" s="3"/>
      <c r="M961" s="3"/>
      <c r="N961" s="3"/>
    </row>
    <row r="962" spans="1:14" s="159" customFormat="1" ht="15.75">
      <c r="A962" s="18" t="s">
        <v>19</v>
      </c>
      <c r="C962" s="160" t="s">
        <v>355</v>
      </c>
      <c r="F962" s="161"/>
      <c r="I962" s="162"/>
      <c r="J962" s="162"/>
      <c r="K962" s="163"/>
      <c r="L962" s="163"/>
      <c r="M962" s="163"/>
      <c r="N962" s="163"/>
    </row>
    <row r="963" spans="1:14" ht="15.75">
      <c r="A963" s="18"/>
      <c r="C963" s="3" t="str">
        <f>'Nota 03'!B31</f>
        <v>Acueducto (Revelación)</v>
      </c>
      <c r="F963" s="23" t="str">
        <f>'Nota 03'!$C31</f>
        <v>Por incluir información</v>
      </c>
      <c r="I963" s="76"/>
      <c r="J963" s="77" t="str">
        <f>Índice!$C$9</f>
        <v>2016-12-31</v>
      </c>
      <c r="K963" s="3"/>
      <c r="L963" s="3"/>
      <c r="M963" s="3"/>
      <c r="N963" s="3"/>
    </row>
    <row r="964" spans="1:14" ht="15.75">
      <c r="A964" s="18"/>
      <c r="C964" s="3" t="str">
        <f>'Nota 03'!B32</f>
        <v>Alcantarillado (Revelación)</v>
      </c>
      <c r="F964" s="23" t="str">
        <f>'Nota 03'!$C32</f>
        <v>Por incluir información</v>
      </c>
      <c r="I964" s="76"/>
      <c r="J964" s="77" t="str">
        <f>Índice!$C$9</f>
        <v>2016-12-31</v>
      </c>
      <c r="K964" s="3"/>
      <c r="L964" s="3"/>
      <c r="M964" s="3"/>
      <c r="N964" s="3"/>
    </row>
    <row r="965" spans="1:14" ht="15.75">
      <c r="A965" s="18"/>
      <c r="C965" s="3" t="str">
        <f>'Nota 03'!B33</f>
        <v>Aseo (Revelación)</v>
      </c>
      <c r="F965" s="23" t="str">
        <f>'Nota 03'!$C33</f>
        <v>Por incluir información</v>
      </c>
      <c r="I965" s="76"/>
      <c r="J965" s="77" t="str">
        <f>Índice!$C$9</f>
        <v>2016-12-31</v>
      </c>
      <c r="K965" s="3"/>
      <c r="L965" s="3"/>
      <c r="M965" s="3"/>
      <c r="N965" s="3"/>
    </row>
    <row r="966" spans="1:14" ht="15.75">
      <c r="A966" s="18"/>
      <c r="C966" s="3" t="str">
        <f>'Nota 03'!B34</f>
        <v>Energía (Revelación Nota 03)</v>
      </c>
      <c r="F966" s="23" t="str">
        <f>'Nota 03'!$C34</f>
        <v>Por incluir información</v>
      </c>
      <c r="I966" s="76"/>
      <c r="J966" s="77" t="str">
        <f>Índice!$C$9</f>
        <v>2016-12-31</v>
      </c>
      <c r="K966" s="3"/>
      <c r="L966" s="3"/>
      <c r="M966" s="3"/>
      <c r="N966" s="3"/>
    </row>
    <row r="967" spans="1:14" ht="15.75">
      <c r="A967" s="18"/>
      <c r="C967" s="3" t="str">
        <f>'Nota 03'!B35</f>
        <v>Gas combustible por redes (Revelación)</v>
      </c>
      <c r="F967" s="23" t="str">
        <f>'Nota 03'!$C35</f>
        <v>Por incluir información</v>
      </c>
      <c r="I967" s="76"/>
      <c r="J967" s="77" t="str">
        <f>Índice!$C$9</f>
        <v>2016-12-31</v>
      </c>
      <c r="K967" s="3"/>
      <c r="L967" s="3"/>
      <c r="M967" s="3"/>
      <c r="N967" s="3"/>
    </row>
    <row r="968" spans="1:14" ht="15.75">
      <c r="A968" s="18"/>
      <c r="C968" s="3" t="str">
        <f>'Nota 03'!B36</f>
        <v>GLP (Revelación)</v>
      </c>
      <c r="F968" s="23" t="str">
        <f>'Nota 03'!$C36</f>
        <v>Por incluir información</v>
      </c>
      <c r="I968" s="76"/>
      <c r="J968" s="77" t="str">
        <f>Índice!$C$9</f>
        <v>2016-12-31</v>
      </c>
      <c r="K968" s="3"/>
      <c r="L968" s="3"/>
      <c r="M968" s="3"/>
      <c r="N968" s="3"/>
    </row>
    <row r="969" spans="1:14" ht="15.75">
      <c r="A969" s="18"/>
      <c r="C969" s="3" t="str">
        <f>'Nota 03'!B37</f>
        <v>Otras cuenta por cobrar (Revelación)</v>
      </c>
      <c r="F969" s="23" t="str">
        <f>'Nota 03'!$C37</f>
        <v>Por incluir información</v>
      </c>
      <c r="I969" s="76"/>
      <c r="J969" s="77" t="str">
        <f>Índice!$C$9</f>
        <v>2016-12-31</v>
      </c>
      <c r="K969" s="3"/>
      <c r="L969" s="3"/>
      <c r="M969" s="3"/>
      <c r="N969" s="3"/>
    </row>
    <row r="970" spans="1:14" s="159" customFormat="1" ht="15.75">
      <c r="A970" s="158" t="s">
        <v>19</v>
      </c>
      <c r="C970" s="160" t="s">
        <v>356</v>
      </c>
      <c r="F970" s="161"/>
      <c r="I970" s="162"/>
      <c r="J970" s="162"/>
      <c r="K970" s="163"/>
      <c r="L970" s="163"/>
      <c r="M970" s="163"/>
      <c r="N970" s="163"/>
    </row>
    <row r="971" spans="1:14" ht="15.75">
      <c r="A971" s="18" t="s">
        <v>19</v>
      </c>
      <c r="C971" s="279" t="str">
        <f>'Nota 04'!B2</f>
        <v>Nota 04 
Inventarios</v>
      </c>
      <c r="F971" s="23"/>
      <c r="I971" s="2"/>
      <c r="J971" s="4"/>
      <c r="K971" s="3"/>
      <c r="L971" s="3"/>
      <c r="M971" s="3"/>
      <c r="N971" s="3"/>
    </row>
    <row r="972" spans="1:14" s="271" customFormat="1" ht="15.75" customHeight="1">
      <c r="A972" s="272" t="s">
        <v>19</v>
      </c>
      <c r="C972" s="273" t="s">
        <v>353</v>
      </c>
      <c r="K972" s="274"/>
      <c r="L972" s="274"/>
    </row>
    <row r="973" spans="1:14" ht="15.75">
      <c r="A973" s="18"/>
      <c r="C973" s="3" t="str">
        <f>'Nota 04'!B$7</f>
        <v>Información a revelar sobre inventarios                                                                                 [Texto]</v>
      </c>
      <c r="F973" s="23" t="str">
        <f>'Nota 04'!$C$7</f>
        <v>Por incluir información</v>
      </c>
      <c r="I973" s="76" t="str">
        <f>Índice!$C$8</f>
        <v>2016-01-01</v>
      </c>
      <c r="J973" s="77" t="str">
        <f>Índice!$C$9</f>
        <v>2016-12-31</v>
      </c>
      <c r="K973" s="3" t="s">
        <v>813</v>
      </c>
      <c r="L973" s="3" t="s">
        <v>798</v>
      </c>
      <c r="M973" s="3"/>
      <c r="N973" s="3"/>
    </row>
    <row r="974" spans="1:14" ht="15.75">
      <c r="A974" s="18"/>
      <c r="C974" s="3" t="str">
        <f>'Nota 04'!B$8</f>
        <v>Descripción de las políticas contables para la medición de inventarios                                                               [Texto]</v>
      </c>
      <c r="F974" s="23" t="str">
        <f>'Nota 04'!$C$8</f>
        <v>Por incluir información</v>
      </c>
      <c r="I974" s="76" t="str">
        <f>Índice!$C$8</f>
        <v>2016-01-01</v>
      </c>
      <c r="J974" s="77" t="str">
        <f>Índice!$C$9</f>
        <v>2016-12-31</v>
      </c>
      <c r="K974" s="3" t="s">
        <v>813</v>
      </c>
      <c r="L974" s="3" t="s">
        <v>798</v>
      </c>
      <c r="M974" s="3"/>
      <c r="N974" s="3"/>
    </row>
    <row r="975" spans="1:14" ht="15.75">
      <c r="A975" s="18"/>
      <c r="C975" s="3" t="str">
        <f>'Nota 04'!B$9</f>
        <v>Descripción de las fórmulas del costo de inventario (sistema de inventario)</v>
      </c>
      <c r="F975" s="23" t="str">
        <f>'Nota 04'!$C$9</f>
        <v>Por incluir información</v>
      </c>
      <c r="I975" s="76" t="str">
        <f>Índice!$C$8</f>
        <v>2016-01-01</v>
      </c>
      <c r="J975" s="77" t="str">
        <f>Índice!$C$9</f>
        <v>2016-12-31</v>
      </c>
      <c r="K975" s="3" t="s">
        <v>813</v>
      </c>
      <c r="L975" s="3" t="s">
        <v>798</v>
      </c>
      <c r="M975" s="3"/>
      <c r="N975" s="3"/>
    </row>
    <row r="976" spans="1:14" ht="15.75">
      <c r="A976" s="18"/>
      <c r="C976" s="3" t="str">
        <f>'Nota 04'!B$11</f>
        <v>Mantenidos para la venta</v>
      </c>
      <c r="F976" s="148">
        <f>'Nota 04'!$C$11</f>
        <v>0</v>
      </c>
      <c r="I976" s="2"/>
      <c r="J976" s="77" t="str">
        <f>Índice!$C$9</f>
        <v>2016-12-31</v>
      </c>
      <c r="K976" s="3" t="s">
        <v>813</v>
      </c>
      <c r="L976" s="3" t="s">
        <v>798</v>
      </c>
      <c r="M976" s="3"/>
      <c r="N976" s="3"/>
    </row>
    <row r="977" spans="1:14" ht="15.75">
      <c r="A977" s="18"/>
      <c r="C977" s="3" t="str">
        <f>'Nota 04'!B$12</f>
        <v>Proceso de Producción</v>
      </c>
      <c r="F977" s="148">
        <f>'Nota 04'!$C$12</f>
        <v>0</v>
      </c>
      <c r="I977" s="2"/>
      <c r="J977" s="77" t="str">
        <f>Índice!$C$9</f>
        <v>2016-12-31</v>
      </c>
      <c r="K977" s="3" t="s">
        <v>813</v>
      </c>
      <c r="L977" s="3" t="s">
        <v>798</v>
      </c>
      <c r="M977" s="3"/>
      <c r="N977" s="3"/>
    </row>
    <row r="978" spans="1:14" ht="15.75">
      <c r="A978" s="18"/>
      <c r="C978" s="3" t="str">
        <f>'Nota 04'!B$13</f>
        <v>Materiales</v>
      </c>
      <c r="F978" s="148">
        <f>'Nota 04'!$C$13</f>
        <v>0</v>
      </c>
      <c r="I978" s="2"/>
      <c r="J978" s="77" t="str">
        <f>Índice!$C$9</f>
        <v>2016-12-31</v>
      </c>
      <c r="K978" s="3" t="s">
        <v>813</v>
      </c>
      <c r="L978" s="3" t="s">
        <v>798</v>
      </c>
      <c r="M978" s="3"/>
      <c r="N978" s="3"/>
    </row>
    <row r="979" spans="1:14" ht="15.75">
      <c r="A979" s="18"/>
      <c r="C979" s="3" t="str">
        <f>'Nota 04'!B$14</f>
        <v>Total inventarios</v>
      </c>
      <c r="F979" s="148">
        <f>'Nota 04'!$C$14</f>
        <v>0</v>
      </c>
      <c r="I979" s="76"/>
      <c r="J979" s="77" t="str">
        <f>Índice!$C$9</f>
        <v>2016-12-31</v>
      </c>
      <c r="K979" s="3" t="s">
        <v>813</v>
      </c>
      <c r="L979" s="3" t="s">
        <v>798</v>
      </c>
      <c r="M979" s="3"/>
      <c r="N979" s="3"/>
    </row>
    <row r="980" spans="1:14" ht="15.75">
      <c r="A980" s="18"/>
      <c r="C980" s="3" t="str">
        <f>'Nota 04'!B$15</f>
        <v>Deterioro del inventario</v>
      </c>
      <c r="F980" s="148">
        <f>'Nota 04'!$C$15</f>
        <v>0</v>
      </c>
      <c r="I980" s="76" t="str">
        <f>Índice!$C$8</f>
        <v>2016-01-01</v>
      </c>
      <c r="J980" s="77" t="str">
        <f>Índice!$C$9</f>
        <v>2016-12-31</v>
      </c>
      <c r="K980" s="3" t="s">
        <v>813</v>
      </c>
      <c r="L980" s="3" t="s">
        <v>798</v>
      </c>
      <c r="M980" s="3"/>
      <c r="N980" s="3"/>
    </row>
    <row r="981" spans="1:14" ht="15.75">
      <c r="A981" s="18"/>
      <c r="C981" s="3" t="str">
        <f>'Nota 04'!B$16</f>
        <v>Costo de inventarios reconocidos como gasto durante el periodo</v>
      </c>
      <c r="F981" s="148">
        <f>'Nota 04'!$C$16</f>
        <v>0</v>
      </c>
      <c r="I981" s="76" t="str">
        <f>Índice!$C$8</f>
        <v>2016-01-01</v>
      </c>
      <c r="J981" s="77" t="str">
        <f>Índice!$C$9</f>
        <v>2016-12-31</v>
      </c>
      <c r="K981" s="3" t="s">
        <v>813</v>
      </c>
      <c r="L981" s="3" t="s">
        <v>798</v>
      </c>
      <c r="M981" s="3"/>
      <c r="N981" s="3"/>
    </row>
    <row r="982" spans="1:14" s="271" customFormat="1" ht="15.75" customHeight="1">
      <c r="A982" s="272" t="s">
        <v>19</v>
      </c>
      <c r="C982" s="273" t="s">
        <v>352</v>
      </c>
      <c r="K982" s="274"/>
      <c r="L982" s="274"/>
    </row>
    <row r="983" spans="1:14" ht="15.75">
      <c r="A983" s="18"/>
      <c r="C983" s="3" t="str">
        <f>'Nota 04'!B$7</f>
        <v>Información a revelar sobre inventarios                                                                                 [Texto]</v>
      </c>
      <c r="F983" s="23" t="str">
        <f>'Nota 04'!$D$7</f>
        <v>Por incluir información</v>
      </c>
      <c r="I983" s="76" t="str">
        <f>Índice!$C$8</f>
        <v>2016-01-01</v>
      </c>
      <c r="J983" s="77" t="str">
        <f>Índice!$C$9</f>
        <v>2016-12-31</v>
      </c>
      <c r="K983" s="3" t="s">
        <v>813</v>
      </c>
      <c r="L983" s="3" t="s">
        <v>799</v>
      </c>
      <c r="M983" s="3"/>
      <c r="N983" s="3"/>
    </row>
    <row r="984" spans="1:14" ht="15.75">
      <c r="A984" s="18"/>
      <c r="C984" s="3" t="str">
        <f>'Nota 04'!B$8</f>
        <v>Descripción de las políticas contables para la medición de inventarios                                                               [Texto]</v>
      </c>
      <c r="F984" s="23" t="str">
        <f>'Nota 04'!$D$8</f>
        <v>Por incluir información</v>
      </c>
      <c r="I984" s="76" t="str">
        <f>Índice!$C$8</f>
        <v>2016-01-01</v>
      </c>
      <c r="J984" s="77" t="str">
        <f>Índice!$C$9</f>
        <v>2016-12-31</v>
      </c>
      <c r="K984" s="3" t="s">
        <v>813</v>
      </c>
      <c r="L984" s="3" t="s">
        <v>799</v>
      </c>
      <c r="M984" s="3"/>
      <c r="N984" s="3"/>
    </row>
    <row r="985" spans="1:14" ht="15.75">
      <c r="A985" s="18"/>
      <c r="C985" s="3" t="str">
        <f>'Nota 04'!B$9</f>
        <v>Descripción de las fórmulas del costo de inventario (sistema de inventario)</v>
      </c>
      <c r="F985" s="23" t="str">
        <f>'Nota 04'!$D$9</f>
        <v>Por incluir información</v>
      </c>
      <c r="I985" s="76" t="str">
        <f>Índice!$C$8</f>
        <v>2016-01-01</v>
      </c>
      <c r="J985" s="77" t="str">
        <f>Índice!$C$9</f>
        <v>2016-12-31</v>
      </c>
      <c r="K985" s="3" t="s">
        <v>813</v>
      </c>
      <c r="L985" s="3" t="s">
        <v>799</v>
      </c>
      <c r="M985" s="3"/>
      <c r="N985" s="3"/>
    </row>
    <row r="986" spans="1:14" ht="15.75">
      <c r="A986" s="18"/>
      <c r="C986" s="3" t="str">
        <f>'Nota 04'!B$11</f>
        <v>Mantenidos para la venta</v>
      </c>
      <c r="F986" s="148">
        <f>'Nota 04'!$D$11</f>
        <v>0</v>
      </c>
      <c r="I986" s="2"/>
      <c r="J986" s="77" t="str">
        <f>Índice!$C$9</f>
        <v>2016-12-31</v>
      </c>
      <c r="K986" s="3" t="s">
        <v>813</v>
      </c>
      <c r="L986" s="3" t="s">
        <v>799</v>
      </c>
      <c r="M986" s="3"/>
      <c r="N986" s="3"/>
    </row>
    <row r="987" spans="1:14" ht="15.75">
      <c r="A987" s="18"/>
      <c r="C987" s="3" t="str">
        <f>'Nota 04'!B$12</f>
        <v>Proceso de Producción</v>
      </c>
      <c r="F987" s="148">
        <f>'Nota 04'!$D$12</f>
        <v>0</v>
      </c>
      <c r="I987" s="2"/>
      <c r="J987" s="77" t="str">
        <f>Índice!$C$9</f>
        <v>2016-12-31</v>
      </c>
      <c r="K987" s="3" t="s">
        <v>813</v>
      </c>
      <c r="L987" s="3" t="s">
        <v>799</v>
      </c>
      <c r="M987" s="3"/>
      <c r="N987" s="3"/>
    </row>
    <row r="988" spans="1:14" ht="15.75">
      <c r="A988" s="18"/>
      <c r="C988" s="3" t="str">
        <f>'Nota 04'!B$13</f>
        <v>Materiales</v>
      </c>
      <c r="F988" s="148">
        <f>'Nota 04'!$D$13</f>
        <v>0</v>
      </c>
      <c r="I988" s="2"/>
      <c r="J988" s="77" t="str">
        <f>Índice!$C$9</f>
        <v>2016-12-31</v>
      </c>
      <c r="K988" s="3" t="s">
        <v>813</v>
      </c>
      <c r="L988" s="3" t="s">
        <v>799</v>
      </c>
      <c r="M988" s="3"/>
      <c r="N988" s="3"/>
    </row>
    <row r="989" spans="1:14" ht="15.75">
      <c r="A989" s="18"/>
      <c r="C989" s="3" t="str">
        <f>'Nota 04'!B$14</f>
        <v>Total inventarios</v>
      </c>
      <c r="F989" s="148">
        <f>'Nota 04'!$D$14</f>
        <v>0</v>
      </c>
      <c r="I989" s="76"/>
      <c r="J989" s="77" t="str">
        <f>Índice!$C$9</f>
        <v>2016-12-31</v>
      </c>
      <c r="K989" s="3" t="s">
        <v>813</v>
      </c>
      <c r="L989" s="3" t="s">
        <v>799</v>
      </c>
      <c r="M989" s="3"/>
      <c r="N989" s="3"/>
    </row>
    <row r="990" spans="1:14" ht="15.75">
      <c r="A990" s="18"/>
      <c r="C990" s="3" t="str">
        <f>'Nota 04'!B$15</f>
        <v>Deterioro del inventario</v>
      </c>
      <c r="F990" s="148">
        <f>'Nota 04'!$D$15</f>
        <v>0</v>
      </c>
      <c r="I990" s="76" t="str">
        <f>Índice!$C$8</f>
        <v>2016-01-01</v>
      </c>
      <c r="J990" s="77" t="str">
        <f>Índice!$C$9</f>
        <v>2016-12-31</v>
      </c>
      <c r="K990" s="3" t="s">
        <v>813</v>
      </c>
      <c r="L990" s="3" t="s">
        <v>799</v>
      </c>
      <c r="M990" s="3"/>
      <c r="N990" s="3"/>
    </row>
    <row r="991" spans="1:14" ht="15.75">
      <c r="A991" s="18"/>
      <c r="C991" s="3" t="str">
        <f>'Nota 04'!B$16</f>
        <v>Costo de inventarios reconocidos como gasto durante el periodo</v>
      </c>
      <c r="F991" s="148">
        <f>'Nota 04'!$D$16</f>
        <v>0</v>
      </c>
      <c r="I991" s="76" t="str">
        <f>Índice!$C$8</f>
        <v>2016-01-01</v>
      </c>
      <c r="J991" s="77" t="str">
        <f>Índice!$C$9</f>
        <v>2016-12-31</v>
      </c>
      <c r="K991" s="3" t="s">
        <v>813</v>
      </c>
      <c r="L991" s="3" t="s">
        <v>799</v>
      </c>
      <c r="M991" s="3"/>
      <c r="N991" s="3"/>
    </row>
    <row r="992" spans="1:14" s="271" customFormat="1" ht="15.75" customHeight="1">
      <c r="A992" s="272" t="s">
        <v>19</v>
      </c>
      <c r="C992" s="273" t="s">
        <v>351</v>
      </c>
      <c r="K992" s="274"/>
      <c r="L992" s="274"/>
    </row>
    <row r="993" spans="1:14" ht="15.75">
      <c r="A993" s="18"/>
      <c r="C993" s="3" t="str">
        <f>'Nota 04'!B$7</f>
        <v>Información a revelar sobre inventarios                                                                                 [Texto]</v>
      </c>
      <c r="F993" s="23" t="str">
        <f>'Nota 04'!$E$7</f>
        <v>Por incluir información</v>
      </c>
      <c r="I993" s="76" t="str">
        <f>Índice!$C$8</f>
        <v>2016-01-01</v>
      </c>
      <c r="J993" s="77" t="str">
        <f>Índice!$C$9</f>
        <v>2016-12-31</v>
      </c>
      <c r="K993" s="3"/>
      <c r="L993" s="3"/>
      <c r="M993" s="3"/>
      <c r="N993" s="3"/>
    </row>
    <row r="994" spans="1:14" ht="15.75">
      <c r="A994" s="18"/>
      <c r="C994" s="3" t="str">
        <f>'Nota 04'!B$8</f>
        <v>Descripción de las políticas contables para la medición de inventarios                                                               [Texto]</v>
      </c>
      <c r="F994" s="23" t="str">
        <f>'Nota 04'!$E$8</f>
        <v>Por incluir información</v>
      </c>
      <c r="I994" s="76" t="str">
        <f>Índice!$C$8</f>
        <v>2016-01-01</v>
      </c>
      <c r="J994" s="77" t="str">
        <f>Índice!$C$9</f>
        <v>2016-12-31</v>
      </c>
      <c r="K994" s="3"/>
      <c r="L994" s="3"/>
      <c r="M994" s="3"/>
      <c r="N994" s="3"/>
    </row>
    <row r="995" spans="1:14" ht="15.75">
      <c r="A995" s="18"/>
      <c r="C995" s="3" t="str">
        <f>'Nota 04'!B$9</f>
        <v>Descripción de las fórmulas del costo de inventario (sistema de inventario)</v>
      </c>
      <c r="F995" s="23" t="str">
        <f>'Nota 04'!$E$9</f>
        <v>Por incluir información</v>
      </c>
      <c r="I995" s="76" t="str">
        <f>Índice!$C$8</f>
        <v>2016-01-01</v>
      </c>
      <c r="J995" s="77" t="str">
        <f>Índice!$C$9</f>
        <v>2016-12-31</v>
      </c>
      <c r="K995" s="3"/>
      <c r="L995" s="3"/>
      <c r="M995" s="3"/>
      <c r="N995" s="3"/>
    </row>
    <row r="996" spans="1:14" ht="15.75">
      <c r="A996" s="18"/>
      <c r="C996" s="3" t="str">
        <f>'Nota 04'!B$11</f>
        <v>Mantenidos para la venta</v>
      </c>
      <c r="F996" s="148">
        <f>'Nota 04'!$E$11</f>
        <v>0</v>
      </c>
      <c r="I996" s="2"/>
      <c r="J996" s="77" t="str">
        <f>Índice!$C$9</f>
        <v>2016-12-31</v>
      </c>
      <c r="K996" s="3"/>
      <c r="L996" s="3"/>
      <c r="M996" s="3"/>
      <c r="N996" s="3"/>
    </row>
    <row r="997" spans="1:14" ht="15.75">
      <c r="A997" s="18"/>
      <c r="C997" s="3" t="str">
        <f>'Nota 04'!B$12</f>
        <v>Proceso de Producción</v>
      </c>
      <c r="F997" s="148">
        <f>'Nota 04'!$E$12</f>
        <v>0</v>
      </c>
      <c r="I997" s="2"/>
      <c r="J997" s="77" t="str">
        <f>Índice!$C$9</f>
        <v>2016-12-31</v>
      </c>
      <c r="K997" s="3"/>
      <c r="L997" s="3"/>
      <c r="M997" s="3"/>
      <c r="N997" s="3"/>
    </row>
    <row r="998" spans="1:14" ht="15.75">
      <c r="A998" s="18"/>
      <c r="C998" s="3" t="str">
        <f>'Nota 04'!B$13</f>
        <v>Materiales</v>
      </c>
      <c r="F998" s="148">
        <f>'Nota 04'!$E$13</f>
        <v>0</v>
      </c>
      <c r="I998" s="2"/>
      <c r="J998" s="77" t="str">
        <f>Índice!$C$9</f>
        <v>2016-12-31</v>
      </c>
      <c r="K998" s="3"/>
      <c r="L998" s="3"/>
      <c r="M998" s="3"/>
      <c r="N998" s="3"/>
    </row>
    <row r="999" spans="1:14" ht="15.75">
      <c r="A999" s="18"/>
      <c r="C999" s="3" t="str">
        <f>'Nota 04'!B$14</f>
        <v>Total inventarios</v>
      </c>
      <c r="F999" s="148">
        <f>'Nota 04'!$E$14</f>
        <v>0</v>
      </c>
      <c r="I999" s="76"/>
      <c r="J999" s="77" t="str">
        <f>Índice!$C$9</f>
        <v>2016-12-31</v>
      </c>
      <c r="K999" s="3"/>
      <c r="L999" s="3"/>
      <c r="M999" s="3"/>
      <c r="N999" s="3"/>
    </row>
    <row r="1000" spans="1:14" ht="15.75">
      <c r="A1000" s="18"/>
      <c r="C1000" s="3" t="str">
        <f>'Nota 04'!B$15</f>
        <v>Deterioro del inventario</v>
      </c>
      <c r="F1000" s="148">
        <f>'Nota 04'!$E$15</f>
        <v>0</v>
      </c>
      <c r="I1000" s="76" t="str">
        <f>Índice!$C$8</f>
        <v>2016-01-01</v>
      </c>
      <c r="J1000" s="77" t="str">
        <f>Índice!$C$9</f>
        <v>2016-12-31</v>
      </c>
      <c r="K1000" s="3"/>
      <c r="L1000" s="3"/>
      <c r="M1000" s="3"/>
      <c r="N1000" s="3"/>
    </row>
    <row r="1001" spans="1:14" ht="15.75">
      <c r="A1001" s="18"/>
      <c r="C1001" s="3" t="str">
        <f>'Nota 04'!B$16</f>
        <v>Costo de inventarios reconocidos como gasto durante el periodo</v>
      </c>
      <c r="F1001" s="148">
        <f>'Nota 04'!$E$16</f>
        <v>0</v>
      </c>
      <c r="I1001" s="76" t="str">
        <f>Índice!$C$8</f>
        <v>2016-01-01</v>
      </c>
      <c r="J1001" s="77" t="str">
        <f>Índice!$C$9</f>
        <v>2016-12-31</v>
      </c>
      <c r="K1001" s="3"/>
      <c r="L1001" s="3"/>
      <c r="M1001" s="3"/>
      <c r="N1001" s="3"/>
    </row>
    <row r="1002" spans="1:14" s="159" customFormat="1" ht="15.75">
      <c r="A1002" s="158" t="s">
        <v>19</v>
      </c>
      <c r="C1002" s="160" t="s">
        <v>357</v>
      </c>
      <c r="F1002" s="161"/>
      <c r="I1002" s="167"/>
      <c r="J1002" s="162"/>
      <c r="K1002" s="163"/>
      <c r="L1002" s="163"/>
      <c r="M1002" s="163"/>
      <c r="N1002" s="163"/>
    </row>
    <row r="1003" spans="1:14" ht="15.75">
      <c r="A1003" s="18" t="s">
        <v>19</v>
      </c>
      <c r="C1003" s="279" t="str">
        <f>'Nota 05'!$B$2</f>
        <v>Nota 05 
Activos / Pasivos por impuestos diferidos y corrientes</v>
      </c>
      <c r="F1003" s="148"/>
      <c r="I1003" s="76"/>
      <c r="J1003" s="77"/>
      <c r="K1003" s="3"/>
      <c r="L1003" s="3"/>
      <c r="M1003" s="3"/>
      <c r="N1003" s="3"/>
    </row>
    <row r="1004" spans="1:14" ht="15.75">
      <c r="A1004"/>
      <c r="C1004" s="3" t="str">
        <f>'Nota 05'!B6</f>
        <v>Explicacion del importe de los activos y pasivos por impuestos diferidos y las correcciones valorativas al final del periodo sobre el que se informa.                                                                           [Texto]</v>
      </c>
      <c r="F1004" s="23" t="str">
        <f>'Nota 05'!$C6</f>
        <v>Por incluir información</v>
      </c>
      <c r="I1004" s="76" t="str">
        <f>Índice!$C$8</f>
        <v>2016-01-01</v>
      </c>
      <c r="J1004" s="77" t="str">
        <f>Índice!$C$9</f>
        <v>2016-12-31</v>
      </c>
      <c r="K1004" s="3"/>
      <c r="L1004" s="3"/>
      <c r="M1004" s="3"/>
      <c r="N1004" s="3"/>
    </row>
    <row r="1005" spans="1:14" ht="15.75">
      <c r="A1005"/>
      <c r="C1005" s="3" t="str">
        <f>'Nota 05'!B7</f>
        <v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v>
      </c>
      <c r="F1005" s="23" t="str">
        <f>'Nota 05'!$C7</f>
        <v>Por incluir información</v>
      </c>
      <c r="I1005" s="76" t="str">
        <f>Índice!$C$8</f>
        <v>2016-01-01</v>
      </c>
      <c r="J1005" s="77" t="str">
        <f>Índice!$C$9</f>
        <v>2016-12-31</v>
      </c>
      <c r="K1005" s="3"/>
      <c r="L1005" s="3"/>
      <c r="M1005" s="3"/>
      <c r="N1005" s="3"/>
    </row>
    <row r="1006" spans="1:14" ht="15.75">
      <c r="A1006"/>
      <c r="C1006" s="3" t="str">
        <f>'Nota 05'!B8</f>
        <v>Fecha de caducidad, en su caso, de las diferencias temporarias, y de las pérdidas y los créditos fiscales no utilizados                                                                                                                                    [Texto]</v>
      </c>
      <c r="F1006" s="23" t="str">
        <f>'Nota 05'!$C8</f>
        <v>Por incluir información</v>
      </c>
      <c r="I1006" s="76" t="str">
        <f>Índice!$C$8</f>
        <v>2016-01-01</v>
      </c>
      <c r="J1006" s="77" t="str">
        <f>Índice!$C$9</f>
        <v>2016-12-31</v>
      </c>
      <c r="K1006" s="3"/>
      <c r="L1006" s="3"/>
      <c r="M1006" s="3"/>
      <c r="N1006" s="3"/>
    </row>
    <row r="1007" spans="1:14" s="159" customFormat="1" ht="15.75">
      <c r="A1007" s="158" t="s">
        <v>19</v>
      </c>
      <c r="C1007" s="160" t="s">
        <v>358</v>
      </c>
      <c r="F1007" s="161"/>
      <c r="I1007" s="162"/>
      <c r="J1007" s="162"/>
      <c r="K1007" s="163"/>
      <c r="L1007" s="163"/>
      <c r="M1007" s="163"/>
      <c r="N1007" s="163"/>
    </row>
    <row r="1008" spans="1:14" ht="15.75">
      <c r="A1008" s="18" t="s">
        <v>19</v>
      </c>
      <c r="C1008" s="279" t="str">
        <f>'Nota 06'!B2</f>
        <v>Nota 06 
Otros Activos</v>
      </c>
      <c r="F1008" s="148"/>
      <c r="I1008" s="76"/>
      <c r="J1008" s="77"/>
      <c r="K1008" s="3"/>
      <c r="L1008" s="3"/>
      <c r="M1008" s="3"/>
      <c r="N1008" s="3"/>
    </row>
    <row r="1009" spans="1:14" ht="15.75">
      <c r="A1009" s="18"/>
      <c r="C1009" s="3" t="str">
        <f>'Nota 06'!B6</f>
        <v>Información a revelar sobre otros activos                                           [Texto]</v>
      </c>
      <c r="F1009" s="23" t="str">
        <f>'Nota 06'!$C6</f>
        <v>Por incluir información</v>
      </c>
      <c r="I1009" s="76" t="str">
        <f>Índice!$C$8</f>
        <v>2016-01-01</v>
      </c>
      <c r="J1009" s="77" t="str">
        <f>Índice!$C$9</f>
        <v>2016-12-31</v>
      </c>
      <c r="K1009" s="3"/>
      <c r="L1009" s="3"/>
      <c r="M1009" s="3"/>
      <c r="N1009" s="3"/>
    </row>
    <row r="1010" spans="1:14" s="271" customFormat="1" ht="15.75" customHeight="1">
      <c r="A1010" s="272" t="s">
        <v>19</v>
      </c>
      <c r="C1010" s="273" t="s">
        <v>353</v>
      </c>
      <c r="K1010" s="274"/>
      <c r="L1010" s="274"/>
    </row>
    <row r="1011" spans="1:14" ht="15.75">
      <c r="A1011" s="18"/>
      <c r="C1011" s="3" t="str">
        <f>'Nota 06'!$B$8</f>
        <v>Otros activos financieros</v>
      </c>
      <c r="F1011" s="148">
        <f>'Nota 06'!$C$8</f>
        <v>0</v>
      </c>
      <c r="I1011" s="2"/>
      <c r="J1011" s="77" t="str">
        <f>Índice!$C$9</f>
        <v>2016-12-31</v>
      </c>
      <c r="K1011" s="3" t="s">
        <v>814</v>
      </c>
      <c r="L1011" s="3" t="s">
        <v>815</v>
      </c>
      <c r="M1011" s="3"/>
      <c r="N1011" s="3"/>
    </row>
    <row r="1012" spans="1:14" ht="15.75">
      <c r="A1012" s="18"/>
      <c r="C1012" s="3" t="str">
        <f>'Nota 06'!$B$9</f>
        <v>Otros activos no financieros</v>
      </c>
      <c r="F1012" s="148">
        <f>'Nota 06'!$C$9</f>
        <v>0</v>
      </c>
      <c r="I1012" s="2"/>
      <c r="J1012" s="77" t="str">
        <f>Índice!$C$9</f>
        <v>2016-12-31</v>
      </c>
      <c r="K1012" s="3" t="s">
        <v>814</v>
      </c>
      <c r="L1012" s="3" t="s">
        <v>815</v>
      </c>
      <c r="M1012" s="3"/>
      <c r="N1012" s="3"/>
    </row>
    <row r="1013" spans="1:14" ht="15.75">
      <c r="A1013" s="18"/>
      <c r="C1013" s="3" t="str">
        <f>'Nota 06'!$B$10</f>
        <v>TOTAL (Nota 06)</v>
      </c>
      <c r="F1013" s="148">
        <f>'Nota 06'!$C$10</f>
        <v>0</v>
      </c>
      <c r="I1013" s="2"/>
      <c r="J1013" s="77" t="str">
        <f>Índice!$C$9</f>
        <v>2016-12-31</v>
      </c>
      <c r="K1013" s="3" t="s">
        <v>814</v>
      </c>
      <c r="L1013" s="3" t="s">
        <v>815</v>
      </c>
      <c r="M1013" s="3"/>
      <c r="N1013" s="3"/>
    </row>
    <row r="1014" spans="1:14" s="271" customFormat="1" ht="15.75" customHeight="1">
      <c r="A1014" s="272" t="s">
        <v>19</v>
      </c>
      <c r="C1014" s="273" t="s">
        <v>352</v>
      </c>
      <c r="K1014" s="274"/>
      <c r="L1014" s="274"/>
    </row>
    <row r="1015" spans="1:14" ht="15.75">
      <c r="A1015" s="18"/>
      <c r="C1015" s="3" t="str">
        <f>'Nota 06'!$B$8</f>
        <v>Otros activos financieros</v>
      </c>
      <c r="F1015" s="148">
        <f>'Nota 06'!$D$8</f>
        <v>0</v>
      </c>
      <c r="I1015" s="2"/>
      <c r="J1015" s="77" t="str">
        <f>Índice!$C$9</f>
        <v>2016-12-31</v>
      </c>
      <c r="K1015" s="3" t="s">
        <v>814</v>
      </c>
      <c r="L1015" s="3" t="s">
        <v>816</v>
      </c>
      <c r="M1015" s="3"/>
      <c r="N1015" s="3"/>
    </row>
    <row r="1016" spans="1:14" ht="15.75">
      <c r="A1016" s="18"/>
      <c r="C1016" s="3" t="str">
        <f>'Nota 06'!$B$9</f>
        <v>Otros activos no financieros</v>
      </c>
      <c r="F1016" s="148">
        <f>'Nota 06'!$D$9</f>
        <v>0</v>
      </c>
      <c r="I1016" s="2"/>
      <c r="J1016" s="77" t="str">
        <f>Índice!$C$9</f>
        <v>2016-12-31</v>
      </c>
      <c r="K1016" s="3" t="s">
        <v>814</v>
      </c>
      <c r="L1016" s="3" t="s">
        <v>816</v>
      </c>
      <c r="M1016" s="3"/>
      <c r="N1016" s="3"/>
    </row>
    <row r="1017" spans="1:14" ht="15.75">
      <c r="A1017" s="18"/>
      <c r="C1017" s="3" t="str">
        <f>'Nota 06'!$B$10</f>
        <v>TOTAL (Nota 06)</v>
      </c>
      <c r="F1017" s="148">
        <f>'Nota 06'!$D$10</f>
        <v>0</v>
      </c>
      <c r="I1017" s="2"/>
      <c r="J1017" s="77" t="str">
        <f>Índice!$C$9</f>
        <v>2016-12-31</v>
      </c>
      <c r="K1017" s="3" t="s">
        <v>814</v>
      </c>
      <c r="L1017" s="3" t="s">
        <v>816</v>
      </c>
      <c r="M1017" s="3"/>
      <c r="N1017" s="3"/>
    </row>
    <row r="1018" spans="1:14" s="271" customFormat="1" ht="15.75" customHeight="1">
      <c r="A1018" s="272" t="s">
        <v>19</v>
      </c>
      <c r="C1018" s="273" t="s">
        <v>351</v>
      </c>
      <c r="K1018" s="274"/>
      <c r="L1018" s="274"/>
    </row>
    <row r="1019" spans="1:14" ht="15.75">
      <c r="A1019" s="18"/>
      <c r="C1019" s="3" t="str">
        <f>'Nota 06'!$B$8</f>
        <v>Otros activos financieros</v>
      </c>
      <c r="F1019" s="148">
        <f>'Nota 06'!$E$8</f>
        <v>0</v>
      </c>
      <c r="I1019" s="2"/>
      <c r="J1019" s="77" t="str">
        <f>Índice!$C$9</f>
        <v>2016-12-31</v>
      </c>
      <c r="K1019" s="3" t="s">
        <v>814</v>
      </c>
      <c r="L1019" s="3" t="s">
        <v>817</v>
      </c>
      <c r="M1019" s="3"/>
      <c r="N1019" s="3"/>
    </row>
    <row r="1020" spans="1:14" ht="15.75">
      <c r="A1020" s="18"/>
      <c r="C1020" s="3" t="str">
        <f>'Nota 06'!$B$9</f>
        <v>Otros activos no financieros</v>
      </c>
      <c r="F1020" s="148">
        <f>'Nota 06'!$E$9</f>
        <v>0</v>
      </c>
      <c r="I1020" s="2"/>
      <c r="J1020" s="77" t="str">
        <f>Índice!$C$9</f>
        <v>2016-12-31</v>
      </c>
      <c r="K1020" s="3" t="s">
        <v>814</v>
      </c>
      <c r="L1020" s="3" t="s">
        <v>817</v>
      </c>
      <c r="M1020" s="3"/>
      <c r="N1020" s="3"/>
    </row>
    <row r="1021" spans="1:14" ht="15.75">
      <c r="A1021" s="18"/>
      <c r="C1021" s="3" t="str">
        <f>'Nota 06'!$B$10</f>
        <v>TOTAL (Nota 06)</v>
      </c>
      <c r="F1021" s="148">
        <f>'Nota 06'!$E$10</f>
        <v>0</v>
      </c>
      <c r="I1021" s="2"/>
      <c r="J1021" s="77" t="str">
        <f>Índice!$C$9</f>
        <v>2016-12-31</v>
      </c>
      <c r="K1021" s="3" t="s">
        <v>814</v>
      </c>
      <c r="L1021" s="3" t="s">
        <v>817</v>
      </c>
      <c r="M1021" s="3"/>
      <c r="N1021" s="3"/>
    </row>
    <row r="1022" spans="1:14" s="159" customFormat="1" ht="15.75">
      <c r="A1022" s="158" t="s">
        <v>19</v>
      </c>
      <c r="C1022" s="160" t="s">
        <v>359</v>
      </c>
      <c r="F1022" s="161"/>
      <c r="I1022" s="162"/>
      <c r="J1022" s="162"/>
      <c r="K1022" s="163"/>
      <c r="L1022" s="163"/>
      <c r="M1022" s="163"/>
      <c r="N1022" s="163"/>
    </row>
    <row r="1023" spans="1:14" s="21" customFormat="1" ht="15.75">
      <c r="A1023" s="179" t="s">
        <v>19</v>
      </c>
      <c r="C1023" s="278" t="str">
        <f>'Nota 07'!B2</f>
        <v>Nota 07 
Propiedades de Inversión</v>
      </c>
      <c r="F1023" s="180"/>
      <c r="I1023" s="4"/>
      <c r="J1023" s="4"/>
      <c r="K1023" s="25"/>
      <c r="L1023" s="25"/>
      <c r="M1023" s="25"/>
      <c r="N1023" s="25"/>
    </row>
    <row r="1024" spans="1:14" ht="15.75">
      <c r="A1024" s="18"/>
      <c r="C1024" s="3" t="str">
        <f>'Nota 07'!B6</f>
        <v>Información a revelar sobre propiedades de inversión                                                                      [Texto]</v>
      </c>
      <c r="F1024" s="23" t="str">
        <f>'Nota 07'!$C6</f>
        <v>Por incluir información</v>
      </c>
      <c r="I1024" s="76" t="str">
        <f>Índice!$C$8</f>
        <v>2016-01-01</v>
      </c>
      <c r="J1024" s="77" t="str">
        <f>Índice!$C$9</f>
        <v>2016-12-31</v>
      </c>
      <c r="K1024" s="3"/>
      <c r="L1024" s="3"/>
      <c r="M1024" s="3"/>
      <c r="N1024" s="3"/>
    </row>
    <row r="1025" spans="1:14" ht="15.75">
      <c r="A1025" s="18"/>
      <c r="C1025" s="3" t="str">
        <f>'Nota 07'!B7</f>
        <v>Incremento (disminución) por otros cambios, propiedades de inversión</v>
      </c>
      <c r="F1025" s="23">
        <f>'Nota 07'!$C7</f>
        <v>0</v>
      </c>
      <c r="I1025" s="76" t="str">
        <f>Índice!$C$8</f>
        <v>2016-01-01</v>
      </c>
      <c r="J1025" s="77" t="str">
        <f>Índice!$C$9</f>
        <v>2016-12-31</v>
      </c>
      <c r="K1025" s="3"/>
      <c r="L1025" s="3"/>
      <c r="M1025" s="3"/>
      <c r="N1025" s="3"/>
    </row>
    <row r="1026" spans="1:14" s="159" customFormat="1" ht="15.75">
      <c r="A1026" s="158" t="s">
        <v>19</v>
      </c>
      <c r="C1026" s="160" t="s">
        <v>360</v>
      </c>
      <c r="F1026" s="161"/>
      <c r="I1026" s="162"/>
      <c r="J1026" s="162"/>
      <c r="K1026" s="163"/>
      <c r="L1026" s="163"/>
      <c r="M1026" s="163"/>
      <c r="N1026" s="163"/>
    </row>
    <row r="1027" spans="1:14" s="21" customFormat="1" ht="15.75">
      <c r="A1027" s="179" t="s">
        <v>19</v>
      </c>
      <c r="C1027" s="278" t="str">
        <f>'Nota 08'!B2</f>
        <v>Nota 08 
Propiedades, planta y equipo</v>
      </c>
      <c r="F1027" s="180"/>
      <c r="I1027" s="4"/>
      <c r="J1027" s="4"/>
      <c r="K1027" s="25"/>
      <c r="L1027" s="25"/>
      <c r="M1027" s="25"/>
      <c r="N1027" s="25"/>
    </row>
    <row r="1028" spans="1:14" ht="15.75">
      <c r="A1028" s="18" t="s">
        <v>19</v>
      </c>
      <c r="C1028" s="3" t="str">
        <f>'Nota 08'!B6</f>
        <v>Información a revelar sobre información comparativa preparada de conformidad con PCGA anteriores</v>
      </c>
      <c r="F1028" s="148"/>
      <c r="I1028" s="2"/>
      <c r="J1028" s="77"/>
      <c r="K1028" s="3"/>
      <c r="L1028" s="3"/>
      <c r="M1028" s="3"/>
      <c r="N1028" s="3"/>
    </row>
    <row r="1029" spans="1:14" s="271" customFormat="1" ht="15.75" customHeight="1">
      <c r="A1029" s="272" t="s">
        <v>19</v>
      </c>
      <c r="C1029" s="273" t="s">
        <v>353</v>
      </c>
      <c r="K1029" s="274"/>
      <c r="L1029" s="274"/>
    </row>
    <row r="1030" spans="1:14" ht="15.75">
      <c r="A1030" s="18"/>
      <c r="C1030" s="3" t="str">
        <f>'Nota 08'!$B$9</f>
        <v>Información a revelar sobre propiedad planta y equipo [Texto]</v>
      </c>
      <c r="F1030" s="148" t="str">
        <f>'Nota 08'!$C9</f>
        <v>Por incluir información</v>
      </c>
      <c r="I1030" s="2" t="str">
        <f>Índice!$C$8</f>
        <v>2016-01-01</v>
      </c>
      <c r="J1030" s="77" t="str">
        <f>Índice!$C$9</f>
        <v>2016-12-31</v>
      </c>
      <c r="K1030" s="3" t="s">
        <v>773</v>
      </c>
      <c r="L1030" s="3" t="s">
        <v>774</v>
      </c>
      <c r="M1030" s="3"/>
      <c r="N1030" s="3"/>
    </row>
    <row r="1031" spans="1:14" ht="15.75">
      <c r="A1031" s="18"/>
      <c r="C1031" s="3" t="str">
        <f>'Nota 08'!$B$10</f>
        <v>Bases de medición, propiedades, planta y equipo</v>
      </c>
      <c r="F1031" s="148" t="str">
        <f>'Nota 08'!$C10</f>
        <v>Por incluir información</v>
      </c>
      <c r="I1031" s="2" t="str">
        <f>Índice!$C$8</f>
        <v>2016-01-01</v>
      </c>
      <c r="J1031" s="77" t="str">
        <f>Índice!$C$9</f>
        <v>2016-12-31</v>
      </c>
      <c r="K1031" s="3" t="s">
        <v>773</v>
      </c>
      <c r="L1031" s="3" t="s">
        <v>774</v>
      </c>
      <c r="M1031" s="3"/>
      <c r="N1031" s="3"/>
    </row>
    <row r="1032" spans="1:14" ht="15.75">
      <c r="A1032" s="18"/>
      <c r="C1032" s="3" t="str">
        <f>'Nota 08'!$B$11</f>
        <v>Método de depreciación, propiedades, planta y equipo</v>
      </c>
      <c r="F1032" s="148" t="str">
        <f>'Nota 08'!$C11</f>
        <v>Por incluir información</v>
      </c>
      <c r="I1032" s="2" t="str">
        <f>Índice!$C$8</f>
        <v>2016-01-01</v>
      </c>
      <c r="J1032" s="77" t="str">
        <f>Índice!$C$9</f>
        <v>2016-12-31</v>
      </c>
      <c r="K1032" s="3" t="s">
        <v>773</v>
      </c>
      <c r="L1032" s="3" t="s">
        <v>774</v>
      </c>
      <c r="M1032" s="3"/>
      <c r="N1032" s="3"/>
    </row>
    <row r="1033" spans="1:14" ht="15.75">
      <c r="A1033" s="18"/>
      <c r="C1033" s="3" t="str">
        <f>'Nota 08'!$B$12</f>
        <v>Vidas útiles o tasas de depreciación, propiedades, planta y equipo</v>
      </c>
      <c r="F1033" s="148" t="str">
        <f>'Nota 08'!$C12</f>
        <v>Por incluir información</v>
      </c>
      <c r="I1033" s="2" t="str">
        <f>Índice!$C$8</f>
        <v>2016-01-01</v>
      </c>
      <c r="J1033" s="77" t="str">
        <f>Índice!$C$9</f>
        <v>2016-12-31</v>
      </c>
      <c r="K1033" s="3" t="s">
        <v>773</v>
      </c>
      <c r="L1033" s="3" t="s">
        <v>774</v>
      </c>
      <c r="M1033" s="3"/>
      <c r="N1033" s="3"/>
    </row>
    <row r="1034" spans="1:14" s="271" customFormat="1" ht="15.75" customHeight="1">
      <c r="A1034" s="272" t="s">
        <v>19</v>
      </c>
      <c r="C1034" s="273" t="s">
        <v>352</v>
      </c>
      <c r="K1034" s="274"/>
      <c r="L1034" s="274"/>
    </row>
    <row r="1035" spans="1:14" ht="15.75">
      <c r="A1035" s="18"/>
      <c r="C1035" s="3" t="str">
        <f>'Nota 08'!$B$9</f>
        <v>Información a revelar sobre propiedad planta y equipo [Texto]</v>
      </c>
      <c r="F1035" s="148" t="str">
        <f>'Nota 08'!$D9</f>
        <v>Por incluir información</v>
      </c>
      <c r="I1035" s="2" t="str">
        <f>Índice!$C$8</f>
        <v>2016-01-01</v>
      </c>
      <c r="J1035" s="77" t="str">
        <f>Índice!$C$9</f>
        <v>2016-12-31</v>
      </c>
      <c r="K1035" s="3" t="s">
        <v>773</v>
      </c>
      <c r="L1035" s="3" t="s">
        <v>775</v>
      </c>
      <c r="M1035" s="3"/>
      <c r="N1035" s="3"/>
    </row>
    <row r="1036" spans="1:14" ht="15.75">
      <c r="A1036" s="18"/>
      <c r="C1036" s="3" t="str">
        <f>'Nota 08'!$B$10</f>
        <v>Bases de medición, propiedades, planta y equipo</v>
      </c>
      <c r="F1036" s="148" t="str">
        <f>'Nota 08'!$D10</f>
        <v>Por incluir información</v>
      </c>
      <c r="I1036" s="2" t="str">
        <f>Índice!$C$8</f>
        <v>2016-01-01</v>
      </c>
      <c r="J1036" s="77" t="str">
        <f>Índice!$C$9</f>
        <v>2016-12-31</v>
      </c>
      <c r="K1036" s="3" t="s">
        <v>773</v>
      </c>
      <c r="L1036" s="3" t="s">
        <v>775</v>
      </c>
      <c r="M1036" s="3"/>
      <c r="N1036" s="3"/>
    </row>
    <row r="1037" spans="1:14" ht="15.75">
      <c r="A1037" s="18"/>
      <c r="C1037" s="3" t="str">
        <f>'Nota 08'!$B$11</f>
        <v>Método de depreciación, propiedades, planta y equipo</v>
      </c>
      <c r="F1037" s="148" t="str">
        <f>'Nota 08'!$D11</f>
        <v>Por incluir información</v>
      </c>
      <c r="I1037" s="2" t="str">
        <f>Índice!$C$8</f>
        <v>2016-01-01</v>
      </c>
      <c r="J1037" s="77" t="str">
        <f>Índice!$C$9</f>
        <v>2016-12-31</v>
      </c>
      <c r="K1037" s="3" t="s">
        <v>773</v>
      </c>
      <c r="L1037" s="3" t="s">
        <v>775</v>
      </c>
      <c r="M1037" s="3"/>
      <c r="N1037" s="3"/>
    </row>
    <row r="1038" spans="1:14" ht="15.75">
      <c r="A1038" s="18"/>
      <c r="C1038" s="3" t="str">
        <f>'Nota 08'!$B$12</f>
        <v>Vidas útiles o tasas de depreciación, propiedades, planta y equipo</v>
      </c>
      <c r="F1038" s="148" t="str">
        <f>'Nota 08'!$D12</f>
        <v>Por incluir información</v>
      </c>
      <c r="I1038" s="2" t="str">
        <f>Índice!$C$8</f>
        <v>2016-01-01</v>
      </c>
      <c r="J1038" s="77" t="str">
        <f>Índice!$C$9</f>
        <v>2016-12-31</v>
      </c>
      <c r="K1038" s="3" t="s">
        <v>773</v>
      </c>
      <c r="L1038" s="3" t="s">
        <v>775</v>
      </c>
      <c r="M1038" s="3"/>
      <c r="N1038" s="3"/>
    </row>
    <row r="1039" spans="1:14" s="271" customFormat="1" ht="15.75" customHeight="1">
      <c r="A1039" s="272" t="s">
        <v>19</v>
      </c>
      <c r="C1039" s="273" t="s">
        <v>351</v>
      </c>
      <c r="K1039" s="274"/>
      <c r="L1039" s="274"/>
    </row>
    <row r="1040" spans="1:14" ht="15.75">
      <c r="A1040" s="18"/>
      <c r="C1040" s="3" t="str">
        <f>'Nota 08'!$B$9</f>
        <v>Información a revelar sobre propiedad planta y equipo [Texto]</v>
      </c>
      <c r="F1040" s="148" t="str">
        <f>'Nota 08'!$E9</f>
        <v>Por incluir información</v>
      </c>
      <c r="I1040" s="2" t="str">
        <f>Índice!$C$8</f>
        <v>2016-01-01</v>
      </c>
      <c r="J1040" s="77" t="str">
        <f>Índice!$C$9</f>
        <v>2016-12-31</v>
      </c>
      <c r="K1040" s="3" t="s">
        <v>773</v>
      </c>
      <c r="L1040" s="3" t="s">
        <v>776</v>
      </c>
      <c r="M1040" s="3"/>
      <c r="N1040" s="3"/>
    </row>
    <row r="1041" spans="1:14" ht="15.75">
      <c r="A1041" s="18"/>
      <c r="C1041" s="3" t="str">
        <f>'Nota 08'!$B$10</f>
        <v>Bases de medición, propiedades, planta y equipo</v>
      </c>
      <c r="F1041" s="148" t="str">
        <f>'Nota 08'!$E10</f>
        <v>Por incluir información</v>
      </c>
      <c r="I1041" s="2" t="str">
        <f>Índice!$C$8</f>
        <v>2016-01-01</v>
      </c>
      <c r="J1041" s="77" t="str">
        <f>Índice!$C$9</f>
        <v>2016-12-31</v>
      </c>
      <c r="K1041" s="3" t="s">
        <v>773</v>
      </c>
      <c r="L1041" s="3" t="s">
        <v>776</v>
      </c>
      <c r="M1041" s="3"/>
      <c r="N1041" s="3"/>
    </row>
    <row r="1042" spans="1:14" ht="15.75">
      <c r="A1042" s="18"/>
      <c r="C1042" s="3" t="str">
        <f>'Nota 08'!$B$11</f>
        <v>Método de depreciación, propiedades, planta y equipo</v>
      </c>
      <c r="F1042" s="148" t="str">
        <f>'Nota 08'!$E11</f>
        <v>Por incluir información</v>
      </c>
      <c r="I1042" s="2" t="str">
        <f>Índice!$C$8</f>
        <v>2016-01-01</v>
      </c>
      <c r="J1042" s="77" t="str">
        <f>Índice!$C$9</f>
        <v>2016-12-31</v>
      </c>
      <c r="K1042" s="3" t="s">
        <v>773</v>
      </c>
      <c r="L1042" s="3" t="s">
        <v>776</v>
      </c>
      <c r="M1042" s="3"/>
      <c r="N1042" s="3"/>
    </row>
    <row r="1043" spans="1:14" ht="15.75">
      <c r="A1043" s="18"/>
      <c r="C1043" s="3" t="str">
        <f>'Nota 08'!$B$12</f>
        <v>Vidas útiles o tasas de depreciación, propiedades, planta y equipo</v>
      </c>
      <c r="F1043" s="148" t="str">
        <f>'Nota 08'!$E12</f>
        <v>Por incluir información</v>
      </c>
      <c r="I1043" s="2" t="str">
        <f>Índice!$C$8</f>
        <v>2016-01-01</v>
      </c>
      <c r="J1043" s="77" t="str">
        <f>Índice!$C$9</f>
        <v>2016-12-31</v>
      </c>
      <c r="K1043" s="3" t="s">
        <v>773</v>
      </c>
      <c r="L1043" s="3" t="s">
        <v>776</v>
      </c>
      <c r="M1043" s="3"/>
      <c r="N1043" s="3"/>
    </row>
    <row r="1044" spans="1:14" s="271" customFormat="1" ht="15.75" customHeight="1">
      <c r="A1044" s="272" t="s">
        <v>19</v>
      </c>
      <c r="C1044" s="273" t="s">
        <v>350</v>
      </c>
      <c r="K1044" s="274"/>
      <c r="L1044" s="274"/>
    </row>
    <row r="1045" spans="1:14" ht="15.75">
      <c r="A1045" s="18"/>
      <c r="C1045" s="3" t="str">
        <f>'Nota 08'!$B$9</f>
        <v>Información a revelar sobre propiedad planta y equipo [Texto]</v>
      </c>
      <c r="F1045" s="148" t="str">
        <f>'Nota 08'!$F9</f>
        <v>Por incluir información</v>
      </c>
      <c r="I1045" s="2" t="str">
        <f>Índice!$C$8</f>
        <v>2016-01-01</v>
      </c>
      <c r="J1045" s="77" t="str">
        <f>Índice!$C$9</f>
        <v>2016-12-31</v>
      </c>
      <c r="K1045" s="3" t="s">
        <v>773</v>
      </c>
      <c r="L1045" s="3" t="s">
        <v>777</v>
      </c>
      <c r="M1045" s="3"/>
      <c r="N1045" s="3"/>
    </row>
    <row r="1046" spans="1:14" ht="15.75">
      <c r="A1046" s="18"/>
      <c r="C1046" s="3" t="str">
        <f>'Nota 08'!$B$10</f>
        <v>Bases de medición, propiedades, planta y equipo</v>
      </c>
      <c r="F1046" s="148" t="str">
        <f>'Nota 08'!$F10</f>
        <v>Por incluir información</v>
      </c>
      <c r="I1046" s="2" t="str">
        <f>Índice!$C$8</f>
        <v>2016-01-01</v>
      </c>
      <c r="J1046" s="77" t="str">
        <f>Índice!$C$9</f>
        <v>2016-12-31</v>
      </c>
      <c r="K1046" s="3" t="s">
        <v>773</v>
      </c>
      <c r="L1046" s="3" t="s">
        <v>777</v>
      </c>
      <c r="M1046" s="3"/>
      <c r="N1046" s="3"/>
    </row>
    <row r="1047" spans="1:14" ht="15.75">
      <c r="A1047" s="18"/>
      <c r="C1047" s="3" t="str">
        <f>'Nota 08'!$B$11</f>
        <v>Método de depreciación, propiedades, planta y equipo</v>
      </c>
      <c r="F1047" s="148" t="str">
        <f>'Nota 08'!$F11</f>
        <v>Por incluir información</v>
      </c>
      <c r="I1047" s="2" t="str">
        <f>Índice!$C$8</f>
        <v>2016-01-01</v>
      </c>
      <c r="J1047" s="77" t="str">
        <f>Índice!$C$9</f>
        <v>2016-12-31</v>
      </c>
      <c r="K1047" s="3" t="s">
        <v>773</v>
      </c>
      <c r="L1047" s="3" t="s">
        <v>777</v>
      </c>
      <c r="M1047" s="3"/>
      <c r="N1047" s="3"/>
    </row>
    <row r="1048" spans="1:14" ht="15.75">
      <c r="A1048" s="18"/>
      <c r="C1048" s="3" t="str">
        <f>'Nota 08'!$B$12</f>
        <v>Vidas útiles o tasas de depreciación, propiedades, planta y equipo</v>
      </c>
      <c r="F1048" s="148" t="str">
        <f>'Nota 08'!$F12</f>
        <v>Por incluir información</v>
      </c>
      <c r="I1048" s="2" t="str">
        <f>Índice!$C$8</f>
        <v>2016-01-01</v>
      </c>
      <c r="J1048" s="77" t="str">
        <f>Índice!$C$9</f>
        <v>2016-12-31</v>
      </c>
      <c r="K1048" s="3" t="s">
        <v>773</v>
      </c>
      <c r="L1048" s="3" t="s">
        <v>777</v>
      </c>
      <c r="M1048" s="3"/>
      <c r="N1048" s="3"/>
    </row>
    <row r="1049" spans="1:14" s="271" customFormat="1" ht="15.75" customHeight="1">
      <c r="A1049" s="272" t="s">
        <v>19</v>
      </c>
      <c r="C1049" s="273" t="s">
        <v>349</v>
      </c>
      <c r="K1049" s="274"/>
      <c r="L1049" s="274"/>
    </row>
    <row r="1050" spans="1:14" ht="15.75">
      <c r="A1050" s="18"/>
      <c r="C1050" s="3" t="str">
        <f>'Nota 08'!$B$9</f>
        <v>Información a revelar sobre propiedad planta y equipo [Texto]</v>
      </c>
      <c r="F1050" s="148" t="str">
        <f>'Nota 08'!$G9</f>
        <v>Por incluir información</v>
      </c>
      <c r="I1050" s="2" t="str">
        <f>Índice!$C$8</f>
        <v>2016-01-01</v>
      </c>
      <c r="J1050" s="77" t="str">
        <f>Índice!$C$9</f>
        <v>2016-12-31</v>
      </c>
      <c r="K1050" s="3" t="s">
        <v>773</v>
      </c>
      <c r="L1050" s="3" t="s">
        <v>778</v>
      </c>
      <c r="M1050" s="3"/>
      <c r="N1050" s="3"/>
    </row>
    <row r="1051" spans="1:14" ht="15.75">
      <c r="A1051" s="18"/>
      <c r="C1051" s="3" t="str">
        <f>'Nota 08'!$B$10</f>
        <v>Bases de medición, propiedades, planta y equipo</v>
      </c>
      <c r="F1051" s="148" t="str">
        <f>'Nota 08'!$G10</f>
        <v>Por incluir información</v>
      </c>
      <c r="I1051" s="2" t="str">
        <f>Índice!$C$8</f>
        <v>2016-01-01</v>
      </c>
      <c r="J1051" s="77" t="str">
        <f>Índice!$C$9</f>
        <v>2016-12-31</v>
      </c>
      <c r="K1051" s="3" t="s">
        <v>773</v>
      </c>
      <c r="L1051" s="3" t="s">
        <v>778</v>
      </c>
      <c r="M1051" s="3"/>
      <c r="N1051" s="3"/>
    </row>
    <row r="1052" spans="1:14" ht="15.75">
      <c r="A1052" s="18"/>
      <c r="C1052" s="3" t="str">
        <f>'Nota 08'!$B$11</f>
        <v>Método de depreciación, propiedades, planta y equipo</v>
      </c>
      <c r="F1052" s="148" t="str">
        <f>'Nota 08'!$G11</f>
        <v>Por incluir información</v>
      </c>
      <c r="I1052" s="2" t="str">
        <f>Índice!$C$8</f>
        <v>2016-01-01</v>
      </c>
      <c r="J1052" s="77" t="str">
        <f>Índice!$C$9</f>
        <v>2016-12-31</v>
      </c>
      <c r="K1052" s="3" t="s">
        <v>773</v>
      </c>
      <c r="L1052" s="3" t="s">
        <v>778</v>
      </c>
      <c r="M1052" s="3"/>
      <c r="N1052" s="3"/>
    </row>
    <row r="1053" spans="1:14" ht="15.75">
      <c r="A1053" s="18"/>
      <c r="C1053" s="3" t="str">
        <f>'Nota 08'!$B$12</f>
        <v>Vidas útiles o tasas de depreciación, propiedades, planta y equipo</v>
      </c>
      <c r="F1053" s="148" t="str">
        <f>'Nota 08'!$G12</f>
        <v>Por incluir información</v>
      </c>
      <c r="I1053" s="2" t="str">
        <f>Índice!$C$8</f>
        <v>2016-01-01</v>
      </c>
      <c r="J1053" s="77" t="str">
        <f>Índice!$C$9</f>
        <v>2016-12-31</v>
      </c>
      <c r="K1053" s="3" t="s">
        <v>773</v>
      </c>
      <c r="L1053" s="3" t="s">
        <v>778</v>
      </c>
      <c r="M1053" s="3"/>
      <c r="N1053" s="3"/>
    </row>
    <row r="1054" spans="1:14" s="271" customFormat="1" ht="15.75" customHeight="1">
      <c r="A1054" s="272" t="s">
        <v>19</v>
      </c>
      <c r="C1054" s="273" t="s">
        <v>348</v>
      </c>
      <c r="K1054" s="274"/>
      <c r="L1054" s="274"/>
    </row>
    <row r="1055" spans="1:14" ht="15.75">
      <c r="A1055" s="18"/>
      <c r="C1055" s="3" t="str">
        <f>'Nota 08'!$B$9</f>
        <v>Información a revelar sobre propiedad planta y equipo [Texto]</v>
      </c>
      <c r="F1055" s="148" t="str">
        <f>'Nota 08'!$H9</f>
        <v>Por incluir información</v>
      </c>
      <c r="I1055" s="2" t="str">
        <f>Índice!$C$8</f>
        <v>2016-01-01</v>
      </c>
      <c r="J1055" s="77" t="str">
        <f>Índice!$C$9</f>
        <v>2016-12-31</v>
      </c>
      <c r="K1055" s="3" t="s">
        <v>773</v>
      </c>
      <c r="L1055" s="3" t="s">
        <v>779</v>
      </c>
      <c r="M1055" s="3"/>
      <c r="N1055" s="3"/>
    </row>
    <row r="1056" spans="1:14" ht="15.75">
      <c r="A1056" s="18"/>
      <c r="C1056" s="3" t="str">
        <f>'Nota 08'!$B$10</f>
        <v>Bases de medición, propiedades, planta y equipo</v>
      </c>
      <c r="F1056" s="148" t="str">
        <f>'Nota 08'!$H10</f>
        <v>Por incluir información</v>
      </c>
      <c r="I1056" s="2" t="str">
        <f>Índice!$C$8</f>
        <v>2016-01-01</v>
      </c>
      <c r="J1056" s="77" t="str">
        <f>Índice!$C$9</f>
        <v>2016-12-31</v>
      </c>
      <c r="K1056" s="3" t="s">
        <v>773</v>
      </c>
      <c r="L1056" s="3" t="s">
        <v>779</v>
      </c>
      <c r="M1056" s="3"/>
      <c r="N1056" s="3"/>
    </row>
    <row r="1057" spans="1:14" ht="15.75">
      <c r="A1057" s="18"/>
      <c r="C1057" s="3" t="str">
        <f>'Nota 08'!$B$11</f>
        <v>Método de depreciación, propiedades, planta y equipo</v>
      </c>
      <c r="F1057" s="148" t="str">
        <f>'Nota 08'!$H11</f>
        <v>Por incluir información</v>
      </c>
      <c r="I1057" s="2" t="str">
        <f>Índice!$C$8</f>
        <v>2016-01-01</v>
      </c>
      <c r="J1057" s="77" t="str">
        <f>Índice!$C$9</f>
        <v>2016-12-31</v>
      </c>
      <c r="K1057" s="3" t="s">
        <v>773</v>
      </c>
      <c r="L1057" s="3" t="s">
        <v>779</v>
      </c>
      <c r="M1057" s="3"/>
      <c r="N1057" s="3"/>
    </row>
    <row r="1058" spans="1:14" ht="15.75">
      <c r="A1058" s="18"/>
      <c r="C1058" s="3" t="str">
        <f>'Nota 08'!$B$12</f>
        <v>Vidas útiles o tasas de depreciación, propiedades, planta y equipo</v>
      </c>
      <c r="F1058" s="148" t="str">
        <f>'Nota 08'!$H12</f>
        <v>Por incluir información</v>
      </c>
      <c r="I1058" s="2" t="str">
        <f>Índice!$C$8</f>
        <v>2016-01-01</v>
      </c>
      <c r="J1058" s="77" t="str">
        <f>Índice!$C$9</f>
        <v>2016-12-31</v>
      </c>
      <c r="K1058" s="3" t="s">
        <v>773</v>
      </c>
      <c r="L1058" s="3" t="s">
        <v>779</v>
      </c>
      <c r="M1058" s="3"/>
      <c r="N1058" s="3"/>
    </row>
    <row r="1059" spans="1:14" s="271" customFormat="1" ht="15.75" customHeight="1">
      <c r="A1059" s="272" t="s">
        <v>19</v>
      </c>
      <c r="C1059" s="273" t="s">
        <v>347</v>
      </c>
      <c r="K1059" s="274"/>
      <c r="L1059" s="274"/>
    </row>
    <row r="1060" spans="1:14" ht="15.75">
      <c r="A1060" s="18"/>
      <c r="C1060" s="3" t="str">
        <f>'Nota 08'!$B$9</f>
        <v>Información a revelar sobre propiedad planta y equipo [Texto]</v>
      </c>
      <c r="F1060" s="148" t="str">
        <f>'Nota 08'!$I9</f>
        <v>Por incluir información</v>
      </c>
      <c r="I1060" s="2" t="str">
        <f>Índice!$C$8</f>
        <v>2016-01-01</v>
      </c>
      <c r="J1060" s="77" t="str">
        <f>Índice!$C$9</f>
        <v>2016-12-31</v>
      </c>
      <c r="K1060" s="3" t="s">
        <v>773</v>
      </c>
      <c r="L1060" s="3" t="s">
        <v>780</v>
      </c>
      <c r="M1060" s="3"/>
      <c r="N1060" s="3"/>
    </row>
    <row r="1061" spans="1:14" ht="15.75">
      <c r="A1061" s="18"/>
      <c r="C1061" s="3" t="str">
        <f>'Nota 08'!$B$10</f>
        <v>Bases de medición, propiedades, planta y equipo</v>
      </c>
      <c r="F1061" s="148" t="str">
        <f>'Nota 08'!$I10</f>
        <v>Por incluir información</v>
      </c>
      <c r="I1061" s="2" t="str">
        <f>Índice!$C$8</f>
        <v>2016-01-01</v>
      </c>
      <c r="J1061" s="77" t="str">
        <f>Índice!$C$9</f>
        <v>2016-12-31</v>
      </c>
      <c r="K1061" s="3" t="s">
        <v>773</v>
      </c>
      <c r="L1061" s="3" t="s">
        <v>780</v>
      </c>
      <c r="M1061" s="3"/>
      <c r="N1061" s="3"/>
    </row>
    <row r="1062" spans="1:14" ht="15.75">
      <c r="A1062" s="18"/>
      <c r="C1062" s="3" t="str">
        <f>'Nota 08'!$B$11</f>
        <v>Método de depreciación, propiedades, planta y equipo</v>
      </c>
      <c r="F1062" s="148" t="str">
        <f>'Nota 08'!$I11</f>
        <v>Por incluir información</v>
      </c>
      <c r="I1062" s="2" t="str">
        <f>Índice!$C$8</f>
        <v>2016-01-01</v>
      </c>
      <c r="J1062" s="77" t="str">
        <f>Índice!$C$9</f>
        <v>2016-12-31</v>
      </c>
      <c r="K1062" s="3" t="s">
        <v>773</v>
      </c>
      <c r="L1062" s="3" t="s">
        <v>780</v>
      </c>
      <c r="M1062" s="3"/>
      <c r="N1062" s="3"/>
    </row>
    <row r="1063" spans="1:14" ht="15.75">
      <c r="A1063" s="18"/>
      <c r="C1063" s="3" t="str">
        <f>'Nota 08'!$B$12</f>
        <v>Vidas útiles o tasas de depreciación, propiedades, planta y equipo</v>
      </c>
      <c r="F1063" s="148" t="str">
        <f>'Nota 08'!$I12</f>
        <v>Por incluir información</v>
      </c>
      <c r="I1063" s="2" t="str">
        <f>Índice!$C$8</f>
        <v>2016-01-01</v>
      </c>
      <c r="J1063" s="77" t="str">
        <f>Índice!$C$9</f>
        <v>2016-12-31</v>
      </c>
      <c r="K1063" s="3" t="s">
        <v>773</v>
      </c>
      <c r="L1063" s="3" t="s">
        <v>780</v>
      </c>
      <c r="M1063" s="3"/>
      <c r="N1063" s="3"/>
    </row>
    <row r="1064" spans="1:14" s="271" customFormat="1" ht="15.75" customHeight="1">
      <c r="A1064" s="272" t="s">
        <v>19</v>
      </c>
      <c r="C1064" s="273" t="s">
        <v>346</v>
      </c>
      <c r="K1064" s="274"/>
      <c r="L1064" s="274"/>
    </row>
    <row r="1065" spans="1:14" ht="15.75">
      <c r="A1065" s="18"/>
      <c r="C1065" s="3" t="str">
        <f>'Nota 08'!$B$9</f>
        <v>Información a revelar sobre propiedad planta y equipo [Texto]</v>
      </c>
      <c r="F1065" s="148" t="str">
        <f>'Nota 08'!$J9</f>
        <v>Por incluir información</v>
      </c>
      <c r="I1065" s="2" t="str">
        <f>Índice!$C$8</f>
        <v>2016-01-01</v>
      </c>
      <c r="J1065" s="77" t="str">
        <f>Índice!$C$9</f>
        <v>2016-12-31</v>
      </c>
      <c r="K1065" s="3" t="s">
        <v>773</v>
      </c>
      <c r="L1065" s="3" t="s">
        <v>781</v>
      </c>
      <c r="M1065" s="3"/>
      <c r="N1065" s="3"/>
    </row>
    <row r="1066" spans="1:14" ht="15.75">
      <c r="A1066" s="18"/>
      <c r="C1066" s="3" t="str">
        <f>'Nota 08'!$B$10</f>
        <v>Bases de medición, propiedades, planta y equipo</v>
      </c>
      <c r="F1066" s="148" t="str">
        <f>'Nota 08'!$J10</f>
        <v>Por incluir información</v>
      </c>
      <c r="I1066" s="2" t="str">
        <f>Índice!$C$8</f>
        <v>2016-01-01</v>
      </c>
      <c r="J1066" s="77" t="str">
        <f>Índice!$C$9</f>
        <v>2016-12-31</v>
      </c>
      <c r="K1066" s="3" t="s">
        <v>773</v>
      </c>
      <c r="L1066" s="3" t="s">
        <v>781</v>
      </c>
      <c r="M1066" s="3"/>
      <c r="N1066" s="3"/>
    </row>
    <row r="1067" spans="1:14" ht="15.75">
      <c r="A1067" s="18"/>
      <c r="C1067" s="3" t="str">
        <f>'Nota 08'!$B$11</f>
        <v>Método de depreciación, propiedades, planta y equipo</v>
      </c>
      <c r="F1067" s="148" t="str">
        <f>'Nota 08'!$J11</f>
        <v>Por incluir información</v>
      </c>
      <c r="I1067" s="2" t="str">
        <f>Índice!$C$8</f>
        <v>2016-01-01</v>
      </c>
      <c r="J1067" s="77" t="str">
        <f>Índice!$C$9</f>
        <v>2016-12-31</v>
      </c>
      <c r="K1067" s="3" t="s">
        <v>773</v>
      </c>
      <c r="L1067" s="3" t="s">
        <v>781</v>
      </c>
      <c r="M1067" s="3"/>
      <c r="N1067" s="3"/>
    </row>
    <row r="1068" spans="1:14" ht="15.75">
      <c r="A1068" s="18"/>
      <c r="C1068" s="3" t="str">
        <f>'Nota 08'!$B$12</f>
        <v>Vidas útiles o tasas de depreciación, propiedades, planta y equipo</v>
      </c>
      <c r="F1068" s="148" t="str">
        <f>'Nota 08'!$J12</f>
        <v>Por incluir información</v>
      </c>
      <c r="I1068" s="2" t="str">
        <f>Índice!$C$8</f>
        <v>2016-01-01</v>
      </c>
      <c r="J1068" s="77" t="str">
        <f>Índice!$C$9</f>
        <v>2016-12-31</v>
      </c>
      <c r="K1068" s="3" t="s">
        <v>773</v>
      </c>
      <c r="L1068" s="3" t="s">
        <v>781</v>
      </c>
      <c r="M1068" s="3"/>
      <c r="N1068" s="3"/>
    </row>
    <row r="1069" spans="1:14" s="271" customFormat="1" ht="15.75" customHeight="1">
      <c r="A1069" s="272" t="s">
        <v>19</v>
      </c>
      <c r="C1069" s="273" t="s">
        <v>345</v>
      </c>
      <c r="K1069" s="274"/>
      <c r="L1069" s="274"/>
    </row>
    <row r="1070" spans="1:14" ht="15.75">
      <c r="A1070" s="18"/>
      <c r="C1070" s="3" t="str">
        <f>'Nota 08'!$B$9</f>
        <v>Información a revelar sobre propiedad planta y equipo [Texto]</v>
      </c>
      <c r="F1070" s="148" t="str">
        <f>'Nota 08'!$K9</f>
        <v>Por incluir información</v>
      </c>
      <c r="I1070" s="2" t="str">
        <f>Índice!$C$8</f>
        <v>2016-01-01</v>
      </c>
      <c r="J1070" s="77" t="str">
        <f>Índice!$C$9</f>
        <v>2016-12-31</v>
      </c>
      <c r="K1070" s="3" t="s">
        <v>773</v>
      </c>
      <c r="L1070" s="3" t="s">
        <v>782</v>
      </c>
      <c r="M1070" s="3"/>
      <c r="N1070" s="3"/>
    </row>
    <row r="1071" spans="1:14" ht="15.75">
      <c r="A1071" s="18"/>
      <c r="C1071" s="3" t="str">
        <f>'Nota 08'!$B$10</f>
        <v>Bases de medición, propiedades, planta y equipo</v>
      </c>
      <c r="F1071" s="148" t="str">
        <f>'Nota 08'!$K10</f>
        <v>Por incluir información</v>
      </c>
      <c r="I1071" s="2" t="str">
        <f>Índice!$C$8</f>
        <v>2016-01-01</v>
      </c>
      <c r="J1071" s="77" t="str">
        <f>Índice!$C$9</f>
        <v>2016-12-31</v>
      </c>
      <c r="K1071" s="3" t="s">
        <v>773</v>
      </c>
      <c r="L1071" s="3" t="s">
        <v>782</v>
      </c>
      <c r="M1071" s="3"/>
      <c r="N1071" s="3"/>
    </row>
    <row r="1072" spans="1:14" ht="15.75">
      <c r="A1072" s="18"/>
      <c r="C1072" s="3" t="str">
        <f>'Nota 08'!$B$11</f>
        <v>Método de depreciación, propiedades, planta y equipo</v>
      </c>
      <c r="F1072" s="148" t="str">
        <f>'Nota 08'!$K11</f>
        <v>Por incluir información</v>
      </c>
      <c r="I1072" s="2" t="str">
        <f>Índice!$C$8</f>
        <v>2016-01-01</v>
      </c>
      <c r="J1072" s="77" t="str">
        <f>Índice!$C$9</f>
        <v>2016-12-31</v>
      </c>
      <c r="K1072" s="3" t="s">
        <v>773</v>
      </c>
      <c r="L1072" s="3" t="s">
        <v>782</v>
      </c>
      <c r="M1072" s="3"/>
      <c r="N1072" s="3"/>
    </row>
    <row r="1073" spans="1:14" ht="15.75">
      <c r="A1073" s="18"/>
      <c r="C1073" s="3" t="str">
        <f>'Nota 08'!$B$12</f>
        <v>Vidas útiles o tasas de depreciación, propiedades, planta y equipo</v>
      </c>
      <c r="F1073" s="148" t="str">
        <f>'Nota 08'!$K12</f>
        <v>Por incluir información</v>
      </c>
      <c r="I1073" s="2" t="str">
        <f>Índice!$C$8</f>
        <v>2016-01-01</v>
      </c>
      <c r="J1073" s="77" t="str">
        <f>Índice!$C$9</f>
        <v>2016-12-31</v>
      </c>
      <c r="K1073" s="3" t="s">
        <v>773</v>
      </c>
      <c r="L1073" s="3" t="s">
        <v>782</v>
      </c>
      <c r="M1073" s="3"/>
      <c r="N1073" s="3"/>
    </row>
    <row r="1074" spans="1:14" s="271" customFormat="1" ht="15.75" customHeight="1">
      <c r="A1074" s="272" t="s">
        <v>19</v>
      </c>
      <c r="C1074" s="273" t="s">
        <v>344</v>
      </c>
      <c r="K1074" s="274"/>
      <c r="L1074" s="274"/>
    </row>
    <row r="1075" spans="1:14" ht="15.75">
      <c r="A1075" s="18"/>
      <c r="C1075" s="3" t="str">
        <f>'Nota 08'!$B$9</f>
        <v>Información a revelar sobre propiedad planta y equipo [Texto]</v>
      </c>
      <c r="F1075" s="148" t="str">
        <f>'Nota 08'!$L9</f>
        <v>Por incluir información</v>
      </c>
      <c r="I1075" s="2" t="str">
        <f>Índice!$C$8</f>
        <v>2016-01-01</v>
      </c>
      <c r="J1075" s="77" t="str">
        <f>Índice!$C$9</f>
        <v>2016-12-31</v>
      </c>
      <c r="K1075" s="3" t="s">
        <v>773</v>
      </c>
      <c r="L1075" s="3" t="s">
        <v>783</v>
      </c>
      <c r="M1075" s="3"/>
      <c r="N1075" s="3"/>
    </row>
    <row r="1076" spans="1:14" ht="15.75">
      <c r="A1076" s="18"/>
      <c r="C1076" s="3" t="str">
        <f>'Nota 08'!$B$10</f>
        <v>Bases de medición, propiedades, planta y equipo</v>
      </c>
      <c r="F1076" s="148" t="str">
        <f>'Nota 08'!$L10</f>
        <v>Por incluir información</v>
      </c>
      <c r="I1076" s="2" t="str">
        <f>Índice!$C$8</f>
        <v>2016-01-01</v>
      </c>
      <c r="J1076" s="77" t="str">
        <f>Índice!$C$9</f>
        <v>2016-12-31</v>
      </c>
      <c r="K1076" s="3" t="s">
        <v>773</v>
      </c>
      <c r="L1076" s="3" t="s">
        <v>783</v>
      </c>
      <c r="M1076" s="3"/>
      <c r="N1076" s="3"/>
    </row>
    <row r="1077" spans="1:14" ht="15.75">
      <c r="A1077" s="18"/>
      <c r="C1077" s="3" t="str">
        <f>'Nota 08'!$B$11</f>
        <v>Método de depreciación, propiedades, planta y equipo</v>
      </c>
      <c r="F1077" s="148" t="str">
        <f>'Nota 08'!$L11</f>
        <v>Por incluir información</v>
      </c>
      <c r="I1077" s="2" t="str">
        <f>Índice!$C$8</f>
        <v>2016-01-01</v>
      </c>
      <c r="J1077" s="77" t="str">
        <f>Índice!$C$9</f>
        <v>2016-12-31</v>
      </c>
      <c r="K1077" s="3" t="s">
        <v>773</v>
      </c>
      <c r="L1077" s="3" t="s">
        <v>783</v>
      </c>
      <c r="M1077" s="3"/>
      <c r="N1077" s="3"/>
    </row>
    <row r="1078" spans="1:14" ht="15.75">
      <c r="A1078" s="18"/>
      <c r="C1078" s="3" t="str">
        <f>'Nota 08'!$B$12</f>
        <v>Vidas útiles o tasas de depreciación, propiedades, planta y equipo</v>
      </c>
      <c r="F1078" s="148" t="str">
        <f>'Nota 08'!$L12</f>
        <v>Por incluir información</v>
      </c>
      <c r="I1078" s="2" t="str">
        <f>Índice!$C$8</f>
        <v>2016-01-01</v>
      </c>
      <c r="J1078" s="77" t="str">
        <f>Índice!$C$9</f>
        <v>2016-12-31</v>
      </c>
      <c r="K1078" s="3" t="s">
        <v>773</v>
      </c>
      <c r="L1078" s="3" t="s">
        <v>783</v>
      </c>
      <c r="M1078" s="3"/>
      <c r="N1078" s="3"/>
    </row>
    <row r="1079" spans="1:14" s="271" customFormat="1" ht="15.75" customHeight="1">
      <c r="A1079" s="272" t="s">
        <v>19</v>
      </c>
      <c r="C1079" s="273" t="s">
        <v>367</v>
      </c>
      <c r="K1079" s="274"/>
      <c r="L1079" s="274"/>
    </row>
    <row r="1080" spans="1:14" ht="15.75">
      <c r="A1080" s="18"/>
      <c r="C1080" s="3" t="str">
        <f>'Nota 08'!$B$9</f>
        <v>Información a revelar sobre propiedad planta y equipo [Texto]</v>
      </c>
      <c r="F1080" s="148" t="str">
        <f>'Nota 08'!$M9</f>
        <v>Por incluir información</v>
      </c>
      <c r="I1080" s="2" t="str">
        <f>Índice!$C$8</f>
        <v>2016-01-01</v>
      </c>
      <c r="J1080" s="77" t="str">
        <f>Índice!$C$9</f>
        <v>2016-12-31</v>
      </c>
      <c r="K1080" s="3" t="s">
        <v>773</v>
      </c>
      <c r="L1080" s="3" t="s">
        <v>784</v>
      </c>
      <c r="M1080" s="3"/>
      <c r="N1080" s="3"/>
    </row>
    <row r="1081" spans="1:14" ht="15.75">
      <c r="A1081" s="18"/>
      <c r="C1081" s="3" t="str">
        <f>'Nota 08'!$B$10</f>
        <v>Bases de medición, propiedades, planta y equipo</v>
      </c>
      <c r="F1081" s="148" t="str">
        <f>'Nota 08'!$M10</f>
        <v>Por incluir información</v>
      </c>
      <c r="I1081" s="2" t="str">
        <f>Índice!$C$8</f>
        <v>2016-01-01</v>
      </c>
      <c r="J1081" s="77" t="str">
        <f>Índice!$C$9</f>
        <v>2016-12-31</v>
      </c>
      <c r="K1081" s="3" t="s">
        <v>773</v>
      </c>
      <c r="L1081" s="3" t="s">
        <v>784</v>
      </c>
      <c r="M1081" s="3"/>
      <c r="N1081" s="3"/>
    </row>
    <row r="1082" spans="1:14" ht="15.75">
      <c r="A1082" s="18"/>
      <c r="C1082" s="3" t="str">
        <f>'Nota 08'!$B$11</f>
        <v>Método de depreciación, propiedades, planta y equipo</v>
      </c>
      <c r="F1082" s="148" t="str">
        <f>'Nota 08'!$M11</f>
        <v>Por incluir información</v>
      </c>
      <c r="I1082" s="2" t="str">
        <f>Índice!$C$8</f>
        <v>2016-01-01</v>
      </c>
      <c r="J1082" s="77" t="str">
        <f>Índice!$C$9</f>
        <v>2016-12-31</v>
      </c>
      <c r="K1082" s="3" t="s">
        <v>773</v>
      </c>
      <c r="L1082" s="3" t="s">
        <v>784</v>
      </c>
      <c r="M1082" s="3"/>
      <c r="N1082" s="3"/>
    </row>
    <row r="1083" spans="1:14" ht="15.75">
      <c r="A1083" s="18"/>
      <c r="C1083" s="3" t="str">
        <f>'Nota 08'!$B$12</f>
        <v>Vidas útiles o tasas de depreciación, propiedades, planta y equipo</v>
      </c>
      <c r="F1083" s="148" t="str">
        <f>'Nota 08'!$M12</f>
        <v>Por incluir información</v>
      </c>
      <c r="I1083" s="2" t="str">
        <f>Índice!$C$8</f>
        <v>2016-01-01</v>
      </c>
      <c r="J1083" s="77" t="str">
        <f>Índice!$C$9</f>
        <v>2016-12-31</v>
      </c>
      <c r="K1083" s="3" t="s">
        <v>773</v>
      </c>
      <c r="L1083" s="3" t="s">
        <v>784</v>
      </c>
      <c r="M1083" s="3"/>
      <c r="N1083" s="3"/>
    </row>
    <row r="1084" spans="1:14" s="271" customFormat="1" ht="15.75" customHeight="1">
      <c r="A1084" s="272" t="s">
        <v>19</v>
      </c>
      <c r="C1084" s="273" t="s">
        <v>366</v>
      </c>
      <c r="K1084" s="274"/>
      <c r="L1084" s="274"/>
    </row>
    <row r="1085" spans="1:14" ht="15.75">
      <c r="A1085" s="18"/>
      <c r="C1085" s="3" t="str">
        <f>'Nota 08'!$B$9</f>
        <v>Información a revelar sobre propiedad planta y equipo [Texto]</v>
      </c>
      <c r="F1085" s="148" t="str">
        <f>'Nota 08'!$N9</f>
        <v>Por incluir información</v>
      </c>
      <c r="I1085" s="2" t="str">
        <f>Índice!$C$8</f>
        <v>2016-01-01</v>
      </c>
      <c r="J1085" s="77" t="str">
        <f>Índice!$C$9</f>
        <v>2016-12-31</v>
      </c>
      <c r="K1085" s="3" t="s">
        <v>773</v>
      </c>
      <c r="L1085" s="3" t="s">
        <v>818</v>
      </c>
      <c r="M1085" s="3"/>
      <c r="N1085" s="3"/>
    </row>
    <row r="1086" spans="1:14" ht="15.75">
      <c r="A1086" s="18"/>
      <c r="C1086" s="3" t="str">
        <f>'Nota 08'!$B$10</f>
        <v>Bases de medición, propiedades, planta y equipo</v>
      </c>
      <c r="F1086" s="148" t="str">
        <f>'Nota 08'!$N10</f>
        <v>Por incluir información</v>
      </c>
      <c r="I1086" s="2" t="str">
        <f>Índice!$C$8</f>
        <v>2016-01-01</v>
      </c>
      <c r="J1086" s="77" t="str">
        <f>Índice!$C$9</f>
        <v>2016-12-31</v>
      </c>
      <c r="K1086" s="3" t="s">
        <v>773</v>
      </c>
      <c r="L1086" s="3" t="s">
        <v>818</v>
      </c>
      <c r="M1086" s="3"/>
      <c r="N1086" s="3"/>
    </row>
    <row r="1087" spans="1:14" ht="15.75">
      <c r="A1087" s="18"/>
      <c r="C1087" s="3" t="str">
        <f>'Nota 08'!$B$11</f>
        <v>Método de depreciación, propiedades, planta y equipo</v>
      </c>
      <c r="F1087" s="148" t="str">
        <f>'Nota 08'!$N11</f>
        <v>Por incluir información</v>
      </c>
      <c r="I1087" s="2" t="str">
        <f>Índice!$C$8</f>
        <v>2016-01-01</v>
      </c>
      <c r="J1087" s="77" t="str">
        <f>Índice!$C$9</f>
        <v>2016-12-31</v>
      </c>
      <c r="K1087" s="3" t="s">
        <v>773</v>
      </c>
      <c r="L1087" s="3" t="s">
        <v>818</v>
      </c>
      <c r="M1087" s="3"/>
      <c r="N1087" s="3"/>
    </row>
    <row r="1088" spans="1:14" ht="15.75">
      <c r="A1088" s="18"/>
      <c r="C1088" s="3" t="str">
        <f>'Nota 08'!$B$12</f>
        <v>Vidas útiles o tasas de depreciación, propiedades, planta y equipo</v>
      </c>
      <c r="F1088" s="148" t="str">
        <f>'Nota 08'!$N12</f>
        <v>Por incluir información</v>
      </c>
      <c r="I1088" s="2" t="str">
        <f>Índice!$C$8</f>
        <v>2016-01-01</v>
      </c>
      <c r="J1088" s="77" t="str">
        <f>Índice!$C$9</f>
        <v>2016-12-31</v>
      </c>
      <c r="K1088" s="3" t="s">
        <v>773</v>
      </c>
      <c r="L1088" s="3" t="s">
        <v>818</v>
      </c>
      <c r="M1088" s="3"/>
      <c r="N1088" s="3"/>
    </row>
    <row r="1089" spans="1:14" s="271" customFormat="1" ht="15.75" customHeight="1">
      <c r="A1089" s="272" t="s">
        <v>19</v>
      </c>
      <c r="C1089" s="273" t="s">
        <v>365</v>
      </c>
      <c r="K1089" s="274"/>
      <c r="L1089" s="274"/>
    </row>
    <row r="1090" spans="1:14" ht="15.75">
      <c r="A1090" s="18"/>
      <c r="C1090" s="3" t="str">
        <f>'Nota 08'!$B$9</f>
        <v>Información a revelar sobre propiedad planta y equipo [Texto]</v>
      </c>
      <c r="F1090" s="148" t="str">
        <f>'Nota 08'!$O9</f>
        <v>Por incluir información</v>
      </c>
      <c r="I1090" s="2" t="str">
        <f>Índice!$C$8</f>
        <v>2016-01-01</v>
      </c>
      <c r="J1090" s="77" t="str">
        <f>Índice!$C$9</f>
        <v>2016-12-31</v>
      </c>
      <c r="K1090" s="3" t="s">
        <v>773</v>
      </c>
      <c r="L1090" s="3" t="s">
        <v>819</v>
      </c>
      <c r="M1090" s="3"/>
      <c r="N1090" s="3"/>
    </row>
    <row r="1091" spans="1:14" ht="15.75">
      <c r="A1091" s="18"/>
      <c r="C1091" s="3" t="str">
        <f>'Nota 08'!$B$10</f>
        <v>Bases de medición, propiedades, planta y equipo</v>
      </c>
      <c r="F1091" s="148" t="str">
        <f>'Nota 08'!$O10</f>
        <v>Por incluir información</v>
      </c>
      <c r="I1091" s="2" t="str">
        <f>Índice!$C$8</f>
        <v>2016-01-01</v>
      </c>
      <c r="J1091" s="77" t="str">
        <f>Índice!$C$9</f>
        <v>2016-12-31</v>
      </c>
      <c r="K1091" s="3" t="s">
        <v>773</v>
      </c>
      <c r="L1091" s="3" t="s">
        <v>819</v>
      </c>
      <c r="M1091" s="3"/>
      <c r="N1091" s="3"/>
    </row>
    <row r="1092" spans="1:14" ht="15.75">
      <c r="A1092" s="18"/>
      <c r="C1092" s="3" t="str">
        <f>'Nota 08'!$B$11</f>
        <v>Método de depreciación, propiedades, planta y equipo</v>
      </c>
      <c r="F1092" s="148" t="str">
        <f>'Nota 08'!$O11</f>
        <v>Por incluir información</v>
      </c>
      <c r="I1092" s="2" t="str">
        <f>Índice!$C$8</f>
        <v>2016-01-01</v>
      </c>
      <c r="J1092" s="77" t="str">
        <f>Índice!$C$9</f>
        <v>2016-12-31</v>
      </c>
      <c r="K1092" s="3" t="s">
        <v>773</v>
      </c>
      <c r="L1092" s="3" t="s">
        <v>819</v>
      </c>
      <c r="M1092" s="3"/>
      <c r="N1092" s="3"/>
    </row>
    <row r="1093" spans="1:14" ht="15.75">
      <c r="A1093" s="18"/>
      <c r="C1093" s="3" t="str">
        <f>'Nota 08'!$B$12</f>
        <v>Vidas útiles o tasas de depreciación, propiedades, planta y equipo</v>
      </c>
      <c r="F1093" s="148" t="str">
        <f>'Nota 08'!$O12</f>
        <v>Por incluir información</v>
      </c>
      <c r="I1093" s="2" t="str">
        <f>Índice!$C$8</f>
        <v>2016-01-01</v>
      </c>
      <c r="J1093" s="77" t="str">
        <f>Índice!$C$9</f>
        <v>2016-12-31</v>
      </c>
      <c r="K1093" s="3" t="s">
        <v>773</v>
      </c>
      <c r="L1093" s="3" t="s">
        <v>819</v>
      </c>
      <c r="M1093" s="3"/>
      <c r="N1093" s="3"/>
    </row>
    <row r="1094" spans="1:14" s="271" customFormat="1" ht="15.75" customHeight="1">
      <c r="A1094" s="272" t="s">
        <v>19</v>
      </c>
      <c r="C1094" s="273" t="s">
        <v>364</v>
      </c>
      <c r="K1094" s="274"/>
      <c r="L1094" s="274"/>
    </row>
    <row r="1095" spans="1:14" ht="15.75">
      <c r="A1095" s="18"/>
      <c r="C1095" s="3" t="str">
        <f>'Nota 08'!$B$9</f>
        <v>Información a revelar sobre propiedad planta y equipo [Texto]</v>
      </c>
      <c r="F1095" s="148" t="str">
        <f>'Nota 08'!$P9</f>
        <v>Por incluir información</v>
      </c>
      <c r="I1095" s="2" t="str">
        <f>Índice!$C$8</f>
        <v>2016-01-01</v>
      </c>
      <c r="J1095" s="77" t="str">
        <f>Índice!$C$9</f>
        <v>2016-12-31</v>
      </c>
      <c r="K1095" s="3" t="s">
        <v>773</v>
      </c>
      <c r="L1095" s="3" t="s">
        <v>820</v>
      </c>
      <c r="M1095" s="3"/>
      <c r="N1095" s="3"/>
    </row>
    <row r="1096" spans="1:14" ht="15.75">
      <c r="A1096" s="18"/>
      <c r="C1096" s="3" t="str">
        <f>'Nota 08'!$B$10</f>
        <v>Bases de medición, propiedades, planta y equipo</v>
      </c>
      <c r="F1096" s="148" t="str">
        <f>'Nota 08'!$P10</f>
        <v>Por incluir información</v>
      </c>
      <c r="I1096" s="2" t="str">
        <f>Índice!$C$8</f>
        <v>2016-01-01</v>
      </c>
      <c r="J1096" s="77" t="str">
        <f>Índice!$C$9</f>
        <v>2016-12-31</v>
      </c>
      <c r="K1096" s="3" t="s">
        <v>773</v>
      </c>
      <c r="L1096" s="3" t="s">
        <v>820</v>
      </c>
      <c r="M1096" s="3"/>
      <c r="N1096" s="3"/>
    </row>
    <row r="1097" spans="1:14" ht="15.75">
      <c r="A1097" s="18"/>
      <c r="C1097" s="3" t="str">
        <f>'Nota 08'!$B$11</f>
        <v>Método de depreciación, propiedades, planta y equipo</v>
      </c>
      <c r="F1097" s="148" t="str">
        <f>'Nota 08'!$P11</f>
        <v>Por incluir información</v>
      </c>
      <c r="I1097" s="2" t="str">
        <f>Índice!$C$8</f>
        <v>2016-01-01</v>
      </c>
      <c r="J1097" s="77" t="str">
        <f>Índice!$C$9</f>
        <v>2016-12-31</v>
      </c>
      <c r="K1097" s="3" t="s">
        <v>773</v>
      </c>
      <c r="L1097" s="3" t="s">
        <v>820</v>
      </c>
      <c r="M1097" s="3"/>
      <c r="N1097" s="3"/>
    </row>
    <row r="1098" spans="1:14" ht="15.75">
      <c r="A1098" s="18"/>
      <c r="C1098" s="3" t="str">
        <f>'Nota 08'!$B$12</f>
        <v>Vidas útiles o tasas de depreciación, propiedades, planta y equipo</v>
      </c>
      <c r="F1098" s="148" t="str">
        <f>'Nota 08'!$P12</f>
        <v>Por incluir información</v>
      </c>
      <c r="I1098" s="2" t="str">
        <f>Índice!$C$8</f>
        <v>2016-01-01</v>
      </c>
      <c r="J1098" s="77" t="str">
        <f>Índice!$C$9</f>
        <v>2016-12-31</v>
      </c>
      <c r="K1098" s="3" t="s">
        <v>773</v>
      </c>
      <c r="L1098" s="3" t="s">
        <v>820</v>
      </c>
      <c r="M1098" s="3"/>
      <c r="N1098" s="3"/>
    </row>
    <row r="1099" spans="1:14" s="271" customFormat="1" ht="15.75" customHeight="1">
      <c r="A1099" s="272" t="s">
        <v>19</v>
      </c>
      <c r="C1099" s="273" t="s">
        <v>363</v>
      </c>
      <c r="K1099" s="274"/>
      <c r="L1099" s="274"/>
    </row>
    <row r="1100" spans="1:14" ht="15.75">
      <c r="A1100" s="18"/>
      <c r="C1100" s="3" t="str">
        <f>'Nota 08'!$B$9</f>
        <v>Información a revelar sobre propiedad planta y equipo [Texto]</v>
      </c>
      <c r="F1100" s="148" t="str">
        <f>'Nota 08'!$Q9</f>
        <v>Por incluir información</v>
      </c>
      <c r="I1100" s="2" t="str">
        <f>Índice!$C$8</f>
        <v>2016-01-01</v>
      </c>
      <c r="J1100" s="77" t="str">
        <f>Índice!$C$9</f>
        <v>2016-12-31</v>
      </c>
      <c r="K1100" s="3" t="s">
        <v>773</v>
      </c>
      <c r="L1100" s="3" t="s">
        <v>821</v>
      </c>
      <c r="M1100" s="3"/>
      <c r="N1100" s="3"/>
    </row>
    <row r="1101" spans="1:14" ht="15.75">
      <c r="A1101" s="18"/>
      <c r="C1101" s="3" t="str">
        <f>'Nota 08'!$B$10</f>
        <v>Bases de medición, propiedades, planta y equipo</v>
      </c>
      <c r="F1101" s="148" t="str">
        <f>'Nota 08'!$Q10</f>
        <v>Por incluir información</v>
      </c>
      <c r="I1101" s="2" t="str">
        <f>Índice!$C$8</f>
        <v>2016-01-01</v>
      </c>
      <c r="J1101" s="77" t="str">
        <f>Índice!$C$9</f>
        <v>2016-12-31</v>
      </c>
      <c r="K1101" s="3" t="s">
        <v>773</v>
      </c>
      <c r="L1101" s="3" t="s">
        <v>821</v>
      </c>
      <c r="M1101" s="3"/>
      <c r="N1101" s="3"/>
    </row>
    <row r="1102" spans="1:14" ht="15.75">
      <c r="A1102" s="18"/>
      <c r="C1102" s="3" t="str">
        <f>'Nota 08'!$B$11</f>
        <v>Método de depreciación, propiedades, planta y equipo</v>
      </c>
      <c r="F1102" s="148" t="str">
        <f>'Nota 08'!$Q11</f>
        <v>Por incluir información</v>
      </c>
      <c r="I1102" s="2" t="str">
        <f>Índice!$C$8</f>
        <v>2016-01-01</v>
      </c>
      <c r="J1102" s="77" t="str">
        <f>Índice!$C$9</f>
        <v>2016-12-31</v>
      </c>
      <c r="K1102" s="3" t="s">
        <v>773</v>
      </c>
      <c r="L1102" s="3" t="s">
        <v>821</v>
      </c>
      <c r="M1102" s="3"/>
      <c r="N1102" s="3"/>
    </row>
    <row r="1103" spans="1:14" ht="15.75">
      <c r="A1103" s="18"/>
      <c r="C1103" s="3" t="str">
        <f>'Nota 08'!$B$12</f>
        <v>Vidas útiles o tasas de depreciación, propiedades, planta y equipo</v>
      </c>
      <c r="F1103" s="148" t="str">
        <f>'Nota 08'!$Q12</f>
        <v>Por incluir información</v>
      </c>
      <c r="I1103" s="2" t="str">
        <f>Índice!$C$8</f>
        <v>2016-01-01</v>
      </c>
      <c r="J1103" s="77" t="str">
        <f>Índice!$C$9</f>
        <v>2016-12-31</v>
      </c>
      <c r="K1103" s="3" t="s">
        <v>773</v>
      </c>
      <c r="L1103" s="3" t="s">
        <v>821</v>
      </c>
      <c r="M1103" s="3"/>
      <c r="N1103" s="3"/>
    </row>
    <row r="1104" spans="1:14" s="271" customFormat="1" ht="15.75" customHeight="1">
      <c r="A1104" s="272" t="s">
        <v>19</v>
      </c>
      <c r="C1104" s="273" t="s">
        <v>362</v>
      </c>
      <c r="K1104" s="274"/>
      <c r="L1104" s="274"/>
    </row>
    <row r="1105" spans="1:14" ht="15.75">
      <c r="A1105" s="18"/>
      <c r="C1105" s="3" t="str">
        <f>'Nota 08'!$B$9</f>
        <v>Información a revelar sobre propiedad planta y equipo [Texto]</v>
      </c>
      <c r="F1105" s="148" t="str">
        <f>'Nota 08'!$R9</f>
        <v>Por incluir información</v>
      </c>
      <c r="I1105" s="2" t="str">
        <f>Índice!$C$8</f>
        <v>2016-01-01</v>
      </c>
      <c r="J1105" s="77" t="str">
        <f>Índice!$C$9</f>
        <v>2016-12-31</v>
      </c>
      <c r="K1105" s="3" t="s">
        <v>773</v>
      </c>
      <c r="L1105" s="3" t="s">
        <v>785</v>
      </c>
      <c r="M1105" s="3"/>
      <c r="N1105" s="3"/>
    </row>
    <row r="1106" spans="1:14" ht="15.75">
      <c r="A1106" s="18"/>
      <c r="C1106" s="3" t="str">
        <f>'Nota 08'!$B$10</f>
        <v>Bases de medición, propiedades, planta y equipo</v>
      </c>
      <c r="F1106" s="148" t="str">
        <f>'Nota 08'!$R10</f>
        <v>Por incluir información</v>
      </c>
      <c r="I1106" s="2" t="str">
        <f>Índice!$C$8</f>
        <v>2016-01-01</v>
      </c>
      <c r="J1106" s="77" t="str">
        <f>Índice!$C$9</f>
        <v>2016-12-31</v>
      </c>
      <c r="K1106" s="3" t="s">
        <v>773</v>
      </c>
      <c r="L1106" s="3" t="s">
        <v>785</v>
      </c>
      <c r="M1106" s="3"/>
      <c r="N1106" s="3"/>
    </row>
    <row r="1107" spans="1:14" ht="15.75">
      <c r="A1107" s="18"/>
      <c r="C1107" s="3" t="str">
        <f>'Nota 08'!$B$11</f>
        <v>Método de depreciación, propiedades, planta y equipo</v>
      </c>
      <c r="F1107" s="148" t="str">
        <f>'Nota 08'!$R11</f>
        <v>Por incluir información</v>
      </c>
      <c r="I1107" s="2" t="str">
        <f>Índice!$C$8</f>
        <v>2016-01-01</v>
      </c>
      <c r="J1107" s="77" t="str">
        <f>Índice!$C$9</f>
        <v>2016-12-31</v>
      </c>
      <c r="K1107" s="3" t="s">
        <v>773</v>
      </c>
      <c r="L1107" s="3" t="s">
        <v>785</v>
      </c>
      <c r="M1107" s="3"/>
      <c r="N1107" s="3"/>
    </row>
    <row r="1108" spans="1:14" ht="15.75">
      <c r="A1108" s="18"/>
      <c r="C1108" s="3" t="str">
        <f>'Nota 08'!$B$12</f>
        <v>Vidas útiles o tasas de depreciación, propiedades, planta y equipo</v>
      </c>
      <c r="F1108" s="148" t="str">
        <f>'Nota 08'!$R12</f>
        <v>Por incluir información</v>
      </c>
      <c r="I1108" s="2" t="str">
        <f>Índice!$C$8</f>
        <v>2016-01-01</v>
      </c>
      <c r="J1108" s="77" t="str">
        <f>Índice!$C$9</f>
        <v>2016-12-31</v>
      </c>
      <c r="K1108" s="3" t="s">
        <v>773</v>
      </c>
      <c r="L1108" s="3" t="s">
        <v>785</v>
      </c>
      <c r="M1108" s="3"/>
      <c r="N1108" s="3"/>
    </row>
    <row r="1109" spans="1:14" s="159" customFormat="1" ht="15.75">
      <c r="A1109" s="158" t="s">
        <v>19</v>
      </c>
      <c r="C1109" s="160" t="s">
        <v>368</v>
      </c>
      <c r="F1109" s="161"/>
      <c r="I1109" s="162"/>
      <c r="J1109" s="162"/>
      <c r="K1109" s="163"/>
      <c r="L1109" s="163"/>
      <c r="M1109" s="163"/>
      <c r="N1109" s="163"/>
    </row>
    <row r="1110" spans="1:14" ht="15.75">
      <c r="A1110" s="18" t="s">
        <v>19</v>
      </c>
      <c r="C1110" s="3" t="str">
        <f>'Nota 08'!B14</f>
        <v>Información a revelar sobre información comparativa preparada de conformidad con PCGA anteriores</v>
      </c>
      <c r="F1110" s="148"/>
      <c r="I1110" s="2"/>
      <c r="J1110" s="77"/>
      <c r="K1110" s="3"/>
      <c r="L1110" s="3"/>
      <c r="M1110" s="3"/>
      <c r="N1110" s="3"/>
    </row>
    <row r="1111" spans="1:14" ht="15.75">
      <c r="A1111" s="18" t="s">
        <v>19</v>
      </c>
      <c r="C1111" s="3" t="str">
        <f>'Nota 08'!B17</f>
        <v>Conciliación de cambios en propiedades, planta y equipo</v>
      </c>
      <c r="F1111" s="148"/>
      <c r="I1111" s="2"/>
      <c r="J1111" s="77"/>
      <c r="K1111" s="3"/>
      <c r="L1111" s="3"/>
      <c r="M1111" s="3"/>
      <c r="N1111" s="3"/>
    </row>
    <row r="1112" spans="1:14" s="271" customFormat="1" ht="15.75" customHeight="1">
      <c r="A1112" s="272" t="s">
        <v>19</v>
      </c>
      <c r="C1112" s="273" t="s">
        <v>353</v>
      </c>
      <c r="K1112" s="274"/>
      <c r="L1112" s="274"/>
    </row>
    <row r="1113" spans="1:14" ht="15.75">
      <c r="A1113" s="179"/>
      <c r="C1113" s="3" t="str">
        <f>'Nota 08'!$B18</f>
        <v>Propiedades, planta y equipo al comienzo del periodo (Nota 08)</v>
      </c>
      <c r="F1113" s="148">
        <f>'Nota 08'!$C$18</f>
        <v>0</v>
      </c>
      <c r="I1113" s="2"/>
      <c r="J1113" s="77" t="str">
        <f>Índice!$C$8</f>
        <v>2016-01-01</v>
      </c>
      <c r="K1113" s="3" t="s">
        <v>773</v>
      </c>
      <c r="L1113" s="3" t="s">
        <v>774</v>
      </c>
      <c r="M1113" s="3"/>
      <c r="N1113" s="3"/>
    </row>
    <row r="1114" spans="1:14" ht="15.75">
      <c r="A1114" s="179" t="s">
        <v>19</v>
      </c>
      <c r="C1114" s="3" t="str">
        <f>'Nota 08'!$B$19</f>
        <v>Cambios en propiedades, planta y equipo</v>
      </c>
      <c r="F1114" s="148"/>
      <c r="I1114" s="2"/>
      <c r="J1114" s="77"/>
      <c r="K1114" s="3"/>
      <c r="L1114" s="3"/>
      <c r="M1114" s="3"/>
      <c r="N1114" s="3"/>
    </row>
    <row r="1115" spans="1:14" ht="15.75">
      <c r="A1115" s="179"/>
      <c r="C1115" s="3" t="str">
        <f>'Nota 08'!$B$20</f>
        <v>Incrementos de propiedades, planta y equipo</v>
      </c>
      <c r="F1115" s="148">
        <f>'Nota 08'!$C$20</f>
        <v>0</v>
      </c>
      <c r="I1115" s="2" t="str">
        <f>Índice!$C$8</f>
        <v>2016-01-01</v>
      </c>
      <c r="J1115" s="77" t="str">
        <f>Índice!$C$9</f>
        <v>2016-12-31</v>
      </c>
      <c r="K1115" s="3" t="s">
        <v>773</v>
      </c>
      <c r="L1115" s="3" t="s">
        <v>774</v>
      </c>
      <c r="M1115" s="3"/>
      <c r="N1115" s="3"/>
    </row>
    <row r="1116" spans="1:14" ht="15.75">
      <c r="A1116" s="179"/>
      <c r="C1116" s="3" t="str">
        <f>'Nota 08'!$B$21</f>
        <v>Incremento (disminución) por diferencias de cambio netas, propiedades, planta y equipo</v>
      </c>
      <c r="F1116" s="148">
        <f>'Nota 08'!$C$21</f>
        <v>0</v>
      </c>
      <c r="I1116" s="2" t="str">
        <f>Índice!$C$8</f>
        <v>2016-01-01</v>
      </c>
      <c r="J1116" s="77" t="str">
        <f>Índice!$C$9</f>
        <v>2016-12-31</v>
      </c>
      <c r="K1116" s="3" t="s">
        <v>773</v>
      </c>
      <c r="L1116" s="3" t="s">
        <v>774</v>
      </c>
      <c r="M1116" s="3"/>
      <c r="N1116" s="3"/>
    </row>
    <row r="1117" spans="1:14" ht="15.75">
      <c r="A1117" s="179"/>
      <c r="C1117" s="3" t="str">
        <f>'Nota 08'!$B$22</f>
        <v>Depreciación, propiedades, planta y equipo</v>
      </c>
      <c r="F1117" s="148">
        <f>'Nota 08'!$C$22</f>
        <v>0</v>
      </c>
      <c r="I1117" s="2" t="str">
        <f>Índice!$C$8</f>
        <v>2016-01-01</v>
      </c>
      <c r="J1117" s="77" t="str">
        <f>Índice!$C$9</f>
        <v>2016-12-31</v>
      </c>
      <c r="K1117" s="3" t="s">
        <v>773</v>
      </c>
      <c r="L1117" s="3" t="s">
        <v>774</v>
      </c>
      <c r="M1117" s="3"/>
      <c r="N1117" s="3"/>
    </row>
    <row r="1118" spans="1:14" ht="15.75">
      <c r="A1118" s="179"/>
      <c r="C1118" s="3" t="str">
        <f>'Nota 08'!$B$23</f>
        <v>Pérdidas por deterioro de valor reconocidas en el resultado del periodo, propiedades, planta y equipo</v>
      </c>
      <c r="F1118" s="148">
        <f>'Nota 08'!$C$23</f>
        <v>0</v>
      </c>
      <c r="I1118" s="2" t="str">
        <f>Índice!$C$8</f>
        <v>2016-01-01</v>
      </c>
      <c r="J1118" s="77" t="str">
        <f>Índice!$C$9</f>
        <v>2016-12-31</v>
      </c>
      <c r="K1118" s="3" t="s">
        <v>773</v>
      </c>
      <c r="L1118" s="3" t="s">
        <v>774</v>
      </c>
      <c r="M1118" s="3"/>
      <c r="N1118" s="3"/>
    </row>
    <row r="1119" spans="1:14" ht="15.75">
      <c r="A1119" s="179"/>
      <c r="C1119" s="3" t="str">
        <f>'Nota 08'!$B$24</f>
        <v>Reversión de pérdidas por deterioro de valor reconocidas en el resultado del periodo, propiedades, planta y equipo</v>
      </c>
      <c r="F1119" s="148">
        <f>'Nota 08'!$C$24</f>
        <v>0</v>
      </c>
      <c r="I1119" s="2" t="str">
        <f>Índice!$C$8</f>
        <v>2016-01-01</v>
      </c>
      <c r="J1119" s="77" t="str">
        <f>Índice!$C$9</f>
        <v>2016-12-31</v>
      </c>
      <c r="K1119" s="3" t="s">
        <v>773</v>
      </c>
      <c r="L1119" s="3" t="s">
        <v>774</v>
      </c>
      <c r="M1119" s="3"/>
      <c r="N1119" s="3"/>
    </row>
    <row r="1120" spans="1:14" ht="15.75">
      <c r="A1120" s="179"/>
      <c r="C1120" s="3" t="str">
        <f>'Nota 08'!$B$25</f>
        <v>Disposiciones, propiedades, planta y equipo</v>
      </c>
      <c r="F1120" s="148">
        <f>'Nota 08'!$C$25</f>
        <v>0</v>
      </c>
      <c r="I1120" s="2" t="str">
        <f>Índice!$C$8</f>
        <v>2016-01-01</v>
      </c>
      <c r="J1120" s="77" t="str">
        <f>Índice!$C$9</f>
        <v>2016-12-31</v>
      </c>
      <c r="K1120" s="3" t="s">
        <v>773</v>
      </c>
      <c r="L1120" s="3" t="s">
        <v>774</v>
      </c>
      <c r="M1120" s="3"/>
      <c r="N1120" s="3"/>
    </row>
    <row r="1121" spans="1:14" ht="15.75">
      <c r="A1121" s="179"/>
      <c r="C1121" s="3" t="str">
        <f>'Nota 08'!$B$26</f>
        <v>Total incremento (disminución) en propiedades, planta y equipo</v>
      </c>
      <c r="F1121" s="148">
        <f>'Nota 08'!$C$26</f>
        <v>0</v>
      </c>
      <c r="I1121" s="2" t="str">
        <f>Índice!$C$8</f>
        <v>2016-01-01</v>
      </c>
      <c r="J1121" s="77" t="str">
        <f>Índice!$C$9</f>
        <v>2016-12-31</v>
      </c>
      <c r="K1121" s="3" t="s">
        <v>773</v>
      </c>
      <c r="L1121" s="3" t="s">
        <v>774</v>
      </c>
      <c r="M1121" s="3"/>
      <c r="N1121" s="3"/>
    </row>
    <row r="1122" spans="1:14" ht="15.75">
      <c r="A1122" s="179"/>
      <c r="C1122" s="3" t="str">
        <f>'Nota 08'!$B$27</f>
        <v>Propiedades, planta y equipo al final del periodo</v>
      </c>
      <c r="F1122" s="148">
        <f>'Nota 08'!$C$27</f>
        <v>0</v>
      </c>
      <c r="I1122" s="2"/>
      <c r="J1122" s="77" t="str">
        <f>Índice!$C$9</f>
        <v>2016-12-31</v>
      </c>
      <c r="K1122" s="3" t="s">
        <v>773</v>
      </c>
      <c r="L1122" s="3" t="s">
        <v>774</v>
      </c>
      <c r="M1122" s="3"/>
      <c r="N1122" s="3"/>
    </row>
    <row r="1123" spans="1:14" ht="15.75">
      <c r="A1123" s="179"/>
      <c r="C1123" s="3" t="str">
        <f>'Nota 08'!$B$28</f>
        <v>Propiedades, planta y equipo, restricciones en la titularidad</v>
      </c>
      <c r="F1123" s="148">
        <f>'Nota 08'!$C$28</f>
        <v>0</v>
      </c>
      <c r="I1123" s="2"/>
      <c r="J1123" s="77" t="str">
        <f>Índice!$C$9</f>
        <v>2016-12-31</v>
      </c>
      <c r="K1123" s="3" t="s">
        <v>773</v>
      </c>
      <c r="L1123" s="3" t="s">
        <v>774</v>
      </c>
      <c r="M1123" s="3"/>
      <c r="N1123" s="3"/>
    </row>
    <row r="1124" spans="1:14" ht="15.75">
      <c r="A1124" s="179"/>
      <c r="C1124" s="3" t="str">
        <f>'Nota 08'!$B$29</f>
        <v>Descripción de la existencia de restricciones en la titularidad, propiedades, planta y equipo</v>
      </c>
      <c r="F1124" s="148" t="str">
        <f>'Nota 08'!$C$29</f>
        <v>Por incluir información</v>
      </c>
      <c r="I1124" s="2" t="str">
        <f>Índice!$C$8</f>
        <v>2016-01-01</v>
      </c>
      <c r="J1124" s="77" t="str">
        <f>Índice!$C$9</f>
        <v>2016-12-31</v>
      </c>
      <c r="K1124" s="3" t="s">
        <v>773</v>
      </c>
      <c r="L1124" s="3" t="s">
        <v>774</v>
      </c>
      <c r="M1124" s="3"/>
      <c r="N1124" s="3"/>
    </row>
    <row r="1125" spans="1:14" ht="15.75">
      <c r="A1125" s="179"/>
      <c r="C1125" s="3" t="str">
        <f>'Nota 08'!$B$30</f>
        <v>Propiedades, planta y equipo, pignoradas como garantía</v>
      </c>
      <c r="F1125" s="148">
        <f>'Nota 08'!$C$30</f>
        <v>0</v>
      </c>
      <c r="I1125" s="2"/>
      <c r="J1125" s="77" t="str">
        <f>Índice!$C$9</f>
        <v>2016-12-31</v>
      </c>
      <c r="K1125" s="3" t="s">
        <v>773</v>
      </c>
      <c r="L1125" s="3" t="s">
        <v>774</v>
      </c>
      <c r="M1125" s="3"/>
      <c r="N1125" s="3"/>
    </row>
    <row r="1126" spans="1:14" ht="15.75">
      <c r="A1126" s="179"/>
      <c r="C1126" s="3" t="str">
        <f>'Nota 08'!$B$31</f>
        <v>Compromisos contractuales para la adquisición de propiedades, planta y equipo</v>
      </c>
      <c r="F1126" s="148">
        <f>'Nota 08'!$C$31</f>
        <v>0</v>
      </c>
      <c r="I1126" s="2"/>
      <c r="J1126" s="77" t="str">
        <f>Índice!$C$9</f>
        <v>2016-12-31</v>
      </c>
      <c r="K1126" s="3" t="s">
        <v>773</v>
      </c>
      <c r="L1126" s="3" t="s">
        <v>774</v>
      </c>
      <c r="M1126" s="3"/>
      <c r="N1126" s="3"/>
    </row>
    <row r="1127" spans="1:14" s="271" customFormat="1" ht="15.75" customHeight="1">
      <c r="A1127" s="272" t="s">
        <v>19</v>
      </c>
      <c r="C1127" s="273" t="s">
        <v>352</v>
      </c>
      <c r="K1127" s="274"/>
      <c r="L1127" s="274"/>
    </row>
    <row r="1128" spans="1:14" ht="15.75">
      <c r="A1128" s="179"/>
      <c r="C1128" s="3" t="str">
        <f>'Nota 08'!$B$18</f>
        <v>Propiedades, planta y equipo al comienzo del periodo (Nota 08)</v>
      </c>
      <c r="F1128" s="148">
        <f>'Nota 08'!$D$18</f>
        <v>0</v>
      </c>
      <c r="I1128" s="2"/>
      <c r="J1128" s="77" t="str">
        <f>Índice!$C$8</f>
        <v>2016-01-01</v>
      </c>
      <c r="K1128" s="3" t="s">
        <v>773</v>
      </c>
      <c r="L1128" s="3" t="s">
        <v>775</v>
      </c>
      <c r="M1128" s="3"/>
      <c r="N1128" s="3"/>
    </row>
    <row r="1129" spans="1:14" ht="15.75">
      <c r="A1129" s="179" t="s">
        <v>19</v>
      </c>
      <c r="C1129" s="3" t="str">
        <f>'Nota 08'!$B$19</f>
        <v>Cambios en propiedades, planta y equipo</v>
      </c>
      <c r="F1129" s="148"/>
      <c r="I1129" s="2"/>
      <c r="J1129" s="77"/>
      <c r="K1129" s="3"/>
      <c r="L1129" s="3"/>
      <c r="M1129" s="3"/>
      <c r="N1129" s="3"/>
    </row>
    <row r="1130" spans="1:14" ht="15.75">
      <c r="A1130" s="179"/>
      <c r="C1130" s="3" t="str">
        <f>'Nota 08'!$B$20</f>
        <v>Incrementos de propiedades, planta y equipo</v>
      </c>
      <c r="F1130" s="148">
        <f>'Nota 08'!$D$20</f>
        <v>0</v>
      </c>
      <c r="I1130" s="2" t="str">
        <f>Índice!$C$8</f>
        <v>2016-01-01</v>
      </c>
      <c r="J1130" s="77" t="str">
        <f>Índice!$C$9</f>
        <v>2016-12-31</v>
      </c>
      <c r="K1130" s="3" t="s">
        <v>773</v>
      </c>
      <c r="L1130" s="3" t="s">
        <v>775</v>
      </c>
      <c r="M1130" s="3"/>
      <c r="N1130" s="3"/>
    </row>
    <row r="1131" spans="1:14" ht="15.75">
      <c r="A1131" s="179"/>
      <c r="C1131" s="3" t="str">
        <f>'Nota 08'!$B$21</f>
        <v>Incremento (disminución) por diferencias de cambio netas, propiedades, planta y equipo</v>
      </c>
      <c r="F1131" s="148">
        <f>'Nota 08'!$D$21</f>
        <v>0</v>
      </c>
      <c r="I1131" s="2" t="str">
        <f>Índice!$C$8</f>
        <v>2016-01-01</v>
      </c>
      <c r="J1131" s="77" t="str">
        <f>Índice!$C$9</f>
        <v>2016-12-31</v>
      </c>
      <c r="K1131" s="3" t="s">
        <v>773</v>
      </c>
      <c r="L1131" s="3" t="s">
        <v>775</v>
      </c>
      <c r="M1131" s="3"/>
      <c r="N1131" s="3"/>
    </row>
    <row r="1132" spans="1:14" ht="15.75">
      <c r="A1132" s="179"/>
      <c r="C1132" s="3" t="str">
        <f>'Nota 08'!$B$22</f>
        <v>Depreciación, propiedades, planta y equipo</v>
      </c>
      <c r="F1132" s="148">
        <f>'Nota 08'!$D$22</f>
        <v>0</v>
      </c>
      <c r="I1132" s="2" t="str">
        <f>Índice!$C$8</f>
        <v>2016-01-01</v>
      </c>
      <c r="J1132" s="77" t="str">
        <f>Índice!$C$9</f>
        <v>2016-12-31</v>
      </c>
      <c r="K1132" s="3" t="s">
        <v>773</v>
      </c>
      <c r="L1132" s="3" t="s">
        <v>775</v>
      </c>
      <c r="M1132" s="3"/>
      <c r="N1132" s="3"/>
    </row>
    <row r="1133" spans="1:14" ht="15.75">
      <c r="A1133" s="179"/>
      <c r="C1133" s="3" t="str">
        <f>'Nota 08'!$B$23</f>
        <v>Pérdidas por deterioro de valor reconocidas en el resultado del periodo, propiedades, planta y equipo</v>
      </c>
      <c r="F1133" s="148">
        <f>'Nota 08'!$D$23</f>
        <v>0</v>
      </c>
      <c r="I1133" s="2" t="str">
        <f>Índice!$C$8</f>
        <v>2016-01-01</v>
      </c>
      <c r="J1133" s="77" t="str">
        <f>Índice!$C$9</f>
        <v>2016-12-31</v>
      </c>
      <c r="K1133" s="3" t="s">
        <v>773</v>
      </c>
      <c r="L1133" s="3" t="s">
        <v>775</v>
      </c>
      <c r="M1133" s="3"/>
      <c r="N1133" s="3"/>
    </row>
    <row r="1134" spans="1:14" ht="15.75">
      <c r="A1134" s="179"/>
      <c r="C1134" s="3" t="str">
        <f>'Nota 08'!$B$24</f>
        <v>Reversión de pérdidas por deterioro de valor reconocidas en el resultado del periodo, propiedades, planta y equipo</v>
      </c>
      <c r="F1134" s="148">
        <f>'Nota 08'!$D$24</f>
        <v>0</v>
      </c>
      <c r="I1134" s="2" t="str">
        <f>Índice!$C$8</f>
        <v>2016-01-01</v>
      </c>
      <c r="J1134" s="77" t="str">
        <f>Índice!$C$9</f>
        <v>2016-12-31</v>
      </c>
      <c r="K1134" s="3" t="s">
        <v>773</v>
      </c>
      <c r="L1134" s="3" t="s">
        <v>775</v>
      </c>
      <c r="M1134" s="3"/>
      <c r="N1134" s="3"/>
    </row>
    <row r="1135" spans="1:14" ht="15.75">
      <c r="A1135" s="179"/>
      <c r="C1135" s="3" t="str">
        <f>'Nota 08'!$B$25</f>
        <v>Disposiciones, propiedades, planta y equipo</v>
      </c>
      <c r="F1135" s="148">
        <f>'Nota 08'!$D$25</f>
        <v>0</v>
      </c>
      <c r="I1135" s="2" t="str">
        <f>Índice!$C$8</f>
        <v>2016-01-01</v>
      </c>
      <c r="J1135" s="77" t="str">
        <f>Índice!$C$9</f>
        <v>2016-12-31</v>
      </c>
      <c r="K1135" s="3" t="s">
        <v>773</v>
      </c>
      <c r="L1135" s="3" t="s">
        <v>775</v>
      </c>
      <c r="M1135" s="3"/>
      <c r="N1135" s="3"/>
    </row>
    <row r="1136" spans="1:14" ht="15.75">
      <c r="A1136" s="179"/>
      <c r="C1136" s="3" t="str">
        <f>'Nota 08'!$B$26</f>
        <v>Total incremento (disminución) en propiedades, planta y equipo</v>
      </c>
      <c r="F1136" s="148">
        <f>'Nota 08'!$D$26</f>
        <v>0</v>
      </c>
      <c r="I1136" s="2" t="str">
        <f>Índice!$C$8</f>
        <v>2016-01-01</v>
      </c>
      <c r="J1136" s="77" t="str">
        <f>Índice!$C$9</f>
        <v>2016-12-31</v>
      </c>
      <c r="K1136" s="3" t="s">
        <v>773</v>
      </c>
      <c r="L1136" s="3" t="s">
        <v>775</v>
      </c>
      <c r="M1136" s="3"/>
      <c r="N1136" s="3"/>
    </row>
    <row r="1137" spans="1:14" ht="15.75">
      <c r="A1137" s="179"/>
      <c r="C1137" s="3" t="str">
        <f>'Nota 08'!$B$27</f>
        <v>Propiedades, planta y equipo al final del periodo</v>
      </c>
      <c r="F1137" s="148">
        <f>'Nota 08'!$D$27</f>
        <v>0</v>
      </c>
      <c r="I1137" s="2"/>
      <c r="J1137" s="77" t="str">
        <f>Índice!$C$9</f>
        <v>2016-12-31</v>
      </c>
      <c r="K1137" s="3" t="s">
        <v>773</v>
      </c>
      <c r="L1137" s="3" t="s">
        <v>775</v>
      </c>
      <c r="M1137" s="3"/>
      <c r="N1137" s="3"/>
    </row>
    <row r="1138" spans="1:14" ht="15.75">
      <c r="A1138" s="179"/>
      <c r="C1138" s="3" t="str">
        <f>'Nota 08'!$B$28</f>
        <v>Propiedades, planta y equipo, restricciones en la titularidad</v>
      </c>
      <c r="F1138" s="148">
        <f>'Nota 08'!$D$28</f>
        <v>0</v>
      </c>
      <c r="I1138" s="2"/>
      <c r="J1138" s="77" t="str">
        <f>Índice!$C$9</f>
        <v>2016-12-31</v>
      </c>
      <c r="K1138" s="3" t="s">
        <v>773</v>
      </c>
      <c r="L1138" s="3" t="s">
        <v>775</v>
      </c>
      <c r="M1138" s="3"/>
      <c r="N1138" s="3"/>
    </row>
    <row r="1139" spans="1:14" ht="15.75">
      <c r="A1139" s="179"/>
      <c r="C1139" s="3" t="str">
        <f>'Nota 08'!$B$29</f>
        <v>Descripción de la existencia de restricciones en la titularidad, propiedades, planta y equipo</v>
      </c>
      <c r="F1139" s="148" t="str">
        <f>'Nota 08'!$D$29</f>
        <v>Por incluir información</v>
      </c>
      <c r="I1139" s="2" t="str">
        <f>Índice!$C$8</f>
        <v>2016-01-01</v>
      </c>
      <c r="J1139" s="77" t="str">
        <f>Índice!$C$9</f>
        <v>2016-12-31</v>
      </c>
      <c r="K1139" s="3" t="s">
        <v>773</v>
      </c>
      <c r="L1139" s="3" t="s">
        <v>775</v>
      </c>
      <c r="M1139" s="3"/>
      <c r="N1139" s="3"/>
    </row>
    <row r="1140" spans="1:14" ht="15.75">
      <c r="A1140" s="179"/>
      <c r="C1140" s="3" t="str">
        <f>'Nota 08'!$B$30</f>
        <v>Propiedades, planta y equipo, pignoradas como garantía</v>
      </c>
      <c r="F1140" s="148">
        <f>'Nota 08'!$D$30</f>
        <v>0</v>
      </c>
      <c r="I1140" s="2"/>
      <c r="J1140" s="77" t="str">
        <f>Índice!$C$9</f>
        <v>2016-12-31</v>
      </c>
      <c r="K1140" s="3" t="s">
        <v>773</v>
      </c>
      <c r="L1140" s="3" t="s">
        <v>775</v>
      </c>
      <c r="M1140" s="3"/>
      <c r="N1140" s="3"/>
    </row>
    <row r="1141" spans="1:14" ht="15.75">
      <c r="A1141" s="179"/>
      <c r="C1141" s="3" t="str">
        <f>'Nota 08'!$B$31</f>
        <v>Compromisos contractuales para la adquisición de propiedades, planta y equipo</v>
      </c>
      <c r="F1141" s="148">
        <f>'Nota 08'!$D$31</f>
        <v>0</v>
      </c>
      <c r="I1141" s="2"/>
      <c r="J1141" s="77" t="str">
        <f>Índice!$C$9</f>
        <v>2016-12-31</v>
      </c>
      <c r="K1141" s="3" t="s">
        <v>773</v>
      </c>
      <c r="L1141" s="3" t="s">
        <v>775</v>
      </c>
      <c r="M1141" s="3"/>
      <c r="N1141" s="3"/>
    </row>
    <row r="1142" spans="1:14" s="271" customFormat="1" ht="15.75" customHeight="1">
      <c r="A1142" s="272" t="s">
        <v>19</v>
      </c>
      <c r="C1142" s="273" t="s">
        <v>351</v>
      </c>
      <c r="K1142" s="274"/>
      <c r="L1142" s="274"/>
    </row>
    <row r="1143" spans="1:14" ht="15.75">
      <c r="A1143" s="179"/>
      <c r="C1143" s="3" t="str">
        <f>'Nota 08'!$B$18</f>
        <v>Propiedades, planta y equipo al comienzo del periodo (Nota 08)</v>
      </c>
      <c r="F1143" s="148">
        <f>'Nota 08'!$E$18</f>
        <v>0</v>
      </c>
      <c r="I1143" s="2"/>
      <c r="J1143" s="77" t="str">
        <f>Índice!$C$8</f>
        <v>2016-01-01</v>
      </c>
      <c r="K1143" s="3" t="s">
        <v>773</v>
      </c>
      <c r="L1143" s="3" t="s">
        <v>776</v>
      </c>
      <c r="M1143" s="3"/>
      <c r="N1143" s="3"/>
    </row>
    <row r="1144" spans="1:14" ht="15.75">
      <c r="A1144" s="179" t="s">
        <v>19</v>
      </c>
      <c r="C1144" s="3" t="str">
        <f>'Nota 08'!$B$19</f>
        <v>Cambios en propiedades, planta y equipo</v>
      </c>
      <c r="F1144" s="148"/>
      <c r="I1144" s="2"/>
      <c r="J1144" s="77"/>
      <c r="K1144" s="3"/>
      <c r="L1144" s="3"/>
      <c r="M1144" s="3"/>
      <c r="N1144" s="3"/>
    </row>
    <row r="1145" spans="1:14" ht="15.75">
      <c r="A1145" s="179"/>
      <c r="C1145" s="3" t="str">
        <f>'Nota 08'!$B$20</f>
        <v>Incrementos de propiedades, planta y equipo</v>
      </c>
      <c r="F1145" s="148">
        <f>'Nota 08'!$E$20</f>
        <v>0</v>
      </c>
      <c r="I1145" s="2" t="str">
        <f>Índice!$C$8</f>
        <v>2016-01-01</v>
      </c>
      <c r="J1145" s="77" t="str">
        <f>Índice!$C$9</f>
        <v>2016-12-31</v>
      </c>
      <c r="K1145" s="3" t="s">
        <v>773</v>
      </c>
      <c r="L1145" s="3" t="s">
        <v>776</v>
      </c>
      <c r="M1145" s="3"/>
      <c r="N1145" s="3"/>
    </row>
    <row r="1146" spans="1:14" ht="15.75">
      <c r="A1146" s="179"/>
      <c r="C1146" s="3" t="str">
        <f>'Nota 08'!$B$21</f>
        <v>Incremento (disminución) por diferencias de cambio netas, propiedades, planta y equipo</v>
      </c>
      <c r="F1146" s="148">
        <f>'Nota 08'!$E$21</f>
        <v>0</v>
      </c>
      <c r="I1146" s="2" t="str">
        <f>Índice!$C$8</f>
        <v>2016-01-01</v>
      </c>
      <c r="J1146" s="77" t="str">
        <f>Índice!$C$9</f>
        <v>2016-12-31</v>
      </c>
      <c r="K1146" s="3" t="s">
        <v>773</v>
      </c>
      <c r="L1146" s="3" t="s">
        <v>776</v>
      </c>
      <c r="M1146" s="3"/>
      <c r="N1146" s="3"/>
    </row>
    <row r="1147" spans="1:14" ht="15.75">
      <c r="A1147" s="179"/>
      <c r="C1147" s="3" t="str">
        <f>'Nota 08'!$B$22</f>
        <v>Depreciación, propiedades, planta y equipo</v>
      </c>
      <c r="F1147" s="148">
        <f>'Nota 08'!$E$22</f>
        <v>0</v>
      </c>
      <c r="I1147" s="2" t="str">
        <f>Índice!$C$8</f>
        <v>2016-01-01</v>
      </c>
      <c r="J1147" s="77" t="str">
        <f>Índice!$C$9</f>
        <v>2016-12-31</v>
      </c>
      <c r="K1147" s="3" t="s">
        <v>773</v>
      </c>
      <c r="L1147" s="3" t="s">
        <v>776</v>
      </c>
      <c r="M1147" s="3"/>
      <c r="N1147" s="3"/>
    </row>
    <row r="1148" spans="1:14" ht="15.75">
      <c r="A1148" s="179"/>
      <c r="C1148" s="3" t="str">
        <f>'Nota 08'!$B$23</f>
        <v>Pérdidas por deterioro de valor reconocidas en el resultado del periodo, propiedades, planta y equipo</v>
      </c>
      <c r="F1148" s="148">
        <f>'Nota 08'!$E$23</f>
        <v>0</v>
      </c>
      <c r="I1148" s="2" t="str">
        <f>Índice!$C$8</f>
        <v>2016-01-01</v>
      </c>
      <c r="J1148" s="77" t="str">
        <f>Índice!$C$9</f>
        <v>2016-12-31</v>
      </c>
      <c r="K1148" s="3" t="s">
        <v>773</v>
      </c>
      <c r="L1148" s="3" t="s">
        <v>776</v>
      </c>
      <c r="M1148" s="3"/>
      <c r="N1148" s="3"/>
    </row>
    <row r="1149" spans="1:14" ht="15.75">
      <c r="A1149" s="179"/>
      <c r="C1149" s="3" t="str">
        <f>'Nota 08'!$B$24</f>
        <v>Reversión de pérdidas por deterioro de valor reconocidas en el resultado del periodo, propiedades, planta y equipo</v>
      </c>
      <c r="F1149" s="148">
        <f>'Nota 08'!$E$24</f>
        <v>0</v>
      </c>
      <c r="I1149" s="2" t="str">
        <f>Índice!$C$8</f>
        <v>2016-01-01</v>
      </c>
      <c r="J1149" s="77" t="str">
        <f>Índice!$C$9</f>
        <v>2016-12-31</v>
      </c>
      <c r="K1149" s="3" t="s">
        <v>773</v>
      </c>
      <c r="L1149" s="3" t="s">
        <v>776</v>
      </c>
      <c r="M1149" s="3"/>
      <c r="N1149" s="3"/>
    </row>
    <row r="1150" spans="1:14" ht="15.75">
      <c r="A1150" s="179"/>
      <c r="C1150" s="3" t="str">
        <f>'Nota 08'!$B$25</f>
        <v>Disposiciones, propiedades, planta y equipo</v>
      </c>
      <c r="F1150" s="148">
        <f>'Nota 08'!$E$25</f>
        <v>0</v>
      </c>
      <c r="I1150" s="2" t="str">
        <f>Índice!$C$8</f>
        <v>2016-01-01</v>
      </c>
      <c r="J1150" s="77" t="str">
        <f>Índice!$C$9</f>
        <v>2016-12-31</v>
      </c>
      <c r="K1150" s="3" t="s">
        <v>773</v>
      </c>
      <c r="L1150" s="3" t="s">
        <v>776</v>
      </c>
      <c r="M1150" s="3"/>
      <c r="N1150" s="3"/>
    </row>
    <row r="1151" spans="1:14" ht="15.75">
      <c r="A1151" s="179"/>
      <c r="C1151" s="3" t="str">
        <f>'Nota 08'!$B$26</f>
        <v>Total incremento (disminución) en propiedades, planta y equipo</v>
      </c>
      <c r="F1151" s="148">
        <f>'Nota 08'!$E$26</f>
        <v>0</v>
      </c>
      <c r="I1151" s="2" t="str">
        <f>Índice!$C$8</f>
        <v>2016-01-01</v>
      </c>
      <c r="J1151" s="77" t="str">
        <f>Índice!$C$9</f>
        <v>2016-12-31</v>
      </c>
      <c r="K1151" s="3" t="s">
        <v>773</v>
      </c>
      <c r="L1151" s="3" t="s">
        <v>776</v>
      </c>
      <c r="M1151" s="3"/>
      <c r="N1151" s="3"/>
    </row>
    <row r="1152" spans="1:14" ht="15.75">
      <c r="A1152" s="179"/>
      <c r="C1152" s="3" t="str">
        <f>'Nota 08'!$B$27</f>
        <v>Propiedades, planta y equipo al final del periodo</v>
      </c>
      <c r="F1152" s="148">
        <f>'Nota 08'!$E$27</f>
        <v>0</v>
      </c>
      <c r="I1152" s="2"/>
      <c r="J1152" s="77" t="str">
        <f>Índice!$C$9</f>
        <v>2016-12-31</v>
      </c>
      <c r="K1152" s="3" t="s">
        <v>773</v>
      </c>
      <c r="L1152" s="3" t="s">
        <v>776</v>
      </c>
      <c r="M1152" s="3"/>
      <c r="N1152" s="3"/>
    </row>
    <row r="1153" spans="1:14" ht="15.75">
      <c r="A1153" s="179"/>
      <c r="C1153" s="3" t="str">
        <f>'Nota 08'!$B$28</f>
        <v>Propiedades, planta y equipo, restricciones en la titularidad</v>
      </c>
      <c r="F1153" s="148">
        <f>'Nota 08'!$E$28</f>
        <v>0</v>
      </c>
      <c r="I1153" s="2"/>
      <c r="J1153" s="77" t="str">
        <f>Índice!$C$9</f>
        <v>2016-12-31</v>
      </c>
      <c r="K1153" s="3" t="s">
        <v>773</v>
      </c>
      <c r="L1153" s="3" t="s">
        <v>776</v>
      </c>
      <c r="M1153" s="3"/>
      <c r="N1153" s="3"/>
    </row>
    <row r="1154" spans="1:14" ht="15.75">
      <c r="A1154" s="179"/>
      <c r="C1154" s="3" t="str">
        <f>'Nota 08'!$B$29</f>
        <v>Descripción de la existencia de restricciones en la titularidad, propiedades, planta y equipo</v>
      </c>
      <c r="F1154" s="148" t="str">
        <f>'Nota 08'!$E$29</f>
        <v>Por incluir información</v>
      </c>
      <c r="I1154" s="2" t="str">
        <f>Índice!$C$8</f>
        <v>2016-01-01</v>
      </c>
      <c r="J1154" s="77" t="str">
        <f>Índice!$C$9</f>
        <v>2016-12-31</v>
      </c>
      <c r="K1154" s="3" t="s">
        <v>773</v>
      </c>
      <c r="L1154" s="3" t="s">
        <v>776</v>
      </c>
      <c r="M1154" s="3"/>
      <c r="N1154" s="3"/>
    </row>
    <row r="1155" spans="1:14" ht="15.75">
      <c r="A1155" s="179"/>
      <c r="C1155" s="3" t="str">
        <f>'Nota 08'!$B$30</f>
        <v>Propiedades, planta y equipo, pignoradas como garantía</v>
      </c>
      <c r="F1155" s="148">
        <f>'Nota 08'!$E$30</f>
        <v>0</v>
      </c>
      <c r="I1155" s="2"/>
      <c r="J1155" s="77" t="str">
        <f>Índice!$C$9</f>
        <v>2016-12-31</v>
      </c>
      <c r="K1155" s="3" t="s">
        <v>773</v>
      </c>
      <c r="L1155" s="3" t="s">
        <v>776</v>
      </c>
      <c r="M1155" s="3"/>
      <c r="N1155" s="3"/>
    </row>
    <row r="1156" spans="1:14" ht="15.75">
      <c r="A1156" s="179"/>
      <c r="C1156" s="3" t="str">
        <f>'Nota 08'!$B$31</f>
        <v>Compromisos contractuales para la adquisición de propiedades, planta y equipo</v>
      </c>
      <c r="F1156" s="148">
        <f>'Nota 08'!$E$31</f>
        <v>0</v>
      </c>
      <c r="I1156" s="2"/>
      <c r="J1156" s="77" t="str">
        <f>Índice!$C$9</f>
        <v>2016-12-31</v>
      </c>
      <c r="K1156" s="3" t="s">
        <v>773</v>
      </c>
      <c r="L1156" s="3" t="s">
        <v>776</v>
      </c>
      <c r="M1156" s="3"/>
      <c r="N1156" s="3"/>
    </row>
    <row r="1157" spans="1:14" s="271" customFormat="1" ht="15.75" customHeight="1">
      <c r="A1157" s="272" t="s">
        <v>19</v>
      </c>
      <c r="C1157" s="273" t="s">
        <v>350</v>
      </c>
      <c r="K1157" s="274"/>
      <c r="L1157" s="274"/>
    </row>
    <row r="1158" spans="1:14" ht="15.75">
      <c r="A1158" s="179"/>
      <c r="C1158" s="3" t="str">
        <f>'Nota 08'!$B$18</f>
        <v>Propiedades, planta y equipo al comienzo del periodo (Nota 08)</v>
      </c>
      <c r="F1158" s="148">
        <f>'Nota 08'!$F$18</f>
        <v>0</v>
      </c>
      <c r="I1158" s="2"/>
      <c r="J1158" s="77" t="str">
        <f>Índice!$C$8</f>
        <v>2016-01-01</v>
      </c>
      <c r="K1158" s="3" t="s">
        <v>773</v>
      </c>
      <c r="L1158" s="3" t="s">
        <v>777</v>
      </c>
      <c r="M1158" s="3"/>
      <c r="N1158" s="3"/>
    </row>
    <row r="1159" spans="1:14" ht="15.75">
      <c r="A1159" s="179" t="s">
        <v>19</v>
      </c>
      <c r="C1159" s="3" t="str">
        <f>'Nota 08'!$B$19</f>
        <v>Cambios en propiedades, planta y equipo</v>
      </c>
      <c r="F1159" s="148"/>
      <c r="I1159" s="2"/>
      <c r="J1159" s="77"/>
      <c r="K1159" s="3"/>
      <c r="L1159" s="3"/>
      <c r="M1159" s="3"/>
      <c r="N1159" s="3"/>
    </row>
    <row r="1160" spans="1:14" ht="15.75">
      <c r="A1160" s="179"/>
      <c r="C1160" s="3" t="str">
        <f>'Nota 08'!$B$20</f>
        <v>Incrementos de propiedades, planta y equipo</v>
      </c>
      <c r="F1160" s="148">
        <f>'Nota 08'!$F$20</f>
        <v>0</v>
      </c>
      <c r="I1160" s="2" t="str">
        <f>Índice!$C$8</f>
        <v>2016-01-01</v>
      </c>
      <c r="J1160" s="77" t="str">
        <f>Índice!$C$9</f>
        <v>2016-12-31</v>
      </c>
      <c r="K1160" s="3" t="s">
        <v>773</v>
      </c>
      <c r="L1160" s="3" t="s">
        <v>777</v>
      </c>
      <c r="M1160" s="3"/>
      <c r="N1160" s="3"/>
    </row>
    <row r="1161" spans="1:14" ht="15.75">
      <c r="A1161" s="179"/>
      <c r="C1161" s="3" t="str">
        <f>'Nota 08'!$B$21</f>
        <v>Incremento (disminución) por diferencias de cambio netas, propiedades, planta y equipo</v>
      </c>
      <c r="F1161" s="148">
        <f>'Nota 08'!$F$21</f>
        <v>0</v>
      </c>
      <c r="I1161" s="2" t="str">
        <f>Índice!$C$8</f>
        <v>2016-01-01</v>
      </c>
      <c r="J1161" s="77" t="str">
        <f>Índice!$C$9</f>
        <v>2016-12-31</v>
      </c>
      <c r="K1161" s="3" t="s">
        <v>773</v>
      </c>
      <c r="L1161" s="3" t="s">
        <v>777</v>
      </c>
      <c r="M1161" s="3"/>
      <c r="N1161" s="3"/>
    </row>
    <row r="1162" spans="1:14" ht="15.75">
      <c r="A1162" s="179"/>
      <c r="C1162" s="3" t="str">
        <f>'Nota 08'!$B$22</f>
        <v>Depreciación, propiedades, planta y equipo</v>
      </c>
      <c r="F1162" s="148">
        <f>'Nota 08'!$F$22</f>
        <v>0</v>
      </c>
      <c r="I1162" s="2" t="str">
        <f>Índice!$C$8</f>
        <v>2016-01-01</v>
      </c>
      <c r="J1162" s="77" t="str">
        <f>Índice!$C$9</f>
        <v>2016-12-31</v>
      </c>
      <c r="K1162" s="3" t="s">
        <v>773</v>
      </c>
      <c r="L1162" s="3" t="s">
        <v>777</v>
      </c>
      <c r="M1162" s="3"/>
      <c r="N1162" s="3"/>
    </row>
    <row r="1163" spans="1:14" ht="15.75">
      <c r="A1163" s="179"/>
      <c r="C1163" s="3" t="str">
        <f>'Nota 08'!$B$23</f>
        <v>Pérdidas por deterioro de valor reconocidas en el resultado del periodo, propiedades, planta y equipo</v>
      </c>
      <c r="F1163" s="148">
        <f>'Nota 08'!$F$23</f>
        <v>0</v>
      </c>
      <c r="I1163" s="2" t="str">
        <f>Índice!$C$8</f>
        <v>2016-01-01</v>
      </c>
      <c r="J1163" s="77" t="str">
        <f>Índice!$C$9</f>
        <v>2016-12-31</v>
      </c>
      <c r="K1163" s="3" t="s">
        <v>773</v>
      </c>
      <c r="L1163" s="3" t="s">
        <v>777</v>
      </c>
      <c r="M1163" s="3"/>
      <c r="N1163" s="3"/>
    </row>
    <row r="1164" spans="1:14" ht="15.75">
      <c r="A1164" s="179"/>
      <c r="C1164" s="3" t="str">
        <f>'Nota 08'!$B$24</f>
        <v>Reversión de pérdidas por deterioro de valor reconocidas en el resultado del periodo, propiedades, planta y equipo</v>
      </c>
      <c r="F1164" s="148">
        <f>'Nota 08'!$F$24</f>
        <v>0</v>
      </c>
      <c r="I1164" s="2" t="str">
        <f>Índice!$C$8</f>
        <v>2016-01-01</v>
      </c>
      <c r="J1164" s="77" t="str">
        <f>Índice!$C$9</f>
        <v>2016-12-31</v>
      </c>
      <c r="K1164" s="3" t="s">
        <v>773</v>
      </c>
      <c r="L1164" s="3" t="s">
        <v>777</v>
      </c>
      <c r="M1164" s="3"/>
      <c r="N1164" s="3"/>
    </row>
    <row r="1165" spans="1:14" ht="15.75">
      <c r="A1165" s="179"/>
      <c r="C1165" s="3" t="str">
        <f>'Nota 08'!$B$25</f>
        <v>Disposiciones, propiedades, planta y equipo</v>
      </c>
      <c r="F1165" s="148">
        <f>'Nota 08'!$F$25</f>
        <v>0</v>
      </c>
      <c r="I1165" s="2" t="str">
        <f>Índice!$C$8</f>
        <v>2016-01-01</v>
      </c>
      <c r="J1165" s="77" t="str">
        <f>Índice!$C$9</f>
        <v>2016-12-31</v>
      </c>
      <c r="K1165" s="3" t="s">
        <v>773</v>
      </c>
      <c r="L1165" s="3" t="s">
        <v>777</v>
      </c>
      <c r="M1165" s="3"/>
      <c r="N1165" s="3"/>
    </row>
    <row r="1166" spans="1:14" ht="15.75">
      <c r="A1166" s="179"/>
      <c r="C1166" s="3" t="str">
        <f>'Nota 08'!$B$26</f>
        <v>Total incremento (disminución) en propiedades, planta y equipo</v>
      </c>
      <c r="F1166" s="148">
        <f>'Nota 08'!$F$26</f>
        <v>0</v>
      </c>
      <c r="I1166" s="2" t="str">
        <f>Índice!$C$8</f>
        <v>2016-01-01</v>
      </c>
      <c r="J1166" s="77" t="str">
        <f>Índice!$C$9</f>
        <v>2016-12-31</v>
      </c>
      <c r="K1166" s="3" t="s">
        <v>773</v>
      </c>
      <c r="L1166" s="3" t="s">
        <v>777</v>
      </c>
      <c r="M1166" s="3"/>
      <c r="N1166" s="3"/>
    </row>
    <row r="1167" spans="1:14" ht="15.75">
      <c r="A1167" s="179"/>
      <c r="C1167" s="3" t="str">
        <f>'Nota 08'!$B$27</f>
        <v>Propiedades, planta y equipo al final del periodo</v>
      </c>
      <c r="F1167" s="148">
        <f>'Nota 08'!$F$27</f>
        <v>0</v>
      </c>
      <c r="I1167" s="2"/>
      <c r="J1167" s="77" t="str">
        <f>Índice!$C$9</f>
        <v>2016-12-31</v>
      </c>
      <c r="K1167" s="3" t="s">
        <v>773</v>
      </c>
      <c r="L1167" s="3" t="s">
        <v>777</v>
      </c>
      <c r="M1167" s="3"/>
      <c r="N1167" s="3"/>
    </row>
    <row r="1168" spans="1:14" ht="15.75">
      <c r="A1168" s="179"/>
      <c r="C1168" s="3" t="str">
        <f>'Nota 08'!$B$28</f>
        <v>Propiedades, planta y equipo, restricciones en la titularidad</v>
      </c>
      <c r="F1168" s="148">
        <f>'Nota 08'!$F$28</f>
        <v>0</v>
      </c>
      <c r="I1168" s="2"/>
      <c r="J1168" s="77" t="str">
        <f>Índice!$C$9</f>
        <v>2016-12-31</v>
      </c>
      <c r="K1168" s="3" t="s">
        <v>773</v>
      </c>
      <c r="L1168" s="3" t="s">
        <v>777</v>
      </c>
      <c r="M1168" s="3"/>
      <c r="N1168" s="3"/>
    </row>
    <row r="1169" spans="1:14" ht="15.75">
      <c r="A1169" s="179"/>
      <c r="C1169" s="3" t="str">
        <f>'Nota 08'!$B$29</f>
        <v>Descripción de la existencia de restricciones en la titularidad, propiedades, planta y equipo</v>
      </c>
      <c r="F1169" s="148" t="str">
        <f>'Nota 08'!$F$29</f>
        <v>Por incluir información</v>
      </c>
      <c r="I1169" s="2" t="str">
        <f>Índice!$C$8</f>
        <v>2016-01-01</v>
      </c>
      <c r="J1169" s="77" t="str">
        <f>Índice!$C$9</f>
        <v>2016-12-31</v>
      </c>
      <c r="K1169" s="3" t="s">
        <v>773</v>
      </c>
      <c r="L1169" s="3" t="s">
        <v>777</v>
      </c>
      <c r="M1169" s="3"/>
      <c r="N1169" s="3"/>
    </row>
    <row r="1170" spans="1:14" ht="15.75">
      <c r="A1170" s="179"/>
      <c r="C1170" s="3" t="str">
        <f>'Nota 08'!$B$30</f>
        <v>Propiedades, planta y equipo, pignoradas como garantía</v>
      </c>
      <c r="F1170" s="148">
        <f>'Nota 08'!$F$30</f>
        <v>0</v>
      </c>
      <c r="I1170" s="2"/>
      <c r="J1170" s="77" t="str">
        <f>Índice!$C$9</f>
        <v>2016-12-31</v>
      </c>
      <c r="K1170" s="3" t="s">
        <v>773</v>
      </c>
      <c r="L1170" s="3" t="s">
        <v>777</v>
      </c>
      <c r="M1170" s="3"/>
      <c r="N1170" s="3"/>
    </row>
    <row r="1171" spans="1:14" ht="15.75">
      <c r="A1171" s="179"/>
      <c r="C1171" s="3" t="str">
        <f>'Nota 08'!$B$31</f>
        <v>Compromisos contractuales para la adquisición de propiedades, planta y equipo</v>
      </c>
      <c r="F1171" s="148">
        <f>'Nota 08'!$F$31</f>
        <v>0</v>
      </c>
      <c r="I1171" s="2"/>
      <c r="J1171" s="77" t="str">
        <f>Índice!$C$9</f>
        <v>2016-12-31</v>
      </c>
      <c r="K1171" s="3" t="s">
        <v>773</v>
      </c>
      <c r="L1171" s="3" t="s">
        <v>777</v>
      </c>
      <c r="M1171" s="3"/>
      <c r="N1171" s="3"/>
    </row>
    <row r="1172" spans="1:14" s="271" customFormat="1" ht="15.75" customHeight="1">
      <c r="A1172" s="272" t="s">
        <v>19</v>
      </c>
      <c r="C1172" s="273" t="s">
        <v>349</v>
      </c>
      <c r="K1172" s="274"/>
      <c r="L1172" s="274"/>
    </row>
    <row r="1173" spans="1:14" ht="15.75">
      <c r="A1173" s="179"/>
      <c r="C1173" s="3" t="str">
        <f>'Nota 08'!$B$18</f>
        <v>Propiedades, planta y equipo al comienzo del periodo (Nota 08)</v>
      </c>
      <c r="F1173" s="148">
        <f>'Nota 08'!$G$18</f>
        <v>0</v>
      </c>
      <c r="I1173" s="2"/>
      <c r="J1173" s="77" t="str">
        <f>Índice!$C$8</f>
        <v>2016-01-01</v>
      </c>
      <c r="K1173" s="3" t="s">
        <v>773</v>
      </c>
      <c r="L1173" s="3" t="s">
        <v>778</v>
      </c>
      <c r="M1173" s="3"/>
      <c r="N1173" s="3"/>
    </row>
    <row r="1174" spans="1:14" ht="15.75">
      <c r="A1174" s="179" t="s">
        <v>19</v>
      </c>
      <c r="C1174" s="3" t="str">
        <f>'Nota 08'!$B$19</f>
        <v>Cambios en propiedades, planta y equipo</v>
      </c>
      <c r="F1174" s="148"/>
      <c r="I1174" s="2"/>
      <c r="J1174" s="77"/>
      <c r="K1174" s="3"/>
      <c r="L1174" s="3"/>
      <c r="M1174" s="3"/>
      <c r="N1174" s="3"/>
    </row>
    <row r="1175" spans="1:14" ht="15.75">
      <c r="A1175" s="179"/>
      <c r="C1175" s="3" t="str">
        <f>'Nota 08'!$B$20</f>
        <v>Incrementos de propiedades, planta y equipo</v>
      </c>
      <c r="F1175" s="148">
        <f>'Nota 08'!$G$20</f>
        <v>0</v>
      </c>
      <c r="I1175" s="2" t="str">
        <f>Índice!$C$8</f>
        <v>2016-01-01</v>
      </c>
      <c r="J1175" s="77" t="str">
        <f>Índice!$C$9</f>
        <v>2016-12-31</v>
      </c>
      <c r="K1175" s="3" t="s">
        <v>773</v>
      </c>
      <c r="L1175" s="3" t="s">
        <v>778</v>
      </c>
      <c r="M1175" s="3"/>
      <c r="N1175" s="3"/>
    </row>
    <row r="1176" spans="1:14" ht="15.75">
      <c r="A1176" s="179"/>
      <c r="C1176" s="3" t="str">
        <f>'Nota 08'!$B$21</f>
        <v>Incremento (disminución) por diferencias de cambio netas, propiedades, planta y equipo</v>
      </c>
      <c r="F1176" s="148">
        <f>'Nota 08'!$G$21</f>
        <v>0</v>
      </c>
      <c r="I1176" s="2" t="str">
        <f>Índice!$C$8</f>
        <v>2016-01-01</v>
      </c>
      <c r="J1176" s="77" t="str">
        <f>Índice!$C$9</f>
        <v>2016-12-31</v>
      </c>
      <c r="K1176" s="3" t="s">
        <v>773</v>
      </c>
      <c r="L1176" s="3" t="s">
        <v>778</v>
      </c>
      <c r="M1176" s="3"/>
      <c r="N1176" s="3"/>
    </row>
    <row r="1177" spans="1:14" ht="15.75">
      <c r="A1177" s="179"/>
      <c r="C1177" s="3" t="str">
        <f>'Nota 08'!$B$22</f>
        <v>Depreciación, propiedades, planta y equipo</v>
      </c>
      <c r="F1177" s="148">
        <f>'Nota 08'!$G$22</f>
        <v>0</v>
      </c>
      <c r="I1177" s="2" t="str">
        <f>Índice!$C$8</f>
        <v>2016-01-01</v>
      </c>
      <c r="J1177" s="77" t="str">
        <f>Índice!$C$9</f>
        <v>2016-12-31</v>
      </c>
      <c r="K1177" s="3" t="s">
        <v>773</v>
      </c>
      <c r="L1177" s="3" t="s">
        <v>778</v>
      </c>
      <c r="M1177" s="3"/>
      <c r="N1177" s="3"/>
    </row>
    <row r="1178" spans="1:14" ht="15.75">
      <c r="A1178" s="179"/>
      <c r="C1178" s="3" t="str">
        <f>'Nota 08'!$B$23</f>
        <v>Pérdidas por deterioro de valor reconocidas en el resultado del periodo, propiedades, planta y equipo</v>
      </c>
      <c r="F1178" s="148">
        <f>'Nota 08'!$G$23</f>
        <v>0</v>
      </c>
      <c r="I1178" s="2" t="str">
        <f>Índice!$C$8</f>
        <v>2016-01-01</v>
      </c>
      <c r="J1178" s="77" t="str">
        <f>Índice!$C$9</f>
        <v>2016-12-31</v>
      </c>
      <c r="K1178" s="3" t="s">
        <v>773</v>
      </c>
      <c r="L1178" s="3" t="s">
        <v>778</v>
      </c>
      <c r="M1178" s="3"/>
      <c r="N1178" s="3"/>
    </row>
    <row r="1179" spans="1:14" ht="15.75">
      <c r="A1179" s="179"/>
      <c r="C1179" s="3" t="str">
        <f>'Nota 08'!$B$24</f>
        <v>Reversión de pérdidas por deterioro de valor reconocidas en el resultado del periodo, propiedades, planta y equipo</v>
      </c>
      <c r="F1179" s="148">
        <f>'Nota 08'!$G$24</f>
        <v>0</v>
      </c>
      <c r="I1179" s="2" t="str">
        <f>Índice!$C$8</f>
        <v>2016-01-01</v>
      </c>
      <c r="J1179" s="77" t="str">
        <f>Índice!$C$9</f>
        <v>2016-12-31</v>
      </c>
      <c r="K1179" s="3" t="s">
        <v>773</v>
      </c>
      <c r="L1179" s="3" t="s">
        <v>778</v>
      </c>
      <c r="M1179" s="3"/>
      <c r="N1179" s="3"/>
    </row>
    <row r="1180" spans="1:14" ht="15.75">
      <c r="A1180" s="179"/>
      <c r="C1180" s="3" t="str">
        <f>'Nota 08'!$B$25</f>
        <v>Disposiciones, propiedades, planta y equipo</v>
      </c>
      <c r="F1180" s="148">
        <f>'Nota 08'!$G$25</f>
        <v>0</v>
      </c>
      <c r="I1180" s="2" t="str">
        <f>Índice!$C$8</f>
        <v>2016-01-01</v>
      </c>
      <c r="J1180" s="77" t="str">
        <f>Índice!$C$9</f>
        <v>2016-12-31</v>
      </c>
      <c r="K1180" s="3" t="s">
        <v>773</v>
      </c>
      <c r="L1180" s="3" t="s">
        <v>778</v>
      </c>
      <c r="M1180" s="3"/>
      <c r="N1180" s="3"/>
    </row>
    <row r="1181" spans="1:14" ht="15.75">
      <c r="A1181" s="179"/>
      <c r="C1181" s="3" t="str">
        <f>'Nota 08'!$B$26</f>
        <v>Total incremento (disminución) en propiedades, planta y equipo</v>
      </c>
      <c r="F1181" s="148">
        <f>'Nota 08'!$G$26</f>
        <v>0</v>
      </c>
      <c r="I1181" s="2" t="str">
        <f>Índice!$C$8</f>
        <v>2016-01-01</v>
      </c>
      <c r="J1181" s="77" t="str">
        <f>Índice!$C$9</f>
        <v>2016-12-31</v>
      </c>
      <c r="K1181" s="3" t="s">
        <v>773</v>
      </c>
      <c r="L1181" s="3" t="s">
        <v>778</v>
      </c>
      <c r="M1181" s="3"/>
      <c r="N1181" s="3"/>
    </row>
    <row r="1182" spans="1:14" ht="15.75">
      <c r="A1182" s="179"/>
      <c r="C1182" s="3" t="str">
        <f>'Nota 08'!$B$27</f>
        <v>Propiedades, planta y equipo al final del periodo</v>
      </c>
      <c r="F1182" s="148">
        <f>'Nota 08'!$G$27</f>
        <v>0</v>
      </c>
      <c r="I1182" s="2"/>
      <c r="J1182" s="77" t="str">
        <f>Índice!$C$9</f>
        <v>2016-12-31</v>
      </c>
      <c r="K1182" s="3" t="s">
        <v>773</v>
      </c>
      <c r="L1182" s="3" t="s">
        <v>778</v>
      </c>
      <c r="M1182" s="3"/>
      <c r="N1182" s="3"/>
    </row>
    <row r="1183" spans="1:14" ht="15.75">
      <c r="A1183" s="179"/>
      <c r="C1183" s="3" t="str">
        <f>'Nota 08'!$B$28</f>
        <v>Propiedades, planta y equipo, restricciones en la titularidad</v>
      </c>
      <c r="F1183" s="148">
        <f>'Nota 08'!$G$28</f>
        <v>0</v>
      </c>
      <c r="I1183" s="2"/>
      <c r="J1183" s="77" t="str">
        <f>Índice!$C$9</f>
        <v>2016-12-31</v>
      </c>
      <c r="K1183" s="3" t="s">
        <v>773</v>
      </c>
      <c r="L1183" s="3" t="s">
        <v>778</v>
      </c>
      <c r="M1183" s="3"/>
      <c r="N1183" s="3"/>
    </row>
    <row r="1184" spans="1:14" ht="15.75">
      <c r="A1184" s="179"/>
      <c r="C1184" s="3" t="str">
        <f>'Nota 08'!$B$29</f>
        <v>Descripción de la existencia de restricciones en la titularidad, propiedades, planta y equipo</v>
      </c>
      <c r="F1184" s="148" t="str">
        <f>'Nota 08'!$G$29</f>
        <v>Por incluir información</v>
      </c>
      <c r="I1184" s="2" t="str">
        <f>Índice!$C$8</f>
        <v>2016-01-01</v>
      </c>
      <c r="J1184" s="77" t="str">
        <f>Índice!$C$9</f>
        <v>2016-12-31</v>
      </c>
      <c r="K1184" s="3" t="s">
        <v>773</v>
      </c>
      <c r="L1184" s="3" t="s">
        <v>778</v>
      </c>
      <c r="M1184" s="3"/>
      <c r="N1184" s="3"/>
    </row>
    <row r="1185" spans="1:14" ht="15.75">
      <c r="A1185" s="179"/>
      <c r="C1185" s="3" t="str">
        <f>'Nota 08'!$B$30</f>
        <v>Propiedades, planta y equipo, pignoradas como garantía</v>
      </c>
      <c r="F1185" s="148">
        <f>'Nota 08'!$G$30</f>
        <v>0</v>
      </c>
      <c r="I1185" s="2"/>
      <c r="J1185" s="77" t="str">
        <f>Índice!$C$9</f>
        <v>2016-12-31</v>
      </c>
      <c r="K1185" s="3" t="s">
        <v>773</v>
      </c>
      <c r="L1185" s="3" t="s">
        <v>778</v>
      </c>
      <c r="M1185" s="3"/>
      <c r="N1185" s="3"/>
    </row>
    <row r="1186" spans="1:14" ht="15.75">
      <c r="A1186" s="179"/>
      <c r="C1186" s="3" t="str">
        <f>'Nota 08'!$B$31</f>
        <v>Compromisos contractuales para la adquisición de propiedades, planta y equipo</v>
      </c>
      <c r="F1186" s="148">
        <f>'Nota 08'!$G$31</f>
        <v>0</v>
      </c>
      <c r="I1186" s="2"/>
      <c r="J1186" s="77" t="str">
        <f>Índice!$C$9</f>
        <v>2016-12-31</v>
      </c>
      <c r="K1186" s="3" t="s">
        <v>773</v>
      </c>
      <c r="L1186" s="3" t="s">
        <v>778</v>
      </c>
      <c r="M1186" s="3"/>
      <c r="N1186" s="3"/>
    </row>
    <row r="1187" spans="1:14" s="271" customFormat="1" ht="15.75" customHeight="1">
      <c r="A1187" s="272" t="s">
        <v>19</v>
      </c>
      <c r="C1187" s="273" t="s">
        <v>348</v>
      </c>
      <c r="K1187" s="274"/>
      <c r="L1187" s="274"/>
    </row>
    <row r="1188" spans="1:14" ht="15.75">
      <c r="A1188" s="179"/>
      <c r="C1188" s="3" t="str">
        <f>'Nota 08'!$B$18</f>
        <v>Propiedades, planta y equipo al comienzo del periodo (Nota 08)</v>
      </c>
      <c r="F1188" s="148">
        <f>'Nota 08'!$H$18</f>
        <v>0</v>
      </c>
      <c r="I1188" s="2"/>
      <c r="J1188" s="77" t="str">
        <f>Índice!$C$8</f>
        <v>2016-01-01</v>
      </c>
      <c r="K1188" s="3" t="s">
        <v>773</v>
      </c>
      <c r="L1188" s="3" t="s">
        <v>779</v>
      </c>
      <c r="M1188" s="3"/>
      <c r="N1188" s="3"/>
    </row>
    <row r="1189" spans="1:14" ht="15.75">
      <c r="A1189" s="179" t="s">
        <v>19</v>
      </c>
      <c r="C1189" s="3" t="str">
        <f>'Nota 08'!$B$19</f>
        <v>Cambios en propiedades, planta y equipo</v>
      </c>
      <c r="F1189" s="148"/>
      <c r="I1189" s="2"/>
      <c r="J1189" s="77"/>
      <c r="K1189" s="3"/>
      <c r="L1189" s="3"/>
      <c r="M1189" s="3"/>
      <c r="N1189" s="3"/>
    </row>
    <row r="1190" spans="1:14" ht="15.75">
      <c r="A1190" s="179"/>
      <c r="C1190" s="3" t="str">
        <f>'Nota 08'!$B$20</f>
        <v>Incrementos de propiedades, planta y equipo</v>
      </c>
      <c r="F1190" s="148">
        <f>'Nota 08'!$H$20</f>
        <v>0</v>
      </c>
      <c r="I1190" s="2" t="str">
        <f>Índice!$C$8</f>
        <v>2016-01-01</v>
      </c>
      <c r="J1190" s="77" t="str">
        <f>Índice!$C$9</f>
        <v>2016-12-31</v>
      </c>
      <c r="K1190" s="3" t="s">
        <v>773</v>
      </c>
      <c r="L1190" s="3" t="s">
        <v>779</v>
      </c>
      <c r="M1190" s="3"/>
      <c r="N1190" s="3"/>
    </row>
    <row r="1191" spans="1:14" ht="15.75">
      <c r="A1191" s="179"/>
      <c r="C1191" s="3" t="str">
        <f>'Nota 08'!$B$21</f>
        <v>Incremento (disminución) por diferencias de cambio netas, propiedades, planta y equipo</v>
      </c>
      <c r="F1191" s="148">
        <f>'Nota 08'!$H$21</f>
        <v>0</v>
      </c>
      <c r="I1191" s="2" t="str">
        <f>Índice!$C$8</f>
        <v>2016-01-01</v>
      </c>
      <c r="J1191" s="77" t="str">
        <f>Índice!$C$9</f>
        <v>2016-12-31</v>
      </c>
      <c r="K1191" s="3" t="s">
        <v>773</v>
      </c>
      <c r="L1191" s="3" t="s">
        <v>779</v>
      </c>
      <c r="M1191" s="3"/>
      <c r="N1191" s="3"/>
    </row>
    <row r="1192" spans="1:14" ht="15.75">
      <c r="A1192" s="179"/>
      <c r="C1192" s="3" t="str">
        <f>'Nota 08'!$B$22</f>
        <v>Depreciación, propiedades, planta y equipo</v>
      </c>
      <c r="F1192" s="148">
        <f>'Nota 08'!$H$22</f>
        <v>0</v>
      </c>
      <c r="I1192" s="2" t="str">
        <f>Índice!$C$8</f>
        <v>2016-01-01</v>
      </c>
      <c r="J1192" s="77" t="str">
        <f>Índice!$C$9</f>
        <v>2016-12-31</v>
      </c>
      <c r="K1192" s="3" t="s">
        <v>773</v>
      </c>
      <c r="L1192" s="3" t="s">
        <v>779</v>
      </c>
      <c r="M1192" s="3"/>
      <c r="N1192" s="3"/>
    </row>
    <row r="1193" spans="1:14" ht="15.75">
      <c r="A1193" s="179"/>
      <c r="C1193" s="3" t="str">
        <f>'Nota 08'!$B$23</f>
        <v>Pérdidas por deterioro de valor reconocidas en el resultado del periodo, propiedades, planta y equipo</v>
      </c>
      <c r="F1193" s="148">
        <f>'Nota 08'!$H$23</f>
        <v>0</v>
      </c>
      <c r="I1193" s="2" t="str">
        <f>Índice!$C$8</f>
        <v>2016-01-01</v>
      </c>
      <c r="J1193" s="77" t="str">
        <f>Índice!$C$9</f>
        <v>2016-12-31</v>
      </c>
      <c r="K1193" s="3" t="s">
        <v>773</v>
      </c>
      <c r="L1193" s="3" t="s">
        <v>779</v>
      </c>
      <c r="M1193" s="3"/>
      <c r="N1193" s="3"/>
    </row>
    <row r="1194" spans="1:14" ht="15.75">
      <c r="A1194" s="179"/>
      <c r="C1194" s="3" t="str">
        <f>'Nota 08'!$B$24</f>
        <v>Reversión de pérdidas por deterioro de valor reconocidas en el resultado del periodo, propiedades, planta y equipo</v>
      </c>
      <c r="F1194" s="148">
        <f>'Nota 08'!$H$24</f>
        <v>0</v>
      </c>
      <c r="I1194" s="2" t="str">
        <f>Índice!$C$8</f>
        <v>2016-01-01</v>
      </c>
      <c r="J1194" s="77" t="str">
        <f>Índice!$C$9</f>
        <v>2016-12-31</v>
      </c>
      <c r="K1194" s="3" t="s">
        <v>773</v>
      </c>
      <c r="L1194" s="3" t="s">
        <v>779</v>
      </c>
      <c r="M1194" s="3"/>
      <c r="N1194" s="3"/>
    </row>
    <row r="1195" spans="1:14" ht="15.75">
      <c r="A1195" s="179"/>
      <c r="C1195" s="3" t="str">
        <f>'Nota 08'!$B$25</f>
        <v>Disposiciones, propiedades, planta y equipo</v>
      </c>
      <c r="F1195" s="148">
        <f>'Nota 08'!$H$25</f>
        <v>0</v>
      </c>
      <c r="I1195" s="2" t="str">
        <f>Índice!$C$8</f>
        <v>2016-01-01</v>
      </c>
      <c r="J1195" s="77" t="str">
        <f>Índice!$C$9</f>
        <v>2016-12-31</v>
      </c>
      <c r="K1195" s="3" t="s">
        <v>773</v>
      </c>
      <c r="L1195" s="3" t="s">
        <v>779</v>
      </c>
      <c r="M1195" s="3"/>
      <c r="N1195" s="3"/>
    </row>
    <row r="1196" spans="1:14" ht="15.75">
      <c r="A1196" s="179"/>
      <c r="C1196" s="3" t="str">
        <f>'Nota 08'!$B$26</f>
        <v>Total incremento (disminución) en propiedades, planta y equipo</v>
      </c>
      <c r="F1196" s="148">
        <f>'Nota 08'!$H$26</f>
        <v>0</v>
      </c>
      <c r="I1196" s="2" t="str">
        <f>Índice!$C$8</f>
        <v>2016-01-01</v>
      </c>
      <c r="J1196" s="77" t="str">
        <f>Índice!$C$9</f>
        <v>2016-12-31</v>
      </c>
      <c r="K1196" s="3" t="s">
        <v>773</v>
      </c>
      <c r="L1196" s="3" t="s">
        <v>779</v>
      </c>
      <c r="M1196" s="3"/>
      <c r="N1196" s="3"/>
    </row>
    <row r="1197" spans="1:14" ht="15.75">
      <c r="A1197" s="179"/>
      <c r="C1197" s="3" t="str">
        <f>'Nota 08'!$B$27</f>
        <v>Propiedades, planta y equipo al final del periodo</v>
      </c>
      <c r="F1197" s="148">
        <f>'Nota 08'!$H$27</f>
        <v>0</v>
      </c>
      <c r="I1197" s="2"/>
      <c r="J1197" s="77" t="str">
        <f>Índice!$C$9</f>
        <v>2016-12-31</v>
      </c>
      <c r="K1197" s="3" t="s">
        <v>773</v>
      </c>
      <c r="L1197" s="3" t="s">
        <v>779</v>
      </c>
      <c r="M1197" s="3"/>
      <c r="N1197" s="3"/>
    </row>
    <row r="1198" spans="1:14" ht="15.75">
      <c r="A1198" s="179"/>
      <c r="C1198" s="3" t="str">
        <f>'Nota 08'!$B$28</f>
        <v>Propiedades, planta y equipo, restricciones en la titularidad</v>
      </c>
      <c r="F1198" s="148">
        <f>'Nota 08'!$H$28</f>
        <v>0</v>
      </c>
      <c r="I1198" s="2"/>
      <c r="J1198" s="77" t="str">
        <f>Índice!$C$9</f>
        <v>2016-12-31</v>
      </c>
      <c r="K1198" s="3" t="s">
        <v>773</v>
      </c>
      <c r="L1198" s="3" t="s">
        <v>779</v>
      </c>
      <c r="M1198" s="3"/>
      <c r="N1198" s="3"/>
    </row>
    <row r="1199" spans="1:14" ht="15.75">
      <c r="A1199" s="179"/>
      <c r="C1199" s="3" t="str">
        <f>'Nota 08'!$B$29</f>
        <v>Descripción de la existencia de restricciones en la titularidad, propiedades, planta y equipo</v>
      </c>
      <c r="F1199" s="148" t="str">
        <f>'Nota 08'!$H$29</f>
        <v>Por incluir información</v>
      </c>
      <c r="I1199" s="2" t="str">
        <f>Índice!$C$8</f>
        <v>2016-01-01</v>
      </c>
      <c r="J1199" s="77" t="str">
        <f>Índice!$C$9</f>
        <v>2016-12-31</v>
      </c>
      <c r="K1199" s="3" t="s">
        <v>773</v>
      </c>
      <c r="L1199" s="3" t="s">
        <v>779</v>
      </c>
      <c r="M1199" s="3"/>
      <c r="N1199" s="3"/>
    </row>
    <row r="1200" spans="1:14" ht="15.75">
      <c r="A1200" s="179"/>
      <c r="C1200" s="3" t="str">
        <f>'Nota 08'!$B$30</f>
        <v>Propiedades, planta y equipo, pignoradas como garantía</v>
      </c>
      <c r="F1200" s="148">
        <f>'Nota 08'!$H$30</f>
        <v>0</v>
      </c>
      <c r="I1200" s="2"/>
      <c r="J1200" s="77" t="str">
        <f>Índice!$C$9</f>
        <v>2016-12-31</v>
      </c>
      <c r="K1200" s="3" t="s">
        <v>773</v>
      </c>
      <c r="L1200" s="3" t="s">
        <v>779</v>
      </c>
      <c r="M1200" s="3"/>
      <c r="N1200" s="3"/>
    </row>
    <row r="1201" spans="1:14" ht="15.75">
      <c r="A1201" s="179"/>
      <c r="C1201" s="3" t="str">
        <f>'Nota 08'!$B$31</f>
        <v>Compromisos contractuales para la adquisición de propiedades, planta y equipo</v>
      </c>
      <c r="F1201" s="148">
        <f>'Nota 08'!$H$31</f>
        <v>0</v>
      </c>
      <c r="I1201" s="2"/>
      <c r="J1201" s="77" t="str">
        <f>Índice!$C$9</f>
        <v>2016-12-31</v>
      </c>
      <c r="K1201" s="3" t="s">
        <v>773</v>
      </c>
      <c r="L1201" s="3" t="s">
        <v>779</v>
      </c>
      <c r="M1201" s="3"/>
      <c r="N1201" s="3"/>
    </row>
    <row r="1202" spans="1:14" s="271" customFormat="1" ht="15.75" customHeight="1">
      <c r="A1202" s="272" t="s">
        <v>19</v>
      </c>
      <c r="C1202" s="273" t="s">
        <v>347</v>
      </c>
      <c r="K1202" s="274"/>
      <c r="L1202" s="274"/>
    </row>
    <row r="1203" spans="1:14" ht="15.75">
      <c r="A1203" s="179"/>
      <c r="C1203" s="3" t="str">
        <f>'Nota 08'!$B$18</f>
        <v>Propiedades, planta y equipo al comienzo del periodo (Nota 08)</v>
      </c>
      <c r="F1203" s="148">
        <f>'Nota 08'!$I$18</f>
        <v>0</v>
      </c>
      <c r="I1203" s="2"/>
      <c r="J1203" s="77" t="str">
        <f>Índice!$C$8</f>
        <v>2016-01-01</v>
      </c>
      <c r="K1203" s="3" t="s">
        <v>773</v>
      </c>
      <c r="L1203" s="3" t="s">
        <v>780</v>
      </c>
      <c r="M1203" s="3"/>
      <c r="N1203" s="3"/>
    </row>
    <row r="1204" spans="1:14" ht="15.75">
      <c r="A1204" s="179" t="s">
        <v>19</v>
      </c>
      <c r="C1204" s="3" t="str">
        <f>'Nota 08'!$B$19</f>
        <v>Cambios en propiedades, planta y equipo</v>
      </c>
      <c r="F1204" s="148"/>
      <c r="I1204" s="2"/>
      <c r="J1204" s="77"/>
      <c r="K1204" s="3"/>
      <c r="L1204" s="3"/>
      <c r="M1204" s="3"/>
      <c r="N1204" s="3"/>
    </row>
    <row r="1205" spans="1:14" ht="15.75">
      <c r="A1205" s="179"/>
      <c r="C1205" s="3" t="str">
        <f>'Nota 08'!$B$20</f>
        <v>Incrementos de propiedades, planta y equipo</v>
      </c>
      <c r="F1205" s="148">
        <f>'Nota 08'!$I$20</f>
        <v>0</v>
      </c>
      <c r="I1205" s="2" t="str">
        <f>Índice!$C$8</f>
        <v>2016-01-01</v>
      </c>
      <c r="J1205" s="77" t="str">
        <f>Índice!$C$9</f>
        <v>2016-12-31</v>
      </c>
      <c r="K1205" s="3" t="s">
        <v>773</v>
      </c>
      <c r="L1205" s="3" t="s">
        <v>780</v>
      </c>
      <c r="M1205" s="3"/>
      <c r="N1205" s="3"/>
    </row>
    <row r="1206" spans="1:14" ht="15.75">
      <c r="A1206" s="179"/>
      <c r="C1206" s="3" t="str">
        <f>'Nota 08'!$B$21</f>
        <v>Incremento (disminución) por diferencias de cambio netas, propiedades, planta y equipo</v>
      </c>
      <c r="F1206" s="148">
        <f>'Nota 08'!$I$21</f>
        <v>0</v>
      </c>
      <c r="I1206" s="2" t="str">
        <f>Índice!$C$8</f>
        <v>2016-01-01</v>
      </c>
      <c r="J1206" s="77" t="str">
        <f>Índice!$C$9</f>
        <v>2016-12-31</v>
      </c>
      <c r="K1206" s="3" t="s">
        <v>773</v>
      </c>
      <c r="L1206" s="3" t="s">
        <v>780</v>
      </c>
      <c r="M1206" s="3"/>
      <c r="N1206" s="3"/>
    </row>
    <row r="1207" spans="1:14" ht="15.75">
      <c r="A1207" s="179"/>
      <c r="C1207" s="3" t="str">
        <f>'Nota 08'!$B$22</f>
        <v>Depreciación, propiedades, planta y equipo</v>
      </c>
      <c r="F1207" s="148">
        <f>'Nota 08'!$I$22</f>
        <v>0</v>
      </c>
      <c r="I1207" s="2" t="str">
        <f>Índice!$C$8</f>
        <v>2016-01-01</v>
      </c>
      <c r="J1207" s="77" t="str">
        <f>Índice!$C$9</f>
        <v>2016-12-31</v>
      </c>
      <c r="K1207" s="3" t="s">
        <v>773</v>
      </c>
      <c r="L1207" s="3" t="s">
        <v>780</v>
      </c>
      <c r="M1207" s="3"/>
      <c r="N1207" s="3"/>
    </row>
    <row r="1208" spans="1:14" ht="15.75">
      <c r="A1208" s="179"/>
      <c r="C1208" s="3" t="str">
        <f>'Nota 08'!$B$23</f>
        <v>Pérdidas por deterioro de valor reconocidas en el resultado del periodo, propiedades, planta y equipo</v>
      </c>
      <c r="F1208" s="148">
        <f>'Nota 08'!$I$23</f>
        <v>0</v>
      </c>
      <c r="I1208" s="2" t="str">
        <f>Índice!$C$8</f>
        <v>2016-01-01</v>
      </c>
      <c r="J1208" s="77" t="str">
        <f>Índice!$C$9</f>
        <v>2016-12-31</v>
      </c>
      <c r="K1208" s="3" t="s">
        <v>773</v>
      </c>
      <c r="L1208" s="3" t="s">
        <v>780</v>
      </c>
      <c r="M1208" s="3"/>
      <c r="N1208" s="3"/>
    </row>
    <row r="1209" spans="1:14" ht="15.75">
      <c r="A1209" s="179"/>
      <c r="C1209" s="3" t="str">
        <f>'Nota 08'!$B$24</f>
        <v>Reversión de pérdidas por deterioro de valor reconocidas en el resultado del periodo, propiedades, planta y equipo</v>
      </c>
      <c r="F1209" s="148">
        <f>'Nota 08'!$I$24</f>
        <v>0</v>
      </c>
      <c r="I1209" s="2" t="str">
        <f>Índice!$C$8</f>
        <v>2016-01-01</v>
      </c>
      <c r="J1209" s="77" t="str">
        <f>Índice!$C$9</f>
        <v>2016-12-31</v>
      </c>
      <c r="K1209" s="3" t="s">
        <v>773</v>
      </c>
      <c r="L1209" s="3" t="s">
        <v>780</v>
      </c>
      <c r="M1209" s="3"/>
      <c r="N1209" s="3"/>
    </row>
    <row r="1210" spans="1:14" ht="15.75">
      <c r="A1210" s="179"/>
      <c r="C1210" s="3" t="str">
        <f>'Nota 08'!$B$25</f>
        <v>Disposiciones, propiedades, planta y equipo</v>
      </c>
      <c r="F1210" s="148">
        <f>'Nota 08'!$I$25</f>
        <v>0</v>
      </c>
      <c r="I1210" s="2" t="str">
        <f>Índice!$C$8</f>
        <v>2016-01-01</v>
      </c>
      <c r="J1210" s="77" t="str">
        <f>Índice!$C$9</f>
        <v>2016-12-31</v>
      </c>
      <c r="K1210" s="3" t="s">
        <v>773</v>
      </c>
      <c r="L1210" s="3" t="s">
        <v>780</v>
      </c>
      <c r="M1210" s="3"/>
      <c r="N1210" s="3"/>
    </row>
    <row r="1211" spans="1:14" ht="15.75">
      <c r="A1211" s="179"/>
      <c r="C1211" s="3" t="str">
        <f>'Nota 08'!$B$26</f>
        <v>Total incremento (disminución) en propiedades, planta y equipo</v>
      </c>
      <c r="F1211" s="148">
        <f>'Nota 08'!$I$26</f>
        <v>0</v>
      </c>
      <c r="I1211" s="2" t="str">
        <f>Índice!$C$8</f>
        <v>2016-01-01</v>
      </c>
      <c r="J1211" s="77" t="str">
        <f>Índice!$C$9</f>
        <v>2016-12-31</v>
      </c>
      <c r="K1211" s="3" t="s">
        <v>773</v>
      </c>
      <c r="L1211" s="3" t="s">
        <v>780</v>
      </c>
      <c r="M1211" s="3"/>
      <c r="N1211" s="3"/>
    </row>
    <row r="1212" spans="1:14" ht="15.75">
      <c r="A1212" s="179"/>
      <c r="C1212" s="3" t="str">
        <f>'Nota 08'!$B$27</f>
        <v>Propiedades, planta y equipo al final del periodo</v>
      </c>
      <c r="F1212" s="148">
        <f>'Nota 08'!$I$27</f>
        <v>0</v>
      </c>
      <c r="I1212" s="2"/>
      <c r="J1212" s="77" t="str">
        <f>Índice!$C$9</f>
        <v>2016-12-31</v>
      </c>
      <c r="K1212" s="3" t="s">
        <v>773</v>
      </c>
      <c r="L1212" s="3" t="s">
        <v>780</v>
      </c>
      <c r="M1212" s="3"/>
      <c r="N1212" s="3"/>
    </row>
    <row r="1213" spans="1:14" ht="15.75">
      <c r="A1213" s="179"/>
      <c r="C1213" s="3" t="str">
        <f>'Nota 08'!$B$28</f>
        <v>Propiedades, planta y equipo, restricciones en la titularidad</v>
      </c>
      <c r="F1213" s="148">
        <f>'Nota 08'!$I$28</f>
        <v>0</v>
      </c>
      <c r="I1213" s="2"/>
      <c r="J1213" s="77" t="str">
        <f>Índice!$C$9</f>
        <v>2016-12-31</v>
      </c>
      <c r="K1213" s="3" t="s">
        <v>773</v>
      </c>
      <c r="L1213" s="3" t="s">
        <v>780</v>
      </c>
      <c r="M1213" s="3"/>
      <c r="N1213" s="3"/>
    </row>
    <row r="1214" spans="1:14" ht="15.75">
      <c r="A1214" s="179"/>
      <c r="C1214" s="3" t="str">
        <f>'Nota 08'!$B$29</f>
        <v>Descripción de la existencia de restricciones en la titularidad, propiedades, planta y equipo</v>
      </c>
      <c r="F1214" s="148" t="str">
        <f>'Nota 08'!$I$29</f>
        <v>Por incluir información</v>
      </c>
      <c r="I1214" s="2" t="str">
        <f>Índice!$C$8</f>
        <v>2016-01-01</v>
      </c>
      <c r="J1214" s="77" t="str">
        <f>Índice!$C$9</f>
        <v>2016-12-31</v>
      </c>
      <c r="K1214" s="3" t="s">
        <v>773</v>
      </c>
      <c r="L1214" s="3" t="s">
        <v>780</v>
      </c>
      <c r="M1214" s="3"/>
      <c r="N1214" s="3"/>
    </row>
    <row r="1215" spans="1:14" ht="15.75">
      <c r="A1215" s="179"/>
      <c r="C1215" s="3" t="str">
        <f>'Nota 08'!$B$30</f>
        <v>Propiedades, planta y equipo, pignoradas como garantía</v>
      </c>
      <c r="F1215" s="148">
        <f>'Nota 08'!$I$30</f>
        <v>0</v>
      </c>
      <c r="I1215" s="2"/>
      <c r="J1215" s="77" t="str">
        <f>Índice!$C$9</f>
        <v>2016-12-31</v>
      </c>
      <c r="K1215" s="3" t="s">
        <v>773</v>
      </c>
      <c r="L1215" s="3" t="s">
        <v>780</v>
      </c>
      <c r="M1215" s="3"/>
      <c r="N1215" s="3"/>
    </row>
    <row r="1216" spans="1:14" ht="15.75">
      <c r="A1216" s="179"/>
      <c r="C1216" s="3" t="str">
        <f>'Nota 08'!$B$31</f>
        <v>Compromisos contractuales para la adquisición de propiedades, planta y equipo</v>
      </c>
      <c r="F1216" s="148">
        <f>'Nota 08'!$I$31</f>
        <v>0</v>
      </c>
      <c r="I1216" s="2"/>
      <c r="J1216" s="77" t="str">
        <f>Índice!$C$9</f>
        <v>2016-12-31</v>
      </c>
      <c r="K1216" s="3" t="s">
        <v>773</v>
      </c>
      <c r="L1216" s="3" t="s">
        <v>780</v>
      </c>
      <c r="M1216" s="3"/>
      <c r="N1216" s="3"/>
    </row>
    <row r="1217" spans="1:14" s="271" customFormat="1" ht="15.75" customHeight="1">
      <c r="A1217" s="272" t="s">
        <v>19</v>
      </c>
      <c r="C1217" s="273" t="s">
        <v>346</v>
      </c>
      <c r="K1217" s="274"/>
      <c r="L1217" s="274"/>
    </row>
    <row r="1218" spans="1:14" ht="15.75">
      <c r="A1218" s="179"/>
      <c r="C1218" s="3" t="str">
        <f>'Nota 08'!$B$18</f>
        <v>Propiedades, planta y equipo al comienzo del periodo (Nota 08)</v>
      </c>
      <c r="F1218" s="148">
        <f>'Nota 08'!$J$18</f>
        <v>0</v>
      </c>
      <c r="I1218" s="2"/>
      <c r="J1218" s="77" t="str">
        <f>Índice!$C$8</f>
        <v>2016-01-01</v>
      </c>
      <c r="K1218" s="3" t="s">
        <v>773</v>
      </c>
      <c r="L1218" s="3" t="s">
        <v>781</v>
      </c>
      <c r="M1218" s="3"/>
      <c r="N1218" s="3"/>
    </row>
    <row r="1219" spans="1:14" ht="15.75">
      <c r="A1219" s="179" t="s">
        <v>19</v>
      </c>
      <c r="C1219" s="3" t="str">
        <f>'Nota 08'!$B$19</f>
        <v>Cambios en propiedades, planta y equipo</v>
      </c>
      <c r="F1219" s="148"/>
      <c r="I1219" s="2"/>
      <c r="J1219" s="77"/>
      <c r="K1219" s="3"/>
      <c r="L1219" s="3"/>
      <c r="M1219" s="3"/>
      <c r="N1219" s="3"/>
    </row>
    <row r="1220" spans="1:14" ht="15.75">
      <c r="A1220" s="179"/>
      <c r="C1220" s="3" t="str">
        <f>'Nota 08'!$B$20</f>
        <v>Incrementos de propiedades, planta y equipo</v>
      </c>
      <c r="F1220" s="148">
        <f>'Nota 08'!$J$20</f>
        <v>0</v>
      </c>
      <c r="I1220" s="2" t="str">
        <f>Índice!$C$8</f>
        <v>2016-01-01</v>
      </c>
      <c r="J1220" s="77" t="str">
        <f>Índice!$C$9</f>
        <v>2016-12-31</v>
      </c>
      <c r="K1220" s="3" t="s">
        <v>773</v>
      </c>
      <c r="L1220" s="3" t="s">
        <v>781</v>
      </c>
      <c r="M1220" s="3"/>
      <c r="N1220" s="3"/>
    </row>
    <row r="1221" spans="1:14" ht="15.75">
      <c r="A1221" s="179"/>
      <c r="C1221" s="3" t="str">
        <f>'Nota 08'!$B$21</f>
        <v>Incremento (disminución) por diferencias de cambio netas, propiedades, planta y equipo</v>
      </c>
      <c r="F1221" s="148">
        <f>'Nota 08'!$J$21</f>
        <v>0</v>
      </c>
      <c r="I1221" s="2" t="str">
        <f>Índice!$C$8</f>
        <v>2016-01-01</v>
      </c>
      <c r="J1221" s="77" t="str">
        <f>Índice!$C$9</f>
        <v>2016-12-31</v>
      </c>
      <c r="K1221" s="3" t="s">
        <v>773</v>
      </c>
      <c r="L1221" s="3" t="s">
        <v>781</v>
      </c>
      <c r="M1221" s="3"/>
      <c r="N1221" s="3"/>
    </row>
    <row r="1222" spans="1:14" ht="15.75">
      <c r="A1222" s="179"/>
      <c r="C1222" s="3" t="str">
        <f>'Nota 08'!$B$22</f>
        <v>Depreciación, propiedades, planta y equipo</v>
      </c>
      <c r="F1222" s="148">
        <f>'Nota 08'!$J$22</f>
        <v>0</v>
      </c>
      <c r="I1222" s="2" t="str">
        <f>Índice!$C$8</f>
        <v>2016-01-01</v>
      </c>
      <c r="J1222" s="77" t="str">
        <f>Índice!$C$9</f>
        <v>2016-12-31</v>
      </c>
      <c r="K1222" s="3" t="s">
        <v>773</v>
      </c>
      <c r="L1222" s="3" t="s">
        <v>781</v>
      </c>
      <c r="M1222" s="3"/>
      <c r="N1222" s="3"/>
    </row>
    <row r="1223" spans="1:14" ht="15.75">
      <c r="A1223" s="179"/>
      <c r="C1223" s="3" t="str">
        <f>'Nota 08'!$B$23</f>
        <v>Pérdidas por deterioro de valor reconocidas en el resultado del periodo, propiedades, planta y equipo</v>
      </c>
      <c r="F1223" s="148">
        <f>'Nota 08'!$J$23</f>
        <v>0</v>
      </c>
      <c r="I1223" s="2" t="str">
        <f>Índice!$C$8</f>
        <v>2016-01-01</v>
      </c>
      <c r="J1223" s="77" t="str">
        <f>Índice!$C$9</f>
        <v>2016-12-31</v>
      </c>
      <c r="K1223" s="3" t="s">
        <v>773</v>
      </c>
      <c r="L1223" s="3" t="s">
        <v>781</v>
      </c>
      <c r="M1223" s="3"/>
      <c r="N1223" s="3"/>
    </row>
    <row r="1224" spans="1:14" ht="15.75">
      <c r="A1224" s="179"/>
      <c r="C1224" s="3" t="str">
        <f>'Nota 08'!$B$24</f>
        <v>Reversión de pérdidas por deterioro de valor reconocidas en el resultado del periodo, propiedades, planta y equipo</v>
      </c>
      <c r="F1224" s="148">
        <f>'Nota 08'!$J$24</f>
        <v>0</v>
      </c>
      <c r="I1224" s="2" t="str">
        <f>Índice!$C$8</f>
        <v>2016-01-01</v>
      </c>
      <c r="J1224" s="77" t="str">
        <f>Índice!$C$9</f>
        <v>2016-12-31</v>
      </c>
      <c r="K1224" s="3" t="s">
        <v>773</v>
      </c>
      <c r="L1224" s="3" t="s">
        <v>781</v>
      </c>
      <c r="M1224" s="3"/>
      <c r="N1224" s="3"/>
    </row>
    <row r="1225" spans="1:14" ht="15.75">
      <c r="A1225" s="179"/>
      <c r="C1225" s="3" t="str">
        <f>'Nota 08'!$B$25</f>
        <v>Disposiciones, propiedades, planta y equipo</v>
      </c>
      <c r="F1225" s="148">
        <f>'Nota 08'!$J$25</f>
        <v>0</v>
      </c>
      <c r="I1225" s="2" t="str">
        <f>Índice!$C$8</f>
        <v>2016-01-01</v>
      </c>
      <c r="J1225" s="77" t="str">
        <f>Índice!$C$9</f>
        <v>2016-12-31</v>
      </c>
      <c r="K1225" s="3" t="s">
        <v>773</v>
      </c>
      <c r="L1225" s="3" t="s">
        <v>781</v>
      </c>
      <c r="M1225" s="3"/>
      <c r="N1225" s="3"/>
    </row>
    <row r="1226" spans="1:14" ht="15.75">
      <c r="A1226" s="179"/>
      <c r="C1226" s="3" t="str">
        <f>'Nota 08'!$B$26</f>
        <v>Total incremento (disminución) en propiedades, planta y equipo</v>
      </c>
      <c r="F1226" s="148">
        <f>'Nota 08'!$J$26</f>
        <v>0</v>
      </c>
      <c r="I1226" s="2" t="str">
        <f>Índice!$C$8</f>
        <v>2016-01-01</v>
      </c>
      <c r="J1226" s="77" t="str">
        <f>Índice!$C$9</f>
        <v>2016-12-31</v>
      </c>
      <c r="K1226" s="3" t="s">
        <v>773</v>
      </c>
      <c r="L1226" s="3" t="s">
        <v>781</v>
      </c>
      <c r="M1226" s="3"/>
      <c r="N1226" s="3"/>
    </row>
    <row r="1227" spans="1:14" ht="15.75">
      <c r="A1227" s="179"/>
      <c r="C1227" s="3" t="str">
        <f>'Nota 08'!$B$27</f>
        <v>Propiedades, planta y equipo al final del periodo</v>
      </c>
      <c r="F1227" s="148">
        <f>'Nota 08'!$J$27</f>
        <v>0</v>
      </c>
      <c r="I1227" s="2"/>
      <c r="J1227" s="77" t="str">
        <f>Índice!$C$9</f>
        <v>2016-12-31</v>
      </c>
      <c r="K1227" s="3" t="s">
        <v>773</v>
      </c>
      <c r="L1227" s="3" t="s">
        <v>781</v>
      </c>
      <c r="M1227" s="3"/>
      <c r="N1227" s="3"/>
    </row>
    <row r="1228" spans="1:14" ht="15.75">
      <c r="A1228" s="179"/>
      <c r="C1228" s="3" t="str">
        <f>'Nota 08'!$B$28</f>
        <v>Propiedades, planta y equipo, restricciones en la titularidad</v>
      </c>
      <c r="F1228" s="148">
        <f>'Nota 08'!$J$28</f>
        <v>0</v>
      </c>
      <c r="I1228" s="2"/>
      <c r="J1228" s="77" t="str">
        <f>Índice!$C$9</f>
        <v>2016-12-31</v>
      </c>
      <c r="K1228" s="3" t="s">
        <v>773</v>
      </c>
      <c r="L1228" s="3" t="s">
        <v>781</v>
      </c>
      <c r="M1228" s="3"/>
      <c r="N1228" s="3"/>
    </row>
    <row r="1229" spans="1:14" ht="15.75">
      <c r="A1229" s="179"/>
      <c r="C1229" s="3" t="str">
        <f>'Nota 08'!$B$29</f>
        <v>Descripción de la existencia de restricciones en la titularidad, propiedades, planta y equipo</v>
      </c>
      <c r="F1229" s="148" t="str">
        <f>'Nota 08'!$J$29</f>
        <v>Por incluir información</v>
      </c>
      <c r="I1229" s="2" t="str">
        <f>Índice!$C$8</f>
        <v>2016-01-01</v>
      </c>
      <c r="J1229" s="77" t="str">
        <f>Índice!$C$9</f>
        <v>2016-12-31</v>
      </c>
      <c r="K1229" s="3" t="s">
        <v>773</v>
      </c>
      <c r="L1229" s="3" t="s">
        <v>781</v>
      </c>
      <c r="M1229" s="3"/>
      <c r="N1229" s="3"/>
    </row>
    <row r="1230" spans="1:14" ht="15.75">
      <c r="A1230" s="179"/>
      <c r="C1230" s="3" t="str">
        <f>'Nota 08'!$B$30</f>
        <v>Propiedades, planta y equipo, pignoradas como garantía</v>
      </c>
      <c r="F1230" s="148">
        <f>'Nota 08'!$J$30</f>
        <v>0</v>
      </c>
      <c r="I1230" s="2"/>
      <c r="J1230" s="77" t="str">
        <f>Índice!$C$9</f>
        <v>2016-12-31</v>
      </c>
      <c r="K1230" s="3" t="s">
        <v>773</v>
      </c>
      <c r="L1230" s="3" t="s">
        <v>781</v>
      </c>
      <c r="M1230" s="3"/>
      <c r="N1230" s="3"/>
    </row>
    <row r="1231" spans="1:14" ht="15.75">
      <c r="A1231" s="179"/>
      <c r="C1231" s="3" t="str">
        <f>'Nota 08'!$B$31</f>
        <v>Compromisos contractuales para la adquisición de propiedades, planta y equipo</v>
      </c>
      <c r="F1231" s="148">
        <f>'Nota 08'!$J$31</f>
        <v>0</v>
      </c>
      <c r="I1231" s="2"/>
      <c r="J1231" s="77" t="str">
        <f>Índice!$C$9</f>
        <v>2016-12-31</v>
      </c>
      <c r="K1231" s="3" t="s">
        <v>773</v>
      </c>
      <c r="L1231" s="3" t="s">
        <v>781</v>
      </c>
      <c r="M1231" s="3"/>
      <c r="N1231" s="3"/>
    </row>
    <row r="1232" spans="1:14" s="271" customFormat="1" ht="15.75" customHeight="1">
      <c r="A1232" s="272" t="s">
        <v>19</v>
      </c>
      <c r="C1232" s="273" t="s">
        <v>345</v>
      </c>
      <c r="K1232" s="274"/>
      <c r="L1232" s="274"/>
    </row>
    <row r="1233" spans="1:14" ht="15.75">
      <c r="A1233" s="179"/>
      <c r="C1233" s="3" t="str">
        <f>'Nota 08'!$B$18</f>
        <v>Propiedades, planta y equipo al comienzo del periodo (Nota 08)</v>
      </c>
      <c r="F1233" s="148">
        <f>'Nota 08'!$K$18</f>
        <v>0</v>
      </c>
      <c r="I1233" s="2"/>
      <c r="J1233" s="77" t="str">
        <f>Índice!$C$8</f>
        <v>2016-01-01</v>
      </c>
      <c r="K1233" s="3" t="s">
        <v>773</v>
      </c>
      <c r="L1233" s="3" t="s">
        <v>782</v>
      </c>
      <c r="M1233" s="3"/>
      <c r="N1233" s="3"/>
    </row>
    <row r="1234" spans="1:14" ht="15.75">
      <c r="A1234" s="179" t="s">
        <v>19</v>
      </c>
      <c r="C1234" s="3" t="str">
        <f>'Nota 08'!$B$19</f>
        <v>Cambios en propiedades, planta y equipo</v>
      </c>
      <c r="F1234" s="148"/>
      <c r="I1234" s="2"/>
      <c r="J1234" s="77"/>
      <c r="K1234" s="3"/>
      <c r="L1234" s="3"/>
      <c r="M1234" s="3"/>
      <c r="N1234" s="3"/>
    </row>
    <row r="1235" spans="1:14" ht="15.75">
      <c r="A1235" s="179"/>
      <c r="C1235" s="3" t="str">
        <f>'Nota 08'!$B$20</f>
        <v>Incrementos de propiedades, planta y equipo</v>
      </c>
      <c r="F1235" s="148">
        <f>'Nota 08'!$K$20</f>
        <v>0</v>
      </c>
      <c r="I1235" s="2" t="str">
        <f>Índice!$C$8</f>
        <v>2016-01-01</v>
      </c>
      <c r="J1235" s="77" t="str">
        <f>Índice!$C$9</f>
        <v>2016-12-31</v>
      </c>
      <c r="K1235" s="3" t="s">
        <v>773</v>
      </c>
      <c r="L1235" s="3" t="s">
        <v>782</v>
      </c>
      <c r="M1235" s="3"/>
      <c r="N1235" s="3"/>
    </row>
    <row r="1236" spans="1:14" ht="15.75">
      <c r="A1236" s="179"/>
      <c r="C1236" s="3" t="str">
        <f>'Nota 08'!$B$21</f>
        <v>Incremento (disminución) por diferencias de cambio netas, propiedades, planta y equipo</v>
      </c>
      <c r="F1236" s="148">
        <f>'Nota 08'!$K$21</f>
        <v>0</v>
      </c>
      <c r="I1236" s="2" t="str">
        <f>Índice!$C$8</f>
        <v>2016-01-01</v>
      </c>
      <c r="J1236" s="77" t="str">
        <f>Índice!$C$9</f>
        <v>2016-12-31</v>
      </c>
      <c r="K1236" s="3" t="s">
        <v>773</v>
      </c>
      <c r="L1236" s="3" t="s">
        <v>782</v>
      </c>
      <c r="M1236" s="3"/>
      <c r="N1236" s="3"/>
    </row>
    <row r="1237" spans="1:14" ht="15.75">
      <c r="A1237" s="179"/>
      <c r="C1237" s="3" t="str">
        <f>'Nota 08'!$B$22</f>
        <v>Depreciación, propiedades, planta y equipo</v>
      </c>
      <c r="F1237" s="148">
        <f>'Nota 08'!$K$22</f>
        <v>0</v>
      </c>
      <c r="I1237" s="2" t="str">
        <f>Índice!$C$8</f>
        <v>2016-01-01</v>
      </c>
      <c r="J1237" s="77" t="str">
        <f>Índice!$C$9</f>
        <v>2016-12-31</v>
      </c>
      <c r="K1237" s="3" t="s">
        <v>773</v>
      </c>
      <c r="L1237" s="3" t="s">
        <v>782</v>
      </c>
      <c r="M1237" s="3"/>
      <c r="N1237" s="3"/>
    </row>
    <row r="1238" spans="1:14" ht="15.75">
      <c r="A1238" s="179"/>
      <c r="C1238" s="3" t="str">
        <f>'Nota 08'!$B$23</f>
        <v>Pérdidas por deterioro de valor reconocidas en el resultado del periodo, propiedades, planta y equipo</v>
      </c>
      <c r="F1238" s="148">
        <f>'Nota 08'!$K$23</f>
        <v>0</v>
      </c>
      <c r="I1238" s="2" t="str">
        <f>Índice!$C$8</f>
        <v>2016-01-01</v>
      </c>
      <c r="J1238" s="77" t="str">
        <f>Índice!$C$9</f>
        <v>2016-12-31</v>
      </c>
      <c r="K1238" s="3" t="s">
        <v>773</v>
      </c>
      <c r="L1238" s="3" t="s">
        <v>782</v>
      </c>
      <c r="M1238" s="3"/>
      <c r="N1238" s="3"/>
    </row>
    <row r="1239" spans="1:14" ht="15.75">
      <c r="A1239" s="179"/>
      <c r="C1239" s="3" t="str">
        <f>'Nota 08'!$B$24</f>
        <v>Reversión de pérdidas por deterioro de valor reconocidas en el resultado del periodo, propiedades, planta y equipo</v>
      </c>
      <c r="F1239" s="148">
        <f>'Nota 08'!$K$24</f>
        <v>0</v>
      </c>
      <c r="I1239" s="2" t="str">
        <f>Índice!$C$8</f>
        <v>2016-01-01</v>
      </c>
      <c r="J1239" s="77" t="str">
        <f>Índice!$C$9</f>
        <v>2016-12-31</v>
      </c>
      <c r="K1239" s="3" t="s">
        <v>773</v>
      </c>
      <c r="L1239" s="3" t="s">
        <v>782</v>
      </c>
      <c r="M1239" s="3"/>
      <c r="N1239" s="3"/>
    </row>
    <row r="1240" spans="1:14" ht="15.75">
      <c r="A1240" s="179"/>
      <c r="C1240" s="3" t="str">
        <f>'Nota 08'!$B$25</f>
        <v>Disposiciones, propiedades, planta y equipo</v>
      </c>
      <c r="F1240" s="148">
        <f>'Nota 08'!$K$25</f>
        <v>0</v>
      </c>
      <c r="I1240" s="2" t="str">
        <f>Índice!$C$8</f>
        <v>2016-01-01</v>
      </c>
      <c r="J1240" s="77" t="str">
        <f>Índice!$C$9</f>
        <v>2016-12-31</v>
      </c>
      <c r="K1240" s="3" t="s">
        <v>773</v>
      </c>
      <c r="L1240" s="3" t="s">
        <v>782</v>
      </c>
      <c r="M1240" s="3"/>
      <c r="N1240" s="3"/>
    </row>
    <row r="1241" spans="1:14" ht="15.75">
      <c r="A1241" s="179"/>
      <c r="C1241" s="3" t="str">
        <f>'Nota 08'!$B$26</f>
        <v>Total incremento (disminución) en propiedades, planta y equipo</v>
      </c>
      <c r="F1241" s="148">
        <f>'Nota 08'!$K$26</f>
        <v>0</v>
      </c>
      <c r="I1241" s="2" t="str">
        <f>Índice!$C$8</f>
        <v>2016-01-01</v>
      </c>
      <c r="J1241" s="77" t="str">
        <f>Índice!$C$9</f>
        <v>2016-12-31</v>
      </c>
      <c r="K1241" s="3" t="s">
        <v>773</v>
      </c>
      <c r="L1241" s="3" t="s">
        <v>782</v>
      </c>
      <c r="M1241" s="3"/>
      <c r="N1241" s="3"/>
    </row>
    <row r="1242" spans="1:14" ht="15.75">
      <c r="A1242" s="179"/>
      <c r="C1242" s="3" t="str">
        <f>'Nota 08'!$B$27</f>
        <v>Propiedades, planta y equipo al final del periodo</v>
      </c>
      <c r="F1242" s="148">
        <f>'Nota 08'!$K$27</f>
        <v>0</v>
      </c>
      <c r="I1242" s="2"/>
      <c r="J1242" s="77" t="str">
        <f>Índice!$C$9</f>
        <v>2016-12-31</v>
      </c>
      <c r="K1242" s="3" t="s">
        <v>773</v>
      </c>
      <c r="L1242" s="3" t="s">
        <v>782</v>
      </c>
      <c r="M1242" s="3"/>
      <c r="N1242" s="3"/>
    </row>
    <row r="1243" spans="1:14" ht="15.75">
      <c r="A1243" s="179"/>
      <c r="C1243" s="3" t="str">
        <f>'Nota 08'!$B$28</f>
        <v>Propiedades, planta y equipo, restricciones en la titularidad</v>
      </c>
      <c r="F1243" s="148">
        <f>'Nota 08'!$K$28</f>
        <v>0</v>
      </c>
      <c r="I1243" s="2"/>
      <c r="J1243" s="77" t="str">
        <f>Índice!$C$9</f>
        <v>2016-12-31</v>
      </c>
      <c r="K1243" s="3" t="s">
        <v>773</v>
      </c>
      <c r="L1243" s="3" t="s">
        <v>782</v>
      </c>
      <c r="M1243" s="3"/>
      <c r="N1243" s="3"/>
    </row>
    <row r="1244" spans="1:14" ht="15.75">
      <c r="A1244" s="179"/>
      <c r="C1244" s="3" t="str">
        <f>'Nota 08'!$B$29</f>
        <v>Descripción de la existencia de restricciones en la titularidad, propiedades, planta y equipo</v>
      </c>
      <c r="F1244" s="148" t="str">
        <f>'Nota 08'!$K$29</f>
        <v>Por incluir información</v>
      </c>
      <c r="I1244" s="2" t="str">
        <f>Índice!$C$8</f>
        <v>2016-01-01</v>
      </c>
      <c r="J1244" s="77" t="str">
        <f>Índice!$C$9</f>
        <v>2016-12-31</v>
      </c>
      <c r="K1244" s="3" t="s">
        <v>773</v>
      </c>
      <c r="L1244" s="3" t="s">
        <v>782</v>
      </c>
      <c r="M1244" s="3"/>
      <c r="N1244" s="3"/>
    </row>
    <row r="1245" spans="1:14" ht="15.75">
      <c r="A1245" s="179"/>
      <c r="C1245" s="3" t="str">
        <f>'Nota 08'!$B$30</f>
        <v>Propiedades, planta y equipo, pignoradas como garantía</v>
      </c>
      <c r="F1245" s="148">
        <f>'Nota 08'!$K$30</f>
        <v>0</v>
      </c>
      <c r="I1245" s="2"/>
      <c r="J1245" s="77" t="str">
        <f>Índice!$C$9</f>
        <v>2016-12-31</v>
      </c>
      <c r="K1245" s="3" t="s">
        <v>773</v>
      </c>
      <c r="L1245" s="3" t="s">
        <v>782</v>
      </c>
      <c r="M1245" s="3"/>
      <c r="N1245" s="3"/>
    </row>
    <row r="1246" spans="1:14" ht="15.75">
      <c r="A1246" s="179"/>
      <c r="C1246" s="3" t="str">
        <f>'Nota 08'!$B$31</f>
        <v>Compromisos contractuales para la adquisición de propiedades, planta y equipo</v>
      </c>
      <c r="F1246" s="148">
        <f>'Nota 08'!$K$31</f>
        <v>0</v>
      </c>
      <c r="I1246" s="2"/>
      <c r="J1246" s="77" t="str">
        <f>Índice!$C$9</f>
        <v>2016-12-31</v>
      </c>
      <c r="K1246" s="3" t="s">
        <v>773</v>
      </c>
      <c r="L1246" s="3" t="s">
        <v>782</v>
      </c>
      <c r="M1246" s="3"/>
      <c r="N1246" s="3"/>
    </row>
    <row r="1247" spans="1:14" s="271" customFormat="1" ht="15.75" customHeight="1">
      <c r="A1247" s="272" t="s">
        <v>19</v>
      </c>
      <c r="C1247" s="273" t="s">
        <v>344</v>
      </c>
      <c r="K1247" s="274"/>
      <c r="L1247" s="274"/>
    </row>
    <row r="1248" spans="1:14" ht="15.75">
      <c r="A1248" s="179"/>
      <c r="C1248" s="3" t="str">
        <f>'Nota 08'!$B$18</f>
        <v>Propiedades, planta y equipo al comienzo del periodo (Nota 08)</v>
      </c>
      <c r="F1248" s="148">
        <f>'Nota 08'!$L$18</f>
        <v>0</v>
      </c>
      <c r="I1248" s="2"/>
      <c r="J1248" s="77" t="str">
        <f>Índice!$C$8</f>
        <v>2016-01-01</v>
      </c>
      <c r="K1248" s="3" t="s">
        <v>773</v>
      </c>
      <c r="L1248" s="3" t="s">
        <v>783</v>
      </c>
      <c r="M1248" s="3"/>
      <c r="N1248" s="3"/>
    </row>
    <row r="1249" spans="1:14" ht="15.75">
      <c r="A1249" s="179" t="s">
        <v>19</v>
      </c>
      <c r="C1249" s="3" t="str">
        <f>'Nota 08'!$B$19</f>
        <v>Cambios en propiedades, planta y equipo</v>
      </c>
      <c r="F1249" s="148"/>
      <c r="I1249" s="2"/>
      <c r="J1249" s="77"/>
      <c r="K1249" s="3"/>
      <c r="L1249" s="3"/>
      <c r="M1249" s="3"/>
      <c r="N1249" s="3"/>
    </row>
    <row r="1250" spans="1:14" ht="15.75">
      <c r="A1250" s="179"/>
      <c r="C1250" s="3" t="str">
        <f>'Nota 08'!$B$20</f>
        <v>Incrementos de propiedades, planta y equipo</v>
      </c>
      <c r="F1250" s="148">
        <f>'Nota 08'!$L$20</f>
        <v>0</v>
      </c>
      <c r="I1250" s="2" t="str">
        <f>Índice!$C$8</f>
        <v>2016-01-01</v>
      </c>
      <c r="J1250" s="77" t="str">
        <f>Índice!$C$9</f>
        <v>2016-12-31</v>
      </c>
      <c r="K1250" s="3" t="s">
        <v>773</v>
      </c>
      <c r="L1250" s="3" t="s">
        <v>783</v>
      </c>
      <c r="M1250" s="3"/>
      <c r="N1250" s="3"/>
    </row>
    <row r="1251" spans="1:14" ht="15.75">
      <c r="A1251" s="179"/>
      <c r="C1251" s="3" t="str">
        <f>'Nota 08'!$B$21</f>
        <v>Incremento (disminución) por diferencias de cambio netas, propiedades, planta y equipo</v>
      </c>
      <c r="F1251" s="148">
        <f>'Nota 08'!$L$21</f>
        <v>0</v>
      </c>
      <c r="I1251" s="2" t="str">
        <f>Índice!$C$8</f>
        <v>2016-01-01</v>
      </c>
      <c r="J1251" s="77" t="str">
        <f>Índice!$C$9</f>
        <v>2016-12-31</v>
      </c>
      <c r="K1251" s="3" t="s">
        <v>773</v>
      </c>
      <c r="L1251" s="3" t="s">
        <v>783</v>
      </c>
      <c r="M1251" s="3"/>
      <c r="N1251" s="3"/>
    </row>
    <row r="1252" spans="1:14" ht="15.75">
      <c r="A1252" s="179"/>
      <c r="C1252" s="3" t="str">
        <f>'Nota 08'!$B$22</f>
        <v>Depreciación, propiedades, planta y equipo</v>
      </c>
      <c r="F1252" s="148">
        <f>'Nota 08'!$L$22</f>
        <v>0</v>
      </c>
      <c r="I1252" s="2" t="str">
        <f>Índice!$C$8</f>
        <v>2016-01-01</v>
      </c>
      <c r="J1252" s="77" t="str">
        <f>Índice!$C$9</f>
        <v>2016-12-31</v>
      </c>
      <c r="K1252" s="3" t="s">
        <v>773</v>
      </c>
      <c r="L1252" s="3" t="s">
        <v>783</v>
      </c>
      <c r="M1252" s="3"/>
      <c r="N1252" s="3"/>
    </row>
    <row r="1253" spans="1:14" ht="15.75">
      <c r="A1253" s="179"/>
      <c r="C1253" s="3" t="str">
        <f>'Nota 08'!$B$23</f>
        <v>Pérdidas por deterioro de valor reconocidas en el resultado del periodo, propiedades, planta y equipo</v>
      </c>
      <c r="F1253" s="148">
        <f>'Nota 08'!$L$23</f>
        <v>0</v>
      </c>
      <c r="I1253" s="2" t="str">
        <f>Índice!$C$8</f>
        <v>2016-01-01</v>
      </c>
      <c r="J1253" s="77" t="str">
        <f>Índice!$C$9</f>
        <v>2016-12-31</v>
      </c>
      <c r="K1253" s="3" t="s">
        <v>773</v>
      </c>
      <c r="L1253" s="3" t="s">
        <v>783</v>
      </c>
      <c r="M1253" s="3"/>
      <c r="N1253" s="3"/>
    </row>
    <row r="1254" spans="1:14" ht="15.75">
      <c r="A1254" s="179"/>
      <c r="C1254" s="3" t="str">
        <f>'Nota 08'!$B$24</f>
        <v>Reversión de pérdidas por deterioro de valor reconocidas en el resultado del periodo, propiedades, planta y equipo</v>
      </c>
      <c r="F1254" s="148">
        <f>'Nota 08'!$L$24</f>
        <v>0</v>
      </c>
      <c r="I1254" s="2" t="str">
        <f>Índice!$C$8</f>
        <v>2016-01-01</v>
      </c>
      <c r="J1254" s="77" t="str">
        <f>Índice!$C$9</f>
        <v>2016-12-31</v>
      </c>
      <c r="K1254" s="3" t="s">
        <v>773</v>
      </c>
      <c r="L1254" s="3" t="s">
        <v>783</v>
      </c>
      <c r="M1254" s="3"/>
      <c r="N1254" s="3"/>
    </row>
    <row r="1255" spans="1:14" ht="15.75">
      <c r="A1255" s="179"/>
      <c r="C1255" s="3" t="str">
        <f>'Nota 08'!$B$25</f>
        <v>Disposiciones, propiedades, planta y equipo</v>
      </c>
      <c r="F1255" s="148">
        <f>'Nota 08'!$L$25</f>
        <v>0</v>
      </c>
      <c r="I1255" s="2" t="str">
        <f>Índice!$C$8</f>
        <v>2016-01-01</v>
      </c>
      <c r="J1255" s="77" t="str">
        <f>Índice!$C$9</f>
        <v>2016-12-31</v>
      </c>
      <c r="K1255" s="3" t="s">
        <v>773</v>
      </c>
      <c r="L1255" s="3" t="s">
        <v>783</v>
      </c>
      <c r="M1255" s="3"/>
      <c r="N1255" s="3"/>
    </row>
    <row r="1256" spans="1:14" ht="15.75">
      <c r="A1256" s="179"/>
      <c r="C1256" s="3" t="str">
        <f>'Nota 08'!$B$26</f>
        <v>Total incremento (disminución) en propiedades, planta y equipo</v>
      </c>
      <c r="F1256" s="148">
        <f>'Nota 08'!$L$26</f>
        <v>0</v>
      </c>
      <c r="I1256" s="2" t="str">
        <f>Índice!$C$8</f>
        <v>2016-01-01</v>
      </c>
      <c r="J1256" s="77" t="str">
        <f>Índice!$C$9</f>
        <v>2016-12-31</v>
      </c>
      <c r="K1256" s="3" t="s">
        <v>773</v>
      </c>
      <c r="L1256" s="3" t="s">
        <v>783</v>
      </c>
      <c r="M1256" s="3"/>
      <c r="N1256" s="3"/>
    </row>
    <row r="1257" spans="1:14" ht="15.75">
      <c r="A1257" s="179"/>
      <c r="C1257" s="3" t="str">
        <f>'Nota 08'!$B$27</f>
        <v>Propiedades, planta y equipo al final del periodo</v>
      </c>
      <c r="F1257" s="148">
        <f>'Nota 08'!$L$27</f>
        <v>0</v>
      </c>
      <c r="I1257" s="2"/>
      <c r="J1257" s="77" t="str">
        <f>Índice!$C$9</f>
        <v>2016-12-31</v>
      </c>
      <c r="K1257" s="3" t="s">
        <v>773</v>
      </c>
      <c r="L1257" s="3" t="s">
        <v>783</v>
      </c>
      <c r="M1257" s="3"/>
      <c r="N1257" s="3"/>
    </row>
    <row r="1258" spans="1:14" ht="15.75">
      <c r="A1258" s="179"/>
      <c r="C1258" s="3" t="str">
        <f>'Nota 08'!$B$28</f>
        <v>Propiedades, planta y equipo, restricciones en la titularidad</v>
      </c>
      <c r="F1258" s="148">
        <f>'Nota 08'!$L$28</f>
        <v>0</v>
      </c>
      <c r="I1258" s="2"/>
      <c r="J1258" s="77" t="str">
        <f>Índice!$C$9</f>
        <v>2016-12-31</v>
      </c>
      <c r="K1258" s="3" t="s">
        <v>773</v>
      </c>
      <c r="L1258" s="3" t="s">
        <v>783</v>
      </c>
      <c r="M1258" s="3"/>
      <c r="N1258" s="3"/>
    </row>
    <row r="1259" spans="1:14" ht="15.75">
      <c r="A1259" s="179"/>
      <c r="C1259" s="3" t="str">
        <f>'Nota 08'!$B$29</f>
        <v>Descripción de la existencia de restricciones en la titularidad, propiedades, planta y equipo</v>
      </c>
      <c r="F1259" s="148" t="str">
        <f>'Nota 08'!$L$29</f>
        <v>Por incluir información</v>
      </c>
      <c r="I1259" s="2" t="str">
        <f>Índice!$C$8</f>
        <v>2016-01-01</v>
      </c>
      <c r="J1259" s="77" t="str">
        <f>Índice!$C$9</f>
        <v>2016-12-31</v>
      </c>
      <c r="K1259" s="3" t="s">
        <v>773</v>
      </c>
      <c r="L1259" s="3" t="s">
        <v>783</v>
      </c>
      <c r="M1259" s="3"/>
      <c r="N1259" s="3"/>
    </row>
    <row r="1260" spans="1:14" ht="15.75">
      <c r="A1260" s="179"/>
      <c r="C1260" s="3" t="str">
        <f>'Nota 08'!$B$30</f>
        <v>Propiedades, planta y equipo, pignoradas como garantía</v>
      </c>
      <c r="F1260" s="148">
        <f>'Nota 08'!$L$30</f>
        <v>0</v>
      </c>
      <c r="I1260" s="2"/>
      <c r="J1260" s="77" t="str">
        <f>Índice!$C$9</f>
        <v>2016-12-31</v>
      </c>
      <c r="K1260" s="3" t="s">
        <v>773</v>
      </c>
      <c r="L1260" s="3" t="s">
        <v>783</v>
      </c>
      <c r="M1260" s="3"/>
      <c r="N1260" s="3"/>
    </row>
    <row r="1261" spans="1:14" ht="15.75">
      <c r="A1261" s="179"/>
      <c r="C1261" s="3" t="str">
        <f>'Nota 08'!$B$31</f>
        <v>Compromisos contractuales para la adquisición de propiedades, planta y equipo</v>
      </c>
      <c r="F1261" s="148">
        <f>'Nota 08'!$L$31</f>
        <v>0</v>
      </c>
      <c r="I1261" s="2"/>
      <c r="J1261" s="77" t="str">
        <f>Índice!$C$9</f>
        <v>2016-12-31</v>
      </c>
      <c r="K1261" s="3" t="s">
        <v>773</v>
      </c>
      <c r="L1261" s="3" t="s">
        <v>783</v>
      </c>
      <c r="M1261" s="3"/>
      <c r="N1261" s="3"/>
    </row>
    <row r="1262" spans="1:14" s="271" customFormat="1" ht="15.75" customHeight="1">
      <c r="A1262" s="272" t="s">
        <v>19</v>
      </c>
      <c r="C1262" s="273" t="s">
        <v>367</v>
      </c>
      <c r="K1262" s="274"/>
      <c r="L1262" s="274"/>
    </row>
    <row r="1263" spans="1:14" ht="15.75">
      <c r="A1263" s="179"/>
      <c r="C1263" s="3" t="str">
        <f>'Nota 08'!$B$18</f>
        <v>Propiedades, planta y equipo al comienzo del periodo (Nota 08)</v>
      </c>
      <c r="F1263" s="148">
        <f>'Nota 08'!$M$18</f>
        <v>0</v>
      </c>
      <c r="I1263" s="2"/>
      <c r="J1263" s="77" t="str">
        <f>Índice!$C$8</f>
        <v>2016-01-01</v>
      </c>
      <c r="K1263" s="3" t="s">
        <v>773</v>
      </c>
      <c r="L1263" s="3" t="s">
        <v>784</v>
      </c>
      <c r="M1263" s="3"/>
      <c r="N1263" s="3"/>
    </row>
    <row r="1264" spans="1:14" ht="15.75">
      <c r="A1264" s="179" t="s">
        <v>19</v>
      </c>
      <c r="C1264" s="3" t="str">
        <f>'Nota 08'!$B$19</f>
        <v>Cambios en propiedades, planta y equipo</v>
      </c>
      <c r="F1264" s="148"/>
      <c r="I1264" s="2"/>
      <c r="J1264" s="77"/>
      <c r="K1264" s="3"/>
      <c r="L1264" s="3"/>
      <c r="M1264" s="3"/>
      <c r="N1264" s="3"/>
    </row>
    <row r="1265" spans="1:14" ht="15.75">
      <c r="A1265" s="179"/>
      <c r="C1265" s="3" t="str">
        <f>'Nota 08'!$B$20</f>
        <v>Incrementos de propiedades, planta y equipo</v>
      </c>
      <c r="F1265" s="148">
        <f>'Nota 08'!$M$20</f>
        <v>0</v>
      </c>
      <c r="I1265" s="2" t="str">
        <f>Índice!$C$8</f>
        <v>2016-01-01</v>
      </c>
      <c r="J1265" s="77" t="str">
        <f>Índice!$C$9</f>
        <v>2016-12-31</v>
      </c>
      <c r="K1265" s="3" t="s">
        <v>773</v>
      </c>
      <c r="L1265" s="3" t="s">
        <v>784</v>
      </c>
      <c r="M1265" s="3"/>
      <c r="N1265" s="3"/>
    </row>
    <row r="1266" spans="1:14" ht="15.75">
      <c r="A1266" s="179"/>
      <c r="C1266" s="3" t="str">
        <f>'Nota 08'!$B$21</f>
        <v>Incremento (disminución) por diferencias de cambio netas, propiedades, planta y equipo</v>
      </c>
      <c r="F1266" s="148">
        <f>'Nota 08'!$M$21</f>
        <v>0</v>
      </c>
      <c r="I1266" s="2" t="str">
        <f>Índice!$C$8</f>
        <v>2016-01-01</v>
      </c>
      <c r="J1266" s="77" t="str">
        <f>Índice!$C$9</f>
        <v>2016-12-31</v>
      </c>
      <c r="K1266" s="3" t="s">
        <v>773</v>
      </c>
      <c r="L1266" s="3" t="s">
        <v>784</v>
      </c>
      <c r="M1266" s="3"/>
      <c r="N1266" s="3"/>
    </row>
    <row r="1267" spans="1:14" ht="15.75">
      <c r="A1267" s="179"/>
      <c r="C1267" s="3" t="str">
        <f>'Nota 08'!$B$22</f>
        <v>Depreciación, propiedades, planta y equipo</v>
      </c>
      <c r="F1267" s="148">
        <f>'Nota 08'!$M$22</f>
        <v>0</v>
      </c>
      <c r="I1267" s="2" t="str">
        <f>Índice!$C$8</f>
        <v>2016-01-01</v>
      </c>
      <c r="J1267" s="77" t="str">
        <f>Índice!$C$9</f>
        <v>2016-12-31</v>
      </c>
      <c r="K1267" s="3" t="s">
        <v>773</v>
      </c>
      <c r="L1267" s="3" t="s">
        <v>784</v>
      </c>
      <c r="M1267" s="3"/>
      <c r="N1267" s="3"/>
    </row>
    <row r="1268" spans="1:14" ht="15.75">
      <c r="A1268" s="179"/>
      <c r="C1268" s="3" t="str">
        <f>'Nota 08'!$B$23</f>
        <v>Pérdidas por deterioro de valor reconocidas en el resultado del periodo, propiedades, planta y equipo</v>
      </c>
      <c r="F1268" s="148">
        <f>'Nota 08'!$M$23</f>
        <v>0</v>
      </c>
      <c r="I1268" s="2" t="str">
        <f>Índice!$C$8</f>
        <v>2016-01-01</v>
      </c>
      <c r="J1268" s="77" t="str">
        <f>Índice!$C$9</f>
        <v>2016-12-31</v>
      </c>
      <c r="K1268" s="3" t="s">
        <v>773</v>
      </c>
      <c r="L1268" s="3" t="s">
        <v>784</v>
      </c>
      <c r="M1268" s="3"/>
      <c r="N1268" s="3"/>
    </row>
    <row r="1269" spans="1:14" ht="15.75">
      <c r="A1269" s="179"/>
      <c r="C1269" s="3" t="str">
        <f>'Nota 08'!$B$24</f>
        <v>Reversión de pérdidas por deterioro de valor reconocidas en el resultado del periodo, propiedades, planta y equipo</v>
      </c>
      <c r="F1269" s="148">
        <f>'Nota 08'!$M$24</f>
        <v>0</v>
      </c>
      <c r="I1269" s="2" t="str">
        <f>Índice!$C$8</f>
        <v>2016-01-01</v>
      </c>
      <c r="J1269" s="77" t="str">
        <f>Índice!$C$9</f>
        <v>2016-12-31</v>
      </c>
      <c r="K1269" s="3" t="s">
        <v>773</v>
      </c>
      <c r="L1269" s="3" t="s">
        <v>784</v>
      </c>
      <c r="M1269" s="3"/>
      <c r="N1269" s="3"/>
    </row>
    <row r="1270" spans="1:14" ht="15.75">
      <c r="A1270" s="179"/>
      <c r="C1270" s="3" t="str">
        <f>'Nota 08'!$B$25</f>
        <v>Disposiciones, propiedades, planta y equipo</v>
      </c>
      <c r="F1270" s="148">
        <f>'Nota 08'!$M$25</f>
        <v>0</v>
      </c>
      <c r="I1270" s="2" t="str">
        <f>Índice!$C$8</f>
        <v>2016-01-01</v>
      </c>
      <c r="J1270" s="77" t="str">
        <f>Índice!$C$9</f>
        <v>2016-12-31</v>
      </c>
      <c r="K1270" s="3" t="s">
        <v>773</v>
      </c>
      <c r="L1270" s="3" t="s">
        <v>784</v>
      </c>
      <c r="M1270" s="3"/>
      <c r="N1270" s="3"/>
    </row>
    <row r="1271" spans="1:14" ht="15.75">
      <c r="A1271" s="179"/>
      <c r="C1271" s="3" t="str">
        <f>'Nota 08'!$B$26</f>
        <v>Total incremento (disminución) en propiedades, planta y equipo</v>
      </c>
      <c r="F1271" s="148">
        <f>'Nota 08'!$M$26</f>
        <v>0</v>
      </c>
      <c r="I1271" s="2" t="str">
        <f>Índice!$C$8</f>
        <v>2016-01-01</v>
      </c>
      <c r="J1271" s="77" t="str">
        <f>Índice!$C$9</f>
        <v>2016-12-31</v>
      </c>
      <c r="K1271" s="3" t="s">
        <v>773</v>
      </c>
      <c r="L1271" s="3" t="s">
        <v>784</v>
      </c>
      <c r="M1271" s="3"/>
      <c r="N1271" s="3"/>
    </row>
    <row r="1272" spans="1:14" ht="15.75">
      <c r="A1272" s="179"/>
      <c r="C1272" s="3" t="str">
        <f>'Nota 08'!$B$27</f>
        <v>Propiedades, planta y equipo al final del periodo</v>
      </c>
      <c r="F1272" s="148">
        <f>'Nota 08'!$M$27</f>
        <v>0</v>
      </c>
      <c r="I1272" s="2"/>
      <c r="J1272" s="77" t="str">
        <f>Índice!$C$9</f>
        <v>2016-12-31</v>
      </c>
      <c r="K1272" s="3" t="s">
        <v>773</v>
      </c>
      <c r="L1272" s="3" t="s">
        <v>784</v>
      </c>
      <c r="M1272" s="3"/>
      <c r="N1272" s="3"/>
    </row>
    <row r="1273" spans="1:14" ht="15.75">
      <c r="A1273" s="179"/>
      <c r="C1273" s="3" t="str">
        <f>'Nota 08'!$B$28</f>
        <v>Propiedades, planta y equipo, restricciones en la titularidad</v>
      </c>
      <c r="F1273" s="148">
        <f>'Nota 08'!$M$28</f>
        <v>0</v>
      </c>
      <c r="I1273" s="2"/>
      <c r="J1273" s="77" t="str">
        <f>Índice!$C$9</f>
        <v>2016-12-31</v>
      </c>
      <c r="K1273" s="3" t="s">
        <v>773</v>
      </c>
      <c r="L1273" s="3" t="s">
        <v>784</v>
      </c>
      <c r="M1273" s="3"/>
      <c r="N1273" s="3"/>
    </row>
    <row r="1274" spans="1:14" ht="15.75">
      <c r="A1274" s="179"/>
      <c r="C1274" s="3" t="str">
        <f>'Nota 08'!$B$29</f>
        <v>Descripción de la existencia de restricciones en la titularidad, propiedades, planta y equipo</v>
      </c>
      <c r="F1274" s="148" t="str">
        <f>'Nota 08'!$M$29</f>
        <v>Por incluir información</v>
      </c>
      <c r="I1274" s="2" t="str">
        <f>Índice!$C$8</f>
        <v>2016-01-01</v>
      </c>
      <c r="J1274" s="77" t="str">
        <f>Índice!$C$9</f>
        <v>2016-12-31</v>
      </c>
      <c r="K1274" s="3" t="s">
        <v>773</v>
      </c>
      <c r="L1274" s="3" t="s">
        <v>784</v>
      </c>
      <c r="M1274" s="3"/>
      <c r="N1274" s="3"/>
    </row>
    <row r="1275" spans="1:14" ht="15.75">
      <c r="A1275" s="179"/>
      <c r="C1275" s="3" t="str">
        <f>'Nota 08'!$B$30</f>
        <v>Propiedades, planta y equipo, pignoradas como garantía</v>
      </c>
      <c r="F1275" s="148">
        <f>'Nota 08'!$M$30</f>
        <v>0</v>
      </c>
      <c r="I1275" s="2"/>
      <c r="J1275" s="77" t="str">
        <f>Índice!$C$9</f>
        <v>2016-12-31</v>
      </c>
      <c r="K1275" s="3" t="s">
        <v>773</v>
      </c>
      <c r="L1275" s="3" t="s">
        <v>784</v>
      </c>
      <c r="M1275" s="3"/>
      <c r="N1275" s="3"/>
    </row>
    <row r="1276" spans="1:14" ht="15.75">
      <c r="A1276" s="179"/>
      <c r="C1276" s="3" t="str">
        <f>'Nota 08'!$B$31</f>
        <v>Compromisos contractuales para la adquisición de propiedades, planta y equipo</v>
      </c>
      <c r="F1276" s="148">
        <f>'Nota 08'!$M$31</f>
        <v>0</v>
      </c>
      <c r="I1276" s="2"/>
      <c r="J1276" s="77" t="str">
        <f>Índice!$C$9</f>
        <v>2016-12-31</v>
      </c>
      <c r="K1276" s="3" t="s">
        <v>773</v>
      </c>
      <c r="L1276" s="3" t="s">
        <v>784</v>
      </c>
      <c r="M1276" s="3"/>
      <c r="N1276" s="3"/>
    </row>
    <row r="1277" spans="1:14" s="271" customFormat="1" ht="15.75" customHeight="1">
      <c r="A1277" s="272" t="s">
        <v>19</v>
      </c>
      <c r="C1277" s="273" t="s">
        <v>366</v>
      </c>
      <c r="K1277" s="274"/>
      <c r="L1277" s="274"/>
    </row>
    <row r="1278" spans="1:14" ht="15.75">
      <c r="A1278" s="179"/>
      <c r="C1278" s="3" t="str">
        <f>'Nota 08'!$B$18</f>
        <v>Propiedades, planta y equipo al comienzo del periodo (Nota 08)</v>
      </c>
      <c r="F1278" s="148">
        <f>'Nota 08'!$N$18</f>
        <v>0</v>
      </c>
      <c r="I1278" s="2"/>
      <c r="J1278" s="77" t="str">
        <f>Índice!$C$8</f>
        <v>2016-01-01</v>
      </c>
      <c r="K1278" s="3" t="s">
        <v>773</v>
      </c>
      <c r="L1278" s="3" t="s">
        <v>818</v>
      </c>
      <c r="M1278" s="3"/>
      <c r="N1278" s="3"/>
    </row>
    <row r="1279" spans="1:14" ht="15.75">
      <c r="A1279" s="179" t="s">
        <v>19</v>
      </c>
      <c r="C1279" s="3" t="str">
        <f>'Nota 08'!$B$19</f>
        <v>Cambios en propiedades, planta y equipo</v>
      </c>
      <c r="F1279" s="148"/>
      <c r="I1279" s="2"/>
      <c r="J1279" s="77"/>
      <c r="K1279" s="3"/>
      <c r="L1279" s="3"/>
      <c r="M1279" s="3"/>
      <c r="N1279" s="3"/>
    </row>
    <row r="1280" spans="1:14" ht="15.75">
      <c r="A1280" s="179"/>
      <c r="C1280" s="3" t="str">
        <f>'Nota 08'!$B$20</f>
        <v>Incrementos de propiedades, planta y equipo</v>
      </c>
      <c r="F1280" s="148">
        <f>'Nota 08'!$N$20</f>
        <v>0</v>
      </c>
      <c r="I1280" s="2" t="str">
        <f>Índice!$C$8</f>
        <v>2016-01-01</v>
      </c>
      <c r="J1280" s="77" t="str">
        <f>Índice!$C$9</f>
        <v>2016-12-31</v>
      </c>
      <c r="K1280" s="3" t="s">
        <v>773</v>
      </c>
      <c r="L1280" s="3" t="s">
        <v>818</v>
      </c>
      <c r="M1280" s="3"/>
      <c r="N1280" s="3"/>
    </row>
    <row r="1281" spans="1:14" ht="15.75">
      <c r="A1281" s="179"/>
      <c r="C1281" s="3" t="str">
        <f>'Nota 08'!$B$21</f>
        <v>Incremento (disminución) por diferencias de cambio netas, propiedades, planta y equipo</v>
      </c>
      <c r="F1281" s="148">
        <f>'Nota 08'!$N$21</f>
        <v>0</v>
      </c>
      <c r="I1281" s="2" t="str">
        <f>Índice!$C$8</f>
        <v>2016-01-01</v>
      </c>
      <c r="J1281" s="77" t="str">
        <f>Índice!$C$9</f>
        <v>2016-12-31</v>
      </c>
      <c r="K1281" s="3" t="s">
        <v>773</v>
      </c>
      <c r="L1281" s="3" t="s">
        <v>818</v>
      </c>
      <c r="M1281" s="3"/>
      <c r="N1281" s="3"/>
    </row>
    <row r="1282" spans="1:14" ht="15.75">
      <c r="A1282" s="179"/>
      <c r="C1282" s="3" t="str">
        <f>'Nota 08'!$B$22</f>
        <v>Depreciación, propiedades, planta y equipo</v>
      </c>
      <c r="F1282" s="148">
        <f>'Nota 08'!$N$22</f>
        <v>0</v>
      </c>
      <c r="I1282" s="2" t="str">
        <f>Índice!$C$8</f>
        <v>2016-01-01</v>
      </c>
      <c r="J1282" s="77" t="str">
        <f>Índice!$C$9</f>
        <v>2016-12-31</v>
      </c>
      <c r="K1282" s="3" t="s">
        <v>773</v>
      </c>
      <c r="L1282" s="3" t="s">
        <v>818</v>
      </c>
      <c r="M1282" s="3"/>
      <c r="N1282" s="3"/>
    </row>
    <row r="1283" spans="1:14" ht="15.75">
      <c r="A1283" s="179"/>
      <c r="C1283" s="3" t="str">
        <f>'Nota 08'!$B$23</f>
        <v>Pérdidas por deterioro de valor reconocidas en el resultado del periodo, propiedades, planta y equipo</v>
      </c>
      <c r="F1283" s="148">
        <f>'Nota 08'!$N$23</f>
        <v>0</v>
      </c>
      <c r="I1283" s="2" t="str">
        <f>Índice!$C$8</f>
        <v>2016-01-01</v>
      </c>
      <c r="J1283" s="77" t="str">
        <f>Índice!$C$9</f>
        <v>2016-12-31</v>
      </c>
      <c r="K1283" s="3" t="s">
        <v>773</v>
      </c>
      <c r="L1283" s="3" t="s">
        <v>818</v>
      </c>
      <c r="M1283" s="3"/>
      <c r="N1283" s="3"/>
    </row>
    <row r="1284" spans="1:14" ht="15.75">
      <c r="A1284" s="179"/>
      <c r="C1284" s="3" t="str">
        <f>'Nota 08'!$B$24</f>
        <v>Reversión de pérdidas por deterioro de valor reconocidas en el resultado del periodo, propiedades, planta y equipo</v>
      </c>
      <c r="F1284" s="148">
        <f>'Nota 08'!$N$24</f>
        <v>0</v>
      </c>
      <c r="I1284" s="2" t="str">
        <f>Índice!$C$8</f>
        <v>2016-01-01</v>
      </c>
      <c r="J1284" s="77" t="str">
        <f>Índice!$C$9</f>
        <v>2016-12-31</v>
      </c>
      <c r="K1284" s="3" t="s">
        <v>773</v>
      </c>
      <c r="L1284" s="3" t="s">
        <v>818</v>
      </c>
      <c r="M1284" s="3"/>
      <c r="N1284" s="3"/>
    </row>
    <row r="1285" spans="1:14" ht="15.75">
      <c r="A1285" s="179"/>
      <c r="C1285" s="3" t="str">
        <f>'Nota 08'!$B$25</f>
        <v>Disposiciones, propiedades, planta y equipo</v>
      </c>
      <c r="F1285" s="148">
        <f>'Nota 08'!$N$25</f>
        <v>0</v>
      </c>
      <c r="I1285" s="2" t="str">
        <f>Índice!$C$8</f>
        <v>2016-01-01</v>
      </c>
      <c r="J1285" s="77" t="str">
        <f>Índice!$C$9</f>
        <v>2016-12-31</v>
      </c>
      <c r="K1285" s="3" t="s">
        <v>773</v>
      </c>
      <c r="L1285" s="3" t="s">
        <v>818</v>
      </c>
      <c r="M1285" s="3"/>
      <c r="N1285" s="3"/>
    </row>
    <row r="1286" spans="1:14" ht="15.75">
      <c r="A1286" s="179"/>
      <c r="C1286" s="3" t="str">
        <f>'Nota 08'!$B$26</f>
        <v>Total incremento (disminución) en propiedades, planta y equipo</v>
      </c>
      <c r="F1286" s="148">
        <f>'Nota 08'!$N$26</f>
        <v>0</v>
      </c>
      <c r="I1286" s="2" t="str">
        <f>Índice!$C$8</f>
        <v>2016-01-01</v>
      </c>
      <c r="J1286" s="77" t="str">
        <f>Índice!$C$9</f>
        <v>2016-12-31</v>
      </c>
      <c r="K1286" s="3" t="s">
        <v>773</v>
      </c>
      <c r="L1286" s="3" t="s">
        <v>818</v>
      </c>
      <c r="M1286" s="3"/>
      <c r="N1286" s="3"/>
    </row>
    <row r="1287" spans="1:14" ht="15.75">
      <c r="A1287" s="179"/>
      <c r="C1287" s="3" t="str">
        <f>'Nota 08'!$B$27</f>
        <v>Propiedades, planta y equipo al final del periodo</v>
      </c>
      <c r="F1287" s="148">
        <f>'Nota 08'!$N$27</f>
        <v>0</v>
      </c>
      <c r="I1287" s="2"/>
      <c r="J1287" s="77" t="str">
        <f>Índice!$C$9</f>
        <v>2016-12-31</v>
      </c>
      <c r="K1287" s="3" t="s">
        <v>773</v>
      </c>
      <c r="L1287" s="3" t="s">
        <v>818</v>
      </c>
      <c r="M1287" s="3"/>
      <c r="N1287" s="3"/>
    </row>
    <row r="1288" spans="1:14" ht="15.75">
      <c r="A1288" s="179"/>
      <c r="C1288" s="3" t="str">
        <f>'Nota 08'!$B$28</f>
        <v>Propiedades, planta y equipo, restricciones en la titularidad</v>
      </c>
      <c r="F1288" s="148">
        <f>'Nota 08'!$N$28</f>
        <v>0</v>
      </c>
      <c r="I1288" s="2"/>
      <c r="J1288" s="77" t="str">
        <f>Índice!$C$9</f>
        <v>2016-12-31</v>
      </c>
      <c r="K1288" s="3" t="s">
        <v>773</v>
      </c>
      <c r="L1288" s="3" t="s">
        <v>818</v>
      </c>
      <c r="M1288" s="3"/>
      <c r="N1288" s="3"/>
    </row>
    <row r="1289" spans="1:14" ht="15.75">
      <c r="A1289" s="179"/>
      <c r="C1289" s="3" t="str">
        <f>'Nota 08'!$B$29</f>
        <v>Descripción de la existencia de restricciones en la titularidad, propiedades, planta y equipo</v>
      </c>
      <c r="F1289" s="148" t="str">
        <f>'Nota 08'!$N$29</f>
        <v>Por incluir información</v>
      </c>
      <c r="I1289" s="2" t="str">
        <f>Índice!$C$8</f>
        <v>2016-01-01</v>
      </c>
      <c r="J1289" s="77" t="str">
        <f>Índice!$C$9</f>
        <v>2016-12-31</v>
      </c>
      <c r="K1289" s="3" t="s">
        <v>773</v>
      </c>
      <c r="L1289" s="3" t="s">
        <v>818</v>
      </c>
      <c r="M1289" s="3"/>
      <c r="N1289" s="3"/>
    </row>
    <row r="1290" spans="1:14" ht="15.75">
      <c r="A1290" s="179"/>
      <c r="C1290" s="3" t="str">
        <f>'Nota 08'!$B$30</f>
        <v>Propiedades, planta y equipo, pignoradas como garantía</v>
      </c>
      <c r="F1290" s="148">
        <f>'Nota 08'!$N$30</f>
        <v>0</v>
      </c>
      <c r="I1290" s="2"/>
      <c r="J1290" s="77" t="str">
        <f>Índice!$C$9</f>
        <v>2016-12-31</v>
      </c>
      <c r="K1290" s="3" t="s">
        <v>773</v>
      </c>
      <c r="L1290" s="3" t="s">
        <v>818</v>
      </c>
      <c r="M1290" s="3"/>
      <c r="N1290" s="3"/>
    </row>
    <row r="1291" spans="1:14" ht="15.75">
      <c r="A1291" s="179"/>
      <c r="C1291" s="3" t="str">
        <f>'Nota 08'!$B$31</f>
        <v>Compromisos contractuales para la adquisición de propiedades, planta y equipo</v>
      </c>
      <c r="F1291" s="148">
        <f>'Nota 08'!$N$31</f>
        <v>0</v>
      </c>
      <c r="I1291" s="2"/>
      <c r="J1291" s="77" t="str">
        <f>Índice!$C$9</f>
        <v>2016-12-31</v>
      </c>
      <c r="K1291" s="3" t="s">
        <v>773</v>
      </c>
      <c r="L1291" s="3" t="s">
        <v>818</v>
      </c>
      <c r="M1291" s="3"/>
      <c r="N1291" s="3"/>
    </row>
    <row r="1292" spans="1:14" s="271" customFormat="1" ht="15.75" customHeight="1">
      <c r="A1292" s="272" t="s">
        <v>19</v>
      </c>
      <c r="C1292" s="273" t="s">
        <v>365</v>
      </c>
      <c r="K1292" s="274"/>
      <c r="L1292" s="274"/>
    </row>
    <row r="1293" spans="1:14" ht="15.75">
      <c r="A1293" s="179"/>
      <c r="C1293" s="3" t="str">
        <f>'Nota 08'!$B$18</f>
        <v>Propiedades, planta y equipo al comienzo del periodo (Nota 08)</v>
      </c>
      <c r="F1293" s="148">
        <f>'Nota 08'!$O$18</f>
        <v>0</v>
      </c>
      <c r="I1293" s="2"/>
      <c r="J1293" s="77" t="str">
        <f>Índice!$C$8</f>
        <v>2016-01-01</v>
      </c>
      <c r="K1293" s="3" t="s">
        <v>773</v>
      </c>
      <c r="L1293" s="3" t="s">
        <v>819</v>
      </c>
      <c r="M1293" s="3"/>
      <c r="N1293" s="3"/>
    </row>
    <row r="1294" spans="1:14" ht="15.75">
      <c r="A1294" s="179" t="s">
        <v>19</v>
      </c>
      <c r="C1294" s="3" t="str">
        <f>'Nota 08'!$B$19</f>
        <v>Cambios en propiedades, planta y equipo</v>
      </c>
      <c r="F1294" s="148"/>
      <c r="I1294" s="2"/>
      <c r="J1294" s="77"/>
      <c r="K1294" s="3"/>
      <c r="L1294" s="3"/>
      <c r="M1294" s="3"/>
      <c r="N1294" s="3"/>
    </row>
    <row r="1295" spans="1:14" ht="15.75">
      <c r="A1295" s="179"/>
      <c r="C1295" s="3" t="str">
        <f>'Nota 08'!$B$20</f>
        <v>Incrementos de propiedades, planta y equipo</v>
      </c>
      <c r="F1295" s="148">
        <f>'Nota 08'!$O$20</f>
        <v>0</v>
      </c>
      <c r="I1295" s="2" t="str">
        <f>Índice!$C$8</f>
        <v>2016-01-01</v>
      </c>
      <c r="J1295" s="77" t="str">
        <f>Índice!$C$9</f>
        <v>2016-12-31</v>
      </c>
      <c r="K1295" s="3" t="s">
        <v>773</v>
      </c>
      <c r="L1295" s="3" t="s">
        <v>819</v>
      </c>
      <c r="M1295" s="3"/>
      <c r="N1295" s="3"/>
    </row>
    <row r="1296" spans="1:14" ht="15.75">
      <c r="A1296" s="179"/>
      <c r="C1296" s="3" t="str">
        <f>'Nota 08'!$B$21</f>
        <v>Incremento (disminución) por diferencias de cambio netas, propiedades, planta y equipo</v>
      </c>
      <c r="F1296" s="148">
        <f>'Nota 08'!$O$21</f>
        <v>0</v>
      </c>
      <c r="I1296" s="2" t="str">
        <f>Índice!$C$8</f>
        <v>2016-01-01</v>
      </c>
      <c r="J1296" s="77" t="str">
        <f>Índice!$C$9</f>
        <v>2016-12-31</v>
      </c>
      <c r="K1296" s="3" t="s">
        <v>773</v>
      </c>
      <c r="L1296" s="3" t="s">
        <v>819</v>
      </c>
      <c r="M1296" s="3"/>
      <c r="N1296" s="3"/>
    </row>
    <row r="1297" spans="1:14" ht="15.75">
      <c r="A1297" s="179"/>
      <c r="C1297" s="3" t="str">
        <f>'Nota 08'!$B$22</f>
        <v>Depreciación, propiedades, planta y equipo</v>
      </c>
      <c r="F1297" s="148">
        <f>'Nota 08'!$O$22</f>
        <v>0</v>
      </c>
      <c r="I1297" s="2" t="str">
        <f>Índice!$C$8</f>
        <v>2016-01-01</v>
      </c>
      <c r="J1297" s="77" t="str">
        <f>Índice!$C$9</f>
        <v>2016-12-31</v>
      </c>
      <c r="K1297" s="3" t="s">
        <v>773</v>
      </c>
      <c r="L1297" s="3" t="s">
        <v>819</v>
      </c>
      <c r="M1297" s="3"/>
      <c r="N1297" s="3"/>
    </row>
    <row r="1298" spans="1:14" ht="15.75">
      <c r="A1298" s="179"/>
      <c r="C1298" s="3" t="str">
        <f>'Nota 08'!$B$23</f>
        <v>Pérdidas por deterioro de valor reconocidas en el resultado del periodo, propiedades, planta y equipo</v>
      </c>
      <c r="F1298" s="148">
        <f>'Nota 08'!$O$23</f>
        <v>0</v>
      </c>
      <c r="I1298" s="2" t="str">
        <f>Índice!$C$8</f>
        <v>2016-01-01</v>
      </c>
      <c r="J1298" s="77" t="str">
        <f>Índice!$C$9</f>
        <v>2016-12-31</v>
      </c>
      <c r="K1298" s="3" t="s">
        <v>773</v>
      </c>
      <c r="L1298" s="3" t="s">
        <v>819</v>
      </c>
      <c r="M1298" s="3"/>
      <c r="N1298" s="3"/>
    </row>
    <row r="1299" spans="1:14" ht="15.75">
      <c r="A1299" s="179"/>
      <c r="C1299" s="3" t="str">
        <f>'Nota 08'!$B$24</f>
        <v>Reversión de pérdidas por deterioro de valor reconocidas en el resultado del periodo, propiedades, planta y equipo</v>
      </c>
      <c r="F1299" s="148">
        <f>'Nota 08'!$O$24</f>
        <v>0</v>
      </c>
      <c r="I1299" s="2" t="str">
        <f>Índice!$C$8</f>
        <v>2016-01-01</v>
      </c>
      <c r="J1299" s="77" t="str">
        <f>Índice!$C$9</f>
        <v>2016-12-31</v>
      </c>
      <c r="K1299" s="3" t="s">
        <v>773</v>
      </c>
      <c r="L1299" s="3" t="s">
        <v>819</v>
      </c>
      <c r="M1299" s="3"/>
      <c r="N1299" s="3"/>
    </row>
    <row r="1300" spans="1:14" ht="15.75">
      <c r="A1300" s="179"/>
      <c r="C1300" s="3" t="str">
        <f>'Nota 08'!$B$25</f>
        <v>Disposiciones, propiedades, planta y equipo</v>
      </c>
      <c r="F1300" s="148">
        <f>'Nota 08'!$O$25</f>
        <v>0</v>
      </c>
      <c r="I1300" s="2" t="str">
        <f>Índice!$C$8</f>
        <v>2016-01-01</v>
      </c>
      <c r="J1300" s="77" t="str">
        <f>Índice!$C$9</f>
        <v>2016-12-31</v>
      </c>
      <c r="K1300" s="3" t="s">
        <v>773</v>
      </c>
      <c r="L1300" s="3" t="s">
        <v>819</v>
      </c>
      <c r="M1300" s="3"/>
      <c r="N1300" s="3"/>
    </row>
    <row r="1301" spans="1:14" ht="15.75">
      <c r="A1301" s="179"/>
      <c r="C1301" s="3" t="str">
        <f>'Nota 08'!$B$26</f>
        <v>Total incremento (disminución) en propiedades, planta y equipo</v>
      </c>
      <c r="F1301" s="148">
        <f>'Nota 08'!$O$26</f>
        <v>0</v>
      </c>
      <c r="I1301" s="2" t="str">
        <f>Índice!$C$8</f>
        <v>2016-01-01</v>
      </c>
      <c r="J1301" s="77" t="str">
        <f>Índice!$C$9</f>
        <v>2016-12-31</v>
      </c>
      <c r="K1301" s="3" t="s">
        <v>773</v>
      </c>
      <c r="L1301" s="3" t="s">
        <v>819</v>
      </c>
      <c r="M1301" s="3"/>
      <c r="N1301" s="3"/>
    </row>
    <row r="1302" spans="1:14" ht="15.75">
      <c r="A1302" s="179"/>
      <c r="C1302" s="3" t="str">
        <f>'Nota 08'!$B$27</f>
        <v>Propiedades, planta y equipo al final del periodo</v>
      </c>
      <c r="F1302" s="148">
        <f>'Nota 08'!$O$27</f>
        <v>0</v>
      </c>
      <c r="I1302" s="2"/>
      <c r="J1302" s="77" t="str">
        <f>Índice!$C$9</f>
        <v>2016-12-31</v>
      </c>
      <c r="K1302" s="3" t="s">
        <v>773</v>
      </c>
      <c r="L1302" s="3" t="s">
        <v>819</v>
      </c>
      <c r="M1302" s="3"/>
      <c r="N1302" s="3"/>
    </row>
    <row r="1303" spans="1:14" ht="15.75">
      <c r="A1303" s="179"/>
      <c r="C1303" s="3" t="str">
        <f>'Nota 08'!$B$28</f>
        <v>Propiedades, planta y equipo, restricciones en la titularidad</v>
      </c>
      <c r="F1303" s="148">
        <f>'Nota 08'!$O$28</f>
        <v>0</v>
      </c>
      <c r="I1303" s="2"/>
      <c r="J1303" s="77" t="str">
        <f>Índice!$C$9</f>
        <v>2016-12-31</v>
      </c>
      <c r="K1303" s="3" t="s">
        <v>773</v>
      </c>
      <c r="L1303" s="3" t="s">
        <v>819</v>
      </c>
      <c r="M1303" s="3"/>
      <c r="N1303" s="3"/>
    </row>
    <row r="1304" spans="1:14" ht="15.75">
      <c r="A1304" s="179"/>
      <c r="C1304" s="3" t="str">
        <f>'Nota 08'!$B$29</f>
        <v>Descripción de la existencia de restricciones en la titularidad, propiedades, planta y equipo</v>
      </c>
      <c r="F1304" s="148" t="str">
        <f>'Nota 08'!$O$29</f>
        <v>Por incluir información</v>
      </c>
      <c r="I1304" s="2" t="str">
        <f>Índice!$C$8</f>
        <v>2016-01-01</v>
      </c>
      <c r="J1304" s="77" t="str">
        <f>Índice!$C$9</f>
        <v>2016-12-31</v>
      </c>
      <c r="K1304" s="3" t="s">
        <v>773</v>
      </c>
      <c r="L1304" s="3" t="s">
        <v>819</v>
      </c>
      <c r="M1304" s="3"/>
      <c r="N1304" s="3"/>
    </row>
    <row r="1305" spans="1:14" ht="15.75">
      <c r="A1305" s="179"/>
      <c r="C1305" s="3" t="str">
        <f>'Nota 08'!$B$30</f>
        <v>Propiedades, planta y equipo, pignoradas como garantía</v>
      </c>
      <c r="F1305" s="148">
        <f>'Nota 08'!$O$30</f>
        <v>0</v>
      </c>
      <c r="I1305" s="2"/>
      <c r="J1305" s="77" t="str">
        <f>Índice!$C$9</f>
        <v>2016-12-31</v>
      </c>
      <c r="K1305" s="3" t="s">
        <v>773</v>
      </c>
      <c r="L1305" s="3" t="s">
        <v>819</v>
      </c>
      <c r="M1305" s="3"/>
      <c r="N1305" s="3"/>
    </row>
    <row r="1306" spans="1:14" ht="15.75">
      <c r="A1306" s="179"/>
      <c r="C1306" s="3" t="str">
        <f>'Nota 08'!$B$31</f>
        <v>Compromisos contractuales para la adquisición de propiedades, planta y equipo</v>
      </c>
      <c r="F1306" s="148">
        <f>'Nota 08'!$O$31</f>
        <v>0</v>
      </c>
      <c r="I1306" s="2"/>
      <c r="J1306" s="77" t="str">
        <f>Índice!$C$9</f>
        <v>2016-12-31</v>
      </c>
      <c r="K1306" s="3" t="s">
        <v>773</v>
      </c>
      <c r="L1306" s="3" t="s">
        <v>819</v>
      </c>
      <c r="M1306" s="3"/>
      <c r="N1306" s="3"/>
    </row>
    <row r="1307" spans="1:14" s="271" customFormat="1" ht="15.75" customHeight="1">
      <c r="A1307" s="272" t="s">
        <v>19</v>
      </c>
      <c r="C1307" s="273" t="s">
        <v>364</v>
      </c>
      <c r="K1307" s="274"/>
      <c r="L1307" s="274"/>
    </row>
    <row r="1308" spans="1:14" ht="15.75">
      <c r="A1308" s="179"/>
      <c r="C1308" s="3" t="str">
        <f>'Nota 08'!$B$18</f>
        <v>Propiedades, planta y equipo al comienzo del periodo (Nota 08)</v>
      </c>
      <c r="F1308" s="148">
        <f>'Nota 08'!$P$18</f>
        <v>0</v>
      </c>
      <c r="I1308" s="2"/>
      <c r="J1308" s="77" t="str">
        <f>Índice!$C$8</f>
        <v>2016-01-01</v>
      </c>
      <c r="K1308" s="3" t="s">
        <v>773</v>
      </c>
      <c r="L1308" s="3" t="s">
        <v>820</v>
      </c>
      <c r="M1308" s="3"/>
      <c r="N1308" s="3"/>
    </row>
    <row r="1309" spans="1:14" ht="15.75">
      <c r="A1309" s="179" t="s">
        <v>19</v>
      </c>
      <c r="C1309" s="3" t="str">
        <f>'Nota 08'!$B$19</f>
        <v>Cambios en propiedades, planta y equipo</v>
      </c>
      <c r="F1309" s="148"/>
      <c r="I1309" s="2"/>
      <c r="J1309" s="77"/>
      <c r="K1309" s="3"/>
      <c r="L1309" s="3"/>
      <c r="M1309" s="3"/>
      <c r="N1309" s="3"/>
    </row>
    <row r="1310" spans="1:14" ht="15.75">
      <c r="A1310" s="179"/>
      <c r="C1310" s="3" t="str">
        <f>'Nota 08'!$B$20</f>
        <v>Incrementos de propiedades, planta y equipo</v>
      </c>
      <c r="F1310" s="148">
        <f>'Nota 08'!$P$20</f>
        <v>0</v>
      </c>
      <c r="I1310" s="2" t="str">
        <f>Índice!$C$8</f>
        <v>2016-01-01</v>
      </c>
      <c r="J1310" s="77" t="str">
        <f>Índice!$C$9</f>
        <v>2016-12-31</v>
      </c>
      <c r="K1310" s="3" t="s">
        <v>773</v>
      </c>
      <c r="L1310" s="3" t="s">
        <v>820</v>
      </c>
      <c r="M1310" s="3"/>
      <c r="N1310" s="3"/>
    </row>
    <row r="1311" spans="1:14" ht="15.75">
      <c r="A1311" s="179"/>
      <c r="C1311" s="3" t="str">
        <f>'Nota 08'!$B$21</f>
        <v>Incremento (disminución) por diferencias de cambio netas, propiedades, planta y equipo</v>
      </c>
      <c r="F1311" s="148">
        <f>'Nota 08'!$P$21</f>
        <v>0</v>
      </c>
      <c r="I1311" s="2" t="str">
        <f>Índice!$C$8</f>
        <v>2016-01-01</v>
      </c>
      <c r="J1311" s="77" t="str">
        <f>Índice!$C$9</f>
        <v>2016-12-31</v>
      </c>
      <c r="K1311" s="3" t="s">
        <v>773</v>
      </c>
      <c r="L1311" s="3" t="s">
        <v>820</v>
      </c>
      <c r="M1311" s="3"/>
      <c r="N1311" s="3"/>
    </row>
    <row r="1312" spans="1:14" ht="15.75">
      <c r="A1312" s="179"/>
      <c r="C1312" s="3" t="str">
        <f>'Nota 08'!$B$22</f>
        <v>Depreciación, propiedades, planta y equipo</v>
      </c>
      <c r="F1312" s="148">
        <f>'Nota 08'!$P$22</f>
        <v>0</v>
      </c>
      <c r="I1312" s="2" t="str">
        <f>Índice!$C$8</f>
        <v>2016-01-01</v>
      </c>
      <c r="J1312" s="77" t="str">
        <f>Índice!$C$9</f>
        <v>2016-12-31</v>
      </c>
      <c r="K1312" s="3" t="s">
        <v>773</v>
      </c>
      <c r="L1312" s="3" t="s">
        <v>820</v>
      </c>
      <c r="M1312" s="3"/>
      <c r="N1312" s="3"/>
    </row>
    <row r="1313" spans="1:14" ht="15.75">
      <c r="A1313" s="179"/>
      <c r="C1313" s="3" t="str">
        <f>'Nota 08'!$B$23</f>
        <v>Pérdidas por deterioro de valor reconocidas en el resultado del periodo, propiedades, planta y equipo</v>
      </c>
      <c r="F1313" s="148">
        <f>'Nota 08'!$P$23</f>
        <v>0</v>
      </c>
      <c r="I1313" s="2" t="str">
        <f>Índice!$C$8</f>
        <v>2016-01-01</v>
      </c>
      <c r="J1313" s="77" t="str">
        <f>Índice!$C$9</f>
        <v>2016-12-31</v>
      </c>
      <c r="K1313" s="3" t="s">
        <v>773</v>
      </c>
      <c r="L1313" s="3" t="s">
        <v>820</v>
      </c>
      <c r="M1313" s="3"/>
      <c r="N1313" s="3"/>
    </row>
    <row r="1314" spans="1:14" ht="15.75">
      <c r="A1314" s="179"/>
      <c r="C1314" s="3" t="str">
        <f>'Nota 08'!$B$24</f>
        <v>Reversión de pérdidas por deterioro de valor reconocidas en el resultado del periodo, propiedades, planta y equipo</v>
      </c>
      <c r="F1314" s="148">
        <f>'Nota 08'!$P$24</f>
        <v>0</v>
      </c>
      <c r="I1314" s="2" t="str">
        <f>Índice!$C$8</f>
        <v>2016-01-01</v>
      </c>
      <c r="J1314" s="77" t="str">
        <f>Índice!$C$9</f>
        <v>2016-12-31</v>
      </c>
      <c r="K1314" s="3" t="s">
        <v>773</v>
      </c>
      <c r="L1314" s="3" t="s">
        <v>820</v>
      </c>
      <c r="M1314" s="3"/>
      <c r="N1314" s="3"/>
    </row>
    <row r="1315" spans="1:14" ht="15.75">
      <c r="A1315" s="179"/>
      <c r="C1315" s="3" t="str">
        <f>'Nota 08'!$B$25</f>
        <v>Disposiciones, propiedades, planta y equipo</v>
      </c>
      <c r="F1315" s="148">
        <f>'Nota 08'!$P$25</f>
        <v>0</v>
      </c>
      <c r="I1315" s="2" t="str">
        <f>Índice!$C$8</f>
        <v>2016-01-01</v>
      </c>
      <c r="J1315" s="77" t="str">
        <f>Índice!$C$9</f>
        <v>2016-12-31</v>
      </c>
      <c r="K1315" s="3" t="s">
        <v>773</v>
      </c>
      <c r="L1315" s="3" t="s">
        <v>820</v>
      </c>
      <c r="M1315" s="3"/>
      <c r="N1315" s="3"/>
    </row>
    <row r="1316" spans="1:14" ht="15.75">
      <c r="A1316" s="179"/>
      <c r="C1316" s="3" t="str">
        <f>'Nota 08'!$B$26</f>
        <v>Total incremento (disminución) en propiedades, planta y equipo</v>
      </c>
      <c r="F1316" s="148">
        <f>'Nota 08'!$P$26</f>
        <v>0</v>
      </c>
      <c r="I1316" s="2" t="str">
        <f>Índice!$C$8</f>
        <v>2016-01-01</v>
      </c>
      <c r="J1316" s="77" t="str">
        <f>Índice!$C$9</f>
        <v>2016-12-31</v>
      </c>
      <c r="K1316" s="3" t="s">
        <v>773</v>
      </c>
      <c r="L1316" s="3" t="s">
        <v>820</v>
      </c>
      <c r="M1316" s="3"/>
      <c r="N1316" s="3"/>
    </row>
    <row r="1317" spans="1:14" ht="15.75">
      <c r="A1317" s="179"/>
      <c r="C1317" s="3" t="str">
        <f>'Nota 08'!$B$27</f>
        <v>Propiedades, planta y equipo al final del periodo</v>
      </c>
      <c r="F1317" s="148">
        <f>'Nota 08'!$P$27</f>
        <v>0</v>
      </c>
      <c r="I1317" s="2"/>
      <c r="J1317" s="77" t="str">
        <f>Índice!$C$9</f>
        <v>2016-12-31</v>
      </c>
      <c r="K1317" s="3" t="s">
        <v>773</v>
      </c>
      <c r="L1317" s="3" t="s">
        <v>820</v>
      </c>
      <c r="M1317" s="3"/>
      <c r="N1317" s="3"/>
    </row>
    <row r="1318" spans="1:14" ht="15.75">
      <c r="A1318" s="179"/>
      <c r="C1318" s="3" t="str">
        <f>'Nota 08'!$B$28</f>
        <v>Propiedades, planta y equipo, restricciones en la titularidad</v>
      </c>
      <c r="F1318" s="148">
        <f>'Nota 08'!$P$28</f>
        <v>0</v>
      </c>
      <c r="I1318" s="2"/>
      <c r="J1318" s="77" t="str">
        <f>Índice!$C$9</f>
        <v>2016-12-31</v>
      </c>
      <c r="K1318" s="3" t="s">
        <v>773</v>
      </c>
      <c r="L1318" s="3" t="s">
        <v>820</v>
      </c>
      <c r="M1318" s="3"/>
      <c r="N1318" s="3"/>
    </row>
    <row r="1319" spans="1:14" ht="15.75">
      <c r="A1319" s="179"/>
      <c r="C1319" s="3" t="str">
        <f>'Nota 08'!$B$29</f>
        <v>Descripción de la existencia de restricciones en la titularidad, propiedades, planta y equipo</v>
      </c>
      <c r="F1319" s="148" t="str">
        <f>'Nota 08'!$P$29</f>
        <v>Por incluir información</v>
      </c>
      <c r="I1319" s="2" t="str">
        <f>Índice!$C$8</f>
        <v>2016-01-01</v>
      </c>
      <c r="J1319" s="77" t="str">
        <f>Índice!$C$9</f>
        <v>2016-12-31</v>
      </c>
      <c r="K1319" s="3" t="s">
        <v>773</v>
      </c>
      <c r="L1319" s="3" t="s">
        <v>820</v>
      </c>
      <c r="M1319" s="3"/>
      <c r="N1319" s="3"/>
    </row>
    <row r="1320" spans="1:14" ht="15.75">
      <c r="A1320" s="179"/>
      <c r="C1320" s="3" t="str">
        <f>'Nota 08'!$B$30</f>
        <v>Propiedades, planta y equipo, pignoradas como garantía</v>
      </c>
      <c r="F1320" s="148">
        <f>'Nota 08'!$P$30</f>
        <v>0</v>
      </c>
      <c r="I1320" s="2"/>
      <c r="J1320" s="77" t="str">
        <f>Índice!$C$9</f>
        <v>2016-12-31</v>
      </c>
      <c r="K1320" s="3" t="s">
        <v>773</v>
      </c>
      <c r="L1320" s="3" t="s">
        <v>820</v>
      </c>
      <c r="M1320" s="3"/>
      <c r="N1320" s="3"/>
    </row>
    <row r="1321" spans="1:14" ht="15.75">
      <c r="A1321" s="179"/>
      <c r="C1321" s="3" t="str">
        <f>'Nota 08'!$B$31</f>
        <v>Compromisos contractuales para la adquisición de propiedades, planta y equipo</v>
      </c>
      <c r="F1321" s="148">
        <f>'Nota 08'!$P$31</f>
        <v>0</v>
      </c>
      <c r="I1321" s="2"/>
      <c r="J1321" s="77" t="str">
        <f>Índice!$C$9</f>
        <v>2016-12-31</v>
      </c>
      <c r="K1321" s="3" t="s">
        <v>773</v>
      </c>
      <c r="L1321" s="3" t="s">
        <v>820</v>
      </c>
      <c r="M1321" s="3"/>
      <c r="N1321" s="3"/>
    </row>
    <row r="1322" spans="1:14" s="271" customFormat="1" ht="15.75" customHeight="1">
      <c r="A1322" s="272" t="s">
        <v>19</v>
      </c>
      <c r="C1322" s="273" t="s">
        <v>363</v>
      </c>
      <c r="K1322" s="274"/>
      <c r="L1322" s="274"/>
    </row>
    <row r="1323" spans="1:14" ht="15.75">
      <c r="A1323" s="179"/>
      <c r="C1323" s="3" t="str">
        <f>'Nota 08'!$B$18</f>
        <v>Propiedades, planta y equipo al comienzo del periodo (Nota 08)</v>
      </c>
      <c r="F1323" s="148">
        <f>'Nota 08'!$Q$18</f>
        <v>0</v>
      </c>
      <c r="I1323" s="2"/>
      <c r="J1323" s="77" t="str">
        <f>Índice!$C$8</f>
        <v>2016-01-01</v>
      </c>
      <c r="K1323" s="3" t="s">
        <v>773</v>
      </c>
      <c r="L1323" s="3" t="s">
        <v>821</v>
      </c>
      <c r="M1323" s="3"/>
      <c r="N1323" s="3"/>
    </row>
    <row r="1324" spans="1:14" ht="15.75">
      <c r="A1324" s="179" t="s">
        <v>19</v>
      </c>
      <c r="C1324" s="3" t="str">
        <f>'Nota 08'!$B$19</f>
        <v>Cambios en propiedades, planta y equipo</v>
      </c>
      <c r="F1324" s="148"/>
      <c r="I1324" s="2"/>
      <c r="J1324" s="77"/>
      <c r="K1324" s="3"/>
      <c r="L1324" s="3"/>
      <c r="M1324" s="3"/>
      <c r="N1324" s="3"/>
    </row>
    <row r="1325" spans="1:14" ht="15.75">
      <c r="A1325" s="179"/>
      <c r="C1325" s="3" t="str">
        <f>'Nota 08'!$B$20</f>
        <v>Incrementos de propiedades, planta y equipo</v>
      </c>
      <c r="F1325" s="148">
        <f>'Nota 08'!$Q$20</f>
        <v>0</v>
      </c>
      <c r="I1325" s="2" t="str">
        <f>Índice!$C$8</f>
        <v>2016-01-01</v>
      </c>
      <c r="J1325" s="77" t="str">
        <f>Índice!$C$9</f>
        <v>2016-12-31</v>
      </c>
      <c r="K1325" s="3" t="s">
        <v>773</v>
      </c>
      <c r="L1325" s="3" t="s">
        <v>821</v>
      </c>
      <c r="M1325" s="3"/>
      <c r="N1325" s="3"/>
    </row>
    <row r="1326" spans="1:14" ht="15.75">
      <c r="A1326" s="179"/>
      <c r="C1326" s="3" t="str">
        <f>'Nota 08'!$B$21</f>
        <v>Incremento (disminución) por diferencias de cambio netas, propiedades, planta y equipo</v>
      </c>
      <c r="F1326" s="148">
        <f>'Nota 08'!$Q$21</f>
        <v>0</v>
      </c>
      <c r="I1326" s="2" t="str">
        <f>Índice!$C$8</f>
        <v>2016-01-01</v>
      </c>
      <c r="J1326" s="77" t="str">
        <f>Índice!$C$9</f>
        <v>2016-12-31</v>
      </c>
      <c r="K1326" s="3" t="s">
        <v>773</v>
      </c>
      <c r="L1326" s="3" t="s">
        <v>821</v>
      </c>
      <c r="M1326" s="3"/>
      <c r="N1326" s="3"/>
    </row>
    <row r="1327" spans="1:14" ht="15.75">
      <c r="A1327" s="179"/>
      <c r="C1327" s="3" t="str">
        <f>'Nota 08'!$B$22</f>
        <v>Depreciación, propiedades, planta y equipo</v>
      </c>
      <c r="F1327" s="148">
        <f>'Nota 08'!$Q$22</f>
        <v>0</v>
      </c>
      <c r="I1327" s="2" t="str">
        <f>Índice!$C$8</f>
        <v>2016-01-01</v>
      </c>
      <c r="J1327" s="77" t="str">
        <f>Índice!$C$9</f>
        <v>2016-12-31</v>
      </c>
      <c r="K1327" s="3" t="s">
        <v>773</v>
      </c>
      <c r="L1327" s="3" t="s">
        <v>821</v>
      </c>
      <c r="M1327" s="3"/>
      <c r="N1327" s="3"/>
    </row>
    <row r="1328" spans="1:14" ht="15.75">
      <c r="A1328" s="179"/>
      <c r="C1328" s="3" t="str">
        <f>'Nota 08'!$B$23</f>
        <v>Pérdidas por deterioro de valor reconocidas en el resultado del periodo, propiedades, planta y equipo</v>
      </c>
      <c r="F1328" s="148">
        <f>'Nota 08'!$Q$23</f>
        <v>0</v>
      </c>
      <c r="I1328" s="2" t="str">
        <f>Índice!$C$8</f>
        <v>2016-01-01</v>
      </c>
      <c r="J1328" s="77" t="str">
        <f>Índice!$C$9</f>
        <v>2016-12-31</v>
      </c>
      <c r="K1328" s="3" t="s">
        <v>773</v>
      </c>
      <c r="L1328" s="3" t="s">
        <v>821</v>
      </c>
      <c r="M1328" s="3"/>
      <c r="N1328" s="3"/>
    </row>
    <row r="1329" spans="1:14" ht="15.75">
      <c r="A1329" s="179"/>
      <c r="C1329" s="3" t="str">
        <f>'Nota 08'!$B$24</f>
        <v>Reversión de pérdidas por deterioro de valor reconocidas en el resultado del periodo, propiedades, planta y equipo</v>
      </c>
      <c r="F1329" s="148">
        <f>'Nota 08'!$Q$24</f>
        <v>0</v>
      </c>
      <c r="I1329" s="2" t="str">
        <f>Índice!$C$8</f>
        <v>2016-01-01</v>
      </c>
      <c r="J1329" s="77" t="str">
        <f>Índice!$C$9</f>
        <v>2016-12-31</v>
      </c>
      <c r="K1329" s="3" t="s">
        <v>773</v>
      </c>
      <c r="L1329" s="3" t="s">
        <v>821</v>
      </c>
      <c r="M1329" s="3"/>
      <c r="N1329" s="3"/>
    </row>
    <row r="1330" spans="1:14" ht="15.75">
      <c r="A1330" s="179"/>
      <c r="C1330" s="3" t="str">
        <f>'Nota 08'!$B$25</f>
        <v>Disposiciones, propiedades, planta y equipo</v>
      </c>
      <c r="F1330" s="148">
        <f>'Nota 08'!$Q$25</f>
        <v>0</v>
      </c>
      <c r="I1330" s="2" t="str">
        <f>Índice!$C$8</f>
        <v>2016-01-01</v>
      </c>
      <c r="J1330" s="77" t="str">
        <f>Índice!$C$9</f>
        <v>2016-12-31</v>
      </c>
      <c r="K1330" s="3" t="s">
        <v>773</v>
      </c>
      <c r="L1330" s="3" t="s">
        <v>821</v>
      </c>
      <c r="M1330" s="3"/>
      <c r="N1330" s="3"/>
    </row>
    <row r="1331" spans="1:14" ht="15.75">
      <c r="A1331" s="179"/>
      <c r="C1331" s="3" t="str">
        <f>'Nota 08'!$B$26</f>
        <v>Total incremento (disminución) en propiedades, planta y equipo</v>
      </c>
      <c r="F1331" s="148">
        <f>'Nota 08'!$Q$26</f>
        <v>0</v>
      </c>
      <c r="I1331" s="2" t="str">
        <f>Índice!$C$8</f>
        <v>2016-01-01</v>
      </c>
      <c r="J1331" s="77" t="str">
        <f>Índice!$C$9</f>
        <v>2016-12-31</v>
      </c>
      <c r="K1331" s="3" t="s">
        <v>773</v>
      </c>
      <c r="L1331" s="3" t="s">
        <v>821</v>
      </c>
      <c r="M1331" s="3"/>
      <c r="N1331" s="3"/>
    </row>
    <row r="1332" spans="1:14" ht="15.75">
      <c r="A1332" s="179"/>
      <c r="C1332" s="3" t="str">
        <f>'Nota 08'!$B$27</f>
        <v>Propiedades, planta y equipo al final del periodo</v>
      </c>
      <c r="F1332" s="148">
        <f>'Nota 08'!$Q$27</f>
        <v>0</v>
      </c>
      <c r="I1332" s="2"/>
      <c r="J1332" s="77" t="str">
        <f>Índice!$C$9</f>
        <v>2016-12-31</v>
      </c>
      <c r="K1332" s="3" t="s">
        <v>773</v>
      </c>
      <c r="L1332" s="3" t="s">
        <v>821</v>
      </c>
      <c r="M1332" s="3"/>
      <c r="N1332" s="3"/>
    </row>
    <row r="1333" spans="1:14" ht="15.75">
      <c r="A1333" s="179"/>
      <c r="C1333" s="3" t="str">
        <f>'Nota 08'!$B$28</f>
        <v>Propiedades, planta y equipo, restricciones en la titularidad</v>
      </c>
      <c r="F1333" s="148">
        <f>'Nota 08'!$Q$28</f>
        <v>0</v>
      </c>
      <c r="I1333" s="2"/>
      <c r="J1333" s="77" t="str">
        <f>Índice!$C$9</f>
        <v>2016-12-31</v>
      </c>
      <c r="K1333" s="3" t="s">
        <v>773</v>
      </c>
      <c r="L1333" s="3" t="s">
        <v>821</v>
      </c>
      <c r="M1333" s="3"/>
      <c r="N1333" s="3"/>
    </row>
    <row r="1334" spans="1:14" ht="15.75">
      <c r="A1334" s="179"/>
      <c r="C1334" s="3" t="str">
        <f>'Nota 08'!$B$29</f>
        <v>Descripción de la existencia de restricciones en la titularidad, propiedades, planta y equipo</v>
      </c>
      <c r="F1334" s="148" t="str">
        <f>'Nota 08'!$Q$29</f>
        <v>Por incluir información</v>
      </c>
      <c r="I1334" s="2" t="str">
        <f>Índice!$C$8</f>
        <v>2016-01-01</v>
      </c>
      <c r="J1334" s="77" t="str">
        <f>Índice!$C$9</f>
        <v>2016-12-31</v>
      </c>
      <c r="K1334" s="3" t="s">
        <v>773</v>
      </c>
      <c r="L1334" s="3" t="s">
        <v>821</v>
      </c>
      <c r="M1334" s="3"/>
      <c r="N1334" s="3"/>
    </row>
    <row r="1335" spans="1:14" ht="15.75">
      <c r="A1335" s="179"/>
      <c r="C1335" s="3" t="str">
        <f>'Nota 08'!$B$30</f>
        <v>Propiedades, planta y equipo, pignoradas como garantía</v>
      </c>
      <c r="F1335" s="148">
        <f>'Nota 08'!$Q$30</f>
        <v>0</v>
      </c>
      <c r="I1335" s="2"/>
      <c r="J1335" s="77" t="str">
        <f>Índice!$C$9</f>
        <v>2016-12-31</v>
      </c>
      <c r="K1335" s="3" t="s">
        <v>773</v>
      </c>
      <c r="L1335" s="3" t="s">
        <v>821</v>
      </c>
      <c r="M1335" s="3"/>
      <c r="N1335" s="3"/>
    </row>
    <row r="1336" spans="1:14" ht="15.75">
      <c r="A1336" s="179"/>
      <c r="C1336" s="3" t="str">
        <f>'Nota 08'!$B$31</f>
        <v>Compromisos contractuales para la adquisición de propiedades, planta y equipo</v>
      </c>
      <c r="F1336" s="148">
        <f>'Nota 08'!$Q$31</f>
        <v>0</v>
      </c>
      <c r="I1336" s="2"/>
      <c r="J1336" s="77" t="str">
        <f>Índice!$C$9</f>
        <v>2016-12-31</v>
      </c>
      <c r="K1336" s="3" t="s">
        <v>773</v>
      </c>
      <c r="L1336" s="3" t="s">
        <v>821</v>
      </c>
      <c r="M1336" s="3"/>
      <c r="N1336" s="3"/>
    </row>
    <row r="1337" spans="1:14" s="271" customFormat="1" ht="15.75" customHeight="1">
      <c r="A1337" s="272" t="s">
        <v>19</v>
      </c>
      <c r="C1337" s="273" t="s">
        <v>362</v>
      </c>
      <c r="K1337" s="274"/>
      <c r="L1337" s="274"/>
    </row>
    <row r="1338" spans="1:14" ht="15.75">
      <c r="A1338" s="179"/>
      <c r="C1338" s="3" t="str">
        <f>'Nota 08'!$B$18</f>
        <v>Propiedades, planta y equipo al comienzo del periodo (Nota 08)</v>
      </c>
      <c r="F1338" s="148">
        <f>'Nota 08'!$R$18</f>
        <v>0</v>
      </c>
      <c r="I1338" s="2"/>
      <c r="J1338" s="77" t="str">
        <f>Índice!$C$8</f>
        <v>2016-01-01</v>
      </c>
      <c r="K1338" s="3" t="s">
        <v>773</v>
      </c>
      <c r="L1338" s="3" t="s">
        <v>785</v>
      </c>
      <c r="M1338" s="3"/>
      <c r="N1338" s="3"/>
    </row>
    <row r="1339" spans="1:14" ht="15.75">
      <c r="A1339" s="179" t="s">
        <v>19</v>
      </c>
      <c r="C1339" s="3" t="str">
        <f>'Nota 08'!$B$19</f>
        <v>Cambios en propiedades, planta y equipo</v>
      </c>
      <c r="F1339" s="148"/>
      <c r="I1339" s="2"/>
      <c r="J1339" s="77"/>
      <c r="K1339" s="3"/>
      <c r="L1339" s="3"/>
      <c r="M1339" s="3"/>
      <c r="N1339" s="3"/>
    </row>
    <row r="1340" spans="1:14" ht="15.75">
      <c r="A1340" s="179"/>
      <c r="C1340" s="3" t="str">
        <f>'Nota 08'!$B$20</f>
        <v>Incrementos de propiedades, planta y equipo</v>
      </c>
      <c r="F1340" s="148">
        <f>'Nota 08'!$R$20</f>
        <v>0</v>
      </c>
      <c r="I1340" s="2" t="str">
        <f>Índice!$C$8</f>
        <v>2016-01-01</v>
      </c>
      <c r="J1340" s="77" t="str">
        <f>Índice!$C$9</f>
        <v>2016-12-31</v>
      </c>
      <c r="K1340" s="3" t="s">
        <v>773</v>
      </c>
      <c r="L1340" s="3" t="s">
        <v>785</v>
      </c>
      <c r="M1340" s="3"/>
      <c r="N1340" s="3"/>
    </row>
    <row r="1341" spans="1:14" ht="15.75">
      <c r="A1341" s="179"/>
      <c r="C1341" s="3" t="str">
        <f>'Nota 08'!$B$21</f>
        <v>Incremento (disminución) por diferencias de cambio netas, propiedades, planta y equipo</v>
      </c>
      <c r="F1341" s="148">
        <f>'Nota 08'!$R$21</f>
        <v>0</v>
      </c>
      <c r="I1341" s="2" t="str">
        <f>Índice!$C$8</f>
        <v>2016-01-01</v>
      </c>
      <c r="J1341" s="77" t="str">
        <f>Índice!$C$9</f>
        <v>2016-12-31</v>
      </c>
      <c r="K1341" s="3" t="s">
        <v>773</v>
      </c>
      <c r="L1341" s="3" t="s">
        <v>785</v>
      </c>
      <c r="M1341" s="3"/>
      <c r="N1341" s="3"/>
    </row>
    <row r="1342" spans="1:14" ht="15.75">
      <c r="A1342" s="179"/>
      <c r="C1342" s="3" t="str">
        <f>'Nota 08'!$B$22</f>
        <v>Depreciación, propiedades, planta y equipo</v>
      </c>
      <c r="F1342" s="148">
        <f>'Nota 08'!$R$22</f>
        <v>0</v>
      </c>
      <c r="I1342" s="2" t="str">
        <f>Índice!$C$8</f>
        <v>2016-01-01</v>
      </c>
      <c r="J1342" s="77" t="str">
        <f>Índice!$C$9</f>
        <v>2016-12-31</v>
      </c>
      <c r="K1342" s="3" t="s">
        <v>773</v>
      </c>
      <c r="L1342" s="3" t="s">
        <v>785</v>
      </c>
      <c r="M1342" s="3"/>
      <c r="N1342" s="3"/>
    </row>
    <row r="1343" spans="1:14" ht="15.75">
      <c r="A1343" s="179"/>
      <c r="C1343" s="3" t="str">
        <f>'Nota 08'!$B$23</f>
        <v>Pérdidas por deterioro de valor reconocidas en el resultado del periodo, propiedades, planta y equipo</v>
      </c>
      <c r="F1343" s="148">
        <f>'Nota 08'!$R$23</f>
        <v>0</v>
      </c>
      <c r="I1343" s="2" t="str">
        <f>Índice!$C$8</f>
        <v>2016-01-01</v>
      </c>
      <c r="J1343" s="77" t="str">
        <f>Índice!$C$9</f>
        <v>2016-12-31</v>
      </c>
      <c r="K1343" s="3" t="s">
        <v>773</v>
      </c>
      <c r="L1343" s="3" t="s">
        <v>785</v>
      </c>
      <c r="M1343" s="3"/>
      <c r="N1343" s="3"/>
    </row>
    <row r="1344" spans="1:14" ht="15.75">
      <c r="A1344" s="179"/>
      <c r="C1344" s="3" t="str">
        <f>'Nota 08'!$B$24</f>
        <v>Reversión de pérdidas por deterioro de valor reconocidas en el resultado del periodo, propiedades, planta y equipo</v>
      </c>
      <c r="F1344" s="148">
        <f>'Nota 08'!$R$24</f>
        <v>0</v>
      </c>
      <c r="I1344" s="2" t="str">
        <f>Índice!$C$8</f>
        <v>2016-01-01</v>
      </c>
      <c r="J1344" s="77" t="str">
        <f>Índice!$C$9</f>
        <v>2016-12-31</v>
      </c>
      <c r="K1344" s="3" t="s">
        <v>773</v>
      </c>
      <c r="L1344" s="3" t="s">
        <v>785</v>
      </c>
      <c r="M1344" s="3"/>
      <c r="N1344" s="3"/>
    </row>
    <row r="1345" spans="1:14" ht="15.75">
      <c r="A1345" s="179"/>
      <c r="C1345" s="3" t="str">
        <f>'Nota 08'!$B$25</f>
        <v>Disposiciones, propiedades, planta y equipo</v>
      </c>
      <c r="F1345" s="148">
        <f>'Nota 08'!$R$25</f>
        <v>0</v>
      </c>
      <c r="I1345" s="2" t="str">
        <f>Índice!$C$8</f>
        <v>2016-01-01</v>
      </c>
      <c r="J1345" s="77" t="str">
        <f>Índice!$C$9</f>
        <v>2016-12-31</v>
      </c>
      <c r="K1345" s="3" t="s">
        <v>773</v>
      </c>
      <c r="L1345" s="3" t="s">
        <v>785</v>
      </c>
      <c r="M1345" s="3"/>
      <c r="N1345" s="3"/>
    </row>
    <row r="1346" spans="1:14" ht="15.75">
      <c r="A1346" s="179"/>
      <c r="C1346" s="3" t="str">
        <f>'Nota 08'!$B$26</f>
        <v>Total incremento (disminución) en propiedades, planta y equipo</v>
      </c>
      <c r="F1346" s="148">
        <f>'Nota 08'!$R$26</f>
        <v>0</v>
      </c>
      <c r="I1346" s="2" t="str">
        <f>Índice!$C$8</f>
        <v>2016-01-01</v>
      </c>
      <c r="J1346" s="77" t="str">
        <f>Índice!$C$9</f>
        <v>2016-12-31</v>
      </c>
      <c r="K1346" s="3" t="s">
        <v>773</v>
      </c>
      <c r="L1346" s="3" t="s">
        <v>785</v>
      </c>
      <c r="M1346" s="3"/>
      <c r="N1346" s="3"/>
    </row>
    <row r="1347" spans="1:14" ht="15.75">
      <c r="A1347" s="179"/>
      <c r="C1347" s="3" t="str">
        <f>'Nota 08'!$B$27</f>
        <v>Propiedades, planta y equipo al final del periodo</v>
      </c>
      <c r="F1347" s="148">
        <f>'Nota 08'!$R$27</f>
        <v>0</v>
      </c>
      <c r="I1347" s="2"/>
      <c r="J1347" s="77" t="str">
        <f>Índice!$C$9</f>
        <v>2016-12-31</v>
      </c>
      <c r="K1347" s="3" t="s">
        <v>773</v>
      </c>
      <c r="L1347" s="3" t="s">
        <v>785</v>
      </c>
      <c r="M1347" s="3"/>
      <c r="N1347" s="3"/>
    </row>
    <row r="1348" spans="1:14" ht="15.75">
      <c r="A1348" s="179"/>
      <c r="C1348" s="3" t="str">
        <f>'Nota 08'!$B$28</f>
        <v>Propiedades, planta y equipo, restricciones en la titularidad</v>
      </c>
      <c r="F1348" s="148">
        <f>'Nota 08'!$R$28</f>
        <v>0</v>
      </c>
      <c r="I1348" s="2"/>
      <c r="J1348" s="77" t="str">
        <f>Índice!$C$9</f>
        <v>2016-12-31</v>
      </c>
      <c r="K1348" s="3" t="s">
        <v>773</v>
      </c>
      <c r="L1348" s="3" t="s">
        <v>785</v>
      </c>
      <c r="M1348" s="3"/>
      <c r="N1348" s="3"/>
    </row>
    <row r="1349" spans="1:14" ht="15.75">
      <c r="A1349" s="179"/>
      <c r="C1349" s="3" t="str">
        <f>'Nota 08'!$B$29</f>
        <v>Descripción de la existencia de restricciones en la titularidad, propiedades, planta y equipo</v>
      </c>
      <c r="F1349" s="148" t="str">
        <f>'Nota 08'!$R$29</f>
        <v>Por incluir información</v>
      </c>
      <c r="I1349" s="2" t="str">
        <f>Índice!$C$8</f>
        <v>2016-01-01</v>
      </c>
      <c r="J1349" s="77" t="str">
        <f>Índice!$C$9</f>
        <v>2016-12-31</v>
      </c>
      <c r="K1349" s="3" t="s">
        <v>773</v>
      </c>
      <c r="L1349" s="3" t="s">
        <v>785</v>
      </c>
      <c r="M1349" s="3"/>
      <c r="N1349" s="3"/>
    </row>
    <row r="1350" spans="1:14" ht="15.75">
      <c r="A1350" s="179"/>
      <c r="C1350" s="3" t="str">
        <f>'Nota 08'!$B$30</f>
        <v>Propiedades, planta y equipo, pignoradas como garantía</v>
      </c>
      <c r="F1350" s="148">
        <f>'Nota 08'!$R$30</f>
        <v>0</v>
      </c>
      <c r="I1350" s="2"/>
      <c r="J1350" s="77" t="str">
        <f>Índice!$C$9</f>
        <v>2016-12-31</v>
      </c>
      <c r="K1350" s="3" t="s">
        <v>773</v>
      </c>
      <c r="L1350" s="3" t="s">
        <v>785</v>
      </c>
      <c r="M1350" s="3"/>
      <c r="N1350" s="3"/>
    </row>
    <row r="1351" spans="1:14" ht="15.75">
      <c r="A1351" s="179"/>
      <c r="C1351" s="3" t="str">
        <f>'Nota 08'!$B$31</f>
        <v>Compromisos contractuales para la adquisición de propiedades, planta y equipo</v>
      </c>
      <c r="F1351" s="148">
        <f>'Nota 08'!$R$31</f>
        <v>0</v>
      </c>
      <c r="I1351" s="2"/>
      <c r="J1351" s="77" t="str">
        <f>Índice!$C$9</f>
        <v>2016-12-31</v>
      </c>
      <c r="K1351" s="3" t="s">
        <v>773</v>
      </c>
      <c r="L1351" s="3" t="s">
        <v>785</v>
      </c>
      <c r="M1351" s="3"/>
      <c r="N1351" s="3"/>
    </row>
    <row r="1352" spans="1:14" s="271" customFormat="1" ht="15.75" customHeight="1">
      <c r="A1352" s="272" t="s">
        <v>19</v>
      </c>
      <c r="C1352" s="273" t="s">
        <v>361</v>
      </c>
      <c r="K1352" s="274"/>
      <c r="L1352" s="274"/>
    </row>
    <row r="1353" spans="1:14" ht="15.75">
      <c r="A1353" s="179"/>
      <c r="C1353" s="3" t="str">
        <f>'Nota 08'!$B$18</f>
        <v>Propiedades, planta y equipo al comienzo del periodo (Nota 08)</v>
      </c>
      <c r="F1353" s="148">
        <f>'Nota 08'!$S$18</f>
        <v>0</v>
      </c>
      <c r="I1353" s="2"/>
      <c r="J1353" s="77" t="str">
        <f>Índice!$C$8</f>
        <v>2016-01-01</v>
      </c>
      <c r="K1353" s="3" t="s">
        <v>773</v>
      </c>
      <c r="L1353" s="3" t="s">
        <v>786</v>
      </c>
      <c r="M1353" s="3"/>
      <c r="N1353" s="3"/>
    </row>
    <row r="1354" spans="1:14" ht="15.75">
      <c r="A1354" s="179" t="s">
        <v>19</v>
      </c>
      <c r="C1354" s="3" t="str">
        <f>'Nota 08'!$B$19</f>
        <v>Cambios en propiedades, planta y equipo</v>
      </c>
      <c r="F1354" s="148"/>
      <c r="I1354" s="2"/>
      <c r="J1354" s="77"/>
      <c r="K1354" s="3"/>
      <c r="L1354" s="3"/>
      <c r="M1354" s="3"/>
      <c r="N1354" s="3"/>
    </row>
    <row r="1355" spans="1:14" ht="15.75">
      <c r="A1355" s="179"/>
      <c r="C1355" s="3" t="str">
        <f>'Nota 08'!$B$20</f>
        <v>Incrementos de propiedades, planta y equipo</v>
      </c>
      <c r="F1355" s="148">
        <f>'Nota 08'!$S$20</f>
        <v>0</v>
      </c>
      <c r="I1355" s="2" t="str">
        <f>Índice!$C$8</f>
        <v>2016-01-01</v>
      </c>
      <c r="J1355" s="77" t="str">
        <f>Índice!$C$9</f>
        <v>2016-12-31</v>
      </c>
      <c r="K1355" s="3" t="s">
        <v>773</v>
      </c>
      <c r="L1355" s="3" t="s">
        <v>786</v>
      </c>
      <c r="M1355" s="3"/>
      <c r="N1355" s="3"/>
    </row>
    <row r="1356" spans="1:14" ht="15.75">
      <c r="A1356" s="179"/>
      <c r="C1356" s="3" t="str">
        <f>'Nota 08'!$B$21</f>
        <v>Incremento (disminución) por diferencias de cambio netas, propiedades, planta y equipo</v>
      </c>
      <c r="F1356" s="148">
        <f>'Nota 08'!$S$21</f>
        <v>0</v>
      </c>
      <c r="I1356" s="2" t="str">
        <f>Índice!$C$8</f>
        <v>2016-01-01</v>
      </c>
      <c r="J1356" s="77" t="str">
        <f>Índice!$C$9</f>
        <v>2016-12-31</v>
      </c>
      <c r="K1356" s="3" t="s">
        <v>773</v>
      </c>
      <c r="L1356" s="3" t="s">
        <v>786</v>
      </c>
      <c r="M1356" s="3"/>
      <c r="N1356" s="3"/>
    </row>
    <row r="1357" spans="1:14" ht="15.75">
      <c r="A1357" s="179"/>
      <c r="C1357" s="3" t="str">
        <f>'Nota 08'!$B$22</f>
        <v>Depreciación, propiedades, planta y equipo</v>
      </c>
      <c r="F1357" s="148">
        <f>'Nota 08'!$S$22</f>
        <v>0</v>
      </c>
      <c r="I1357" s="2" t="str">
        <f>Índice!$C$8</f>
        <v>2016-01-01</v>
      </c>
      <c r="J1357" s="77" t="str">
        <f>Índice!$C$9</f>
        <v>2016-12-31</v>
      </c>
      <c r="K1357" s="3" t="s">
        <v>773</v>
      </c>
      <c r="L1357" s="3" t="s">
        <v>786</v>
      </c>
      <c r="M1357" s="3"/>
      <c r="N1357" s="3"/>
    </row>
    <row r="1358" spans="1:14" ht="15.75">
      <c r="A1358" s="179"/>
      <c r="C1358" s="3" t="str">
        <f>'Nota 08'!$B$23</f>
        <v>Pérdidas por deterioro de valor reconocidas en el resultado del periodo, propiedades, planta y equipo</v>
      </c>
      <c r="F1358" s="148">
        <f>'Nota 08'!$S$23</f>
        <v>0</v>
      </c>
      <c r="I1358" s="2" t="str">
        <f>Índice!$C$8</f>
        <v>2016-01-01</v>
      </c>
      <c r="J1358" s="77" t="str">
        <f>Índice!$C$9</f>
        <v>2016-12-31</v>
      </c>
      <c r="K1358" s="3" t="s">
        <v>773</v>
      </c>
      <c r="L1358" s="3" t="s">
        <v>786</v>
      </c>
      <c r="M1358" s="3"/>
      <c r="N1358" s="3"/>
    </row>
    <row r="1359" spans="1:14" ht="15.75">
      <c r="A1359" s="179"/>
      <c r="C1359" s="3" t="str">
        <f>'Nota 08'!$B$24</f>
        <v>Reversión de pérdidas por deterioro de valor reconocidas en el resultado del periodo, propiedades, planta y equipo</v>
      </c>
      <c r="F1359" s="148">
        <f>'Nota 08'!$S$24</f>
        <v>0</v>
      </c>
      <c r="I1359" s="2" t="str">
        <f>Índice!$C$8</f>
        <v>2016-01-01</v>
      </c>
      <c r="J1359" s="77" t="str">
        <f>Índice!$C$9</f>
        <v>2016-12-31</v>
      </c>
      <c r="K1359" s="3" t="s">
        <v>773</v>
      </c>
      <c r="L1359" s="3" t="s">
        <v>786</v>
      </c>
      <c r="M1359" s="3"/>
      <c r="N1359" s="3"/>
    </row>
    <row r="1360" spans="1:14" ht="15.75">
      <c r="A1360" s="179"/>
      <c r="C1360" s="3" t="str">
        <f>'Nota 08'!$B$25</f>
        <v>Disposiciones, propiedades, planta y equipo</v>
      </c>
      <c r="F1360" s="148">
        <f>'Nota 08'!$S$25</f>
        <v>0</v>
      </c>
      <c r="I1360" s="2" t="str">
        <f>Índice!$C$8</f>
        <v>2016-01-01</v>
      </c>
      <c r="J1360" s="77" t="str">
        <f>Índice!$C$9</f>
        <v>2016-12-31</v>
      </c>
      <c r="K1360" s="3" t="s">
        <v>773</v>
      </c>
      <c r="L1360" s="3" t="s">
        <v>786</v>
      </c>
      <c r="M1360" s="3"/>
      <c r="N1360" s="3"/>
    </row>
    <row r="1361" spans="1:14" ht="15.75">
      <c r="A1361" s="179"/>
      <c r="C1361" s="3" t="str">
        <f>'Nota 08'!$B$26</f>
        <v>Total incremento (disminución) en propiedades, planta y equipo</v>
      </c>
      <c r="F1361" s="148">
        <f>'Nota 08'!$S$26</f>
        <v>0</v>
      </c>
      <c r="I1361" s="2" t="str">
        <f>Índice!$C$8</f>
        <v>2016-01-01</v>
      </c>
      <c r="J1361" s="77" t="str">
        <f>Índice!$C$9</f>
        <v>2016-12-31</v>
      </c>
      <c r="K1361" s="3" t="s">
        <v>773</v>
      </c>
      <c r="L1361" s="3" t="s">
        <v>786</v>
      </c>
      <c r="M1361" s="3"/>
      <c r="N1361" s="3"/>
    </row>
    <row r="1362" spans="1:14" ht="15.75">
      <c r="A1362" s="179"/>
      <c r="C1362" s="3" t="str">
        <f>'Nota 08'!$B$27</f>
        <v>Propiedades, planta y equipo al final del periodo</v>
      </c>
      <c r="F1362" s="148">
        <f>'Nota 08'!$S$27</f>
        <v>0</v>
      </c>
      <c r="I1362" s="2"/>
      <c r="J1362" s="77" t="str">
        <f>Índice!$C$9</f>
        <v>2016-12-31</v>
      </c>
      <c r="K1362" s="3" t="s">
        <v>773</v>
      </c>
      <c r="L1362" s="3" t="s">
        <v>786</v>
      </c>
      <c r="M1362" s="3"/>
      <c r="N1362" s="3"/>
    </row>
    <row r="1363" spans="1:14" s="271" customFormat="1" ht="15.75" customHeight="1">
      <c r="A1363" s="272" t="s">
        <v>19</v>
      </c>
      <c r="C1363" s="273" t="s">
        <v>371</v>
      </c>
      <c r="K1363" s="274"/>
      <c r="L1363" s="274"/>
    </row>
    <row r="1364" spans="1:14" ht="15.75">
      <c r="A1364" s="179"/>
      <c r="C1364" s="3" t="str">
        <f>'Nota 08'!$B$18</f>
        <v>Propiedades, planta y equipo al comienzo del periodo (Nota 08)</v>
      </c>
      <c r="F1364" s="148">
        <f>'Nota 08'!$T$18</f>
        <v>0</v>
      </c>
      <c r="I1364" s="2"/>
      <c r="J1364" s="77" t="str">
        <f>Índice!$C$8</f>
        <v>2016-01-01</v>
      </c>
      <c r="K1364" s="3" t="s">
        <v>773</v>
      </c>
      <c r="L1364" s="3" t="s">
        <v>917</v>
      </c>
      <c r="M1364" s="3"/>
      <c r="N1364" s="3"/>
    </row>
    <row r="1365" spans="1:14" ht="15.75">
      <c r="A1365" s="18" t="s">
        <v>19</v>
      </c>
      <c r="C1365" s="3" t="str">
        <f>'Nota 08'!$B$19</f>
        <v>Cambios en propiedades, planta y equipo</v>
      </c>
      <c r="F1365" s="148"/>
      <c r="I1365" s="2"/>
      <c r="J1365" s="77"/>
      <c r="K1365" s="3"/>
      <c r="M1365" s="3"/>
      <c r="N1365" s="3"/>
    </row>
    <row r="1366" spans="1:14" ht="15.75">
      <c r="A1366" s="179"/>
      <c r="C1366" s="3" t="str">
        <f>'Nota 08'!$B$20</f>
        <v>Incrementos de propiedades, planta y equipo</v>
      </c>
      <c r="F1366" s="148">
        <f>'Nota 08'!$T$20</f>
        <v>0</v>
      </c>
      <c r="I1366" s="2" t="str">
        <f>Índice!$C$8</f>
        <v>2016-01-01</v>
      </c>
      <c r="J1366" s="77" t="str">
        <f>Índice!$C$9</f>
        <v>2016-12-31</v>
      </c>
      <c r="K1366" s="3" t="s">
        <v>773</v>
      </c>
      <c r="L1366" s="3" t="s">
        <v>917</v>
      </c>
      <c r="M1366" s="3"/>
      <c r="N1366" s="3"/>
    </row>
    <row r="1367" spans="1:14" ht="15.75">
      <c r="A1367" s="179"/>
      <c r="C1367" s="3" t="str">
        <f>'Nota 08'!$B$21</f>
        <v>Incremento (disminución) por diferencias de cambio netas, propiedades, planta y equipo</v>
      </c>
      <c r="F1367" s="148">
        <f>'Nota 08'!$T$21</f>
        <v>0</v>
      </c>
      <c r="I1367" s="2" t="str">
        <f>Índice!$C$8</f>
        <v>2016-01-01</v>
      </c>
      <c r="J1367" s="77" t="str">
        <f>Índice!$C$9</f>
        <v>2016-12-31</v>
      </c>
      <c r="K1367" s="3" t="s">
        <v>773</v>
      </c>
      <c r="L1367" s="3" t="s">
        <v>917</v>
      </c>
      <c r="M1367" s="3"/>
      <c r="N1367" s="3"/>
    </row>
    <row r="1368" spans="1:14" ht="15.75">
      <c r="A1368" s="179"/>
      <c r="C1368" s="3" t="str">
        <f>'Nota 08'!$B$22</f>
        <v>Depreciación, propiedades, planta y equipo</v>
      </c>
      <c r="F1368" s="148">
        <f>'Nota 08'!$T$22</f>
        <v>0</v>
      </c>
      <c r="I1368" s="2" t="str">
        <f>Índice!$C$8</f>
        <v>2016-01-01</v>
      </c>
      <c r="J1368" s="77" t="str">
        <f>Índice!$C$9</f>
        <v>2016-12-31</v>
      </c>
      <c r="K1368" s="3" t="s">
        <v>773</v>
      </c>
      <c r="L1368" s="3" t="s">
        <v>917</v>
      </c>
      <c r="M1368" s="3"/>
      <c r="N1368" s="3"/>
    </row>
    <row r="1369" spans="1:14" ht="15.75">
      <c r="A1369" s="179"/>
      <c r="C1369" s="3" t="str">
        <f>'Nota 08'!$B$23</f>
        <v>Pérdidas por deterioro de valor reconocidas en el resultado del periodo, propiedades, planta y equipo</v>
      </c>
      <c r="F1369" s="148">
        <f>'Nota 08'!$T$23</f>
        <v>0</v>
      </c>
      <c r="I1369" s="2" t="str">
        <f>Índice!$C$8</f>
        <v>2016-01-01</v>
      </c>
      <c r="J1369" s="77" t="str">
        <f>Índice!$C$9</f>
        <v>2016-12-31</v>
      </c>
      <c r="K1369" s="3" t="s">
        <v>773</v>
      </c>
      <c r="L1369" s="3" t="s">
        <v>917</v>
      </c>
      <c r="M1369" s="3"/>
      <c r="N1369" s="3"/>
    </row>
    <row r="1370" spans="1:14" ht="15.75">
      <c r="A1370" s="179"/>
      <c r="C1370" s="3" t="str">
        <f>'Nota 08'!$B$24</f>
        <v>Reversión de pérdidas por deterioro de valor reconocidas en el resultado del periodo, propiedades, planta y equipo</v>
      </c>
      <c r="F1370" s="148">
        <f>'Nota 08'!$T$24</f>
        <v>0</v>
      </c>
      <c r="I1370" s="2" t="str">
        <f>Índice!$C$8</f>
        <v>2016-01-01</v>
      </c>
      <c r="J1370" s="77" t="str">
        <f>Índice!$C$9</f>
        <v>2016-12-31</v>
      </c>
      <c r="K1370" s="3" t="s">
        <v>773</v>
      </c>
      <c r="L1370" s="3" t="s">
        <v>917</v>
      </c>
      <c r="M1370" s="3"/>
      <c r="N1370" s="3"/>
    </row>
    <row r="1371" spans="1:14" ht="15.75">
      <c r="A1371" s="179"/>
      <c r="C1371" s="3" t="str">
        <f>'Nota 08'!$B$25</f>
        <v>Disposiciones, propiedades, planta y equipo</v>
      </c>
      <c r="F1371" s="148">
        <f>'Nota 08'!$T$25</f>
        <v>0</v>
      </c>
      <c r="I1371" s="2" t="str">
        <f>Índice!$C$8</f>
        <v>2016-01-01</v>
      </c>
      <c r="J1371" s="77" t="str">
        <f>Índice!$C$9</f>
        <v>2016-12-31</v>
      </c>
      <c r="K1371" s="3" t="s">
        <v>773</v>
      </c>
      <c r="L1371" s="3" t="s">
        <v>917</v>
      </c>
      <c r="M1371" s="3"/>
      <c r="N1371" s="3"/>
    </row>
    <row r="1372" spans="1:14" ht="15.75">
      <c r="A1372" s="179"/>
      <c r="C1372" s="3" t="str">
        <f>'Nota 08'!$B$26</f>
        <v>Total incremento (disminución) en propiedades, planta y equipo</v>
      </c>
      <c r="F1372" s="148">
        <f>'Nota 08'!$T$26</f>
        <v>0</v>
      </c>
      <c r="I1372" s="2" t="str">
        <f>Índice!$C$8</f>
        <v>2016-01-01</v>
      </c>
      <c r="J1372" s="77" t="str">
        <f>Índice!$C$9</f>
        <v>2016-12-31</v>
      </c>
      <c r="K1372" s="3" t="s">
        <v>773</v>
      </c>
      <c r="L1372" s="3" t="s">
        <v>917</v>
      </c>
      <c r="M1372" s="3"/>
      <c r="N1372" s="3"/>
    </row>
    <row r="1373" spans="1:14" ht="15.75">
      <c r="A1373" s="179"/>
      <c r="C1373" s="3" t="str">
        <f>'Nota 08'!$B$27</f>
        <v>Propiedades, planta y equipo al final del periodo</v>
      </c>
      <c r="F1373" s="148">
        <f>'Nota 08'!$T$27</f>
        <v>0</v>
      </c>
      <c r="I1373" s="2"/>
      <c r="J1373" s="77" t="str">
        <f>Índice!$C$9</f>
        <v>2016-12-31</v>
      </c>
      <c r="K1373" s="3" t="s">
        <v>773</v>
      </c>
      <c r="L1373" s="3" t="s">
        <v>917</v>
      </c>
      <c r="M1373" s="3"/>
      <c r="N1373" s="3"/>
    </row>
    <row r="1374" spans="1:14" s="159" customFormat="1" ht="15.75">
      <c r="A1374" s="158" t="s">
        <v>19</v>
      </c>
      <c r="C1374" s="160" t="s">
        <v>372</v>
      </c>
      <c r="F1374" s="161"/>
      <c r="I1374" s="162"/>
      <c r="J1374" s="162"/>
      <c r="K1374" s="163"/>
      <c r="L1374" s="163"/>
      <c r="M1374" s="163"/>
      <c r="N1374" s="163"/>
    </row>
    <row r="1375" spans="1:14" s="21" customFormat="1" ht="15.75">
      <c r="A1375" s="179" t="s">
        <v>19</v>
      </c>
      <c r="C1375" s="278" t="str">
        <f>'Nota 09'!B2</f>
        <v>Nota 09 
Obligaciones Financieras</v>
      </c>
      <c r="F1375" s="180"/>
      <c r="I1375" s="4"/>
      <c r="J1375" s="4"/>
      <c r="K1375" s="25"/>
      <c r="L1375" s="25"/>
      <c r="M1375" s="25"/>
      <c r="N1375" s="25"/>
    </row>
    <row r="1376" spans="1:14" ht="15.75">
      <c r="A1376" s="18"/>
      <c r="C1376" s="3" t="str">
        <f>'Nota 09'!B6</f>
        <v>Información a revelar sobre obligaciones financieras                               [Texto]</v>
      </c>
      <c r="F1376" s="23" t="str">
        <f>'Nota 09'!C6</f>
        <v>Por incluir información</v>
      </c>
      <c r="I1376" s="76" t="str">
        <f>Índice!$C$8</f>
        <v>2016-01-01</v>
      </c>
      <c r="J1376" s="77" t="str">
        <f>Índice!$C$9</f>
        <v>2016-12-31</v>
      </c>
      <c r="K1376" s="3"/>
      <c r="L1376" s="3"/>
      <c r="M1376" s="3"/>
      <c r="N1376" s="3"/>
    </row>
    <row r="1377" spans="1:14" ht="15.75">
      <c r="A1377" s="18" t="s">
        <v>19</v>
      </c>
      <c r="C1377" s="3" t="str">
        <f>'Nota 09'!B7</f>
        <v xml:space="preserve">Información a revelar sobre obligaciones financieras </v>
      </c>
      <c r="F1377" s="23"/>
      <c r="I1377" s="2"/>
      <c r="J1377" s="4"/>
      <c r="K1377" s="3"/>
      <c r="L1377" s="3"/>
      <c r="M1377" s="3"/>
      <c r="N1377" s="3"/>
    </row>
    <row r="1378" spans="1:14" ht="15.75">
      <c r="A1378" s="18"/>
      <c r="C1378" s="3" t="str">
        <f>'Nota 09'!B$8</f>
        <v>Obligaciones financieras (Nota 09)</v>
      </c>
      <c r="F1378" s="148">
        <f>'Nota 09'!C8</f>
        <v>0</v>
      </c>
      <c r="I1378" s="76" t="str">
        <f>Índice!$C$8</f>
        <v>2016-01-01</v>
      </c>
      <c r="J1378" s="77" t="str">
        <f>Índice!$C$9</f>
        <v>2016-12-31</v>
      </c>
      <c r="K1378" s="3" t="s">
        <v>822</v>
      </c>
      <c r="L1378" s="3" t="s">
        <v>798</v>
      </c>
      <c r="M1378" s="3"/>
      <c r="N1378" s="3"/>
    </row>
    <row r="1379" spans="1:14" ht="15.75">
      <c r="A1379" s="18" t="s">
        <v>19</v>
      </c>
      <c r="C1379" s="3" t="str">
        <f>'Nota 09'!B10</f>
        <v xml:space="preserve">Información a revelar </v>
      </c>
      <c r="F1379" s="148"/>
      <c r="I1379" s="2"/>
      <c r="J1379" s="4"/>
      <c r="K1379" s="3"/>
      <c r="L1379" s="3"/>
      <c r="M1379" s="3"/>
      <c r="N1379" s="3"/>
    </row>
    <row r="1380" spans="1:14" ht="15.75">
      <c r="A1380" s="18"/>
      <c r="C1380" s="3" t="str">
        <f>'Nota 09'!B11</f>
        <v>Valor de las obligaciones al inicio del periodo</v>
      </c>
      <c r="F1380" s="148">
        <f>'Nota 09'!C11</f>
        <v>0</v>
      </c>
      <c r="I1380" s="76" t="str">
        <f>Índice!$C$8</f>
        <v>2016-01-01</v>
      </c>
      <c r="J1380" s="77" t="str">
        <f>Índice!$C$9</f>
        <v>2016-12-31</v>
      </c>
      <c r="K1380" s="3"/>
      <c r="L1380" s="3"/>
      <c r="M1380" s="3"/>
      <c r="N1380" s="3"/>
    </row>
    <row r="1381" spans="1:14" ht="15.75">
      <c r="A1381" s="18"/>
      <c r="C1381" s="3" t="str">
        <f>'Nota 09'!B12</f>
        <v>pagos efectuados en el periodo informado</v>
      </c>
      <c r="F1381" s="148">
        <f>'Nota 09'!C12</f>
        <v>0</v>
      </c>
      <c r="I1381" s="76" t="str">
        <f>Índice!$C$8</f>
        <v>2016-01-01</v>
      </c>
      <c r="J1381" s="77" t="str">
        <f>Índice!$C$9</f>
        <v>2016-12-31</v>
      </c>
      <c r="K1381" s="3"/>
      <c r="L1381" s="3"/>
      <c r="M1381" s="3"/>
      <c r="N1381" s="3"/>
    </row>
    <row r="1382" spans="1:14" ht="15.75">
      <c r="A1382" s="18"/>
      <c r="C1382" s="3" t="str">
        <f>'Nota 09'!B13</f>
        <v>Intereses pagados en el periodo informado</v>
      </c>
      <c r="F1382" s="148">
        <f>'Nota 09'!C13</f>
        <v>0</v>
      </c>
      <c r="I1382" s="76" t="str">
        <f>Índice!$C$8</f>
        <v>2016-01-01</v>
      </c>
      <c r="J1382" s="77" t="str">
        <f>Índice!$C$9</f>
        <v>2016-12-31</v>
      </c>
      <c r="K1382" s="3"/>
      <c r="L1382" s="3"/>
      <c r="M1382" s="3"/>
      <c r="N1382" s="3"/>
    </row>
    <row r="1383" spans="1:14" ht="15.75">
      <c r="A1383" s="18"/>
      <c r="C1383" s="3" t="str">
        <f>'Nota 09'!B14</f>
        <v>Valor en mora</v>
      </c>
      <c r="F1383" s="148">
        <f>'Nota 09'!C14</f>
        <v>0</v>
      </c>
      <c r="I1383" s="76" t="str">
        <f>Índice!$C$8</f>
        <v>2016-01-01</v>
      </c>
      <c r="J1383" s="77" t="str">
        <f>Índice!$C$9</f>
        <v>2016-12-31</v>
      </c>
      <c r="K1383" s="3"/>
      <c r="L1383" s="3"/>
      <c r="M1383" s="3"/>
      <c r="N1383" s="3"/>
    </row>
    <row r="1384" spans="1:14" ht="15.75">
      <c r="A1384" s="18"/>
      <c r="C1384" s="3" t="str">
        <f>'Nota 09'!B15</f>
        <v>Meses de mora</v>
      </c>
      <c r="F1384" s="148">
        <f>'Nota 09'!C15</f>
        <v>0</v>
      </c>
      <c r="I1384" s="76" t="str">
        <f>Índice!$C$8</f>
        <v>2016-01-01</v>
      </c>
      <c r="J1384" s="77" t="str">
        <f>Índice!$C$9</f>
        <v>2016-12-31</v>
      </c>
      <c r="K1384" s="3"/>
      <c r="L1384" s="3"/>
      <c r="M1384" s="3"/>
      <c r="N1384" s="3"/>
    </row>
    <row r="1385" spans="1:14" ht="15.75">
      <c r="A1385" s="18"/>
      <c r="C1385" s="3" t="str">
        <f>'Nota 09'!B$8</f>
        <v>Obligaciones financieras (Nota 09)</v>
      </c>
      <c r="F1385" s="148">
        <f>'Nota 09'!D8</f>
        <v>0</v>
      </c>
      <c r="I1385" s="76" t="str">
        <f>Índice!$C$8</f>
        <v>2016-01-01</v>
      </c>
      <c r="J1385" s="77" t="str">
        <f>Índice!$C$9</f>
        <v>2016-12-31</v>
      </c>
      <c r="K1385" s="3" t="s">
        <v>822</v>
      </c>
      <c r="L1385" s="3" t="s">
        <v>799</v>
      </c>
      <c r="M1385" s="3"/>
      <c r="N1385" s="3"/>
    </row>
    <row r="1386" spans="1:14" ht="15.75">
      <c r="A1386" s="18"/>
      <c r="C1386" s="3" t="str">
        <f>'Nota 09'!B$8</f>
        <v>Obligaciones financieras (Nota 09)</v>
      </c>
      <c r="F1386" s="148">
        <f>'Nota 09'!E8</f>
        <v>0</v>
      </c>
      <c r="I1386" s="76" t="str">
        <f>Índice!$C$8</f>
        <v>2016-01-01</v>
      </c>
      <c r="J1386" s="77" t="str">
        <f>Índice!$C$9</f>
        <v>2016-12-31</v>
      </c>
      <c r="K1386" s="3"/>
      <c r="L1386" s="3"/>
      <c r="M1386" s="3"/>
      <c r="N1386" s="3"/>
    </row>
    <row r="1387" spans="1:14" s="159" customFormat="1" ht="15.75">
      <c r="A1387" s="158" t="s">
        <v>19</v>
      </c>
      <c r="C1387" s="160" t="s">
        <v>373</v>
      </c>
      <c r="F1387" s="161"/>
      <c r="I1387" s="162"/>
      <c r="J1387" s="162"/>
      <c r="K1387" s="163"/>
      <c r="L1387" s="163"/>
      <c r="M1387" s="163"/>
      <c r="N1387" s="163"/>
    </row>
    <row r="1388" spans="1:14" s="21" customFormat="1" ht="15.75">
      <c r="A1388" s="179" t="s">
        <v>19</v>
      </c>
      <c r="C1388" s="278" t="str">
        <f>'Nota 10'!B2</f>
        <v>Nota 10 
Obligaciones Laborales / Beneficios a los empleados</v>
      </c>
      <c r="F1388" s="180"/>
      <c r="I1388" s="4"/>
      <c r="J1388" s="4"/>
      <c r="K1388" s="25"/>
      <c r="L1388" s="25"/>
      <c r="M1388" s="25"/>
      <c r="N1388" s="25"/>
    </row>
    <row r="1389" spans="1:14" ht="15.75">
      <c r="A1389" s="18" t="s">
        <v>19</v>
      </c>
      <c r="C1389" s="3" t="str">
        <f>'Nota 10'!B7</f>
        <v>Clases de gasto de beneficios a los empleados</v>
      </c>
      <c r="F1389" s="23"/>
      <c r="I1389" s="2"/>
      <c r="J1389" s="4"/>
      <c r="K1389" s="3"/>
      <c r="L1389" s="3"/>
      <c r="M1389" s="3"/>
      <c r="N1389" s="3"/>
    </row>
    <row r="1390" spans="1:14" ht="15.75">
      <c r="A1390" s="18"/>
      <c r="C1390" s="3" t="str">
        <f>'Nota 10'!C$6</f>
        <v>Beneficios</v>
      </c>
      <c r="F1390" s="148">
        <f>'Nota 10'!C$8</f>
        <v>0</v>
      </c>
      <c r="I1390" s="76" t="str">
        <f>Índice!$C$8</f>
        <v>2016-01-01</v>
      </c>
      <c r="J1390" s="77" t="str">
        <f>Índice!$C$9</f>
        <v>2016-12-31</v>
      </c>
      <c r="K1390" s="3" t="s">
        <v>823</v>
      </c>
      <c r="L1390" s="3" t="s">
        <v>824</v>
      </c>
      <c r="M1390" s="3"/>
      <c r="N1390" s="3"/>
    </row>
    <row r="1391" spans="1:14" ht="15.75">
      <c r="A1391" s="18"/>
      <c r="C1391" s="3" t="str">
        <f>'Nota 10'!D$6</f>
        <v>Naturaleza de los beneficios</v>
      </c>
      <c r="F1391" s="23" t="str">
        <f>'Nota 10'!D$8</f>
        <v>Por incluir información</v>
      </c>
      <c r="I1391" s="76" t="str">
        <f>Índice!$C$8</f>
        <v>2016-01-01</v>
      </c>
      <c r="J1391" s="77" t="str">
        <f>Índice!$C$9</f>
        <v>2016-12-31</v>
      </c>
      <c r="K1391" s="3" t="s">
        <v>823</v>
      </c>
      <c r="L1391" s="3" t="s">
        <v>824</v>
      </c>
      <c r="M1391" s="3"/>
      <c r="N1391" s="3"/>
    </row>
    <row r="1392" spans="1:14" ht="15.75">
      <c r="A1392" s="18"/>
      <c r="C1392" s="3" t="str">
        <f>'Nota 10'!C$6</f>
        <v>Beneficios</v>
      </c>
      <c r="F1392" s="148">
        <f>'Nota 10'!C$9</f>
        <v>0</v>
      </c>
      <c r="I1392" s="76" t="str">
        <f>Índice!$C$8</f>
        <v>2016-01-01</v>
      </c>
      <c r="J1392" s="77" t="str">
        <f>Índice!$C$9</f>
        <v>2016-12-31</v>
      </c>
      <c r="K1392" s="3" t="s">
        <v>823</v>
      </c>
      <c r="L1392" s="3" t="s">
        <v>825</v>
      </c>
      <c r="M1392" s="3"/>
      <c r="N1392" s="3"/>
    </row>
    <row r="1393" spans="1:14" ht="15.75">
      <c r="A1393" s="18"/>
      <c r="C1393" s="3" t="str">
        <f>'Nota 10'!D$6</f>
        <v>Naturaleza de los beneficios</v>
      </c>
      <c r="F1393" s="23" t="str">
        <f>'Nota 10'!D$9</f>
        <v>Por incluir información</v>
      </c>
      <c r="I1393" s="76" t="str">
        <f>Índice!$C$8</f>
        <v>2016-01-01</v>
      </c>
      <c r="J1393" s="77" t="str">
        <f>Índice!$C$9</f>
        <v>2016-12-31</v>
      </c>
      <c r="K1393" s="3" t="s">
        <v>823</v>
      </c>
      <c r="L1393" s="3" t="s">
        <v>825</v>
      </c>
      <c r="M1393" s="3"/>
      <c r="N1393" s="3"/>
    </row>
    <row r="1394" spans="1:14" ht="15.75">
      <c r="A1394" s="18"/>
      <c r="C1394" s="3" t="str">
        <f>'Nota 10'!C$6</f>
        <v>Beneficios</v>
      </c>
      <c r="F1394" s="148">
        <f>'Nota 10'!C$10</f>
        <v>0</v>
      </c>
      <c r="I1394" s="76" t="str">
        <f>Índice!$C$8</f>
        <v>2016-01-01</v>
      </c>
      <c r="J1394" s="77" t="str">
        <f>Índice!$C$9</f>
        <v>2016-12-31</v>
      </c>
      <c r="K1394" s="3" t="s">
        <v>823</v>
      </c>
      <c r="L1394" s="3" t="s">
        <v>826</v>
      </c>
      <c r="M1394" s="3"/>
      <c r="N1394" s="3"/>
    </row>
    <row r="1395" spans="1:14" ht="15.75">
      <c r="A1395" s="18"/>
      <c r="C1395" s="3" t="str">
        <f>'Nota 10'!D$6</f>
        <v>Naturaleza de los beneficios</v>
      </c>
      <c r="F1395" s="23" t="str">
        <f>'Nota 10'!D$10</f>
        <v>Por incluir información</v>
      </c>
      <c r="I1395" s="76" t="str">
        <f>Índice!$C$8</f>
        <v>2016-01-01</v>
      </c>
      <c r="J1395" s="77" t="str">
        <f>Índice!$C$9</f>
        <v>2016-12-31</v>
      </c>
      <c r="K1395" s="3" t="s">
        <v>823</v>
      </c>
      <c r="L1395" s="3" t="s">
        <v>826</v>
      </c>
      <c r="M1395" s="3"/>
      <c r="N1395" s="3"/>
    </row>
    <row r="1396" spans="1:14" ht="15.75">
      <c r="A1396" s="18"/>
      <c r="C1396" s="3" t="str">
        <f>'Nota 10'!C$6</f>
        <v>Beneficios</v>
      </c>
      <c r="F1396" s="148">
        <f>'Nota 10'!C$11</f>
        <v>0</v>
      </c>
      <c r="I1396" s="76" t="str">
        <f>Índice!$C$8</f>
        <v>2016-01-01</v>
      </c>
      <c r="J1396" s="77" t="str">
        <f>Índice!$C$9</f>
        <v>2016-12-31</v>
      </c>
      <c r="K1396" s="3" t="s">
        <v>823</v>
      </c>
      <c r="L1396" s="3" t="s">
        <v>827</v>
      </c>
      <c r="M1396" s="3"/>
      <c r="N1396" s="3"/>
    </row>
    <row r="1397" spans="1:14" ht="15.75">
      <c r="A1397" s="18"/>
      <c r="C1397" s="3" t="str">
        <f>'Nota 10'!D$6</f>
        <v>Naturaleza de los beneficios</v>
      </c>
      <c r="F1397" s="23" t="str">
        <f>'Nota 10'!D$11</f>
        <v>Por incluir información</v>
      </c>
      <c r="I1397" s="76" t="str">
        <f>Índice!$C$8</f>
        <v>2016-01-01</v>
      </c>
      <c r="J1397" s="77" t="str">
        <f>Índice!$C$9</f>
        <v>2016-12-31</v>
      </c>
      <c r="K1397" s="3" t="s">
        <v>823</v>
      </c>
      <c r="L1397" s="3" t="s">
        <v>827</v>
      </c>
      <c r="M1397" s="3"/>
      <c r="N1397" s="3"/>
    </row>
    <row r="1398" spans="1:14" ht="15.75">
      <c r="A1398" s="18"/>
      <c r="C1398" s="3" t="str">
        <f>'Nota 10'!C$6</f>
        <v>Beneficios</v>
      </c>
      <c r="F1398" s="148">
        <f>'Nota 10'!C$12</f>
        <v>0</v>
      </c>
      <c r="I1398" s="76" t="str">
        <f>Índice!$C$8</f>
        <v>2016-01-01</v>
      </c>
      <c r="J1398" s="77" t="str">
        <f>Índice!$C$9</f>
        <v>2016-12-31</v>
      </c>
      <c r="K1398" s="3" t="s">
        <v>823</v>
      </c>
      <c r="L1398" s="3" t="s">
        <v>828</v>
      </c>
      <c r="M1398" s="3"/>
      <c r="N1398" s="3"/>
    </row>
    <row r="1399" spans="1:14" ht="15.75">
      <c r="A1399" s="18"/>
      <c r="C1399" s="3" t="str">
        <f>'Nota 10'!D$6</f>
        <v>Naturaleza de los beneficios</v>
      </c>
      <c r="F1399" s="23" t="str">
        <f>'Nota 10'!D$12</f>
        <v>Por incluir información</v>
      </c>
      <c r="I1399" s="76" t="str">
        <f>Índice!$C$8</f>
        <v>2016-01-01</v>
      </c>
      <c r="J1399" s="77" t="str">
        <f>Índice!$C$9</f>
        <v>2016-12-31</v>
      </c>
      <c r="K1399" s="3" t="s">
        <v>823</v>
      </c>
      <c r="L1399" s="3" t="s">
        <v>828</v>
      </c>
      <c r="M1399" s="3"/>
      <c r="N1399" s="3"/>
    </row>
    <row r="1400" spans="1:14" ht="15.75">
      <c r="A1400" s="18"/>
      <c r="C1400" s="3" t="str">
        <f>'Nota 10'!C$6</f>
        <v>Beneficios</v>
      </c>
      <c r="F1400" s="148">
        <f>'Nota 10'!C$13</f>
        <v>0</v>
      </c>
      <c r="I1400" s="76" t="str">
        <f>Índice!$C$8</f>
        <v>2016-01-01</v>
      </c>
      <c r="J1400" s="77" t="str">
        <f>Índice!$C$9</f>
        <v>2016-12-31</v>
      </c>
      <c r="K1400" s="3"/>
      <c r="L1400" s="3"/>
      <c r="M1400" s="3"/>
      <c r="N1400" s="3"/>
    </row>
    <row r="1401" spans="1:14" s="159" customFormat="1" ht="15.75">
      <c r="A1401" s="158" t="s">
        <v>19</v>
      </c>
      <c r="C1401" s="160" t="s">
        <v>374</v>
      </c>
      <c r="F1401" s="161"/>
      <c r="I1401" s="162"/>
      <c r="J1401" s="162"/>
      <c r="K1401" s="163"/>
      <c r="L1401" s="163"/>
      <c r="M1401" s="163"/>
      <c r="N1401" s="163"/>
    </row>
    <row r="1402" spans="1:14" s="21" customFormat="1" ht="15.75">
      <c r="A1402" s="179" t="s">
        <v>19</v>
      </c>
      <c r="C1402" s="278" t="str">
        <f>'Nota 11'!B2</f>
        <v>Nota 11 
Provisiones</v>
      </c>
      <c r="F1402" s="180"/>
      <c r="I1402" s="4"/>
      <c r="J1402" s="4"/>
      <c r="K1402" s="25"/>
      <c r="L1402" s="25"/>
      <c r="M1402" s="25"/>
      <c r="N1402" s="25"/>
    </row>
    <row r="1403" spans="1:14" ht="15.75">
      <c r="A1403" s="18" t="s">
        <v>19</v>
      </c>
      <c r="C1403" s="3" t="str">
        <f>'Nota 11'!B7</f>
        <v>Provisiones</v>
      </c>
      <c r="F1403" s="23"/>
      <c r="I1403" s="2"/>
      <c r="J1403" s="4"/>
      <c r="K1403" s="3"/>
      <c r="L1403" s="3"/>
      <c r="M1403" s="3"/>
      <c r="N1403" s="3"/>
    </row>
    <row r="1404" spans="1:14" ht="15.75">
      <c r="A1404" s="18"/>
      <c r="C1404" s="3" t="str">
        <f>'Nota 11'!C$7</f>
        <v>Corrientes</v>
      </c>
      <c r="F1404" s="148">
        <f>'Nota 11'!C8</f>
        <v>0</v>
      </c>
      <c r="I1404" s="76" t="str">
        <f>Índice!$C$8</f>
        <v>2016-01-01</v>
      </c>
      <c r="J1404" s="77" t="str">
        <f>Índice!$C$9</f>
        <v>2016-12-31</v>
      </c>
      <c r="K1404" s="3" t="s">
        <v>829</v>
      </c>
      <c r="L1404" s="3" t="s">
        <v>830</v>
      </c>
      <c r="M1404" s="3"/>
      <c r="N1404" s="3"/>
    </row>
    <row r="1405" spans="1:14" ht="15.75">
      <c r="A1405" s="18"/>
      <c r="C1405" s="3" t="str">
        <f>'Nota 11'!D$7</f>
        <v>No Corrientes</v>
      </c>
      <c r="F1405" s="148">
        <f>'Nota 11'!D8</f>
        <v>0</v>
      </c>
      <c r="I1405" s="76" t="str">
        <f>Índice!$C$8</f>
        <v>2016-01-01</v>
      </c>
      <c r="J1405" s="77" t="str">
        <f>Índice!$C$9</f>
        <v>2016-12-31</v>
      </c>
      <c r="K1405" s="3" t="s">
        <v>829</v>
      </c>
      <c r="L1405" s="3" t="s">
        <v>830</v>
      </c>
      <c r="M1405" s="3"/>
      <c r="N1405" s="3"/>
    </row>
    <row r="1406" spans="1:14" ht="15.75">
      <c r="A1406" s="18"/>
      <c r="C1406" s="3" t="str">
        <f>'Nota 11'!E$7</f>
        <v>TOTAL (Nota 11)</v>
      </c>
      <c r="F1406" s="148">
        <f>'Nota 11'!E8</f>
        <v>0</v>
      </c>
      <c r="I1406" s="76" t="str">
        <f>Índice!$C$8</f>
        <v>2016-01-01</v>
      </c>
      <c r="J1406" s="77" t="str">
        <f>Índice!$C$9</f>
        <v>2016-12-31</v>
      </c>
      <c r="K1406" s="3" t="s">
        <v>829</v>
      </c>
      <c r="L1406" s="3" t="s">
        <v>830</v>
      </c>
      <c r="M1406" s="3"/>
      <c r="N1406" s="3"/>
    </row>
    <row r="1407" spans="1:14" ht="15.75">
      <c r="A1407" s="18"/>
      <c r="C1407" s="3" t="str">
        <f>'Nota 11'!F$6</f>
        <v>Información a revelar                                                                                          [Texto]</v>
      </c>
      <c r="F1407" s="23" t="str">
        <f>'Nota 11'!F8</f>
        <v>Por incluir información</v>
      </c>
      <c r="I1407" s="76" t="str">
        <f>Índice!$C$8</f>
        <v>2016-01-01</v>
      </c>
      <c r="J1407" s="77" t="str">
        <f>Índice!$C$9</f>
        <v>2016-12-31</v>
      </c>
      <c r="K1407" s="3" t="s">
        <v>829</v>
      </c>
      <c r="L1407" s="3" t="s">
        <v>830</v>
      </c>
      <c r="M1407" s="3"/>
      <c r="N1407" s="3"/>
    </row>
    <row r="1408" spans="1:14" ht="15.75">
      <c r="A1408" s="18"/>
      <c r="C1408" s="3" t="str">
        <f>'Nota 11'!C$7</f>
        <v>Corrientes</v>
      </c>
      <c r="F1408" s="148">
        <f>'Nota 11'!C9</f>
        <v>0</v>
      </c>
      <c r="I1408" s="76" t="str">
        <f>Índice!$C$8</f>
        <v>2016-01-01</v>
      </c>
      <c r="J1408" s="77" t="str">
        <f>Índice!$C$9</f>
        <v>2016-12-31</v>
      </c>
      <c r="K1408" s="3" t="s">
        <v>829</v>
      </c>
      <c r="L1408" s="3" t="s">
        <v>831</v>
      </c>
      <c r="M1408" s="3"/>
      <c r="N1408" s="3"/>
    </row>
    <row r="1409" spans="1:14" ht="15.75">
      <c r="A1409" s="18"/>
      <c r="C1409" s="3" t="str">
        <f>'Nota 11'!D$7</f>
        <v>No Corrientes</v>
      </c>
      <c r="F1409" s="148">
        <f>'Nota 11'!D9</f>
        <v>0</v>
      </c>
      <c r="I1409" s="76" t="str">
        <f>Índice!$C$8</f>
        <v>2016-01-01</v>
      </c>
      <c r="J1409" s="77" t="str">
        <f>Índice!$C$9</f>
        <v>2016-12-31</v>
      </c>
      <c r="K1409" s="3" t="s">
        <v>829</v>
      </c>
      <c r="L1409" s="3" t="s">
        <v>831</v>
      </c>
      <c r="M1409" s="3"/>
      <c r="N1409" s="3"/>
    </row>
    <row r="1410" spans="1:14" ht="15.75">
      <c r="A1410" s="18"/>
      <c r="C1410" s="3" t="str">
        <f>'Nota 11'!E$7</f>
        <v>TOTAL (Nota 11)</v>
      </c>
      <c r="F1410" s="148">
        <f>'Nota 11'!E9</f>
        <v>0</v>
      </c>
      <c r="I1410" s="76" t="str">
        <f>Índice!$C$8</f>
        <v>2016-01-01</v>
      </c>
      <c r="J1410" s="77" t="str">
        <f>Índice!$C$9</f>
        <v>2016-12-31</v>
      </c>
      <c r="K1410" s="3" t="s">
        <v>829</v>
      </c>
      <c r="L1410" s="3" t="s">
        <v>831</v>
      </c>
      <c r="M1410" s="3"/>
      <c r="N1410" s="3"/>
    </row>
    <row r="1411" spans="1:14" ht="15.75">
      <c r="A1411" s="18"/>
      <c r="C1411" s="3" t="str">
        <f>'Nota 11'!F$6</f>
        <v>Información a revelar                                                                                          [Texto]</v>
      </c>
      <c r="F1411" s="23" t="str">
        <f>'Nota 11'!F9</f>
        <v>Por incluir información</v>
      </c>
      <c r="I1411" s="76" t="str">
        <f>Índice!$C$8</f>
        <v>2016-01-01</v>
      </c>
      <c r="J1411" s="77" t="str">
        <f>Índice!$C$9</f>
        <v>2016-12-31</v>
      </c>
      <c r="K1411" s="3" t="s">
        <v>829</v>
      </c>
      <c r="L1411" s="3" t="s">
        <v>831</v>
      </c>
      <c r="M1411" s="3"/>
      <c r="N1411" s="3"/>
    </row>
    <row r="1412" spans="1:14" ht="15.75">
      <c r="A1412" s="18"/>
      <c r="C1412" s="3" t="str">
        <f>'Nota 11'!C$7</f>
        <v>Corrientes</v>
      </c>
      <c r="F1412" s="148">
        <f>'Nota 11'!C10</f>
        <v>0</v>
      </c>
      <c r="I1412" s="76" t="str">
        <f>Índice!$C$8</f>
        <v>2016-01-01</v>
      </c>
      <c r="J1412" s="77" t="str">
        <f>Índice!$C$9</f>
        <v>2016-12-31</v>
      </c>
      <c r="K1412" s="3" t="s">
        <v>829</v>
      </c>
      <c r="L1412" s="3" t="s">
        <v>832</v>
      </c>
      <c r="M1412" s="3"/>
      <c r="N1412" s="3"/>
    </row>
    <row r="1413" spans="1:14" ht="15.75">
      <c r="A1413" s="18"/>
      <c r="C1413" s="3" t="str">
        <f>'Nota 11'!D$7</f>
        <v>No Corrientes</v>
      </c>
      <c r="F1413" s="148">
        <f>'Nota 11'!D10</f>
        <v>0</v>
      </c>
      <c r="I1413" s="76" t="str">
        <f>Índice!$C$8</f>
        <v>2016-01-01</v>
      </c>
      <c r="J1413" s="77" t="str">
        <f>Índice!$C$9</f>
        <v>2016-12-31</v>
      </c>
      <c r="K1413" s="3" t="s">
        <v>829</v>
      </c>
      <c r="L1413" s="3" t="s">
        <v>832</v>
      </c>
      <c r="M1413" s="3"/>
      <c r="N1413" s="3"/>
    </row>
    <row r="1414" spans="1:14" ht="15.75">
      <c r="A1414" s="18"/>
      <c r="C1414" s="3" t="str">
        <f>'Nota 11'!E$7</f>
        <v>TOTAL (Nota 11)</v>
      </c>
      <c r="F1414" s="148">
        <f>'Nota 11'!E10</f>
        <v>0</v>
      </c>
      <c r="I1414" s="76" t="str">
        <f>Índice!$C$8</f>
        <v>2016-01-01</v>
      </c>
      <c r="J1414" s="77" t="str">
        <f>Índice!$C$9</f>
        <v>2016-12-31</v>
      </c>
      <c r="K1414" s="3" t="s">
        <v>829</v>
      </c>
      <c r="L1414" s="3" t="s">
        <v>832</v>
      </c>
      <c r="M1414" s="3"/>
      <c r="N1414" s="3"/>
    </row>
    <row r="1415" spans="1:14" ht="15.75">
      <c r="A1415" s="18"/>
      <c r="C1415" s="3" t="str">
        <f>'Nota 11'!F$6</f>
        <v>Información a revelar                                                                                          [Texto]</v>
      </c>
      <c r="F1415" s="23" t="str">
        <f>'Nota 11'!F10</f>
        <v>Por incluir información</v>
      </c>
      <c r="I1415" s="76" t="str">
        <f>Índice!$C$8</f>
        <v>2016-01-01</v>
      </c>
      <c r="J1415" s="77" t="str">
        <f>Índice!$C$9</f>
        <v>2016-12-31</v>
      </c>
      <c r="K1415" s="3" t="s">
        <v>829</v>
      </c>
      <c r="L1415" s="3" t="s">
        <v>832</v>
      </c>
      <c r="M1415" s="3"/>
      <c r="N1415" s="3"/>
    </row>
    <row r="1416" spans="1:14" ht="15.75">
      <c r="A1416" s="18"/>
      <c r="C1416" s="3" t="str">
        <f>'Nota 11'!C$7</f>
        <v>Corrientes</v>
      </c>
      <c r="F1416" s="148">
        <f>'Nota 11'!C11</f>
        <v>0</v>
      </c>
      <c r="I1416" s="76" t="str">
        <f>Índice!$C$8</f>
        <v>2016-01-01</v>
      </c>
      <c r="J1416" s="77" t="str">
        <f>Índice!$C$9</f>
        <v>2016-12-31</v>
      </c>
      <c r="K1416" s="3" t="s">
        <v>829</v>
      </c>
      <c r="L1416" s="3" t="s">
        <v>833</v>
      </c>
      <c r="M1416" s="3"/>
      <c r="N1416" s="3"/>
    </row>
    <row r="1417" spans="1:14" ht="15.75">
      <c r="A1417" s="18"/>
      <c r="C1417" s="3" t="str">
        <f>'Nota 11'!D$7</f>
        <v>No Corrientes</v>
      </c>
      <c r="F1417" s="148">
        <f>'Nota 11'!D11</f>
        <v>0</v>
      </c>
      <c r="I1417" s="76" t="str">
        <f>Índice!$C$8</f>
        <v>2016-01-01</v>
      </c>
      <c r="J1417" s="77" t="str">
        <f>Índice!$C$9</f>
        <v>2016-12-31</v>
      </c>
      <c r="K1417" s="3" t="s">
        <v>829</v>
      </c>
      <c r="L1417" s="3" t="s">
        <v>833</v>
      </c>
      <c r="M1417" s="3"/>
      <c r="N1417" s="3"/>
    </row>
    <row r="1418" spans="1:14" ht="15.75">
      <c r="A1418" s="18"/>
      <c r="C1418" s="3" t="str">
        <f>'Nota 11'!E$7</f>
        <v>TOTAL (Nota 11)</v>
      </c>
      <c r="F1418" s="148">
        <f>'Nota 11'!E11</f>
        <v>0</v>
      </c>
      <c r="I1418" s="76" t="str">
        <f>Índice!$C$8</f>
        <v>2016-01-01</v>
      </c>
      <c r="J1418" s="77" t="str">
        <f>Índice!$C$9</f>
        <v>2016-12-31</v>
      </c>
      <c r="K1418" s="3" t="s">
        <v>829</v>
      </c>
      <c r="L1418" s="3" t="s">
        <v>833</v>
      </c>
      <c r="M1418" s="3"/>
      <c r="N1418" s="3"/>
    </row>
    <row r="1419" spans="1:14" ht="15.75">
      <c r="A1419" s="18"/>
      <c r="C1419" s="3" t="str">
        <f>'Nota 11'!F$6</f>
        <v>Información a revelar                                                                                          [Texto]</v>
      </c>
      <c r="F1419" s="23" t="str">
        <f>'Nota 11'!F11</f>
        <v>Por incluir información</v>
      </c>
      <c r="I1419" s="76" t="str">
        <f>Índice!$C$8</f>
        <v>2016-01-01</v>
      </c>
      <c r="J1419" s="77" t="str">
        <f>Índice!$C$9</f>
        <v>2016-12-31</v>
      </c>
      <c r="K1419" s="3" t="s">
        <v>829</v>
      </c>
      <c r="L1419" s="3" t="s">
        <v>833</v>
      </c>
      <c r="M1419" s="3"/>
      <c r="N1419" s="3"/>
    </row>
    <row r="1420" spans="1:14" ht="15.75">
      <c r="A1420" s="18"/>
      <c r="C1420" s="3" t="str">
        <f>'Nota 11'!C$7</f>
        <v>Corrientes</v>
      </c>
      <c r="F1420" s="148">
        <f>'Nota 11'!C12</f>
        <v>0</v>
      </c>
      <c r="I1420" s="76" t="str">
        <f>Índice!$C$8</f>
        <v>2016-01-01</v>
      </c>
      <c r="J1420" s="77" t="str">
        <f>Índice!$C$9</f>
        <v>2016-12-31</v>
      </c>
      <c r="K1420" s="3" t="s">
        <v>829</v>
      </c>
      <c r="L1420" s="3" t="s">
        <v>834</v>
      </c>
      <c r="M1420" s="3"/>
      <c r="N1420" s="3"/>
    </row>
    <row r="1421" spans="1:14" ht="15.75">
      <c r="A1421" s="18"/>
      <c r="C1421" s="3" t="str">
        <f>'Nota 11'!D$7</f>
        <v>No Corrientes</v>
      </c>
      <c r="F1421" s="148">
        <f>'Nota 11'!D12</f>
        <v>0</v>
      </c>
      <c r="I1421" s="76" t="str">
        <f>Índice!$C$8</f>
        <v>2016-01-01</v>
      </c>
      <c r="J1421" s="77" t="str">
        <f>Índice!$C$9</f>
        <v>2016-12-31</v>
      </c>
      <c r="K1421" s="3" t="s">
        <v>829</v>
      </c>
      <c r="L1421" s="3" t="s">
        <v>834</v>
      </c>
      <c r="M1421" s="3"/>
      <c r="N1421" s="3"/>
    </row>
    <row r="1422" spans="1:14" ht="15.75">
      <c r="A1422" s="18"/>
      <c r="C1422" s="3" t="str">
        <f>'Nota 11'!E$7</f>
        <v>TOTAL (Nota 11)</v>
      </c>
      <c r="F1422" s="148">
        <f>'Nota 11'!E12</f>
        <v>0</v>
      </c>
      <c r="I1422" s="76" t="str">
        <f>Índice!$C$8</f>
        <v>2016-01-01</v>
      </c>
      <c r="J1422" s="77" t="str">
        <f>Índice!$C$9</f>
        <v>2016-12-31</v>
      </c>
      <c r="K1422" s="3" t="s">
        <v>829</v>
      </c>
      <c r="L1422" s="3" t="s">
        <v>834</v>
      </c>
      <c r="M1422" s="3"/>
      <c r="N1422" s="3"/>
    </row>
    <row r="1423" spans="1:14" ht="15.75">
      <c r="A1423" s="18"/>
      <c r="C1423" s="3" t="str">
        <f>'Nota 11'!F$6</f>
        <v>Información a revelar                                                                                          [Texto]</v>
      </c>
      <c r="F1423" s="23" t="str">
        <f>'Nota 11'!F12</f>
        <v>Por incluir información</v>
      </c>
      <c r="I1423" s="76" t="str">
        <f>Índice!$C$8</f>
        <v>2016-01-01</v>
      </c>
      <c r="J1423" s="77" t="str">
        <f>Índice!$C$9</f>
        <v>2016-12-31</v>
      </c>
      <c r="K1423" s="3" t="s">
        <v>829</v>
      </c>
      <c r="L1423" s="3" t="s">
        <v>834</v>
      </c>
      <c r="M1423" s="3"/>
      <c r="N1423" s="3"/>
    </row>
    <row r="1424" spans="1:14" ht="15.75">
      <c r="A1424" s="18"/>
      <c r="C1424" s="3" t="str">
        <f>'Nota 11'!C$7</f>
        <v>Corrientes</v>
      </c>
      <c r="F1424" s="148">
        <f>'Nota 11'!C13</f>
        <v>0</v>
      </c>
      <c r="I1424" s="76" t="str">
        <f>Índice!$C$8</f>
        <v>2016-01-01</v>
      </c>
      <c r="J1424" s="77" t="str">
        <f>Índice!$C$9</f>
        <v>2016-12-31</v>
      </c>
      <c r="K1424" s="3"/>
      <c r="L1424" s="3"/>
      <c r="M1424" s="3"/>
      <c r="N1424" s="3"/>
    </row>
    <row r="1425" spans="1:14" ht="15.75">
      <c r="A1425" s="18"/>
      <c r="C1425" s="3" t="str">
        <f>'Nota 11'!D$7</f>
        <v>No Corrientes</v>
      </c>
      <c r="F1425" s="148">
        <f>'Nota 11'!D13</f>
        <v>0</v>
      </c>
      <c r="I1425" s="76" t="str">
        <f>Índice!$C$8</f>
        <v>2016-01-01</v>
      </c>
      <c r="J1425" s="77" t="str">
        <f>Índice!$C$9</f>
        <v>2016-12-31</v>
      </c>
      <c r="K1425" s="3"/>
      <c r="L1425" s="3"/>
      <c r="M1425" s="3"/>
      <c r="N1425" s="3"/>
    </row>
    <row r="1426" spans="1:14" ht="15.75">
      <c r="A1426" s="18"/>
      <c r="C1426" s="3" t="str">
        <f>'Nota 11'!E$7</f>
        <v>TOTAL (Nota 11)</v>
      </c>
      <c r="F1426" s="148">
        <f>'Nota 11'!E13</f>
        <v>0</v>
      </c>
      <c r="I1426" s="76" t="str">
        <f>Índice!$C$8</f>
        <v>2016-01-01</v>
      </c>
      <c r="J1426" s="77" t="str">
        <f>Índice!$C$9</f>
        <v>2016-12-31</v>
      </c>
      <c r="K1426" s="3"/>
      <c r="L1426" s="3"/>
      <c r="M1426" s="3"/>
      <c r="N1426" s="3"/>
    </row>
    <row r="1427" spans="1:14" s="159" customFormat="1" ht="15.75">
      <c r="A1427" s="158" t="s">
        <v>19</v>
      </c>
      <c r="C1427" s="160" t="s">
        <v>561</v>
      </c>
      <c r="F1427" s="161"/>
      <c r="I1427" s="167"/>
      <c r="J1427" s="162"/>
      <c r="K1427" s="163"/>
      <c r="L1427" s="163"/>
      <c r="M1427" s="163"/>
      <c r="N1427" s="163"/>
    </row>
    <row r="1428" spans="1:14" s="21" customFormat="1" ht="15.75">
      <c r="A1428" s="179" t="s">
        <v>19</v>
      </c>
      <c r="C1428" s="278" t="str">
        <f>'Nota 12'!B2</f>
        <v>Nota 12 
Arrendamientos</v>
      </c>
      <c r="F1428" s="180"/>
      <c r="I1428" s="277"/>
      <c r="J1428" s="4"/>
      <c r="K1428" s="25"/>
      <c r="L1428" s="25"/>
      <c r="M1428" s="25"/>
      <c r="N1428" s="25"/>
    </row>
    <row r="1429" spans="1:14" ht="15.75">
      <c r="A1429" s="18" t="s">
        <v>19</v>
      </c>
      <c r="C1429" s="3" t="str">
        <f>'Nota 12'!B$6</f>
        <v>Información a revelar por el arrendatario sobre arrendamientos financieros y operativos</v>
      </c>
      <c r="F1429" s="23"/>
      <c r="J1429" s="4"/>
      <c r="K1429" s="3"/>
      <c r="L1429" s="3"/>
      <c r="M1429" s="3"/>
      <c r="N1429" s="3"/>
    </row>
    <row r="1430" spans="1:14" ht="15.75">
      <c r="C1430" s="3" t="str">
        <f>'Nota 12'!B$7</f>
        <v>Información a revelar sobre arrendamientos [Texto]</v>
      </c>
      <c r="F1430" s="23" t="str">
        <f>'Nota 12'!C7</f>
        <v>Por incluir información</v>
      </c>
      <c r="I1430" s="76" t="str">
        <f>Índice!$C$8</f>
        <v>2016-01-01</v>
      </c>
      <c r="J1430" s="77" t="str">
        <f>Índice!$C$9</f>
        <v>2016-12-31</v>
      </c>
      <c r="K1430" s="3"/>
      <c r="L1430" s="3"/>
      <c r="M1430" s="3"/>
      <c r="N1430" s="3"/>
    </row>
    <row r="1431" spans="1:14" ht="15.75">
      <c r="A1431" s="18" t="s">
        <v>19</v>
      </c>
      <c r="C1431" s="3" t="str">
        <f>'Nota 12'!B$8</f>
        <v>Pagos de arriendos y subarriendos reconocidos como gasto [sinopsis]</v>
      </c>
      <c r="F1431" s="23"/>
      <c r="I1431" s="2"/>
      <c r="J1431" s="4"/>
      <c r="K1431" s="3"/>
      <c r="L1431" s="3"/>
      <c r="M1431" s="3"/>
      <c r="N1431" s="3"/>
    </row>
    <row r="1432" spans="1:14" ht="15.75">
      <c r="C1432" s="3" t="str">
        <f>'Nota 12'!B$9</f>
        <v>Cuotas contingentes reconocidas como gasto</v>
      </c>
      <c r="F1432" s="148">
        <f>'Nota 12'!C9</f>
        <v>0</v>
      </c>
      <c r="I1432" s="76" t="str">
        <f>Índice!$C$8</f>
        <v>2016-01-01</v>
      </c>
      <c r="J1432" s="77" t="str">
        <f>Índice!$C$9</f>
        <v>2016-12-31</v>
      </c>
      <c r="K1432" s="3"/>
      <c r="L1432" s="3"/>
      <c r="M1432" s="3"/>
      <c r="N1432" s="3"/>
    </row>
    <row r="1433" spans="1:14" ht="15.75">
      <c r="C1433" s="3" t="str">
        <f>'Nota 12'!B$10</f>
        <v>Pagos de subarriendos reconocidos como gasto</v>
      </c>
      <c r="F1433" s="148">
        <f>'Nota 12'!C10</f>
        <v>0</v>
      </c>
      <c r="I1433" s="76" t="str">
        <f>Índice!$C$8</f>
        <v>2016-01-01</v>
      </c>
      <c r="J1433" s="77" t="str">
        <f>Índice!$C$9</f>
        <v>2016-12-31</v>
      </c>
      <c r="K1433" s="3"/>
      <c r="L1433" s="3"/>
      <c r="M1433" s="3"/>
      <c r="N1433" s="3"/>
    </row>
    <row r="1434" spans="1:14" ht="15.75">
      <c r="C1434" s="3" t="str">
        <f>'Nota 12'!B$11</f>
        <v>Pagos por arrendamientos reconocidos como gasto</v>
      </c>
      <c r="F1434" s="148">
        <f>'Nota 12'!C11</f>
        <v>0</v>
      </c>
      <c r="I1434" s="76" t="str">
        <f>Índice!$C$8</f>
        <v>2016-01-01</v>
      </c>
      <c r="J1434" s="77" t="str">
        <f>Índice!$C$9</f>
        <v>2016-12-31</v>
      </c>
      <c r="K1434" s="3"/>
      <c r="L1434" s="3"/>
      <c r="M1434" s="3"/>
      <c r="N1434" s="3"/>
    </row>
    <row r="1435" spans="1:14" ht="15.75">
      <c r="C1435" s="3" t="str">
        <f>'Nota 12'!B$12</f>
        <v>Total de pagos de arriendos y subarriendos reconocidos como gasto</v>
      </c>
      <c r="F1435" s="148">
        <f>'Nota 12'!C12</f>
        <v>0</v>
      </c>
      <c r="I1435" s="76" t="str">
        <f>Índice!$C$8</f>
        <v>2016-01-01</v>
      </c>
      <c r="J1435" s="77" t="str">
        <f>Índice!$C$9</f>
        <v>2016-12-31</v>
      </c>
      <c r="K1435" s="3"/>
      <c r="L1435" s="3"/>
      <c r="M1435" s="3"/>
      <c r="N1435" s="3"/>
    </row>
    <row r="1436" spans="1:14" ht="15.75">
      <c r="A1436" s="18" t="s">
        <v>19</v>
      </c>
      <c r="C1436" s="3" t="str">
        <f>'Nota 12'!B$13</f>
        <v>Descripción de los acuerdos de arrendamiento significativos</v>
      </c>
      <c r="F1436" s="23"/>
      <c r="I1436" s="2"/>
      <c r="J1436" s="4"/>
      <c r="K1436" s="3"/>
      <c r="L1436" s="3"/>
      <c r="M1436" s="3"/>
      <c r="N1436" s="3"/>
    </row>
    <row r="1437" spans="1:14" ht="15.75">
      <c r="C1437" s="3" t="str">
        <f>'Nota 12'!B$14</f>
        <v>Información sobre cuotas contingentes</v>
      </c>
      <c r="F1437" s="23" t="str">
        <f>'Nota 12'!C14</f>
        <v>Por incluir información</v>
      </c>
      <c r="I1437" s="76" t="str">
        <f>Índice!$C$8</f>
        <v>2016-01-01</v>
      </c>
      <c r="J1437" s="77" t="str">
        <f>Índice!$C$9</f>
        <v>2016-12-31</v>
      </c>
      <c r="K1437" s="3"/>
      <c r="L1437" s="3"/>
      <c r="M1437" s="3"/>
      <c r="N1437" s="3"/>
    </row>
    <row r="1438" spans="1:14" ht="15.75">
      <c r="C1438" s="3" t="str">
        <f>'Nota 12'!B$15</f>
        <v>Información sobre opciones de renovación o adquisición</v>
      </c>
      <c r="F1438" s="23" t="str">
        <f>'Nota 12'!C15</f>
        <v>Por incluir información</v>
      </c>
      <c r="I1438" s="76" t="str">
        <f>Índice!$C$8</f>
        <v>2016-01-01</v>
      </c>
      <c r="J1438" s="77" t="str">
        <f>Índice!$C$9</f>
        <v>2016-12-31</v>
      </c>
      <c r="K1438" s="3"/>
      <c r="L1438" s="3"/>
      <c r="M1438" s="3"/>
      <c r="N1438" s="3"/>
    </row>
    <row r="1439" spans="1:14" ht="15.75">
      <c r="C1439" s="3" t="str">
        <f>'Nota 12'!B$16</f>
        <v>Información sobre cláusulas de revisión</v>
      </c>
      <c r="F1439" s="23" t="str">
        <f>'Nota 12'!C16</f>
        <v>Por incluir información</v>
      </c>
      <c r="I1439" s="76" t="str">
        <f>Índice!$C$8</f>
        <v>2016-01-01</v>
      </c>
      <c r="J1439" s="77" t="str">
        <f>Índice!$C$9</f>
        <v>2016-12-31</v>
      </c>
      <c r="K1439" s="3"/>
      <c r="L1439" s="3"/>
      <c r="M1439" s="3"/>
      <c r="N1439" s="3"/>
    </row>
    <row r="1440" spans="1:14" ht="15.75">
      <c r="C1440" s="3" t="str">
        <f>'Nota 12'!B$17</f>
        <v>Información sobre subarrendamientos</v>
      </c>
      <c r="F1440" s="23" t="str">
        <f>'Nota 12'!C17</f>
        <v>Por incluir información</v>
      </c>
      <c r="I1440" s="76" t="str">
        <f>Índice!$C$8</f>
        <v>2016-01-01</v>
      </c>
      <c r="J1440" s="77" t="str">
        <f>Índice!$C$9</f>
        <v>2016-12-31</v>
      </c>
      <c r="K1440" s="3"/>
      <c r="L1440" s="3"/>
      <c r="M1440" s="3"/>
      <c r="N1440" s="3"/>
    </row>
    <row r="1441" spans="1:14" ht="15.75">
      <c r="C1441" s="3" t="str">
        <f>'Nota 12'!B$18</f>
        <v>Información sobre restricciones impuestas por los acuerdos de arrendamientos</v>
      </c>
      <c r="F1441" s="23" t="str">
        <f>'Nota 12'!C18</f>
        <v>Por incluir información</v>
      </c>
      <c r="I1441" s="76" t="str">
        <f>Índice!$C$8</f>
        <v>2016-01-01</v>
      </c>
      <c r="J1441" s="77" t="str">
        <f>Índice!$C$9</f>
        <v>2016-12-31</v>
      </c>
      <c r="K1441" s="3"/>
      <c r="L1441" s="3"/>
      <c r="M1441" s="3"/>
      <c r="N1441" s="3"/>
    </row>
    <row r="1442" spans="1:14" s="159" customFormat="1" ht="15.75">
      <c r="A1442" s="158" t="s">
        <v>19</v>
      </c>
      <c r="C1442" s="160" t="s">
        <v>383</v>
      </c>
      <c r="F1442" s="161"/>
      <c r="I1442" s="167"/>
      <c r="J1442" s="162"/>
      <c r="K1442" s="163"/>
      <c r="L1442" s="163"/>
      <c r="M1442" s="163"/>
      <c r="N1442" s="163"/>
    </row>
    <row r="1443" spans="1:14" ht="15.75">
      <c r="C1443" s="3" t="str">
        <f>'Nota 13'!B6</f>
        <v>Información a revelar sobre la adopción por primera vez de las NIIF</v>
      </c>
      <c r="F1443" s="23" t="str">
        <f>'Nota 13'!C7</f>
        <v>Por incluir información</v>
      </c>
      <c r="I1443" s="76" t="str">
        <f>Índice!$C$8</f>
        <v>2016-01-01</v>
      </c>
      <c r="J1443" s="77" t="str">
        <f>Índice!$C$9</f>
        <v>2016-12-31</v>
      </c>
      <c r="K1443" s="3"/>
      <c r="L1443" s="3"/>
      <c r="M1443" s="3"/>
      <c r="N1443" s="3"/>
    </row>
    <row r="1444" spans="1:14" ht="15.75">
      <c r="C1444" s="3" t="str">
        <f>'Nota 13'!B7</f>
        <v>Información a revelar sobre información comparativa preparada de conformidad con PCGA anteriores</v>
      </c>
      <c r="F1444" s="23" t="str">
        <f>'Nota 13'!C6</f>
        <v>Por incluir información</v>
      </c>
      <c r="I1444" s="76" t="str">
        <f>Índice!$C$8</f>
        <v>2016-01-01</v>
      </c>
      <c r="J1444" s="77" t="str">
        <f>Índice!$C$9</f>
        <v>2016-12-31</v>
      </c>
      <c r="K1444" s="3"/>
      <c r="L1444" s="3"/>
      <c r="M1444" s="3"/>
      <c r="N1444" s="3"/>
    </row>
    <row r="1445" spans="1:14" ht="15.75">
      <c r="A1445" s="18" t="s">
        <v>19</v>
      </c>
      <c r="C1445" s="3"/>
      <c r="F1445" s="23"/>
      <c r="I1445" s="76"/>
      <c r="J1445" s="77"/>
      <c r="K1445" s="3"/>
      <c r="L1445" s="3"/>
      <c r="M1445" s="3"/>
      <c r="N1445" s="3"/>
    </row>
    <row r="1446" spans="1:14" ht="15.75">
      <c r="C1446" s="3" t="str">
        <f>'Nota 13'!B10</f>
        <v>Patrimonio</v>
      </c>
      <c r="F1446" s="292">
        <f>'Nota 13'!C10</f>
        <v>0</v>
      </c>
      <c r="I1446" s="76"/>
      <c r="J1446" s="77" t="str">
        <f>Índice!$C$9</f>
        <v>2016-12-31</v>
      </c>
      <c r="K1446" s="3" t="s">
        <v>1002</v>
      </c>
      <c r="L1446" s="3" t="s">
        <v>1003</v>
      </c>
      <c r="M1446" s="3"/>
      <c r="N1446" s="3"/>
    </row>
    <row r="1447" spans="1:14" ht="15.75">
      <c r="C1447" s="3" t="str">
        <f>'Nota 13'!B10</f>
        <v>Patrimonio</v>
      </c>
      <c r="F1447" s="292">
        <f>'Nota 13'!D10</f>
        <v>0</v>
      </c>
      <c r="I1447" s="76"/>
      <c r="J1447" s="77" t="str">
        <f>Índice!$C$9</f>
        <v>2016-12-31</v>
      </c>
      <c r="K1447" s="3" t="s">
        <v>1002</v>
      </c>
      <c r="L1447" s="3" t="s">
        <v>1004</v>
      </c>
      <c r="M1447" s="3"/>
      <c r="N1447" s="3"/>
    </row>
    <row r="1448" spans="1:14" ht="15.75">
      <c r="C1448" s="3" t="str">
        <f>'Nota 13'!B11</f>
        <v>Impacto patrimonial derivado de la transición</v>
      </c>
      <c r="F1448" s="292">
        <f>'Nota 13'!C11</f>
        <v>0</v>
      </c>
      <c r="I1448" s="76" t="str">
        <f>Índice!$C$8</f>
        <v>2016-01-01</v>
      </c>
      <c r="J1448" s="77" t="str">
        <f>Índice!$C$9</f>
        <v>2016-12-31</v>
      </c>
      <c r="K1448" s="3" t="s">
        <v>1002</v>
      </c>
      <c r="L1448" s="3" t="s">
        <v>1003</v>
      </c>
      <c r="M1448" s="3"/>
      <c r="N1448" s="3"/>
    </row>
    <row r="1449" spans="1:14" ht="15.75">
      <c r="C1449" s="3" t="str">
        <f>'Nota 13'!B11</f>
        <v>Impacto patrimonial derivado de la transición</v>
      </c>
      <c r="F1449" s="292">
        <f>'Nota 13'!D11</f>
        <v>0</v>
      </c>
      <c r="I1449" s="76" t="str">
        <f>Índice!$C$8</f>
        <v>2016-01-01</v>
      </c>
      <c r="J1449" s="77" t="str">
        <f>Índice!$C$9</f>
        <v>2016-12-31</v>
      </c>
      <c r="K1449" s="3" t="s">
        <v>1002</v>
      </c>
      <c r="L1449" s="3" t="s">
        <v>1004</v>
      </c>
      <c r="M1449" s="3"/>
      <c r="N1449" s="3"/>
    </row>
    <row r="1450" spans="1:14" ht="15.75">
      <c r="C1450" s="3" t="str">
        <f>'Nota 13'!B12</f>
        <v>Explicación del efecto de la transición la situación financiera informada</v>
      </c>
      <c r="F1450" s="23" t="str">
        <f>'Nota 13'!C12</f>
        <v>Por incluir información</v>
      </c>
      <c r="I1450" s="76" t="str">
        <f>Índice!$C$8</f>
        <v>2016-01-01</v>
      </c>
      <c r="J1450" s="77" t="str">
        <f>Índice!$C$9</f>
        <v>2016-12-31</v>
      </c>
      <c r="K1450" s="3" t="s">
        <v>1002</v>
      </c>
      <c r="L1450" s="3" t="s">
        <v>1003</v>
      </c>
      <c r="M1450" s="3"/>
      <c r="N1450" s="3"/>
    </row>
    <row r="1451" spans="1:14" ht="15.75">
      <c r="C1451" s="3" t="str">
        <f>'Nota 13'!B12</f>
        <v>Explicación del efecto de la transición la situación financiera informada</v>
      </c>
      <c r="F1451" s="23" t="str">
        <f>'Nota 13'!D12</f>
        <v>Por incluir información</v>
      </c>
      <c r="I1451" s="76" t="str">
        <f>Índice!$C$8</f>
        <v>2016-01-01</v>
      </c>
      <c r="J1451" s="77" t="str">
        <f>Índice!$C$9</f>
        <v>2016-12-31</v>
      </c>
      <c r="K1451" s="3" t="s">
        <v>1002</v>
      </c>
      <c r="L1451" s="3" t="s">
        <v>1004</v>
      </c>
      <c r="M1451" s="3"/>
      <c r="N1451" s="3"/>
    </row>
    <row r="1452" spans="1:14" ht="15.75">
      <c r="C1452" s="3" t="str">
        <f>'Nota 13'!B13</f>
        <v>Explicación del efecto de la transición en el rendimiento financiero informado</v>
      </c>
      <c r="F1452" s="23" t="str">
        <f>'Nota 13'!C13</f>
        <v>Por incluir información</v>
      </c>
      <c r="I1452" s="76" t="str">
        <f>Índice!$C$8</f>
        <v>2016-01-01</v>
      </c>
      <c r="J1452" s="77" t="str">
        <f>Índice!$C$9</f>
        <v>2016-12-31</v>
      </c>
      <c r="K1452" s="3" t="s">
        <v>1002</v>
      </c>
      <c r="L1452" s="3" t="s">
        <v>1003</v>
      </c>
      <c r="M1452" s="3"/>
      <c r="N1452" s="3"/>
    </row>
    <row r="1453" spans="1:14" ht="15.75">
      <c r="C1453" s="3" t="str">
        <f>'Nota 13'!B13</f>
        <v>Explicación del efecto de la transición en el rendimiento financiero informado</v>
      </c>
      <c r="F1453" s="23" t="str">
        <f>'Nota 13'!D13</f>
        <v>Por incluir información</v>
      </c>
      <c r="I1453" s="76" t="str">
        <f>Índice!$C$8</f>
        <v>2016-01-01</v>
      </c>
      <c r="J1453" s="77" t="str">
        <f>Índice!$C$9</f>
        <v>2016-12-31</v>
      </c>
      <c r="K1453" s="3" t="s">
        <v>1002</v>
      </c>
      <c r="L1453" s="3" t="s">
        <v>1004</v>
      </c>
      <c r="M1453" s="3"/>
      <c r="N1453" s="3"/>
    </row>
    <row r="1454" spans="1:14" ht="15.75">
      <c r="C1454" s="3" t="str">
        <f>'Nota 13'!B14</f>
        <v>Explicación del hecho de que no se presentan estados financieros de periodos anteriores</v>
      </c>
      <c r="F1454" s="23" t="str">
        <f>'Nota 13'!C14</f>
        <v>Por incluir información</v>
      </c>
      <c r="I1454" s="76" t="str">
        <f>Índice!$C$8</f>
        <v>2016-01-01</v>
      </c>
      <c r="J1454" s="77" t="str">
        <f>Índice!$C$9</f>
        <v>2016-12-31</v>
      </c>
      <c r="K1454" s="3" t="s">
        <v>1002</v>
      </c>
      <c r="L1454" s="3" t="s">
        <v>1003</v>
      </c>
      <c r="M1454" s="3"/>
      <c r="N1454" s="3"/>
    </row>
    <row r="1455" spans="1:14" ht="15.75">
      <c r="C1455" s="3" t="str">
        <f>'Nota 13'!B14</f>
        <v>Explicación del hecho de que no se presentan estados financieros de periodos anteriores</v>
      </c>
      <c r="F1455" s="23" t="str">
        <f>'Nota 13'!D14</f>
        <v>Por incluir información</v>
      </c>
      <c r="I1455" s="76" t="str">
        <f>Índice!$C$8</f>
        <v>2016-01-01</v>
      </c>
      <c r="J1455" s="77" t="str">
        <f>Índice!$C$9</f>
        <v>2016-12-31</v>
      </c>
      <c r="K1455" s="3" t="s">
        <v>1002</v>
      </c>
      <c r="L1455" s="3" t="s">
        <v>1004</v>
      </c>
      <c r="M1455" s="3"/>
      <c r="N1455" s="3"/>
    </row>
    <row r="1456" spans="1:14" s="159" customFormat="1" ht="15.75">
      <c r="A1456" s="158" t="s">
        <v>19</v>
      </c>
      <c r="C1456" s="160" t="s">
        <v>384</v>
      </c>
      <c r="F1456" s="161"/>
      <c r="I1456" s="162"/>
      <c r="J1456" s="162"/>
      <c r="K1456" s="163"/>
      <c r="L1456" s="163"/>
    </row>
    <row r="1457" spans="3:14" ht="15.75">
      <c r="C1457" s="3" t="str">
        <f>'Nota 14'!B6</f>
        <v>Información a revelar sobre notas y otra información explicativa                                                                                                         [Texto]</v>
      </c>
      <c r="F1457" s="151" t="str">
        <f>'Nota 14'!C6</f>
        <v>Por incluir información</v>
      </c>
      <c r="I1457" s="76" t="str">
        <f>Índice!$C$8</f>
        <v>2016-01-01</v>
      </c>
      <c r="J1457" s="77" t="str">
        <f>Índice!$C$9</f>
        <v>2016-12-31</v>
      </c>
      <c r="K1457" s="3"/>
      <c r="L1457" s="3"/>
      <c r="M1457" s="3"/>
      <c r="N1457" s="3"/>
    </row>
    <row r="1458" spans="3:14" ht="15.75">
      <c r="C1458" s="3" t="str">
        <f>'Nota 14'!B7</f>
        <v>Nombre de la entidad que informa u otras formas de identificación (Nota 15)</v>
      </c>
      <c r="F1458" s="151" t="str">
        <f>'Nota 14'!C7</f>
        <v>Por incluir información</v>
      </c>
      <c r="I1458" s="76" t="str">
        <f>Índice!$C$8</f>
        <v>2016-01-01</v>
      </c>
      <c r="J1458" s="77" t="str">
        <f>Índice!$C$9</f>
        <v>2016-12-31</v>
      </c>
      <c r="K1458" s="3"/>
      <c r="L1458" s="3"/>
      <c r="M1458" s="3"/>
      <c r="N1458" s="3"/>
    </row>
    <row r="1459" spans="3:14" ht="15.75">
      <c r="C1459" s="3" t="str">
        <f>'Nota 14'!B8</f>
        <v>Sede de la entidad</v>
      </c>
      <c r="F1459" s="151" t="str">
        <f>'Nota 14'!C8</f>
        <v>Por incluir información</v>
      </c>
      <c r="I1459" s="76" t="str">
        <f>Índice!$C$8</f>
        <v>2016-01-01</v>
      </c>
      <c r="J1459" s="77" t="str">
        <f>Índice!$C$9</f>
        <v>2016-12-31</v>
      </c>
      <c r="K1459" s="3"/>
      <c r="L1459" s="3"/>
      <c r="M1459" s="3"/>
      <c r="N1459" s="3"/>
    </row>
    <row r="1460" spans="3:14" ht="15.75">
      <c r="C1460" s="3" t="str">
        <f>'Nota 14'!B9</f>
        <v>Forma legal de la entidad</v>
      </c>
      <c r="F1460" s="151" t="str">
        <f>'Nota 14'!C9</f>
        <v>Por incluir información</v>
      </c>
      <c r="I1460" s="76" t="str">
        <f>Índice!$C$8</f>
        <v>2016-01-01</v>
      </c>
      <c r="J1460" s="77" t="str">
        <f>Índice!$C$9</f>
        <v>2016-12-31</v>
      </c>
      <c r="K1460" s="3"/>
      <c r="L1460" s="3"/>
      <c r="M1460" s="3"/>
      <c r="N1460" s="3"/>
    </row>
    <row r="1461" spans="3:14" ht="15.75">
      <c r="C1461" s="3" t="str">
        <f>'Nota 14'!B10</f>
        <v>País de constitución</v>
      </c>
      <c r="F1461" s="151" t="str">
        <f>'Nota 14'!C10</f>
        <v>Por incluir información</v>
      </c>
      <c r="I1461" s="76" t="str">
        <f>Índice!$C$8</f>
        <v>2016-01-01</v>
      </c>
      <c r="J1461" s="77" t="str">
        <f>Índice!$C$9</f>
        <v>2016-12-31</v>
      </c>
      <c r="K1461" s="3"/>
      <c r="L1461" s="3"/>
      <c r="M1461" s="3"/>
      <c r="N1461" s="3"/>
    </row>
    <row r="1462" spans="3:14" ht="15.75">
      <c r="C1462" s="3" t="str">
        <f>'Nota 14'!B11</f>
        <v>Dirección de la sede social de la entidad</v>
      </c>
      <c r="F1462" s="151" t="str">
        <f>'Nota 14'!C11</f>
        <v>Por incluir información</v>
      </c>
      <c r="I1462" s="76" t="str">
        <f>Índice!$C$8</f>
        <v>2016-01-01</v>
      </c>
      <c r="J1462" s="77" t="str">
        <f>Índice!$C$9</f>
        <v>2016-12-31</v>
      </c>
      <c r="K1462" s="3"/>
      <c r="L1462" s="3"/>
      <c r="M1462" s="3"/>
      <c r="N1462" s="3"/>
    </row>
    <row r="1463" spans="3:14" ht="15.75">
      <c r="C1463" s="3" t="str">
        <f>'Nota 14'!B12</f>
        <v>Domicilio principal donde desarrolla sus actividades</v>
      </c>
      <c r="F1463" s="151" t="str">
        <f>'Nota 14'!C12</f>
        <v>Por incluir información</v>
      </c>
      <c r="I1463" s="76" t="str">
        <f>Índice!$C$8</f>
        <v>2016-01-01</v>
      </c>
      <c r="J1463" s="77" t="str">
        <f>Índice!$C$9</f>
        <v>2016-12-31</v>
      </c>
      <c r="K1463" s="3"/>
      <c r="L1463" s="3"/>
      <c r="M1463" s="3"/>
      <c r="N1463" s="3"/>
    </row>
    <row r="1464" spans="3:14" ht="15.75">
      <c r="C1464" s="3" t="str">
        <f>'Nota 14'!B13</f>
        <v>Descripción de la naturaleza de las operaciones de la entidad y actividades principales</v>
      </c>
      <c r="F1464" s="151" t="str">
        <f>'Nota 14'!C13</f>
        <v>Por incluir información</v>
      </c>
      <c r="I1464" s="76" t="str">
        <f>Índice!$C$8</f>
        <v>2016-01-01</v>
      </c>
      <c r="J1464" s="77" t="str">
        <f>Índice!$C$9</f>
        <v>2016-12-31</v>
      </c>
      <c r="K1464" s="3"/>
      <c r="L1464" s="3"/>
      <c r="M1464" s="3"/>
      <c r="N1464" s="3"/>
    </row>
    <row r="1465" spans="3:14" ht="15.75">
      <c r="C1465" s="3" t="str">
        <f>'Nota 14'!B14</f>
        <v>Duración de la vida de entidades de vida limitada</v>
      </c>
      <c r="F1465" s="151" t="str">
        <f>'Nota 14'!C14</f>
        <v>Por incluir información</v>
      </c>
      <c r="I1465" s="76" t="str">
        <f>Índice!$C$8</f>
        <v>2016-01-01</v>
      </c>
      <c r="J1465" s="77" t="str">
        <f>Índice!$C$9</f>
        <v>2016-12-31</v>
      </c>
      <c r="K1465" s="3"/>
      <c r="L1465" s="3"/>
      <c r="M1465" s="3"/>
      <c r="N1465" s="3"/>
    </row>
    <row r="1466" spans="3:14" ht="15.75">
      <c r="C1466" s="3" t="str">
        <f>'Nota 14'!B15</f>
        <v>Declaración de cumplimiento con las NIIF [bloque de texto]</v>
      </c>
      <c r="F1466" s="151" t="str">
        <f>'Nota 14'!C15</f>
        <v>Por incluir información</v>
      </c>
      <c r="I1466" s="76" t="str">
        <f>Índice!$C$8</f>
        <v>2016-01-01</v>
      </c>
      <c r="J1466" s="77" t="str">
        <f>Índice!$C$9</f>
        <v>2016-12-31</v>
      </c>
      <c r="K1466" s="3"/>
      <c r="L1466" s="3"/>
      <c r="M1466" s="3"/>
      <c r="N1466" s="3"/>
    </row>
    <row r="1467" spans="3:14" ht="15.75">
      <c r="C1467" s="3" t="str">
        <f>'Nota 14'!B16</f>
        <v>Conclusión de la gerencia sobre la presentación razonable como consecuencia de la falta de aplicación</v>
      </c>
      <c r="F1467" s="151" t="str">
        <f>'Nota 14'!C16</f>
        <v>Por incluir información</v>
      </c>
      <c r="I1467" s="76" t="str">
        <f>Índice!$C$8</f>
        <v>2016-01-01</v>
      </c>
      <c r="J1467" s="77" t="str">
        <f>Índice!$C$9</f>
        <v>2016-12-31</v>
      </c>
      <c r="K1467" s="3"/>
      <c r="L1467" s="3"/>
      <c r="M1467" s="3"/>
      <c r="N1467" s="3"/>
    </row>
    <row r="1468" spans="3:14" ht="15.75">
      <c r="C1468" s="3" t="str">
        <f>'Nota 14'!B17</f>
        <v>Explicación del efecto financiero de faltas de aplicación de las NIIF</v>
      </c>
      <c r="F1468" s="151" t="str">
        <f>'Nota 14'!C17</f>
        <v>Por incluir información</v>
      </c>
      <c r="I1468" s="76" t="str">
        <f>Índice!$C$8</f>
        <v>2016-01-01</v>
      </c>
      <c r="J1468" s="77" t="str">
        <f>Índice!$C$9</f>
        <v>2016-12-31</v>
      </c>
      <c r="K1468" s="3"/>
      <c r="L1468" s="3"/>
      <c r="M1468" s="3"/>
      <c r="N1468" s="3"/>
    </row>
    <row r="1469" spans="3:14" ht="15.75">
      <c r="C1469" s="3" t="str">
        <f>'Nota 14'!B18</f>
        <v>Explicación de ajustes que serían necesarios para lograr la presentación fiel</v>
      </c>
      <c r="F1469" s="151" t="str">
        <f>'Nota 14'!C18</f>
        <v>Por incluir información</v>
      </c>
      <c r="I1469" s="76" t="str">
        <f>Índice!$C$8</f>
        <v>2016-01-01</v>
      </c>
      <c r="J1469" s="77" t="str">
        <f>Índice!$C$9</f>
        <v>2016-12-31</v>
      </c>
      <c r="K1469" s="3"/>
      <c r="L1469" s="3"/>
      <c r="M1469" s="3"/>
      <c r="N1469" s="3"/>
    </row>
    <row r="1470" spans="3:14" ht="15.75">
      <c r="C1470" s="3" t="str">
        <f>'Nota 14'!B19</f>
        <v>Información a revelar sobre incertidumbres sobre la capacidad de la entidad para continuar como negocio en marcha [bloque de texto[</v>
      </c>
      <c r="F1470" s="151" t="str">
        <f>'Nota 14'!C19</f>
        <v>Por incluir información</v>
      </c>
      <c r="I1470" s="76" t="str">
        <f>Índice!$C$8</f>
        <v>2016-01-01</v>
      </c>
      <c r="J1470" s="77" t="str">
        <f>Índice!$C$9</f>
        <v>2016-12-31</v>
      </c>
      <c r="K1470" s="3"/>
      <c r="L1470" s="3"/>
      <c r="M1470" s="3"/>
      <c r="N1470" s="3"/>
    </row>
    <row r="1471" spans="3:14" ht="15.75">
      <c r="C1471" s="3" t="str">
        <f>'Nota 14'!B20</f>
        <v>Explicación del hecho y bases para la elaboración de los estados financieros cuando no es aplicable la hipótesis de negocio en marcha</v>
      </c>
      <c r="F1471" s="151" t="str">
        <f>'Nota 14'!C20</f>
        <v>Por incluir información</v>
      </c>
      <c r="I1471" s="76" t="str">
        <f>Índice!$C$8</f>
        <v>2016-01-01</v>
      </c>
      <c r="J1471" s="77" t="str">
        <f>Índice!$C$9</f>
        <v>2016-12-31</v>
      </c>
      <c r="K1471" s="3"/>
      <c r="L1471" s="3"/>
      <c r="M1471" s="3"/>
      <c r="N1471" s="3"/>
    </row>
    <row r="1472" spans="3:14" ht="15.75">
      <c r="C1472" s="3" t="str">
        <f>'Nota 14'!B21</f>
        <v>Explicación de la razón por la que no se considera a la entidad como negocio en marcha</v>
      </c>
      <c r="F1472" s="151" t="str">
        <f>'Nota 14'!C21</f>
        <v>Por incluir información</v>
      </c>
      <c r="I1472" s="76" t="str">
        <f>Índice!$C$8</f>
        <v>2016-01-01</v>
      </c>
      <c r="J1472" s="77" t="str">
        <f>Índice!$C$9</f>
        <v>2016-12-31</v>
      </c>
      <c r="K1472" s="3"/>
      <c r="L1472" s="3"/>
      <c r="M1472" s="3"/>
      <c r="N1472" s="3"/>
    </row>
    <row r="1473" spans="1:14" ht="15.75">
      <c r="C1473" s="3" t="str">
        <f>'Nota 14'!B22</f>
        <v>Descripción de la razón para utilizar un periodo sobre el que se informa de duración inferior o superior</v>
      </c>
      <c r="F1473" s="151" t="str">
        <f>'Nota 14'!C22</f>
        <v>Por incluir información</v>
      </c>
      <c r="I1473" s="76" t="str">
        <f>Índice!$C$8</f>
        <v>2016-01-01</v>
      </c>
      <c r="J1473" s="77" t="str">
        <f>Índice!$C$9</f>
        <v>2016-12-31</v>
      </c>
      <c r="K1473" s="3"/>
      <c r="L1473" s="3"/>
      <c r="M1473" s="3"/>
      <c r="N1473" s="3"/>
    </row>
    <row r="1474" spans="1:14" s="159" customFormat="1" ht="15.75">
      <c r="A1474" s="158" t="s">
        <v>19</v>
      </c>
      <c r="C1474" s="160" t="s">
        <v>385</v>
      </c>
      <c r="F1474" s="161"/>
      <c r="I1474" s="162"/>
      <c r="J1474" s="162"/>
      <c r="K1474" s="163"/>
      <c r="L1474" s="163"/>
    </row>
    <row r="1475" spans="1:14" ht="15.75">
      <c r="C1475" s="3" t="str">
        <f>'Nota 15'!B6</f>
        <v>Información a revelar sobre efectivo y equivalentes al efectivo [Texto]</v>
      </c>
      <c r="F1475" s="151" t="str">
        <f>'Nota 15'!C6</f>
        <v>Por incluir información</v>
      </c>
      <c r="I1475" s="76" t="str">
        <f>Índice!$C$8</f>
        <v>2016-01-01</v>
      </c>
      <c r="J1475" s="77" t="str">
        <f>Índice!$C$9</f>
        <v>2016-12-31</v>
      </c>
      <c r="K1475" s="3"/>
      <c r="L1475" s="3"/>
      <c r="M1475" s="3"/>
      <c r="N1475" s="3"/>
    </row>
    <row r="1476" spans="1:14" ht="15.75">
      <c r="C1476" s="3" t="str">
        <f>'Nota 15'!B7</f>
        <v>Información a revelar sobre inversiones [Texto]</v>
      </c>
      <c r="F1476" s="151" t="str">
        <f>'Nota 15'!C7</f>
        <v>Por incluir información</v>
      </c>
      <c r="I1476" s="76" t="str">
        <f>Índice!$C$8</f>
        <v>2016-01-01</v>
      </c>
      <c r="J1476" s="77" t="str">
        <f>Índice!$C$9</f>
        <v>2016-12-31</v>
      </c>
      <c r="K1476" s="3"/>
      <c r="L1476" s="3"/>
      <c r="M1476" s="3"/>
      <c r="N1476" s="3"/>
    </row>
    <row r="1477" spans="1:14" ht="15.75">
      <c r="C1477" s="3" t="str">
        <f>'Nota 15'!B8</f>
        <v>Información a revelar sobre cuentas comerciales por cobrar y otras cuentas por cobrar corrientes [Texto]</v>
      </c>
      <c r="F1477" s="151" t="str">
        <f>'Nota 15'!C8</f>
        <v>Por incluir información</v>
      </c>
      <c r="I1477" s="76" t="str">
        <f>Índice!$C$8</f>
        <v>2016-01-01</v>
      </c>
      <c r="J1477" s="77" t="str">
        <f>Índice!$C$9</f>
        <v>2016-12-31</v>
      </c>
      <c r="K1477" s="3"/>
      <c r="L1477" s="3"/>
      <c r="M1477" s="3"/>
      <c r="N1477" s="3"/>
    </row>
    <row r="1478" spans="1:14" ht="15.75">
      <c r="C1478" s="3" t="str">
        <f>'Nota 15'!B9</f>
        <v>Información a revelar sobre deterioro de cuentas por cobrar [Texto]</v>
      </c>
      <c r="F1478" s="151" t="str">
        <f>'Nota 15'!C9</f>
        <v>Por incluir información</v>
      </c>
      <c r="I1478" s="76" t="str">
        <f>Índice!$C$8</f>
        <v>2016-01-01</v>
      </c>
      <c r="J1478" s="77" t="str">
        <f>Índice!$C$9</f>
        <v>2016-12-31</v>
      </c>
      <c r="K1478" s="3"/>
      <c r="L1478" s="3"/>
      <c r="M1478" s="3"/>
      <c r="N1478" s="3"/>
    </row>
    <row r="1479" spans="1:14" ht="15.75">
      <c r="C1479" s="3" t="str">
        <f>'Nota 15'!B10</f>
        <v>Información a revelar sobre inventarios corrientes [Texto]</v>
      </c>
      <c r="F1479" s="151" t="str">
        <f>'Nota 15'!C10</f>
        <v>Por incluir información</v>
      </c>
      <c r="I1479" s="76" t="str">
        <f>Índice!$C$8</f>
        <v>2016-01-01</v>
      </c>
      <c r="J1479" s="77" t="str">
        <f>Índice!$C$9</f>
        <v>2016-12-31</v>
      </c>
      <c r="K1479" s="3"/>
      <c r="L1479" s="3"/>
      <c r="M1479" s="3"/>
      <c r="N1479" s="3"/>
    </row>
    <row r="1480" spans="1:14" ht="15.75">
      <c r="C1480" s="3" t="str">
        <f>'Nota 15'!B11</f>
        <v>Información a revelar sobre activos por impuestos corrientes [Texto]</v>
      </c>
      <c r="F1480" s="151" t="str">
        <f>'Nota 15'!C11</f>
        <v>Por incluir información</v>
      </c>
      <c r="I1480" s="76" t="str">
        <f>Índice!$C$8</f>
        <v>2016-01-01</v>
      </c>
      <c r="J1480" s="77" t="str">
        <f>Índice!$C$9</f>
        <v>2016-12-31</v>
      </c>
      <c r="K1480" s="3"/>
      <c r="L1480" s="3"/>
      <c r="M1480" s="3"/>
      <c r="N1480" s="3"/>
    </row>
    <row r="1481" spans="1:14" ht="15.75">
      <c r="C1481" s="3" t="str">
        <f>'Nota 15'!B12</f>
        <v>Información a revelar sobre otros activos corrientes [Texto]</v>
      </c>
      <c r="F1481" s="151" t="str">
        <f>'Nota 15'!C12</f>
        <v>Por incluir información</v>
      </c>
      <c r="I1481" s="76" t="str">
        <f>Índice!$C$8</f>
        <v>2016-01-01</v>
      </c>
      <c r="J1481" s="77" t="str">
        <f>Índice!$C$9</f>
        <v>2016-12-31</v>
      </c>
      <c r="K1481" s="3"/>
      <c r="L1481" s="3"/>
      <c r="M1481" s="3"/>
      <c r="N1481" s="3"/>
    </row>
    <row r="1482" spans="1:14" ht="15.75">
      <c r="C1482" s="3" t="str">
        <f>'Nota 15'!B13</f>
        <v>Información a revelar sobre inversiones no corrientes [Texto]</v>
      </c>
      <c r="F1482" s="151" t="str">
        <f>'Nota 15'!C13</f>
        <v>Por incluir información</v>
      </c>
      <c r="I1482" s="76" t="str">
        <f>Índice!$C$8</f>
        <v>2016-01-01</v>
      </c>
      <c r="J1482" s="77" t="str">
        <f>Índice!$C$9</f>
        <v>2016-12-31</v>
      </c>
      <c r="K1482" s="3"/>
      <c r="L1482" s="3"/>
      <c r="M1482" s="3"/>
      <c r="N1482" s="3"/>
    </row>
    <row r="1483" spans="1:14" ht="15.75">
      <c r="C1483" s="3" t="str">
        <f>'Nota 15'!B14</f>
        <v>Información a revelar sobre propiedades de inversión [Texto]</v>
      </c>
      <c r="F1483" s="151" t="str">
        <f>'Nota 15'!C14</f>
        <v>Por incluir información</v>
      </c>
      <c r="I1483" s="76" t="str">
        <f>Índice!$C$8</f>
        <v>2016-01-01</v>
      </c>
      <c r="J1483" s="77" t="str">
        <f>Índice!$C$9</f>
        <v>2016-12-31</v>
      </c>
      <c r="K1483" s="3"/>
      <c r="L1483" s="3"/>
      <c r="M1483" s="3"/>
      <c r="N1483" s="3"/>
    </row>
    <row r="1484" spans="1:14" ht="15.75">
      <c r="C1484" s="3" t="str">
        <f>'Nota 15'!B15</f>
        <v>Información a revelar sobre propiedades, planta y equipo [Texto]</v>
      </c>
      <c r="F1484" s="151" t="str">
        <f>'Nota 15'!C15</f>
        <v>Por incluir información</v>
      </c>
      <c r="I1484" s="76" t="str">
        <f>Índice!$C$8</f>
        <v>2016-01-01</v>
      </c>
      <c r="J1484" s="77" t="str">
        <f>Índice!$C$9</f>
        <v>2016-12-31</v>
      </c>
      <c r="K1484" s="3"/>
      <c r="L1484" s="3"/>
      <c r="M1484" s="3"/>
      <c r="N1484" s="3"/>
    </row>
    <row r="1485" spans="1:14" ht="15.75">
      <c r="C1485" s="3" t="str">
        <f>'Nota 15'!B16</f>
        <v>Información a revelar sobre plusvalía [Texto]</v>
      </c>
      <c r="F1485" s="151" t="str">
        <f>'Nota 15'!C16</f>
        <v>Por incluir información</v>
      </c>
      <c r="I1485" s="76" t="str">
        <f>Índice!$C$8</f>
        <v>2016-01-01</v>
      </c>
      <c r="J1485" s="77" t="str">
        <f>Índice!$C$9</f>
        <v>2016-12-31</v>
      </c>
      <c r="K1485" s="3"/>
      <c r="L1485" s="3"/>
      <c r="M1485" s="3"/>
      <c r="N1485" s="3"/>
    </row>
    <row r="1486" spans="1:14" ht="15.75">
      <c r="C1486" s="3" t="str">
        <f>'Nota 15'!B17</f>
        <v>Información a revelar sobre cuentas comerciales por cobrar y otras cuentas por cobrar no corrientes [Texto]</v>
      </c>
      <c r="F1486" s="151" t="str">
        <f>'Nota 15'!C17</f>
        <v>Por incluir información</v>
      </c>
      <c r="I1486" s="76" t="str">
        <f>Índice!$C$8</f>
        <v>2016-01-01</v>
      </c>
      <c r="J1486" s="77" t="str">
        <f>Índice!$C$9</f>
        <v>2016-12-31</v>
      </c>
      <c r="K1486" s="3"/>
      <c r="L1486" s="3"/>
      <c r="M1486" s="3"/>
      <c r="N1486" s="3"/>
    </row>
    <row r="1487" spans="1:14" ht="15.75">
      <c r="C1487" s="3" t="str">
        <f>'Nota 15'!B18</f>
        <v>Información a revelar sobre deterioro de cuentas por cobrar no corriente [Texto]</v>
      </c>
      <c r="F1487" s="151" t="str">
        <f>'Nota 15'!C18</f>
        <v>Por incluir información</v>
      </c>
      <c r="I1487" s="76" t="str">
        <f>Índice!$C$8</f>
        <v>2016-01-01</v>
      </c>
      <c r="J1487" s="77" t="str">
        <f>Índice!$C$9</f>
        <v>2016-12-31</v>
      </c>
      <c r="K1487" s="3"/>
      <c r="L1487" s="3"/>
      <c r="M1487" s="3"/>
      <c r="N1487" s="3"/>
    </row>
    <row r="1488" spans="1:14" ht="15.75">
      <c r="C1488" s="3" t="str">
        <f>'Nota 15'!B19</f>
        <v>Información a revelar sobre inventarios no corrientes [Texto]</v>
      </c>
      <c r="F1488" s="151" t="str">
        <f>'Nota 15'!C19</f>
        <v>Por incluir información</v>
      </c>
      <c r="I1488" s="76" t="str">
        <f>Índice!$C$8</f>
        <v>2016-01-01</v>
      </c>
      <c r="J1488" s="77" t="str">
        <f>Índice!$C$9</f>
        <v>2016-12-31</v>
      </c>
      <c r="K1488" s="3"/>
      <c r="L1488" s="3"/>
      <c r="M1488" s="3"/>
      <c r="N1488" s="3"/>
    </row>
    <row r="1489" spans="3:14" ht="15.75">
      <c r="C1489" s="3" t="str">
        <f>'Nota 15'!B20</f>
        <v>Información a revelar sobre activos por impuestos diferidos [Texto]</v>
      </c>
      <c r="F1489" s="151" t="str">
        <f>'Nota 15'!C20</f>
        <v>Por incluir información</v>
      </c>
      <c r="I1489" s="76" t="str">
        <f>Índice!$C$8</f>
        <v>2016-01-01</v>
      </c>
      <c r="J1489" s="77" t="str">
        <f>Índice!$C$9</f>
        <v>2016-12-31</v>
      </c>
      <c r="K1489" s="3"/>
      <c r="L1489" s="3"/>
      <c r="M1489" s="3"/>
      <c r="N1489" s="3"/>
    </row>
    <row r="1490" spans="3:14" ht="15.75">
      <c r="C1490" s="3" t="str">
        <f>'Nota 15'!B21</f>
        <v>Información a revelar sobre activos por impuestos no corrientes [Texto]</v>
      </c>
      <c r="F1490" s="151" t="str">
        <f>'Nota 15'!C21</f>
        <v>Por incluir información</v>
      </c>
      <c r="I1490" s="76" t="str">
        <f>Índice!$C$8</f>
        <v>2016-01-01</v>
      </c>
      <c r="J1490" s="77" t="str">
        <f>Índice!$C$9</f>
        <v>2016-12-31</v>
      </c>
      <c r="K1490" s="3"/>
      <c r="L1490" s="3"/>
      <c r="M1490" s="3"/>
      <c r="N1490" s="3"/>
    </row>
    <row r="1491" spans="3:14" ht="15.75">
      <c r="C1491" s="3" t="str">
        <f>'Nota 15'!B22</f>
        <v>Información a revelar sobre otros activos no corrientes [Texto]</v>
      </c>
      <c r="F1491" s="151" t="str">
        <f>'Nota 15'!C22</f>
        <v>Por incluir información</v>
      </c>
      <c r="I1491" s="76" t="str">
        <f>Índice!$C$8</f>
        <v>2016-01-01</v>
      </c>
      <c r="J1491" s="77" t="str">
        <f>Índice!$C$9</f>
        <v>2016-12-31</v>
      </c>
      <c r="K1491" s="3"/>
      <c r="L1491" s="3"/>
      <c r="M1491" s="3"/>
      <c r="N1491" s="3"/>
    </row>
    <row r="1492" spans="3:14" ht="15.75">
      <c r="C1492" s="3" t="str">
        <f>'Nota 15'!B23</f>
        <v>Información a revelar sobre proveedores [Texto]</v>
      </c>
      <c r="F1492" s="151" t="str">
        <f>'Nota 15'!C23</f>
        <v>Por incluir información</v>
      </c>
      <c r="I1492" s="76" t="str">
        <f>Índice!$C$8</f>
        <v>2016-01-01</v>
      </c>
      <c r="J1492" s="77" t="str">
        <f>Índice!$C$9</f>
        <v>2016-12-31</v>
      </c>
      <c r="K1492" s="3"/>
      <c r="L1492" s="3"/>
      <c r="M1492" s="3"/>
      <c r="N1492" s="3"/>
    </row>
    <row r="1493" spans="3:14" ht="15.75">
      <c r="C1493" s="3" t="str">
        <f>'Nota 15'!B24</f>
        <v>Información a revelar sobre ingresos diferidos [Texto]</v>
      </c>
      <c r="F1493" s="151" t="str">
        <f>'Nota 15'!C24</f>
        <v>Por incluir información</v>
      </c>
      <c r="I1493" s="76" t="str">
        <f>Índice!$C$8</f>
        <v>2016-01-01</v>
      </c>
      <c r="J1493" s="77" t="str">
        <f>Índice!$C$9</f>
        <v>2016-12-31</v>
      </c>
      <c r="K1493" s="3"/>
      <c r="L1493" s="3"/>
      <c r="M1493" s="3"/>
      <c r="N1493" s="3"/>
    </row>
    <row r="1494" spans="3:14" ht="15.75">
      <c r="C1494" s="3" t="str">
        <f>'Nota 15'!B25</f>
        <v>Información a revelar sobre gastos acumulados por pagar [Texto]</v>
      </c>
      <c r="F1494" s="151" t="str">
        <f>'Nota 15'!C25</f>
        <v>Por incluir información</v>
      </c>
      <c r="I1494" s="76" t="str">
        <f>Índice!$C$8</f>
        <v>2016-01-01</v>
      </c>
      <c r="J1494" s="77" t="str">
        <f>Índice!$C$9</f>
        <v>2016-12-31</v>
      </c>
      <c r="K1494" s="3"/>
      <c r="L1494" s="3"/>
      <c r="M1494" s="3"/>
      <c r="N1494" s="3"/>
    </row>
    <row r="1495" spans="3:14" ht="15.75">
      <c r="C1495" s="3" t="str">
        <f>'Nota 15'!B26</f>
        <v>Información a revelar sobre otras cuentas por pagar [Texto]</v>
      </c>
      <c r="F1495" s="151" t="str">
        <f>'Nota 15'!C26</f>
        <v>Por incluir información</v>
      </c>
      <c r="I1495" s="76" t="str">
        <f>Índice!$C$8</f>
        <v>2016-01-01</v>
      </c>
      <c r="J1495" s="77" t="str">
        <f>Índice!$C$9</f>
        <v>2016-12-31</v>
      </c>
      <c r="K1495" s="3"/>
      <c r="L1495" s="3"/>
      <c r="M1495" s="3"/>
      <c r="N1495" s="3"/>
    </row>
    <row r="1496" spans="3:14" ht="15.75">
      <c r="C1496" s="3" t="str">
        <f>'Nota 15'!B27</f>
        <v>Información a revelar sobre obligaciones financieras [Texto]</v>
      </c>
      <c r="F1496" s="151" t="str">
        <f>'Nota 15'!C27</f>
        <v>Por incluir información</v>
      </c>
      <c r="I1496" s="76" t="str">
        <f>Índice!$C$8</f>
        <v>2016-01-01</v>
      </c>
      <c r="J1496" s="77" t="str">
        <f>Índice!$C$9</f>
        <v>2016-12-31</v>
      </c>
      <c r="K1496" s="3"/>
      <c r="L1496" s="3"/>
      <c r="M1496" s="3"/>
      <c r="N1496" s="3"/>
    </row>
    <row r="1497" spans="3:14" ht="15.75">
      <c r="C1497" s="3" t="str">
        <f>'Nota 15'!B28</f>
        <v>Información a revelar sobre obligaciones laborales [Texto]</v>
      </c>
      <c r="F1497" s="151" t="str">
        <f>'Nota 15'!C28</f>
        <v>Por incluir información</v>
      </c>
      <c r="I1497" s="76" t="str">
        <f>Índice!$C$8</f>
        <v>2016-01-01</v>
      </c>
      <c r="J1497" s="77" t="str">
        <f>Índice!$C$9</f>
        <v>2016-12-31</v>
      </c>
      <c r="K1497" s="3"/>
      <c r="L1497" s="3"/>
      <c r="M1497" s="3"/>
      <c r="N1497" s="3"/>
    </row>
    <row r="1498" spans="3:14" ht="15.75">
      <c r="C1498" s="3" t="str">
        <f>'Nota 15'!B29</f>
        <v>Información a revelar sobre pasivos por impuestos corrientes [Texto]</v>
      </c>
      <c r="F1498" s="151" t="str">
        <f>'Nota 15'!C29</f>
        <v>Por incluir información</v>
      </c>
      <c r="I1498" s="76" t="str">
        <f>Índice!$C$8</f>
        <v>2016-01-01</v>
      </c>
      <c r="J1498" s="77" t="str">
        <f>Índice!$C$9</f>
        <v>2016-12-31</v>
      </c>
      <c r="K1498" s="3"/>
      <c r="L1498" s="3"/>
      <c r="M1498" s="3"/>
      <c r="N1498" s="3"/>
    </row>
    <row r="1499" spans="3:14" ht="15.75">
      <c r="C1499" s="3" t="str">
        <f>'Nota 15'!B30</f>
        <v>Información a revelar sobre provisiones [Texto]</v>
      </c>
      <c r="F1499" s="151" t="str">
        <f>'Nota 15'!C30</f>
        <v>Por incluir información</v>
      </c>
      <c r="I1499" s="76" t="str">
        <f>Índice!$C$8</f>
        <v>2016-01-01</v>
      </c>
      <c r="J1499" s="77" t="str">
        <f>Índice!$C$9</f>
        <v>2016-12-31</v>
      </c>
      <c r="K1499" s="3"/>
      <c r="L1499" s="3"/>
      <c r="M1499" s="3"/>
      <c r="N1499" s="3"/>
    </row>
    <row r="1500" spans="3:14" ht="15.75">
      <c r="C1500" s="3" t="str">
        <f>'Nota 15'!B31</f>
        <v>Información a revelar sobre otros pasivos corrientes [Texto]</v>
      </c>
      <c r="F1500" s="151" t="str">
        <f>'Nota 15'!C31</f>
        <v>Por incluir información</v>
      </c>
      <c r="I1500" s="76" t="str">
        <f>Índice!$C$8</f>
        <v>2016-01-01</v>
      </c>
      <c r="J1500" s="77" t="str">
        <f>Índice!$C$9</f>
        <v>2016-12-31</v>
      </c>
      <c r="K1500" s="3"/>
      <c r="L1500" s="3"/>
      <c r="M1500" s="3"/>
      <c r="N1500" s="3"/>
    </row>
    <row r="1501" spans="3:14" ht="15.75">
      <c r="C1501" s="3" t="str">
        <f>'Nota 15'!B32</f>
        <v>Información a revelar sobre proveedores no corrientes [Texto]</v>
      </c>
      <c r="F1501" s="151" t="str">
        <f>'Nota 15'!C32</f>
        <v>Por incluir información</v>
      </c>
      <c r="I1501" s="76" t="str">
        <f>Índice!$C$8</f>
        <v>2016-01-01</v>
      </c>
      <c r="J1501" s="77" t="str">
        <f>Índice!$C$9</f>
        <v>2016-12-31</v>
      </c>
      <c r="K1501" s="3"/>
      <c r="L1501" s="3"/>
      <c r="M1501" s="3"/>
      <c r="N1501" s="3"/>
    </row>
    <row r="1502" spans="3:14" ht="15.75">
      <c r="C1502" s="3" t="str">
        <f>'Nota 15'!B33</f>
        <v>Información a revelar sobre ingresos diferidos no corrientes [Texto]</v>
      </c>
      <c r="F1502" s="151" t="str">
        <f>'Nota 15'!C33</f>
        <v>Por incluir información</v>
      </c>
      <c r="I1502" s="76" t="str">
        <f>Índice!$C$8</f>
        <v>2016-01-01</v>
      </c>
      <c r="J1502" s="77" t="str">
        <f>Índice!$C$9</f>
        <v>2016-12-31</v>
      </c>
      <c r="K1502" s="3"/>
      <c r="L1502" s="3"/>
      <c r="M1502" s="3"/>
      <c r="N1502" s="3"/>
    </row>
    <row r="1503" spans="3:14" ht="15.75">
      <c r="C1503" s="3" t="str">
        <f>'Nota 15'!B34</f>
        <v>Información a revelar sobre gastos acumulados por pagar no corrientes[Texto]</v>
      </c>
      <c r="F1503" s="151" t="str">
        <f>'Nota 15'!C34</f>
        <v>Por incluir información</v>
      </c>
      <c r="I1503" s="76" t="str">
        <f>Índice!$C$8</f>
        <v>2016-01-01</v>
      </c>
      <c r="J1503" s="77" t="str">
        <f>Índice!$C$9</f>
        <v>2016-12-31</v>
      </c>
      <c r="K1503" s="3"/>
      <c r="L1503" s="3"/>
      <c r="M1503" s="3"/>
      <c r="N1503" s="3"/>
    </row>
    <row r="1504" spans="3:14" ht="15.75">
      <c r="C1504" s="3" t="str">
        <f>'Nota 15'!B35</f>
        <v>Información a revelar sobre otras cuentas por pagar no corrientes [Texto]</v>
      </c>
      <c r="F1504" s="151" t="str">
        <f>'Nota 15'!C35</f>
        <v>Por incluir información</v>
      </c>
      <c r="I1504" s="76" t="str">
        <f>Índice!$C$8</f>
        <v>2016-01-01</v>
      </c>
      <c r="J1504" s="77" t="str">
        <f>Índice!$C$9</f>
        <v>2016-12-31</v>
      </c>
      <c r="K1504" s="3"/>
      <c r="L1504" s="3"/>
      <c r="M1504" s="3"/>
      <c r="N1504" s="3"/>
    </row>
    <row r="1505" spans="3:14" ht="15.75">
      <c r="C1505" s="3" t="str">
        <f>'Nota 15'!B36</f>
        <v>Información a revelar sobre obligaciones financieras no corrientes [Texto]</v>
      </c>
      <c r="F1505" s="151" t="str">
        <f>'Nota 15'!C36</f>
        <v>Por incluir información</v>
      </c>
      <c r="I1505" s="76" t="str">
        <f>Índice!$C$8</f>
        <v>2016-01-01</v>
      </c>
      <c r="J1505" s="77" t="str">
        <f>Índice!$C$9</f>
        <v>2016-12-31</v>
      </c>
      <c r="K1505" s="3"/>
      <c r="L1505" s="3"/>
      <c r="M1505" s="3"/>
      <c r="N1505" s="3"/>
    </row>
    <row r="1506" spans="3:14" ht="15.75">
      <c r="C1506" s="3" t="str">
        <f>'Nota 15'!B37</f>
        <v>Información a revelar sobre obligaciones laborales no corrientes [Texto]</v>
      </c>
      <c r="F1506" s="151" t="str">
        <f>'Nota 15'!C37</f>
        <v>Por incluir información</v>
      </c>
      <c r="I1506" s="76" t="str">
        <f>Índice!$C$8</f>
        <v>2016-01-01</v>
      </c>
      <c r="J1506" s="77" t="str">
        <f>Índice!$C$9</f>
        <v>2016-12-31</v>
      </c>
      <c r="K1506" s="3"/>
      <c r="L1506" s="3"/>
      <c r="M1506" s="3"/>
      <c r="N1506" s="3"/>
    </row>
    <row r="1507" spans="3:14" ht="15.75">
      <c r="C1507" s="3" t="str">
        <f>'Nota 15'!B38</f>
        <v>Información a revelar sobre pasivos por impuestos diferidos [Texto]</v>
      </c>
      <c r="F1507" s="151" t="str">
        <f>'Nota 15'!C38</f>
        <v>Por incluir información</v>
      </c>
      <c r="I1507" s="76" t="str">
        <f>Índice!$C$8</f>
        <v>2016-01-01</v>
      </c>
      <c r="J1507" s="77" t="str">
        <f>Índice!$C$9</f>
        <v>2016-12-31</v>
      </c>
      <c r="K1507" s="3"/>
      <c r="L1507" s="3"/>
      <c r="M1507" s="3"/>
      <c r="N1507" s="3"/>
    </row>
    <row r="1508" spans="3:14" ht="15.75">
      <c r="C1508" s="3" t="str">
        <f>'Nota 15'!B39</f>
        <v>Información a revelar sobre pasivos por impuestos no corrientes [Texto]</v>
      </c>
      <c r="F1508" s="151" t="str">
        <f>'Nota 15'!C39</f>
        <v>Por incluir información</v>
      </c>
      <c r="I1508" s="76" t="str">
        <f>Índice!$C$8</f>
        <v>2016-01-01</v>
      </c>
      <c r="J1508" s="77" t="str">
        <f>Índice!$C$9</f>
        <v>2016-12-31</v>
      </c>
      <c r="K1508" s="3"/>
      <c r="L1508" s="3"/>
      <c r="M1508" s="3"/>
      <c r="N1508" s="3"/>
    </row>
    <row r="1509" spans="3:14" ht="15.75">
      <c r="C1509" s="3" t="str">
        <f>'Nota 15'!B40</f>
        <v>Información a revelar sobre provisiones no corrientes[Texto]</v>
      </c>
      <c r="F1509" s="151" t="str">
        <f>'Nota 15'!C40</f>
        <v>Por incluir información</v>
      </c>
      <c r="I1509" s="76" t="str">
        <f>Índice!$C$8</f>
        <v>2016-01-01</v>
      </c>
      <c r="J1509" s="77" t="str">
        <f>Índice!$C$9</f>
        <v>2016-12-31</v>
      </c>
      <c r="K1509" s="3"/>
      <c r="L1509" s="3"/>
      <c r="M1509" s="3"/>
      <c r="N1509" s="3"/>
    </row>
    <row r="1510" spans="3:14" ht="15.75">
      <c r="C1510" s="3" t="str">
        <f>'Nota 15'!B41</f>
        <v>Información a revelar sobre otros pasivos no corrientes [Texto]</v>
      </c>
      <c r="F1510" s="151" t="str">
        <f>'Nota 15'!C41</f>
        <v>Por incluir información</v>
      </c>
      <c r="I1510" s="76" t="str">
        <f>Índice!$C$8</f>
        <v>2016-01-01</v>
      </c>
      <c r="J1510" s="77" t="str">
        <f>Índice!$C$9</f>
        <v>2016-12-31</v>
      </c>
      <c r="K1510" s="3"/>
      <c r="L1510" s="3"/>
      <c r="M1510" s="3"/>
      <c r="N1510" s="3"/>
    </row>
    <row r="1511" spans="3:14" ht="15.75">
      <c r="C1511" s="3" t="str">
        <f>'Nota 15'!B42</f>
        <v>Información a revelar sobre capital pagado [Texto]</v>
      </c>
      <c r="F1511" s="151" t="str">
        <f>'Nota 15'!C42</f>
        <v>Por incluir información</v>
      </c>
      <c r="I1511" s="76" t="str">
        <f>Índice!$C$8</f>
        <v>2016-01-01</v>
      </c>
      <c r="J1511" s="77" t="str">
        <f>Índice!$C$9</f>
        <v>2016-12-31</v>
      </c>
      <c r="K1511" s="3"/>
      <c r="L1511" s="3"/>
      <c r="M1511" s="3"/>
      <c r="N1511" s="3"/>
    </row>
    <row r="1512" spans="3:14" ht="15.75">
      <c r="C1512" s="3" t="str">
        <f>'Nota 15'!B43</f>
        <v>Información a revelar sobre utilidad o pérdida del ejercicio [Texto]</v>
      </c>
      <c r="F1512" s="151" t="str">
        <f>'Nota 15'!C43</f>
        <v>Por incluir información</v>
      </c>
      <c r="I1512" s="76" t="str">
        <f>Índice!$C$8</f>
        <v>2016-01-01</v>
      </c>
      <c r="J1512" s="77" t="str">
        <f>Índice!$C$9</f>
        <v>2016-12-31</v>
      </c>
      <c r="K1512" s="3"/>
      <c r="L1512" s="3"/>
      <c r="M1512" s="3"/>
      <c r="N1512" s="3"/>
    </row>
    <row r="1513" spans="3:14" ht="15.75">
      <c r="C1513" s="3" t="str">
        <f>'Nota 15'!B44</f>
        <v>Información a revelar sobre ganancias acumuladas [Texto]</v>
      </c>
      <c r="F1513" s="151" t="str">
        <f>'Nota 15'!C44</f>
        <v>Por incluir información</v>
      </c>
      <c r="I1513" s="76" t="str">
        <f>Índice!$C$8</f>
        <v>2016-01-01</v>
      </c>
      <c r="J1513" s="77" t="str">
        <f>Índice!$C$9</f>
        <v>2016-12-31</v>
      </c>
      <c r="K1513" s="3"/>
      <c r="L1513" s="3"/>
      <c r="M1513" s="3"/>
      <c r="N1513" s="3"/>
    </row>
    <row r="1514" spans="3:14" ht="15.75">
      <c r="C1514" s="3" t="str">
        <f>'Nota 15'!B45</f>
        <v>Información a revelar sobre reservas [Texto]</v>
      </c>
      <c r="F1514" s="151" t="str">
        <f>'Nota 15'!C45</f>
        <v>Por incluir información</v>
      </c>
      <c r="I1514" s="76" t="str">
        <f>Índice!$C$8</f>
        <v>2016-01-01</v>
      </c>
      <c r="J1514" s="77" t="str">
        <f>Índice!$C$9</f>
        <v>2016-12-31</v>
      </c>
      <c r="K1514" s="3"/>
      <c r="L1514" s="3"/>
      <c r="M1514" s="3"/>
      <c r="N1514" s="3"/>
    </row>
    <row r="1515" spans="3:14" ht="15.75">
      <c r="C1515" s="3" t="str">
        <f>'Nota 15'!B46</f>
        <v>Información a revelar sobre otras participaciones en el patrimonio [Texto]</v>
      </c>
      <c r="F1515" s="151" t="str">
        <f>'Nota 15'!C46</f>
        <v>Por incluir información</v>
      </c>
      <c r="I1515" s="76" t="str">
        <f>Índice!$C$8</f>
        <v>2016-01-01</v>
      </c>
      <c r="J1515" s="77" t="str">
        <f>Índice!$C$9</f>
        <v>2016-12-31</v>
      </c>
      <c r="K1515" s="3"/>
      <c r="L1515" s="3"/>
      <c r="M1515" s="3"/>
      <c r="N1515" s="3"/>
    </row>
    <row r="1516" spans="3:14" ht="15.75">
      <c r="C1516" s="3" t="str">
        <f>'Nota 15'!B47</f>
        <v>Información a revelar sobre ingresos de actividades ordinarias [Texto]</v>
      </c>
      <c r="F1516" s="151" t="str">
        <f>'Nota 15'!C47</f>
        <v>Por incluir información</v>
      </c>
      <c r="I1516" s="76" t="str">
        <f>Índice!$C$8</f>
        <v>2016-01-01</v>
      </c>
      <c r="J1516" s="77" t="str">
        <f>Índice!$C$9</f>
        <v>2016-12-31</v>
      </c>
      <c r="K1516" s="3"/>
      <c r="L1516" s="3"/>
      <c r="M1516" s="3"/>
      <c r="N1516" s="3"/>
    </row>
    <row r="1517" spans="3:14" ht="15.75">
      <c r="C1517" s="3" t="str">
        <f>'Nota 15'!B48</f>
        <v>Información a revelar sobre costo de ventas [Texto]</v>
      </c>
      <c r="F1517" s="151" t="str">
        <f>'Nota 15'!C48</f>
        <v>Por incluir información</v>
      </c>
      <c r="I1517" s="76" t="str">
        <f>Índice!$C$8</f>
        <v>2016-01-01</v>
      </c>
      <c r="J1517" s="77" t="str">
        <f>Índice!$C$9</f>
        <v>2016-12-31</v>
      </c>
      <c r="K1517" s="3"/>
      <c r="L1517" s="3"/>
      <c r="M1517" s="3"/>
      <c r="N1517" s="3"/>
    </row>
    <row r="1518" spans="3:14" ht="15.75">
      <c r="C1518" s="3" t="str">
        <f>'Nota 15'!B49</f>
        <v>Información a revelar sobre costos de distribución [Texto]</v>
      </c>
      <c r="F1518" s="151" t="str">
        <f>'Nota 15'!C49</f>
        <v>Por incluir información</v>
      </c>
      <c r="I1518" s="76" t="str">
        <f>Índice!$C$8</f>
        <v>2016-01-01</v>
      </c>
      <c r="J1518" s="77" t="str">
        <f>Índice!$C$9</f>
        <v>2016-12-31</v>
      </c>
      <c r="K1518" s="3"/>
      <c r="L1518" s="3"/>
      <c r="M1518" s="3"/>
      <c r="N1518" s="3"/>
    </row>
    <row r="1519" spans="3:14" ht="15.75">
      <c r="C1519" s="3" t="str">
        <f>'Nota 15'!B50</f>
        <v>Información a revelar sobre gastos de administración [Texto]</v>
      </c>
      <c r="F1519" s="151" t="str">
        <f>'Nota 15'!C50</f>
        <v>Por incluir información</v>
      </c>
      <c r="I1519" s="76" t="str">
        <f>Índice!$C$8</f>
        <v>2016-01-01</v>
      </c>
      <c r="J1519" s="77" t="str">
        <f>Índice!$C$9</f>
        <v>2016-12-31</v>
      </c>
      <c r="K1519" s="3"/>
      <c r="L1519" s="3"/>
      <c r="M1519" s="3"/>
      <c r="N1519" s="3"/>
    </row>
    <row r="1520" spans="3:14" ht="15.75">
      <c r="C1520" s="3" t="str">
        <f>'Nota 15'!B51</f>
        <v>Información a revelar sobre otros gastos [Texto]</v>
      </c>
      <c r="F1520" s="151" t="str">
        <f>'Nota 15'!C51</f>
        <v>Por incluir información</v>
      </c>
      <c r="I1520" s="76" t="str">
        <f>Índice!$C$8</f>
        <v>2016-01-01</v>
      </c>
      <c r="J1520" s="77" t="str">
        <f>Índice!$C$9</f>
        <v>2016-12-31</v>
      </c>
      <c r="K1520" s="3"/>
      <c r="L1520" s="3"/>
      <c r="M1520" s="3"/>
      <c r="N1520" s="3"/>
    </row>
    <row r="1521" spans="1:14" ht="15.75">
      <c r="C1521" s="3" t="str">
        <f>'Nota 15'!B52</f>
        <v>Información a revelar sobre otras ganancias (pérdidas) [Texto]</v>
      </c>
      <c r="F1521" s="151" t="str">
        <f>'Nota 15'!C52</f>
        <v>Por incluir información</v>
      </c>
      <c r="I1521" s="76" t="str">
        <f>Índice!$C$8</f>
        <v>2016-01-01</v>
      </c>
      <c r="J1521" s="77" t="str">
        <f>Índice!$C$9</f>
        <v>2016-12-31</v>
      </c>
      <c r="K1521" s="3"/>
      <c r="L1521" s="3"/>
      <c r="M1521" s="3"/>
      <c r="N1521" s="3"/>
    </row>
    <row r="1522" spans="1:14" ht="15.75">
      <c r="C1522" s="3" t="str">
        <f>'Nota 15'!B53</f>
        <v>Información a revelar sobre costos financieros [Texto]</v>
      </c>
      <c r="F1522" s="151" t="str">
        <f>'Nota 15'!C53</f>
        <v>Por incluir información</v>
      </c>
      <c r="I1522" s="76" t="str">
        <f>Índice!$C$8</f>
        <v>2016-01-01</v>
      </c>
      <c r="J1522" s="77" t="str">
        <f>Índice!$C$9</f>
        <v>2016-12-31</v>
      </c>
      <c r="K1522" s="3"/>
      <c r="L1522" s="3"/>
      <c r="M1522" s="3"/>
      <c r="N1522" s="3"/>
    </row>
    <row r="1523" spans="1:14" ht="15.75">
      <c r="C1523" s="3" t="str">
        <f>'Nota 15'!B54</f>
        <v>Información a revelar sobre otros ingresos [Texto]</v>
      </c>
      <c r="F1523" s="151" t="str">
        <f>'Nota 15'!C54</f>
        <v>Por incluir información</v>
      </c>
      <c r="I1523" s="76" t="str">
        <f>Índice!$C$8</f>
        <v>2016-01-01</v>
      </c>
      <c r="J1523" s="77" t="str">
        <f>Índice!$C$9</f>
        <v>2016-12-31</v>
      </c>
      <c r="K1523" s="3"/>
      <c r="L1523" s="3"/>
      <c r="M1523" s="3"/>
      <c r="N1523" s="3"/>
    </row>
    <row r="1524" spans="1:14" ht="15.75">
      <c r="C1524" s="3" t="str">
        <f>'Nota 15'!B55</f>
        <v>Información a revelar sobre ingresos financieros [Texto]</v>
      </c>
      <c r="F1524" s="151" t="str">
        <f>'Nota 15'!C55</f>
        <v>Por incluir información</v>
      </c>
      <c r="I1524" s="76" t="str">
        <f>Índice!$C$8</f>
        <v>2016-01-01</v>
      </c>
      <c r="J1524" s="77" t="str">
        <f>Índice!$C$9</f>
        <v>2016-12-31</v>
      </c>
      <c r="K1524" s="3"/>
      <c r="L1524" s="3"/>
      <c r="M1524" s="3"/>
      <c r="N1524" s="3"/>
    </row>
    <row r="1525" spans="1:14" ht="15.75">
      <c r="C1525" s="3" t="str">
        <f>'Nota 15'!B56</f>
        <v>Información a revelar sobre ingreso (gasto) por impuestos [Texto]</v>
      </c>
      <c r="F1525" s="151" t="str">
        <f>'Nota 15'!C56</f>
        <v>Por incluir información</v>
      </c>
      <c r="I1525" s="76" t="str">
        <f>Índice!$C$8</f>
        <v>2016-01-01</v>
      </c>
      <c r="J1525" s="77" t="str">
        <f>Índice!$C$9</f>
        <v>2016-12-31</v>
      </c>
      <c r="K1525" s="3"/>
      <c r="L1525" s="3"/>
      <c r="M1525" s="3"/>
      <c r="N1525" s="3"/>
    </row>
    <row r="1526" spans="1:14" ht="15.75">
      <c r="C1526" s="3" t="str">
        <f>'Nota 15'!B57</f>
        <v>Información a revelar sobre ganancia (pérdida) procedente de operaciones discontinuadas [Texto]</v>
      </c>
      <c r="F1526" s="151" t="str">
        <f>'Nota 15'!C57</f>
        <v>Por incluir información</v>
      </c>
      <c r="I1526" s="76" t="str">
        <f>Índice!$C$8</f>
        <v>2016-01-01</v>
      </c>
      <c r="J1526" s="77" t="str">
        <f>Índice!$C$9</f>
        <v>2016-12-31</v>
      </c>
      <c r="K1526" s="3"/>
      <c r="L1526" s="3"/>
      <c r="M1526" s="3"/>
      <c r="N1526" s="3"/>
    </row>
    <row r="1527" spans="1:14" ht="15.75">
      <c r="C1527" s="3" t="str">
        <f>'Nota 15'!B58</f>
        <v>Información a revelar sobre ingresos no realizados [Texto]</v>
      </c>
      <c r="F1527" s="151" t="str">
        <f>'Nota 15'!C58</f>
        <v>Por incluir información</v>
      </c>
      <c r="I1527" s="76" t="str">
        <f>Índice!$C$8</f>
        <v>2016-01-01</v>
      </c>
      <c r="J1527" s="77" t="str">
        <f>Índice!$C$9</f>
        <v>2016-12-31</v>
      </c>
      <c r="K1527" s="3"/>
      <c r="L1527" s="3"/>
      <c r="M1527" s="3"/>
      <c r="N1527" s="3"/>
    </row>
    <row r="1528" spans="1:14" ht="15.75">
      <c r="C1528" s="3" t="str">
        <f>'Nota 15'!B59</f>
        <v>Información a revelar sobre gastos no realizados [Texto]</v>
      </c>
      <c r="F1528" s="151" t="str">
        <f>'Nota 15'!C59</f>
        <v>Por incluir información</v>
      </c>
      <c r="I1528" s="76" t="str">
        <f>Índice!$C$8</f>
        <v>2016-01-01</v>
      </c>
      <c r="J1528" s="77" t="str">
        <f>Índice!$C$9</f>
        <v>2016-12-31</v>
      </c>
      <c r="K1528" s="3"/>
      <c r="L1528" s="3"/>
      <c r="M1528" s="3"/>
      <c r="N1528" s="3"/>
    </row>
    <row r="1529" spans="1:14" s="159" customFormat="1" ht="15.75">
      <c r="A1529" s="158" t="s">
        <v>19</v>
      </c>
      <c r="C1529" s="160" t="s">
        <v>486</v>
      </c>
      <c r="F1529" s="161"/>
      <c r="I1529" s="162"/>
      <c r="J1529" s="162"/>
      <c r="K1529" s="163"/>
      <c r="L1529" s="163"/>
    </row>
    <row r="1530" spans="1:14" s="21" customFormat="1" ht="15.75">
      <c r="A1530" s="18" t="s">
        <v>19</v>
      </c>
      <c r="C1530" s="278"/>
      <c r="F1530" s="180"/>
      <c r="I1530" s="4"/>
      <c r="J1530" s="4"/>
      <c r="K1530" s="25"/>
      <c r="L1530" s="25"/>
    </row>
    <row r="1531" spans="1:14" s="271" customFormat="1" ht="15.75" customHeight="1">
      <c r="A1531" s="272" t="s">
        <v>19</v>
      </c>
      <c r="C1531" s="273" t="s">
        <v>576</v>
      </c>
      <c r="K1531" s="274"/>
      <c r="L1531" s="274"/>
    </row>
    <row r="1532" spans="1:14" ht="15.75">
      <c r="A1532" s="18"/>
      <c r="C1532" s="149" t="str">
        <f>'FC01'!B$8</f>
        <v xml:space="preserve">De administración </v>
      </c>
      <c r="F1532" s="149">
        <f>'FC01'!C$8</f>
        <v>0</v>
      </c>
      <c r="I1532" s="76" t="str">
        <f>Índice!$C$8</f>
        <v>2016-01-01</v>
      </c>
      <c r="J1532" s="77" t="str">
        <f>Índice!$C$9</f>
        <v>2016-12-31</v>
      </c>
      <c r="K1532" s="149" t="s">
        <v>835</v>
      </c>
      <c r="L1532" s="3" t="s">
        <v>788</v>
      </c>
    </row>
    <row r="1533" spans="1:14" ht="15.75">
      <c r="A1533" s="341"/>
      <c r="C1533" s="149" t="str">
        <f>'FC01'!B$9</f>
        <v>Beneficios a empleados</v>
      </c>
      <c r="F1533" s="149">
        <f>'FC01'!C$9</f>
        <v>0</v>
      </c>
      <c r="I1533" s="76" t="str">
        <f>Índice!$C$8</f>
        <v>2016-01-01</v>
      </c>
      <c r="J1533" s="77" t="str">
        <f>Índice!$C$9</f>
        <v>2016-12-31</v>
      </c>
      <c r="K1533" s="149" t="s">
        <v>835</v>
      </c>
      <c r="L1533" s="3" t="s">
        <v>788</v>
      </c>
    </row>
    <row r="1534" spans="1:14" ht="15.75">
      <c r="A1534" s="341"/>
      <c r="C1534" s="149" t="str">
        <f>'FC01'!B$10</f>
        <v>Honorarios</v>
      </c>
      <c r="F1534" s="149">
        <f>'FC01'!C$10</f>
        <v>0</v>
      </c>
      <c r="I1534" s="76" t="str">
        <f>Índice!$C$8</f>
        <v>2016-01-01</v>
      </c>
      <c r="J1534" s="77" t="str">
        <f>Índice!$C$9</f>
        <v>2016-12-31</v>
      </c>
      <c r="K1534" s="149" t="s">
        <v>835</v>
      </c>
      <c r="L1534" s="3" t="s">
        <v>788</v>
      </c>
    </row>
    <row r="1535" spans="1:14" ht="15.75">
      <c r="A1535" s="341"/>
      <c r="C1535" s="149" t="str">
        <f>'FC01'!B$11</f>
        <v xml:space="preserve">Impuestos, Contribuciones y tasas </v>
      </c>
      <c r="F1535" s="149">
        <f>'FC01'!C$11</f>
        <v>0</v>
      </c>
      <c r="I1535" s="76" t="str">
        <f>Índice!$C$8</f>
        <v>2016-01-01</v>
      </c>
      <c r="J1535" s="77" t="str">
        <f>Índice!$C$9</f>
        <v>2016-12-31</v>
      </c>
      <c r="K1535" s="149" t="s">
        <v>835</v>
      </c>
      <c r="L1535" s="3" t="s">
        <v>788</v>
      </c>
    </row>
    <row r="1536" spans="1:14" ht="15.75">
      <c r="A1536" s="341"/>
      <c r="C1536" s="149" t="str">
        <f>'FC01'!B$12</f>
        <v xml:space="preserve">Generales </v>
      </c>
      <c r="F1536" s="149">
        <f>'FC01'!C$12</f>
        <v>0</v>
      </c>
      <c r="I1536" s="76" t="str">
        <f>Índice!$C$8</f>
        <v>2016-01-01</v>
      </c>
      <c r="J1536" s="77" t="str">
        <f>Índice!$C$9</f>
        <v>2016-12-31</v>
      </c>
      <c r="K1536" s="149" t="s">
        <v>835</v>
      </c>
      <c r="L1536" s="3" t="s">
        <v>788</v>
      </c>
    </row>
    <row r="1537" spans="1:12" ht="15.75">
      <c r="A1537" s="341"/>
      <c r="C1537" s="149" t="str">
        <f>'FC01'!B$13</f>
        <v>Deterioro</v>
      </c>
      <c r="F1537" s="149">
        <f>'FC01'!C$13</f>
        <v>0</v>
      </c>
      <c r="I1537" s="76" t="str">
        <f>Índice!$C$8</f>
        <v>2016-01-01</v>
      </c>
      <c r="J1537" s="77" t="str">
        <f>Índice!$C$9</f>
        <v>2016-12-31</v>
      </c>
      <c r="K1537" s="149" t="s">
        <v>835</v>
      </c>
      <c r="L1537" s="3" t="s">
        <v>788</v>
      </c>
    </row>
    <row r="1538" spans="1:12" ht="15.75">
      <c r="A1538" s="341"/>
      <c r="C1538" s="149" t="str">
        <f>'FC01'!B$14</f>
        <v>Depreciación</v>
      </c>
      <c r="F1538" s="149">
        <f>'FC01'!C$14</f>
        <v>0</v>
      </c>
      <c r="I1538" s="76" t="str">
        <f>Índice!$C$8</f>
        <v>2016-01-01</v>
      </c>
      <c r="J1538" s="77" t="str">
        <f>Índice!$C$9</f>
        <v>2016-12-31</v>
      </c>
      <c r="K1538" s="149" t="s">
        <v>835</v>
      </c>
      <c r="L1538" s="3" t="s">
        <v>788</v>
      </c>
    </row>
    <row r="1539" spans="1:12" ht="15.75">
      <c r="A1539" s="341"/>
      <c r="C1539" s="149" t="str">
        <f>'FC01'!B$15</f>
        <v>Amortización</v>
      </c>
      <c r="F1539" s="149">
        <f>'FC01'!C$15</f>
        <v>0</v>
      </c>
      <c r="I1539" s="76" t="str">
        <f>Índice!$C$8</f>
        <v>2016-01-01</v>
      </c>
      <c r="J1539" s="77" t="str">
        <f>Índice!$C$9</f>
        <v>2016-12-31</v>
      </c>
      <c r="K1539" s="149" t="s">
        <v>835</v>
      </c>
      <c r="L1539" s="3" t="s">
        <v>788</v>
      </c>
    </row>
    <row r="1540" spans="1:12" ht="15.75">
      <c r="A1540" s="341"/>
      <c r="C1540" s="149" t="str">
        <f>'FC01'!B$16</f>
        <v>Provisiones</v>
      </c>
      <c r="F1540" s="149">
        <f>'FC01'!C$16</f>
        <v>0</v>
      </c>
      <c r="I1540" s="76" t="str">
        <f>Índice!$C$8</f>
        <v>2016-01-01</v>
      </c>
      <c r="J1540" s="77" t="str">
        <f>Índice!$C$9</f>
        <v>2016-12-31</v>
      </c>
      <c r="K1540" s="149" t="s">
        <v>835</v>
      </c>
      <c r="L1540" s="3" t="s">
        <v>788</v>
      </c>
    </row>
    <row r="1541" spans="1:12" ht="15.75">
      <c r="A1541" s="341"/>
      <c r="C1541" s="149" t="str">
        <f>'FC01'!B$17</f>
        <v>Litigios y demandas</v>
      </c>
      <c r="F1541" s="149">
        <f>'FC01'!C$17</f>
        <v>0</v>
      </c>
      <c r="I1541" s="76" t="str">
        <f>Índice!$C$8</f>
        <v>2016-01-01</v>
      </c>
      <c r="J1541" s="77" t="str">
        <f>Índice!$C$9</f>
        <v>2016-12-31</v>
      </c>
      <c r="K1541" s="149" t="s">
        <v>835</v>
      </c>
      <c r="L1541" s="3" t="s">
        <v>788</v>
      </c>
    </row>
    <row r="1542" spans="1:12" ht="15.75">
      <c r="A1542" s="341"/>
      <c r="C1542" s="149" t="str">
        <f>'FC01'!B$18</f>
        <v xml:space="preserve">Garantías </v>
      </c>
      <c r="F1542" s="149">
        <f>'FC01'!C$18</f>
        <v>0</v>
      </c>
      <c r="I1542" s="76" t="str">
        <f>Índice!$C$8</f>
        <v>2016-01-01</v>
      </c>
      <c r="J1542" s="77" t="str">
        <f>Índice!$C$9</f>
        <v>2016-12-31</v>
      </c>
      <c r="K1542" s="149" t="s">
        <v>835</v>
      </c>
      <c r="L1542" s="3" t="s">
        <v>788</v>
      </c>
    </row>
    <row r="1543" spans="1:12" ht="15.75">
      <c r="A1543" s="341"/>
      <c r="C1543" s="149" t="str">
        <f>'FC01'!B$19</f>
        <v>Diversas</v>
      </c>
      <c r="F1543" s="149">
        <f>'FC01'!C$19</f>
        <v>0</v>
      </c>
      <c r="I1543" s="76" t="str">
        <f>Índice!$C$8</f>
        <v>2016-01-01</v>
      </c>
      <c r="J1543" s="77" t="str">
        <f>Índice!$C$9</f>
        <v>2016-12-31</v>
      </c>
      <c r="K1543" s="149" t="s">
        <v>835</v>
      </c>
      <c r="L1543" s="3" t="s">
        <v>788</v>
      </c>
    </row>
    <row r="1544" spans="1:12" ht="15.75">
      <c r="A1544" s="341"/>
      <c r="C1544" s="149" t="str">
        <f>'FC01'!B$20</f>
        <v>Otros gastos</v>
      </c>
      <c r="F1544" s="149">
        <f>'FC01'!C$20</f>
        <v>0</v>
      </c>
      <c r="I1544" s="76" t="str">
        <f>Índice!$C$8</f>
        <v>2016-01-01</v>
      </c>
      <c r="J1544" s="77" t="str">
        <f>Índice!$C$9</f>
        <v>2016-12-31</v>
      </c>
      <c r="K1544" s="149" t="s">
        <v>835</v>
      </c>
      <c r="L1544" s="3" t="s">
        <v>788</v>
      </c>
    </row>
    <row r="1545" spans="1:12" ht="15.75">
      <c r="A1545" s="341"/>
      <c r="C1545" s="149" t="str">
        <f>'FC01'!B$21</f>
        <v>Comisiones</v>
      </c>
      <c r="F1545" s="149">
        <f>'FC01'!C$21</f>
        <v>0</v>
      </c>
      <c r="I1545" s="76" t="str">
        <f>Índice!$C$8</f>
        <v>2016-01-01</v>
      </c>
      <c r="J1545" s="77" t="str">
        <f>Índice!$C$9</f>
        <v>2016-12-31</v>
      </c>
      <c r="K1545" s="149" t="s">
        <v>835</v>
      </c>
      <c r="L1545" s="3" t="s">
        <v>788</v>
      </c>
    </row>
    <row r="1546" spans="1:12" ht="15.75">
      <c r="A1546" s="341"/>
      <c r="C1546" s="149" t="str">
        <f>'FC01'!B$22</f>
        <v>Ajuste por diferencia en cambio</v>
      </c>
      <c r="F1546" s="149">
        <f>'FC01'!C$22</f>
        <v>0</v>
      </c>
      <c r="I1546" s="76" t="str">
        <f>Índice!$C$8</f>
        <v>2016-01-01</v>
      </c>
      <c r="J1546" s="77" t="str">
        <f>Índice!$C$9</f>
        <v>2016-12-31</v>
      </c>
      <c r="K1546" s="149" t="s">
        <v>835</v>
      </c>
      <c r="L1546" s="3" t="s">
        <v>788</v>
      </c>
    </row>
    <row r="1547" spans="1:12" ht="15.75">
      <c r="A1547" s="341"/>
      <c r="C1547" s="149" t="str">
        <f>'FC01'!B$23</f>
        <v>Financieros</v>
      </c>
      <c r="F1547" s="149">
        <f>'FC01'!C$23</f>
        <v>0</v>
      </c>
      <c r="I1547" s="76" t="str">
        <f>Índice!$C$8</f>
        <v>2016-01-01</v>
      </c>
      <c r="J1547" s="77" t="str">
        <f>Índice!$C$9</f>
        <v>2016-12-31</v>
      </c>
      <c r="K1547" s="149" t="s">
        <v>835</v>
      </c>
      <c r="L1547" s="3" t="s">
        <v>788</v>
      </c>
    </row>
    <row r="1548" spans="1:12" ht="15.75">
      <c r="A1548" s="341"/>
      <c r="C1548" s="149" t="str">
        <f>'FC01'!B$24</f>
        <v>Pérdidas por la aplicación del método de participación patrimonial</v>
      </c>
      <c r="F1548" s="149">
        <f>'FC01'!C$24</f>
        <v>0</v>
      </c>
      <c r="I1548" s="76" t="str">
        <f>Índice!$C$8</f>
        <v>2016-01-01</v>
      </c>
      <c r="J1548" s="77" t="str">
        <f>Índice!$C$9</f>
        <v>2016-12-31</v>
      </c>
      <c r="K1548" s="149" t="s">
        <v>835</v>
      </c>
      <c r="L1548" s="3" t="s">
        <v>788</v>
      </c>
    </row>
    <row r="1549" spans="1:12" ht="15.75">
      <c r="A1549" s="341"/>
      <c r="C1549" s="149" t="str">
        <f>'FC01'!B$25</f>
        <v xml:space="preserve">Gastos diversos </v>
      </c>
      <c r="F1549" s="149">
        <f>'FC01'!C$25</f>
        <v>0</v>
      </c>
      <c r="I1549" s="76" t="str">
        <f>Índice!$C$8</f>
        <v>2016-01-01</v>
      </c>
      <c r="J1549" s="77" t="str">
        <f>Índice!$C$9</f>
        <v>2016-12-31</v>
      </c>
      <c r="K1549" s="149" t="s">
        <v>835</v>
      </c>
      <c r="L1549" s="3" t="s">
        <v>788</v>
      </c>
    </row>
    <row r="1550" spans="1:12" ht="15.75">
      <c r="A1550" s="341"/>
      <c r="C1550" s="149" t="str">
        <f>'FC01'!B$26</f>
        <v>Impuesto a las ganancias corrientes</v>
      </c>
      <c r="F1550" s="149">
        <f>'FC01'!C$26</f>
        <v>0</v>
      </c>
      <c r="I1550" s="76" t="str">
        <f>Índice!$C$8</f>
        <v>2016-01-01</v>
      </c>
      <c r="J1550" s="77" t="str">
        <f>Índice!$C$9</f>
        <v>2016-12-31</v>
      </c>
      <c r="K1550" s="149" t="s">
        <v>835</v>
      </c>
      <c r="L1550" s="3" t="s">
        <v>788</v>
      </c>
    </row>
    <row r="1551" spans="1:12" ht="15.75">
      <c r="A1551" s="341"/>
      <c r="C1551" s="149" t="str">
        <f>'FC01'!B$27</f>
        <v>Impuesto a las ganancias diferido</v>
      </c>
      <c r="F1551" s="149">
        <f>'FC01'!C$27</f>
        <v>0</v>
      </c>
      <c r="I1551" s="76" t="str">
        <f>Índice!$C$8</f>
        <v>2016-01-01</v>
      </c>
      <c r="J1551" s="77" t="str">
        <f>Índice!$C$9</f>
        <v>2016-12-31</v>
      </c>
      <c r="K1551" s="149" t="s">
        <v>835</v>
      </c>
      <c r="L1551" s="3" t="s">
        <v>788</v>
      </c>
    </row>
    <row r="1552" spans="1:12" ht="15.75">
      <c r="A1552" s="341"/>
      <c r="C1552" s="149" t="str">
        <f>'FC01'!B$28</f>
        <v xml:space="preserve">Total Gastos </v>
      </c>
      <c r="F1552" s="149">
        <f>'FC01'!C$28</f>
        <v>0</v>
      </c>
      <c r="I1552" s="76" t="str">
        <f>Índice!$C$8</f>
        <v>2016-01-01</v>
      </c>
      <c r="J1552" s="77" t="str">
        <f>Índice!$C$9</f>
        <v>2016-12-31</v>
      </c>
      <c r="K1552" s="149" t="s">
        <v>835</v>
      </c>
      <c r="L1552" s="3" t="s">
        <v>788</v>
      </c>
    </row>
    <row r="1553" spans="1:12" s="159" customFormat="1" ht="15.75">
      <c r="A1553" s="341" t="s">
        <v>19</v>
      </c>
      <c r="C1553" s="340"/>
      <c r="F1553" s="340"/>
      <c r="I1553" s="164"/>
      <c r="J1553" s="164"/>
      <c r="K1553" s="340"/>
      <c r="L1553" s="163"/>
    </row>
    <row r="1554" spans="1:12" ht="15.75">
      <c r="A1554" s="341"/>
      <c r="C1554" s="149" t="str">
        <f>'FC01'!B$32</f>
        <v>Servicios Personales</v>
      </c>
      <c r="F1554" s="149">
        <f>'FC01'!C$32</f>
        <v>0</v>
      </c>
      <c r="I1554" s="76" t="str">
        <f>Índice!$C$8</f>
        <v>2016-01-01</v>
      </c>
      <c r="J1554" s="77" t="str">
        <f>Índice!$C$9</f>
        <v>2016-12-31</v>
      </c>
      <c r="K1554" s="149" t="s">
        <v>835</v>
      </c>
      <c r="L1554" s="3" t="s">
        <v>788</v>
      </c>
    </row>
    <row r="1555" spans="1:12" ht="15.75">
      <c r="A1555" s="341"/>
      <c r="C1555" s="149" t="str">
        <f>'FC01'!B$33</f>
        <v>Generales</v>
      </c>
      <c r="F1555" s="149">
        <f>'FC01'!C$33</f>
        <v>0</v>
      </c>
      <c r="I1555" s="76" t="str">
        <f>Índice!$C$8</f>
        <v>2016-01-01</v>
      </c>
      <c r="J1555" s="77" t="str">
        <f>Índice!$C$9</f>
        <v>2016-12-31</v>
      </c>
      <c r="K1555" s="149" t="s">
        <v>835</v>
      </c>
      <c r="L1555" s="3" t="s">
        <v>788</v>
      </c>
    </row>
    <row r="1556" spans="1:12" ht="15.75">
      <c r="A1556" s="341"/>
      <c r="C1556" s="149" t="str">
        <f>'FC01'!B$34</f>
        <v>Arrendamientos</v>
      </c>
      <c r="F1556" s="149">
        <f>'FC01'!C$34</f>
        <v>0</v>
      </c>
      <c r="I1556" s="76" t="str">
        <f>Índice!$C$8</f>
        <v>2016-01-01</v>
      </c>
      <c r="J1556" s="77" t="str">
        <f>Índice!$C$9</f>
        <v>2016-12-31</v>
      </c>
      <c r="K1556" s="149" t="s">
        <v>835</v>
      </c>
      <c r="L1556" s="3" t="s">
        <v>788</v>
      </c>
    </row>
    <row r="1557" spans="1:12" ht="15.75">
      <c r="A1557" s="341"/>
      <c r="C1557" s="149" t="str">
        <f>'FC01'!B$35</f>
        <v>Deterioro (Operativo)</v>
      </c>
      <c r="F1557" s="149">
        <f>'FC01'!C$35</f>
        <v>0</v>
      </c>
      <c r="I1557" s="76" t="str">
        <f>Índice!$C$8</f>
        <v>2016-01-01</v>
      </c>
      <c r="J1557" s="77" t="str">
        <f>Índice!$C$9</f>
        <v>2016-12-31</v>
      </c>
      <c r="K1557" s="149" t="s">
        <v>835</v>
      </c>
      <c r="L1557" s="3" t="s">
        <v>788</v>
      </c>
    </row>
    <row r="1558" spans="1:12" ht="15.75">
      <c r="A1558" s="341"/>
      <c r="C1558" s="149" t="str">
        <f>'FC01'!B$36</f>
        <v>Depreciación (Operativo)</v>
      </c>
      <c r="F1558" s="149">
        <f>'FC01'!C$36</f>
        <v>0</v>
      </c>
      <c r="I1558" s="76" t="str">
        <f>Índice!$C$8</f>
        <v>2016-01-01</v>
      </c>
      <c r="J1558" s="77" t="str">
        <f>Índice!$C$9</f>
        <v>2016-12-31</v>
      </c>
      <c r="K1558" s="149" t="s">
        <v>835</v>
      </c>
      <c r="L1558" s="3" t="s">
        <v>788</v>
      </c>
    </row>
    <row r="1559" spans="1:12" ht="15.75">
      <c r="A1559" s="341"/>
      <c r="C1559" s="149" t="str">
        <f>'FC01'!B$37</f>
        <v>Provisiones (Operativo)</v>
      </c>
      <c r="F1559" s="149">
        <f>'FC01'!C$37</f>
        <v>0</v>
      </c>
      <c r="I1559" s="76" t="str">
        <f>Índice!$C$8</f>
        <v>2016-01-01</v>
      </c>
      <c r="J1559" s="77" t="str">
        <f>Índice!$C$9</f>
        <v>2016-12-31</v>
      </c>
      <c r="K1559" s="149" t="s">
        <v>835</v>
      </c>
      <c r="L1559" s="3" t="s">
        <v>788</v>
      </c>
    </row>
    <row r="1560" spans="1:12" ht="15.75">
      <c r="A1560" s="341"/>
      <c r="C1560" s="149" t="str">
        <f>'FC01'!B$38</f>
        <v>Agotamiento (Operativo)</v>
      </c>
      <c r="F1560" s="149">
        <f>'FC01'!C$38</f>
        <v>0</v>
      </c>
      <c r="I1560" s="76" t="str">
        <f>Índice!$C$8</f>
        <v>2016-01-01</v>
      </c>
      <c r="J1560" s="77" t="str">
        <f>Índice!$C$9</f>
        <v>2016-12-31</v>
      </c>
      <c r="K1560" s="149" t="s">
        <v>835</v>
      </c>
      <c r="L1560" s="3" t="s">
        <v>788</v>
      </c>
    </row>
    <row r="1561" spans="1:12" ht="15.75">
      <c r="A1561" s="341"/>
      <c r="C1561" s="149" t="str">
        <f>'FC01'!B$39</f>
        <v>Amortización (Operativo)</v>
      </c>
      <c r="F1561" s="149">
        <f>'FC01'!C$39</f>
        <v>0</v>
      </c>
      <c r="I1561" s="76" t="str">
        <f>Índice!$C$8</f>
        <v>2016-01-01</v>
      </c>
      <c r="J1561" s="77" t="str">
        <f>Índice!$C$9</f>
        <v>2016-12-31</v>
      </c>
      <c r="K1561" s="149" t="s">
        <v>835</v>
      </c>
      <c r="L1561" s="3" t="s">
        <v>788</v>
      </c>
    </row>
    <row r="1562" spans="1:12" ht="15.75">
      <c r="A1562" s="341"/>
      <c r="C1562" s="149" t="str">
        <f>'FC01'!B$40</f>
        <v>Gastos operativos de Bienes y Servicios Públicos para la Venta</v>
      </c>
      <c r="F1562" s="149">
        <f>'FC01'!C$40</f>
        <v>0</v>
      </c>
      <c r="I1562" s="76" t="str">
        <f>Índice!$C$8</f>
        <v>2016-01-01</v>
      </c>
      <c r="J1562" s="77" t="str">
        <f>Índice!$C$9</f>
        <v>2016-12-31</v>
      </c>
      <c r="K1562" s="149" t="s">
        <v>835</v>
      </c>
      <c r="L1562" s="3" t="s">
        <v>788</v>
      </c>
    </row>
    <row r="1563" spans="1:12" ht="15.75">
      <c r="A1563" s="341"/>
      <c r="C1563" s="149" t="str">
        <f>'FC01'!B$41</f>
        <v>Compras en Bloque y/o a Largo Plazo</v>
      </c>
      <c r="F1563" s="149">
        <f>'FC01'!C$41</f>
        <v>0</v>
      </c>
      <c r="I1563" s="76" t="str">
        <f>Índice!$C$8</f>
        <v>2016-01-01</v>
      </c>
      <c r="J1563" s="77" t="str">
        <f>Índice!$C$9</f>
        <v>2016-12-31</v>
      </c>
      <c r="K1563" s="149" t="s">
        <v>835</v>
      </c>
      <c r="L1563" s="3" t="s">
        <v>788</v>
      </c>
    </row>
    <row r="1564" spans="1:12" ht="15.75">
      <c r="A1564" s="341"/>
      <c r="C1564" s="149" t="str">
        <f>'FC01'!B$42</f>
        <v>Compras en Bolsa  y/o a Corto Plazo</v>
      </c>
      <c r="F1564" s="149">
        <f>'FC01'!C$42</f>
        <v>0</v>
      </c>
      <c r="I1564" s="76" t="str">
        <f>Índice!$C$8</f>
        <v>2016-01-01</v>
      </c>
      <c r="J1564" s="77" t="str">
        <f>Índice!$C$9</f>
        <v>2016-12-31</v>
      </c>
      <c r="K1564" s="149" t="s">
        <v>835</v>
      </c>
      <c r="L1564" s="3" t="s">
        <v>788</v>
      </c>
    </row>
    <row r="1565" spans="1:12" ht="15.75">
      <c r="A1565" s="341"/>
      <c r="C1565" s="149" t="str">
        <f>'FC01'!B$43</f>
        <v>Gastos operativos de suministro de agua potable (Agua en Bloque)</v>
      </c>
      <c r="F1565" s="149">
        <f>'FC01'!C$43</f>
        <v>0</v>
      </c>
      <c r="I1565" s="76" t="str">
        <f>Índice!$C$8</f>
        <v>2016-01-01</v>
      </c>
      <c r="J1565" s="77" t="str">
        <f>Índice!$C$9</f>
        <v>2016-12-31</v>
      </c>
      <c r="K1565" s="149" t="s">
        <v>835</v>
      </c>
      <c r="L1565" s="3" t="s">
        <v>788</v>
      </c>
    </row>
    <row r="1566" spans="1:12" ht="15.75">
      <c r="A1566" s="341"/>
      <c r="C1566" s="149" t="str">
        <f>'FC01'!B$44</f>
        <v xml:space="preserve">Gastos operativos por Conexión / Interconexión </v>
      </c>
      <c r="F1566" s="149">
        <f>'FC01'!C$44</f>
        <v>0</v>
      </c>
      <c r="I1566" s="76" t="str">
        <f>Índice!$C$8</f>
        <v>2016-01-01</v>
      </c>
      <c r="J1566" s="77" t="str">
        <f>Índice!$C$9</f>
        <v>2016-12-31</v>
      </c>
      <c r="K1566" s="149" t="s">
        <v>835</v>
      </c>
      <c r="L1566" s="3" t="s">
        <v>788</v>
      </c>
    </row>
    <row r="1567" spans="1:12" ht="15.75">
      <c r="A1567" s="341"/>
      <c r="C1567" s="149" t="str">
        <f>'FC01'!B$45</f>
        <v>Uso de Líneas, redes y ductos</v>
      </c>
      <c r="F1567" s="149">
        <f>'FC01'!C$45</f>
        <v>0</v>
      </c>
      <c r="I1567" s="76" t="str">
        <f>Índice!$C$8</f>
        <v>2016-01-01</v>
      </c>
      <c r="J1567" s="77" t="str">
        <f>Índice!$C$9</f>
        <v>2016-12-31</v>
      </c>
      <c r="K1567" s="149" t="s">
        <v>835</v>
      </c>
      <c r="L1567" s="3" t="s">
        <v>788</v>
      </c>
    </row>
    <row r="1568" spans="1:12" ht="15.75">
      <c r="A1568" s="341"/>
      <c r="C1568" s="149" t="str">
        <f>'FC01'!B$46</f>
        <v>Gastos operativos de Distribución  y/o Comercialización de Gas combustible por redes</v>
      </c>
      <c r="F1568" s="149">
        <f>'FC01'!C$46</f>
        <v>0</v>
      </c>
      <c r="I1568" s="76" t="str">
        <f>Índice!$C$8</f>
        <v>2016-01-01</v>
      </c>
      <c r="J1568" s="77" t="str">
        <f>Índice!$C$9</f>
        <v>2016-12-31</v>
      </c>
      <c r="K1568" s="149" t="s">
        <v>835</v>
      </c>
      <c r="L1568" s="3" t="s">
        <v>788</v>
      </c>
    </row>
    <row r="1569" spans="1:12" ht="15.75">
      <c r="A1569" s="341"/>
      <c r="C1569" s="149" t="str">
        <f>'FC01'!B$47</f>
        <v>Manejo Comercial y Financiero del Servicio</v>
      </c>
      <c r="F1569" s="149">
        <f>'FC01'!C$47</f>
        <v>0</v>
      </c>
      <c r="I1569" s="76" t="str">
        <f>Índice!$C$8</f>
        <v>2016-01-01</v>
      </c>
      <c r="J1569" s="77" t="str">
        <f>Índice!$C$9</f>
        <v>2016-12-31</v>
      </c>
      <c r="K1569" s="149" t="s">
        <v>835</v>
      </c>
      <c r="L1569" s="3" t="s">
        <v>788</v>
      </c>
    </row>
    <row r="1570" spans="1:12" ht="15.75">
      <c r="A1570" s="341"/>
      <c r="C1570" s="149" t="str">
        <f>'FC01'!B$48</f>
        <v>Gastos operativos de Distribución  y/o Comercialización de Gas Licuado de Petróleo –GLP</v>
      </c>
      <c r="F1570" s="149">
        <f>'FC01'!C$48</f>
        <v>0</v>
      </c>
      <c r="I1570" s="76" t="str">
        <f>Índice!$C$8</f>
        <v>2016-01-01</v>
      </c>
      <c r="J1570" s="77" t="str">
        <f>Índice!$C$9</f>
        <v>2016-12-31</v>
      </c>
      <c r="K1570" s="149" t="s">
        <v>835</v>
      </c>
      <c r="L1570" s="3" t="s">
        <v>788</v>
      </c>
    </row>
    <row r="1571" spans="1:12" ht="15.75">
      <c r="A1571" s="341"/>
      <c r="C1571" s="149" t="str">
        <f>'FC01'!B$49</f>
        <v>Contrato de explotación</v>
      </c>
      <c r="F1571" s="149">
        <f>'FC01'!C$49</f>
        <v>0</v>
      </c>
      <c r="I1571" s="76" t="str">
        <f>Índice!$C$8</f>
        <v>2016-01-01</v>
      </c>
      <c r="J1571" s="77" t="str">
        <f>Índice!$C$9</f>
        <v>2016-12-31</v>
      </c>
      <c r="K1571" s="149" t="s">
        <v>835</v>
      </c>
      <c r="L1571" s="3" t="s">
        <v>788</v>
      </c>
    </row>
    <row r="1572" spans="1:12" ht="15.75">
      <c r="A1572" s="341"/>
      <c r="C1572" s="149" t="str">
        <f>'FC01'!B$50</f>
        <v>Gastos operativos asociados a las transacciones en el mercado mayorista</v>
      </c>
      <c r="F1572" s="149">
        <f>'FC01'!C$50</f>
        <v>0</v>
      </c>
      <c r="I1572" s="76" t="str">
        <f>Índice!$C$8</f>
        <v>2016-01-01</v>
      </c>
      <c r="J1572" s="77" t="str">
        <f>Índice!$C$9</f>
        <v>2016-12-31</v>
      </c>
      <c r="K1572" s="149" t="s">
        <v>835</v>
      </c>
      <c r="L1572" s="3" t="s">
        <v>788</v>
      </c>
    </row>
    <row r="1573" spans="1:12" ht="15.75">
      <c r="A1573" s="341"/>
      <c r="C1573" s="149" t="str">
        <f>'FC01'!B$51</f>
        <v>Contrato de concesión</v>
      </c>
      <c r="F1573" s="149">
        <f>'FC01'!C$51</f>
        <v>0</v>
      </c>
      <c r="I1573" s="76" t="str">
        <f>Índice!$C$8</f>
        <v>2016-01-01</v>
      </c>
      <c r="J1573" s="77" t="str">
        <f>Índice!$C$9</f>
        <v>2016-12-31</v>
      </c>
      <c r="K1573" s="149" t="s">
        <v>835</v>
      </c>
      <c r="L1573" s="3" t="s">
        <v>788</v>
      </c>
    </row>
    <row r="1574" spans="1:12" ht="15.75">
      <c r="A1574" s="341"/>
      <c r="C1574" s="149" t="str">
        <f>'FC01'!B$52</f>
        <v>Otros</v>
      </c>
      <c r="F1574" s="149">
        <f>'FC01'!C$52</f>
        <v>0</v>
      </c>
      <c r="I1574" s="76" t="str">
        <f>Índice!$C$8</f>
        <v>2016-01-01</v>
      </c>
      <c r="J1574" s="77" t="str">
        <f>Índice!$C$9</f>
        <v>2016-12-31</v>
      </c>
      <c r="K1574" s="149" t="s">
        <v>835</v>
      </c>
      <c r="L1574" s="3" t="s">
        <v>788</v>
      </c>
    </row>
    <row r="1575" spans="1:12" ht="15.75">
      <c r="A1575" s="341"/>
      <c r="C1575" s="149" t="str">
        <f>'FC01'!B$53</f>
        <v>Gastos operativos asociados a las transacciones en el mercado minorista</v>
      </c>
      <c r="F1575" s="149">
        <f>'FC01'!C$53</f>
        <v>0</v>
      </c>
      <c r="I1575" s="76" t="str">
        <f>Índice!$C$8</f>
        <v>2016-01-01</v>
      </c>
      <c r="J1575" s="77" t="str">
        <f>Índice!$C$9</f>
        <v>2016-12-31</v>
      </c>
      <c r="K1575" s="149" t="s">
        <v>835</v>
      </c>
      <c r="L1575" s="3" t="s">
        <v>788</v>
      </c>
    </row>
    <row r="1576" spans="1:12" ht="15.75">
      <c r="A1576" s="341"/>
      <c r="C1576" s="149" t="str">
        <f>'FC01'!B$54</f>
        <v xml:space="preserve">Licencias, Contribuciones y Regalías  </v>
      </c>
      <c r="F1576" s="149">
        <f>'FC01'!C$54</f>
        <v>0</v>
      </c>
      <c r="I1576" s="76" t="str">
        <f>Índice!$C$8</f>
        <v>2016-01-01</v>
      </c>
      <c r="J1576" s="77" t="str">
        <f>Índice!$C$9</f>
        <v>2016-12-31</v>
      </c>
      <c r="K1576" s="149" t="s">
        <v>835</v>
      </c>
      <c r="L1576" s="3" t="s">
        <v>788</v>
      </c>
    </row>
    <row r="1577" spans="1:12" ht="15.75">
      <c r="A1577" s="341"/>
      <c r="C1577" s="149" t="str">
        <f>'FC01'!B$55</f>
        <v>Departamento Administrativo del Medio Ambiente "DAMA"</v>
      </c>
      <c r="F1577" s="149">
        <f>'FC01'!C$55</f>
        <v>0</v>
      </c>
      <c r="I1577" s="76" t="str">
        <f>Índice!$C$8</f>
        <v>2016-01-01</v>
      </c>
      <c r="J1577" s="77" t="str">
        <f>Índice!$C$9</f>
        <v>2016-12-31</v>
      </c>
      <c r="K1577" s="149" t="s">
        <v>835</v>
      </c>
      <c r="L1577" s="3" t="s">
        <v>788</v>
      </c>
    </row>
    <row r="1578" spans="1:12" ht="15.75">
      <c r="A1578" s="341"/>
      <c r="C1578" s="149" t="str">
        <f>'FC01'!B$56</f>
        <v>Ley 56 de 1981</v>
      </c>
      <c r="F1578" s="149">
        <f>'FC01'!C$56</f>
        <v>0</v>
      </c>
      <c r="I1578" s="76" t="str">
        <f>Índice!$C$8</f>
        <v>2016-01-01</v>
      </c>
      <c r="J1578" s="77" t="str">
        <f>Índice!$C$9</f>
        <v>2016-12-31</v>
      </c>
      <c r="K1578" s="149" t="s">
        <v>835</v>
      </c>
      <c r="L1578" s="3" t="s">
        <v>788</v>
      </c>
    </row>
    <row r="1579" spans="1:12" ht="15.75">
      <c r="A1579" s="341"/>
      <c r="C1579" s="149" t="str">
        <f>'FC01'!B$57</f>
        <v>Medio Ambiente – Ley 99 de 1993</v>
      </c>
      <c r="F1579" s="149">
        <f>'FC01'!C$57</f>
        <v>0</v>
      </c>
      <c r="I1579" s="76" t="str">
        <f>Índice!$C$8</f>
        <v>2016-01-01</v>
      </c>
      <c r="J1579" s="77" t="str">
        <f>Índice!$C$9</f>
        <v>2016-12-31</v>
      </c>
      <c r="K1579" s="149" t="s">
        <v>835</v>
      </c>
      <c r="L1579" s="3" t="s">
        <v>788</v>
      </c>
    </row>
    <row r="1580" spans="1:12" ht="15.75">
      <c r="A1580" s="341"/>
      <c r="C1580" s="149" t="str">
        <f>'FC01'!B$58</f>
        <v>Regalías</v>
      </c>
      <c r="F1580" s="149">
        <f>'FC01'!C$58</f>
        <v>0</v>
      </c>
      <c r="I1580" s="76" t="str">
        <f>Índice!$C$8</f>
        <v>2016-01-01</v>
      </c>
      <c r="J1580" s="77" t="str">
        <f>Índice!$C$9</f>
        <v>2016-12-31</v>
      </c>
      <c r="K1580" s="149" t="s">
        <v>835</v>
      </c>
      <c r="L1580" s="3" t="s">
        <v>788</v>
      </c>
    </row>
    <row r="1581" spans="1:12" ht="15.75">
      <c r="A1581" s="341"/>
      <c r="C1581" s="149" t="str">
        <f>'FC01'!B$59</f>
        <v>Licencia De Operación Del Servicio</v>
      </c>
      <c r="F1581" s="149">
        <f>'FC01'!C$59</f>
        <v>0</v>
      </c>
      <c r="I1581" s="76" t="str">
        <f>Índice!$C$8</f>
        <v>2016-01-01</v>
      </c>
      <c r="J1581" s="77" t="str">
        <f>Índice!$C$9</f>
        <v>2016-12-31</v>
      </c>
      <c r="K1581" s="149" t="s">
        <v>835</v>
      </c>
      <c r="L1581" s="3" t="s">
        <v>788</v>
      </c>
    </row>
    <row r="1582" spans="1:12" ht="15.75">
      <c r="A1582" s="341"/>
      <c r="C1582" s="149" t="str">
        <f>'FC01'!B$60</f>
        <v>FAZNI</v>
      </c>
      <c r="F1582" s="149">
        <f>'FC01'!C$60</f>
        <v>0</v>
      </c>
      <c r="I1582" s="76" t="str">
        <f>Índice!$C$8</f>
        <v>2016-01-01</v>
      </c>
      <c r="J1582" s="77" t="str">
        <f>Índice!$C$9</f>
        <v>2016-12-31</v>
      </c>
      <c r="K1582" s="149" t="s">
        <v>835</v>
      </c>
      <c r="L1582" s="3" t="s">
        <v>788</v>
      </c>
    </row>
    <row r="1583" spans="1:12" ht="15.75">
      <c r="A1583" s="341"/>
      <c r="C1583" s="149" t="str">
        <f>'FC01'!B$61</f>
        <v>FAER</v>
      </c>
      <c r="F1583" s="149">
        <f>'FC01'!C$61</f>
        <v>0</v>
      </c>
      <c r="I1583" s="76" t="str">
        <f>Índice!$C$8</f>
        <v>2016-01-01</v>
      </c>
      <c r="J1583" s="77" t="str">
        <f>Índice!$C$9</f>
        <v>2016-12-31</v>
      </c>
      <c r="K1583" s="149" t="s">
        <v>835</v>
      </c>
      <c r="L1583" s="3" t="s">
        <v>788</v>
      </c>
    </row>
    <row r="1584" spans="1:12" ht="15.75">
      <c r="A1584" s="341"/>
      <c r="C1584" s="149" t="str">
        <f>'FC01'!B$62</f>
        <v>Cuota de fomento de gas</v>
      </c>
      <c r="F1584" s="149">
        <f>'FC01'!C$62</f>
        <v>0</v>
      </c>
      <c r="I1584" s="76" t="str">
        <f>Índice!$C$8</f>
        <v>2016-01-01</v>
      </c>
      <c r="J1584" s="77" t="str">
        <f>Índice!$C$9</f>
        <v>2016-12-31</v>
      </c>
      <c r="K1584" s="149" t="s">
        <v>835</v>
      </c>
      <c r="L1584" s="3" t="s">
        <v>788</v>
      </c>
    </row>
    <row r="1585" spans="1:12" ht="15.75">
      <c r="A1585" s="341"/>
      <c r="C1585" s="149" t="str">
        <f>'FC01'!B$63</f>
        <v>Ministerio de Comunicaciones y/o Fondo de Comunicaciones</v>
      </c>
      <c r="F1585" s="149">
        <f>'FC01'!C$63</f>
        <v>0</v>
      </c>
      <c r="I1585" s="76" t="str">
        <f>Índice!$C$8</f>
        <v>2016-01-01</v>
      </c>
      <c r="J1585" s="77" t="str">
        <f>Índice!$C$9</f>
        <v>2016-12-31</v>
      </c>
      <c r="K1585" s="149" t="s">
        <v>835</v>
      </c>
      <c r="L1585" s="3" t="s">
        <v>788</v>
      </c>
    </row>
    <row r="1586" spans="1:12" ht="15.75">
      <c r="A1586" s="341"/>
      <c r="C1586" s="149" t="str">
        <f>'FC01'!B$64</f>
        <v>Comité De Estratificación –Ley 505 De 1999</v>
      </c>
      <c r="F1586" s="149">
        <f>'FC01'!C$64</f>
        <v>0</v>
      </c>
      <c r="I1586" s="76" t="str">
        <f>Índice!$C$8</f>
        <v>2016-01-01</v>
      </c>
      <c r="J1586" s="77" t="str">
        <f>Índice!$C$9</f>
        <v>2016-12-31</v>
      </c>
      <c r="K1586" s="149" t="s">
        <v>835</v>
      </c>
      <c r="L1586" s="3" t="s">
        <v>788</v>
      </c>
    </row>
    <row r="1587" spans="1:12" ht="15.75">
      <c r="A1587" s="341"/>
      <c r="C1587" s="149" t="str">
        <f>'FC01'!B$65</f>
        <v>Art 25 Ley 142 - Concesiones, y permisos ambientales y sanitarios</v>
      </c>
      <c r="F1587" s="149">
        <f>'FC01'!C$65</f>
        <v>0</v>
      </c>
      <c r="I1587" s="76" t="str">
        <f>Índice!$C$8</f>
        <v>2016-01-01</v>
      </c>
      <c r="J1587" s="77" t="str">
        <f>Índice!$C$9</f>
        <v>2016-12-31</v>
      </c>
      <c r="K1587" s="149" t="s">
        <v>835</v>
      </c>
      <c r="L1587" s="3" t="s">
        <v>788</v>
      </c>
    </row>
    <row r="1588" spans="1:12" ht="15.75">
      <c r="A1588" s="341"/>
      <c r="C1588" s="149" t="str">
        <f>'FC01'!B$66</f>
        <v>Otras licencias Ley 142 de 1994</v>
      </c>
      <c r="F1588" s="149">
        <f>'FC01'!C$66</f>
        <v>0</v>
      </c>
      <c r="I1588" s="76" t="str">
        <f>Índice!$C$8</f>
        <v>2016-01-01</v>
      </c>
      <c r="J1588" s="77" t="str">
        <f>Índice!$C$9</f>
        <v>2016-12-31</v>
      </c>
      <c r="K1588" s="149" t="s">
        <v>835</v>
      </c>
      <c r="L1588" s="3" t="s">
        <v>788</v>
      </c>
    </row>
    <row r="1589" spans="1:12" ht="15.75">
      <c r="A1589" s="341"/>
      <c r="C1589" s="149" t="str">
        <f>'FC01'!B$67</f>
        <v>Consumo De Insumos Directos</v>
      </c>
      <c r="F1589" s="149">
        <f>'FC01'!C$67</f>
        <v>0</v>
      </c>
      <c r="I1589" s="76" t="str">
        <f>Índice!$C$8</f>
        <v>2016-01-01</v>
      </c>
      <c r="J1589" s="77" t="str">
        <f>Índice!$C$9</f>
        <v>2016-12-31</v>
      </c>
      <c r="K1589" s="149" t="s">
        <v>835</v>
      </c>
      <c r="L1589" s="3" t="s">
        <v>788</v>
      </c>
    </row>
    <row r="1590" spans="1:12" ht="15.75">
      <c r="A1590" s="341"/>
      <c r="C1590" s="149" t="str">
        <f>'FC01'!B$68</f>
        <v>Productos Químicos</v>
      </c>
      <c r="F1590" s="149">
        <f>'FC01'!C$68</f>
        <v>0</v>
      </c>
      <c r="I1590" s="76" t="str">
        <f>Índice!$C$8</f>
        <v>2016-01-01</v>
      </c>
      <c r="J1590" s="77" t="str">
        <f>Índice!$C$9</f>
        <v>2016-12-31</v>
      </c>
      <c r="K1590" s="149" t="s">
        <v>835</v>
      </c>
      <c r="L1590" s="3" t="s">
        <v>788</v>
      </c>
    </row>
    <row r="1591" spans="1:12" ht="15.75">
      <c r="A1591" s="341"/>
      <c r="C1591" s="149" t="str">
        <f>'FC01'!B$69</f>
        <v>Gas Combustible</v>
      </c>
      <c r="F1591" s="149">
        <f>'FC01'!C$69</f>
        <v>0</v>
      </c>
      <c r="I1591" s="76" t="str">
        <f>Índice!$C$8</f>
        <v>2016-01-01</v>
      </c>
      <c r="J1591" s="77" t="str">
        <f>Índice!$C$9</f>
        <v>2016-12-31</v>
      </c>
      <c r="K1591" s="149" t="s">
        <v>835</v>
      </c>
      <c r="L1591" s="3" t="s">
        <v>788</v>
      </c>
    </row>
    <row r="1592" spans="1:12" ht="15.75">
      <c r="A1592" s="341"/>
      <c r="C1592" s="149" t="str">
        <f>'FC01'!B$70</f>
        <v>Carbón Mineral</v>
      </c>
      <c r="F1592" s="149">
        <f>'FC01'!C$70</f>
        <v>0</v>
      </c>
      <c r="I1592" s="76" t="str">
        <f>Índice!$C$8</f>
        <v>2016-01-01</v>
      </c>
      <c r="J1592" s="77" t="str">
        <f>Índice!$C$9</f>
        <v>2016-12-31</v>
      </c>
      <c r="K1592" s="149" t="s">
        <v>835</v>
      </c>
      <c r="L1592" s="3" t="s">
        <v>788</v>
      </c>
    </row>
    <row r="1593" spans="1:12" ht="15.75">
      <c r="A1593" s="341"/>
      <c r="C1593" s="149" t="str">
        <f>'FC01'!B$71</f>
        <v>Energía</v>
      </c>
      <c r="F1593" s="149">
        <f>'FC01'!C$71</f>
        <v>0</v>
      </c>
      <c r="I1593" s="76" t="str">
        <f>Índice!$C$8</f>
        <v>2016-01-01</v>
      </c>
      <c r="J1593" s="77" t="str">
        <f>Índice!$C$9</f>
        <v>2016-12-31</v>
      </c>
      <c r="K1593" s="149" t="s">
        <v>835</v>
      </c>
      <c r="L1593" s="3" t="s">
        <v>788</v>
      </c>
    </row>
    <row r="1594" spans="1:12" ht="15.75">
      <c r="A1594" s="341"/>
      <c r="C1594" s="149" t="str">
        <f>'FC01'!B$72</f>
        <v>ACPM, Fuel Oil</v>
      </c>
      <c r="F1594" s="149">
        <f>'FC01'!C$72</f>
        <v>0</v>
      </c>
      <c r="I1594" s="76" t="str">
        <f>Índice!$C$8</f>
        <v>2016-01-01</v>
      </c>
      <c r="J1594" s="77" t="str">
        <f>Índice!$C$9</f>
        <v>2016-12-31</v>
      </c>
      <c r="K1594" s="149" t="s">
        <v>835</v>
      </c>
      <c r="L1594" s="3" t="s">
        <v>788</v>
      </c>
    </row>
    <row r="1595" spans="1:12" ht="15.75">
      <c r="A1595" s="341"/>
      <c r="C1595" s="149" t="str">
        <f>'FC01'!B$73</f>
        <v>Otros Elementos de Consumo de Insumos Directos</v>
      </c>
      <c r="F1595" s="149">
        <f>'FC01'!C$73</f>
        <v>0</v>
      </c>
      <c r="I1595" s="76" t="str">
        <f>Índice!$C$8</f>
        <v>2016-01-01</v>
      </c>
      <c r="J1595" s="77" t="str">
        <f>Índice!$C$9</f>
        <v>2016-12-31</v>
      </c>
      <c r="K1595" s="149" t="s">
        <v>835</v>
      </c>
      <c r="L1595" s="3" t="s">
        <v>788</v>
      </c>
    </row>
    <row r="1596" spans="1:12" ht="15.75">
      <c r="A1596" s="341"/>
      <c r="C1596" s="149" t="str">
        <f>'FC01'!B$74</f>
        <v>Ordenes Y Contratos De Mantenimiento Y Reparaciones</v>
      </c>
      <c r="F1596" s="149">
        <f>'FC01'!C$74</f>
        <v>0</v>
      </c>
      <c r="I1596" s="76" t="str">
        <f>Índice!$C$8</f>
        <v>2016-01-01</v>
      </c>
      <c r="J1596" s="77" t="str">
        <f>Índice!$C$9</f>
        <v>2016-12-31</v>
      </c>
      <c r="K1596" s="149" t="s">
        <v>835</v>
      </c>
      <c r="L1596" s="3" t="s">
        <v>788</v>
      </c>
    </row>
    <row r="1597" spans="1:12" ht="15.75">
      <c r="A1597" s="341"/>
      <c r="C1597" s="149" t="str">
        <f>'FC01'!B$75</f>
        <v>Peajes terrestres</v>
      </c>
      <c r="F1597" s="149">
        <f>'FC01'!C$75</f>
        <v>0</v>
      </c>
      <c r="I1597" s="76" t="str">
        <f>Índice!$C$8</f>
        <v>2016-01-01</v>
      </c>
      <c r="J1597" s="77" t="str">
        <f>Índice!$C$9</f>
        <v>2016-12-31</v>
      </c>
      <c r="K1597" s="149" t="s">
        <v>835</v>
      </c>
      <c r="L1597" s="3" t="s">
        <v>788</v>
      </c>
    </row>
    <row r="1598" spans="1:12" ht="15.75">
      <c r="A1598" s="341"/>
      <c r="C1598" s="149" t="str">
        <f>'FC01'!B$76</f>
        <v>Disposición final</v>
      </c>
      <c r="F1598" s="149">
        <f>'FC01'!C$76</f>
        <v>0</v>
      </c>
      <c r="I1598" s="76" t="str">
        <f>Índice!$C$8</f>
        <v>2016-01-01</v>
      </c>
      <c r="J1598" s="77" t="str">
        <f>Índice!$C$9</f>
        <v>2016-12-31</v>
      </c>
      <c r="K1598" s="149" t="s">
        <v>835</v>
      </c>
      <c r="L1598" s="3" t="s">
        <v>788</v>
      </c>
    </row>
    <row r="1599" spans="1:12" ht="15.75">
      <c r="A1599" s="341"/>
      <c r="C1599" s="149" t="str">
        <f>'FC01'!B$77</f>
        <v>Peajes por interconexión de acueducto</v>
      </c>
      <c r="F1599" s="149">
        <f>'FC01'!C$77</f>
        <v>0</v>
      </c>
      <c r="I1599" s="76" t="str">
        <f>Índice!$C$8</f>
        <v>2016-01-01</v>
      </c>
      <c r="J1599" s="77" t="str">
        <f>Índice!$C$9</f>
        <v>2016-12-31</v>
      </c>
      <c r="K1599" s="149" t="s">
        <v>835</v>
      </c>
      <c r="L1599" s="3" t="s">
        <v>788</v>
      </c>
    </row>
    <row r="1600" spans="1:12" ht="15.75">
      <c r="A1600" s="341"/>
      <c r="C1600" s="149" t="str">
        <f>'FC01'!B$78</f>
        <v>Peajes por interconexión de alcantarillado</v>
      </c>
      <c r="F1600" s="149">
        <f>'FC01'!C$78</f>
        <v>0</v>
      </c>
      <c r="I1600" s="76" t="str">
        <f>Índice!$C$8</f>
        <v>2016-01-01</v>
      </c>
      <c r="J1600" s="77" t="str">
        <f>Índice!$C$9</f>
        <v>2016-12-31</v>
      </c>
      <c r="K1600" s="149" t="s">
        <v>835</v>
      </c>
      <c r="L1600" s="3" t="s">
        <v>788</v>
      </c>
    </row>
    <row r="1601" spans="1:12" ht="15.75">
      <c r="A1601" s="341"/>
      <c r="C1601" s="149" t="str">
        <f>'FC01'!B$79</f>
        <v>Honorarios (Operativos)</v>
      </c>
      <c r="F1601" s="149">
        <f>'FC01'!C$79</f>
        <v>0</v>
      </c>
      <c r="I1601" s="76" t="str">
        <f>Índice!$C$8</f>
        <v>2016-01-01</v>
      </c>
      <c r="J1601" s="77" t="str">
        <f>Índice!$C$9</f>
        <v>2016-12-31</v>
      </c>
      <c r="K1601" s="149" t="s">
        <v>835</v>
      </c>
      <c r="L1601" s="3" t="s">
        <v>788</v>
      </c>
    </row>
    <row r="1602" spans="1:12" ht="15.75">
      <c r="A1602" s="341"/>
      <c r="C1602" s="149" t="str">
        <f>'FC01'!B$80</f>
        <v>Servicios Públicos</v>
      </c>
      <c r="F1602" s="149">
        <f>'FC01'!C$80</f>
        <v>0</v>
      </c>
      <c r="I1602" s="76" t="str">
        <f>Índice!$C$8</f>
        <v>2016-01-01</v>
      </c>
      <c r="J1602" s="77" t="str">
        <f>Índice!$C$9</f>
        <v>2016-12-31</v>
      </c>
      <c r="K1602" s="149" t="s">
        <v>835</v>
      </c>
      <c r="L1602" s="3" t="s">
        <v>788</v>
      </c>
    </row>
    <row r="1603" spans="1:12" ht="15.75">
      <c r="A1603" s="341"/>
      <c r="C1603" s="149" t="str">
        <f>'FC01'!B$81</f>
        <v>Materiales y otros gastos de operación</v>
      </c>
      <c r="F1603" s="149">
        <f>'FC01'!C$81</f>
        <v>0</v>
      </c>
      <c r="I1603" s="76" t="str">
        <f>Índice!$C$8</f>
        <v>2016-01-01</v>
      </c>
      <c r="J1603" s="77" t="str">
        <f>Índice!$C$9</f>
        <v>2016-12-31</v>
      </c>
      <c r="K1603" s="149" t="s">
        <v>835</v>
      </c>
      <c r="L1603" s="3" t="s">
        <v>788</v>
      </c>
    </row>
    <row r="1604" spans="1:12" ht="15.75">
      <c r="A1604" s="341"/>
      <c r="C1604" s="149" t="str">
        <f>'FC01'!B$82</f>
        <v>Gastos operativos De Pérdidas En Prestación Del Servicio  De Acueducto</v>
      </c>
      <c r="F1604" s="149">
        <f>'FC01'!C$82</f>
        <v>0</v>
      </c>
      <c r="I1604" s="76" t="str">
        <f>Índice!$C$8</f>
        <v>2016-01-01</v>
      </c>
      <c r="J1604" s="77" t="str">
        <f>Índice!$C$9</f>
        <v>2016-12-31</v>
      </c>
      <c r="K1604" s="149" t="s">
        <v>835</v>
      </c>
      <c r="L1604" s="3" t="s">
        <v>788</v>
      </c>
    </row>
    <row r="1605" spans="1:12" ht="15.75">
      <c r="A1605" s="341"/>
      <c r="C1605" s="149" t="str">
        <f>'FC01'!B$83</f>
        <v>Seguros</v>
      </c>
      <c r="F1605" s="149">
        <f>'FC01'!C$83</f>
        <v>0</v>
      </c>
      <c r="I1605" s="76" t="str">
        <f>Índice!$C$8</f>
        <v>2016-01-01</v>
      </c>
      <c r="J1605" s="77" t="str">
        <f>Índice!$C$9</f>
        <v>2016-12-31</v>
      </c>
      <c r="K1605" s="149" t="s">
        <v>835</v>
      </c>
      <c r="L1605" s="3" t="s">
        <v>788</v>
      </c>
    </row>
    <row r="1606" spans="1:12" ht="15.75">
      <c r="A1606" s="341"/>
      <c r="C1606" s="149" t="str">
        <f>'FC01'!B$84</f>
        <v>Impuestos y Tasas</v>
      </c>
      <c r="F1606" s="149">
        <f>'FC01'!C$84</f>
        <v>0</v>
      </c>
      <c r="I1606" s="76" t="str">
        <f>Índice!$C$8</f>
        <v>2016-01-01</v>
      </c>
      <c r="J1606" s="77" t="str">
        <f>Índice!$C$9</f>
        <v>2016-12-31</v>
      </c>
      <c r="K1606" s="149" t="s">
        <v>835</v>
      </c>
      <c r="L1606" s="3" t="s">
        <v>788</v>
      </c>
    </row>
    <row r="1607" spans="1:12" ht="15.75">
      <c r="A1607" s="341"/>
      <c r="C1607" s="149" t="str">
        <f>'FC01'!B$85</f>
        <v>Órdenes y Contratos Por Otros  Servicios</v>
      </c>
      <c r="F1607" s="149">
        <f>'FC01'!C$85</f>
        <v>0</v>
      </c>
      <c r="I1607" s="76" t="str">
        <f>Índice!$C$8</f>
        <v>2016-01-01</v>
      </c>
      <c r="J1607" s="77" t="str">
        <f>Índice!$C$9</f>
        <v>2016-12-31</v>
      </c>
      <c r="K1607" s="149" t="s">
        <v>835</v>
      </c>
      <c r="L1607" s="3" t="s">
        <v>788</v>
      </c>
    </row>
    <row r="1608" spans="1:12" ht="15.75">
      <c r="A1608" s="341"/>
      <c r="C1608" s="149" t="str">
        <f>'FC01'!B$86</f>
        <v>Donaciones</v>
      </c>
      <c r="F1608" s="149">
        <f>'FC01'!C$86</f>
        <v>0</v>
      </c>
      <c r="I1608" s="76" t="str">
        <f>Índice!$C$8</f>
        <v>2016-01-01</v>
      </c>
      <c r="J1608" s="77" t="str">
        <f>Índice!$C$9</f>
        <v>2016-12-31</v>
      </c>
      <c r="K1608" s="149" t="s">
        <v>835</v>
      </c>
      <c r="L1608" s="3" t="s">
        <v>788</v>
      </c>
    </row>
    <row r="1609" spans="1:12" ht="15.75">
      <c r="A1609" s="341"/>
      <c r="C1609" s="149" t="str">
        <f>'FC01'!B$87</f>
        <v>Total Gastos operativos</v>
      </c>
      <c r="F1609" s="149">
        <f>'FC01'!C$87</f>
        <v>0</v>
      </c>
      <c r="I1609" s="76" t="str">
        <f>Índice!$C$8</f>
        <v>2016-01-01</v>
      </c>
      <c r="J1609" s="77" t="str">
        <f>Índice!$C$9</f>
        <v>2016-12-31</v>
      </c>
      <c r="K1609" s="149" t="s">
        <v>835</v>
      </c>
      <c r="L1609" s="3" t="s">
        <v>788</v>
      </c>
    </row>
    <row r="1610" spans="1:12" s="159" customFormat="1" ht="15.75">
      <c r="A1610" s="341" t="s">
        <v>19</v>
      </c>
      <c r="C1610" s="340"/>
      <c r="F1610" s="340"/>
      <c r="I1610" s="164"/>
      <c r="J1610" s="164"/>
      <c r="K1610" s="340"/>
      <c r="L1610" s="163"/>
    </row>
    <row r="1611" spans="1:12" ht="15.75">
      <c r="A1611" s="341"/>
      <c r="C1611" s="149" t="str">
        <f>'FC01'!B$92</f>
        <v>Gastos de Administración sin impuestos, contribuciones y tasas</v>
      </c>
      <c r="F1611" s="149">
        <f>'FC01'!C$92</f>
        <v>0</v>
      </c>
      <c r="I1611" s="76" t="str">
        <f>Índice!$C$8</f>
        <v>2016-01-01</v>
      </c>
      <c r="J1611" s="77" t="str">
        <f>Índice!$C$9</f>
        <v>2016-12-31</v>
      </c>
      <c r="K1611" s="149" t="s">
        <v>835</v>
      </c>
      <c r="L1611" s="3" t="s">
        <v>788</v>
      </c>
    </row>
    <row r="1612" spans="1:12" ht="15.75">
      <c r="A1612" s="341"/>
      <c r="C1612" s="149" t="str">
        <f>'FC01'!B$93</f>
        <v>Impuestos, Tasas y Contribuciones (No incluye impuesto de renta)</v>
      </c>
      <c r="F1612" s="149">
        <f>'FC01'!C$93</f>
        <v>0</v>
      </c>
      <c r="I1612" s="76" t="str">
        <f>Índice!$C$8</f>
        <v>2016-01-01</v>
      </c>
      <c r="J1612" s="77" t="str">
        <f>Índice!$C$9</f>
        <v>2016-12-31</v>
      </c>
      <c r="K1612" s="149" t="s">
        <v>835</v>
      </c>
      <c r="L1612" s="3" t="s">
        <v>788</v>
      </c>
    </row>
    <row r="1613" spans="1:12" ht="15.75">
      <c r="A1613" s="341"/>
      <c r="C1613" s="149" t="str">
        <f>'FC01'!B$94</f>
        <v>Depreciación, deterioro, Amortización y provisión</v>
      </c>
      <c r="F1613" s="149">
        <f>'FC01'!C$94</f>
        <v>0</v>
      </c>
      <c r="I1613" s="76" t="str">
        <f>Índice!$C$8</f>
        <v>2016-01-01</v>
      </c>
      <c r="J1613" s="77" t="str">
        <f>Índice!$C$9</f>
        <v>2016-12-31</v>
      </c>
      <c r="K1613" s="149" t="s">
        <v>835</v>
      </c>
      <c r="L1613" s="3" t="s">
        <v>788</v>
      </c>
    </row>
    <row r="1614" spans="1:12" ht="15.75">
      <c r="A1614" s="341"/>
      <c r="C1614" s="149" t="str">
        <f>'FC01'!B$95</f>
        <v>Gasto por impuesto a las ganancias</v>
      </c>
      <c r="F1614" s="149">
        <f>'FC01'!C$95</f>
        <v>0</v>
      </c>
      <c r="I1614" s="76" t="str">
        <f>Índice!$C$8</f>
        <v>2016-01-01</v>
      </c>
      <c r="J1614" s="77" t="str">
        <f>Índice!$C$9</f>
        <v>2016-12-31</v>
      </c>
      <c r="K1614" s="149" t="s">
        <v>835</v>
      </c>
      <c r="L1614" s="3" t="s">
        <v>788</v>
      </c>
    </row>
    <row r="1615" spans="1:12" ht="15.75">
      <c r="A1615" s="341"/>
      <c r="C1615" s="149" t="str">
        <f>'FC01'!B$96</f>
        <v>Otros gastos (gastos y gastos operativos)</v>
      </c>
      <c r="F1615" s="149">
        <f>'FC01'!C$96</f>
        <v>0</v>
      </c>
      <c r="I1615" s="76" t="str">
        <f>Índice!$C$8</f>
        <v>2016-01-01</v>
      </c>
      <c r="J1615" s="77" t="str">
        <f>Índice!$C$9</f>
        <v>2016-12-31</v>
      </c>
      <c r="K1615" s="149" t="s">
        <v>835</v>
      </c>
      <c r="L1615" s="3" t="s">
        <v>788</v>
      </c>
    </row>
    <row r="1616" spans="1:12" ht="15.75">
      <c r="A1616" s="341"/>
      <c r="C1616" s="149" t="str">
        <f>'FC01'!B$97</f>
        <v>Total Gastos</v>
      </c>
      <c r="F1616" s="149">
        <f>'FC01'!C$97</f>
        <v>0</v>
      </c>
      <c r="I1616" s="76" t="str">
        <f>Índice!$C$8</f>
        <v>2016-01-01</v>
      </c>
      <c r="J1616" s="77" t="str">
        <f>Índice!$C$9</f>
        <v>2016-12-31</v>
      </c>
      <c r="K1616" s="149" t="s">
        <v>835</v>
      </c>
      <c r="L1616" s="3" t="s">
        <v>788</v>
      </c>
    </row>
    <row r="1617" spans="1:12" s="159" customFormat="1" ht="15.75">
      <c r="A1617" s="341" t="s">
        <v>19</v>
      </c>
      <c r="C1617" s="340"/>
      <c r="F1617" s="340"/>
      <c r="I1617" s="164"/>
      <c r="J1617" s="164"/>
      <c r="K1617" s="340"/>
      <c r="L1617" s="163"/>
    </row>
    <row r="1618" spans="1:12" ht="15.75">
      <c r="A1618" s="341"/>
      <c r="C1618" s="149" t="str">
        <f>'FC01'!B$99</f>
        <v>Gastos operativos de Ventas</v>
      </c>
      <c r="F1618" s="149">
        <f>'FC01'!C$99</f>
        <v>0</v>
      </c>
      <c r="I1618" s="76" t="str">
        <f>Índice!$C$8</f>
        <v>2016-01-01</v>
      </c>
      <c r="J1618" s="77" t="str">
        <f>Índice!$C$9</f>
        <v>2016-12-31</v>
      </c>
      <c r="K1618" s="149" t="s">
        <v>835</v>
      </c>
      <c r="L1618" s="3" t="s">
        <v>788</v>
      </c>
    </row>
    <row r="1619" spans="1:12" ht="15.75">
      <c r="A1619" s="341"/>
      <c r="C1619" s="149" t="str">
        <f>'FC01'!B$100</f>
        <v>Gastos operativos de Distribución</v>
      </c>
      <c r="F1619" s="149">
        <f>'FC01'!C$100</f>
        <v>0</v>
      </c>
      <c r="I1619" s="76" t="str">
        <f>Índice!$C$8</f>
        <v>2016-01-01</v>
      </c>
      <c r="J1619" s="77" t="str">
        <f>Índice!$C$9</f>
        <v>2016-12-31</v>
      </c>
      <c r="K1619" s="149" t="s">
        <v>835</v>
      </c>
      <c r="L1619" s="3" t="s">
        <v>788</v>
      </c>
    </row>
    <row r="1620" spans="1:12" ht="15.75">
      <c r="A1620" s="341"/>
      <c r="C1620" s="149" t="str">
        <f>'FC01'!B$101</f>
        <v>Total Gastos operativos de ventas y distribución</v>
      </c>
      <c r="F1620" s="149">
        <f>'FC01'!C$101</f>
        <v>0</v>
      </c>
      <c r="I1620" s="76" t="str">
        <f>Índice!$C$8</f>
        <v>2016-01-01</v>
      </c>
      <c r="J1620" s="77" t="str">
        <f>Índice!$C$9</f>
        <v>2016-12-31</v>
      </c>
      <c r="K1620" s="149" t="s">
        <v>835</v>
      </c>
      <c r="L1620" s="3" t="s">
        <v>788</v>
      </c>
    </row>
    <row r="1621" spans="1:12" s="271" customFormat="1" ht="15.75" customHeight="1">
      <c r="A1621" s="272" t="s">
        <v>19</v>
      </c>
      <c r="C1621" s="273" t="s">
        <v>1239</v>
      </c>
      <c r="K1621" s="274"/>
      <c r="L1621" s="274"/>
    </row>
    <row r="1622" spans="1:12" ht="15.75">
      <c r="A1622" s="18"/>
      <c r="C1622" s="149" t="str">
        <f>'FC01'!B$8</f>
        <v xml:space="preserve">De administración </v>
      </c>
      <c r="F1622" s="149">
        <f>'FC01'!D$8</f>
        <v>0</v>
      </c>
      <c r="I1622" s="76" t="str">
        <f>Índice!$C$8</f>
        <v>2016-01-01</v>
      </c>
      <c r="J1622" s="77" t="str">
        <f>Índice!$C$9</f>
        <v>2016-12-31</v>
      </c>
      <c r="K1622" s="149" t="s">
        <v>835</v>
      </c>
      <c r="L1622" s="3" t="s">
        <v>789</v>
      </c>
    </row>
    <row r="1623" spans="1:12" ht="15.75">
      <c r="A1623" s="341"/>
      <c r="C1623" s="149" t="str">
        <f>'FC01'!B$9</f>
        <v>Beneficios a empleados</v>
      </c>
      <c r="F1623" s="149">
        <f>'FC01'!D$9</f>
        <v>0</v>
      </c>
      <c r="I1623" s="76" t="str">
        <f>Índice!$C$8</f>
        <v>2016-01-01</v>
      </c>
      <c r="J1623" s="77" t="str">
        <f>Índice!$C$9</f>
        <v>2016-12-31</v>
      </c>
      <c r="K1623" s="149" t="s">
        <v>835</v>
      </c>
      <c r="L1623" s="3" t="s">
        <v>789</v>
      </c>
    </row>
    <row r="1624" spans="1:12" ht="15.75">
      <c r="A1624" s="341"/>
      <c r="C1624" s="149" t="str">
        <f>'FC01'!B$10</f>
        <v>Honorarios</v>
      </c>
      <c r="F1624" s="149">
        <f>'FC01'!D$10</f>
        <v>0</v>
      </c>
      <c r="I1624" s="76" t="str">
        <f>Índice!$C$8</f>
        <v>2016-01-01</v>
      </c>
      <c r="J1624" s="77" t="str">
        <f>Índice!$C$9</f>
        <v>2016-12-31</v>
      </c>
      <c r="K1624" s="149" t="s">
        <v>835</v>
      </c>
      <c r="L1624" s="3" t="s">
        <v>789</v>
      </c>
    </row>
    <row r="1625" spans="1:12" ht="15.75">
      <c r="A1625" s="341"/>
      <c r="C1625" s="149" t="str">
        <f>'FC01'!B$11</f>
        <v xml:space="preserve">Impuestos, Contribuciones y tasas </v>
      </c>
      <c r="F1625" s="149">
        <f>'FC01'!D$11</f>
        <v>0</v>
      </c>
      <c r="I1625" s="76" t="str">
        <f>Índice!$C$8</f>
        <v>2016-01-01</v>
      </c>
      <c r="J1625" s="77" t="str">
        <f>Índice!$C$9</f>
        <v>2016-12-31</v>
      </c>
      <c r="K1625" s="149" t="s">
        <v>835</v>
      </c>
      <c r="L1625" s="3" t="s">
        <v>789</v>
      </c>
    </row>
    <row r="1626" spans="1:12" ht="15.75">
      <c r="A1626" s="341"/>
      <c r="C1626" s="149" t="str">
        <f>'FC01'!B$12</f>
        <v xml:space="preserve">Generales </v>
      </c>
      <c r="F1626" s="149">
        <f>'FC01'!D$12</f>
        <v>0</v>
      </c>
      <c r="I1626" s="76" t="str">
        <f>Índice!$C$8</f>
        <v>2016-01-01</v>
      </c>
      <c r="J1626" s="77" t="str">
        <f>Índice!$C$9</f>
        <v>2016-12-31</v>
      </c>
      <c r="K1626" s="149" t="s">
        <v>835</v>
      </c>
      <c r="L1626" s="3" t="s">
        <v>789</v>
      </c>
    </row>
    <row r="1627" spans="1:12" ht="15.75">
      <c r="A1627" s="341"/>
      <c r="C1627" s="149" t="str">
        <f>'FC01'!B$13</f>
        <v>Deterioro</v>
      </c>
      <c r="F1627" s="149">
        <f>'FC01'!D$13</f>
        <v>0</v>
      </c>
      <c r="I1627" s="76" t="str">
        <f>Índice!$C$8</f>
        <v>2016-01-01</v>
      </c>
      <c r="J1627" s="77" t="str">
        <f>Índice!$C$9</f>
        <v>2016-12-31</v>
      </c>
      <c r="K1627" s="149" t="s">
        <v>835</v>
      </c>
      <c r="L1627" s="3" t="s">
        <v>789</v>
      </c>
    </row>
    <row r="1628" spans="1:12" ht="15.75">
      <c r="A1628" s="341"/>
      <c r="C1628" s="149" t="str">
        <f>'FC01'!B$14</f>
        <v>Depreciación</v>
      </c>
      <c r="F1628" s="149">
        <f>'FC01'!D$14</f>
        <v>0</v>
      </c>
      <c r="I1628" s="76" t="str">
        <f>Índice!$C$8</f>
        <v>2016-01-01</v>
      </c>
      <c r="J1628" s="77" t="str">
        <f>Índice!$C$9</f>
        <v>2016-12-31</v>
      </c>
      <c r="K1628" s="149" t="s">
        <v>835</v>
      </c>
      <c r="L1628" s="3" t="s">
        <v>789</v>
      </c>
    </row>
    <row r="1629" spans="1:12" ht="15.75">
      <c r="A1629" s="341"/>
      <c r="C1629" s="149" t="str">
        <f>'FC01'!B$15</f>
        <v>Amortización</v>
      </c>
      <c r="F1629" s="149">
        <f>'FC01'!D$15</f>
        <v>0</v>
      </c>
      <c r="I1629" s="76" t="str">
        <f>Índice!$C$8</f>
        <v>2016-01-01</v>
      </c>
      <c r="J1629" s="77" t="str">
        <f>Índice!$C$9</f>
        <v>2016-12-31</v>
      </c>
      <c r="K1629" s="149" t="s">
        <v>835</v>
      </c>
      <c r="L1629" s="3" t="s">
        <v>789</v>
      </c>
    </row>
    <row r="1630" spans="1:12" ht="15.75">
      <c r="A1630" s="341"/>
      <c r="C1630" s="149" t="str">
        <f>'FC01'!B$16</f>
        <v>Provisiones</v>
      </c>
      <c r="F1630" s="149">
        <f>'FC01'!D$16</f>
        <v>0</v>
      </c>
      <c r="I1630" s="76" t="str">
        <f>Índice!$C$8</f>
        <v>2016-01-01</v>
      </c>
      <c r="J1630" s="77" t="str">
        <f>Índice!$C$9</f>
        <v>2016-12-31</v>
      </c>
      <c r="K1630" s="149" t="s">
        <v>835</v>
      </c>
      <c r="L1630" s="3" t="s">
        <v>789</v>
      </c>
    </row>
    <row r="1631" spans="1:12" ht="15.75">
      <c r="A1631" s="341"/>
      <c r="C1631" s="149" t="str">
        <f>'FC01'!B$17</f>
        <v>Litigios y demandas</v>
      </c>
      <c r="F1631" s="149">
        <f>'FC01'!D$17</f>
        <v>0</v>
      </c>
      <c r="I1631" s="76" t="str">
        <f>Índice!$C$8</f>
        <v>2016-01-01</v>
      </c>
      <c r="J1631" s="77" t="str">
        <f>Índice!$C$9</f>
        <v>2016-12-31</v>
      </c>
      <c r="K1631" s="149" t="s">
        <v>835</v>
      </c>
      <c r="L1631" s="3" t="s">
        <v>789</v>
      </c>
    </row>
    <row r="1632" spans="1:12" ht="15.75">
      <c r="A1632" s="341"/>
      <c r="C1632" s="149" t="str">
        <f>'FC01'!B$18</f>
        <v xml:space="preserve">Garantías </v>
      </c>
      <c r="F1632" s="149">
        <f>'FC01'!D$18</f>
        <v>0</v>
      </c>
      <c r="I1632" s="76" t="str">
        <f>Índice!$C$8</f>
        <v>2016-01-01</v>
      </c>
      <c r="J1632" s="77" t="str">
        <f>Índice!$C$9</f>
        <v>2016-12-31</v>
      </c>
      <c r="K1632" s="149" t="s">
        <v>835</v>
      </c>
      <c r="L1632" s="3" t="s">
        <v>789</v>
      </c>
    </row>
    <row r="1633" spans="1:12" ht="15.75">
      <c r="A1633" s="341"/>
      <c r="C1633" s="149" t="str">
        <f>'FC01'!B$19</f>
        <v>Diversas</v>
      </c>
      <c r="F1633" s="149">
        <f>'FC01'!D$19</f>
        <v>0</v>
      </c>
      <c r="I1633" s="76" t="str">
        <f>Índice!$C$8</f>
        <v>2016-01-01</v>
      </c>
      <c r="J1633" s="77" t="str">
        <f>Índice!$C$9</f>
        <v>2016-12-31</v>
      </c>
      <c r="K1633" s="149" t="s">
        <v>835</v>
      </c>
      <c r="L1633" s="3" t="s">
        <v>789</v>
      </c>
    </row>
    <row r="1634" spans="1:12" ht="15.75">
      <c r="A1634" s="341"/>
      <c r="C1634" s="149" t="str">
        <f>'FC01'!B$20</f>
        <v>Otros gastos</v>
      </c>
      <c r="F1634" s="149">
        <f>'FC01'!D$20</f>
        <v>0</v>
      </c>
      <c r="I1634" s="76" t="str">
        <f>Índice!$C$8</f>
        <v>2016-01-01</v>
      </c>
      <c r="J1634" s="77" t="str">
        <f>Índice!$C$9</f>
        <v>2016-12-31</v>
      </c>
      <c r="K1634" s="149" t="s">
        <v>835</v>
      </c>
      <c r="L1634" s="3" t="s">
        <v>789</v>
      </c>
    </row>
    <row r="1635" spans="1:12" ht="15.75">
      <c r="A1635" s="341"/>
      <c r="C1635" s="149" t="str">
        <f>'FC01'!B$21</f>
        <v>Comisiones</v>
      </c>
      <c r="F1635" s="149">
        <f>'FC01'!D$21</f>
        <v>0</v>
      </c>
      <c r="I1635" s="76" t="str">
        <f>Índice!$C$8</f>
        <v>2016-01-01</v>
      </c>
      <c r="J1635" s="77" t="str">
        <f>Índice!$C$9</f>
        <v>2016-12-31</v>
      </c>
      <c r="K1635" s="149" t="s">
        <v>835</v>
      </c>
      <c r="L1635" s="3" t="s">
        <v>789</v>
      </c>
    </row>
    <row r="1636" spans="1:12" ht="15.75">
      <c r="A1636" s="341"/>
      <c r="C1636" s="149" t="str">
        <f>'FC01'!B$22</f>
        <v>Ajuste por diferencia en cambio</v>
      </c>
      <c r="F1636" s="149">
        <f>'FC01'!D$22</f>
        <v>0</v>
      </c>
      <c r="I1636" s="76" t="str">
        <f>Índice!$C$8</f>
        <v>2016-01-01</v>
      </c>
      <c r="J1636" s="77" t="str">
        <f>Índice!$C$9</f>
        <v>2016-12-31</v>
      </c>
      <c r="K1636" s="149" t="s">
        <v>835</v>
      </c>
      <c r="L1636" s="3" t="s">
        <v>789</v>
      </c>
    </row>
    <row r="1637" spans="1:12" ht="15.75">
      <c r="A1637" s="341"/>
      <c r="C1637" s="149" t="str">
        <f>'FC01'!B$23</f>
        <v>Financieros</v>
      </c>
      <c r="F1637" s="149">
        <f>'FC01'!D$23</f>
        <v>0</v>
      </c>
      <c r="I1637" s="76" t="str">
        <f>Índice!$C$8</f>
        <v>2016-01-01</v>
      </c>
      <c r="J1637" s="77" t="str">
        <f>Índice!$C$9</f>
        <v>2016-12-31</v>
      </c>
      <c r="K1637" s="149" t="s">
        <v>835</v>
      </c>
      <c r="L1637" s="3" t="s">
        <v>789</v>
      </c>
    </row>
    <row r="1638" spans="1:12" ht="15.75">
      <c r="A1638" s="341"/>
      <c r="C1638" s="149" t="str">
        <f>'FC01'!B$24</f>
        <v>Pérdidas por la aplicación del método de participación patrimonial</v>
      </c>
      <c r="F1638" s="149">
        <f>'FC01'!D$24</f>
        <v>0</v>
      </c>
      <c r="I1638" s="76" t="str">
        <f>Índice!$C$8</f>
        <v>2016-01-01</v>
      </c>
      <c r="J1638" s="77" t="str">
        <f>Índice!$C$9</f>
        <v>2016-12-31</v>
      </c>
      <c r="K1638" s="149" t="s">
        <v>835</v>
      </c>
      <c r="L1638" s="3" t="s">
        <v>789</v>
      </c>
    </row>
    <row r="1639" spans="1:12" ht="15.75">
      <c r="A1639" s="341"/>
      <c r="C1639" s="149" t="str">
        <f>'FC01'!B$25</f>
        <v xml:space="preserve">Gastos diversos </v>
      </c>
      <c r="F1639" s="149">
        <f>'FC01'!D$25</f>
        <v>0</v>
      </c>
      <c r="I1639" s="76" t="str">
        <f>Índice!$C$8</f>
        <v>2016-01-01</v>
      </c>
      <c r="J1639" s="77" t="str">
        <f>Índice!$C$9</f>
        <v>2016-12-31</v>
      </c>
      <c r="K1639" s="149" t="s">
        <v>835</v>
      </c>
      <c r="L1639" s="3" t="s">
        <v>789</v>
      </c>
    </row>
    <row r="1640" spans="1:12" ht="15.75">
      <c r="A1640" s="341"/>
      <c r="C1640" s="149" t="str">
        <f>'FC01'!B$26</f>
        <v>Impuesto a las ganancias corrientes</v>
      </c>
      <c r="F1640" s="149">
        <f>'FC01'!D$26</f>
        <v>0</v>
      </c>
      <c r="I1640" s="76" t="str">
        <f>Índice!$C$8</f>
        <v>2016-01-01</v>
      </c>
      <c r="J1640" s="77" t="str">
        <f>Índice!$C$9</f>
        <v>2016-12-31</v>
      </c>
      <c r="K1640" s="149" t="s">
        <v>835</v>
      </c>
      <c r="L1640" s="3" t="s">
        <v>789</v>
      </c>
    </row>
    <row r="1641" spans="1:12" ht="15.75">
      <c r="A1641" s="341"/>
      <c r="C1641" s="149" t="str">
        <f>'FC01'!B$27</f>
        <v>Impuesto a las ganancias diferido</v>
      </c>
      <c r="F1641" s="149">
        <f>'FC01'!D$27</f>
        <v>0</v>
      </c>
      <c r="I1641" s="76" t="str">
        <f>Índice!$C$8</f>
        <v>2016-01-01</v>
      </c>
      <c r="J1641" s="77" t="str">
        <f>Índice!$C$9</f>
        <v>2016-12-31</v>
      </c>
      <c r="K1641" s="149" t="s">
        <v>835</v>
      </c>
      <c r="L1641" s="3" t="s">
        <v>789</v>
      </c>
    </row>
    <row r="1642" spans="1:12" ht="15.75">
      <c r="A1642" s="341"/>
      <c r="C1642" s="149" t="str">
        <f>'FC01'!B$28</f>
        <v xml:space="preserve">Total Gastos </v>
      </c>
      <c r="F1642" s="149">
        <f>'FC01'!D$28</f>
        <v>0</v>
      </c>
      <c r="I1642" s="76" t="str">
        <f>Índice!$C$8</f>
        <v>2016-01-01</v>
      </c>
      <c r="J1642" s="77" t="str">
        <f>Índice!$C$9</f>
        <v>2016-12-31</v>
      </c>
      <c r="K1642" s="149" t="s">
        <v>835</v>
      </c>
      <c r="L1642" s="3" t="s">
        <v>789</v>
      </c>
    </row>
    <row r="1643" spans="1:12" s="159" customFormat="1" ht="15.75">
      <c r="A1643" s="341" t="s">
        <v>19</v>
      </c>
      <c r="C1643" s="340"/>
      <c r="F1643" s="340"/>
      <c r="I1643" s="164"/>
      <c r="J1643" s="164"/>
      <c r="K1643" s="340"/>
      <c r="L1643" s="163"/>
    </row>
    <row r="1644" spans="1:12" ht="15.75">
      <c r="A1644" s="341"/>
      <c r="C1644" s="149" t="str">
        <f>'FC01'!B$32</f>
        <v>Servicios Personales</v>
      </c>
      <c r="F1644" s="149">
        <f>'FC01'!D$32</f>
        <v>0</v>
      </c>
      <c r="I1644" s="76" t="str">
        <f>Índice!$C$8</f>
        <v>2016-01-01</v>
      </c>
      <c r="J1644" s="77" t="str">
        <f>Índice!$C$9</f>
        <v>2016-12-31</v>
      </c>
      <c r="K1644" s="149" t="s">
        <v>835</v>
      </c>
      <c r="L1644" s="3" t="s">
        <v>789</v>
      </c>
    </row>
    <row r="1645" spans="1:12" ht="15.75">
      <c r="A1645" s="341"/>
      <c r="C1645" s="149" t="str">
        <f>'FC01'!B$33</f>
        <v>Generales</v>
      </c>
      <c r="F1645" s="149">
        <f>'FC01'!D$33</f>
        <v>0</v>
      </c>
      <c r="I1645" s="76" t="str">
        <f>Índice!$C$8</f>
        <v>2016-01-01</v>
      </c>
      <c r="J1645" s="77" t="str">
        <f>Índice!$C$9</f>
        <v>2016-12-31</v>
      </c>
      <c r="K1645" s="149" t="s">
        <v>835</v>
      </c>
      <c r="L1645" s="3" t="s">
        <v>789</v>
      </c>
    </row>
    <row r="1646" spans="1:12" ht="15.75">
      <c r="A1646" s="341"/>
      <c r="C1646" s="149" t="str">
        <f>'FC01'!B$34</f>
        <v>Arrendamientos</v>
      </c>
      <c r="F1646" s="149">
        <f>'FC01'!D$34</f>
        <v>0</v>
      </c>
      <c r="I1646" s="76" t="str">
        <f>Índice!$C$8</f>
        <v>2016-01-01</v>
      </c>
      <c r="J1646" s="77" t="str">
        <f>Índice!$C$9</f>
        <v>2016-12-31</v>
      </c>
      <c r="K1646" s="149" t="s">
        <v>835</v>
      </c>
      <c r="L1646" s="3" t="s">
        <v>789</v>
      </c>
    </row>
    <row r="1647" spans="1:12" ht="15.75">
      <c r="A1647" s="341"/>
      <c r="C1647" s="149" t="str">
        <f>'FC01'!B$35</f>
        <v>Deterioro (Operativo)</v>
      </c>
      <c r="F1647" s="149">
        <f>'FC01'!D$35</f>
        <v>0</v>
      </c>
      <c r="I1647" s="76" t="str">
        <f>Índice!$C$8</f>
        <v>2016-01-01</v>
      </c>
      <c r="J1647" s="77" t="str">
        <f>Índice!$C$9</f>
        <v>2016-12-31</v>
      </c>
      <c r="K1647" s="149" t="s">
        <v>835</v>
      </c>
      <c r="L1647" s="3" t="s">
        <v>789</v>
      </c>
    </row>
    <row r="1648" spans="1:12" ht="15.75">
      <c r="A1648" s="341"/>
      <c r="C1648" s="149" t="str">
        <f>'FC01'!B$36</f>
        <v>Depreciación (Operativo)</v>
      </c>
      <c r="F1648" s="149">
        <f>'FC01'!D$36</f>
        <v>0</v>
      </c>
      <c r="I1648" s="76" t="str">
        <f>Índice!$C$8</f>
        <v>2016-01-01</v>
      </c>
      <c r="J1648" s="77" t="str">
        <f>Índice!$C$9</f>
        <v>2016-12-31</v>
      </c>
      <c r="K1648" s="149" t="s">
        <v>835</v>
      </c>
      <c r="L1648" s="3" t="s">
        <v>789</v>
      </c>
    </row>
    <row r="1649" spans="1:12" ht="15.75">
      <c r="A1649" s="341"/>
      <c r="C1649" s="149" t="str">
        <f>'FC01'!B$37</f>
        <v>Provisiones (Operativo)</v>
      </c>
      <c r="F1649" s="149">
        <f>'FC01'!D$37</f>
        <v>0</v>
      </c>
      <c r="I1649" s="76" t="str">
        <f>Índice!$C$8</f>
        <v>2016-01-01</v>
      </c>
      <c r="J1649" s="77" t="str">
        <f>Índice!$C$9</f>
        <v>2016-12-31</v>
      </c>
      <c r="K1649" s="149" t="s">
        <v>835</v>
      </c>
      <c r="L1649" s="3" t="s">
        <v>789</v>
      </c>
    </row>
    <row r="1650" spans="1:12" ht="15.75">
      <c r="A1650" s="341"/>
      <c r="C1650" s="149" t="str">
        <f>'FC01'!B$38</f>
        <v>Agotamiento (Operativo)</v>
      </c>
      <c r="F1650" s="149">
        <f>'FC01'!D$38</f>
        <v>0</v>
      </c>
      <c r="I1650" s="76" t="str">
        <f>Índice!$C$8</f>
        <v>2016-01-01</v>
      </c>
      <c r="J1650" s="77" t="str">
        <f>Índice!$C$9</f>
        <v>2016-12-31</v>
      </c>
      <c r="K1650" s="149" t="s">
        <v>835</v>
      </c>
      <c r="L1650" s="3" t="s">
        <v>789</v>
      </c>
    </row>
    <row r="1651" spans="1:12" ht="15.75">
      <c r="A1651" s="341"/>
      <c r="C1651" s="149" t="str">
        <f>'FC01'!B$39</f>
        <v>Amortización (Operativo)</v>
      </c>
      <c r="F1651" s="149">
        <f>'FC01'!D$39</f>
        <v>0</v>
      </c>
      <c r="I1651" s="76" t="str">
        <f>Índice!$C$8</f>
        <v>2016-01-01</v>
      </c>
      <c r="J1651" s="77" t="str">
        <f>Índice!$C$9</f>
        <v>2016-12-31</v>
      </c>
      <c r="K1651" s="149" t="s">
        <v>835</v>
      </c>
      <c r="L1651" s="3" t="s">
        <v>789</v>
      </c>
    </row>
    <row r="1652" spans="1:12" ht="15.75">
      <c r="A1652" s="341"/>
      <c r="C1652" s="149" t="str">
        <f>'FC01'!B$40</f>
        <v>Gastos operativos de Bienes y Servicios Públicos para la Venta</v>
      </c>
      <c r="F1652" s="149">
        <f>'FC01'!D$40</f>
        <v>0</v>
      </c>
      <c r="I1652" s="76" t="str">
        <f>Índice!$C$8</f>
        <v>2016-01-01</v>
      </c>
      <c r="J1652" s="77" t="str">
        <f>Índice!$C$9</f>
        <v>2016-12-31</v>
      </c>
      <c r="K1652" s="149" t="s">
        <v>835</v>
      </c>
      <c r="L1652" s="3" t="s">
        <v>789</v>
      </c>
    </row>
    <row r="1653" spans="1:12" ht="15.75">
      <c r="A1653" s="341"/>
      <c r="C1653" s="149" t="str">
        <f>'FC01'!B$41</f>
        <v>Compras en Bloque y/o a Largo Plazo</v>
      </c>
      <c r="F1653" s="149">
        <f>'FC01'!D$41</f>
        <v>0</v>
      </c>
      <c r="I1653" s="76" t="str">
        <f>Índice!$C$8</f>
        <v>2016-01-01</v>
      </c>
      <c r="J1653" s="77" t="str">
        <f>Índice!$C$9</f>
        <v>2016-12-31</v>
      </c>
      <c r="K1653" s="149" t="s">
        <v>835</v>
      </c>
      <c r="L1653" s="3" t="s">
        <v>789</v>
      </c>
    </row>
    <row r="1654" spans="1:12" ht="15.75">
      <c r="A1654" s="341"/>
      <c r="C1654" s="149" t="str">
        <f>'FC01'!B$42</f>
        <v>Compras en Bolsa  y/o a Corto Plazo</v>
      </c>
      <c r="F1654" s="149">
        <f>'FC01'!D$42</f>
        <v>0</v>
      </c>
      <c r="I1654" s="76" t="str">
        <f>Índice!$C$8</f>
        <v>2016-01-01</v>
      </c>
      <c r="J1654" s="77" t="str">
        <f>Índice!$C$9</f>
        <v>2016-12-31</v>
      </c>
      <c r="K1654" s="149" t="s">
        <v>835</v>
      </c>
      <c r="L1654" s="3" t="s">
        <v>789</v>
      </c>
    </row>
    <row r="1655" spans="1:12" ht="15.75">
      <c r="A1655" s="341"/>
      <c r="C1655" s="149" t="str">
        <f>'FC01'!B$43</f>
        <v>Gastos operativos de suministro de agua potable (Agua en Bloque)</v>
      </c>
      <c r="F1655" s="149">
        <f>'FC01'!D$43</f>
        <v>0</v>
      </c>
      <c r="I1655" s="76" t="str">
        <f>Índice!$C$8</f>
        <v>2016-01-01</v>
      </c>
      <c r="J1655" s="77" t="str">
        <f>Índice!$C$9</f>
        <v>2016-12-31</v>
      </c>
      <c r="K1655" s="149" t="s">
        <v>835</v>
      </c>
      <c r="L1655" s="3" t="s">
        <v>789</v>
      </c>
    </row>
    <row r="1656" spans="1:12" ht="15.75">
      <c r="A1656" s="341"/>
      <c r="C1656" s="149" t="str">
        <f>'FC01'!B$44</f>
        <v xml:space="preserve">Gastos operativos por Conexión / Interconexión </v>
      </c>
      <c r="F1656" s="149">
        <f>'FC01'!D$44</f>
        <v>0</v>
      </c>
      <c r="I1656" s="76" t="str">
        <f>Índice!$C$8</f>
        <v>2016-01-01</v>
      </c>
      <c r="J1656" s="77" t="str">
        <f>Índice!$C$9</f>
        <v>2016-12-31</v>
      </c>
      <c r="K1656" s="149" t="s">
        <v>835</v>
      </c>
      <c r="L1656" s="3" t="s">
        <v>789</v>
      </c>
    </row>
    <row r="1657" spans="1:12" ht="15.75">
      <c r="A1657" s="341"/>
      <c r="C1657" s="149" t="str">
        <f>'FC01'!B$45</f>
        <v>Uso de Líneas, redes y ductos</v>
      </c>
      <c r="F1657" s="149">
        <f>'FC01'!D$45</f>
        <v>0</v>
      </c>
      <c r="I1657" s="76" t="str">
        <f>Índice!$C$8</f>
        <v>2016-01-01</v>
      </c>
      <c r="J1657" s="77" t="str">
        <f>Índice!$C$9</f>
        <v>2016-12-31</v>
      </c>
      <c r="K1657" s="149" t="s">
        <v>835</v>
      </c>
      <c r="L1657" s="3" t="s">
        <v>789</v>
      </c>
    </row>
    <row r="1658" spans="1:12" ht="15.75">
      <c r="A1658" s="341"/>
      <c r="C1658" s="149" t="str">
        <f>'FC01'!B$46</f>
        <v>Gastos operativos de Distribución  y/o Comercialización de Gas combustible por redes</v>
      </c>
      <c r="F1658" s="149">
        <f>'FC01'!D$46</f>
        <v>0</v>
      </c>
      <c r="I1658" s="76" t="str">
        <f>Índice!$C$8</f>
        <v>2016-01-01</v>
      </c>
      <c r="J1658" s="77" t="str">
        <f>Índice!$C$9</f>
        <v>2016-12-31</v>
      </c>
      <c r="K1658" s="149" t="s">
        <v>835</v>
      </c>
      <c r="L1658" s="3" t="s">
        <v>789</v>
      </c>
    </row>
    <row r="1659" spans="1:12" ht="15.75">
      <c r="A1659" s="341"/>
      <c r="C1659" s="149" t="str">
        <f>'FC01'!B$47</f>
        <v>Manejo Comercial y Financiero del Servicio</v>
      </c>
      <c r="F1659" s="149">
        <f>'FC01'!D$47</f>
        <v>0</v>
      </c>
      <c r="I1659" s="76" t="str">
        <f>Índice!$C$8</f>
        <v>2016-01-01</v>
      </c>
      <c r="J1659" s="77" t="str">
        <f>Índice!$C$9</f>
        <v>2016-12-31</v>
      </c>
      <c r="K1659" s="149" t="s">
        <v>835</v>
      </c>
      <c r="L1659" s="3" t="s">
        <v>789</v>
      </c>
    </row>
    <row r="1660" spans="1:12" ht="15.75">
      <c r="A1660" s="341"/>
      <c r="C1660" s="149" t="str">
        <f>'FC01'!B$48</f>
        <v>Gastos operativos de Distribución  y/o Comercialización de Gas Licuado de Petróleo –GLP</v>
      </c>
      <c r="F1660" s="149">
        <f>'FC01'!D$48</f>
        <v>0</v>
      </c>
      <c r="I1660" s="76" t="str">
        <f>Índice!$C$8</f>
        <v>2016-01-01</v>
      </c>
      <c r="J1660" s="77" t="str">
        <f>Índice!$C$9</f>
        <v>2016-12-31</v>
      </c>
      <c r="K1660" s="149" t="s">
        <v>835</v>
      </c>
      <c r="L1660" s="3" t="s">
        <v>789</v>
      </c>
    </row>
    <row r="1661" spans="1:12" ht="15.75">
      <c r="A1661" s="341"/>
      <c r="C1661" s="149" t="str">
        <f>'FC01'!B$49</f>
        <v>Contrato de explotación</v>
      </c>
      <c r="F1661" s="149">
        <f>'FC01'!D$49</f>
        <v>0</v>
      </c>
      <c r="I1661" s="76" t="str">
        <f>Índice!$C$8</f>
        <v>2016-01-01</v>
      </c>
      <c r="J1661" s="77" t="str">
        <f>Índice!$C$9</f>
        <v>2016-12-31</v>
      </c>
      <c r="K1661" s="149" t="s">
        <v>835</v>
      </c>
      <c r="L1661" s="3" t="s">
        <v>789</v>
      </c>
    </row>
    <row r="1662" spans="1:12" ht="15.75">
      <c r="A1662" s="341"/>
      <c r="C1662" s="149" t="str">
        <f>'FC01'!B$50</f>
        <v>Gastos operativos asociados a las transacciones en el mercado mayorista</v>
      </c>
      <c r="F1662" s="149">
        <f>'FC01'!D$50</f>
        <v>0</v>
      </c>
      <c r="I1662" s="76" t="str">
        <f>Índice!$C$8</f>
        <v>2016-01-01</v>
      </c>
      <c r="J1662" s="77" t="str">
        <f>Índice!$C$9</f>
        <v>2016-12-31</v>
      </c>
      <c r="K1662" s="149" t="s">
        <v>835</v>
      </c>
      <c r="L1662" s="3" t="s">
        <v>789</v>
      </c>
    </row>
    <row r="1663" spans="1:12" ht="15.75">
      <c r="A1663" s="341"/>
      <c r="C1663" s="149" t="str">
        <f>'FC01'!B$51</f>
        <v>Contrato de concesión</v>
      </c>
      <c r="F1663" s="149">
        <f>'FC01'!D$51</f>
        <v>0</v>
      </c>
      <c r="I1663" s="76" t="str">
        <f>Índice!$C$8</f>
        <v>2016-01-01</v>
      </c>
      <c r="J1663" s="77" t="str">
        <f>Índice!$C$9</f>
        <v>2016-12-31</v>
      </c>
      <c r="K1663" s="149" t="s">
        <v>835</v>
      </c>
      <c r="L1663" s="3" t="s">
        <v>789</v>
      </c>
    </row>
    <row r="1664" spans="1:12" ht="15.75">
      <c r="A1664" s="341"/>
      <c r="C1664" s="149" t="str">
        <f>'FC01'!B$52</f>
        <v>Otros</v>
      </c>
      <c r="F1664" s="149">
        <f>'FC01'!D$52</f>
        <v>0</v>
      </c>
      <c r="I1664" s="76" t="str">
        <f>Índice!$C$8</f>
        <v>2016-01-01</v>
      </c>
      <c r="J1664" s="77" t="str">
        <f>Índice!$C$9</f>
        <v>2016-12-31</v>
      </c>
      <c r="K1664" s="149" t="s">
        <v>835</v>
      </c>
      <c r="L1664" s="3" t="s">
        <v>789</v>
      </c>
    </row>
    <row r="1665" spans="1:12" ht="15.75">
      <c r="A1665" s="341"/>
      <c r="C1665" s="149" t="str">
        <f>'FC01'!B$53</f>
        <v>Gastos operativos asociados a las transacciones en el mercado minorista</v>
      </c>
      <c r="F1665" s="149">
        <f>'FC01'!D$53</f>
        <v>0</v>
      </c>
      <c r="I1665" s="76" t="str">
        <f>Índice!$C$8</f>
        <v>2016-01-01</v>
      </c>
      <c r="J1665" s="77" t="str">
        <f>Índice!$C$9</f>
        <v>2016-12-31</v>
      </c>
      <c r="K1665" s="149" t="s">
        <v>835</v>
      </c>
      <c r="L1665" s="3" t="s">
        <v>789</v>
      </c>
    </row>
    <row r="1666" spans="1:12" ht="15.75">
      <c r="A1666" s="341"/>
      <c r="C1666" s="149" t="str">
        <f>'FC01'!B$54</f>
        <v xml:space="preserve">Licencias, Contribuciones y Regalías  </v>
      </c>
      <c r="F1666" s="149">
        <f>'FC01'!D$54</f>
        <v>0</v>
      </c>
      <c r="I1666" s="76" t="str">
        <f>Índice!$C$8</f>
        <v>2016-01-01</v>
      </c>
      <c r="J1666" s="77" t="str">
        <f>Índice!$C$9</f>
        <v>2016-12-31</v>
      </c>
      <c r="K1666" s="149" t="s">
        <v>835</v>
      </c>
      <c r="L1666" s="3" t="s">
        <v>789</v>
      </c>
    </row>
    <row r="1667" spans="1:12" ht="15.75">
      <c r="A1667" s="341"/>
      <c r="C1667" s="149" t="str">
        <f>'FC01'!B$55</f>
        <v>Departamento Administrativo del Medio Ambiente "DAMA"</v>
      </c>
      <c r="F1667" s="149">
        <f>'FC01'!D$55</f>
        <v>0</v>
      </c>
      <c r="I1667" s="76" t="str">
        <f>Índice!$C$8</f>
        <v>2016-01-01</v>
      </c>
      <c r="J1667" s="77" t="str">
        <f>Índice!$C$9</f>
        <v>2016-12-31</v>
      </c>
      <c r="K1667" s="149" t="s">
        <v>835</v>
      </c>
      <c r="L1667" s="3" t="s">
        <v>789</v>
      </c>
    </row>
    <row r="1668" spans="1:12" ht="15.75">
      <c r="A1668" s="341"/>
      <c r="C1668" s="149" t="str">
        <f>'FC01'!B$56</f>
        <v>Ley 56 de 1981</v>
      </c>
      <c r="F1668" s="149">
        <f>'FC01'!D$56</f>
        <v>0</v>
      </c>
      <c r="I1668" s="76" t="str">
        <f>Índice!$C$8</f>
        <v>2016-01-01</v>
      </c>
      <c r="J1668" s="77" t="str">
        <f>Índice!$C$9</f>
        <v>2016-12-31</v>
      </c>
      <c r="K1668" s="149" t="s">
        <v>835</v>
      </c>
      <c r="L1668" s="3" t="s">
        <v>789</v>
      </c>
    </row>
    <row r="1669" spans="1:12" ht="15.75">
      <c r="A1669" s="341"/>
      <c r="C1669" s="149" t="str">
        <f>'FC01'!B$57</f>
        <v>Medio Ambiente – Ley 99 de 1993</v>
      </c>
      <c r="F1669" s="149">
        <f>'FC01'!D$57</f>
        <v>0</v>
      </c>
      <c r="I1669" s="76" t="str">
        <f>Índice!$C$8</f>
        <v>2016-01-01</v>
      </c>
      <c r="J1669" s="77" t="str">
        <f>Índice!$C$9</f>
        <v>2016-12-31</v>
      </c>
      <c r="K1669" s="149" t="s">
        <v>835</v>
      </c>
      <c r="L1669" s="3" t="s">
        <v>789</v>
      </c>
    </row>
    <row r="1670" spans="1:12" ht="15.75">
      <c r="A1670" s="341"/>
      <c r="C1670" s="149" t="str">
        <f>'FC01'!B$58</f>
        <v>Regalías</v>
      </c>
      <c r="F1670" s="149">
        <f>'FC01'!D$58</f>
        <v>0</v>
      </c>
      <c r="I1670" s="76" t="str">
        <f>Índice!$C$8</f>
        <v>2016-01-01</v>
      </c>
      <c r="J1670" s="77" t="str">
        <f>Índice!$C$9</f>
        <v>2016-12-31</v>
      </c>
      <c r="K1670" s="149" t="s">
        <v>835</v>
      </c>
      <c r="L1670" s="3" t="s">
        <v>789</v>
      </c>
    </row>
    <row r="1671" spans="1:12" ht="15.75">
      <c r="A1671" s="341"/>
      <c r="C1671" s="149" t="str">
        <f>'FC01'!B$59</f>
        <v>Licencia De Operación Del Servicio</v>
      </c>
      <c r="F1671" s="149">
        <f>'FC01'!D$59</f>
        <v>0</v>
      </c>
      <c r="I1671" s="76" t="str">
        <f>Índice!$C$8</f>
        <v>2016-01-01</v>
      </c>
      <c r="J1671" s="77" t="str">
        <f>Índice!$C$9</f>
        <v>2016-12-31</v>
      </c>
      <c r="K1671" s="149" t="s">
        <v>835</v>
      </c>
      <c r="L1671" s="3" t="s">
        <v>789</v>
      </c>
    </row>
    <row r="1672" spans="1:12" ht="15.75">
      <c r="A1672" s="341"/>
      <c r="C1672" s="149" t="str">
        <f>'FC01'!B$60</f>
        <v>FAZNI</v>
      </c>
      <c r="F1672" s="149">
        <f>'FC01'!D$60</f>
        <v>0</v>
      </c>
      <c r="I1672" s="76" t="str">
        <f>Índice!$C$8</f>
        <v>2016-01-01</v>
      </c>
      <c r="J1672" s="77" t="str">
        <f>Índice!$C$9</f>
        <v>2016-12-31</v>
      </c>
      <c r="K1672" s="149" t="s">
        <v>835</v>
      </c>
      <c r="L1672" s="3" t="s">
        <v>789</v>
      </c>
    </row>
    <row r="1673" spans="1:12" ht="15.75">
      <c r="A1673" s="341"/>
      <c r="C1673" s="149" t="str">
        <f>'FC01'!B$61</f>
        <v>FAER</v>
      </c>
      <c r="F1673" s="149">
        <f>'FC01'!D$61</f>
        <v>0</v>
      </c>
      <c r="I1673" s="76" t="str">
        <f>Índice!$C$8</f>
        <v>2016-01-01</v>
      </c>
      <c r="J1673" s="77" t="str">
        <f>Índice!$C$9</f>
        <v>2016-12-31</v>
      </c>
      <c r="K1673" s="149" t="s">
        <v>835</v>
      </c>
      <c r="L1673" s="3" t="s">
        <v>789</v>
      </c>
    </row>
    <row r="1674" spans="1:12" ht="15.75">
      <c r="A1674" s="341"/>
      <c r="C1674" s="149" t="str">
        <f>'FC01'!B$62</f>
        <v>Cuota de fomento de gas</v>
      </c>
      <c r="F1674" s="149">
        <f>'FC01'!D$62</f>
        <v>0</v>
      </c>
      <c r="I1674" s="76" t="str">
        <f>Índice!$C$8</f>
        <v>2016-01-01</v>
      </c>
      <c r="J1674" s="77" t="str">
        <f>Índice!$C$9</f>
        <v>2016-12-31</v>
      </c>
      <c r="K1674" s="149" t="s">
        <v>835</v>
      </c>
      <c r="L1674" s="3" t="s">
        <v>789</v>
      </c>
    </row>
    <row r="1675" spans="1:12" ht="15.75">
      <c r="A1675" s="341"/>
      <c r="C1675" s="149" t="str">
        <f>'FC01'!B$63</f>
        <v>Ministerio de Comunicaciones y/o Fondo de Comunicaciones</v>
      </c>
      <c r="F1675" s="149">
        <f>'FC01'!D$63</f>
        <v>0</v>
      </c>
      <c r="I1675" s="76" t="str">
        <f>Índice!$C$8</f>
        <v>2016-01-01</v>
      </c>
      <c r="J1675" s="77" t="str">
        <f>Índice!$C$9</f>
        <v>2016-12-31</v>
      </c>
      <c r="K1675" s="149" t="s">
        <v>835</v>
      </c>
      <c r="L1675" s="3" t="s">
        <v>789</v>
      </c>
    </row>
    <row r="1676" spans="1:12" ht="15.75">
      <c r="A1676" s="341"/>
      <c r="C1676" s="149" t="str">
        <f>'FC01'!B$64</f>
        <v>Comité De Estratificación –Ley 505 De 1999</v>
      </c>
      <c r="F1676" s="149">
        <f>'FC01'!D$64</f>
        <v>0</v>
      </c>
      <c r="I1676" s="76" t="str">
        <f>Índice!$C$8</f>
        <v>2016-01-01</v>
      </c>
      <c r="J1676" s="77" t="str">
        <f>Índice!$C$9</f>
        <v>2016-12-31</v>
      </c>
      <c r="K1676" s="149" t="s">
        <v>835</v>
      </c>
      <c r="L1676" s="3" t="s">
        <v>789</v>
      </c>
    </row>
    <row r="1677" spans="1:12" ht="15.75">
      <c r="A1677" s="341"/>
      <c r="C1677" s="149" t="str">
        <f>'FC01'!B$65</f>
        <v>Art 25 Ley 142 - Concesiones, y permisos ambientales y sanitarios</v>
      </c>
      <c r="F1677" s="149">
        <f>'FC01'!D$65</f>
        <v>0</v>
      </c>
      <c r="I1677" s="76" t="str">
        <f>Índice!$C$8</f>
        <v>2016-01-01</v>
      </c>
      <c r="J1677" s="77" t="str">
        <f>Índice!$C$9</f>
        <v>2016-12-31</v>
      </c>
      <c r="K1677" s="149" t="s">
        <v>835</v>
      </c>
      <c r="L1677" s="3" t="s">
        <v>789</v>
      </c>
    </row>
    <row r="1678" spans="1:12" ht="15.75">
      <c r="A1678" s="341"/>
      <c r="C1678" s="149" t="str">
        <f>'FC01'!B$66</f>
        <v>Otras licencias Ley 142 de 1994</v>
      </c>
      <c r="F1678" s="149">
        <f>'FC01'!D$66</f>
        <v>0</v>
      </c>
      <c r="I1678" s="76" t="str">
        <f>Índice!$C$8</f>
        <v>2016-01-01</v>
      </c>
      <c r="J1678" s="77" t="str">
        <f>Índice!$C$9</f>
        <v>2016-12-31</v>
      </c>
      <c r="K1678" s="149" t="s">
        <v>835</v>
      </c>
      <c r="L1678" s="3" t="s">
        <v>789</v>
      </c>
    </row>
    <row r="1679" spans="1:12" ht="15.75">
      <c r="A1679" s="341"/>
      <c r="C1679" s="149" t="str">
        <f>'FC01'!B$67</f>
        <v>Consumo De Insumos Directos</v>
      </c>
      <c r="F1679" s="149">
        <f>'FC01'!D$67</f>
        <v>0</v>
      </c>
      <c r="I1679" s="76" t="str">
        <f>Índice!$C$8</f>
        <v>2016-01-01</v>
      </c>
      <c r="J1679" s="77" t="str">
        <f>Índice!$C$9</f>
        <v>2016-12-31</v>
      </c>
      <c r="K1679" s="149" t="s">
        <v>835</v>
      </c>
      <c r="L1679" s="3" t="s">
        <v>789</v>
      </c>
    </row>
    <row r="1680" spans="1:12" ht="15.75">
      <c r="A1680" s="341"/>
      <c r="C1680" s="149" t="str">
        <f>'FC01'!B$68</f>
        <v>Productos Químicos</v>
      </c>
      <c r="F1680" s="149">
        <f>'FC01'!D$68</f>
        <v>0</v>
      </c>
      <c r="I1680" s="76" t="str">
        <f>Índice!$C$8</f>
        <v>2016-01-01</v>
      </c>
      <c r="J1680" s="77" t="str">
        <f>Índice!$C$9</f>
        <v>2016-12-31</v>
      </c>
      <c r="K1680" s="149" t="s">
        <v>835</v>
      </c>
      <c r="L1680" s="3" t="s">
        <v>789</v>
      </c>
    </row>
    <row r="1681" spans="1:12" ht="15.75">
      <c r="A1681" s="341"/>
      <c r="C1681" s="149" t="str">
        <f>'FC01'!B$69</f>
        <v>Gas Combustible</v>
      </c>
      <c r="F1681" s="149">
        <f>'FC01'!D$69</f>
        <v>0</v>
      </c>
      <c r="I1681" s="76" t="str">
        <f>Índice!$C$8</f>
        <v>2016-01-01</v>
      </c>
      <c r="J1681" s="77" t="str">
        <f>Índice!$C$9</f>
        <v>2016-12-31</v>
      </c>
      <c r="K1681" s="149" t="s">
        <v>835</v>
      </c>
      <c r="L1681" s="3" t="s">
        <v>789</v>
      </c>
    </row>
    <row r="1682" spans="1:12" ht="15.75">
      <c r="A1682" s="341"/>
      <c r="C1682" s="149" t="str">
        <f>'FC01'!B$70</f>
        <v>Carbón Mineral</v>
      </c>
      <c r="F1682" s="149">
        <f>'FC01'!D$70</f>
        <v>0</v>
      </c>
      <c r="I1682" s="76" t="str">
        <f>Índice!$C$8</f>
        <v>2016-01-01</v>
      </c>
      <c r="J1682" s="77" t="str">
        <f>Índice!$C$9</f>
        <v>2016-12-31</v>
      </c>
      <c r="K1682" s="149" t="s">
        <v>835</v>
      </c>
      <c r="L1682" s="3" t="s">
        <v>789</v>
      </c>
    </row>
    <row r="1683" spans="1:12" ht="15.75">
      <c r="A1683" s="341"/>
      <c r="C1683" s="149" t="str">
        <f>'FC01'!B$71</f>
        <v>Energía</v>
      </c>
      <c r="F1683" s="149">
        <f>'FC01'!D$71</f>
        <v>0</v>
      </c>
      <c r="I1683" s="76" t="str">
        <f>Índice!$C$8</f>
        <v>2016-01-01</v>
      </c>
      <c r="J1683" s="77" t="str">
        <f>Índice!$C$9</f>
        <v>2016-12-31</v>
      </c>
      <c r="K1683" s="149" t="s">
        <v>835</v>
      </c>
      <c r="L1683" s="3" t="s">
        <v>789</v>
      </c>
    </row>
    <row r="1684" spans="1:12" ht="15.75">
      <c r="A1684" s="341"/>
      <c r="C1684" s="149" t="str">
        <f>'FC01'!B$72</f>
        <v>ACPM, Fuel Oil</v>
      </c>
      <c r="F1684" s="149">
        <f>'FC01'!D$72</f>
        <v>0</v>
      </c>
      <c r="I1684" s="76" t="str">
        <f>Índice!$C$8</f>
        <v>2016-01-01</v>
      </c>
      <c r="J1684" s="77" t="str">
        <f>Índice!$C$9</f>
        <v>2016-12-31</v>
      </c>
      <c r="K1684" s="149" t="s">
        <v>835</v>
      </c>
      <c r="L1684" s="3" t="s">
        <v>789</v>
      </c>
    </row>
    <row r="1685" spans="1:12" ht="15.75">
      <c r="A1685" s="341"/>
      <c r="C1685" s="149" t="str">
        <f>'FC01'!B$73</f>
        <v>Otros Elementos de Consumo de Insumos Directos</v>
      </c>
      <c r="F1685" s="149">
        <f>'FC01'!D$73</f>
        <v>0</v>
      </c>
      <c r="I1685" s="76" t="str">
        <f>Índice!$C$8</f>
        <v>2016-01-01</v>
      </c>
      <c r="J1685" s="77" t="str">
        <f>Índice!$C$9</f>
        <v>2016-12-31</v>
      </c>
      <c r="K1685" s="149" t="s">
        <v>835</v>
      </c>
      <c r="L1685" s="3" t="s">
        <v>789</v>
      </c>
    </row>
    <row r="1686" spans="1:12" ht="15.75">
      <c r="A1686" s="341"/>
      <c r="C1686" s="149" t="str">
        <f>'FC01'!B$74</f>
        <v>Ordenes Y Contratos De Mantenimiento Y Reparaciones</v>
      </c>
      <c r="F1686" s="149">
        <f>'FC01'!D$74</f>
        <v>0</v>
      </c>
      <c r="I1686" s="76" t="str">
        <f>Índice!$C$8</f>
        <v>2016-01-01</v>
      </c>
      <c r="J1686" s="77" t="str">
        <f>Índice!$C$9</f>
        <v>2016-12-31</v>
      </c>
      <c r="K1686" s="149" t="s">
        <v>835</v>
      </c>
      <c r="L1686" s="3" t="s">
        <v>789</v>
      </c>
    </row>
    <row r="1687" spans="1:12" ht="15.75">
      <c r="A1687" s="341"/>
      <c r="C1687" s="149" t="str">
        <f>'FC01'!B$75</f>
        <v>Peajes terrestres</v>
      </c>
      <c r="F1687" s="149">
        <f>'FC01'!D$75</f>
        <v>0</v>
      </c>
      <c r="I1687" s="76" t="str">
        <f>Índice!$C$8</f>
        <v>2016-01-01</v>
      </c>
      <c r="J1687" s="77" t="str">
        <f>Índice!$C$9</f>
        <v>2016-12-31</v>
      </c>
      <c r="K1687" s="149" t="s">
        <v>835</v>
      </c>
      <c r="L1687" s="3" t="s">
        <v>789</v>
      </c>
    </row>
    <row r="1688" spans="1:12" ht="15.75">
      <c r="A1688" s="341"/>
      <c r="C1688" s="149" t="str">
        <f>'FC01'!B$76</f>
        <v>Disposición final</v>
      </c>
      <c r="F1688" s="149">
        <f>'FC01'!D$76</f>
        <v>0</v>
      </c>
      <c r="I1688" s="76" t="str">
        <f>Índice!$C$8</f>
        <v>2016-01-01</v>
      </c>
      <c r="J1688" s="77" t="str">
        <f>Índice!$C$9</f>
        <v>2016-12-31</v>
      </c>
      <c r="K1688" s="149" t="s">
        <v>835</v>
      </c>
      <c r="L1688" s="3" t="s">
        <v>789</v>
      </c>
    </row>
    <row r="1689" spans="1:12" ht="15.75">
      <c r="A1689" s="341"/>
      <c r="C1689" s="149" t="str">
        <f>'FC01'!B$77</f>
        <v>Peajes por interconexión de acueducto</v>
      </c>
      <c r="F1689" s="149">
        <f>'FC01'!D$77</f>
        <v>0</v>
      </c>
      <c r="I1689" s="76" t="str">
        <f>Índice!$C$8</f>
        <v>2016-01-01</v>
      </c>
      <c r="J1689" s="77" t="str">
        <f>Índice!$C$9</f>
        <v>2016-12-31</v>
      </c>
      <c r="K1689" s="149" t="s">
        <v>835</v>
      </c>
      <c r="L1689" s="3" t="s">
        <v>789</v>
      </c>
    </row>
    <row r="1690" spans="1:12" ht="15.75">
      <c r="A1690" s="341"/>
      <c r="C1690" s="149" t="str">
        <f>'FC01'!B$78</f>
        <v>Peajes por interconexión de alcantarillado</v>
      </c>
      <c r="F1690" s="149">
        <f>'FC01'!D$78</f>
        <v>0</v>
      </c>
      <c r="I1690" s="76" t="str">
        <f>Índice!$C$8</f>
        <v>2016-01-01</v>
      </c>
      <c r="J1690" s="77" t="str">
        <f>Índice!$C$9</f>
        <v>2016-12-31</v>
      </c>
      <c r="K1690" s="149" t="s">
        <v>835</v>
      </c>
      <c r="L1690" s="3" t="s">
        <v>789</v>
      </c>
    </row>
    <row r="1691" spans="1:12" ht="15.75">
      <c r="A1691" s="341"/>
      <c r="C1691" s="149" t="str">
        <f>'FC01'!B$79</f>
        <v>Honorarios (Operativos)</v>
      </c>
      <c r="F1691" s="149">
        <f>'FC01'!D$79</f>
        <v>0</v>
      </c>
      <c r="I1691" s="76" t="str">
        <f>Índice!$C$8</f>
        <v>2016-01-01</v>
      </c>
      <c r="J1691" s="77" t="str">
        <f>Índice!$C$9</f>
        <v>2016-12-31</v>
      </c>
      <c r="K1691" s="149" t="s">
        <v>835</v>
      </c>
      <c r="L1691" s="3" t="s">
        <v>789</v>
      </c>
    </row>
    <row r="1692" spans="1:12" ht="15.75">
      <c r="A1692" s="341"/>
      <c r="C1692" s="149" t="str">
        <f>'FC01'!B$80</f>
        <v>Servicios Públicos</v>
      </c>
      <c r="F1692" s="149">
        <f>'FC01'!D$80</f>
        <v>0</v>
      </c>
      <c r="I1692" s="76" t="str">
        <f>Índice!$C$8</f>
        <v>2016-01-01</v>
      </c>
      <c r="J1692" s="77" t="str">
        <f>Índice!$C$9</f>
        <v>2016-12-31</v>
      </c>
      <c r="K1692" s="149" t="s">
        <v>835</v>
      </c>
      <c r="L1692" s="3" t="s">
        <v>789</v>
      </c>
    </row>
    <row r="1693" spans="1:12" ht="15.75">
      <c r="A1693" s="341"/>
      <c r="C1693" s="149" t="str">
        <f>'FC01'!B$81</f>
        <v>Materiales y otros gastos de operación</v>
      </c>
      <c r="F1693" s="149">
        <f>'FC01'!D$81</f>
        <v>0</v>
      </c>
      <c r="I1693" s="76" t="str">
        <f>Índice!$C$8</f>
        <v>2016-01-01</v>
      </c>
      <c r="J1693" s="77" t="str">
        <f>Índice!$C$9</f>
        <v>2016-12-31</v>
      </c>
      <c r="K1693" s="149" t="s">
        <v>835</v>
      </c>
      <c r="L1693" s="3" t="s">
        <v>789</v>
      </c>
    </row>
    <row r="1694" spans="1:12" ht="15.75">
      <c r="A1694" s="341"/>
      <c r="C1694" s="149" t="str">
        <f>'FC01'!B$82</f>
        <v>Gastos operativos De Pérdidas En Prestación Del Servicio  De Acueducto</v>
      </c>
      <c r="F1694" s="149">
        <f>'FC01'!D$82</f>
        <v>0</v>
      </c>
      <c r="I1694" s="76" t="str">
        <f>Índice!$C$8</f>
        <v>2016-01-01</v>
      </c>
      <c r="J1694" s="77" t="str">
        <f>Índice!$C$9</f>
        <v>2016-12-31</v>
      </c>
      <c r="K1694" s="149" t="s">
        <v>835</v>
      </c>
      <c r="L1694" s="3" t="s">
        <v>789</v>
      </c>
    </row>
    <row r="1695" spans="1:12" ht="15.75">
      <c r="A1695" s="341"/>
      <c r="C1695" s="149" t="str">
        <f>'FC01'!B$83</f>
        <v>Seguros</v>
      </c>
      <c r="F1695" s="149">
        <f>'FC01'!D$83</f>
        <v>0</v>
      </c>
      <c r="I1695" s="76" t="str">
        <f>Índice!$C$8</f>
        <v>2016-01-01</v>
      </c>
      <c r="J1695" s="77" t="str">
        <f>Índice!$C$9</f>
        <v>2016-12-31</v>
      </c>
      <c r="K1695" s="149" t="s">
        <v>835</v>
      </c>
      <c r="L1695" s="3" t="s">
        <v>789</v>
      </c>
    </row>
    <row r="1696" spans="1:12" ht="15.75">
      <c r="A1696" s="341"/>
      <c r="C1696" s="149" t="str">
        <f>'FC01'!B$84</f>
        <v>Impuestos y Tasas</v>
      </c>
      <c r="F1696" s="149">
        <f>'FC01'!D$84</f>
        <v>0</v>
      </c>
      <c r="I1696" s="76" t="str">
        <f>Índice!$C$8</f>
        <v>2016-01-01</v>
      </c>
      <c r="J1696" s="77" t="str">
        <f>Índice!$C$9</f>
        <v>2016-12-31</v>
      </c>
      <c r="K1696" s="149" t="s">
        <v>835</v>
      </c>
      <c r="L1696" s="3" t="s">
        <v>789</v>
      </c>
    </row>
    <row r="1697" spans="1:12" ht="15.75">
      <c r="A1697" s="341"/>
      <c r="C1697" s="149" t="str">
        <f>'FC01'!B$85</f>
        <v>Órdenes y Contratos Por Otros  Servicios</v>
      </c>
      <c r="F1697" s="149">
        <f>'FC01'!D$85</f>
        <v>0</v>
      </c>
      <c r="I1697" s="76" t="str">
        <f>Índice!$C$8</f>
        <v>2016-01-01</v>
      </c>
      <c r="J1697" s="77" t="str">
        <f>Índice!$C$9</f>
        <v>2016-12-31</v>
      </c>
      <c r="K1697" s="149" t="s">
        <v>835</v>
      </c>
      <c r="L1697" s="3" t="s">
        <v>789</v>
      </c>
    </row>
    <row r="1698" spans="1:12" ht="15.75">
      <c r="A1698" s="341"/>
      <c r="C1698" s="149" t="str">
        <f>'FC01'!B$86</f>
        <v>Donaciones</v>
      </c>
      <c r="F1698" s="149">
        <f>'FC01'!D$86</f>
        <v>0</v>
      </c>
      <c r="I1698" s="76" t="str">
        <f>Índice!$C$8</f>
        <v>2016-01-01</v>
      </c>
      <c r="J1698" s="77" t="str">
        <f>Índice!$C$9</f>
        <v>2016-12-31</v>
      </c>
      <c r="K1698" s="149" t="s">
        <v>835</v>
      </c>
      <c r="L1698" s="3" t="s">
        <v>789</v>
      </c>
    </row>
    <row r="1699" spans="1:12" ht="15.75">
      <c r="A1699" s="341"/>
      <c r="C1699" s="149" t="str">
        <f>'FC01'!B$87</f>
        <v>Total Gastos operativos</v>
      </c>
      <c r="F1699" s="149">
        <f>'FC01'!D$87</f>
        <v>0</v>
      </c>
      <c r="I1699" s="76" t="str">
        <f>Índice!$C$8</f>
        <v>2016-01-01</v>
      </c>
      <c r="J1699" s="77" t="str">
        <f>Índice!$C$9</f>
        <v>2016-12-31</v>
      </c>
      <c r="K1699" s="149" t="s">
        <v>835</v>
      </c>
      <c r="L1699" s="3" t="s">
        <v>789</v>
      </c>
    </row>
    <row r="1700" spans="1:12" s="159" customFormat="1" ht="15.75">
      <c r="A1700" s="341" t="s">
        <v>19</v>
      </c>
      <c r="C1700" s="340"/>
      <c r="F1700" s="340"/>
      <c r="I1700" s="164"/>
      <c r="J1700" s="164"/>
      <c r="K1700" s="340"/>
      <c r="L1700" s="163"/>
    </row>
    <row r="1701" spans="1:12" ht="15.75">
      <c r="A1701" s="341"/>
      <c r="C1701" s="149" t="str">
        <f>'FC01'!B$92</f>
        <v>Gastos de Administración sin impuestos, contribuciones y tasas</v>
      </c>
      <c r="F1701" s="149">
        <f>'FC01'!D$92</f>
        <v>0</v>
      </c>
      <c r="I1701" s="76" t="str">
        <f>Índice!$C$8</f>
        <v>2016-01-01</v>
      </c>
      <c r="J1701" s="77" t="str">
        <f>Índice!$C$9</f>
        <v>2016-12-31</v>
      </c>
      <c r="K1701" s="149" t="s">
        <v>835</v>
      </c>
      <c r="L1701" s="3" t="s">
        <v>789</v>
      </c>
    </row>
    <row r="1702" spans="1:12" ht="15.75">
      <c r="A1702" s="341"/>
      <c r="C1702" s="149" t="str">
        <f>'FC01'!B$93</f>
        <v>Impuestos, Tasas y Contribuciones (No incluye impuesto de renta)</v>
      </c>
      <c r="F1702" s="149">
        <f>'FC01'!D$93</f>
        <v>0</v>
      </c>
      <c r="I1702" s="76" t="str">
        <f>Índice!$C$8</f>
        <v>2016-01-01</v>
      </c>
      <c r="J1702" s="77" t="str">
        <f>Índice!$C$9</f>
        <v>2016-12-31</v>
      </c>
      <c r="K1702" s="149" t="s">
        <v>835</v>
      </c>
      <c r="L1702" s="3" t="s">
        <v>789</v>
      </c>
    </row>
    <row r="1703" spans="1:12" ht="15.75">
      <c r="A1703" s="341"/>
      <c r="C1703" s="149" t="str">
        <f>'FC01'!B$94</f>
        <v>Depreciación, deterioro, Amortización y provisión</v>
      </c>
      <c r="F1703" s="149">
        <f>'FC01'!D$94</f>
        <v>0</v>
      </c>
      <c r="I1703" s="76" t="str">
        <f>Índice!$C$8</f>
        <v>2016-01-01</v>
      </c>
      <c r="J1703" s="77" t="str">
        <f>Índice!$C$9</f>
        <v>2016-12-31</v>
      </c>
      <c r="K1703" s="149" t="s">
        <v>835</v>
      </c>
      <c r="L1703" s="3" t="s">
        <v>789</v>
      </c>
    </row>
    <row r="1704" spans="1:12" ht="15.75">
      <c r="A1704" s="341"/>
      <c r="C1704" s="149" t="str">
        <f>'FC01'!B$95</f>
        <v>Gasto por impuesto a las ganancias</v>
      </c>
      <c r="F1704" s="149">
        <f>'FC01'!D$95</f>
        <v>0</v>
      </c>
      <c r="I1704" s="76" t="str">
        <f>Índice!$C$8</f>
        <v>2016-01-01</v>
      </c>
      <c r="J1704" s="77" t="str">
        <f>Índice!$C$9</f>
        <v>2016-12-31</v>
      </c>
      <c r="K1704" s="149" t="s">
        <v>835</v>
      </c>
      <c r="L1704" s="3" t="s">
        <v>789</v>
      </c>
    </row>
    <row r="1705" spans="1:12" ht="15.75">
      <c r="A1705" s="341"/>
      <c r="C1705" s="149" t="str">
        <f>'FC01'!B$96</f>
        <v>Otros gastos (gastos y gastos operativos)</v>
      </c>
      <c r="F1705" s="149">
        <f>'FC01'!D$96</f>
        <v>0</v>
      </c>
      <c r="I1705" s="76" t="str">
        <f>Índice!$C$8</f>
        <v>2016-01-01</v>
      </c>
      <c r="J1705" s="77" t="str">
        <f>Índice!$C$9</f>
        <v>2016-12-31</v>
      </c>
      <c r="K1705" s="149" t="s">
        <v>835</v>
      </c>
      <c r="L1705" s="3" t="s">
        <v>789</v>
      </c>
    </row>
    <row r="1706" spans="1:12" ht="15.75">
      <c r="A1706" s="341"/>
      <c r="C1706" s="149" t="str">
        <f>'FC01'!B$97</f>
        <v>Total Gastos</v>
      </c>
      <c r="F1706" s="149">
        <f>'FC01'!D$97</f>
        <v>0</v>
      </c>
      <c r="I1706" s="76" t="str">
        <f>Índice!$C$8</f>
        <v>2016-01-01</v>
      </c>
      <c r="J1706" s="77" t="str">
        <f>Índice!$C$9</f>
        <v>2016-12-31</v>
      </c>
      <c r="K1706" s="149" t="s">
        <v>835</v>
      </c>
      <c r="L1706" s="3" t="s">
        <v>789</v>
      </c>
    </row>
    <row r="1707" spans="1:12" s="159" customFormat="1" ht="15.75">
      <c r="A1707" s="341" t="s">
        <v>19</v>
      </c>
      <c r="C1707" s="340"/>
      <c r="F1707" s="340"/>
      <c r="I1707" s="164"/>
      <c r="J1707" s="164"/>
      <c r="K1707" s="340"/>
      <c r="L1707" s="163"/>
    </row>
    <row r="1708" spans="1:12" ht="15.75">
      <c r="A1708" s="341"/>
      <c r="C1708" s="149" t="str">
        <f>'FC01'!B$99</f>
        <v>Gastos operativos de Ventas</v>
      </c>
      <c r="F1708" s="149">
        <f>'FC01'!D$99</f>
        <v>0</v>
      </c>
      <c r="I1708" s="76" t="str">
        <f>Índice!$C$8</f>
        <v>2016-01-01</v>
      </c>
      <c r="J1708" s="77" t="str">
        <f>Índice!$C$9</f>
        <v>2016-12-31</v>
      </c>
      <c r="K1708" s="149" t="s">
        <v>835</v>
      </c>
      <c r="L1708" s="3" t="s">
        <v>789</v>
      </c>
    </row>
    <row r="1709" spans="1:12" ht="15.75">
      <c r="A1709" s="341"/>
      <c r="C1709" s="149" t="str">
        <f>'FC01'!B$100</f>
        <v>Gastos operativos de Distribución</v>
      </c>
      <c r="F1709" s="149">
        <f>'FC01'!D$100</f>
        <v>0</v>
      </c>
      <c r="I1709" s="76" t="str">
        <f>Índice!$C$8</f>
        <v>2016-01-01</v>
      </c>
      <c r="J1709" s="77" t="str">
        <f>Índice!$C$9</f>
        <v>2016-12-31</v>
      </c>
      <c r="K1709" s="149" t="s">
        <v>835</v>
      </c>
      <c r="L1709" s="3" t="s">
        <v>789</v>
      </c>
    </row>
    <row r="1710" spans="1:12" ht="15.75">
      <c r="A1710" s="341"/>
      <c r="C1710" s="149" t="str">
        <f>'FC01'!B$101</f>
        <v>Total Gastos operativos de ventas y distribución</v>
      </c>
      <c r="F1710" s="149">
        <f>'FC01'!D$101</f>
        <v>0</v>
      </c>
      <c r="I1710" s="76" t="str">
        <f>Índice!$C$8</f>
        <v>2016-01-01</v>
      </c>
      <c r="J1710" s="77" t="str">
        <f>Índice!$C$9</f>
        <v>2016-12-31</v>
      </c>
      <c r="K1710" s="149" t="s">
        <v>835</v>
      </c>
      <c r="L1710" s="3" t="s">
        <v>789</v>
      </c>
    </row>
    <row r="1711" spans="1:12" s="271" customFormat="1" ht="15.75" customHeight="1">
      <c r="A1711" s="272" t="s">
        <v>19</v>
      </c>
      <c r="C1711" s="273" t="s">
        <v>1240</v>
      </c>
      <c r="K1711" s="274"/>
      <c r="L1711" s="274"/>
    </row>
    <row r="1712" spans="1:12" ht="15.75">
      <c r="A1712" s="18"/>
      <c r="C1712" s="149" t="str">
        <f>'FC01'!B$8</f>
        <v xml:space="preserve">De administración </v>
      </c>
      <c r="F1712" s="149">
        <f>'FC01'!E$8</f>
        <v>0</v>
      </c>
      <c r="I1712" s="76" t="str">
        <f>Índice!$C$8</f>
        <v>2016-01-01</v>
      </c>
      <c r="J1712" s="77" t="str">
        <f>Índice!$C$9</f>
        <v>2016-12-31</v>
      </c>
      <c r="K1712" s="149" t="s">
        <v>835</v>
      </c>
      <c r="L1712" s="3" t="s">
        <v>790</v>
      </c>
    </row>
    <row r="1713" spans="1:12" ht="15.75">
      <c r="A1713" s="341"/>
      <c r="C1713" s="149" t="str">
        <f>'FC01'!B$9</f>
        <v>Beneficios a empleados</v>
      </c>
      <c r="F1713" s="149">
        <f>'FC01'!E$9</f>
        <v>0</v>
      </c>
      <c r="I1713" s="76" t="str">
        <f>Índice!$C$8</f>
        <v>2016-01-01</v>
      </c>
      <c r="J1713" s="77" t="str">
        <f>Índice!$C$9</f>
        <v>2016-12-31</v>
      </c>
      <c r="K1713" s="149" t="s">
        <v>835</v>
      </c>
      <c r="L1713" s="3" t="s">
        <v>790</v>
      </c>
    </row>
    <row r="1714" spans="1:12" ht="15.75">
      <c r="A1714" s="341"/>
      <c r="C1714" s="149" t="str">
        <f>'FC01'!B$10</f>
        <v>Honorarios</v>
      </c>
      <c r="F1714" s="149">
        <f>'FC01'!E$10</f>
        <v>0</v>
      </c>
      <c r="I1714" s="76" t="str">
        <f>Índice!$C$8</f>
        <v>2016-01-01</v>
      </c>
      <c r="J1714" s="77" t="str">
        <f>Índice!$C$9</f>
        <v>2016-12-31</v>
      </c>
      <c r="K1714" s="149" t="s">
        <v>835</v>
      </c>
      <c r="L1714" s="3" t="s">
        <v>790</v>
      </c>
    </row>
    <row r="1715" spans="1:12" ht="15.75">
      <c r="A1715" s="341"/>
      <c r="C1715" s="149" t="str">
        <f>'FC01'!B$11</f>
        <v xml:space="preserve">Impuestos, Contribuciones y tasas </v>
      </c>
      <c r="F1715" s="149">
        <f>'FC01'!E$11</f>
        <v>0</v>
      </c>
      <c r="I1715" s="76" t="str">
        <f>Índice!$C$8</f>
        <v>2016-01-01</v>
      </c>
      <c r="J1715" s="77" t="str">
        <f>Índice!$C$9</f>
        <v>2016-12-31</v>
      </c>
      <c r="K1715" s="149" t="s">
        <v>835</v>
      </c>
      <c r="L1715" s="3" t="s">
        <v>790</v>
      </c>
    </row>
    <row r="1716" spans="1:12" ht="15.75">
      <c r="A1716" s="341"/>
      <c r="C1716" s="149" t="str">
        <f>'FC01'!B$12</f>
        <v xml:space="preserve">Generales </v>
      </c>
      <c r="F1716" s="149">
        <f>'FC01'!E$12</f>
        <v>0</v>
      </c>
      <c r="I1716" s="76" t="str">
        <f>Índice!$C$8</f>
        <v>2016-01-01</v>
      </c>
      <c r="J1716" s="77" t="str">
        <f>Índice!$C$9</f>
        <v>2016-12-31</v>
      </c>
      <c r="K1716" s="149" t="s">
        <v>835</v>
      </c>
      <c r="L1716" s="3" t="s">
        <v>790</v>
      </c>
    </row>
    <row r="1717" spans="1:12" ht="15.75">
      <c r="A1717" s="341"/>
      <c r="C1717" s="149" t="str">
        <f>'FC01'!B$13</f>
        <v>Deterioro</v>
      </c>
      <c r="F1717" s="149">
        <f>'FC01'!E$13</f>
        <v>0</v>
      </c>
      <c r="I1717" s="76" t="str">
        <f>Índice!$C$8</f>
        <v>2016-01-01</v>
      </c>
      <c r="J1717" s="77" t="str">
        <f>Índice!$C$9</f>
        <v>2016-12-31</v>
      </c>
      <c r="K1717" s="149" t="s">
        <v>835</v>
      </c>
      <c r="L1717" s="3" t="s">
        <v>790</v>
      </c>
    </row>
    <row r="1718" spans="1:12" ht="15.75">
      <c r="A1718" s="341"/>
      <c r="C1718" s="149" t="str">
        <f>'FC01'!B$14</f>
        <v>Depreciación</v>
      </c>
      <c r="F1718" s="149">
        <f>'FC01'!E$14</f>
        <v>0</v>
      </c>
      <c r="I1718" s="76" t="str">
        <f>Índice!$C$8</f>
        <v>2016-01-01</v>
      </c>
      <c r="J1718" s="77" t="str">
        <f>Índice!$C$9</f>
        <v>2016-12-31</v>
      </c>
      <c r="K1718" s="149" t="s">
        <v>835</v>
      </c>
      <c r="L1718" s="3" t="s">
        <v>790</v>
      </c>
    </row>
    <row r="1719" spans="1:12" ht="15.75">
      <c r="A1719" s="341"/>
      <c r="C1719" s="149" t="str">
        <f>'FC01'!B$15</f>
        <v>Amortización</v>
      </c>
      <c r="F1719" s="149">
        <f>'FC01'!E$15</f>
        <v>0</v>
      </c>
      <c r="I1719" s="76" t="str">
        <f>Índice!$C$8</f>
        <v>2016-01-01</v>
      </c>
      <c r="J1719" s="77" t="str">
        <f>Índice!$C$9</f>
        <v>2016-12-31</v>
      </c>
      <c r="K1719" s="149" t="s">
        <v>835</v>
      </c>
      <c r="L1719" s="3" t="s">
        <v>790</v>
      </c>
    </row>
    <row r="1720" spans="1:12" ht="15.75">
      <c r="A1720" s="341"/>
      <c r="C1720" s="149" t="str">
        <f>'FC01'!B$16</f>
        <v>Provisiones</v>
      </c>
      <c r="F1720" s="149">
        <f>'FC01'!E$16</f>
        <v>0</v>
      </c>
      <c r="I1720" s="76" t="str">
        <f>Índice!$C$8</f>
        <v>2016-01-01</v>
      </c>
      <c r="J1720" s="77" t="str">
        <f>Índice!$C$9</f>
        <v>2016-12-31</v>
      </c>
      <c r="K1720" s="149" t="s">
        <v>835</v>
      </c>
      <c r="L1720" s="3" t="s">
        <v>790</v>
      </c>
    </row>
    <row r="1721" spans="1:12" ht="15.75">
      <c r="A1721" s="341"/>
      <c r="C1721" s="149" t="str">
        <f>'FC01'!B$17</f>
        <v>Litigios y demandas</v>
      </c>
      <c r="F1721" s="149">
        <f>'FC01'!E$17</f>
        <v>0</v>
      </c>
      <c r="I1721" s="76" t="str">
        <f>Índice!$C$8</f>
        <v>2016-01-01</v>
      </c>
      <c r="J1721" s="77" t="str">
        <f>Índice!$C$9</f>
        <v>2016-12-31</v>
      </c>
      <c r="K1721" s="149" t="s">
        <v>835</v>
      </c>
      <c r="L1721" s="3" t="s">
        <v>790</v>
      </c>
    </row>
    <row r="1722" spans="1:12" ht="15.75">
      <c r="A1722" s="341"/>
      <c r="C1722" s="149" t="str">
        <f>'FC01'!B$18</f>
        <v xml:space="preserve">Garantías </v>
      </c>
      <c r="F1722" s="149">
        <f>'FC01'!E$18</f>
        <v>0</v>
      </c>
      <c r="I1722" s="76" t="str">
        <f>Índice!$C$8</f>
        <v>2016-01-01</v>
      </c>
      <c r="J1722" s="77" t="str">
        <f>Índice!$C$9</f>
        <v>2016-12-31</v>
      </c>
      <c r="K1722" s="149" t="s">
        <v>835</v>
      </c>
      <c r="L1722" s="3" t="s">
        <v>790</v>
      </c>
    </row>
    <row r="1723" spans="1:12" ht="15.75">
      <c r="A1723" s="341"/>
      <c r="C1723" s="149" t="str">
        <f>'FC01'!B$19</f>
        <v>Diversas</v>
      </c>
      <c r="F1723" s="149">
        <f>'FC01'!E$19</f>
        <v>0</v>
      </c>
      <c r="I1723" s="76" t="str">
        <f>Índice!$C$8</f>
        <v>2016-01-01</v>
      </c>
      <c r="J1723" s="77" t="str">
        <f>Índice!$C$9</f>
        <v>2016-12-31</v>
      </c>
      <c r="K1723" s="149" t="s">
        <v>835</v>
      </c>
      <c r="L1723" s="3" t="s">
        <v>790</v>
      </c>
    </row>
    <row r="1724" spans="1:12" ht="15.75">
      <c r="A1724" s="341"/>
      <c r="C1724" s="149" t="str">
        <f>'FC01'!B$20</f>
        <v>Otros gastos</v>
      </c>
      <c r="F1724" s="149">
        <f>'FC01'!E$20</f>
        <v>0</v>
      </c>
      <c r="I1724" s="76" t="str">
        <f>Índice!$C$8</f>
        <v>2016-01-01</v>
      </c>
      <c r="J1724" s="77" t="str">
        <f>Índice!$C$9</f>
        <v>2016-12-31</v>
      </c>
      <c r="K1724" s="149" t="s">
        <v>835</v>
      </c>
      <c r="L1724" s="3" t="s">
        <v>790</v>
      </c>
    </row>
    <row r="1725" spans="1:12" ht="15.75">
      <c r="A1725" s="341"/>
      <c r="C1725" s="149" t="str">
        <f>'FC01'!B$21</f>
        <v>Comisiones</v>
      </c>
      <c r="F1725" s="149">
        <f>'FC01'!E$21</f>
        <v>0</v>
      </c>
      <c r="I1725" s="76" t="str">
        <f>Índice!$C$8</f>
        <v>2016-01-01</v>
      </c>
      <c r="J1725" s="77" t="str">
        <f>Índice!$C$9</f>
        <v>2016-12-31</v>
      </c>
      <c r="K1725" s="149" t="s">
        <v>835</v>
      </c>
      <c r="L1725" s="3" t="s">
        <v>790</v>
      </c>
    </row>
    <row r="1726" spans="1:12" ht="15.75">
      <c r="A1726" s="341"/>
      <c r="C1726" s="149" t="str">
        <f>'FC01'!B$22</f>
        <v>Ajuste por diferencia en cambio</v>
      </c>
      <c r="F1726" s="149">
        <f>'FC01'!E$22</f>
        <v>0</v>
      </c>
      <c r="I1726" s="76" t="str">
        <f>Índice!$C$8</f>
        <v>2016-01-01</v>
      </c>
      <c r="J1726" s="77" t="str">
        <f>Índice!$C$9</f>
        <v>2016-12-31</v>
      </c>
      <c r="K1726" s="149" t="s">
        <v>835</v>
      </c>
      <c r="L1726" s="3" t="s">
        <v>790</v>
      </c>
    </row>
    <row r="1727" spans="1:12" ht="15.75">
      <c r="A1727" s="341"/>
      <c r="C1727" s="149" t="str">
        <f>'FC01'!B$23</f>
        <v>Financieros</v>
      </c>
      <c r="F1727" s="149">
        <f>'FC01'!E$23</f>
        <v>0</v>
      </c>
      <c r="I1727" s="76" t="str">
        <f>Índice!$C$8</f>
        <v>2016-01-01</v>
      </c>
      <c r="J1727" s="77" t="str">
        <f>Índice!$C$9</f>
        <v>2016-12-31</v>
      </c>
      <c r="K1727" s="149" t="s">
        <v>835</v>
      </c>
      <c r="L1727" s="3" t="s">
        <v>790</v>
      </c>
    </row>
    <row r="1728" spans="1:12" ht="15.75">
      <c r="A1728" s="341"/>
      <c r="C1728" s="149" t="str">
        <f>'FC01'!B$24</f>
        <v>Pérdidas por la aplicación del método de participación patrimonial</v>
      </c>
      <c r="F1728" s="149">
        <f>'FC01'!E$24</f>
        <v>0</v>
      </c>
      <c r="I1728" s="76" t="str">
        <f>Índice!$C$8</f>
        <v>2016-01-01</v>
      </c>
      <c r="J1728" s="77" t="str">
        <f>Índice!$C$9</f>
        <v>2016-12-31</v>
      </c>
      <c r="K1728" s="149" t="s">
        <v>835</v>
      </c>
      <c r="L1728" s="3" t="s">
        <v>790</v>
      </c>
    </row>
    <row r="1729" spans="1:12" ht="15.75">
      <c r="A1729" s="341"/>
      <c r="C1729" s="149" t="str">
        <f>'FC01'!B$25</f>
        <v xml:space="preserve">Gastos diversos </v>
      </c>
      <c r="F1729" s="149">
        <f>'FC01'!E$25</f>
        <v>0</v>
      </c>
      <c r="I1729" s="76" t="str">
        <f>Índice!$C$8</f>
        <v>2016-01-01</v>
      </c>
      <c r="J1729" s="77" t="str">
        <f>Índice!$C$9</f>
        <v>2016-12-31</v>
      </c>
      <c r="K1729" s="149" t="s">
        <v>835</v>
      </c>
      <c r="L1729" s="3" t="s">
        <v>790</v>
      </c>
    </row>
    <row r="1730" spans="1:12" ht="15.75">
      <c r="A1730" s="341"/>
      <c r="C1730" s="149" t="str">
        <f>'FC01'!B$26</f>
        <v>Impuesto a las ganancias corrientes</v>
      </c>
      <c r="F1730" s="149">
        <f>'FC01'!E$26</f>
        <v>0</v>
      </c>
      <c r="I1730" s="76" t="str">
        <f>Índice!$C$8</f>
        <v>2016-01-01</v>
      </c>
      <c r="J1730" s="77" t="str">
        <f>Índice!$C$9</f>
        <v>2016-12-31</v>
      </c>
      <c r="K1730" s="149" t="s">
        <v>835</v>
      </c>
      <c r="L1730" s="3" t="s">
        <v>790</v>
      </c>
    </row>
    <row r="1731" spans="1:12" ht="15.75">
      <c r="A1731" s="341"/>
      <c r="C1731" s="149" t="str">
        <f>'FC01'!B$27</f>
        <v>Impuesto a las ganancias diferido</v>
      </c>
      <c r="F1731" s="149">
        <f>'FC01'!E$27</f>
        <v>0</v>
      </c>
      <c r="I1731" s="76" t="str">
        <f>Índice!$C$8</f>
        <v>2016-01-01</v>
      </c>
      <c r="J1731" s="77" t="str">
        <f>Índice!$C$9</f>
        <v>2016-12-31</v>
      </c>
      <c r="K1731" s="149" t="s">
        <v>835</v>
      </c>
      <c r="L1731" s="3" t="s">
        <v>790</v>
      </c>
    </row>
    <row r="1732" spans="1:12" ht="15.75">
      <c r="A1732" s="341"/>
      <c r="C1732" s="149" t="str">
        <f>'FC01'!B$28</f>
        <v xml:space="preserve">Total Gastos </v>
      </c>
      <c r="F1732" s="149">
        <f>'FC01'!E$28</f>
        <v>0</v>
      </c>
      <c r="I1732" s="76" t="str">
        <f>Índice!$C$8</f>
        <v>2016-01-01</v>
      </c>
      <c r="J1732" s="77" t="str">
        <f>Índice!$C$9</f>
        <v>2016-12-31</v>
      </c>
      <c r="K1732" s="149" t="s">
        <v>835</v>
      </c>
      <c r="L1732" s="3" t="s">
        <v>790</v>
      </c>
    </row>
    <row r="1733" spans="1:12" s="159" customFormat="1" ht="15.75">
      <c r="A1733" s="341" t="s">
        <v>19</v>
      </c>
      <c r="C1733" s="340"/>
      <c r="F1733" s="340"/>
      <c r="I1733" s="164"/>
      <c r="J1733" s="164"/>
      <c r="K1733" s="340"/>
      <c r="L1733" s="163"/>
    </row>
    <row r="1734" spans="1:12" ht="15.75">
      <c r="A1734" s="341"/>
      <c r="C1734" s="149" t="str">
        <f>'FC01'!B$32</f>
        <v>Servicios Personales</v>
      </c>
      <c r="F1734" s="149">
        <f>'FC01'!E$32</f>
        <v>0</v>
      </c>
      <c r="I1734" s="76" t="str">
        <f>Índice!$C$8</f>
        <v>2016-01-01</v>
      </c>
      <c r="J1734" s="77" t="str">
        <f>Índice!$C$9</f>
        <v>2016-12-31</v>
      </c>
      <c r="K1734" s="149" t="s">
        <v>835</v>
      </c>
      <c r="L1734" s="3" t="s">
        <v>790</v>
      </c>
    </row>
    <row r="1735" spans="1:12" ht="15.75">
      <c r="A1735" s="341"/>
      <c r="C1735" s="149" t="str">
        <f>'FC01'!B$33</f>
        <v>Generales</v>
      </c>
      <c r="F1735" s="149">
        <f>'FC01'!E$33</f>
        <v>0</v>
      </c>
      <c r="I1735" s="76" t="str">
        <f>Índice!$C$8</f>
        <v>2016-01-01</v>
      </c>
      <c r="J1735" s="77" t="str">
        <f>Índice!$C$9</f>
        <v>2016-12-31</v>
      </c>
      <c r="K1735" s="149" t="s">
        <v>835</v>
      </c>
      <c r="L1735" s="3" t="s">
        <v>790</v>
      </c>
    </row>
    <row r="1736" spans="1:12" ht="15.75">
      <c r="A1736" s="341"/>
      <c r="C1736" s="149" t="str">
        <f>'FC01'!B$34</f>
        <v>Arrendamientos</v>
      </c>
      <c r="F1736" s="149">
        <f>'FC01'!E$34</f>
        <v>0</v>
      </c>
      <c r="I1736" s="76" t="str">
        <f>Índice!$C$8</f>
        <v>2016-01-01</v>
      </c>
      <c r="J1736" s="77" t="str">
        <f>Índice!$C$9</f>
        <v>2016-12-31</v>
      </c>
      <c r="K1736" s="149" t="s">
        <v>835</v>
      </c>
      <c r="L1736" s="3" t="s">
        <v>790</v>
      </c>
    </row>
    <row r="1737" spans="1:12" ht="15.75">
      <c r="A1737" s="341"/>
      <c r="C1737" s="149" t="str">
        <f>'FC01'!B$35</f>
        <v>Deterioro (Operativo)</v>
      </c>
      <c r="F1737" s="149">
        <f>'FC01'!E$35</f>
        <v>0</v>
      </c>
      <c r="I1737" s="76" t="str">
        <f>Índice!$C$8</f>
        <v>2016-01-01</v>
      </c>
      <c r="J1737" s="77" t="str">
        <f>Índice!$C$9</f>
        <v>2016-12-31</v>
      </c>
      <c r="K1737" s="149" t="s">
        <v>835</v>
      </c>
      <c r="L1737" s="3" t="s">
        <v>790</v>
      </c>
    </row>
    <row r="1738" spans="1:12" ht="15.75">
      <c r="A1738" s="341"/>
      <c r="C1738" s="149" t="str">
        <f>'FC01'!B$36</f>
        <v>Depreciación (Operativo)</v>
      </c>
      <c r="F1738" s="149">
        <f>'FC01'!E$36</f>
        <v>0</v>
      </c>
      <c r="I1738" s="76" t="str">
        <f>Índice!$C$8</f>
        <v>2016-01-01</v>
      </c>
      <c r="J1738" s="77" t="str">
        <f>Índice!$C$9</f>
        <v>2016-12-31</v>
      </c>
      <c r="K1738" s="149" t="s">
        <v>835</v>
      </c>
      <c r="L1738" s="3" t="s">
        <v>790</v>
      </c>
    </row>
    <row r="1739" spans="1:12" ht="15.75">
      <c r="A1739" s="341"/>
      <c r="C1739" s="149" t="str">
        <f>'FC01'!B$37</f>
        <v>Provisiones (Operativo)</v>
      </c>
      <c r="F1739" s="149">
        <f>'FC01'!E$37</f>
        <v>0</v>
      </c>
      <c r="I1739" s="76" t="str">
        <f>Índice!$C$8</f>
        <v>2016-01-01</v>
      </c>
      <c r="J1739" s="77" t="str">
        <f>Índice!$C$9</f>
        <v>2016-12-31</v>
      </c>
      <c r="K1739" s="149" t="s">
        <v>835</v>
      </c>
      <c r="L1739" s="3" t="s">
        <v>790</v>
      </c>
    </row>
    <row r="1740" spans="1:12" ht="15.75">
      <c r="A1740" s="341"/>
      <c r="C1740" s="149" t="str">
        <f>'FC01'!B$38</f>
        <v>Agotamiento (Operativo)</v>
      </c>
      <c r="F1740" s="149">
        <f>'FC01'!E$38</f>
        <v>0</v>
      </c>
      <c r="I1740" s="76" t="str">
        <f>Índice!$C$8</f>
        <v>2016-01-01</v>
      </c>
      <c r="J1740" s="77" t="str">
        <f>Índice!$C$9</f>
        <v>2016-12-31</v>
      </c>
      <c r="K1740" s="149" t="s">
        <v>835</v>
      </c>
      <c r="L1740" s="3" t="s">
        <v>790</v>
      </c>
    </row>
    <row r="1741" spans="1:12" ht="15.75">
      <c r="A1741" s="341"/>
      <c r="C1741" s="149" t="str">
        <f>'FC01'!B$39</f>
        <v>Amortización (Operativo)</v>
      </c>
      <c r="F1741" s="149">
        <f>'FC01'!E$39</f>
        <v>0</v>
      </c>
      <c r="I1741" s="76" t="str">
        <f>Índice!$C$8</f>
        <v>2016-01-01</v>
      </c>
      <c r="J1741" s="77" t="str">
        <f>Índice!$C$9</f>
        <v>2016-12-31</v>
      </c>
      <c r="K1741" s="149" t="s">
        <v>835</v>
      </c>
      <c r="L1741" s="3" t="s">
        <v>790</v>
      </c>
    </row>
    <row r="1742" spans="1:12" ht="15.75">
      <c r="A1742" s="341"/>
      <c r="C1742" s="149" t="str">
        <f>'FC01'!B$40</f>
        <v>Gastos operativos de Bienes y Servicios Públicos para la Venta</v>
      </c>
      <c r="F1742" s="149">
        <f>'FC01'!E$40</f>
        <v>0</v>
      </c>
      <c r="I1742" s="76" t="str">
        <f>Índice!$C$8</f>
        <v>2016-01-01</v>
      </c>
      <c r="J1742" s="77" t="str">
        <f>Índice!$C$9</f>
        <v>2016-12-31</v>
      </c>
      <c r="K1742" s="149" t="s">
        <v>835</v>
      </c>
      <c r="L1742" s="3" t="s">
        <v>790</v>
      </c>
    </row>
    <row r="1743" spans="1:12" ht="15.75">
      <c r="A1743" s="341"/>
      <c r="C1743" s="149" t="str">
        <f>'FC01'!B$41</f>
        <v>Compras en Bloque y/o a Largo Plazo</v>
      </c>
      <c r="F1743" s="149">
        <f>'FC01'!E$41</f>
        <v>0</v>
      </c>
      <c r="I1743" s="76" t="str">
        <f>Índice!$C$8</f>
        <v>2016-01-01</v>
      </c>
      <c r="J1743" s="77" t="str">
        <f>Índice!$C$9</f>
        <v>2016-12-31</v>
      </c>
      <c r="K1743" s="149" t="s">
        <v>835</v>
      </c>
      <c r="L1743" s="3" t="s">
        <v>790</v>
      </c>
    </row>
    <row r="1744" spans="1:12" ht="15.75">
      <c r="A1744" s="341"/>
      <c r="C1744" s="149" t="str">
        <f>'FC01'!B$42</f>
        <v>Compras en Bolsa  y/o a Corto Plazo</v>
      </c>
      <c r="F1744" s="149">
        <f>'FC01'!E$42</f>
        <v>0</v>
      </c>
      <c r="I1744" s="76" t="str">
        <f>Índice!$C$8</f>
        <v>2016-01-01</v>
      </c>
      <c r="J1744" s="77" t="str">
        <f>Índice!$C$9</f>
        <v>2016-12-31</v>
      </c>
      <c r="K1744" s="149" t="s">
        <v>835</v>
      </c>
      <c r="L1744" s="3" t="s">
        <v>790</v>
      </c>
    </row>
    <row r="1745" spans="1:12" ht="15.75">
      <c r="A1745" s="341"/>
      <c r="C1745" s="149" t="str">
        <f>'FC01'!B$43</f>
        <v>Gastos operativos de suministro de agua potable (Agua en Bloque)</v>
      </c>
      <c r="F1745" s="149">
        <f>'FC01'!E$43</f>
        <v>0</v>
      </c>
      <c r="I1745" s="76" t="str">
        <f>Índice!$C$8</f>
        <v>2016-01-01</v>
      </c>
      <c r="J1745" s="77" t="str">
        <f>Índice!$C$9</f>
        <v>2016-12-31</v>
      </c>
      <c r="K1745" s="149" t="s">
        <v>835</v>
      </c>
      <c r="L1745" s="3" t="s">
        <v>790</v>
      </c>
    </row>
    <row r="1746" spans="1:12" ht="15.75">
      <c r="A1746" s="341"/>
      <c r="C1746" s="149" t="str">
        <f>'FC01'!B$44</f>
        <v xml:space="preserve">Gastos operativos por Conexión / Interconexión </v>
      </c>
      <c r="F1746" s="149">
        <f>'FC01'!E$44</f>
        <v>0</v>
      </c>
      <c r="I1746" s="76" t="str">
        <f>Índice!$C$8</f>
        <v>2016-01-01</v>
      </c>
      <c r="J1746" s="77" t="str">
        <f>Índice!$C$9</f>
        <v>2016-12-31</v>
      </c>
      <c r="K1746" s="149" t="s">
        <v>835</v>
      </c>
      <c r="L1746" s="3" t="s">
        <v>790</v>
      </c>
    </row>
    <row r="1747" spans="1:12" ht="15.75">
      <c r="A1747" s="341"/>
      <c r="C1747" s="149" t="str">
        <f>'FC01'!B$45</f>
        <v>Uso de Líneas, redes y ductos</v>
      </c>
      <c r="F1747" s="149">
        <f>'FC01'!E$45</f>
        <v>0</v>
      </c>
      <c r="I1747" s="76" t="str">
        <f>Índice!$C$8</f>
        <v>2016-01-01</v>
      </c>
      <c r="J1747" s="77" t="str">
        <f>Índice!$C$9</f>
        <v>2016-12-31</v>
      </c>
      <c r="K1747" s="149" t="s">
        <v>835</v>
      </c>
      <c r="L1747" s="3" t="s">
        <v>790</v>
      </c>
    </row>
    <row r="1748" spans="1:12" ht="15.75">
      <c r="A1748" s="341"/>
      <c r="C1748" s="149" t="str">
        <f>'FC01'!B$46</f>
        <v>Gastos operativos de Distribución  y/o Comercialización de Gas combustible por redes</v>
      </c>
      <c r="F1748" s="149">
        <f>'FC01'!E$46</f>
        <v>0</v>
      </c>
      <c r="I1748" s="76" t="str">
        <f>Índice!$C$8</f>
        <v>2016-01-01</v>
      </c>
      <c r="J1748" s="77" t="str">
        <f>Índice!$C$9</f>
        <v>2016-12-31</v>
      </c>
      <c r="K1748" s="149" t="s">
        <v>835</v>
      </c>
      <c r="L1748" s="3" t="s">
        <v>790</v>
      </c>
    </row>
    <row r="1749" spans="1:12" ht="15.75">
      <c r="A1749" s="341"/>
      <c r="C1749" s="149" t="str">
        <f>'FC01'!B$47</f>
        <v>Manejo Comercial y Financiero del Servicio</v>
      </c>
      <c r="F1749" s="149">
        <f>'FC01'!E$47</f>
        <v>0</v>
      </c>
      <c r="I1749" s="76" t="str">
        <f>Índice!$C$8</f>
        <v>2016-01-01</v>
      </c>
      <c r="J1749" s="77" t="str">
        <f>Índice!$C$9</f>
        <v>2016-12-31</v>
      </c>
      <c r="K1749" s="149" t="s">
        <v>835</v>
      </c>
      <c r="L1749" s="3" t="s">
        <v>790</v>
      </c>
    </row>
    <row r="1750" spans="1:12" ht="15.75">
      <c r="A1750" s="341"/>
      <c r="C1750" s="149" t="str">
        <f>'FC01'!B$48</f>
        <v>Gastos operativos de Distribución  y/o Comercialización de Gas Licuado de Petróleo –GLP</v>
      </c>
      <c r="F1750" s="149">
        <f>'FC01'!E$48</f>
        <v>0</v>
      </c>
      <c r="I1750" s="76" t="str">
        <f>Índice!$C$8</f>
        <v>2016-01-01</v>
      </c>
      <c r="J1750" s="77" t="str">
        <f>Índice!$C$9</f>
        <v>2016-12-31</v>
      </c>
      <c r="K1750" s="149" t="s">
        <v>835</v>
      </c>
      <c r="L1750" s="3" t="s">
        <v>790</v>
      </c>
    </row>
    <row r="1751" spans="1:12" ht="15.75">
      <c r="A1751" s="341"/>
      <c r="C1751" s="149" t="str">
        <f>'FC01'!B$49</f>
        <v>Contrato de explotación</v>
      </c>
      <c r="F1751" s="149">
        <f>'FC01'!E$49</f>
        <v>0</v>
      </c>
      <c r="I1751" s="76" t="str">
        <f>Índice!$C$8</f>
        <v>2016-01-01</v>
      </c>
      <c r="J1751" s="77" t="str">
        <f>Índice!$C$9</f>
        <v>2016-12-31</v>
      </c>
      <c r="K1751" s="149" t="s">
        <v>835</v>
      </c>
      <c r="L1751" s="3" t="s">
        <v>790</v>
      </c>
    </row>
    <row r="1752" spans="1:12" ht="15.75">
      <c r="A1752" s="341"/>
      <c r="C1752" s="149" t="str">
        <f>'FC01'!B$50</f>
        <v>Gastos operativos asociados a las transacciones en el mercado mayorista</v>
      </c>
      <c r="F1752" s="149">
        <f>'FC01'!E$50</f>
        <v>0</v>
      </c>
      <c r="I1752" s="76" t="str">
        <f>Índice!$C$8</f>
        <v>2016-01-01</v>
      </c>
      <c r="J1752" s="77" t="str">
        <f>Índice!$C$9</f>
        <v>2016-12-31</v>
      </c>
      <c r="K1752" s="149" t="s">
        <v>835</v>
      </c>
      <c r="L1752" s="3" t="s">
        <v>790</v>
      </c>
    </row>
    <row r="1753" spans="1:12" ht="15.75">
      <c r="A1753" s="341"/>
      <c r="C1753" s="149" t="str">
        <f>'FC01'!B$51</f>
        <v>Contrato de concesión</v>
      </c>
      <c r="F1753" s="149">
        <f>'FC01'!E$51</f>
        <v>0</v>
      </c>
      <c r="I1753" s="76" t="str">
        <f>Índice!$C$8</f>
        <v>2016-01-01</v>
      </c>
      <c r="J1753" s="77" t="str">
        <f>Índice!$C$9</f>
        <v>2016-12-31</v>
      </c>
      <c r="K1753" s="149" t="s">
        <v>835</v>
      </c>
      <c r="L1753" s="3" t="s">
        <v>790</v>
      </c>
    </row>
    <row r="1754" spans="1:12" ht="15.75">
      <c r="A1754" s="341"/>
      <c r="C1754" s="149" t="str">
        <f>'FC01'!B$52</f>
        <v>Otros</v>
      </c>
      <c r="F1754" s="149">
        <f>'FC01'!E$52</f>
        <v>0</v>
      </c>
      <c r="I1754" s="76" t="str">
        <f>Índice!$C$8</f>
        <v>2016-01-01</v>
      </c>
      <c r="J1754" s="77" t="str">
        <f>Índice!$C$9</f>
        <v>2016-12-31</v>
      </c>
      <c r="K1754" s="149" t="s">
        <v>835</v>
      </c>
      <c r="L1754" s="3" t="s">
        <v>790</v>
      </c>
    </row>
    <row r="1755" spans="1:12" ht="15.75">
      <c r="A1755" s="341"/>
      <c r="C1755" s="149" t="str">
        <f>'FC01'!B$53</f>
        <v>Gastos operativos asociados a las transacciones en el mercado minorista</v>
      </c>
      <c r="F1755" s="149">
        <f>'FC01'!E$53</f>
        <v>0</v>
      </c>
      <c r="I1755" s="76" t="str">
        <f>Índice!$C$8</f>
        <v>2016-01-01</v>
      </c>
      <c r="J1755" s="77" t="str">
        <f>Índice!$C$9</f>
        <v>2016-12-31</v>
      </c>
      <c r="K1755" s="149" t="s">
        <v>835</v>
      </c>
      <c r="L1755" s="3" t="s">
        <v>790</v>
      </c>
    </row>
    <row r="1756" spans="1:12" ht="15.75">
      <c r="A1756" s="341"/>
      <c r="C1756" s="149" t="str">
        <f>'FC01'!B$54</f>
        <v xml:space="preserve">Licencias, Contribuciones y Regalías  </v>
      </c>
      <c r="F1756" s="149">
        <f>'FC01'!E$54</f>
        <v>0</v>
      </c>
      <c r="I1756" s="76" t="str">
        <f>Índice!$C$8</f>
        <v>2016-01-01</v>
      </c>
      <c r="J1756" s="77" t="str">
        <f>Índice!$C$9</f>
        <v>2016-12-31</v>
      </c>
      <c r="K1756" s="149" t="s">
        <v>835</v>
      </c>
      <c r="L1756" s="3" t="s">
        <v>790</v>
      </c>
    </row>
    <row r="1757" spans="1:12" ht="15.75">
      <c r="A1757" s="341"/>
      <c r="C1757" s="149" t="str">
        <f>'FC01'!B$55</f>
        <v>Departamento Administrativo del Medio Ambiente "DAMA"</v>
      </c>
      <c r="F1757" s="149">
        <f>'FC01'!E$55</f>
        <v>0</v>
      </c>
      <c r="I1757" s="76" t="str">
        <f>Índice!$C$8</f>
        <v>2016-01-01</v>
      </c>
      <c r="J1757" s="77" t="str">
        <f>Índice!$C$9</f>
        <v>2016-12-31</v>
      </c>
      <c r="K1757" s="149" t="s">
        <v>835</v>
      </c>
      <c r="L1757" s="3" t="s">
        <v>790</v>
      </c>
    </row>
    <row r="1758" spans="1:12" ht="15.75">
      <c r="A1758" s="341"/>
      <c r="C1758" s="149" t="str">
        <f>'FC01'!B$56</f>
        <v>Ley 56 de 1981</v>
      </c>
      <c r="F1758" s="149">
        <f>'FC01'!E$56</f>
        <v>0</v>
      </c>
      <c r="I1758" s="76" t="str">
        <f>Índice!$C$8</f>
        <v>2016-01-01</v>
      </c>
      <c r="J1758" s="77" t="str">
        <f>Índice!$C$9</f>
        <v>2016-12-31</v>
      </c>
      <c r="K1758" s="149" t="s">
        <v>835</v>
      </c>
      <c r="L1758" s="3" t="s">
        <v>790</v>
      </c>
    </row>
    <row r="1759" spans="1:12" ht="15.75">
      <c r="A1759" s="341"/>
      <c r="C1759" s="149" t="str">
        <f>'FC01'!B$57</f>
        <v>Medio Ambiente – Ley 99 de 1993</v>
      </c>
      <c r="F1759" s="149">
        <f>'FC01'!E$57</f>
        <v>0</v>
      </c>
      <c r="I1759" s="76" t="str">
        <f>Índice!$C$8</f>
        <v>2016-01-01</v>
      </c>
      <c r="J1759" s="77" t="str">
        <f>Índice!$C$9</f>
        <v>2016-12-31</v>
      </c>
      <c r="K1759" s="149" t="s">
        <v>835</v>
      </c>
      <c r="L1759" s="3" t="s">
        <v>790</v>
      </c>
    </row>
    <row r="1760" spans="1:12" ht="15.75">
      <c r="A1760" s="341"/>
      <c r="C1760" s="149" t="str">
        <f>'FC01'!B$58</f>
        <v>Regalías</v>
      </c>
      <c r="F1760" s="149">
        <f>'FC01'!E$58</f>
        <v>0</v>
      </c>
      <c r="I1760" s="76" t="str">
        <f>Índice!$C$8</f>
        <v>2016-01-01</v>
      </c>
      <c r="J1760" s="77" t="str">
        <f>Índice!$C$9</f>
        <v>2016-12-31</v>
      </c>
      <c r="K1760" s="149" t="s">
        <v>835</v>
      </c>
      <c r="L1760" s="3" t="s">
        <v>790</v>
      </c>
    </row>
    <row r="1761" spans="1:12" ht="15.75">
      <c r="A1761" s="341"/>
      <c r="C1761" s="149" t="str">
        <f>'FC01'!B$59</f>
        <v>Licencia De Operación Del Servicio</v>
      </c>
      <c r="F1761" s="149">
        <f>'FC01'!E$59</f>
        <v>0</v>
      </c>
      <c r="I1761" s="76" t="str">
        <f>Índice!$C$8</f>
        <v>2016-01-01</v>
      </c>
      <c r="J1761" s="77" t="str">
        <f>Índice!$C$9</f>
        <v>2016-12-31</v>
      </c>
      <c r="K1761" s="149" t="s">
        <v>835</v>
      </c>
      <c r="L1761" s="3" t="s">
        <v>790</v>
      </c>
    </row>
    <row r="1762" spans="1:12" ht="15.75">
      <c r="A1762" s="341"/>
      <c r="C1762" s="149" t="str">
        <f>'FC01'!B$60</f>
        <v>FAZNI</v>
      </c>
      <c r="F1762" s="149">
        <f>'FC01'!E$60</f>
        <v>0</v>
      </c>
      <c r="I1762" s="76" t="str">
        <f>Índice!$C$8</f>
        <v>2016-01-01</v>
      </c>
      <c r="J1762" s="77" t="str">
        <f>Índice!$C$9</f>
        <v>2016-12-31</v>
      </c>
      <c r="K1762" s="149" t="s">
        <v>835</v>
      </c>
      <c r="L1762" s="3" t="s">
        <v>790</v>
      </c>
    </row>
    <row r="1763" spans="1:12" ht="15.75">
      <c r="A1763" s="341"/>
      <c r="C1763" s="149" t="str">
        <f>'FC01'!B$61</f>
        <v>FAER</v>
      </c>
      <c r="F1763" s="149">
        <f>'FC01'!E$61</f>
        <v>0</v>
      </c>
      <c r="I1763" s="76" t="str">
        <f>Índice!$C$8</f>
        <v>2016-01-01</v>
      </c>
      <c r="J1763" s="77" t="str">
        <f>Índice!$C$9</f>
        <v>2016-12-31</v>
      </c>
      <c r="K1763" s="149" t="s">
        <v>835</v>
      </c>
      <c r="L1763" s="3" t="s">
        <v>790</v>
      </c>
    </row>
    <row r="1764" spans="1:12" ht="15.75">
      <c r="A1764" s="341"/>
      <c r="C1764" s="149" t="str">
        <f>'FC01'!B$62</f>
        <v>Cuota de fomento de gas</v>
      </c>
      <c r="F1764" s="149">
        <f>'FC01'!E$62</f>
        <v>0</v>
      </c>
      <c r="I1764" s="76" t="str">
        <f>Índice!$C$8</f>
        <v>2016-01-01</v>
      </c>
      <c r="J1764" s="77" t="str">
        <f>Índice!$C$9</f>
        <v>2016-12-31</v>
      </c>
      <c r="K1764" s="149" t="s">
        <v>835</v>
      </c>
      <c r="L1764" s="3" t="s">
        <v>790</v>
      </c>
    </row>
    <row r="1765" spans="1:12" ht="15.75">
      <c r="A1765" s="341"/>
      <c r="C1765" s="149" t="str">
        <f>'FC01'!B$63</f>
        <v>Ministerio de Comunicaciones y/o Fondo de Comunicaciones</v>
      </c>
      <c r="F1765" s="149">
        <f>'FC01'!E$63</f>
        <v>0</v>
      </c>
      <c r="I1765" s="76" t="str">
        <f>Índice!$C$8</f>
        <v>2016-01-01</v>
      </c>
      <c r="J1765" s="77" t="str">
        <f>Índice!$C$9</f>
        <v>2016-12-31</v>
      </c>
      <c r="K1765" s="149" t="s">
        <v>835</v>
      </c>
      <c r="L1765" s="3" t="s">
        <v>790</v>
      </c>
    </row>
    <row r="1766" spans="1:12" ht="15.75">
      <c r="A1766" s="341"/>
      <c r="C1766" s="149" t="str">
        <f>'FC01'!B$64</f>
        <v>Comité De Estratificación –Ley 505 De 1999</v>
      </c>
      <c r="F1766" s="149">
        <f>'FC01'!E$64</f>
        <v>0</v>
      </c>
      <c r="I1766" s="76" t="str">
        <f>Índice!$C$8</f>
        <v>2016-01-01</v>
      </c>
      <c r="J1766" s="77" t="str">
        <f>Índice!$C$9</f>
        <v>2016-12-31</v>
      </c>
      <c r="K1766" s="149" t="s">
        <v>835</v>
      </c>
      <c r="L1766" s="3" t="s">
        <v>790</v>
      </c>
    </row>
    <row r="1767" spans="1:12" ht="15.75">
      <c r="A1767" s="341"/>
      <c r="C1767" s="149" t="str">
        <f>'FC01'!B$65</f>
        <v>Art 25 Ley 142 - Concesiones, y permisos ambientales y sanitarios</v>
      </c>
      <c r="F1767" s="149">
        <f>'FC01'!E$65</f>
        <v>0</v>
      </c>
      <c r="I1767" s="76" t="str">
        <f>Índice!$C$8</f>
        <v>2016-01-01</v>
      </c>
      <c r="J1767" s="77" t="str">
        <f>Índice!$C$9</f>
        <v>2016-12-31</v>
      </c>
      <c r="K1767" s="149" t="s">
        <v>835</v>
      </c>
      <c r="L1767" s="3" t="s">
        <v>790</v>
      </c>
    </row>
    <row r="1768" spans="1:12" ht="15.75">
      <c r="A1768" s="341"/>
      <c r="C1768" s="149" t="str">
        <f>'FC01'!B$66</f>
        <v>Otras licencias Ley 142 de 1994</v>
      </c>
      <c r="F1768" s="149">
        <f>'FC01'!E$66</f>
        <v>0</v>
      </c>
      <c r="I1768" s="76" t="str">
        <f>Índice!$C$8</f>
        <v>2016-01-01</v>
      </c>
      <c r="J1768" s="77" t="str">
        <f>Índice!$C$9</f>
        <v>2016-12-31</v>
      </c>
      <c r="K1768" s="149" t="s">
        <v>835</v>
      </c>
      <c r="L1768" s="3" t="s">
        <v>790</v>
      </c>
    </row>
    <row r="1769" spans="1:12" ht="15.75">
      <c r="A1769" s="341"/>
      <c r="C1769" s="149" t="str">
        <f>'FC01'!B$67</f>
        <v>Consumo De Insumos Directos</v>
      </c>
      <c r="F1769" s="149">
        <f>'FC01'!E$67</f>
        <v>0</v>
      </c>
      <c r="I1769" s="76" t="str">
        <f>Índice!$C$8</f>
        <v>2016-01-01</v>
      </c>
      <c r="J1769" s="77" t="str">
        <f>Índice!$C$9</f>
        <v>2016-12-31</v>
      </c>
      <c r="K1769" s="149" t="s">
        <v>835</v>
      </c>
      <c r="L1769" s="3" t="s">
        <v>790</v>
      </c>
    </row>
    <row r="1770" spans="1:12" ht="15.75">
      <c r="A1770" s="341"/>
      <c r="C1770" s="149" t="str">
        <f>'FC01'!B$68</f>
        <v>Productos Químicos</v>
      </c>
      <c r="F1770" s="149">
        <f>'FC01'!E$68</f>
        <v>0</v>
      </c>
      <c r="I1770" s="76" t="str">
        <f>Índice!$C$8</f>
        <v>2016-01-01</v>
      </c>
      <c r="J1770" s="77" t="str">
        <f>Índice!$C$9</f>
        <v>2016-12-31</v>
      </c>
      <c r="K1770" s="149" t="s">
        <v>835</v>
      </c>
      <c r="L1770" s="3" t="s">
        <v>790</v>
      </c>
    </row>
    <row r="1771" spans="1:12" ht="15.75">
      <c r="A1771" s="341"/>
      <c r="C1771" s="149" t="str">
        <f>'FC01'!B$69</f>
        <v>Gas Combustible</v>
      </c>
      <c r="F1771" s="149">
        <f>'FC01'!E$69</f>
        <v>0</v>
      </c>
      <c r="I1771" s="76" t="str">
        <f>Índice!$C$8</f>
        <v>2016-01-01</v>
      </c>
      <c r="J1771" s="77" t="str">
        <f>Índice!$C$9</f>
        <v>2016-12-31</v>
      </c>
      <c r="K1771" s="149" t="s">
        <v>835</v>
      </c>
      <c r="L1771" s="3" t="s">
        <v>790</v>
      </c>
    </row>
    <row r="1772" spans="1:12" ht="15.75">
      <c r="A1772" s="341"/>
      <c r="C1772" s="149" t="str">
        <f>'FC01'!B$70</f>
        <v>Carbón Mineral</v>
      </c>
      <c r="F1772" s="149">
        <f>'FC01'!E$70</f>
        <v>0</v>
      </c>
      <c r="I1772" s="76" t="str">
        <f>Índice!$C$8</f>
        <v>2016-01-01</v>
      </c>
      <c r="J1772" s="77" t="str">
        <f>Índice!$C$9</f>
        <v>2016-12-31</v>
      </c>
      <c r="K1772" s="149" t="s">
        <v>835</v>
      </c>
      <c r="L1772" s="3" t="s">
        <v>790</v>
      </c>
    </row>
    <row r="1773" spans="1:12" ht="15.75">
      <c r="A1773" s="341"/>
      <c r="C1773" s="149" t="str">
        <f>'FC01'!B$71</f>
        <v>Energía</v>
      </c>
      <c r="F1773" s="149">
        <f>'FC01'!E$71</f>
        <v>0</v>
      </c>
      <c r="I1773" s="76" t="str">
        <f>Índice!$C$8</f>
        <v>2016-01-01</v>
      </c>
      <c r="J1773" s="77" t="str">
        <f>Índice!$C$9</f>
        <v>2016-12-31</v>
      </c>
      <c r="K1773" s="149" t="s">
        <v>835</v>
      </c>
      <c r="L1773" s="3" t="s">
        <v>790</v>
      </c>
    </row>
    <row r="1774" spans="1:12" ht="15.75">
      <c r="A1774" s="341"/>
      <c r="C1774" s="149" t="str">
        <f>'FC01'!B$72</f>
        <v>ACPM, Fuel Oil</v>
      </c>
      <c r="F1774" s="149">
        <f>'FC01'!E$72</f>
        <v>0</v>
      </c>
      <c r="I1774" s="76" t="str">
        <f>Índice!$C$8</f>
        <v>2016-01-01</v>
      </c>
      <c r="J1774" s="77" t="str">
        <f>Índice!$C$9</f>
        <v>2016-12-31</v>
      </c>
      <c r="K1774" s="149" t="s">
        <v>835</v>
      </c>
      <c r="L1774" s="3" t="s">
        <v>790</v>
      </c>
    </row>
    <row r="1775" spans="1:12" ht="15.75">
      <c r="A1775" s="341"/>
      <c r="C1775" s="149" t="str">
        <f>'FC01'!B$73</f>
        <v>Otros Elementos de Consumo de Insumos Directos</v>
      </c>
      <c r="F1775" s="149">
        <f>'FC01'!E$73</f>
        <v>0</v>
      </c>
      <c r="I1775" s="76" t="str">
        <f>Índice!$C$8</f>
        <v>2016-01-01</v>
      </c>
      <c r="J1775" s="77" t="str">
        <f>Índice!$C$9</f>
        <v>2016-12-31</v>
      </c>
      <c r="K1775" s="149" t="s">
        <v>835</v>
      </c>
      <c r="L1775" s="3" t="s">
        <v>790</v>
      </c>
    </row>
    <row r="1776" spans="1:12" ht="15.75">
      <c r="A1776" s="341"/>
      <c r="C1776" s="149" t="str">
        <f>'FC01'!B$74</f>
        <v>Ordenes Y Contratos De Mantenimiento Y Reparaciones</v>
      </c>
      <c r="F1776" s="149">
        <f>'FC01'!E$74</f>
        <v>0</v>
      </c>
      <c r="I1776" s="76" t="str">
        <f>Índice!$C$8</f>
        <v>2016-01-01</v>
      </c>
      <c r="J1776" s="77" t="str">
        <f>Índice!$C$9</f>
        <v>2016-12-31</v>
      </c>
      <c r="K1776" s="149" t="s">
        <v>835</v>
      </c>
      <c r="L1776" s="3" t="s">
        <v>790</v>
      </c>
    </row>
    <row r="1777" spans="1:12" ht="15.75">
      <c r="A1777" s="341"/>
      <c r="C1777" s="149" t="str">
        <f>'FC01'!B$75</f>
        <v>Peajes terrestres</v>
      </c>
      <c r="F1777" s="149">
        <f>'FC01'!E$75</f>
        <v>0</v>
      </c>
      <c r="I1777" s="76" t="str">
        <f>Índice!$C$8</f>
        <v>2016-01-01</v>
      </c>
      <c r="J1777" s="77" t="str">
        <f>Índice!$C$9</f>
        <v>2016-12-31</v>
      </c>
      <c r="K1777" s="149" t="s">
        <v>835</v>
      </c>
      <c r="L1777" s="3" t="s">
        <v>790</v>
      </c>
    </row>
    <row r="1778" spans="1:12" ht="15.75">
      <c r="A1778" s="341"/>
      <c r="C1778" s="149" t="str">
        <f>'FC01'!B$76</f>
        <v>Disposición final</v>
      </c>
      <c r="F1778" s="149">
        <f>'FC01'!E$76</f>
        <v>0</v>
      </c>
      <c r="I1778" s="76" t="str">
        <f>Índice!$C$8</f>
        <v>2016-01-01</v>
      </c>
      <c r="J1778" s="77" t="str">
        <f>Índice!$C$9</f>
        <v>2016-12-31</v>
      </c>
      <c r="K1778" s="149" t="s">
        <v>835</v>
      </c>
      <c r="L1778" s="3" t="s">
        <v>790</v>
      </c>
    </row>
    <row r="1779" spans="1:12" ht="15.75">
      <c r="A1779" s="341"/>
      <c r="C1779" s="149" t="str">
        <f>'FC01'!B$77</f>
        <v>Peajes por interconexión de acueducto</v>
      </c>
      <c r="F1779" s="149">
        <f>'FC01'!E$77</f>
        <v>0</v>
      </c>
      <c r="I1779" s="76" t="str">
        <f>Índice!$C$8</f>
        <v>2016-01-01</v>
      </c>
      <c r="J1779" s="77" t="str">
        <f>Índice!$C$9</f>
        <v>2016-12-31</v>
      </c>
      <c r="K1779" s="149" t="s">
        <v>835</v>
      </c>
      <c r="L1779" s="3" t="s">
        <v>790</v>
      </c>
    </row>
    <row r="1780" spans="1:12" ht="15.75">
      <c r="A1780" s="341"/>
      <c r="C1780" s="149" t="str">
        <f>'FC01'!B$78</f>
        <v>Peajes por interconexión de alcantarillado</v>
      </c>
      <c r="F1780" s="149">
        <f>'FC01'!E$78</f>
        <v>0</v>
      </c>
      <c r="I1780" s="76" t="str">
        <f>Índice!$C$8</f>
        <v>2016-01-01</v>
      </c>
      <c r="J1780" s="77" t="str">
        <f>Índice!$C$9</f>
        <v>2016-12-31</v>
      </c>
      <c r="K1780" s="149" t="s">
        <v>835</v>
      </c>
      <c r="L1780" s="3" t="s">
        <v>790</v>
      </c>
    </row>
    <row r="1781" spans="1:12" ht="15.75">
      <c r="A1781" s="341"/>
      <c r="C1781" s="149" t="str">
        <f>'FC01'!B$79</f>
        <v>Honorarios (Operativos)</v>
      </c>
      <c r="F1781" s="149">
        <f>'FC01'!E$79</f>
        <v>0</v>
      </c>
      <c r="I1781" s="76" t="str">
        <f>Índice!$C$8</f>
        <v>2016-01-01</v>
      </c>
      <c r="J1781" s="77" t="str">
        <f>Índice!$C$9</f>
        <v>2016-12-31</v>
      </c>
      <c r="K1781" s="149" t="s">
        <v>835</v>
      </c>
      <c r="L1781" s="3" t="s">
        <v>790</v>
      </c>
    </row>
    <row r="1782" spans="1:12" ht="15.75">
      <c r="A1782" s="341"/>
      <c r="C1782" s="149" t="str">
        <f>'FC01'!B$80</f>
        <v>Servicios Públicos</v>
      </c>
      <c r="F1782" s="149">
        <f>'FC01'!E$80</f>
        <v>0</v>
      </c>
      <c r="I1782" s="76" t="str">
        <f>Índice!$C$8</f>
        <v>2016-01-01</v>
      </c>
      <c r="J1782" s="77" t="str">
        <f>Índice!$C$9</f>
        <v>2016-12-31</v>
      </c>
      <c r="K1782" s="149" t="s">
        <v>835</v>
      </c>
      <c r="L1782" s="3" t="s">
        <v>790</v>
      </c>
    </row>
    <row r="1783" spans="1:12" ht="15.75">
      <c r="A1783" s="341"/>
      <c r="C1783" s="149" t="str">
        <f>'FC01'!B$81</f>
        <v>Materiales y otros gastos de operación</v>
      </c>
      <c r="F1783" s="149">
        <f>'FC01'!E$81</f>
        <v>0</v>
      </c>
      <c r="I1783" s="76" t="str">
        <f>Índice!$C$8</f>
        <v>2016-01-01</v>
      </c>
      <c r="J1783" s="77" t="str">
        <f>Índice!$C$9</f>
        <v>2016-12-31</v>
      </c>
      <c r="K1783" s="149" t="s">
        <v>835</v>
      </c>
      <c r="L1783" s="3" t="s">
        <v>790</v>
      </c>
    </row>
    <row r="1784" spans="1:12" ht="15.75">
      <c r="A1784" s="341"/>
      <c r="C1784" s="149" t="str">
        <f>'FC01'!B$82</f>
        <v>Gastos operativos De Pérdidas En Prestación Del Servicio  De Acueducto</v>
      </c>
      <c r="F1784" s="149">
        <f>'FC01'!E$82</f>
        <v>0</v>
      </c>
      <c r="I1784" s="76" t="str">
        <f>Índice!$C$8</f>
        <v>2016-01-01</v>
      </c>
      <c r="J1784" s="77" t="str">
        <f>Índice!$C$9</f>
        <v>2016-12-31</v>
      </c>
      <c r="K1784" s="149" t="s">
        <v>835</v>
      </c>
      <c r="L1784" s="3" t="s">
        <v>790</v>
      </c>
    </row>
    <row r="1785" spans="1:12" ht="15.75">
      <c r="A1785" s="341"/>
      <c r="C1785" s="149" t="str">
        <f>'FC01'!B$83</f>
        <v>Seguros</v>
      </c>
      <c r="F1785" s="149">
        <f>'FC01'!E$83</f>
        <v>0</v>
      </c>
      <c r="I1785" s="76" t="str">
        <f>Índice!$C$8</f>
        <v>2016-01-01</v>
      </c>
      <c r="J1785" s="77" t="str">
        <f>Índice!$C$9</f>
        <v>2016-12-31</v>
      </c>
      <c r="K1785" s="149" t="s">
        <v>835</v>
      </c>
      <c r="L1785" s="3" t="s">
        <v>790</v>
      </c>
    </row>
    <row r="1786" spans="1:12" ht="15.75">
      <c r="A1786" s="341"/>
      <c r="C1786" s="149" t="str">
        <f>'FC01'!B$84</f>
        <v>Impuestos y Tasas</v>
      </c>
      <c r="F1786" s="149">
        <f>'FC01'!E$84</f>
        <v>0</v>
      </c>
      <c r="I1786" s="76" t="str">
        <f>Índice!$C$8</f>
        <v>2016-01-01</v>
      </c>
      <c r="J1786" s="77" t="str">
        <f>Índice!$C$9</f>
        <v>2016-12-31</v>
      </c>
      <c r="K1786" s="149" t="s">
        <v>835</v>
      </c>
      <c r="L1786" s="3" t="s">
        <v>790</v>
      </c>
    </row>
    <row r="1787" spans="1:12" ht="15.75">
      <c r="A1787" s="341"/>
      <c r="C1787" s="149" t="str">
        <f>'FC01'!B$85</f>
        <v>Órdenes y Contratos Por Otros  Servicios</v>
      </c>
      <c r="F1787" s="149">
        <f>'FC01'!E$85</f>
        <v>0</v>
      </c>
      <c r="I1787" s="76" t="str">
        <f>Índice!$C$8</f>
        <v>2016-01-01</v>
      </c>
      <c r="J1787" s="77" t="str">
        <f>Índice!$C$9</f>
        <v>2016-12-31</v>
      </c>
      <c r="K1787" s="149" t="s">
        <v>835</v>
      </c>
      <c r="L1787" s="3" t="s">
        <v>790</v>
      </c>
    </row>
    <row r="1788" spans="1:12" ht="15.75">
      <c r="A1788" s="341"/>
      <c r="C1788" s="149" t="str">
        <f>'FC01'!B$86</f>
        <v>Donaciones</v>
      </c>
      <c r="F1788" s="149">
        <f>'FC01'!E$86</f>
        <v>0</v>
      </c>
      <c r="I1788" s="76" t="str">
        <f>Índice!$C$8</f>
        <v>2016-01-01</v>
      </c>
      <c r="J1788" s="77" t="str">
        <f>Índice!$C$9</f>
        <v>2016-12-31</v>
      </c>
      <c r="K1788" s="149" t="s">
        <v>835</v>
      </c>
      <c r="L1788" s="3" t="s">
        <v>790</v>
      </c>
    </row>
    <row r="1789" spans="1:12" ht="15.75">
      <c r="A1789" s="341"/>
      <c r="C1789" s="149" t="str">
        <f>'FC01'!B$87</f>
        <v>Total Gastos operativos</v>
      </c>
      <c r="F1789" s="149">
        <f>'FC01'!E$87</f>
        <v>0</v>
      </c>
      <c r="I1789" s="76" t="str">
        <f>Índice!$C$8</f>
        <v>2016-01-01</v>
      </c>
      <c r="J1789" s="77" t="str">
        <f>Índice!$C$9</f>
        <v>2016-12-31</v>
      </c>
      <c r="K1789" s="149" t="s">
        <v>835</v>
      </c>
      <c r="L1789" s="3" t="s">
        <v>790</v>
      </c>
    </row>
    <row r="1790" spans="1:12" s="159" customFormat="1" ht="15.75">
      <c r="A1790" s="341" t="s">
        <v>19</v>
      </c>
      <c r="C1790" s="340"/>
      <c r="F1790" s="340"/>
      <c r="I1790" s="164"/>
      <c r="J1790" s="164"/>
      <c r="K1790" s="340"/>
      <c r="L1790" s="163"/>
    </row>
    <row r="1791" spans="1:12" ht="15.75">
      <c r="A1791" s="341"/>
      <c r="C1791" s="149" t="str">
        <f>'FC01'!B$92</f>
        <v>Gastos de Administración sin impuestos, contribuciones y tasas</v>
      </c>
      <c r="F1791" s="149">
        <f>'FC01'!E$92</f>
        <v>0</v>
      </c>
      <c r="I1791" s="76" t="str">
        <f>Índice!$C$8</f>
        <v>2016-01-01</v>
      </c>
      <c r="J1791" s="77" t="str">
        <f>Índice!$C$9</f>
        <v>2016-12-31</v>
      </c>
      <c r="K1791" s="149" t="s">
        <v>835</v>
      </c>
      <c r="L1791" s="3" t="s">
        <v>790</v>
      </c>
    </row>
    <row r="1792" spans="1:12" ht="15.75">
      <c r="A1792" s="341"/>
      <c r="C1792" s="149" t="str">
        <f>'FC01'!B$93</f>
        <v>Impuestos, Tasas y Contribuciones (No incluye impuesto de renta)</v>
      </c>
      <c r="F1792" s="149">
        <f>'FC01'!E$93</f>
        <v>0</v>
      </c>
      <c r="I1792" s="76" t="str">
        <f>Índice!$C$8</f>
        <v>2016-01-01</v>
      </c>
      <c r="J1792" s="77" t="str">
        <f>Índice!$C$9</f>
        <v>2016-12-31</v>
      </c>
      <c r="K1792" s="149" t="s">
        <v>835</v>
      </c>
      <c r="L1792" s="3" t="s">
        <v>790</v>
      </c>
    </row>
    <row r="1793" spans="1:12" ht="15.75">
      <c r="A1793" s="341"/>
      <c r="C1793" s="149" t="str">
        <f>'FC01'!B$94</f>
        <v>Depreciación, deterioro, Amortización y provisión</v>
      </c>
      <c r="F1793" s="149">
        <f>'FC01'!E$94</f>
        <v>0</v>
      </c>
      <c r="I1793" s="76" t="str">
        <f>Índice!$C$8</f>
        <v>2016-01-01</v>
      </c>
      <c r="J1793" s="77" t="str">
        <f>Índice!$C$9</f>
        <v>2016-12-31</v>
      </c>
      <c r="K1793" s="149" t="s">
        <v>835</v>
      </c>
      <c r="L1793" s="3" t="s">
        <v>790</v>
      </c>
    </row>
    <row r="1794" spans="1:12" ht="15.75">
      <c r="A1794" s="341"/>
      <c r="C1794" s="149" t="str">
        <f>'FC01'!B$95</f>
        <v>Gasto por impuesto a las ganancias</v>
      </c>
      <c r="F1794" s="149">
        <f>'FC01'!E$95</f>
        <v>0</v>
      </c>
      <c r="I1794" s="76" t="str">
        <f>Índice!$C$8</f>
        <v>2016-01-01</v>
      </c>
      <c r="J1794" s="77" t="str">
        <f>Índice!$C$9</f>
        <v>2016-12-31</v>
      </c>
      <c r="K1794" s="149" t="s">
        <v>835</v>
      </c>
      <c r="L1794" s="3" t="s">
        <v>790</v>
      </c>
    </row>
    <row r="1795" spans="1:12" ht="15.75">
      <c r="A1795" s="341"/>
      <c r="C1795" s="149" t="str">
        <f>'FC01'!B$96</f>
        <v>Otros gastos (gastos y gastos operativos)</v>
      </c>
      <c r="F1795" s="149">
        <f>'FC01'!E$96</f>
        <v>0</v>
      </c>
      <c r="I1795" s="76" t="str">
        <f>Índice!$C$8</f>
        <v>2016-01-01</v>
      </c>
      <c r="J1795" s="77" t="str">
        <f>Índice!$C$9</f>
        <v>2016-12-31</v>
      </c>
      <c r="K1795" s="149" t="s">
        <v>835</v>
      </c>
      <c r="L1795" s="3" t="s">
        <v>790</v>
      </c>
    </row>
    <row r="1796" spans="1:12" ht="15.75">
      <c r="A1796" s="341"/>
      <c r="C1796" s="149" t="str">
        <f>'FC01'!B$97</f>
        <v>Total Gastos</v>
      </c>
      <c r="F1796" s="149">
        <f>'FC01'!E$97</f>
        <v>0</v>
      </c>
      <c r="I1796" s="76" t="str">
        <f>Índice!$C$8</f>
        <v>2016-01-01</v>
      </c>
      <c r="J1796" s="77" t="str">
        <f>Índice!$C$9</f>
        <v>2016-12-31</v>
      </c>
      <c r="K1796" s="149" t="s">
        <v>835</v>
      </c>
      <c r="L1796" s="3" t="s">
        <v>790</v>
      </c>
    </row>
    <row r="1797" spans="1:12" s="159" customFormat="1" ht="15.75">
      <c r="A1797" s="341" t="s">
        <v>19</v>
      </c>
      <c r="C1797" s="340"/>
      <c r="F1797" s="340"/>
      <c r="I1797" s="164"/>
      <c r="J1797" s="164"/>
      <c r="K1797" s="340"/>
      <c r="L1797" s="163"/>
    </row>
    <row r="1798" spans="1:12" ht="15.75">
      <c r="A1798" s="341"/>
      <c r="C1798" s="149" t="str">
        <f>'FC01'!B$99</f>
        <v>Gastos operativos de Ventas</v>
      </c>
      <c r="F1798" s="149">
        <f>'FC01'!E$99</f>
        <v>0</v>
      </c>
      <c r="I1798" s="76" t="str">
        <f>Índice!$C$8</f>
        <v>2016-01-01</v>
      </c>
      <c r="J1798" s="77" t="str">
        <f>Índice!$C$9</f>
        <v>2016-12-31</v>
      </c>
      <c r="K1798" s="149" t="s">
        <v>835</v>
      </c>
      <c r="L1798" s="3" t="s">
        <v>790</v>
      </c>
    </row>
    <row r="1799" spans="1:12" ht="15.75">
      <c r="A1799" s="341"/>
      <c r="C1799" s="149" t="str">
        <f>'FC01'!B$100</f>
        <v>Gastos operativos de Distribución</v>
      </c>
      <c r="F1799" s="149">
        <f>'FC01'!E$100</f>
        <v>0</v>
      </c>
      <c r="I1799" s="76" t="str">
        <f>Índice!$C$8</f>
        <v>2016-01-01</v>
      </c>
      <c r="J1799" s="77" t="str">
        <f>Índice!$C$9</f>
        <v>2016-12-31</v>
      </c>
      <c r="K1799" s="149" t="s">
        <v>835</v>
      </c>
      <c r="L1799" s="3" t="s">
        <v>790</v>
      </c>
    </row>
    <row r="1800" spans="1:12" ht="15.75">
      <c r="A1800" s="341"/>
      <c r="C1800" s="149" t="str">
        <f>'FC01'!B$101</f>
        <v>Total Gastos operativos de ventas y distribución</v>
      </c>
      <c r="F1800" s="149">
        <f>'FC01'!E$101</f>
        <v>0</v>
      </c>
      <c r="I1800" s="76" t="str">
        <f>Índice!$C$8</f>
        <v>2016-01-01</v>
      </c>
      <c r="J1800" s="77" t="str">
        <f>Índice!$C$9</f>
        <v>2016-12-31</v>
      </c>
      <c r="K1800" s="149" t="s">
        <v>835</v>
      </c>
      <c r="L1800" s="3" t="s">
        <v>790</v>
      </c>
    </row>
    <row r="1801" spans="1:12" s="271" customFormat="1" ht="15.75" customHeight="1">
      <c r="A1801" s="272" t="s">
        <v>19</v>
      </c>
      <c r="C1801" s="273" t="s">
        <v>1241</v>
      </c>
      <c r="K1801" s="274"/>
      <c r="L1801" s="274"/>
    </row>
    <row r="1802" spans="1:12" ht="15.75">
      <c r="A1802" s="18"/>
      <c r="C1802" s="149" t="str">
        <f>'FC01'!B$8</f>
        <v xml:space="preserve">De administración </v>
      </c>
      <c r="F1802" s="149">
        <f>'FC01'!F$8</f>
        <v>0</v>
      </c>
      <c r="I1802" s="76" t="str">
        <f>Índice!$C$8</f>
        <v>2016-01-01</v>
      </c>
      <c r="J1802" s="77" t="str">
        <f>Índice!$C$9</f>
        <v>2016-12-31</v>
      </c>
      <c r="K1802" s="149" t="s">
        <v>835</v>
      </c>
      <c r="L1802" s="149" t="s">
        <v>836</v>
      </c>
    </row>
    <row r="1803" spans="1:12" ht="15.75">
      <c r="A1803" s="341"/>
      <c r="C1803" s="149" t="str">
        <f>'FC01'!B$9</f>
        <v>Beneficios a empleados</v>
      </c>
      <c r="F1803" s="149">
        <f>'FC01'!F$9</f>
        <v>0</v>
      </c>
      <c r="I1803" s="76" t="str">
        <f>Índice!$C$8</f>
        <v>2016-01-01</v>
      </c>
      <c r="J1803" s="77" t="str">
        <f>Índice!$C$9</f>
        <v>2016-12-31</v>
      </c>
      <c r="K1803" s="149" t="s">
        <v>835</v>
      </c>
      <c r="L1803" s="149" t="s">
        <v>836</v>
      </c>
    </row>
    <row r="1804" spans="1:12" ht="15.75">
      <c r="A1804" s="341"/>
      <c r="C1804" s="149" t="str">
        <f>'FC01'!B$10</f>
        <v>Honorarios</v>
      </c>
      <c r="F1804" s="149">
        <f>'FC01'!F$10</f>
        <v>0</v>
      </c>
      <c r="I1804" s="76" t="str">
        <f>Índice!$C$8</f>
        <v>2016-01-01</v>
      </c>
      <c r="J1804" s="77" t="str">
        <f>Índice!$C$9</f>
        <v>2016-12-31</v>
      </c>
      <c r="K1804" s="149" t="s">
        <v>835</v>
      </c>
      <c r="L1804" s="149" t="s">
        <v>836</v>
      </c>
    </row>
    <row r="1805" spans="1:12" ht="15.75">
      <c r="A1805" s="341"/>
      <c r="C1805" s="149" t="str">
        <f>'FC01'!B$11</f>
        <v xml:space="preserve">Impuestos, Contribuciones y tasas </v>
      </c>
      <c r="F1805" s="149">
        <f>'FC01'!F$11</f>
        <v>0</v>
      </c>
      <c r="I1805" s="76" t="str">
        <f>Índice!$C$8</f>
        <v>2016-01-01</v>
      </c>
      <c r="J1805" s="77" t="str">
        <f>Índice!$C$9</f>
        <v>2016-12-31</v>
      </c>
      <c r="K1805" s="149" t="s">
        <v>835</v>
      </c>
      <c r="L1805" s="149" t="s">
        <v>836</v>
      </c>
    </row>
    <row r="1806" spans="1:12" ht="15.75">
      <c r="A1806" s="341"/>
      <c r="C1806" s="149" t="str">
        <f>'FC01'!B$12</f>
        <v xml:space="preserve">Generales </v>
      </c>
      <c r="F1806" s="149">
        <f>'FC01'!F$12</f>
        <v>0</v>
      </c>
      <c r="I1806" s="76" t="str">
        <f>Índice!$C$8</f>
        <v>2016-01-01</v>
      </c>
      <c r="J1806" s="77" t="str">
        <f>Índice!$C$9</f>
        <v>2016-12-31</v>
      </c>
      <c r="K1806" s="149" t="s">
        <v>835</v>
      </c>
      <c r="L1806" s="149" t="s">
        <v>836</v>
      </c>
    </row>
    <row r="1807" spans="1:12" ht="15.75">
      <c r="A1807" s="341"/>
      <c r="C1807" s="149" t="str">
        <f>'FC01'!B$13</f>
        <v>Deterioro</v>
      </c>
      <c r="F1807" s="149">
        <f>'FC01'!F$13</f>
        <v>0</v>
      </c>
      <c r="I1807" s="76" t="str">
        <f>Índice!$C$8</f>
        <v>2016-01-01</v>
      </c>
      <c r="J1807" s="77" t="str">
        <f>Índice!$C$9</f>
        <v>2016-12-31</v>
      </c>
      <c r="K1807" s="149" t="s">
        <v>835</v>
      </c>
      <c r="L1807" s="149" t="s">
        <v>836</v>
      </c>
    </row>
    <row r="1808" spans="1:12" ht="15.75">
      <c r="A1808" s="341"/>
      <c r="C1808" s="149" t="str">
        <f>'FC01'!B$14</f>
        <v>Depreciación</v>
      </c>
      <c r="F1808" s="149">
        <f>'FC01'!F$14</f>
        <v>0</v>
      </c>
      <c r="I1808" s="76" t="str">
        <f>Índice!$C$8</f>
        <v>2016-01-01</v>
      </c>
      <c r="J1808" s="77" t="str">
        <f>Índice!$C$9</f>
        <v>2016-12-31</v>
      </c>
      <c r="K1808" s="149" t="s">
        <v>835</v>
      </c>
      <c r="L1808" s="149" t="s">
        <v>836</v>
      </c>
    </row>
    <row r="1809" spans="1:12" ht="15.75">
      <c r="A1809" s="341"/>
      <c r="C1809" s="149" t="str">
        <f>'FC01'!B$15</f>
        <v>Amortización</v>
      </c>
      <c r="F1809" s="149">
        <f>'FC01'!F$15</f>
        <v>0</v>
      </c>
      <c r="I1809" s="76" t="str">
        <f>Índice!$C$8</f>
        <v>2016-01-01</v>
      </c>
      <c r="J1809" s="77" t="str">
        <f>Índice!$C$9</f>
        <v>2016-12-31</v>
      </c>
      <c r="K1809" s="149" t="s">
        <v>835</v>
      </c>
      <c r="L1809" s="149" t="s">
        <v>836</v>
      </c>
    </row>
    <row r="1810" spans="1:12" ht="15.75">
      <c r="A1810" s="341"/>
      <c r="C1810" s="149" t="str">
        <f>'FC01'!B$16</f>
        <v>Provisiones</v>
      </c>
      <c r="F1810" s="149">
        <f>'FC01'!F$16</f>
        <v>0</v>
      </c>
      <c r="I1810" s="76" t="str">
        <f>Índice!$C$8</f>
        <v>2016-01-01</v>
      </c>
      <c r="J1810" s="77" t="str">
        <f>Índice!$C$9</f>
        <v>2016-12-31</v>
      </c>
      <c r="K1810" s="149" t="s">
        <v>835</v>
      </c>
      <c r="L1810" s="149" t="s">
        <v>836</v>
      </c>
    </row>
    <row r="1811" spans="1:12" ht="15.75">
      <c r="A1811" s="341"/>
      <c r="C1811" s="149" t="str">
        <f>'FC01'!B$17</f>
        <v>Litigios y demandas</v>
      </c>
      <c r="F1811" s="149">
        <f>'FC01'!F$17</f>
        <v>0</v>
      </c>
      <c r="I1811" s="76" t="str">
        <f>Índice!$C$8</f>
        <v>2016-01-01</v>
      </c>
      <c r="J1811" s="77" t="str">
        <f>Índice!$C$9</f>
        <v>2016-12-31</v>
      </c>
      <c r="K1811" s="149" t="s">
        <v>835</v>
      </c>
      <c r="L1811" s="149" t="s">
        <v>836</v>
      </c>
    </row>
    <row r="1812" spans="1:12" ht="15.75">
      <c r="A1812" s="341"/>
      <c r="C1812" s="149" t="str">
        <f>'FC01'!B$18</f>
        <v xml:space="preserve">Garantías </v>
      </c>
      <c r="F1812" s="149">
        <f>'FC01'!F$18</f>
        <v>0</v>
      </c>
      <c r="I1812" s="76" t="str">
        <f>Índice!$C$8</f>
        <v>2016-01-01</v>
      </c>
      <c r="J1812" s="77" t="str">
        <f>Índice!$C$9</f>
        <v>2016-12-31</v>
      </c>
      <c r="K1812" s="149" t="s">
        <v>835</v>
      </c>
      <c r="L1812" s="149" t="s">
        <v>836</v>
      </c>
    </row>
    <row r="1813" spans="1:12" ht="15.75">
      <c r="A1813" s="341"/>
      <c r="C1813" s="149" t="str">
        <f>'FC01'!B$19</f>
        <v>Diversas</v>
      </c>
      <c r="F1813" s="149">
        <f>'FC01'!F$19</f>
        <v>0</v>
      </c>
      <c r="I1813" s="76" t="str">
        <f>Índice!$C$8</f>
        <v>2016-01-01</v>
      </c>
      <c r="J1813" s="77" t="str">
        <f>Índice!$C$9</f>
        <v>2016-12-31</v>
      </c>
      <c r="K1813" s="149" t="s">
        <v>835</v>
      </c>
      <c r="L1813" s="149" t="s">
        <v>836</v>
      </c>
    </row>
    <row r="1814" spans="1:12" ht="15.75">
      <c r="A1814" s="341"/>
      <c r="C1814" s="149" t="str">
        <f>'FC01'!B$20</f>
        <v>Otros gastos</v>
      </c>
      <c r="F1814" s="149">
        <f>'FC01'!F$20</f>
        <v>0</v>
      </c>
      <c r="I1814" s="76" t="str">
        <f>Índice!$C$8</f>
        <v>2016-01-01</v>
      </c>
      <c r="J1814" s="77" t="str">
        <f>Índice!$C$9</f>
        <v>2016-12-31</v>
      </c>
      <c r="K1814" s="149" t="s">
        <v>835</v>
      </c>
      <c r="L1814" s="149" t="s">
        <v>836</v>
      </c>
    </row>
    <row r="1815" spans="1:12" ht="15.75">
      <c r="A1815" s="341"/>
      <c r="C1815" s="149" t="str">
        <f>'FC01'!B$21</f>
        <v>Comisiones</v>
      </c>
      <c r="F1815" s="149">
        <f>'FC01'!F$21</f>
        <v>0</v>
      </c>
      <c r="I1815" s="76" t="str">
        <f>Índice!$C$8</f>
        <v>2016-01-01</v>
      </c>
      <c r="J1815" s="77" t="str">
        <f>Índice!$C$9</f>
        <v>2016-12-31</v>
      </c>
      <c r="K1815" s="149" t="s">
        <v>835</v>
      </c>
      <c r="L1815" s="149" t="s">
        <v>836</v>
      </c>
    </row>
    <row r="1816" spans="1:12" ht="15.75">
      <c r="A1816" s="341"/>
      <c r="C1816" s="149" t="str">
        <f>'FC01'!B$22</f>
        <v>Ajuste por diferencia en cambio</v>
      </c>
      <c r="F1816" s="149">
        <f>'FC01'!F$22</f>
        <v>0</v>
      </c>
      <c r="I1816" s="76" t="str">
        <f>Índice!$C$8</f>
        <v>2016-01-01</v>
      </c>
      <c r="J1816" s="77" t="str">
        <f>Índice!$C$9</f>
        <v>2016-12-31</v>
      </c>
      <c r="K1816" s="149" t="s">
        <v>835</v>
      </c>
      <c r="L1816" s="149" t="s">
        <v>836</v>
      </c>
    </row>
    <row r="1817" spans="1:12" ht="15.75">
      <c r="A1817" s="341"/>
      <c r="C1817" s="149" t="str">
        <f>'FC01'!B$23</f>
        <v>Financieros</v>
      </c>
      <c r="F1817" s="149">
        <f>'FC01'!F$23</f>
        <v>0</v>
      </c>
      <c r="I1817" s="76" t="str">
        <f>Índice!$C$8</f>
        <v>2016-01-01</v>
      </c>
      <c r="J1817" s="77" t="str">
        <f>Índice!$C$9</f>
        <v>2016-12-31</v>
      </c>
      <c r="K1817" s="149" t="s">
        <v>835</v>
      </c>
      <c r="L1817" s="149" t="s">
        <v>836</v>
      </c>
    </row>
    <row r="1818" spans="1:12" ht="15.75">
      <c r="A1818" s="341"/>
      <c r="C1818" s="149" t="str">
        <f>'FC01'!B$24</f>
        <v>Pérdidas por la aplicación del método de participación patrimonial</v>
      </c>
      <c r="F1818" s="149">
        <f>'FC01'!F$24</f>
        <v>0</v>
      </c>
      <c r="I1818" s="76" t="str">
        <f>Índice!$C$8</f>
        <v>2016-01-01</v>
      </c>
      <c r="J1818" s="77" t="str">
        <f>Índice!$C$9</f>
        <v>2016-12-31</v>
      </c>
      <c r="K1818" s="149" t="s">
        <v>835</v>
      </c>
      <c r="L1818" s="149" t="s">
        <v>836</v>
      </c>
    </row>
    <row r="1819" spans="1:12" ht="15.75">
      <c r="A1819" s="341"/>
      <c r="C1819" s="149" t="str">
        <f>'FC01'!B$25</f>
        <v xml:space="preserve">Gastos diversos </v>
      </c>
      <c r="F1819" s="149">
        <f>'FC01'!F$25</f>
        <v>0</v>
      </c>
      <c r="I1819" s="76" t="str">
        <f>Índice!$C$8</f>
        <v>2016-01-01</v>
      </c>
      <c r="J1819" s="77" t="str">
        <f>Índice!$C$9</f>
        <v>2016-12-31</v>
      </c>
      <c r="K1819" s="149" t="s">
        <v>835</v>
      </c>
      <c r="L1819" s="149" t="s">
        <v>836</v>
      </c>
    </row>
    <row r="1820" spans="1:12" ht="15.75">
      <c r="A1820" s="341"/>
      <c r="C1820" s="149" t="str">
        <f>'FC01'!B$26</f>
        <v>Impuesto a las ganancias corrientes</v>
      </c>
      <c r="F1820" s="149">
        <f>'FC01'!F$26</f>
        <v>0</v>
      </c>
      <c r="I1820" s="76" t="str">
        <f>Índice!$C$8</f>
        <v>2016-01-01</v>
      </c>
      <c r="J1820" s="77" t="str">
        <f>Índice!$C$9</f>
        <v>2016-12-31</v>
      </c>
      <c r="K1820" s="149" t="s">
        <v>835</v>
      </c>
      <c r="L1820" s="149" t="s">
        <v>836</v>
      </c>
    </row>
    <row r="1821" spans="1:12" ht="15.75">
      <c r="A1821" s="341"/>
      <c r="C1821" s="149" t="str">
        <f>'FC01'!B$27</f>
        <v>Impuesto a las ganancias diferido</v>
      </c>
      <c r="F1821" s="149">
        <f>'FC01'!F$27</f>
        <v>0</v>
      </c>
      <c r="I1821" s="76" t="str">
        <f>Índice!$C$8</f>
        <v>2016-01-01</v>
      </c>
      <c r="J1821" s="77" t="str">
        <f>Índice!$C$9</f>
        <v>2016-12-31</v>
      </c>
      <c r="K1821" s="149" t="s">
        <v>835</v>
      </c>
      <c r="L1821" s="149" t="s">
        <v>836</v>
      </c>
    </row>
    <row r="1822" spans="1:12" ht="15.75">
      <c r="A1822" s="341"/>
      <c r="C1822" s="149" t="str">
        <f>'FC01'!B$28</f>
        <v xml:space="preserve">Total Gastos </v>
      </c>
      <c r="F1822" s="149">
        <f>'FC01'!F$28</f>
        <v>0</v>
      </c>
      <c r="I1822" s="76" t="str">
        <f>Índice!$C$8</f>
        <v>2016-01-01</v>
      </c>
      <c r="J1822" s="77" t="str">
        <f>Índice!$C$9</f>
        <v>2016-12-31</v>
      </c>
      <c r="K1822" s="149" t="s">
        <v>835</v>
      </c>
      <c r="L1822" s="149" t="s">
        <v>836</v>
      </c>
    </row>
    <row r="1823" spans="1:12" s="159" customFormat="1" ht="15.75">
      <c r="A1823" s="341" t="s">
        <v>19</v>
      </c>
      <c r="C1823" s="340"/>
      <c r="F1823" s="340"/>
      <c r="I1823" s="164"/>
      <c r="J1823" s="164"/>
      <c r="K1823" s="340"/>
      <c r="L1823" s="163"/>
    </row>
    <row r="1824" spans="1:12" ht="15.75">
      <c r="A1824" s="341"/>
      <c r="C1824" s="149" t="str">
        <f>'FC01'!B$32</f>
        <v>Servicios Personales</v>
      </c>
      <c r="F1824" s="149">
        <f>'FC01'!F$32</f>
        <v>0</v>
      </c>
      <c r="I1824" s="76" t="str">
        <f>Índice!$C$8</f>
        <v>2016-01-01</v>
      </c>
      <c r="J1824" s="77" t="str">
        <f>Índice!$C$9</f>
        <v>2016-12-31</v>
      </c>
      <c r="K1824" s="149" t="s">
        <v>835</v>
      </c>
      <c r="L1824" s="149" t="s">
        <v>836</v>
      </c>
    </row>
    <row r="1825" spans="1:12" ht="15.75">
      <c r="A1825" s="341"/>
      <c r="C1825" s="149" t="str">
        <f>'FC01'!B$33</f>
        <v>Generales</v>
      </c>
      <c r="F1825" s="149">
        <f>'FC01'!F$33</f>
        <v>0</v>
      </c>
      <c r="I1825" s="76" t="str">
        <f>Índice!$C$8</f>
        <v>2016-01-01</v>
      </c>
      <c r="J1825" s="77" t="str">
        <f>Índice!$C$9</f>
        <v>2016-12-31</v>
      </c>
      <c r="K1825" s="149" t="s">
        <v>835</v>
      </c>
      <c r="L1825" s="149" t="s">
        <v>836</v>
      </c>
    </row>
    <row r="1826" spans="1:12" ht="15.75">
      <c r="A1826" s="341"/>
      <c r="C1826" s="149" t="str">
        <f>'FC01'!B$34</f>
        <v>Arrendamientos</v>
      </c>
      <c r="F1826" s="149">
        <f>'FC01'!F$34</f>
        <v>0</v>
      </c>
      <c r="I1826" s="76" t="str">
        <f>Índice!$C$8</f>
        <v>2016-01-01</v>
      </c>
      <c r="J1826" s="77" t="str">
        <f>Índice!$C$9</f>
        <v>2016-12-31</v>
      </c>
      <c r="K1826" s="149" t="s">
        <v>835</v>
      </c>
      <c r="L1826" s="149" t="s">
        <v>836</v>
      </c>
    </row>
    <row r="1827" spans="1:12" ht="15.75">
      <c r="A1827" s="341"/>
      <c r="C1827" s="149" t="str">
        <f>'FC01'!B$35</f>
        <v>Deterioro (Operativo)</v>
      </c>
      <c r="F1827" s="149">
        <f>'FC01'!F$35</f>
        <v>0</v>
      </c>
      <c r="I1827" s="76" t="str">
        <f>Índice!$C$8</f>
        <v>2016-01-01</v>
      </c>
      <c r="J1827" s="77" t="str">
        <f>Índice!$C$9</f>
        <v>2016-12-31</v>
      </c>
      <c r="K1827" s="149" t="s">
        <v>835</v>
      </c>
      <c r="L1827" s="149" t="s">
        <v>836</v>
      </c>
    </row>
    <row r="1828" spans="1:12" ht="15.75">
      <c r="A1828" s="341"/>
      <c r="C1828" s="149" t="str">
        <f>'FC01'!B$36</f>
        <v>Depreciación (Operativo)</v>
      </c>
      <c r="F1828" s="149">
        <f>'FC01'!F$36</f>
        <v>0</v>
      </c>
      <c r="I1828" s="76" t="str">
        <f>Índice!$C$8</f>
        <v>2016-01-01</v>
      </c>
      <c r="J1828" s="77" t="str">
        <f>Índice!$C$9</f>
        <v>2016-12-31</v>
      </c>
      <c r="K1828" s="149" t="s">
        <v>835</v>
      </c>
      <c r="L1828" s="149" t="s">
        <v>836</v>
      </c>
    </row>
    <row r="1829" spans="1:12" ht="15.75">
      <c r="A1829" s="341"/>
      <c r="C1829" s="149" t="str">
        <f>'FC01'!B$37</f>
        <v>Provisiones (Operativo)</v>
      </c>
      <c r="F1829" s="149">
        <f>'FC01'!F$37</f>
        <v>0</v>
      </c>
      <c r="I1829" s="76" t="str">
        <f>Índice!$C$8</f>
        <v>2016-01-01</v>
      </c>
      <c r="J1829" s="77" t="str">
        <f>Índice!$C$9</f>
        <v>2016-12-31</v>
      </c>
      <c r="K1829" s="149" t="s">
        <v>835</v>
      </c>
      <c r="L1829" s="149" t="s">
        <v>836</v>
      </c>
    </row>
    <row r="1830" spans="1:12" ht="15.75">
      <c r="A1830" s="341"/>
      <c r="C1830" s="149" t="str">
        <f>'FC01'!B$38</f>
        <v>Agotamiento (Operativo)</v>
      </c>
      <c r="F1830" s="149">
        <f>'FC01'!F$38</f>
        <v>0</v>
      </c>
      <c r="I1830" s="76" t="str">
        <f>Índice!$C$8</f>
        <v>2016-01-01</v>
      </c>
      <c r="J1830" s="77" t="str">
        <f>Índice!$C$9</f>
        <v>2016-12-31</v>
      </c>
      <c r="K1830" s="149" t="s">
        <v>835</v>
      </c>
      <c r="L1830" s="149" t="s">
        <v>836</v>
      </c>
    </row>
    <row r="1831" spans="1:12" ht="15.75">
      <c r="A1831" s="341"/>
      <c r="C1831" s="149" t="str">
        <f>'FC01'!B$39</f>
        <v>Amortización (Operativo)</v>
      </c>
      <c r="F1831" s="149">
        <f>'FC01'!F$39</f>
        <v>0</v>
      </c>
      <c r="I1831" s="76" t="str">
        <f>Índice!$C$8</f>
        <v>2016-01-01</v>
      </c>
      <c r="J1831" s="77" t="str">
        <f>Índice!$C$9</f>
        <v>2016-12-31</v>
      </c>
      <c r="K1831" s="149" t="s">
        <v>835</v>
      </c>
      <c r="L1831" s="149" t="s">
        <v>836</v>
      </c>
    </row>
    <row r="1832" spans="1:12" ht="15.75">
      <c r="A1832" s="341"/>
      <c r="C1832" s="149" t="str">
        <f>'FC01'!B$40</f>
        <v>Gastos operativos de Bienes y Servicios Públicos para la Venta</v>
      </c>
      <c r="F1832" s="149">
        <f>'FC01'!F$40</f>
        <v>0</v>
      </c>
      <c r="I1832" s="76" t="str">
        <f>Índice!$C$8</f>
        <v>2016-01-01</v>
      </c>
      <c r="J1832" s="77" t="str">
        <f>Índice!$C$9</f>
        <v>2016-12-31</v>
      </c>
      <c r="K1832" s="149" t="s">
        <v>835</v>
      </c>
      <c r="L1832" s="149" t="s">
        <v>836</v>
      </c>
    </row>
    <row r="1833" spans="1:12" ht="15.75">
      <c r="A1833" s="341"/>
      <c r="C1833" s="149" t="str">
        <f>'FC01'!B$41</f>
        <v>Compras en Bloque y/o a Largo Plazo</v>
      </c>
      <c r="F1833" s="149">
        <f>'FC01'!F$41</f>
        <v>0</v>
      </c>
      <c r="I1833" s="76" t="str">
        <f>Índice!$C$8</f>
        <v>2016-01-01</v>
      </c>
      <c r="J1833" s="77" t="str">
        <f>Índice!$C$9</f>
        <v>2016-12-31</v>
      </c>
      <c r="K1833" s="149" t="s">
        <v>835</v>
      </c>
      <c r="L1833" s="149" t="s">
        <v>836</v>
      </c>
    </row>
    <row r="1834" spans="1:12" ht="15.75">
      <c r="A1834" s="341"/>
      <c r="C1834" s="149" t="str">
        <f>'FC01'!B$42</f>
        <v>Compras en Bolsa  y/o a Corto Plazo</v>
      </c>
      <c r="F1834" s="149">
        <f>'FC01'!F$42</f>
        <v>0</v>
      </c>
      <c r="I1834" s="76" t="str">
        <f>Índice!$C$8</f>
        <v>2016-01-01</v>
      </c>
      <c r="J1834" s="77" t="str">
        <f>Índice!$C$9</f>
        <v>2016-12-31</v>
      </c>
      <c r="K1834" s="149" t="s">
        <v>835</v>
      </c>
      <c r="L1834" s="149" t="s">
        <v>836</v>
      </c>
    </row>
    <row r="1835" spans="1:12" ht="15.75">
      <c r="A1835" s="341"/>
      <c r="C1835" s="149" t="str">
        <f>'FC01'!B$43</f>
        <v>Gastos operativos de suministro de agua potable (Agua en Bloque)</v>
      </c>
      <c r="F1835" s="149">
        <f>'FC01'!F$43</f>
        <v>0</v>
      </c>
      <c r="I1835" s="76" t="str">
        <f>Índice!$C$8</f>
        <v>2016-01-01</v>
      </c>
      <c r="J1835" s="77" t="str">
        <f>Índice!$C$9</f>
        <v>2016-12-31</v>
      </c>
      <c r="K1835" s="149" t="s">
        <v>835</v>
      </c>
      <c r="L1835" s="149" t="s">
        <v>836</v>
      </c>
    </row>
    <row r="1836" spans="1:12" ht="15.75">
      <c r="A1836" s="341"/>
      <c r="C1836" s="149" t="str">
        <f>'FC01'!B$44</f>
        <v xml:space="preserve">Gastos operativos por Conexión / Interconexión </v>
      </c>
      <c r="F1836" s="149">
        <f>'FC01'!F$44</f>
        <v>0</v>
      </c>
      <c r="I1836" s="76" t="str">
        <f>Índice!$C$8</f>
        <v>2016-01-01</v>
      </c>
      <c r="J1836" s="77" t="str">
        <f>Índice!$C$9</f>
        <v>2016-12-31</v>
      </c>
      <c r="K1836" s="149" t="s">
        <v>835</v>
      </c>
      <c r="L1836" s="149" t="s">
        <v>836</v>
      </c>
    </row>
    <row r="1837" spans="1:12" ht="15.75">
      <c r="A1837" s="341"/>
      <c r="C1837" s="149" t="str">
        <f>'FC01'!B$45</f>
        <v>Uso de Líneas, redes y ductos</v>
      </c>
      <c r="F1837" s="149">
        <f>'FC01'!F$45</f>
        <v>0</v>
      </c>
      <c r="I1837" s="76" t="str">
        <f>Índice!$C$8</f>
        <v>2016-01-01</v>
      </c>
      <c r="J1837" s="77" t="str">
        <f>Índice!$C$9</f>
        <v>2016-12-31</v>
      </c>
      <c r="K1837" s="149" t="s">
        <v>835</v>
      </c>
      <c r="L1837" s="149" t="s">
        <v>836</v>
      </c>
    </row>
    <row r="1838" spans="1:12" ht="15.75">
      <c r="A1838" s="341"/>
      <c r="C1838" s="149" t="str">
        <f>'FC01'!B$46</f>
        <v>Gastos operativos de Distribución  y/o Comercialización de Gas combustible por redes</v>
      </c>
      <c r="F1838" s="149">
        <f>'FC01'!F$46</f>
        <v>0</v>
      </c>
      <c r="I1838" s="76" t="str">
        <f>Índice!$C$8</f>
        <v>2016-01-01</v>
      </c>
      <c r="J1838" s="77" t="str">
        <f>Índice!$C$9</f>
        <v>2016-12-31</v>
      </c>
      <c r="K1838" s="149" t="s">
        <v>835</v>
      </c>
      <c r="L1838" s="149" t="s">
        <v>836</v>
      </c>
    </row>
    <row r="1839" spans="1:12" ht="15.75">
      <c r="A1839" s="341"/>
      <c r="C1839" s="149" t="str">
        <f>'FC01'!B$47</f>
        <v>Manejo Comercial y Financiero del Servicio</v>
      </c>
      <c r="F1839" s="149">
        <f>'FC01'!F$47</f>
        <v>0</v>
      </c>
      <c r="I1839" s="76" t="str">
        <f>Índice!$C$8</f>
        <v>2016-01-01</v>
      </c>
      <c r="J1839" s="77" t="str">
        <f>Índice!$C$9</f>
        <v>2016-12-31</v>
      </c>
      <c r="K1839" s="149" t="s">
        <v>835</v>
      </c>
      <c r="L1839" s="149" t="s">
        <v>836</v>
      </c>
    </row>
    <row r="1840" spans="1:12" ht="15.75">
      <c r="A1840" s="341"/>
      <c r="C1840" s="149" t="str">
        <f>'FC01'!B$48</f>
        <v>Gastos operativos de Distribución  y/o Comercialización de Gas Licuado de Petróleo –GLP</v>
      </c>
      <c r="F1840" s="149">
        <f>'FC01'!F$48</f>
        <v>0</v>
      </c>
      <c r="I1840" s="76" t="str">
        <f>Índice!$C$8</f>
        <v>2016-01-01</v>
      </c>
      <c r="J1840" s="77" t="str">
        <f>Índice!$C$9</f>
        <v>2016-12-31</v>
      </c>
      <c r="K1840" s="149" t="s">
        <v>835</v>
      </c>
      <c r="L1840" s="149" t="s">
        <v>836</v>
      </c>
    </row>
    <row r="1841" spans="1:12" ht="15.75">
      <c r="A1841" s="341"/>
      <c r="C1841" s="149" t="str">
        <f>'FC01'!B$49</f>
        <v>Contrato de explotación</v>
      </c>
      <c r="F1841" s="149">
        <f>'FC01'!F$49</f>
        <v>0</v>
      </c>
      <c r="I1841" s="76" t="str">
        <f>Índice!$C$8</f>
        <v>2016-01-01</v>
      </c>
      <c r="J1841" s="77" t="str">
        <f>Índice!$C$9</f>
        <v>2016-12-31</v>
      </c>
      <c r="K1841" s="149" t="s">
        <v>835</v>
      </c>
      <c r="L1841" s="149" t="s">
        <v>836</v>
      </c>
    </row>
    <row r="1842" spans="1:12" ht="15.75">
      <c r="A1842" s="341"/>
      <c r="C1842" s="149" t="str">
        <f>'FC01'!B$50</f>
        <v>Gastos operativos asociados a las transacciones en el mercado mayorista</v>
      </c>
      <c r="F1842" s="149">
        <f>'FC01'!F$50</f>
        <v>0</v>
      </c>
      <c r="I1842" s="76" t="str">
        <f>Índice!$C$8</f>
        <v>2016-01-01</v>
      </c>
      <c r="J1842" s="77" t="str">
        <f>Índice!$C$9</f>
        <v>2016-12-31</v>
      </c>
      <c r="K1842" s="149" t="s">
        <v>835</v>
      </c>
      <c r="L1842" s="149" t="s">
        <v>836</v>
      </c>
    </row>
    <row r="1843" spans="1:12" ht="15.75">
      <c r="A1843" s="341"/>
      <c r="C1843" s="149" t="str">
        <f>'FC01'!B$51</f>
        <v>Contrato de concesión</v>
      </c>
      <c r="F1843" s="149">
        <f>'FC01'!F$51</f>
        <v>0</v>
      </c>
      <c r="I1843" s="76" t="str">
        <f>Índice!$C$8</f>
        <v>2016-01-01</v>
      </c>
      <c r="J1843" s="77" t="str">
        <f>Índice!$C$9</f>
        <v>2016-12-31</v>
      </c>
      <c r="K1843" s="149" t="s">
        <v>835</v>
      </c>
      <c r="L1843" s="149" t="s">
        <v>836</v>
      </c>
    </row>
    <row r="1844" spans="1:12" ht="15.75">
      <c r="A1844" s="341"/>
      <c r="C1844" s="149" t="str">
        <f>'FC01'!B$52</f>
        <v>Otros</v>
      </c>
      <c r="F1844" s="149">
        <f>'FC01'!F$52</f>
        <v>0</v>
      </c>
      <c r="I1844" s="76" t="str">
        <f>Índice!$C$8</f>
        <v>2016-01-01</v>
      </c>
      <c r="J1844" s="77" t="str">
        <f>Índice!$C$9</f>
        <v>2016-12-31</v>
      </c>
      <c r="K1844" s="149" t="s">
        <v>835</v>
      </c>
      <c r="L1844" s="149" t="s">
        <v>836</v>
      </c>
    </row>
    <row r="1845" spans="1:12" ht="15.75">
      <c r="A1845" s="341"/>
      <c r="C1845" s="149" t="str">
        <f>'FC01'!B$53</f>
        <v>Gastos operativos asociados a las transacciones en el mercado minorista</v>
      </c>
      <c r="F1845" s="149">
        <f>'FC01'!F$53</f>
        <v>0</v>
      </c>
      <c r="I1845" s="76" t="str">
        <f>Índice!$C$8</f>
        <v>2016-01-01</v>
      </c>
      <c r="J1845" s="77" t="str">
        <f>Índice!$C$9</f>
        <v>2016-12-31</v>
      </c>
      <c r="K1845" s="149" t="s">
        <v>835</v>
      </c>
      <c r="L1845" s="149" t="s">
        <v>836</v>
      </c>
    </row>
    <row r="1846" spans="1:12" ht="15.75">
      <c r="A1846" s="341"/>
      <c r="C1846" s="149" t="str">
        <f>'FC01'!B$54</f>
        <v xml:space="preserve">Licencias, Contribuciones y Regalías  </v>
      </c>
      <c r="F1846" s="149">
        <f>'FC01'!F$54</f>
        <v>0</v>
      </c>
      <c r="I1846" s="76" t="str">
        <f>Índice!$C$8</f>
        <v>2016-01-01</v>
      </c>
      <c r="J1846" s="77" t="str">
        <f>Índice!$C$9</f>
        <v>2016-12-31</v>
      </c>
      <c r="K1846" s="149" t="s">
        <v>835</v>
      </c>
      <c r="L1846" s="149" t="s">
        <v>836</v>
      </c>
    </row>
    <row r="1847" spans="1:12" ht="15.75">
      <c r="A1847" s="341"/>
      <c r="C1847" s="149" t="str">
        <f>'FC01'!B$55</f>
        <v>Departamento Administrativo del Medio Ambiente "DAMA"</v>
      </c>
      <c r="F1847" s="149">
        <f>'FC01'!F$55</f>
        <v>0</v>
      </c>
      <c r="I1847" s="76" t="str">
        <f>Índice!$C$8</f>
        <v>2016-01-01</v>
      </c>
      <c r="J1847" s="77" t="str">
        <f>Índice!$C$9</f>
        <v>2016-12-31</v>
      </c>
      <c r="K1847" s="149" t="s">
        <v>835</v>
      </c>
      <c r="L1847" s="149" t="s">
        <v>836</v>
      </c>
    </row>
    <row r="1848" spans="1:12" ht="15.75">
      <c r="A1848" s="341"/>
      <c r="C1848" s="149" t="str">
        <f>'FC01'!B$56</f>
        <v>Ley 56 de 1981</v>
      </c>
      <c r="F1848" s="149">
        <f>'FC01'!F$56</f>
        <v>0</v>
      </c>
      <c r="I1848" s="76" t="str">
        <f>Índice!$C$8</f>
        <v>2016-01-01</v>
      </c>
      <c r="J1848" s="77" t="str">
        <f>Índice!$C$9</f>
        <v>2016-12-31</v>
      </c>
      <c r="K1848" s="149" t="s">
        <v>835</v>
      </c>
      <c r="L1848" s="149" t="s">
        <v>836</v>
      </c>
    </row>
    <row r="1849" spans="1:12" ht="15.75">
      <c r="A1849" s="341"/>
      <c r="C1849" s="149" t="str">
        <f>'FC01'!B$57</f>
        <v>Medio Ambiente – Ley 99 de 1993</v>
      </c>
      <c r="F1849" s="149">
        <f>'FC01'!F$57</f>
        <v>0</v>
      </c>
      <c r="I1849" s="76" t="str">
        <f>Índice!$C$8</f>
        <v>2016-01-01</v>
      </c>
      <c r="J1849" s="77" t="str">
        <f>Índice!$C$9</f>
        <v>2016-12-31</v>
      </c>
      <c r="K1849" s="149" t="s">
        <v>835</v>
      </c>
      <c r="L1849" s="149" t="s">
        <v>836</v>
      </c>
    </row>
    <row r="1850" spans="1:12" ht="15.75">
      <c r="A1850" s="341"/>
      <c r="C1850" s="149" t="str">
        <f>'FC01'!B$58</f>
        <v>Regalías</v>
      </c>
      <c r="F1850" s="149">
        <f>'FC01'!F$58</f>
        <v>0</v>
      </c>
      <c r="I1850" s="76" t="str">
        <f>Índice!$C$8</f>
        <v>2016-01-01</v>
      </c>
      <c r="J1850" s="77" t="str">
        <f>Índice!$C$9</f>
        <v>2016-12-31</v>
      </c>
      <c r="K1850" s="149" t="s">
        <v>835</v>
      </c>
      <c r="L1850" s="149" t="s">
        <v>836</v>
      </c>
    </row>
    <row r="1851" spans="1:12" ht="15.75">
      <c r="A1851" s="341"/>
      <c r="C1851" s="149" t="str">
        <f>'FC01'!B$59</f>
        <v>Licencia De Operación Del Servicio</v>
      </c>
      <c r="F1851" s="149">
        <f>'FC01'!F$59</f>
        <v>0</v>
      </c>
      <c r="I1851" s="76" t="str">
        <f>Índice!$C$8</f>
        <v>2016-01-01</v>
      </c>
      <c r="J1851" s="77" t="str">
        <f>Índice!$C$9</f>
        <v>2016-12-31</v>
      </c>
      <c r="K1851" s="149" t="s">
        <v>835</v>
      </c>
      <c r="L1851" s="149" t="s">
        <v>836</v>
      </c>
    </row>
    <row r="1852" spans="1:12" ht="15.75">
      <c r="A1852" s="341"/>
      <c r="C1852" s="149" t="str">
        <f>'FC01'!B$60</f>
        <v>FAZNI</v>
      </c>
      <c r="F1852" s="149">
        <f>'FC01'!F$60</f>
        <v>0</v>
      </c>
      <c r="I1852" s="76" t="str">
        <f>Índice!$C$8</f>
        <v>2016-01-01</v>
      </c>
      <c r="J1852" s="77" t="str">
        <f>Índice!$C$9</f>
        <v>2016-12-31</v>
      </c>
      <c r="K1852" s="149" t="s">
        <v>835</v>
      </c>
      <c r="L1852" s="149" t="s">
        <v>836</v>
      </c>
    </row>
    <row r="1853" spans="1:12" ht="15.75">
      <c r="A1853" s="341"/>
      <c r="C1853" s="149" t="str">
        <f>'FC01'!B$61</f>
        <v>FAER</v>
      </c>
      <c r="F1853" s="149">
        <f>'FC01'!F$61</f>
        <v>0</v>
      </c>
      <c r="I1853" s="76" t="str">
        <f>Índice!$C$8</f>
        <v>2016-01-01</v>
      </c>
      <c r="J1853" s="77" t="str">
        <f>Índice!$C$9</f>
        <v>2016-12-31</v>
      </c>
      <c r="K1853" s="149" t="s">
        <v>835</v>
      </c>
      <c r="L1853" s="149" t="s">
        <v>836</v>
      </c>
    </row>
    <row r="1854" spans="1:12" ht="15.75">
      <c r="A1854" s="341"/>
      <c r="C1854" s="149" t="str">
        <f>'FC01'!B$62</f>
        <v>Cuota de fomento de gas</v>
      </c>
      <c r="F1854" s="149">
        <f>'FC01'!F$62</f>
        <v>0</v>
      </c>
      <c r="I1854" s="76" t="str">
        <f>Índice!$C$8</f>
        <v>2016-01-01</v>
      </c>
      <c r="J1854" s="77" t="str">
        <f>Índice!$C$9</f>
        <v>2016-12-31</v>
      </c>
      <c r="K1854" s="149" t="s">
        <v>835</v>
      </c>
      <c r="L1854" s="149" t="s">
        <v>836</v>
      </c>
    </row>
    <row r="1855" spans="1:12" ht="15.75">
      <c r="A1855" s="341"/>
      <c r="C1855" s="149" t="str">
        <f>'FC01'!B$63</f>
        <v>Ministerio de Comunicaciones y/o Fondo de Comunicaciones</v>
      </c>
      <c r="F1855" s="149">
        <f>'FC01'!F$63</f>
        <v>0</v>
      </c>
      <c r="I1855" s="76" t="str">
        <f>Índice!$C$8</f>
        <v>2016-01-01</v>
      </c>
      <c r="J1855" s="77" t="str">
        <f>Índice!$C$9</f>
        <v>2016-12-31</v>
      </c>
      <c r="K1855" s="149" t="s">
        <v>835</v>
      </c>
      <c r="L1855" s="149" t="s">
        <v>836</v>
      </c>
    </row>
    <row r="1856" spans="1:12" ht="15.75">
      <c r="A1856" s="341"/>
      <c r="C1856" s="149" t="str">
        <f>'FC01'!B$64</f>
        <v>Comité De Estratificación –Ley 505 De 1999</v>
      </c>
      <c r="F1856" s="149">
        <f>'FC01'!F$64</f>
        <v>0</v>
      </c>
      <c r="I1856" s="76" t="str">
        <f>Índice!$C$8</f>
        <v>2016-01-01</v>
      </c>
      <c r="J1856" s="77" t="str">
        <f>Índice!$C$9</f>
        <v>2016-12-31</v>
      </c>
      <c r="K1856" s="149" t="s">
        <v>835</v>
      </c>
      <c r="L1856" s="149" t="s">
        <v>836</v>
      </c>
    </row>
    <row r="1857" spans="1:12" ht="15.75">
      <c r="A1857" s="341"/>
      <c r="C1857" s="149" t="str">
        <f>'FC01'!B$65</f>
        <v>Art 25 Ley 142 - Concesiones, y permisos ambientales y sanitarios</v>
      </c>
      <c r="F1857" s="149">
        <f>'FC01'!F$65</f>
        <v>0</v>
      </c>
      <c r="I1857" s="76" t="str">
        <f>Índice!$C$8</f>
        <v>2016-01-01</v>
      </c>
      <c r="J1857" s="77" t="str">
        <f>Índice!$C$9</f>
        <v>2016-12-31</v>
      </c>
      <c r="K1857" s="149" t="s">
        <v>835</v>
      </c>
      <c r="L1857" s="149" t="s">
        <v>836</v>
      </c>
    </row>
    <row r="1858" spans="1:12" ht="15.75">
      <c r="A1858" s="341"/>
      <c r="C1858" s="149" t="str">
        <f>'FC01'!B$66</f>
        <v>Otras licencias Ley 142 de 1994</v>
      </c>
      <c r="F1858" s="149">
        <f>'FC01'!F$66</f>
        <v>0</v>
      </c>
      <c r="I1858" s="76" t="str">
        <f>Índice!$C$8</f>
        <v>2016-01-01</v>
      </c>
      <c r="J1858" s="77" t="str">
        <f>Índice!$C$9</f>
        <v>2016-12-31</v>
      </c>
      <c r="K1858" s="149" t="s">
        <v>835</v>
      </c>
      <c r="L1858" s="149" t="s">
        <v>836</v>
      </c>
    </row>
    <row r="1859" spans="1:12" ht="15.75">
      <c r="A1859" s="341"/>
      <c r="C1859" s="149" t="str">
        <f>'FC01'!B$67</f>
        <v>Consumo De Insumos Directos</v>
      </c>
      <c r="F1859" s="149">
        <f>'FC01'!F$67</f>
        <v>0</v>
      </c>
      <c r="I1859" s="76" t="str">
        <f>Índice!$C$8</f>
        <v>2016-01-01</v>
      </c>
      <c r="J1859" s="77" t="str">
        <f>Índice!$C$9</f>
        <v>2016-12-31</v>
      </c>
      <c r="K1859" s="149" t="s">
        <v>835</v>
      </c>
      <c r="L1859" s="149" t="s">
        <v>836</v>
      </c>
    </row>
    <row r="1860" spans="1:12" ht="15.75">
      <c r="A1860" s="341"/>
      <c r="C1860" s="149" t="str">
        <f>'FC01'!B$68</f>
        <v>Productos Químicos</v>
      </c>
      <c r="F1860" s="149">
        <f>'FC01'!F$68</f>
        <v>0</v>
      </c>
      <c r="I1860" s="76" t="str">
        <f>Índice!$C$8</f>
        <v>2016-01-01</v>
      </c>
      <c r="J1860" s="77" t="str">
        <f>Índice!$C$9</f>
        <v>2016-12-31</v>
      </c>
      <c r="K1860" s="149" t="s">
        <v>835</v>
      </c>
      <c r="L1860" s="149" t="s">
        <v>836</v>
      </c>
    </row>
    <row r="1861" spans="1:12" ht="15.75">
      <c r="A1861" s="341"/>
      <c r="C1861" s="149" t="str">
        <f>'FC01'!B$69</f>
        <v>Gas Combustible</v>
      </c>
      <c r="F1861" s="149">
        <f>'FC01'!F$69</f>
        <v>0</v>
      </c>
      <c r="I1861" s="76" t="str">
        <f>Índice!$C$8</f>
        <v>2016-01-01</v>
      </c>
      <c r="J1861" s="77" t="str">
        <f>Índice!$C$9</f>
        <v>2016-12-31</v>
      </c>
      <c r="K1861" s="149" t="s">
        <v>835</v>
      </c>
      <c r="L1861" s="149" t="s">
        <v>836</v>
      </c>
    </row>
    <row r="1862" spans="1:12" ht="15.75">
      <c r="A1862" s="341"/>
      <c r="C1862" s="149" t="str">
        <f>'FC01'!B$70</f>
        <v>Carbón Mineral</v>
      </c>
      <c r="F1862" s="149">
        <f>'FC01'!F$70</f>
        <v>0</v>
      </c>
      <c r="I1862" s="76" t="str">
        <f>Índice!$C$8</f>
        <v>2016-01-01</v>
      </c>
      <c r="J1862" s="77" t="str">
        <f>Índice!$C$9</f>
        <v>2016-12-31</v>
      </c>
      <c r="K1862" s="149" t="s">
        <v>835</v>
      </c>
      <c r="L1862" s="149" t="s">
        <v>836</v>
      </c>
    </row>
    <row r="1863" spans="1:12" ht="15.75">
      <c r="A1863" s="341"/>
      <c r="C1863" s="149" t="str">
        <f>'FC01'!B$71</f>
        <v>Energía</v>
      </c>
      <c r="F1863" s="149">
        <f>'FC01'!F$71</f>
        <v>0</v>
      </c>
      <c r="I1863" s="76" t="str">
        <f>Índice!$C$8</f>
        <v>2016-01-01</v>
      </c>
      <c r="J1863" s="77" t="str">
        <f>Índice!$C$9</f>
        <v>2016-12-31</v>
      </c>
      <c r="K1863" s="149" t="s">
        <v>835</v>
      </c>
      <c r="L1863" s="149" t="s">
        <v>836</v>
      </c>
    </row>
    <row r="1864" spans="1:12" ht="15.75">
      <c r="A1864" s="341"/>
      <c r="C1864" s="149" t="str">
        <f>'FC01'!B$72</f>
        <v>ACPM, Fuel Oil</v>
      </c>
      <c r="F1864" s="149">
        <f>'FC01'!F$72</f>
        <v>0</v>
      </c>
      <c r="I1864" s="76" t="str">
        <f>Índice!$C$8</f>
        <v>2016-01-01</v>
      </c>
      <c r="J1864" s="77" t="str">
        <f>Índice!$C$9</f>
        <v>2016-12-31</v>
      </c>
      <c r="K1864" s="149" t="s">
        <v>835</v>
      </c>
      <c r="L1864" s="149" t="s">
        <v>836</v>
      </c>
    </row>
    <row r="1865" spans="1:12" ht="15.75">
      <c r="A1865" s="341"/>
      <c r="C1865" s="149" t="str">
        <f>'FC01'!B$73</f>
        <v>Otros Elementos de Consumo de Insumos Directos</v>
      </c>
      <c r="F1865" s="149">
        <f>'FC01'!F$73</f>
        <v>0</v>
      </c>
      <c r="I1865" s="76" t="str">
        <f>Índice!$C$8</f>
        <v>2016-01-01</v>
      </c>
      <c r="J1865" s="77" t="str">
        <f>Índice!$C$9</f>
        <v>2016-12-31</v>
      </c>
      <c r="K1865" s="149" t="s">
        <v>835</v>
      </c>
      <c r="L1865" s="149" t="s">
        <v>836</v>
      </c>
    </row>
    <row r="1866" spans="1:12" ht="15.75">
      <c r="A1866" s="341"/>
      <c r="C1866" s="149" t="str">
        <f>'FC01'!B$74</f>
        <v>Ordenes Y Contratos De Mantenimiento Y Reparaciones</v>
      </c>
      <c r="F1866" s="149">
        <f>'FC01'!F$74</f>
        <v>0</v>
      </c>
      <c r="I1866" s="76" t="str">
        <f>Índice!$C$8</f>
        <v>2016-01-01</v>
      </c>
      <c r="J1866" s="77" t="str">
        <f>Índice!$C$9</f>
        <v>2016-12-31</v>
      </c>
      <c r="K1866" s="149" t="s">
        <v>835</v>
      </c>
      <c r="L1866" s="149" t="s">
        <v>836</v>
      </c>
    </row>
    <row r="1867" spans="1:12" ht="15.75">
      <c r="A1867" s="341"/>
      <c r="C1867" s="149" t="str">
        <f>'FC01'!B$75</f>
        <v>Peajes terrestres</v>
      </c>
      <c r="F1867" s="149">
        <f>'FC01'!F$75</f>
        <v>0</v>
      </c>
      <c r="I1867" s="76" t="str">
        <f>Índice!$C$8</f>
        <v>2016-01-01</v>
      </c>
      <c r="J1867" s="77" t="str">
        <f>Índice!$C$9</f>
        <v>2016-12-31</v>
      </c>
      <c r="K1867" s="149" t="s">
        <v>835</v>
      </c>
      <c r="L1867" s="149" t="s">
        <v>836</v>
      </c>
    </row>
    <row r="1868" spans="1:12" ht="15.75">
      <c r="A1868" s="341"/>
      <c r="C1868" s="149" t="str">
        <f>'FC01'!B$76</f>
        <v>Disposición final</v>
      </c>
      <c r="F1868" s="149">
        <f>'FC01'!F$76</f>
        <v>0</v>
      </c>
      <c r="I1868" s="76" t="str">
        <f>Índice!$C$8</f>
        <v>2016-01-01</v>
      </c>
      <c r="J1868" s="77" t="str">
        <f>Índice!$C$9</f>
        <v>2016-12-31</v>
      </c>
      <c r="K1868" s="149" t="s">
        <v>835</v>
      </c>
      <c r="L1868" s="149" t="s">
        <v>836</v>
      </c>
    </row>
    <row r="1869" spans="1:12" ht="15.75">
      <c r="A1869" s="341"/>
      <c r="C1869" s="149" t="str">
        <f>'FC01'!B$77</f>
        <v>Peajes por interconexión de acueducto</v>
      </c>
      <c r="F1869" s="149">
        <f>'FC01'!F$77</f>
        <v>0</v>
      </c>
      <c r="I1869" s="76" t="str">
        <f>Índice!$C$8</f>
        <v>2016-01-01</v>
      </c>
      <c r="J1869" s="77" t="str">
        <f>Índice!$C$9</f>
        <v>2016-12-31</v>
      </c>
      <c r="K1869" s="149" t="s">
        <v>835</v>
      </c>
      <c r="L1869" s="149" t="s">
        <v>836</v>
      </c>
    </row>
    <row r="1870" spans="1:12" ht="15.75">
      <c r="A1870" s="341"/>
      <c r="C1870" s="149" t="str">
        <f>'FC01'!B$78</f>
        <v>Peajes por interconexión de alcantarillado</v>
      </c>
      <c r="F1870" s="149">
        <f>'FC01'!F$78</f>
        <v>0</v>
      </c>
      <c r="I1870" s="76" t="str">
        <f>Índice!$C$8</f>
        <v>2016-01-01</v>
      </c>
      <c r="J1870" s="77" t="str">
        <f>Índice!$C$9</f>
        <v>2016-12-31</v>
      </c>
      <c r="K1870" s="149" t="s">
        <v>835</v>
      </c>
      <c r="L1870" s="149" t="s">
        <v>836</v>
      </c>
    </row>
    <row r="1871" spans="1:12" ht="15.75">
      <c r="A1871" s="341"/>
      <c r="C1871" s="149" t="str">
        <f>'FC01'!B$79</f>
        <v>Honorarios (Operativos)</v>
      </c>
      <c r="F1871" s="149">
        <f>'FC01'!F$79</f>
        <v>0</v>
      </c>
      <c r="I1871" s="76" t="str">
        <f>Índice!$C$8</f>
        <v>2016-01-01</v>
      </c>
      <c r="J1871" s="77" t="str">
        <f>Índice!$C$9</f>
        <v>2016-12-31</v>
      </c>
      <c r="K1871" s="149" t="s">
        <v>835</v>
      </c>
      <c r="L1871" s="149" t="s">
        <v>836</v>
      </c>
    </row>
    <row r="1872" spans="1:12" ht="15.75">
      <c r="A1872" s="341"/>
      <c r="C1872" s="149" t="str">
        <f>'FC01'!B$80</f>
        <v>Servicios Públicos</v>
      </c>
      <c r="F1872" s="149">
        <f>'FC01'!F$80</f>
        <v>0</v>
      </c>
      <c r="I1872" s="76" t="str">
        <f>Índice!$C$8</f>
        <v>2016-01-01</v>
      </c>
      <c r="J1872" s="77" t="str">
        <f>Índice!$C$9</f>
        <v>2016-12-31</v>
      </c>
      <c r="K1872" s="149" t="s">
        <v>835</v>
      </c>
      <c r="L1872" s="149" t="s">
        <v>836</v>
      </c>
    </row>
    <row r="1873" spans="1:12" ht="15.75">
      <c r="A1873" s="341"/>
      <c r="C1873" s="149" t="str">
        <f>'FC01'!B$81</f>
        <v>Materiales y otros gastos de operación</v>
      </c>
      <c r="F1873" s="149">
        <f>'FC01'!F$81</f>
        <v>0</v>
      </c>
      <c r="I1873" s="76" t="str">
        <f>Índice!$C$8</f>
        <v>2016-01-01</v>
      </c>
      <c r="J1873" s="77" t="str">
        <f>Índice!$C$9</f>
        <v>2016-12-31</v>
      </c>
      <c r="K1873" s="149" t="s">
        <v>835</v>
      </c>
      <c r="L1873" s="149" t="s">
        <v>836</v>
      </c>
    </row>
    <row r="1874" spans="1:12" ht="15.75">
      <c r="A1874" s="341"/>
      <c r="C1874" s="149" t="str">
        <f>'FC01'!B$82</f>
        <v>Gastos operativos De Pérdidas En Prestación Del Servicio  De Acueducto</v>
      </c>
      <c r="F1874" s="149">
        <f>'FC01'!F$82</f>
        <v>0</v>
      </c>
      <c r="I1874" s="76" t="str">
        <f>Índice!$C$8</f>
        <v>2016-01-01</v>
      </c>
      <c r="J1874" s="77" t="str">
        <f>Índice!$C$9</f>
        <v>2016-12-31</v>
      </c>
      <c r="K1874" s="149" t="s">
        <v>835</v>
      </c>
      <c r="L1874" s="149" t="s">
        <v>836</v>
      </c>
    </row>
    <row r="1875" spans="1:12" ht="15.75">
      <c r="A1875" s="341"/>
      <c r="C1875" s="149" t="str">
        <f>'FC01'!B$83</f>
        <v>Seguros</v>
      </c>
      <c r="F1875" s="149">
        <f>'FC01'!F$83</f>
        <v>0</v>
      </c>
      <c r="I1875" s="76" t="str">
        <f>Índice!$C$8</f>
        <v>2016-01-01</v>
      </c>
      <c r="J1875" s="77" t="str">
        <f>Índice!$C$9</f>
        <v>2016-12-31</v>
      </c>
      <c r="K1875" s="149" t="s">
        <v>835</v>
      </c>
      <c r="L1875" s="149" t="s">
        <v>836</v>
      </c>
    </row>
    <row r="1876" spans="1:12" ht="15.75">
      <c r="A1876" s="341"/>
      <c r="C1876" s="149" t="str">
        <f>'FC01'!B$84</f>
        <v>Impuestos y Tasas</v>
      </c>
      <c r="F1876" s="149">
        <f>'FC01'!F$84</f>
        <v>0</v>
      </c>
      <c r="I1876" s="76" t="str">
        <f>Índice!$C$8</f>
        <v>2016-01-01</v>
      </c>
      <c r="J1876" s="77" t="str">
        <f>Índice!$C$9</f>
        <v>2016-12-31</v>
      </c>
      <c r="K1876" s="149" t="s">
        <v>835</v>
      </c>
      <c r="L1876" s="149" t="s">
        <v>836</v>
      </c>
    </row>
    <row r="1877" spans="1:12" ht="15.75">
      <c r="A1877" s="341"/>
      <c r="C1877" s="149" t="str">
        <f>'FC01'!B$85</f>
        <v>Órdenes y Contratos Por Otros  Servicios</v>
      </c>
      <c r="F1877" s="149">
        <f>'FC01'!F$85</f>
        <v>0</v>
      </c>
      <c r="I1877" s="76" t="str">
        <f>Índice!$C$8</f>
        <v>2016-01-01</v>
      </c>
      <c r="J1877" s="77" t="str">
        <f>Índice!$C$9</f>
        <v>2016-12-31</v>
      </c>
      <c r="K1877" s="149" t="s">
        <v>835</v>
      </c>
      <c r="L1877" s="149" t="s">
        <v>836</v>
      </c>
    </row>
    <row r="1878" spans="1:12" ht="15.75">
      <c r="A1878" s="341"/>
      <c r="C1878" s="149" t="str">
        <f>'FC01'!B$86</f>
        <v>Donaciones</v>
      </c>
      <c r="F1878" s="149">
        <f>'FC01'!F$86</f>
        <v>0</v>
      </c>
      <c r="I1878" s="76" t="str">
        <f>Índice!$C$8</f>
        <v>2016-01-01</v>
      </c>
      <c r="J1878" s="77" t="str">
        <f>Índice!$C$9</f>
        <v>2016-12-31</v>
      </c>
      <c r="K1878" s="149" t="s">
        <v>835</v>
      </c>
      <c r="L1878" s="149" t="s">
        <v>836</v>
      </c>
    </row>
    <row r="1879" spans="1:12" ht="15.75">
      <c r="A1879" s="341"/>
      <c r="C1879" s="149" t="str">
        <f>'FC01'!B$87</f>
        <v>Total Gastos operativos</v>
      </c>
      <c r="F1879" s="149">
        <f>'FC01'!F$87</f>
        <v>0</v>
      </c>
      <c r="I1879" s="76" t="str">
        <f>Índice!$C$8</f>
        <v>2016-01-01</v>
      </c>
      <c r="J1879" s="77" t="str">
        <f>Índice!$C$9</f>
        <v>2016-12-31</v>
      </c>
      <c r="K1879" s="149" t="s">
        <v>835</v>
      </c>
      <c r="L1879" s="149" t="s">
        <v>836</v>
      </c>
    </row>
    <row r="1880" spans="1:12" s="159" customFormat="1" ht="15.75">
      <c r="A1880" s="341" t="s">
        <v>19</v>
      </c>
      <c r="C1880" s="340"/>
      <c r="F1880" s="340"/>
      <c r="I1880" s="164"/>
      <c r="J1880" s="164"/>
      <c r="K1880" s="340"/>
      <c r="L1880" s="163"/>
    </row>
    <row r="1881" spans="1:12" ht="15.75">
      <c r="A1881" s="341"/>
      <c r="C1881" s="149" t="str">
        <f>'FC01'!B$92</f>
        <v>Gastos de Administración sin impuestos, contribuciones y tasas</v>
      </c>
      <c r="F1881" s="149">
        <f>'FC01'!F$92</f>
        <v>0</v>
      </c>
      <c r="I1881" s="76" t="str">
        <f>Índice!$C$8</f>
        <v>2016-01-01</v>
      </c>
      <c r="J1881" s="77" t="str">
        <f>Índice!$C$9</f>
        <v>2016-12-31</v>
      </c>
      <c r="K1881" s="149" t="s">
        <v>835</v>
      </c>
      <c r="L1881" s="149" t="s">
        <v>836</v>
      </c>
    </row>
    <row r="1882" spans="1:12" ht="15.75">
      <c r="A1882" s="341"/>
      <c r="C1882" s="149" t="str">
        <f>'FC01'!B$93</f>
        <v>Impuestos, Tasas y Contribuciones (No incluye impuesto de renta)</v>
      </c>
      <c r="F1882" s="149">
        <f>'FC01'!F$93</f>
        <v>0</v>
      </c>
      <c r="I1882" s="76" t="str">
        <f>Índice!$C$8</f>
        <v>2016-01-01</v>
      </c>
      <c r="J1882" s="77" t="str">
        <f>Índice!$C$9</f>
        <v>2016-12-31</v>
      </c>
      <c r="K1882" s="149" t="s">
        <v>835</v>
      </c>
      <c r="L1882" s="149" t="s">
        <v>836</v>
      </c>
    </row>
    <row r="1883" spans="1:12" ht="15.75">
      <c r="A1883" s="341"/>
      <c r="C1883" s="149" t="str">
        <f>'FC01'!B$94</f>
        <v>Depreciación, deterioro, Amortización y provisión</v>
      </c>
      <c r="F1883" s="149">
        <f>'FC01'!F$94</f>
        <v>0</v>
      </c>
      <c r="I1883" s="76" t="str">
        <f>Índice!$C$8</f>
        <v>2016-01-01</v>
      </c>
      <c r="J1883" s="77" t="str">
        <f>Índice!$C$9</f>
        <v>2016-12-31</v>
      </c>
      <c r="K1883" s="149" t="s">
        <v>835</v>
      </c>
      <c r="L1883" s="149" t="s">
        <v>836</v>
      </c>
    </row>
    <row r="1884" spans="1:12" ht="15.75">
      <c r="A1884" s="341"/>
      <c r="C1884" s="149" t="str">
        <f>'FC01'!B$95</f>
        <v>Gasto por impuesto a las ganancias</v>
      </c>
      <c r="F1884" s="149">
        <f>'FC01'!F$95</f>
        <v>0</v>
      </c>
      <c r="I1884" s="76" t="str">
        <f>Índice!$C$8</f>
        <v>2016-01-01</v>
      </c>
      <c r="J1884" s="77" t="str">
        <f>Índice!$C$9</f>
        <v>2016-12-31</v>
      </c>
      <c r="K1884" s="149" t="s">
        <v>835</v>
      </c>
      <c r="L1884" s="149" t="s">
        <v>836</v>
      </c>
    </row>
    <row r="1885" spans="1:12" ht="15.75">
      <c r="A1885" s="341"/>
      <c r="C1885" s="149" t="str">
        <f>'FC01'!B$96</f>
        <v>Otros gastos (gastos y gastos operativos)</v>
      </c>
      <c r="F1885" s="149">
        <f>'FC01'!F$96</f>
        <v>0</v>
      </c>
      <c r="I1885" s="76" t="str">
        <f>Índice!$C$8</f>
        <v>2016-01-01</v>
      </c>
      <c r="J1885" s="77" t="str">
        <f>Índice!$C$9</f>
        <v>2016-12-31</v>
      </c>
      <c r="K1885" s="149" t="s">
        <v>835</v>
      </c>
      <c r="L1885" s="149" t="s">
        <v>836</v>
      </c>
    </row>
    <row r="1886" spans="1:12" ht="15.75">
      <c r="A1886" s="341"/>
      <c r="C1886" s="149" t="str">
        <f>'FC01'!B$97</f>
        <v>Total Gastos</v>
      </c>
      <c r="F1886" s="149">
        <f>'FC01'!F$97</f>
        <v>0</v>
      </c>
      <c r="I1886" s="76" t="str">
        <f>Índice!$C$8</f>
        <v>2016-01-01</v>
      </c>
      <c r="J1886" s="77" t="str">
        <f>Índice!$C$9</f>
        <v>2016-12-31</v>
      </c>
      <c r="K1886" s="149" t="s">
        <v>835</v>
      </c>
      <c r="L1886" s="149" t="s">
        <v>836</v>
      </c>
    </row>
    <row r="1887" spans="1:12" s="159" customFormat="1" ht="15.75">
      <c r="A1887" s="341" t="s">
        <v>19</v>
      </c>
      <c r="C1887" s="340"/>
      <c r="F1887" s="340"/>
      <c r="I1887" s="164"/>
      <c r="J1887" s="164"/>
      <c r="K1887" s="340"/>
      <c r="L1887" s="163"/>
    </row>
    <row r="1888" spans="1:12" ht="15.75">
      <c r="A1888" s="341"/>
      <c r="C1888" s="149" t="str">
        <f>'FC01'!B$99</f>
        <v>Gastos operativos de Ventas</v>
      </c>
      <c r="F1888" s="149">
        <f>'FC01'!F$99</f>
        <v>0</v>
      </c>
      <c r="I1888" s="76" t="str">
        <f>Índice!$C$8</f>
        <v>2016-01-01</v>
      </c>
      <c r="J1888" s="77" t="str">
        <f>Índice!$C$9</f>
        <v>2016-12-31</v>
      </c>
      <c r="K1888" s="149" t="s">
        <v>835</v>
      </c>
      <c r="L1888" s="149" t="s">
        <v>836</v>
      </c>
    </row>
    <row r="1889" spans="1:12" ht="15.75">
      <c r="A1889" s="341"/>
      <c r="C1889" s="149" t="str">
        <f>'FC01'!B$100</f>
        <v>Gastos operativos de Distribución</v>
      </c>
      <c r="F1889" s="149">
        <f>'FC01'!F$100</f>
        <v>0</v>
      </c>
      <c r="I1889" s="76" t="str">
        <f>Índice!$C$8</f>
        <v>2016-01-01</v>
      </c>
      <c r="J1889" s="77" t="str">
        <f>Índice!$C$9</f>
        <v>2016-12-31</v>
      </c>
      <c r="K1889" s="149" t="s">
        <v>835</v>
      </c>
      <c r="L1889" s="149" t="s">
        <v>836</v>
      </c>
    </row>
    <row r="1890" spans="1:12" ht="15.75">
      <c r="A1890" s="341"/>
      <c r="C1890" s="149" t="str">
        <f>'FC01'!B$101</f>
        <v>Total Gastos operativos de ventas y distribución</v>
      </c>
      <c r="F1890" s="149">
        <f>'FC01'!F$101</f>
        <v>0</v>
      </c>
      <c r="I1890" s="76" t="str">
        <f>Índice!$C$8</f>
        <v>2016-01-01</v>
      </c>
      <c r="J1890" s="77" t="str">
        <f>Índice!$C$9</f>
        <v>2016-12-31</v>
      </c>
      <c r="K1890" s="149" t="s">
        <v>835</v>
      </c>
      <c r="L1890" s="149" t="s">
        <v>836</v>
      </c>
    </row>
    <row r="1891" spans="1:12" s="271" customFormat="1" ht="15.75" customHeight="1">
      <c r="A1891" s="272" t="s">
        <v>19</v>
      </c>
      <c r="C1891" s="273" t="s">
        <v>1242</v>
      </c>
      <c r="K1891" s="274"/>
      <c r="L1891" s="274"/>
    </row>
    <row r="1892" spans="1:12" ht="15.75">
      <c r="A1892" s="18"/>
      <c r="C1892" s="149" t="str">
        <f>'FC01'!B$8</f>
        <v xml:space="preserve">De administración </v>
      </c>
      <c r="F1892" s="149">
        <f>'FC01'!G$8</f>
        <v>0</v>
      </c>
      <c r="I1892" s="76" t="str">
        <f>Índice!$C$8</f>
        <v>2016-01-01</v>
      </c>
      <c r="J1892" s="77" t="str">
        <f>Índice!$C$9</f>
        <v>2016-12-31</v>
      </c>
      <c r="K1892" s="149" t="s">
        <v>835</v>
      </c>
      <c r="L1892" s="3" t="s">
        <v>837</v>
      </c>
    </row>
    <row r="1893" spans="1:12" ht="15.75">
      <c r="A1893" s="341"/>
      <c r="C1893" s="149" t="str">
        <f>'FC01'!B$9</f>
        <v>Beneficios a empleados</v>
      </c>
      <c r="F1893" s="149">
        <f>'FC01'!G$9</f>
        <v>0</v>
      </c>
      <c r="I1893" s="76" t="str">
        <f>Índice!$C$8</f>
        <v>2016-01-01</v>
      </c>
      <c r="J1893" s="77" t="str">
        <f>Índice!$C$9</f>
        <v>2016-12-31</v>
      </c>
      <c r="K1893" s="149" t="s">
        <v>835</v>
      </c>
      <c r="L1893" s="3" t="s">
        <v>837</v>
      </c>
    </row>
    <row r="1894" spans="1:12" ht="15.75">
      <c r="A1894" s="341"/>
      <c r="C1894" s="149" t="str">
        <f>'FC01'!B$10</f>
        <v>Honorarios</v>
      </c>
      <c r="F1894" s="149">
        <f>'FC01'!G$10</f>
        <v>0</v>
      </c>
      <c r="I1894" s="76" t="str">
        <f>Índice!$C$8</f>
        <v>2016-01-01</v>
      </c>
      <c r="J1894" s="77" t="str">
        <f>Índice!$C$9</f>
        <v>2016-12-31</v>
      </c>
      <c r="K1894" s="149" t="s">
        <v>835</v>
      </c>
      <c r="L1894" s="3" t="s">
        <v>837</v>
      </c>
    </row>
    <row r="1895" spans="1:12" ht="15.75">
      <c r="A1895" s="341"/>
      <c r="C1895" s="149" t="str">
        <f>'FC01'!B$11</f>
        <v xml:space="preserve">Impuestos, Contribuciones y tasas </v>
      </c>
      <c r="F1895" s="149">
        <f>'FC01'!G$11</f>
        <v>0</v>
      </c>
      <c r="I1895" s="76" t="str">
        <f>Índice!$C$8</f>
        <v>2016-01-01</v>
      </c>
      <c r="J1895" s="77" t="str">
        <f>Índice!$C$9</f>
        <v>2016-12-31</v>
      </c>
      <c r="K1895" s="149" t="s">
        <v>835</v>
      </c>
      <c r="L1895" s="3" t="s">
        <v>837</v>
      </c>
    </row>
    <row r="1896" spans="1:12" ht="15.75">
      <c r="A1896" s="341"/>
      <c r="C1896" s="149" t="str">
        <f>'FC01'!B$12</f>
        <v xml:space="preserve">Generales </v>
      </c>
      <c r="F1896" s="149">
        <f>'FC01'!G$12</f>
        <v>0</v>
      </c>
      <c r="I1896" s="76" t="str">
        <f>Índice!$C$8</f>
        <v>2016-01-01</v>
      </c>
      <c r="J1896" s="77" t="str">
        <f>Índice!$C$9</f>
        <v>2016-12-31</v>
      </c>
      <c r="K1896" s="149" t="s">
        <v>835</v>
      </c>
      <c r="L1896" s="3" t="s">
        <v>837</v>
      </c>
    </row>
    <row r="1897" spans="1:12" ht="15.75">
      <c r="A1897" s="341"/>
      <c r="C1897" s="149" t="str">
        <f>'FC01'!B$13</f>
        <v>Deterioro</v>
      </c>
      <c r="F1897" s="149">
        <f>'FC01'!G$13</f>
        <v>0</v>
      </c>
      <c r="I1897" s="76" t="str">
        <f>Índice!$C$8</f>
        <v>2016-01-01</v>
      </c>
      <c r="J1897" s="77" t="str">
        <f>Índice!$C$9</f>
        <v>2016-12-31</v>
      </c>
      <c r="K1897" s="149" t="s">
        <v>835</v>
      </c>
      <c r="L1897" s="3" t="s">
        <v>837</v>
      </c>
    </row>
    <row r="1898" spans="1:12" ht="15.75">
      <c r="A1898" s="341"/>
      <c r="C1898" s="149" t="str">
        <f>'FC01'!B$14</f>
        <v>Depreciación</v>
      </c>
      <c r="F1898" s="149">
        <f>'FC01'!G$14</f>
        <v>0</v>
      </c>
      <c r="I1898" s="76" t="str">
        <f>Índice!$C$8</f>
        <v>2016-01-01</v>
      </c>
      <c r="J1898" s="77" t="str">
        <f>Índice!$C$9</f>
        <v>2016-12-31</v>
      </c>
      <c r="K1898" s="149" t="s">
        <v>835</v>
      </c>
      <c r="L1898" s="3" t="s">
        <v>837</v>
      </c>
    </row>
    <row r="1899" spans="1:12" ht="15.75">
      <c r="A1899" s="341"/>
      <c r="C1899" s="149" t="str">
        <f>'FC01'!B$15</f>
        <v>Amortización</v>
      </c>
      <c r="F1899" s="149">
        <f>'FC01'!G$15</f>
        <v>0</v>
      </c>
      <c r="I1899" s="76" t="str">
        <f>Índice!$C$8</f>
        <v>2016-01-01</v>
      </c>
      <c r="J1899" s="77" t="str">
        <f>Índice!$C$9</f>
        <v>2016-12-31</v>
      </c>
      <c r="K1899" s="149" t="s">
        <v>835</v>
      </c>
      <c r="L1899" s="3" t="s">
        <v>837</v>
      </c>
    </row>
    <row r="1900" spans="1:12" ht="15.75">
      <c r="A1900" s="341"/>
      <c r="C1900" s="149" t="str">
        <f>'FC01'!B$16</f>
        <v>Provisiones</v>
      </c>
      <c r="F1900" s="149">
        <f>'FC01'!G$16</f>
        <v>0</v>
      </c>
      <c r="I1900" s="76" t="str">
        <f>Índice!$C$8</f>
        <v>2016-01-01</v>
      </c>
      <c r="J1900" s="77" t="str">
        <f>Índice!$C$9</f>
        <v>2016-12-31</v>
      </c>
      <c r="K1900" s="149" t="s">
        <v>835</v>
      </c>
      <c r="L1900" s="3" t="s">
        <v>837</v>
      </c>
    </row>
    <row r="1901" spans="1:12" ht="15.75">
      <c r="A1901" s="341"/>
      <c r="C1901" s="149" t="str">
        <f>'FC01'!B$17</f>
        <v>Litigios y demandas</v>
      </c>
      <c r="F1901" s="149">
        <f>'FC01'!G$17</f>
        <v>0</v>
      </c>
      <c r="I1901" s="76" t="str">
        <f>Índice!$C$8</f>
        <v>2016-01-01</v>
      </c>
      <c r="J1901" s="77" t="str">
        <f>Índice!$C$9</f>
        <v>2016-12-31</v>
      </c>
      <c r="K1901" s="149" t="s">
        <v>835</v>
      </c>
      <c r="L1901" s="3" t="s">
        <v>837</v>
      </c>
    </row>
    <row r="1902" spans="1:12" ht="15.75">
      <c r="A1902" s="341"/>
      <c r="C1902" s="149" t="str">
        <f>'FC01'!B$18</f>
        <v xml:space="preserve">Garantías </v>
      </c>
      <c r="F1902" s="149">
        <f>'FC01'!G$18</f>
        <v>0</v>
      </c>
      <c r="I1902" s="76" t="str">
        <f>Índice!$C$8</f>
        <v>2016-01-01</v>
      </c>
      <c r="J1902" s="77" t="str">
        <f>Índice!$C$9</f>
        <v>2016-12-31</v>
      </c>
      <c r="K1902" s="149" t="s">
        <v>835</v>
      </c>
      <c r="L1902" s="3" t="s">
        <v>837</v>
      </c>
    </row>
    <row r="1903" spans="1:12" ht="15.75">
      <c r="A1903" s="341"/>
      <c r="C1903" s="149" t="str">
        <f>'FC01'!B$19</f>
        <v>Diversas</v>
      </c>
      <c r="F1903" s="149">
        <f>'FC01'!G$19</f>
        <v>0</v>
      </c>
      <c r="I1903" s="76" t="str">
        <f>Índice!$C$8</f>
        <v>2016-01-01</v>
      </c>
      <c r="J1903" s="77" t="str">
        <f>Índice!$C$9</f>
        <v>2016-12-31</v>
      </c>
      <c r="K1903" s="149" t="s">
        <v>835</v>
      </c>
      <c r="L1903" s="3" t="s">
        <v>837</v>
      </c>
    </row>
    <row r="1904" spans="1:12" ht="15.75">
      <c r="A1904" s="341"/>
      <c r="C1904" s="149" t="str">
        <f>'FC01'!B$20</f>
        <v>Otros gastos</v>
      </c>
      <c r="F1904" s="149">
        <f>'FC01'!G$20</f>
        <v>0</v>
      </c>
      <c r="I1904" s="76" t="str">
        <f>Índice!$C$8</f>
        <v>2016-01-01</v>
      </c>
      <c r="J1904" s="77" t="str">
        <f>Índice!$C$9</f>
        <v>2016-12-31</v>
      </c>
      <c r="K1904" s="149" t="s">
        <v>835</v>
      </c>
      <c r="L1904" s="3" t="s">
        <v>837</v>
      </c>
    </row>
    <row r="1905" spans="1:12" ht="15.75">
      <c r="A1905" s="341"/>
      <c r="C1905" s="149" t="str">
        <f>'FC01'!B$21</f>
        <v>Comisiones</v>
      </c>
      <c r="F1905" s="149">
        <f>'FC01'!G$21</f>
        <v>0</v>
      </c>
      <c r="I1905" s="76" t="str">
        <f>Índice!$C$8</f>
        <v>2016-01-01</v>
      </c>
      <c r="J1905" s="77" t="str">
        <f>Índice!$C$9</f>
        <v>2016-12-31</v>
      </c>
      <c r="K1905" s="149" t="s">
        <v>835</v>
      </c>
      <c r="L1905" s="3" t="s">
        <v>837</v>
      </c>
    </row>
    <row r="1906" spans="1:12" ht="15.75">
      <c r="A1906" s="341"/>
      <c r="C1906" s="149" t="str">
        <f>'FC01'!B$22</f>
        <v>Ajuste por diferencia en cambio</v>
      </c>
      <c r="F1906" s="149">
        <f>'FC01'!G$22</f>
        <v>0</v>
      </c>
      <c r="I1906" s="76" t="str">
        <f>Índice!$C$8</f>
        <v>2016-01-01</v>
      </c>
      <c r="J1906" s="77" t="str">
        <f>Índice!$C$9</f>
        <v>2016-12-31</v>
      </c>
      <c r="K1906" s="149" t="s">
        <v>835</v>
      </c>
      <c r="L1906" s="3" t="s">
        <v>837</v>
      </c>
    </row>
    <row r="1907" spans="1:12" ht="15.75">
      <c r="A1907" s="341"/>
      <c r="C1907" s="149" t="str">
        <f>'FC01'!B$23</f>
        <v>Financieros</v>
      </c>
      <c r="F1907" s="149">
        <f>'FC01'!G$23</f>
        <v>0</v>
      </c>
      <c r="I1907" s="76" t="str">
        <f>Índice!$C$8</f>
        <v>2016-01-01</v>
      </c>
      <c r="J1907" s="77" t="str">
        <f>Índice!$C$9</f>
        <v>2016-12-31</v>
      </c>
      <c r="K1907" s="149" t="s">
        <v>835</v>
      </c>
      <c r="L1907" s="3" t="s">
        <v>837</v>
      </c>
    </row>
    <row r="1908" spans="1:12" ht="15.75">
      <c r="A1908" s="341"/>
      <c r="C1908" s="149" t="str">
        <f>'FC01'!B$24</f>
        <v>Pérdidas por la aplicación del método de participación patrimonial</v>
      </c>
      <c r="F1908" s="149">
        <f>'FC01'!G$24</f>
        <v>0</v>
      </c>
      <c r="I1908" s="76" t="str">
        <f>Índice!$C$8</f>
        <v>2016-01-01</v>
      </c>
      <c r="J1908" s="77" t="str">
        <f>Índice!$C$9</f>
        <v>2016-12-31</v>
      </c>
      <c r="K1908" s="149" t="s">
        <v>835</v>
      </c>
      <c r="L1908" s="3" t="s">
        <v>837</v>
      </c>
    </row>
    <row r="1909" spans="1:12" ht="15.75">
      <c r="A1909" s="341"/>
      <c r="C1909" s="149" t="str">
        <f>'FC01'!B$25</f>
        <v xml:space="preserve">Gastos diversos </v>
      </c>
      <c r="F1909" s="149">
        <f>'FC01'!G$25</f>
        <v>0</v>
      </c>
      <c r="I1909" s="76" t="str">
        <f>Índice!$C$8</f>
        <v>2016-01-01</v>
      </c>
      <c r="J1909" s="77" t="str">
        <f>Índice!$C$9</f>
        <v>2016-12-31</v>
      </c>
      <c r="K1909" s="149" t="s">
        <v>835</v>
      </c>
      <c r="L1909" s="3" t="s">
        <v>837</v>
      </c>
    </row>
    <row r="1910" spans="1:12" ht="15.75">
      <c r="A1910" s="341"/>
      <c r="C1910" s="149" t="str">
        <f>'FC01'!B$26</f>
        <v>Impuesto a las ganancias corrientes</v>
      </c>
      <c r="F1910" s="149">
        <f>'FC01'!G$26</f>
        <v>0</v>
      </c>
      <c r="I1910" s="76" t="str">
        <f>Índice!$C$8</f>
        <v>2016-01-01</v>
      </c>
      <c r="J1910" s="77" t="str">
        <f>Índice!$C$9</f>
        <v>2016-12-31</v>
      </c>
      <c r="K1910" s="149" t="s">
        <v>835</v>
      </c>
      <c r="L1910" s="3" t="s">
        <v>837</v>
      </c>
    </row>
    <row r="1911" spans="1:12" ht="15.75">
      <c r="A1911" s="341"/>
      <c r="C1911" s="149" t="str">
        <f>'FC01'!B$27</f>
        <v>Impuesto a las ganancias diferido</v>
      </c>
      <c r="F1911" s="149">
        <f>'FC01'!G$27</f>
        <v>0</v>
      </c>
      <c r="I1911" s="76" t="str">
        <f>Índice!$C$8</f>
        <v>2016-01-01</v>
      </c>
      <c r="J1911" s="77" t="str">
        <f>Índice!$C$9</f>
        <v>2016-12-31</v>
      </c>
      <c r="K1911" s="149" t="s">
        <v>835</v>
      </c>
      <c r="L1911" s="3" t="s">
        <v>837</v>
      </c>
    </row>
    <row r="1912" spans="1:12" ht="15.75">
      <c r="A1912" s="341"/>
      <c r="C1912" s="149" t="str">
        <f>'FC01'!B$28</f>
        <v xml:space="preserve">Total Gastos </v>
      </c>
      <c r="F1912" s="149">
        <f>'FC01'!G$28</f>
        <v>0</v>
      </c>
      <c r="I1912" s="76" t="str">
        <f>Índice!$C$8</f>
        <v>2016-01-01</v>
      </c>
      <c r="J1912" s="77" t="str">
        <f>Índice!$C$9</f>
        <v>2016-12-31</v>
      </c>
      <c r="K1912" s="149" t="s">
        <v>835</v>
      </c>
      <c r="L1912" s="3" t="s">
        <v>837</v>
      </c>
    </row>
    <row r="1913" spans="1:12" s="159" customFormat="1" ht="15.75">
      <c r="A1913" s="341" t="s">
        <v>19</v>
      </c>
      <c r="C1913" s="340"/>
      <c r="F1913" s="340"/>
      <c r="I1913" s="164"/>
      <c r="J1913" s="164"/>
      <c r="K1913" s="340"/>
      <c r="L1913" s="163"/>
    </row>
    <row r="1914" spans="1:12" ht="15.75">
      <c r="A1914" s="341"/>
      <c r="C1914" s="149" t="str">
        <f>'FC01'!B$32</f>
        <v>Servicios Personales</v>
      </c>
      <c r="F1914" s="149">
        <f>'FC01'!G$32</f>
        <v>0</v>
      </c>
      <c r="I1914" s="76" t="str">
        <f>Índice!$C$8</f>
        <v>2016-01-01</v>
      </c>
      <c r="J1914" s="77" t="str">
        <f>Índice!$C$9</f>
        <v>2016-12-31</v>
      </c>
      <c r="K1914" s="149" t="s">
        <v>835</v>
      </c>
      <c r="L1914" s="3" t="s">
        <v>837</v>
      </c>
    </row>
    <row r="1915" spans="1:12" ht="15.75">
      <c r="A1915" s="341"/>
      <c r="C1915" s="149" t="str">
        <f>'FC01'!B$33</f>
        <v>Generales</v>
      </c>
      <c r="F1915" s="149">
        <f>'FC01'!G$33</f>
        <v>0</v>
      </c>
      <c r="I1915" s="76" t="str">
        <f>Índice!$C$8</f>
        <v>2016-01-01</v>
      </c>
      <c r="J1915" s="77" t="str">
        <f>Índice!$C$9</f>
        <v>2016-12-31</v>
      </c>
      <c r="K1915" s="149" t="s">
        <v>835</v>
      </c>
      <c r="L1915" s="3" t="s">
        <v>837</v>
      </c>
    </row>
    <row r="1916" spans="1:12" ht="15.75">
      <c r="A1916" s="341"/>
      <c r="C1916" s="149" t="str">
        <f>'FC01'!B$34</f>
        <v>Arrendamientos</v>
      </c>
      <c r="F1916" s="149">
        <f>'FC01'!G$34</f>
        <v>0</v>
      </c>
      <c r="I1916" s="76" t="str">
        <f>Índice!$C$8</f>
        <v>2016-01-01</v>
      </c>
      <c r="J1916" s="77" t="str">
        <f>Índice!$C$9</f>
        <v>2016-12-31</v>
      </c>
      <c r="K1916" s="149" t="s">
        <v>835</v>
      </c>
      <c r="L1916" s="3" t="s">
        <v>837</v>
      </c>
    </row>
    <row r="1917" spans="1:12" ht="15.75">
      <c r="A1917" s="341"/>
      <c r="C1917" s="149" t="str">
        <f>'FC01'!B$35</f>
        <v>Deterioro (Operativo)</v>
      </c>
      <c r="F1917" s="149">
        <f>'FC01'!G$35</f>
        <v>0</v>
      </c>
      <c r="I1917" s="76" t="str">
        <f>Índice!$C$8</f>
        <v>2016-01-01</v>
      </c>
      <c r="J1917" s="77" t="str">
        <f>Índice!$C$9</f>
        <v>2016-12-31</v>
      </c>
      <c r="K1917" s="149" t="s">
        <v>835</v>
      </c>
      <c r="L1917" s="3" t="s">
        <v>837</v>
      </c>
    </row>
    <row r="1918" spans="1:12" ht="15.75">
      <c r="A1918" s="341"/>
      <c r="C1918" s="149" t="str">
        <f>'FC01'!B$36</f>
        <v>Depreciación (Operativo)</v>
      </c>
      <c r="F1918" s="149">
        <f>'FC01'!G$36</f>
        <v>0</v>
      </c>
      <c r="I1918" s="76" t="str">
        <f>Índice!$C$8</f>
        <v>2016-01-01</v>
      </c>
      <c r="J1918" s="77" t="str">
        <f>Índice!$C$9</f>
        <v>2016-12-31</v>
      </c>
      <c r="K1918" s="149" t="s">
        <v>835</v>
      </c>
      <c r="L1918" s="3" t="s">
        <v>837</v>
      </c>
    </row>
    <row r="1919" spans="1:12" ht="15.75">
      <c r="A1919" s="341"/>
      <c r="C1919" s="149" t="str">
        <f>'FC01'!B$37</f>
        <v>Provisiones (Operativo)</v>
      </c>
      <c r="F1919" s="149">
        <f>'FC01'!G$37</f>
        <v>0</v>
      </c>
      <c r="I1919" s="76" t="str">
        <f>Índice!$C$8</f>
        <v>2016-01-01</v>
      </c>
      <c r="J1919" s="77" t="str">
        <f>Índice!$C$9</f>
        <v>2016-12-31</v>
      </c>
      <c r="K1919" s="149" t="s">
        <v>835</v>
      </c>
      <c r="L1919" s="3" t="s">
        <v>837</v>
      </c>
    </row>
    <row r="1920" spans="1:12" ht="15.75">
      <c r="A1920" s="341"/>
      <c r="C1920" s="149" t="str">
        <f>'FC01'!B$38</f>
        <v>Agotamiento (Operativo)</v>
      </c>
      <c r="F1920" s="149">
        <f>'FC01'!G$38</f>
        <v>0</v>
      </c>
      <c r="I1920" s="76" t="str">
        <f>Índice!$C$8</f>
        <v>2016-01-01</v>
      </c>
      <c r="J1920" s="77" t="str">
        <f>Índice!$C$9</f>
        <v>2016-12-31</v>
      </c>
      <c r="K1920" s="149" t="s">
        <v>835</v>
      </c>
      <c r="L1920" s="3" t="s">
        <v>837</v>
      </c>
    </row>
    <row r="1921" spans="1:12" ht="15.75">
      <c r="A1921" s="341"/>
      <c r="C1921" s="149" t="str">
        <f>'FC01'!B$39</f>
        <v>Amortización (Operativo)</v>
      </c>
      <c r="F1921" s="149">
        <f>'FC01'!G$39</f>
        <v>0</v>
      </c>
      <c r="I1921" s="76" t="str">
        <f>Índice!$C$8</f>
        <v>2016-01-01</v>
      </c>
      <c r="J1921" s="77" t="str">
        <f>Índice!$C$9</f>
        <v>2016-12-31</v>
      </c>
      <c r="K1921" s="149" t="s">
        <v>835</v>
      </c>
      <c r="L1921" s="3" t="s">
        <v>837</v>
      </c>
    </row>
    <row r="1922" spans="1:12" ht="15.75">
      <c r="A1922" s="341"/>
      <c r="C1922" s="149" t="str">
        <f>'FC01'!B$40</f>
        <v>Gastos operativos de Bienes y Servicios Públicos para la Venta</v>
      </c>
      <c r="F1922" s="149">
        <f>'FC01'!G$40</f>
        <v>0</v>
      </c>
      <c r="I1922" s="76" t="str">
        <f>Índice!$C$8</f>
        <v>2016-01-01</v>
      </c>
      <c r="J1922" s="77" t="str">
        <f>Índice!$C$9</f>
        <v>2016-12-31</v>
      </c>
      <c r="K1922" s="149" t="s">
        <v>835</v>
      </c>
      <c r="L1922" s="3" t="s">
        <v>837</v>
      </c>
    </row>
    <row r="1923" spans="1:12" ht="15.75">
      <c r="A1923" s="341"/>
      <c r="C1923" s="149" t="str">
        <f>'FC01'!B$41</f>
        <v>Compras en Bloque y/o a Largo Plazo</v>
      </c>
      <c r="F1923" s="149">
        <f>'FC01'!G$41</f>
        <v>0</v>
      </c>
      <c r="I1923" s="76" t="str">
        <f>Índice!$C$8</f>
        <v>2016-01-01</v>
      </c>
      <c r="J1923" s="77" t="str">
        <f>Índice!$C$9</f>
        <v>2016-12-31</v>
      </c>
      <c r="K1923" s="149" t="s">
        <v>835</v>
      </c>
      <c r="L1923" s="3" t="s">
        <v>837</v>
      </c>
    </row>
    <row r="1924" spans="1:12" ht="15.75">
      <c r="A1924" s="341"/>
      <c r="C1924" s="149" t="str">
        <f>'FC01'!B$42</f>
        <v>Compras en Bolsa  y/o a Corto Plazo</v>
      </c>
      <c r="F1924" s="149">
        <f>'FC01'!G$42</f>
        <v>0</v>
      </c>
      <c r="I1924" s="76" t="str">
        <f>Índice!$C$8</f>
        <v>2016-01-01</v>
      </c>
      <c r="J1924" s="77" t="str">
        <f>Índice!$C$9</f>
        <v>2016-12-31</v>
      </c>
      <c r="K1924" s="149" t="s">
        <v>835</v>
      </c>
      <c r="L1924" s="3" t="s">
        <v>837</v>
      </c>
    </row>
    <row r="1925" spans="1:12" ht="15.75">
      <c r="A1925" s="341"/>
      <c r="C1925" s="149" t="str">
        <f>'FC01'!B$43</f>
        <v>Gastos operativos de suministro de agua potable (Agua en Bloque)</v>
      </c>
      <c r="F1925" s="149">
        <f>'FC01'!G$43</f>
        <v>0</v>
      </c>
      <c r="I1925" s="76" t="str">
        <f>Índice!$C$8</f>
        <v>2016-01-01</v>
      </c>
      <c r="J1925" s="77" t="str">
        <f>Índice!$C$9</f>
        <v>2016-12-31</v>
      </c>
      <c r="K1925" s="149" t="s">
        <v>835</v>
      </c>
      <c r="L1925" s="3" t="s">
        <v>837</v>
      </c>
    </row>
    <row r="1926" spans="1:12" ht="15.75">
      <c r="A1926" s="341"/>
      <c r="C1926" s="149" t="str">
        <f>'FC01'!B$44</f>
        <v xml:space="preserve">Gastos operativos por Conexión / Interconexión </v>
      </c>
      <c r="F1926" s="149">
        <f>'FC01'!G$44</f>
        <v>0</v>
      </c>
      <c r="I1926" s="76" t="str">
        <f>Índice!$C$8</f>
        <v>2016-01-01</v>
      </c>
      <c r="J1926" s="77" t="str">
        <f>Índice!$C$9</f>
        <v>2016-12-31</v>
      </c>
      <c r="K1926" s="149" t="s">
        <v>835</v>
      </c>
      <c r="L1926" s="3" t="s">
        <v>837</v>
      </c>
    </row>
    <row r="1927" spans="1:12" ht="15.75">
      <c r="A1927" s="341"/>
      <c r="C1927" s="149" t="str">
        <f>'FC01'!B$45</f>
        <v>Uso de Líneas, redes y ductos</v>
      </c>
      <c r="F1927" s="149">
        <f>'FC01'!G$45</f>
        <v>0</v>
      </c>
      <c r="I1927" s="76" t="str">
        <f>Índice!$C$8</f>
        <v>2016-01-01</v>
      </c>
      <c r="J1927" s="77" t="str">
        <f>Índice!$C$9</f>
        <v>2016-12-31</v>
      </c>
      <c r="K1927" s="149" t="s">
        <v>835</v>
      </c>
      <c r="L1927" s="3" t="s">
        <v>837</v>
      </c>
    </row>
    <row r="1928" spans="1:12" ht="15.75">
      <c r="A1928" s="341"/>
      <c r="C1928" s="149" t="str">
        <f>'FC01'!B$46</f>
        <v>Gastos operativos de Distribución  y/o Comercialización de Gas combustible por redes</v>
      </c>
      <c r="F1928" s="149">
        <f>'FC01'!G$46</f>
        <v>0</v>
      </c>
      <c r="I1928" s="76" t="str">
        <f>Índice!$C$8</f>
        <v>2016-01-01</v>
      </c>
      <c r="J1928" s="77" t="str">
        <f>Índice!$C$9</f>
        <v>2016-12-31</v>
      </c>
      <c r="K1928" s="149" t="s">
        <v>835</v>
      </c>
      <c r="L1928" s="3" t="s">
        <v>837</v>
      </c>
    </row>
    <row r="1929" spans="1:12" ht="15.75">
      <c r="A1929" s="341"/>
      <c r="C1929" s="149" t="str">
        <f>'FC01'!B$47</f>
        <v>Manejo Comercial y Financiero del Servicio</v>
      </c>
      <c r="F1929" s="149">
        <f>'FC01'!G$47</f>
        <v>0</v>
      </c>
      <c r="I1929" s="76" t="str">
        <f>Índice!$C$8</f>
        <v>2016-01-01</v>
      </c>
      <c r="J1929" s="77" t="str">
        <f>Índice!$C$9</f>
        <v>2016-12-31</v>
      </c>
      <c r="K1929" s="149" t="s">
        <v>835</v>
      </c>
      <c r="L1929" s="3" t="s">
        <v>837</v>
      </c>
    </row>
    <row r="1930" spans="1:12" ht="15.75">
      <c r="A1930" s="341"/>
      <c r="C1930" s="149" t="str">
        <f>'FC01'!B$48</f>
        <v>Gastos operativos de Distribución  y/o Comercialización de Gas Licuado de Petróleo –GLP</v>
      </c>
      <c r="F1930" s="149">
        <f>'FC01'!G$48</f>
        <v>0</v>
      </c>
      <c r="I1930" s="76" t="str">
        <f>Índice!$C$8</f>
        <v>2016-01-01</v>
      </c>
      <c r="J1930" s="77" t="str">
        <f>Índice!$C$9</f>
        <v>2016-12-31</v>
      </c>
      <c r="K1930" s="149" t="s">
        <v>835</v>
      </c>
      <c r="L1930" s="3" t="s">
        <v>837</v>
      </c>
    </row>
    <row r="1931" spans="1:12" ht="15.75">
      <c r="A1931" s="341"/>
      <c r="C1931" s="149" t="str">
        <f>'FC01'!B$49</f>
        <v>Contrato de explotación</v>
      </c>
      <c r="F1931" s="149">
        <f>'FC01'!G$49</f>
        <v>0</v>
      </c>
      <c r="I1931" s="76" t="str">
        <f>Índice!$C$8</f>
        <v>2016-01-01</v>
      </c>
      <c r="J1931" s="77" t="str">
        <f>Índice!$C$9</f>
        <v>2016-12-31</v>
      </c>
      <c r="K1931" s="149" t="s">
        <v>835</v>
      </c>
      <c r="L1931" s="3" t="s">
        <v>837</v>
      </c>
    </row>
    <row r="1932" spans="1:12" ht="15.75">
      <c r="A1932" s="341"/>
      <c r="C1932" s="149" t="str">
        <f>'FC01'!B$50</f>
        <v>Gastos operativos asociados a las transacciones en el mercado mayorista</v>
      </c>
      <c r="F1932" s="149">
        <f>'FC01'!G$50</f>
        <v>0</v>
      </c>
      <c r="I1932" s="76" t="str">
        <f>Índice!$C$8</f>
        <v>2016-01-01</v>
      </c>
      <c r="J1932" s="77" t="str">
        <f>Índice!$C$9</f>
        <v>2016-12-31</v>
      </c>
      <c r="K1932" s="149" t="s">
        <v>835</v>
      </c>
      <c r="L1932" s="3" t="s">
        <v>837</v>
      </c>
    </row>
    <row r="1933" spans="1:12" ht="15.75">
      <c r="A1933" s="341"/>
      <c r="C1933" s="149" t="str">
        <f>'FC01'!B$51</f>
        <v>Contrato de concesión</v>
      </c>
      <c r="F1933" s="149">
        <f>'FC01'!G$51</f>
        <v>0</v>
      </c>
      <c r="I1933" s="76" t="str">
        <f>Índice!$C$8</f>
        <v>2016-01-01</v>
      </c>
      <c r="J1933" s="77" t="str">
        <f>Índice!$C$9</f>
        <v>2016-12-31</v>
      </c>
      <c r="K1933" s="149" t="s">
        <v>835</v>
      </c>
      <c r="L1933" s="3" t="s">
        <v>837</v>
      </c>
    </row>
    <row r="1934" spans="1:12" ht="15.75">
      <c r="A1934" s="341"/>
      <c r="C1934" s="149" t="str">
        <f>'FC01'!B$52</f>
        <v>Otros</v>
      </c>
      <c r="F1934" s="149">
        <f>'FC01'!G$52</f>
        <v>0</v>
      </c>
      <c r="I1934" s="76" t="str">
        <f>Índice!$C$8</f>
        <v>2016-01-01</v>
      </c>
      <c r="J1934" s="77" t="str">
        <f>Índice!$C$9</f>
        <v>2016-12-31</v>
      </c>
      <c r="K1934" s="149" t="s">
        <v>835</v>
      </c>
      <c r="L1934" s="3" t="s">
        <v>837</v>
      </c>
    </row>
    <row r="1935" spans="1:12" ht="15.75">
      <c r="A1935" s="341"/>
      <c r="C1935" s="149" t="str">
        <f>'FC01'!B$53</f>
        <v>Gastos operativos asociados a las transacciones en el mercado minorista</v>
      </c>
      <c r="F1935" s="149">
        <f>'FC01'!G$53</f>
        <v>0</v>
      </c>
      <c r="I1935" s="76" t="str">
        <f>Índice!$C$8</f>
        <v>2016-01-01</v>
      </c>
      <c r="J1935" s="77" t="str">
        <f>Índice!$C$9</f>
        <v>2016-12-31</v>
      </c>
      <c r="K1935" s="149" t="s">
        <v>835</v>
      </c>
      <c r="L1935" s="3" t="s">
        <v>837</v>
      </c>
    </row>
    <row r="1936" spans="1:12" ht="15.75">
      <c r="A1936" s="341"/>
      <c r="C1936" s="149" t="str">
        <f>'FC01'!B$54</f>
        <v xml:space="preserve">Licencias, Contribuciones y Regalías  </v>
      </c>
      <c r="F1936" s="149">
        <f>'FC01'!G$54</f>
        <v>0</v>
      </c>
      <c r="I1936" s="76" t="str">
        <f>Índice!$C$8</f>
        <v>2016-01-01</v>
      </c>
      <c r="J1936" s="77" t="str">
        <f>Índice!$C$9</f>
        <v>2016-12-31</v>
      </c>
      <c r="K1936" s="149" t="s">
        <v>835</v>
      </c>
      <c r="L1936" s="3" t="s">
        <v>837</v>
      </c>
    </row>
    <row r="1937" spans="1:12" ht="15.75">
      <c r="A1937" s="341"/>
      <c r="C1937" s="149" t="str">
        <f>'FC01'!B$55</f>
        <v>Departamento Administrativo del Medio Ambiente "DAMA"</v>
      </c>
      <c r="F1937" s="149">
        <f>'FC01'!G$55</f>
        <v>0</v>
      </c>
      <c r="I1937" s="76" t="str">
        <f>Índice!$C$8</f>
        <v>2016-01-01</v>
      </c>
      <c r="J1937" s="77" t="str">
        <f>Índice!$C$9</f>
        <v>2016-12-31</v>
      </c>
      <c r="K1937" s="149" t="s">
        <v>835</v>
      </c>
      <c r="L1937" s="3" t="s">
        <v>837</v>
      </c>
    </row>
    <row r="1938" spans="1:12" ht="15.75">
      <c r="A1938" s="341"/>
      <c r="C1938" s="149" t="str">
        <f>'FC01'!B$56</f>
        <v>Ley 56 de 1981</v>
      </c>
      <c r="F1938" s="149">
        <f>'FC01'!G$56</f>
        <v>0</v>
      </c>
      <c r="I1938" s="76" t="str">
        <f>Índice!$C$8</f>
        <v>2016-01-01</v>
      </c>
      <c r="J1938" s="77" t="str">
        <f>Índice!$C$9</f>
        <v>2016-12-31</v>
      </c>
      <c r="K1938" s="149" t="s">
        <v>835</v>
      </c>
      <c r="L1938" s="3" t="s">
        <v>837</v>
      </c>
    </row>
    <row r="1939" spans="1:12" ht="15.75">
      <c r="A1939" s="341"/>
      <c r="C1939" s="149" t="str">
        <f>'FC01'!B$57</f>
        <v>Medio Ambiente – Ley 99 de 1993</v>
      </c>
      <c r="F1939" s="149">
        <f>'FC01'!G$57</f>
        <v>0</v>
      </c>
      <c r="I1939" s="76" t="str">
        <f>Índice!$C$8</f>
        <v>2016-01-01</v>
      </c>
      <c r="J1939" s="77" t="str">
        <f>Índice!$C$9</f>
        <v>2016-12-31</v>
      </c>
      <c r="K1939" s="149" t="s">
        <v>835</v>
      </c>
      <c r="L1939" s="3" t="s">
        <v>837</v>
      </c>
    </row>
    <row r="1940" spans="1:12" ht="15.75">
      <c r="A1940" s="341"/>
      <c r="C1940" s="149" t="str">
        <f>'FC01'!B$58</f>
        <v>Regalías</v>
      </c>
      <c r="F1940" s="149">
        <f>'FC01'!G$58</f>
        <v>0</v>
      </c>
      <c r="I1940" s="76" t="str">
        <f>Índice!$C$8</f>
        <v>2016-01-01</v>
      </c>
      <c r="J1940" s="77" t="str">
        <f>Índice!$C$9</f>
        <v>2016-12-31</v>
      </c>
      <c r="K1940" s="149" t="s">
        <v>835</v>
      </c>
      <c r="L1940" s="3" t="s">
        <v>837</v>
      </c>
    </row>
    <row r="1941" spans="1:12" ht="15.75">
      <c r="A1941" s="341"/>
      <c r="C1941" s="149" t="str">
        <f>'FC01'!B$59</f>
        <v>Licencia De Operación Del Servicio</v>
      </c>
      <c r="F1941" s="149">
        <f>'FC01'!G$59</f>
        <v>0</v>
      </c>
      <c r="I1941" s="76" t="str">
        <f>Índice!$C$8</f>
        <v>2016-01-01</v>
      </c>
      <c r="J1941" s="77" t="str">
        <f>Índice!$C$9</f>
        <v>2016-12-31</v>
      </c>
      <c r="K1941" s="149" t="s">
        <v>835</v>
      </c>
      <c r="L1941" s="3" t="s">
        <v>837</v>
      </c>
    </row>
    <row r="1942" spans="1:12" ht="15.75">
      <c r="A1942" s="341"/>
      <c r="C1942" s="149" t="str">
        <f>'FC01'!B$60</f>
        <v>FAZNI</v>
      </c>
      <c r="F1942" s="149">
        <f>'FC01'!G$60</f>
        <v>0</v>
      </c>
      <c r="I1942" s="76" t="str">
        <f>Índice!$C$8</f>
        <v>2016-01-01</v>
      </c>
      <c r="J1942" s="77" t="str">
        <f>Índice!$C$9</f>
        <v>2016-12-31</v>
      </c>
      <c r="K1942" s="149" t="s">
        <v>835</v>
      </c>
      <c r="L1942" s="3" t="s">
        <v>837</v>
      </c>
    </row>
    <row r="1943" spans="1:12" ht="15.75">
      <c r="A1943" s="341"/>
      <c r="C1943" s="149" t="str">
        <f>'FC01'!B$61</f>
        <v>FAER</v>
      </c>
      <c r="F1943" s="149">
        <f>'FC01'!G$61</f>
        <v>0</v>
      </c>
      <c r="I1943" s="76" t="str">
        <f>Índice!$C$8</f>
        <v>2016-01-01</v>
      </c>
      <c r="J1943" s="77" t="str">
        <f>Índice!$C$9</f>
        <v>2016-12-31</v>
      </c>
      <c r="K1943" s="149" t="s">
        <v>835</v>
      </c>
      <c r="L1943" s="3" t="s">
        <v>837</v>
      </c>
    </row>
    <row r="1944" spans="1:12" ht="15.75">
      <c r="A1944" s="341"/>
      <c r="C1944" s="149" t="str">
        <f>'FC01'!B$62</f>
        <v>Cuota de fomento de gas</v>
      </c>
      <c r="F1944" s="149">
        <f>'FC01'!G$62</f>
        <v>0</v>
      </c>
      <c r="I1944" s="76" t="str">
        <f>Índice!$C$8</f>
        <v>2016-01-01</v>
      </c>
      <c r="J1944" s="77" t="str">
        <f>Índice!$C$9</f>
        <v>2016-12-31</v>
      </c>
      <c r="K1944" s="149" t="s">
        <v>835</v>
      </c>
      <c r="L1944" s="3" t="s">
        <v>837</v>
      </c>
    </row>
    <row r="1945" spans="1:12" ht="15.75">
      <c r="A1945" s="341"/>
      <c r="C1945" s="149" t="str">
        <f>'FC01'!B$63</f>
        <v>Ministerio de Comunicaciones y/o Fondo de Comunicaciones</v>
      </c>
      <c r="F1945" s="149">
        <f>'FC01'!G$63</f>
        <v>0</v>
      </c>
      <c r="I1945" s="76" t="str">
        <f>Índice!$C$8</f>
        <v>2016-01-01</v>
      </c>
      <c r="J1945" s="77" t="str">
        <f>Índice!$C$9</f>
        <v>2016-12-31</v>
      </c>
      <c r="K1945" s="149" t="s">
        <v>835</v>
      </c>
      <c r="L1945" s="3" t="s">
        <v>837</v>
      </c>
    </row>
    <row r="1946" spans="1:12" ht="15.75">
      <c r="A1946" s="341"/>
      <c r="C1946" s="149" t="str">
        <f>'FC01'!B$64</f>
        <v>Comité De Estratificación –Ley 505 De 1999</v>
      </c>
      <c r="F1946" s="149">
        <f>'FC01'!G$64</f>
        <v>0</v>
      </c>
      <c r="I1946" s="76" t="str">
        <f>Índice!$C$8</f>
        <v>2016-01-01</v>
      </c>
      <c r="J1946" s="77" t="str">
        <f>Índice!$C$9</f>
        <v>2016-12-31</v>
      </c>
      <c r="K1946" s="149" t="s">
        <v>835</v>
      </c>
      <c r="L1946" s="3" t="s">
        <v>837</v>
      </c>
    </row>
    <row r="1947" spans="1:12" ht="15.75">
      <c r="A1947" s="341"/>
      <c r="C1947" s="149" t="str">
        <f>'FC01'!B$65</f>
        <v>Art 25 Ley 142 - Concesiones, y permisos ambientales y sanitarios</v>
      </c>
      <c r="F1947" s="149">
        <f>'FC01'!G$65</f>
        <v>0</v>
      </c>
      <c r="I1947" s="76" t="str">
        <f>Índice!$C$8</f>
        <v>2016-01-01</v>
      </c>
      <c r="J1947" s="77" t="str">
        <f>Índice!$C$9</f>
        <v>2016-12-31</v>
      </c>
      <c r="K1947" s="149" t="s">
        <v>835</v>
      </c>
      <c r="L1947" s="3" t="s">
        <v>837</v>
      </c>
    </row>
    <row r="1948" spans="1:12" ht="15.75">
      <c r="A1948" s="341"/>
      <c r="C1948" s="149" t="str">
        <f>'FC01'!B$66</f>
        <v>Otras licencias Ley 142 de 1994</v>
      </c>
      <c r="F1948" s="149">
        <f>'FC01'!G$66</f>
        <v>0</v>
      </c>
      <c r="I1948" s="76" t="str">
        <f>Índice!$C$8</f>
        <v>2016-01-01</v>
      </c>
      <c r="J1948" s="77" t="str">
        <f>Índice!$C$9</f>
        <v>2016-12-31</v>
      </c>
      <c r="K1948" s="149" t="s">
        <v>835</v>
      </c>
      <c r="L1948" s="3" t="s">
        <v>837</v>
      </c>
    </row>
    <row r="1949" spans="1:12" ht="15.75">
      <c r="A1949" s="341"/>
      <c r="C1949" s="149" t="str">
        <f>'FC01'!B$67</f>
        <v>Consumo De Insumos Directos</v>
      </c>
      <c r="F1949" s="149">
        <f>'FC01'!G$67</f>
        <v>0</v>
      </c>
      <c r="I1949" s="76" t="str">
        <f>Índice!$C$8</f>
        <v>2016-01-01</v>
      </c>
      <c r="J1949" s="77" t="str">
        <f>Índice!$C$9</f>
        <v>2016-12-31</v>
      </c>
      <c r="K1949" s="149" t="s">
        <v>835</v>
      </c>
      <c r="L1949" s="3" t="s">
        <v>837</v>
      </c>
    </row>
    <row r="1950" spans="1:12" ht="15.75">
      <c r="A1950" s="341"/>
      <c r="C1950" s="149" t="str">
        <f>'FC01'!B$68</f>
        <v>Productos Químicos</v>
      </c>
      <c r="F1950" s="149">
        <f>'FC01'!G$68</f>
        <v>0</v>
      </c>
      <c r="I1950" s="76" t="str">
        <f>Índice!$C$8</f>
        <v>2016-01-01</v>
      </c>
      <c r="J1950" s="77" t="str">
        <f>Índice!$C$9</f>
        <v>2016-12-31</v>
      </c>
      <c r="K1950" s="149" t="s">
        <v>835</v>
      </c>
      <c r="L1950" s="3" t="s">
        <v>837</v>
      </c>
    </row>
    <row r="1951" spans="1:12" ht="15.75">
      <c r="A1951" s="341"/>
      <c r="C1951" s="149" t="str">
        <f>'FC01'!B$69</f>
        <v>Gas Combustible</v>
      </c>
      <c r="F1951" s="149">
        <f>'FC01'!G$69</f>
        <v>0</v>
      </c>
      <c r="I1951" s="76" t="str">
        <f>Índice!$C$8</f>
        <v>2016-01-01</v>
      </c>
      <c r="J1951" s="77" t="str">
        <f>Índice!$C$9</f>
        <v>2016-12-31</v>
      </c>
      <c r="K1951" s="149" t="s">
        <v>835</v>
      </c>
      <c r="L1951" s="3" t="s">
        <v>837</v>
      </c>
    </row>
    <row r="1952" spans="1:12" ht="15.75">
      <c r="A1952" s="341"/>
      <c r="C1952" s="149" t="str">
        <f>'FC01'!B$70</f>
        <v>Carbón Mineral</v>
      </c>
      <c r="F1952" s="149">
        <f>'FC01'!G$70</f>
        <v>0</v>
      </c>
      <c r="I1952" s="76" t="str">
        <f>Índice!$C$8</f>
        <v>2016-01-01</v>
      </c>
      <c r="J1952" s="77" t="str">
        <f>Índice!$C$9</f>
        <v>2016-12-31</v>
      </c>
      <c r="K1952" s="149" t="s">
        <v>835</v>
      </c>
      <c r="L1952" s="3" t="s">
        <v>837</v>
      </c>
    </row>
    <row r="1953" spans="1:12" ht="15.75">
      <c r="A1953" s="341"/>
      <c r="C1953" s="149" t="str">
        <f>'FC01'!B$71</f>
        <v>Energía</v>
      </c>
      <c r="F1953" s="149">
        <f>'FC01'!G$71</f>
        <v>0</v>
      </c>
      <c r="I1953" s="76" t="str">
        <f>Índice!$C$8</f>
        <v>2016-01-01</v>
      </c>
      <c r="J1953" s="77" t="str">
        <f>Índice!$C$9</f>
        <v>2016-12-31</v>
      </c>
      <c r="K1953" s="149" t="s">
        <v>835</v>
      </c>
      <c r="L1953" s="3" t="s">
        <v>837</v>
      </c>
    </row>
    <row r="1954" spans="1:12" ht="15.75">
      <c r="A1954" s="341"/>
      <c r="C1954" s="149" t="str">
        <f>'FC01'!B$72</f>
        <v>ACPM, Fuel Oil</v>
      </c>
      <c r="F1954" s="149">
        <f>'FC01'!G$72</f>
        <v>0</v>
      </c>
      <c r="I1954" s="76" t="str">
        <f>Índice!$C$8</f>
        <v>2016-01-01</v>
      </c>
      <c r="J1954" s="77" t="str">
        <f>Índice!$C$9</f>
        <v>2016-12-31</v>
      </c>
      <c r="K1954" s="149" t="s">
        <v>835</v>
      </c>
      <c r="L1954" s="3" t="s">
        <v>837</v>
      </c>
    </row>
    <row r="1955" spans="1:12" ht="15.75">
      <c r="A1955" s="341"/>
      <c r="C1955" s="149" t="str">
        <f>'FC01'!B$73</f>
        <v>Otros Elementos de Consumo de Insumos Directos</v>
      </c>
      <c r="F1955" s="149">
        <f>'FC01'!G$73</f>
        <v>0</v>
      </c>
      <c r="I1955" s="76" t="str">
        <f>Índice!$C$8</f>
        <v>2016-01-01</v>
      </c>
      <c r="J1955" s="77" t="str">
        <f>Índice!$C$9</f>
        <v>2016-12-31</v>
      </c>
      <c r="K1955" s="149" t="s">
        <v>835</v>
      </c>
      <c r="L1955" s="3" t="s">
        <v>837</v>
      </c>
    </row>
    <row r="1956" spans="1:12" ht="15.75">
      <c r="A1956" s="341"/>
      <c r="C1956" s="149" t="str">
        <f>'FC01'!B$74</f>
        <v>Ordenes Y Contratos De Mantenimiento Y Reparaciones</v>
      </c>
      <c r="F1956" s="149">
        <f>'FC01'!G$74</f>
        <v>0</v>
      </c>
      <c r="I1956" s="76" t="str">
        <f>Índice!$C$8</f>
        <v>2016-01-01</v>
      </c>
      <c r="J1956" s="77" t="str">
        <f>Índice!$C$9</f>
        <v>2016-12-31</v>
      </c>
      <c r="K1956" s="149" t="s">
        <v>835</v>
      </c>
      <c r="L1956" s="3" t="s">
        <v>837</v>
      </c>
    </row>
    <row r="1957" spans="1:12" ht="15.75">
      <c r="A1957" s="341"/>
      <c r="C1957" s="149" t="str">
        <f>'FC01'!B$75</f>
        <v>Peajes terrestres</v>
      </c>
      <c r="F1957" s="149">
        <f>'FC01'!G$75</f>
        <v>0</v>
      </c>
      <c r="I1957" s="76" t="str">
        <f>Índice!$C$8</f>
        <v>2016-01-01</v>
      </c>
      <c r="J1957" s="77" t="str">
        <f>Índice!$C$9</f>
        <v>2016-12-31</v>
      </c>
      <c r="K1957" s="149" t="s">
        <v>835</v>
      </c>
      <c r="L1957" s="3" t="s">
        <v>837</v>
      </c>
    </row>
    <row r="1958" spans="1:12" ht="15.75">
      <c r="A1958" s="341"/>
      <c r="C1958" s="149" t="str">
        <f>'FC01'!B$76</f>
        <v>Disposición final</v>
      </c>
      <c r="F1958" s="149">
        <f>'FC01'!G$76</f>
        <v>0</v>
      </c>
      <c r="I1958" s="76" t="str">
        <f>Índice!$C$8</f>
        <v>2016-01-01</v>
      </c>
      <c r="J1958" s="77" t="str">
        <f>Índice!$C$9</f>
        <v>2016-12-31</v>
      </c>
      <c r="K1958" s="149" t="s">
        <v>835</v>
      </c>
      <c r="L1958" s="3" t="s">
        <v>837</v>
      </c>
    </row>
    <row r="1959" spans="1:12" ht="15.75">
      <c r="A1959" s="341"/>
      <c r="C1959" s="149" t="str">
        <f>'FC01'!B$77</f>
        <v>Peajes por interconexión de acueducto</v>
      </c>
      <c r="F1959" s="149">
        <f>'FC01'!G$77</f>
        <v>0</v>
      </c>
      <c r="I1959" s="76" t="str">
        <f>Índice!$C$8</f>
        <v>2016-01-01</v>
      </c>
      <c r="J1959" s="77" t="str">
        <f>Índice!$C$9</f>
        <v>2016-12-31</v>
      </c>
      <c r="K1959" s="149" t="s">
        <v>835</v>
      </c>
      <c r="L1959" s="3" t="s">
        <v>837</v>
      </c>
    </row>
    <row r="1960" spans="1:12" ht="15.75">
      <c r="A1960" s="341"/>
      <c r="C1960" s="149" t="str">
        <f>'FC01'!B$78</f>
        <v>Peajes por interconexión de alcantarillado</v>
      </c>
      <c r="F1960" s="149">
        <f>'FC01'!G$78</f>
        <v>0</v>
      </c>
      <c r="I1960" s="76" t="str">
        <f>Índice!$C$8</f>
        <v>2016-01-01</v>
      </c>
      <c r="J1960" s="77" t="str">
        <f>Índice!$C$9</f>
        <v>2016-12-31</v>
      </c>
      <c r="K1960" s="149" t="s">
        <v>835</v>
      </c>
      <c r="L1960" s="3" t="s">
        <v>837</v>
      </c>
    </row>
    <row r="1961" spans="1:12" ht="15.75">
      <c r="A1961" s="341"/>
      <c r="C1961" s="149" t="str">
        <f>'FC01'!B$79</f>
        <v>Honorarios (Operativos)</v>
      </c>
      <c r="F1961" s="149">
        <f>'FC01'!G$79</f>
        <v>0</v>
      </c>
      <c r="I1961" s="76" t="str">
        <f>Índice!$C$8</f>
        <v>2016-01-01</v>
      </c>
      <c r="J1961" s="77" t="str">
        <f>Índice!$C$9</f>
        <v>2016-12-31</v>
      </c>
      <c r="K1961" s="149" t="s">
        <v>835</v>
      </c>
      <c r="L1961" s="3" t="s">
        <v>837</v>
      </c>
    </row>
    <row r="1962" spans="1:12" ht="15.75">
      <c r="A1962" s="341"/>
      <c r="C1962" s="149" t="str">
        <f>'FC01'!B$80</f>
        <v>Servicios Públicos</v>
      </c>
      <c r="F1962" s="149">
        <f>'FC01'!G$80</f>
        <v>0</v>
      </c>
      <c r="I1962" s="76" t="str">
        <f>Índice!$C$8</f>
        <v>2016-01-01</v>
      </c>
      <c r="J1962" s="77" t="str">
        <f>Índice!$C$9</f>
        <v>2016-12-31</v>
      </c>
      <c r="K1962" s="149" t="s">
        <v>835</v>
      </c>
      <c r="L1962" s="3" t="s">
        <v>837</v>
      </c>
    </row>
    <row r="1963" spans="1:12" ht="15.75">
      <c r="A1963" s="341"/>
      <c r="C1963" s="149" t="str">
        <f>'FC01'!B$81</f>
        <v>Materiales y otros gastos de operación</v>
      </c>
      <c r="F1963" s="149">
        <f>'FC01'!G$81</f>
        <v>0</v>
      </c>
      <c r="I1963" s="76" t="str">
        <f>Índice!$C$8</f>
        <v>2016-01-01</v>
      </c>
      <c r="J1963" s="77" t="str">
        <f>Índice!$C$9</f>
        <v>2016-12-31</v>
      </c>
      <c r="K1963" s="149" t="s">
        <v>835</v>
      </c>
      <c r="L1963" s="3" t="s">
        <v>837</v>
      </c>
    </row>
    <row r="1964" spans="1:12" ht="15.75">
      <c r="A1964" s="341"/>
      <c r="C1964" s="149" t="str">
        <f>'FC01'!B$82</f>
        <v>Gastos operativos De Pérdidas En Prestación Del Servicio  De Acueducto</v>
      </c>
      <c r="F1964" s="149">
        <f>'FC01'!G$82</f>
        <v>0</v>
      </c>
      <c r="I1964" s="76" t="str">
        <f>Índice!$C$8</f>
        <v>2016-01-01</v>
      </c>
      <c r="J1964" s="77" t="str">
        <f>Índice!$C$9</f>
        <v>2016-12-31</v>
      </c>
      <c r="K1964" s="149" t="s">
        <v>835</v>
      </c>
      <c r="L1964" s="3" t="s">
        <v>837</v>
      </c>
    </row>
    <row r="1965" spans="1:12" ht="15.75">
      <c r="A1965" s="341"/>
      <c r="C1965" s="149" t="str">
        <f>'FC01'!B$83</f>
        <v>Seguros</v>
      </c>
      <c r="F1965" s="149">
        <f>'FC01'!G$83</f>
        <v>0</v>
      </c>
      <c r="I1965" s="76" t="str">
        <f>Índice!$C$8</f>
        <v>2016-01-01</v>
      </c>
      <c r="J1965" s="77" t="str">
        <f>Índice!$C$9</f>
        <v>2016-12-31</v>
      </c>
      <c r="K1965" s="149" t="s">
        <v>835</v>
      </c>
      <c r="L1965" s="3" t="s">
        <v>837</v>
      </c>
    </row>
    <row r="1966" spans="1:12" ht="15.75">
      <c r="A1966" s="341"/>
      <c r="C1966" s="149" t="str">
        <f>'FC01'!B$84</f>
        <v>Impuestos y Tasas</v>
      </c>
      <c r="F1966" s="149">
        <f>'FC01'!G$84</f>
        <v>0</v>
      </c>
      <c r="I1966" s="76" t="str">
        <f>Índice!$C$8</f>
        <v>2016-01-01</v>
      </c>
      <c r="J1966" s="77" t="str">
        <f>Índice!$C$9</f>
        <v>2016-12-31</v>
      </c>
      <c r="K1966" s="149" t="s">
        <v>835</v>
      </c>
      <c r="L1966" s="3" t="s">
        <v>837</v>
      </c>
    </row>
    <row r="1967" spans="1:12" ht="15.75">
      <c r="A1967" s="341"/>
      <c r="C1967" s="149" t="str">
        <f>'FC01'!B$85</f>
        <v>Órdenes y Contratos Por Otros  Servicios</v>
      </c>
      <c r="F1967" s="149">
        <f>'FC01'!G$85</f>
        <v>0</v>
      </c>
      <c r="I1967" s="76" t="str">
        <f>Índice!$C$8</f>
        <v>2016-01-01</v>
      </c>
      <c r="J1967" s="77" t="str">
        <f>Índice!$C$9</f>
        <v>2016-12-31</v>
      </c>
      <c r="K1967" s="149" t="s">
        <v>835</v>
      </c>
      <c r="L1967" s="3" t="s">
        <v>837</v>
      </c>
    </row>
    <row r="1968" spans="1:12" ht="15.75">
      <c r="A1968" s="341"/>
      <c r="C1968" s="149" t="str">
        <f>'FC01'!B$86</f>
        <v>Donaciones</v>
      </c>
      <c r="F1968" s="149">
        <f>'FC01'!G$86</f>
        <v>0</v>
      </c>
      <c r="I1968" s="76" t="str">
        <f>Índice!$C$8</f>
        <v>2016-01-01</v>
      </c>
      <c r="J1968" s="77" t="str">
        <f>Índice!$C$9</f>
        <v>2016-12-31</v>
      </c>
      <c r="K1968" s="149" t="s">
        <v>835</v>
      </c>
      <c r="L1968" s="3" t="s">
        <v>837</v>
      </c>
    </row>
    <row r="1969" spans="1:12" ht="15.75">
      <c r="A1969" s="341"/>
      <c r="C1969" s="149" t="str">
        <f>'FC01'!B$87</f>
        <v>Total Gastos operativos</v>
      </c>
      <c r="F1969" s="149">
        <f>'FC01'!G$87</f>
        <v>0</v>
      </c>
      <c r="I1969" s="76" t="str">
        <f>Índice!$C$8</f>
        <v>2016-01-01</v>
      </c>
      <c r="J1969" s="77" t="str">
        <f>Índice!$C$9</f>
        <v>2016-12-31</v>
      </c>
      <c r="K1969" s="149" t="s">
        <v>835</v>
      </c>
      <c r="L1969" s="3" t="s">
        <v>837</v>
      </c>
    </row>
    <row r="1970" spans="1:12" s="159" customFormat="1" ht="15.75">
      <c r="A1970" s="341" t="s">
        <v>19</v>
      </c>
      <c r="C1970" s="340"/>
      <c r="F1970" s="340"/>
      <c r="I1970" s="164"/>
      <c r="J1970" s="164"/>
      <c r="K1970" s="340"/>
      <c r="L1970" s="163"/>
    </row>
    <row r="1971" spans="1:12" ht="15.75">
      <c r="A1971" s="341"/>
      <c r="C1971" s="149" t="str">
        <f>'FC01'!B$92</f>
        <v>Gastos de Administración sin impuestos, contribuciones y tasas</v>
      </c>
      <c r="F1971" s="149">
        <f>'FC01'!G$92</f>
        <v>0</v>
      </c>
      <c r="I1971" s="76" t="str">
        <f>Índice!$C$8</f>
        <v>2016-01-01</v>
      </c>
      <c r="J1971" s="77" t="str">
        <f>Índice!$C$9</f>
        <v>2016-12-31</v>
      </c>
      <c r="K1971" s="149" t="s">
        <v>835</v>
      </c>
      <c r="L1971" s="3" t="s">
        <v>837</v>
      </c>
    </row>
    <row r="1972" spans="1:12" ht="15.75">
      <c r="A1972" s="341"/>
      <c r="C1972" s="149" t="str">
        <f>'FC01'!B$93</f>
        <v>Impuestos, Tasas y Contribuciones (No incluye impuesto de renta)</v>
      </c>
      <c r="F1972" s="149">
        <f>'FC01'!G$93</f>
        <v>0</v>
      </c>
      <c r="I1972" s="76" t="str">
        <f>Índice!$C$8</f>
        <v>2016-01-01</v>
      </c>
      <c r="J1972" s="77" t="str">
        <f>Índice!$C$9</f>
        <v>2016-12-31</v>
      </c>
      <c r="K1972" s="149" t="s">
        <v>835</v>
      </c>
      <c r="L1972" s="3" t="s">
        <v>837</v>
      </c>
    </row>
    <row r="1973" spans="1:12" ht="15.75">
      <c r="A1973" s="341"/>
      <c r="C1973" s="149" t="str">
        <f>'FC01'!B$94</f>
        <v>Depreciación, deterioro, Amortización y provisión</v>
      </c>
      <c r="F1973" s="149">
        <f>'FC01'!G$94</f>
        <v>0</v>
      </c>
      <c r="I1973" s="76" t="str">
        <f>Índice!$C$8</f>
        <v>2016-01-01</v>
      </c>
      <c r="J1973" s="77" t="str">
        <f>Índice!$C$9</f>
        <v>2016-12-31</v>
      </c>
      <c r="K1973" s="149" t="s">
        <v>835</v>
      </c>
      <c r="L1973" s="3" t="s">
        <v>837</v>
      </c>
    </row>
    <row r="1974" spans="1:12" ht="15.75">
      <c r="A1974" s="341"/>
      <c r="C1974" s="149" t="str">
        <f>'FC01'!B$95</f>
        <v>Gasto por impuesto a las ganancias</v>
      </c>
      <c r="F1974" s="149">
        <f>'FC01'!G$95</f>
        <v>0</v>
      </c>
      <c r="I1974" s="76" t="str">
        <f>Índice!$C$8</f>
        <v>2016-01-01</v>
      </c>
      <c r="J1974" s="77" t="str">
        <f>Índice!$C$9</f>
        <v>2016-12-31</v>
      </c>
      <c r="K1974" s="149" t="s">
        <v>835</v>
      </c>
      <c r="L1974" s="3" t="s">
        <v>837</v>
      </c>
    </row>
    <row r="1975" spans="1:12" ht="15.75">
      <c r="A1975" s="341"/>
      <c r="C1975" s="149" t="str">
        <f>'FC01'!B$96</f>
        <v>Otros gastos (gastos y gastos operativos)</v>
      </c>
      <c r="F1975" s="149">
        <f>'FC01'!G$96</f>
        <v>0</v>
      </c>
      <c r="I1975" s="76" t="str">
        <f>Índice!$C$8</f>
        <v>2016-01-01</v>
      </c>
      <c r="J1975" s="77" t="str">
        <f>Índice!$C$9</f>
        <v>2016-12-31</v>
      </c>
      <c r="K1975" s="149" t="s">
        <v>835</v>
      </c>
      <c r="L1975" s="3" t="s">
        <v>837</v>
      </c>
    </row>
    <row r="1976" spans="1:12" ht="15.75">
      <c r="A1976" s="341"/>
      <c r="C1976" s="149" t="str">
        <f>'FC01'!B$97</f>
        <v>Total Gastos</v>
      </c>
      <c r="F1976" s="149">
        <f>'FC01'!G$97</f>
        <v>0</v>
      </c>
      <c r="I1976" s="76" t="str">
        <f>Índice!$C$8</f>
        <v>2016-01-01</v>
      </c>
      <c r="J1976" s="77" t="str">
        <f>Índice!$C$9</f>
        <v>2016-12-31</v>
      </c>
      <c r="K1976" s="149" t="s">
        <v>835</v>
      </c>
      <c r="L1976" s="3" t="s">
        <v>837</v>
      </c>
    </row>
    <row r="1977" spans="1:12" s="159" customFormat="1" ht="15.75">
      <c r="A1977" s="341" t="s">
        <v>19</v>
      </c>
      <c r="C1977" s="340"/>
      <c r="F1977" s="340"/>
      <c r="I1977" s="164"/>
      <c r="J1977" s="164"/>
      <c r="K1977" s="340"/>
      <c r="L1977" s="163"/>
    </row>
    <row r="1978" spans="1:12" ht="15.75">
      <c r="A1978" s="341"/>
      <c r="C1978" s="149" t="str">
        <f>'FC01'!B$99</f>
        <v>Gastos operativos de Ventas</v>
      </c>
      <c r="F1978" s="149">
        <f>'FC01'!G$99</f>
        <v>0</v>
      </c>
      <c r="I1978" s="76" t="str">
        <f>Índice!$C$8</f>
        <v>2016-01-01</v>
      </c>
      <c r="J1978" s="77" t="str">
        <f>Índice!$C$9</f>
        <v>2016-12-31</v>
      </c>
      <c r="K1978" s="149" t="s">
        <v>835</v>
      </c>
      <c r="L1978" s="3" t="s">
        <v>837</v>
      </c>
    </row>
    <row r="1979" spans="1:12" ht="15.75">
      <c r="A1979" s="341"/>
      <c r="C1979" s="149" t="str">
        <f>'FC01'!B$100</f>
        <v>Gastos operativos de Distribución</v>
      </c>
      <c r="F1979" s="149">
        <f>'FC01'!G$100</f>
        <v>0</v>
      </c>
      <c r="I1979" s="76" t="str">
        <f>Índice!$C$8</f>
        <v>2016-01-01</v>
      </c>
      <c r="J1979" s="77" t="str">
        <f>Índice!$C$9</f>
        <v>2016-12-31</v>
      </c>
      <c r="K1979" s="149" t="s">
        <v>835</v>
      </c>
      <c r="L1979" s="3" t="s">
        <v>837</v>
      </c>
    </row>
    <row r="1980" spans="1:12" ht="15.75">
      <c r="A1980" s="341"/>
      <c r="C1980" s="149" t="str">
        <f>'FC01'!B$101</f>
        <v>Total Gastos operativos de ventas y distribución</v>
      </c>
      <c r="F1980" s="149">
        <f>'FC01'!G$101</f>
        <v>0</v>
      </c>
      <c r="I1980" s="76" t="str">
        <f>Índice!$C$8</f>
        <v>2016-01-01</v>
      </c>
      <c r="J1980" s="77" t="str">
        <f>Índice!$C$9</f>
        <v>2016-12-31</v>
      </c>
      <c r="K1980" s="149" t="s">
        <v>835</v>
      </c>
      <c r="L1980" s="3" t="s">
        <v>837</v>
      </c>
    </row>
    <row r="1981" spans="1:12" s="271" customFormat="1" ht="15.75" customHeight="1">
      <c r="A1981" s="272" t="s">
        <v>19</v>
      </c>
      <c r="C1981" s="273" t="s">
        <v>1243</v>
      </c>
      <c r="K1981" s="274"/>
      <c r="L1981" s="274"/>
    </row>
    <row r="1982" spans="1:12" ht="15.75">
      <c r="A1982" s="18"/>
      <c r="C1982" s="149" t="str">
        <f>'FC01'!B$8</f>
        <v xml:space="preserve">De administración </v>
      </c>
      <c r="F1982" s="149">
        <f>'FC01'!H$8</f>
        <v>0</v>
      </c>
      <c r="I1982" s="76" t="str">
        <f>Índice!$C$8</f>
        <v>2016-01-01</v>
      </c>
      <c r="J1982" s="77" t="str">
        <f>Índice!$C$9</f>
        <v>2016-12-31</v>
      </c>
      <c r="K1982" s="149" t="s">
        <v>835</v>
      </c>
      <c r="L1982" s="3" t="s">
        <v>838</v>
      </c>
    </row>
    <row r="1983" spans="1:12" ht="15.75">
      <c r="A1983" s="341"/>
      <c r="C1983" s="149" t="str">
        <f>'FC01'!B$9</f>
        <v>Beneficios a empleados</v>
      </c>
      <c r="F1983" s="149">
        <f>'FC01'!H$9</f>
        <v>0</v>
      </c>
      <c r="I1983" s="76" t="str">
        <f>Índice!$C$8</f>
        <v>2016-01-01</v>
      </c>
      <c r="J1983" s="77" t="str">
        <f>Índice!$C$9</f>
        <v>2016-12-31</v>
      </c>
      <c r="K1983" s="149" t="s">
        <v>835</v>
      </c>
      <c r="L1983" s="3" t="s">
        <v>838</v>
      </c>
    </row>
    <row r="1984" spans="1:12" ht="15.75">
      <c r="A1984" s="341"/>
      <c r="C1984" s="149" t="str">
        <f>'FC01'!B$10</f>
        <v>Honorarios</v>
      </c>
      <c r="F1984" s="149">
        <f>'FC01'!H$10</f>
        <v>0</v>
      </c>
      <c r="I1984" s="76" t="str">
        <f>Índice!$C$8</f>
        <v>2016-01-01</v>
      </c>
      <c r="J1984" s="77" t="str">
        <f>Índice!$C$9</f>
        <v>2016-12-31</v>
      </c>
      <c r="K1984" s="149" t="s">
        <v>835</v>
      </c>
      <c r="L1984" s="3" t="s">
        <v>838</v>
      </c>
    </row>
    <row r="1985" spans="1:12" ht="15.75">
      <c r="A1985" s="341"/>
      <c r="C1985" s="149" t="str">
        <f>'FC01'!B$11</f>
        <v xml:space="preserve">Impuestos, Contribuciones y tasas </v>
      </c>
      <c r="F1985" s="149">
        <f>'FC01'!H$11</f>
        <v>0</v>
      </c>
      <c r="I1985" s="76" t="str">
        <f>Índice!$C$8</f>
        <v>2016-01-01</v>
      </c>
      <c r="J1985" s="77" t="str">
        <f>Índice!$C$9</f>
        <v>2016-12-31</v>
      </c>
      <c r="K1985" s="149" t="s">
        <v>835</v>
      </c>
      <c r="L1985" s="3" t="s">
        <v>838</v>
      </c>
    </row>
    <row r="1986" spans="1:12" ht="15.75">
      <c r="A1986" s="341"/>
      <c r="C1986" s="149" t="str">
        <f>'FC01'!B$12</f>
        <v xml:space="preserve">Generales </v>
      </c>
      <c r="F1986" s="149">
        <f>'FC01'!H$12</f>
        <v>0</v>
      </c>
      <c r="I1986" s="76" t="str">
        <f>Índice!$C$8</f>
        <v>2016-01-01</v>
      </c>
      <c r="J1986" s="77" t="str">
        <f>Índice!$C$9</f>
        <v>2016-12-31</v>
      </c>
      <c r="K1986" s="149" t="s">
        <v>835</v>
      </c>
      <c r="L1986" s="3" t="s">
        <v>838</v>
      </c>
    </row>
    <row r="1987" spans="1:12" ht="15.75">
      <c r="A1987" s="341"/>
      <c r="C1987" s="149" t="str">
        <f>'FC01'!B$13</f>
        <v>Deterioro</v>
      </c>
      <c r="F1987" s="149">
        <f>'FC01'!H$13</f>
        <v>0</v>
      </c>
      <c r="I1987" s="76" t="str">
        <f>Índice!$C$8</f>
        <v>2016-01-01</v>
      </c>
      <c r="J1987" s="77" t="str">
        <f>Índice!$C$9</f>
        <v>2016-12-31</v>
      </c>
      <c r="K1987" s="149" t="s">
        <v>835</v>
      </c>
      <c r="L1987" s="3" t="s">
        <v>838</v>
      </c>
    </row>
    <row r="1988" spans="1:12" ht="15.75">
      <c r="A1988" s="341"/>
      <c r="C1988" s="149" t="str">
        <f>'FC01'!B$14</f>
        <v>Depreciación</v>
      </c>
      <c r="F1988" s="149">
        <f>'FC01'!H$14</f>
        <v>0</v>
      </c>
      <c r="I1988" s="76" t="str">
        <f>Índice!$C$8</f>
        <v>2016-01-01</v>
      </c>
      <c r="J1988" s="77" t="str">
        <f>Índice!$C$9</f>
        <v>2016-12-31</v>
      </c>
      <c r="K1988" s="149" t="s">
        <v>835</v>
      </c>
      <c r="L1988" s="3" t="s">
        <v>838</v>
      </c>
    </row>
    <row r="1989" spans="1:12" ht="15.75">
      <c r="A1989" s="341"/>
      <c r="C1989" s="149" t="str">
        <f>'FC01'!B$15</f>
        <v>Amortización</v>
      </c>
      <c r="F1989" s="149">
        <f>'FC01'!H$15</f>
        <v>0</v>
      </c>
      <c r="I1989" s="76" t="str">
        <f>Índice!$C$8</f>
        <v>2016-01-01</v>
      </c>
      <c r="J1989" s="77" t="str">
        <f>Índice!$C$9</f>
        <v>2016-12-31</v>
      </c>
      <c r="K1989" s="149" t="s">
        <v>835</v>
      </c>
      <c r="L1989" s="3" t="s">
        <v>838</v>
      </c>
    </row>
    <row r="1990" spans="1:12" ht="15.75">
      <c r="A1990" s="341"/>
      <c r="C1990" s="149" t="str">
        <f>'FC01'!B$16</f>
        <v>Provisiones</v>
      </c>
      <c r="F1990" s="149">
        <f>'FC01'!H$16</f>
        <v>0</v>
      </c>
      <c r="I1990" s="76" t="str">
        <f>Índice!$C$8</f>
        <v>2016-01-01</v>
      </c>
      <c r="J1990" s="77" t="str">
        <f>Índice!$C$9</f>
        <v>2016-12-31</v>
      </c>
      <c r="K1990" s="149" t="s">
        <v>835</v>
      </c>
      <c r="L1990" s="3" t="s">
        <v>838</v>
      </c>
    </row>
    <row r="1991" spans="1:12" ht="15.75">
      <c r="A1991" s="341"/>
      <c r="C1991" s="149" t="str">
        <f>'FC01'!B$17</f>
        <v>Litigios y demandas</v>
      </c>
      <c r="F1991" s="149">
        <f>'FC01'!H$17</f>
        <v>0</v>
      </c>
      <c r="I1991" s="76" t="str">
        <f>Índice!$C$8</f>
        <v>2016-01-01</v>
      </c>
      <c r="J1991" s="77" t="str">
        <f>Índice!$C$9</f>
        <v>2016-12-31</v>
      </c>
      <c r="K1991" s="149" t="s">
        <v>835</v>
      </c>
      <c r="L1991" s="3" t="s">
        <v>838</v>
      </c>
    </row>
    <row r="1992" spans="1:12" ht="15.75">
      <c r="A1992" s="341"/>
      <c r="C1992" s="149" t="str">
        <f>'FC01'!B$18</f>
        <v xml:space="preserve">Garantías </v>
      </c>
      <c r="F1992" s="149">
        <f>'FC01'!H$18</f>
        <v>0</v>
      </c>
      <c r="I1992" s="76" t="str">
        <f>Índice!$C$8</f>
        <v>2016-01-01</v>
      </c>
      <c r="J1992" s="77" t="str">
        <f>Índice!$C$9</f>
        <v>2016-12-31</v>
      </c>
      <c r="K1992" s="149" t="s">
        <v>835</v>
      </c>
      <c r="L1992" s="3" t="s">
        <v>838</v>
      </c>
    </row>
    <row r="1993" spans="1:12" ht="15.75">
      <c r="A1993" s="341"/>
      <c r="C1993" s="149" t="str">
        <f>'FC01'!B$19</f>
        <v>Diversas</v>
      </c>
      <c r="F1993" s="149">
        <f>'FC01'!H$19</f>
        <v>0</v>
      </c>
      <c r="I1993" s="76" t="str">
        <f>Índice!$C$8</f>
        <v>2016-01-01</v>
      </c>
      <c r="J1993" s="77" t="str">
        <f>Índice!$C$9</f>
        <v>2016-12-31</v>
      </c>
      <c r="K1993" s="149" t="s">
        <v>835</v>
      </c>
      <c r="L1993" s="3" t="s">
        <v>838</v>
      </c>
    </row>
    <row r="1994" spans="1:12" ht="15.75">
      <c r="A1994" s="341"/>
      <c r="C1994" s="149" t="str">
        <f>'FC01'!B$20</f>
        <v>Otros gastos</v>
      </c>
      <c r="F1994" s="149">
        <f>'FC01'!H$20</f>
        <v>0</v>
      </c>
      <c r="I1994" s="76" t="str">
        <f>Índice!$C$8</f>
        <v>2016-01-01</v>
      </c>
      <c r="J1994" s="77" t="str">
        <f>Índice!$C$9</f>
        <v>2016-12-31</v>
      </c>
      <c r="K1994" s="149" t="s">
        <v>835</v>
      </c>
      <c r="L1994" s="3" t="s">
        <v>838</v>
      </c>
    </row>
    <row r="1995" spans="1:12" ht="15.75">
      <c r="A1995" s="341"/>
      <c r="C1995" s="149" t="str">
        <f>'FC01'!B$21</f>
        <v>Comisiones</v>
      </c>
      <c r="F1995" s="149">
        <f>'FC01'!H$21</f>
        <v>0</v>
      </c>
      <c r="I1995" s="76" t="str">
        <f>Índice!$C$8</f>
        <v>2016-01-01</v>
      </c>
      <c r="J1995" s="77" t="str">
        <f>Índice!$C$9</f>
        <v>2016-12-31</v>
      </c>
      <c r="K1995" s="149" t="s">
        <v>835</v>
      </c>
      <c r="L1995" s="3" t="s">
        <v>838</v>
      </c>
    </row>
    <row r="1996" spans="1:12" ht="15.75">
      <c r="A1996" s="341"/>
      <c r="C1996" s="149" t="str">
        <f>'FC01'!B$22</f>
        <v>Ajuste por diferencia en cambio</v>
      </c>
      <c r="F1996" s="149">
        <f>'FC01'!H$22</f>
        <v>0</v>
      </c>
      <c r="I1996" s="76" t="str">
        <f>Índice!$C$8</f>
        <v>2016-01-01</v>
      </c>
      <c r="J1996" s="77" t="str">
        <f>Índice!$C$9</f>
        <v>2016-12-31</v>
      </c>
      <c r="K1996" s="149" t="s">
        <v>835</v>
      </c>
      <c r="L1996" s="3" t="s">
        <v>838</v>
      </c>
    </row>
    <row r="1997" spans="1:12" ht="15.75">
      <c r="A1997" s="341"/>
      <c r="C1997" s="149" t="str">
        <f>'FC01'!B$23</f>
        <v>Financieros</v>
      </c>
      <c r="F1997" s="149">
        <f>'FC01'!H$23</f>
        <v>0</v>
      </c>
      <c r="I1997" s="76" t="str">
        <f>Índice!$C$8</f>
        <v>2016-01-01</v>
      </c>
      <c r="J1997" s="77" t="str">
        <f>Índice!$C$9</f>
        <v>2016-12-31</v>
      </c>
      <c r="K1997" s="149" t="s">
        <v>835</v>
      </c>
      <c r="L1997" s="3" t="s">
        <v>838</v>
      </c>
    </row>
    <row r="1998" spans="1:12" ht="15.75">
      <c r="A1998" s="341"/>
      <c r="C1998" s="149" t="str">
        <f>'FC01'!B$24</f>
        <v>Pérdidas por la aplicación del método de participación patrimonial</v>
      </c>
      <c r="F1998" s="149">
        <f>'FC01'!H$24</f>
        <v>0</v>
      </c>
      <c r="I1998" s="76" t="str">
        <f>Índice!$C$8</f>
        <v>2016-01-01</v>
      </c>
      <c r="J1998" s="77" t="str">
        <f>Índice!$C$9</f>
        <v>2016-12-31</v>
      </c>
      <c r="K1998" s="149" t="s">
        <v>835</v>
      </c>
      <c r="L1998" s="3" t="s">
        <v>838</v>
      </c>
    </row>
    <row r="1999" spans="1:12" ht="15.75">
      <c r="A1999" s="341"/>
      <c r="C1999" s="149" t="str">
        <f>'FC01'!B$25</f>
        <v xml:space="preserve">Gastos diversos </v>
      </c>
      <c r="F1999" s="149">
        <f>'FC01'!H$25</f>
        <v>0</v>
      </c>
      <c r="I1999" s="76" t="str">
        <f>Índice!$C$8</f>
        <v>2016-01-01</v>
      </c>
      <c r="J1999" s="77" t="str">
        <f>Índice!$C$9</f>
        <v>2016-12-31</v>
      </c>
      <c r="K1999" s="149" t="s">
        <v>835</v>
      </c>
      <c r="L1999" s="3" t="s">
        <v>838</v>
      </c>
    </row>
    <row r="2000" spans="1:12" ht="15.75">
      <c r="A2000" s="341"/>
      <c r="C2000" s="149" t="str">
        <f>'FC01'!B$26</f>
        <v>Impuesto a las ganancias corrientes</v>
      </c>
      <c r="F2000" s="149">
        <f>'FC01'!H$26</f>
        <v>0</v>
      </c>
      <c r="I2000" s="76" t="str">
        <f>Índice!$C$8</f>
        <v>2016-01-01</v>
      </c>
      <c r="J2000" s="77" t="str">
        <f>Índice!$C$9</f>
        <v>2016-12-31</v>
      </c>
      <c r="K2000" s="149" t="s">
        <v>835</v>
      </c>
      <c r="L2000" s="3" t="s">
        <v>838</v>
      </c>
    </row>
    <row r="2001" spans="1:12" ht="15.75">
      <c r="A2001" s="341"/>
      <c r="C2001" s="149" t="str">
        <f>'FC01'!B$27</f>
        <v>Impuesto a las ganancias diferido</v>
      </c>
      <c r="F2001" s="149">
        <f>'FC01'!H$27</f>
        <v>0</v>
      </c>
      <c r="I2001" s="76" t="str">
        <f>Índice!$C$8</f>
        <v>2016-01-01</v>
      </c>
      <c r="J2001" s="77" t="str">
        <f>Índice!$C$9</f>
        <v>2016-12-31</v>
      </c>
      <c r="K2001" s="149" t="s">
        <v>835</v>
      </c>
      <c r="L2001" s="3" t="s">
        <v>838</v>
      </c>
    </row>
    <row r="2002" spans="1:12" ht="15.75">
      <c r="A2002" s="341"/>
      <c r="C2002" s="149" t="str">
        <f>'FC01'!B$28</f>
        <v xml:space="preserve">Total Gastos </v>
      </c>
      <c r="F2002" s="149">
        <f>'FC01'!H$28</f>
        <v>0</v>
      </c>
      <c r="I2002" s="76" t="str">
        <f>Índice!$C$8</f>
        <v>2016-01-01</v>
      </c>
      <c r="J2002" s="77" t="str">
        <f>Índice!$C$9</f>
        <v>2016-12-31</v>
      </c>
      <c r="K2002" s="149" t="s">
        <v>835</v>
      </c>
      <c r="L2002" s="3" t="s">
        <v>838</v>
      </c>
    </row>
    <row r="2003" spans="1:12" s="159" customFormat="1" ht="15.75">
      <c r="A2003" s="341" t="s">
        <v>19</v>
      </c>
      <c r="C2003" s="340"/>
      <c r="F2003" s="340"/>
      <c r="I2003" s="164"/>
      <c r="J2003" s="164"/>
      <c r="K2003" s="340"/>
      <c r="L2003" s="163"/>
    </row>
    <row r="2004" spans="1:12" ht="15.75">
      <c r="A2004" s="341"/>
      <c r="C2004" s="149" t="str">
        <f>'FC01'!B$32</f>
        <v>Servicios Personales</v>
      </c>
      <c r="F2004" s="149">
        <f>'FC01'!H$32</f>
        <v>0</v>
      </c>
      <c r="I2004" s="76" t="str">
        <f>Índice!$C$8</f>
        <v>2016-01-01</v>
      </c>
      <c r="J2004" s="77" t="str">
        <f>Índice!$C$9</f>
        <v>2016-12-31</v>
      </c>
      <c r="K2004" s="149" t="s">
        <v>835</v>
      </c>
      <c r="L2004" s="3" t="s">
        <v>838</v>
      </c>
    </row>
    <row r="2005" spans="1:12" ht="15.75">
      <c r="A2005" s="341"/>
      <c r="C2005" s="149" t="str">
        <f>'FC01'!B$33</f>
        <v>Generales</v>
      </c>
      <c r="F2005" s="149">
        <f>'FC01'!H$33</f>
        <v>0</v>
      </c>
      <c r="I2005" s="76" t="str">
        <f>Índice!$C$8</f>
        <v>2016-01-01</v>
      </c>
      <c r="J2005" s="77" t="str">
        <f>Índice!$C$9</f>
        <v>2016-12-31</v>
      </c>
      <c r="K2005" s="149" t="s">
        <v>835</v>
      </c>
      <c r="L2005" s="3" t="s">
        <v>838</v>
      </c>
    </row>
    <row r="2006" spans="1:12" ht="15.75">
      <c r="A2006" s="341"/>
      <c r="C2006" s="149" t="str">
        <f>'FC01'!B$34</f>
        <v>Arrendamientos</v>
      </c>
      <c r="F2006" s="149">
        <f>'FC01'!H$34</f>
        <v>0</v>
      </c>
      <c r="I2006" s="76" t="str">
        <f>Índice!$C$8</f>
        <v>2016-01-01</v>
      </c>
      <c r="J2006" s="77" t="str">
        <f>Índice!$C$9</f>
        <v>2016-12-31</v>
      </c>
      <c r="K2006" s="149" t="s">
        <v>835</v>
      </c>
      <c r="L2006" s="3" t="s">
        <v>838</v>
      </c>
    </row>
    <row r="2007" spans="1:12" ht="15.75">
      <c r="A2007" s="341"/>
      <c r="C2007" s="149" t="str">
        <f>'FC01'!B$35</f>
        <v>Deterioro (Operativo)</v>
      </c>
      <c r="F2007" s="149">
        <f>'FC01'!H$35</f>
        <v>0</v>
      </c>
      <c r="I2007" s="76" t="str">
        <f>Índice!$C$8</f>
        <v>2016-01-01</v>
      </c>
      <c r="J2007" s="77" t="str">
        <f>Índice!$C$9</f>
        <v>2016-12-31</v>
      </c>
      <c r="K2007" s="149" t="s">
        <v>835</v>
      </c>
      <c r="L2007" s="3" t="s">
        <v>838</v>
      </c>
    </row>
    <row r="2008" spans="1:12" ht="15.75">
      <c r="A2008" s="341"/>
      <c r="C2008" s="149" t="str">
        <f>'FC01'!B$36</f>
        <v>Depreciación (Operativo)</v>
      </c>
      <c r="F2008" s="149">
        <f>'FC01'!H$36</f>
        <v>0</v>
      </c>
      <c r="I2008" s="76" t="str">
        <f>Índice!$C$8</f>
        <v>2016-01-01</v>
      </c>
      <c r="J2008" s="77" t="str">
        <f>Índice!$C$9</f>
        <v>2016-12-31</v>
      </c>
      <c r="K2008" s="149" t="s">
        <v>835</v>
      </c>
      <c r="L2008" s="3" t="s">
        <v>838</v>
      </c>
    </row>
    <row r="2009" spans="1:12" ht="15.75">
      <c r="A2009" s="341"/>
      <c r="C2009" s="149" t="str">
        <f>'FC01'!B$37</f>
        <v>Provisiones (Operativo)</v>
      </c>
      <c r="F2009" s="149">
        <f>'FC01'!H$37</f>
        <v>0</v>
      </c>
      <c r="I2009" s="76" t="str">
        <f>Índice!$C$8</f>
        <v>2016-01-01</v>
      </c>
      <c r="J2009" s="77" t="str">
        <f>Índice!$C$9</f>
        <v>2016-12-31</v>
      </c>
      <c r="K2009" s="149" t="s">
        <v>835</v>
      </c>
      <c r="L2009" s="3" t="s">
        <v>838</v>
      </c>
    </row>
    <row r="2010" spans="1:12" ht="15.75">
      <c r="A2010" s="341"/>
      <c r="C2010" s="149" t="str">
        <f>'FC01'!B$38</f>
        <v>Agotamiento (Operativo)</v>
      </c>
      <c r="F2010" s="149">
        <f>'FC01'!H$38</f>
        <v>0</v>
      </c>
      <c r="I2010" s="76" t="str">
        <f>Índice!$C$8</f>
        <v>2016-01-01</v>
      </c>
      <c r="J2010" s="77" t="str">
        <f>Índice!$C$9</f>
        <v>2016-12-31</v>
      </c>
      <c r="K2010" s="149" t="s">
        <v>835</v>
      </c>
      <c r="L2010" s="3" t="s">
        <v>838</v>
      </c>
    </row>
    <row r="2011" spans="1:12" ht="15.75">
      <c r="A2011" s="341"/>
      <c r="C2011" s="149" t="str">
        <f>'FC01'!B$39</f>
        <v>Amortización (Operativo)</v>
      </c>
      <c r="F2011" s="149">
        <f>'FC01'!H$39</f>
        <v>0</v>
      </c>
      <c r="I2011" s="76" t="str">
        <f>Índice!$C$8</f>
        <v>2016-01-01</v>
      </c>
      <c r="J2011" s="77" t="str">
        <f>Índice!$C$9</f>
        <v>2016-12-31</v>
      </c>
      <c r="K2011" s="149" t="s">
        <v>835</v>
      </c>
      <c r="L2011" s="3" t="s">
        <v>838</v>
      </c>
    </row>
    <row r="2012" spans="1:12" ht="15.75">
      <c r="A2012" s="341"/>
      <c r="C2012" s="149" t="str">
        <f>'FC01'!B$40</f>
        <v>Gastos operativos de Bienes y Servicios Públicos para la Venta</v>
      </c>
      <c r="F2012" s="149">
        <f>'FC01'!H$40</f>
        <v>0</v>
      </c>
      <c r="I2012" s="76" t="str">
        <f>Índice!$C$8</f>
        <v>2016-01-01</v>
      </c>
      <c r="J2012" s="77" t="str">
        <f>Índice!$C$9</f>
        <v>2016-12-31</v>
      </c>
      <c r="K2012" s="149" t="s">
        <v>835</v>
      </c>
      <c r="L2012" s="3" t="s">
        <v>838</v>
      </c>
    </row>
    <row r="2013" spans="1:12" ht="15.75">
      <c r="A2013" s="341"/>
      <c r="C2013" s="149" t="str">
        <f>'FC01'!B$41</f>
        <v>Compras en Bloque y/o a Largo Plazo</v>
      </c>
      <c r="F2013" s="149">
        <f>'FC01'!H$41</f>
        <v>0</v>
      </c>
      <c r="I2013" s="76" t="str">
        <f>Índice!$C$8</f>
        <v>2016-01-01</v>
      </c>
      <c r="J2013" s="77" t="str">
        <f>Índice!$C$9</f>
        <v>2016-12-31</v>
      </c>
      <c r="K2013" s="149" t="s">
        <v>835</v>
      </c>
      <c r="L2013" s="3" t="s">
        <v>838</v>
      </c>
    </row>
    <row r="2014" spans="1:12" ht="15.75">
      <c r="A2014" s="341"/>
      <c r="C2014" s="149" t="str">
        <f>'FC01'!B$42</f>
        <v>Compras en Bolsa  y/o a Corto Plazo</v>
      </c>
      <c r="F2014" s="149">
        <f>'FC01'!H$42</f>
        <v>0</v>
      </c>
      <c r="I2014" s="76" t="str">
        <f>Índice!$C$8</f>
        <v>2016-01-01</v>
      </c>
      <c r="J2014" s="77" t="str">
        <f>Índice!$C$9</f>
        <v>2016-12-31</v>
      </c>
      <c r="K2014" s="149" t="s">
        <v>835</v>
      </c>
      <c r="L2014" s="3" t="s">
        <v>838</v>
      </c>
    </row>
    <row r="2015" spans="1:12" ht="15.75">
      <c r="A2015" s="341"/>
      <c r="C2015" s="149" t="str">
        <f>'FC01'!B$43</f>
        <v>Gastos operativos de suministro de agua potable (Agua en Bloque)</v>
      </c>
      <c r="F2015" s="149">
        <f>'FC01'!H$43</f>
        <v>0</v>
      </c>
      <c r="I2015" s="76" t="str">
        <f>Índice!$C$8</f>
        <v>2016-01-01</v>
      </c>
      <c r="J2015" s="77" t="str">
        <f>Índice!$C$9</f>
        <v>2016-12-31</v>
      </c>
      <c r="K2015" s="149" t="s">
        <v>835</v>
      </c>
      <c r="L2015" s="3" t="s">
        <v>838</v>
      </c>
    </row>
    <row r="2016" spans="1:12" ht="15.75">
      <c r="A2016" s="341"/>
      <c r="C2016" s="149" t="str">
        <f>'FC01'!B$44</f>
        <v xml:space="preserve">Gastos operativos por Conexión / Interconexión </v>
      </c>
      <c r="F2016" s="149">
        <f>'FC01'!H$44</f>
        <v>0</v>
      </c>
      <c r="I2016" s="76" t="str">
        <f>Índice!$C$8</f>
        <v>2016-01-01</v>
      </c>
      <c r="J2016" s="77" t="str">
        <f>Índice!$C$9</f>
        <v>2016-12-31</v>
      </c>
      <c r="K2016" s="149" t="s">
        <v>835</v>
      </c>
      <c r="L2016" s="3" t="s">
        <v>838</v>
      </c>
    </row>
    <row r="2017" spans="1:12" ht="15.75">
      <c r="A2017" s="341"/>
      <c r="C2017" s="149" t="str">
        <f>'FC01'!B$45</f>
        <v>Uso de Líneas, redes y ductos</v>
      </c>
      <c r="F2017" s="149">
        <f>'FC01'!H$45</f>
        <v>0</v>
      </c>
      <c r="I2017" s="76" t="str">
        <f>Índice!$C$8</f>
        <v>2016-01-01</v>
      </c>
      <c r="J2017" s="77" t="str">
        <f>Índice!$C$9</f>
        <v>2016-12-31</v>
      </c>
      <c r="K2017" s="149" t="s">
        <v>835</v>
      </c>
      <c r="L2017" s="3" t="s">
        <v>838</v>
      </c>
    </row>
    <row r="2018" spans="1:12" ht="15.75">
      <c r="A2018" s="341"/>
      <c r="C2018" s="149" t="str">
        <f>'FC01'!B$46</f>
        <v>Gastos operativos de Distribución  y/o Comercialización de Gas combustible por redes</v>
      </c>
      <c r="F2018" s="149">
        <f>'FC01'!H$46</f>
        <v>0</v>
      </c>
      <c r="I2018" s="76" t="str">
        <f>Índice!$C$8</f>
        <v>2016-01-01</v>
      </c>
      <c r="J2018" s="77" t="str">
        <f>Índice!$C$9</f>
        <v>2016-12-31</v>
      </c>
      <c r="K2018" s="149" t="s">
        <v>835</v>
      </c>
      <c r="L2018" s="3" t="s">
        <v>838</v>
      </c>
    </row>
    <row r="2019" spans="1:12" ht="15.75">
      <c r="A2019" s="341"/>
      <c r="C2019" s="149" t="str">
        <f>'FC01'!B$47</f>
        <v>Manejo Comercial y Financiero del Servicio</v>
      </c>
      <c r="F2019" s="149">
        <f>'FC01'!H$47</f>
        <v>0</v>
      </c>
      <c r="I2019" s="76" t="str">
        <f>Índice!$C$8</f>
        <v>2016-01-01</v>
      </c>
      <c r="J2019" s="77" t="str">
        <f>Índice!$C$9</f>
        <v>2016-12-31</v>
      </c>
      <c r="K2019" s="149" t="s">
        <v>835</v>
      </c>
      <c r="L2019" s="3" t="s">
        <v>838</v>
      </c>
    </row>
    <row r="2020" spans="1:12" ht="15.75">
      <c r="A2020" s="341"/>
      <c r="C2020" s="149" t="str">
        <f>'FC01'!B$48</f>
        <v>Gastos operativos de Distribución  y/o Comercialización de Gas Licuado de Petróleo –GLP</v>
      </c>
      <c r="F2020" s="149">
        <f>'FC01'!H$48</f>
        <v>0</v>
      </c>
      <c r="I2020" s="76" t="str">
        <f>Índice!$C$8</f>
        <v>2016-01-01</v>
      </c>
      <c r="J2020" s="77" t="str">
        <f>Índice!$C$9</f>
        <v>2016-12-31</v>
      </c>
      <c r="K2020" s="149" t="s">
        <v>835</v>
      </c>
      <c r="L2020" s="3" t="s">
        <v>838</v>
      </c>
    </row>
    <row r="2021" spans="1:12" ht="15.75">
      <c r="A2021" s="341"/>
      <c r="C2021" s="149" t="str">
        <f>'FC01'!B$49</f>
        <v>Contrato de explotación</v>
      </c>
      <c r="F2021" s="149">
        <f>'FC01'!H$49</f>
        <v>0</v>
      </c>
      <c r="I2021" s="76" t="str">
        <f>Índice!$C$8</f>
        <v>2016-01-01</v>
      </c>
      <c r="J2021" s="77" t="str">
        <f>Índice!$C$9</f>
        <v>2016-12-31</v>
      </c>
      <c r="K2021" s="149" t="s">
        <v>835</v>
      </c>
      <c r="L2021" s="3" t="s">
        <v>838</v>
      </c>
    </row>
    <row r="2022" spans="1:12" ht="15.75">
      <c r="A2022" s="341"/>
      <c r="C2022" s="149" t="str">
        <f>'FC01'!B$50</f>
        <v>Gastos operativos asociados a las transacciones en el mercado mayorista</v>
      </c>
      <c r="F2022" s="149">
        <f>'FC01'!H$50</f>
        <v>0</v>
      </c>
      <c r="I2022" s="76" t="str">
        <f>Índice!$C$8</f>
        <v>2016-01-01</v>
      </c>
      <c r="J2022" s="77" t="str">
        <f>Índice!$C$9</f>
        <v>2016-12-31</v>
      </c>
      <c r="K2022" s="149" t="s">
        <v>835</v>
      </c>
      <c r="L2022" s="3" t="s">
        <v>838</v>
      </c>
    </row>
    <row r="2023" spans="1:12" ht="15.75">
      <c r="A2023" s="341"/>
      <c r="C2023" s="149" t="str">
        <f>'FC01'!B$51</f>
        <v>Contrato de concesión</v>
      </c>
      <c r="F2023" s="149">
        <f>'FC01'!H$51</f>
        <v>0</v>
      </c>
      <c r="I2023" s="76" t="str">
        <f>Índice!$C$8</f>
        <v>2016-01-01</v>
      </c>
      <c r="J2023" s="77" t="str">
        <f>Índice!$C$9</f>
        <v>2016-12-31</v>
      </c>
      <c r="K2023" s="149" t="s">
        <v>835</v>
      </c>
      <c r="L2023" s="3" t="s">
        <v>838</v>
      </c>
    </row>
    <row r="2024" spans="1:12" ht="15.75">
      <c r="A2024" s="341"/>
      <c r="C2024" s="149" t="str">
        <f>'FC01'!B$52</f>
        <v>Otros</v>
      </c>
      <c r="F2024" s="149">
        <f>'FC01'!H$52</f>
        <v>0</v>
      </c>
      <c r="I2024" s="76" t="str">
        <f>Índice!$C$8</f>
        <v>2016-01-01</v>
      </c>
      <c r="J2024" s="77" t="str">
        <f>Índice!$C$9</f>
        <v>2016-12-31</v>
      </c>
      <c r="K2024" s="149" t="s">
        <v>835</v>
      </c>
      <c r="L2024" s="3" t="s">
        <v>838</v>
      </c>
    </row>
    <row r="2025" spans="1:12" ht="15.75">
      <c r="A2025" s="341"/>
      <c r="C2025" s="149" t="str">
        <f>'FC01'!B$53</f>
        <v>Gastos operativos asociados a las transacciones en el mercado minorista</v>
      </c>
      <c r="F2025" s="149">
        <f>'FC01'!H$53</f>
        <v>0</v>
      </c>
      <c r="I2025" s="76" t="str">
        <f>Índice!$C$8</f>
        <v>2016-01-01</v>
      </c>
      <c r="J2025" s="77" t="str">
        <f>Índice!$C$9</f>
        <v>2016-12-31</v>
      </c>
      <c r="K2025" s="149" t="s">
        <v>835</v>
      </c>
      <c r="L2025" s="3" t="s">
        <v>838</v>
      </c>
    </row>
    <row r="2026" spans="1:12" ht="15.75">
      <c r="A2026" s="341"/>
      <c r="C2026" s="149" t="str">
        <f>'FC01'!B$54</f>
        <v xml:space="preserve">Licencias, Contribuciones y Regalías  </v>
      </c>
      <c r="F2026" s="149">
        <f>'FC01'!H$54</f>
        <v>0</v>
      </c>
      <c r="I2026" s="76" t="str">
        <f>Índice!$C$8</f>
        <v>2016-01-01</v>
      </c>
      <c r="J2026" s="77" t="str">
        <f>Índice!$C$9</f>
        <v>2016-12-31</v>
      </c>
      <c r="K2026" s="149" t="s">
        <v>835</v>
      </c>
      <c r="L2026" s="3" t="s">
        <v>838</v>
      </c>
    </row>
    <row r="2027" spans="1:12" ht="15.75">
      <c r="A2027" s="341"/>
      <c r="C2027" s="149" t="str">
        <f>'FC01'!B$55</f>
        <v>Departamento Administrativo del Medio Ambiente "DAMA"</v>
      </c>
      <c r="F2027" s="149">
        <f>'FC01'!H$55</f>
        <v>0</v>
      </c>
      <c r="I2027" s="76" t="str">
        <f>Índice!$C$8</f>
        <v>2016-01-01</v>
      </c>
      <c r="J2027" s="77" t="str">
        <f>Índice!$C$9</f>
        <v>2016-12-31</v>
      </c>
      <c r="K2027" s="149" t="s">
        <v>835</v>
      </c>
      <c r="L2027" s="3" t="s">
        <v>838</v>
      </c>
    </row>
    <row r="2028" spans="1:12" ht="15.75">
      <c r="A2028" s="341"/>
      <c r="C2028" s="149" t="str">
        <f>'FC01'!B$56</f>
        <v>Ley 56 de 1981</v>
      </c>
      <c r="F2028" s="149">
        <f>'FC01'!H$56</f>
        <v>0</v>
      </c>
      <c r="I2028" s="76" t="str">
        <f>Índice!$C$8</f>
        <v>2016-01-01</v>
      </c>
      <c r="J2028" s="77" t="str">
        <f>Índice!$C$9</f>
        <v>2016-12-31</v>
      </c>
      <c r="K2028" s="149" t="s">
        <v>835</v>
      </c>
      <c r="L2028" s="3" t="s">
        <v>838</v>
      </c>
    </row>
    <row r="2029" spans="1:12" ht="15.75">
      <c r="A2029" s="341"/>
      <c r="C2029" s="149" t="str">
        <f>'FC01'!B$57</f>
        <v>Medio Ambiente – Ley 99 de 1993</v>
      </c>
      <c r="F2029" s="149">
        <f>'FC01'!H$57</f>
        <v>0</v>
      </c>
      <c r="I2029" s="76" t="str">
        <f>Índice!$C$8</f>
        <v>2016-01-01</v>
      </c>
      <c r="J2029" s="77" t="str">
        <f>Índice!$C$9</f>
        <v>2016-12-31</v>
      </c>
      <c r="K2029" s="149" t="s">
        <v>835</v>
      </c>
      <c r="L2029" s="3" t="s">
        <v>838</v>
      </c>
    </row>
    <row r="2030" spans="1:12" ht="15.75">
      <c r="A2030" s="341"/>
      <c r="C2030" s="149" t="str">
        <f>'FC01'!B$58</f>
        <v>Regalías</v>
      </c>
      <c r="F2030" s="149">
        <f>'FC01'!H$58</f>
        <v>0</v>
      </c>
      <c r="I2030" s="76" t="str">
        <f>Índice!$C$8</f>
        <v>2016-01-01</v>
      </c>
      <c r="J2030" s="77" t="str">
        <f>Índice!$C$9</f>
        <v>2016-12-31</v>
      </c>
      <c r="K2030" s="149" t="s">
        <v>835</v>
      </c>
      <c r="L2030" s="3" t="s">
        <v>838</v>
      </c>
    </row>
    <row r="2031" spans="1:12" ht="15.75">
      <c r="A2031" s="341"/>
      <c r="C2031" s="149" t="str">
        <f>'FC01'!B$59</f>
        <v>Licencia De Operación Del Servicio</v>
      </c>
      <c r="F2031" s="149">
        <f>'FC01'!H$59</f>
        <v>0</v>
      </c>
      <c r="I2031" s="76" t="str">
        <f>Índice!$C$8</f>
        <v>2016-01-01</v>
      </c>
      <c r="J2031" s="77" t="str">
        <f>Índice!$C$9</f>
        <v>2016-12-31</v>
      </c>
      <c r="K2031" s="149" t="s">
        <v>835</v>
      </c>
      <c r="L2031" s="3" t="s">
        <v>838</v>
      </c>
    </row>
    <row r="2032" spans="1:12" ht="15.75">
      <c r="A2032" s="341"/>
      <c r="C2032" s="149" t="str">
        <f>'FC01'!B$60</f>
        <v>FAZNI</v>
      </c>
      <c r="F2032" s="149">
        <f>'FC01'!H$60</f>
        <v>0</v>
      </c>
      <c r="I2032" s="76" t="str">
        <f>Índice!$C$8</f>
        <v>2016-01-01</v>
      </c>
      <c r="J2032" s="77" t="str">
        <f>Índice!$C$9</f>
        <v>2016-12-31</v>
      </c>
      <c r="K2032" s="149" t="s">
        <v>835</v>
      </c>
      <c r="L2032" s="3" t="s">
        <v>838</v>
      </c>
    </row>
    <row r="2033" spans="1:12" ht="15.75">
      <c r="A2033" s="341"/>
      <c r="C2033" s="149" t="str">
        <f>'FC01'!B$61</f>
        <v>FAER</v>
      </c>
      <c r="F2033" s="149">
        <f>'FC01'!H$61</f>
        <v>0</v>
      </c>
      <c r="I2033" s="76" t="str">
        <f>Índice!$C$8</f>
        <v>2016-01-01</v>
      </c>
      <c r="J2033" s="77" t="str">
        <f>Índice!$C$9</f>
        <v>2016-12-31</v>
      </c>
      <c r="K2033" s="149" t="s">
        <v>835</v>
      </c>
      <c r="L2033" s="3" t="s">
        <v>838</v>
      </c>
    </row>
    <row r="2034" spans="1:12" ht="15.75">
      <c r="A2034" s="341"/>
      <c r="C2034" s="149" t="str">
        <f>'FC01'!B$62</f>
        <v>Cuota de fomento de gas</v>
      </c>
      <c r="F2034" s="149">
        <f>'FC01'!H$62</f>
        <v>0</v>
      </c>
      <c r="I2034" s="76" t="str">
        <f>Índice!$C$8</f>
        <v>2016-01-01</v>
      </c>
      <c r="J2034" s="77" t="str">
        <f>Índice!$C$9</f>
        <v>2016-12-31</v>
      </c>
      <c r="K2034" s="149" t="s">
        <v>835</v>
      </c>
      <c r="L2034" s="3" t="s">
        <v>838</v>
      </c>
    </row>
    <row r="2035" spans="1:12" ht="15.75">
      <c r="A2035" s="341"/>
      <c r="C2035" s="149" t="str">
        <f>'FC01'!B$63</f>
        <v>Ministerio de Comunicaciones y/o Fondo de Comunicaciones</v>
      </c>
      <c r="F2035" s="149">
        <f>'FC01'!H$63</f>
        <v>0</v>
      </c>
      <c r="I2035" s="76" t="str">
        <f>Índice!$C$8</f>
        <v>2016-01-01</v>
      </c>
      <c r="J2035" s="77" t="str">
        <f>Índice!$C$9</f>
        <v>2016-12-31</v>
      </c>
      <c r="K2035" s="149" t="s">
        <v>835</v>
      </c>
      <c r="L2035" s="3" t="s">
        <v>838</v>
      </c>
    </row>
    <row r="2036" spans="1:12" ht="15.75">
      <c r="A2036" s="341"/>
      <c r="C2036" s="149" t="str">
        <f>'FC01'!B$64</f>
        <v>Comité De Estratificación –Ley 505 De 1999</v>
      </c>
      <c r="F2036" s="149">
        <f>'FC01'!H$64</f>
        <v>0</v>
      </c>
      <c r="I2036" s="76" t="str">
        <f>Índice!$C$8</f>
        <v>2016-01-01</v>
      </c>
      <c r="J2036" s="77" t="str">
        <f>Índice!$C$9</f>
        <v>2016-12-31</v>
      </c>
      <c r="K2036" s="149" t="s">
        <v>835</v>
      </c>
      <c r="L2036" s="3" t="s">
        <v>838</v>
      </c>
    </row>
    <row r="2037" spans="1:12" ht="15.75">
      <c r="A2037" s="341"/>
      <c r="C2037" s="149" t="str">
        <f>'FC01'!B$65</f>
        <v>Art 25 Ley 142 - Concesiones, y permisos ambientales y sanitarios</v>
      </c>
      <c r="F2037" s="149">
        <f>'FC01'!H$65</f>
        <v>0</v>
      </c>
      <c r="I2037" s="76" t="str">
        <f>Índice!$C$8</f>
        <v>2016-01-01</v>
      </c>
      <c r="J2037" s="77" t="str">
        <f>Índice!$C$9</f>
        <v>2016-12-31</v>
      </c>
      <c r="K2037" s="149" t="s">
        <v>835</v>
      </c>
      <c r="L2037" s="3" t="s">
        <v>838</v>
      </c>
    </row>
    <row r="2038" spans="1:12" ht="15.75">
      <c r="A2038" s="341"/>
      <c r="C2038" s="149" t="str">
        <f>'FC01'!B$66</f>
        <v>Otras licencias Ley 142 de 1994</v>
      </c>
      <c r="F2038" s="149">
        <f>'FC01'!H$66</f>
        <v>0</v>
      </c>
      <c r="I2038" s="76" t="str">
        <f>Índice!$C$8</f>
        <v>2016-01-01</v>
      </c>
      <c r="J2038" s="77" t="str">
        <f>Índice!$C$9</f>
        <v>2016-12-31</v>
      </c>
      <c r="K2038" s="149" t="s">
        <v>835</v>
      </c>
      <c r="L2038" s="3" t="s">
        <v>838</v>
      </c>
    </row>
    <row r="2039" spans="1:12" ht="15.75">
      <c r="A2039" s="341"/>
      <c r="C2039" s="149" t="str">
        <f>'FC01'!B$67</f>
        <v>Consumo De Insumos Directos</v>
      </c>
      <c r="F2039" s="149">
        <f>'FC01'!H$67</f>
        <v>0</v>
      </c>
      <c r="I2039" s="76" t="str">
        <f>Índice!$C$8</f>
        <v>2016-01-01</v>
      </c>
      <c r="J2039" s="77" t="str">
        <f>Índice!$C$9</f>
        <v>2016-12-31</v>
      </c>
      <c r="K2039" s="149" t="s">
        <v>835</v>
      </c>
      <c r="L2039" s="3" t="s">
        <v>838</v>
      </c>
    </row>
    <row r="2040" spans="1:12" ht="15.75">
      <c r="A2040" s="341"/>
      <c r="C2040" s="149" t="str">
        <f>'FC01'!B$68</f>
        <v>Productos Químicos</v>
      </c>
      <c r="F2040" s="149">
        <f>'FC01'!H$68</f>
        <v>0</v>
      </c>
      <c r="I2040" s="76" t="str">
        <f>Índice!$C$8</f>
        <v>2016-01-01</v>
      </c>
      <c r="J2040" s="77" t="str">
        <f>Índice!$C$9</f>
        <v>2016-12-31</v>
      </c>
      <c r="K2040" s="149" t="s">
        <v>835</v>
      </c>
      <c r="L2040" s="3" t="s">
        <v>838</v>
      </c>
    </row>
    <row r="2041" spans="1:12" ht="15.75">
      <c r="A2041" s="341"/>
      <c r="C2041" s="149" t="str">
        <f>'FC01'!B$69</f>
        <v>Gas Combustible</v>
      </c>
      <c r="F2041" s="149">
        <f>'FC01'!H$69</f>
        <v>0</v>
      </c>
      <c r="I2041" s="76" t="str">
        <f>Índice!$C$8</f>
        <v>2016-01-01</v>
      </c>
      <c r="J2041" s="77" t="str">
        <f>Índice!$C$9</f>
        <v>2016-12-31</v>
      </c>
      <c r="K2041" s="149" t="s">
        <v>835</v>
      </c>
      <c r="L2041" s="3" t="s">
        <v>838</v>
      </c>
    </row>
    <row r="2042" spans="1:12" ht="15.75">
      <c r="A2042" s="341"/>
      <c r="C2042" s="149" t="str">
        <f>'FC01'!B$70</f>
        <v>Carbón Mineral</v>
      </c>
      <c r="F2042" s="149">
        <f>'FC01'!H$70</f>
        <v>0</v>
      </c>
      <c r="I2042" s="76" t="str">
        <f>Índice!$C$8</f>
        <v>2016-01-01</v>
      </c>
      <c r="J2042" s="77" t="str">
        <f>Índice!$C$9</f>
        <v>2016-12-31</v>
      </c>
      <c r="K2042" s="149" t="s">
        <v>835</v>
      </c>
      <c r="L2042" s="3" t="s">
        <v>838</v>
      </c>
    </row>
    <row r="2043" spans="1:12" ht="15.75">
      <c r="A2043" s="341"/>
      <c r="C2043" s="149" t="str">
        <f>'FC01'!B$71</f>
        <v>Energía</v>
      </c>
      <c r="F2043" s="149">
        <f>'FC01'!H$71</f>
        <v>0</v>
      </c>
      <c r="I2043" s="76" t="str">
        <f>Índice!$C$8</f>
        <v>2016-01-01</v>
      </c>
      <c r="J2043" s="77" t="str">
        <f>Índice!$C$9</f>
        <v>2016-12-31</v>
      </c>
      <c r="K2043" s="149" t="s">
        <v>835</v>
      </c>
      <c r="L2043" s="3" t="s">
        <v>838</v>
      </c>
    </row>
    <row r="2044" spans="1:12" ht="15.75">
      <c r="A2044" s="341"/>
      <c r="C2044" s="149" t="str">
        <f>'FC01'!B$72</f>
        <v>ACPM, Fuel Oil</v>
      </c>
      <c r="F2044" s="149">
        <f>'FC01'!H$72</f>
        <v>0</v>
      </c>
      <c r="I2044" s="76" t="str">
        <f>Índice!$C$8</f>
        <v>2016-01-01</v>
      </c>
      <c r="J2044" s="77" t="str">
        <f>Índice!$C$9</f>
        <v>2016-12-31</v>
      </c>
      <c r="K2044" s="149" t="s">
        <v>835</v>
      </c>
      <c r="L2044" s="3" t="s">
        <v>838</v>
      </c>
    </row>
    <row r="2045" spans="1:12" ht="15.75">
      <c r="A2045" s="341"/>
      <c r="C2045" s="149" t="str">
        <f>'FC01'!B$73</f>
        <v>Otros Elementos de Consumo de Insumos Directos</v>
      </c>
      <c r="F2045" s="149">
        <f>'FC01'!H$73</f>
        <v>0</v>
      </c>
      <c r="I2045" s="76" t="str">
        <f>Índice!$C$8</f>
        <v>2016-01-01</v>
      </c>
      <c r="J2045" s="77" t="str">
        <f>Índice!$C$9</f>
        <v>2016-12-31</v>
      </c>
      <c r="K2045" s="149" t="s">
        <v>835</v>
      </c>
      <c r="L2045" s="3" t="s">
        <v>838</v>
      </c>
    </row>
    <row r="2046" spans="1:12" ht="15.75">
      <c r="A2046" s="341"/>
      <c r="C2046" s="149" t="str">
        <f>'FC01'!B$74</f>
        <v>Ordenes Y Contratos De Mantenimiento Y Reparaciones</v>
      </c>
      <c r="F2046" s="149">
        <f>'FC01'!H$74</f>
        <v>0</v>
      </c>
      <c r="I2046" s="76" t="str">
        <f>Índice!$C$8</f>
        <v>2016-01-01</v>
      </c>
      <c r="J2046" s="77" t="str">
        <f>Índice!$C$9</f>
        <v>2016-12-31</v>
      </c>
      <c r="K2046" s="149" t="s">
        <v>835</v>
      </c>
      <c r="L2046" s="3" t="s">
        <v>838</v>
      </c>
    </row>
    <row r="2047" spans="1:12" ht="15.75">
      <c r="A2047" s="341"/>
      <c r="C2047" s="149" t="str">
        <f>'FC01'!B$75</f>
        <v>Peajes terrestres</v>
      </c>
      <c r="F2047" s="149">
        <f>'FC01'!H$75</f>
        <v>0</v>
      </c>
      <c r="I2047" s="76" t="str">
        <f>Índice!$C$8</f>
        <v>2016-01-01</v>
      </c>
      <c r="J2047" s="77" t="str">
        <f>Índice!$C$9</f>
        <v>2016-12-31</v>
      </c>
      <c r="K2047" s="149" t="s">
        <v>835</v>
      </c>
      <c r="L2047" s="3" t="s">
        <v>838</v>
      </c>
    </row>
    <row r="2048" spans="1:12" ht="15.75">
      <c r="A2048" s="341"/>
      <c r="C2048" s="149" t="str">
        <f>'FC01'!B$76</f>
        <v>Disposición final</v>
      </c>
      <c r="F2048" s="149">
        <f>'FC01'!H$76</f>
        <v>0</v>
      </c>
      <c r="I2048" s="76" t="str">
        <f>Índice!$C$8</f>
        <v>2016-01-01</v>
      </c>
      <c r="J2048" s="77" t="str">
        <f>Índice!$C$9</f>
        <v>2016-12-31</v>
      </c>
      <c r="K2048" s="149" t="s">
        <v>835</v>
      </c>
      <c r="L2048" s="3" t="s">
        <v>838</v>
      </c>
    </row>
    <row r="2049" spans="1:12" ht="15.75">
      <c r="A2049" s="341"/>
      <c r="C2049" s="149" t="str">
        <f>'FC01'!B$77</f>
        <v>Peajes por interconexión de acueducto</v>
      </c>
      <c r="F2049" s="149">
        <f>'FC01'!H$77</f>
        <v>0</v>
      </c>
      <c r="I2049" s="76" t="str">
        <f>Índice!$C$8</f>
        <v>2016-01-01</v>
      </c>
      <c r="J2049" s="77" t="str">
        <f>Índice!$C$9</f>
        <v>2016-12-31</v>
      </c>
      <c r="K2049" s="149" t="s">
        <v>835</v>
      </c>
      <c r="L2049" s="3" t="s">
        <v>838</v>
      </c>
    </row>
    <row r="2050" spans="1:12" ht="15.75">
      <c r="A2050" s="341"/>
      <c r="C2050" s="149" t="str">
        <f>'FC01'!B$78</f>
        <v>Peajes por interconexión de alcantarillado</v>
      </c>
      <c r="F2050" s="149">
        <f>'FC01'!H$78</f>
        <v>0</v>
      </c>
      <c r="I2050" s="76" t="str">
        <f>Índice!$C$8</f>
        <v>2016-01-01</v>
      </c>
      <c r="J2050" s="77" t="str">
        <f>Índice!$C$9</f>
        <v>2016-12-31</v>
      </c>
      <c r="K2050" s="149" t="s">
        <v>835</v>
      </c>
      <c r="L2050" s="3" t="s">
        <v>838</v>
      </c>
    </row>
    <row r="2051" spans="1:12" ht="15.75">
      <c r="A2051" s="341"/>
      <c r="C2051" s="149" t="str">
        <f>'FC01'!B$79</f>
        <v>Honorarios (Operativos)</v>
      </c>
      <c r="F2051" s="149">
        <f>'FC01'!H$79</f>
        <v>0</v>
      </c>
      <c r="I2051" s="76" t="str">
        <f>Índice!$C$8</f>
        <v>2016-01-01</v>
      </c>
      <c r="J2051" s="77" t="str">
        <f>Índice!$C$9</f>
        <v>2016-12-31</v>
      </c>
      <c r="K2051" s="149" t="s">
        <v>835</v>
      </c>
      <c r="L2051" s="3" t="s">
        <v>838</v>
      </c>
    </row>
    <row r="2052" spans="1:12" ht="15.75">
      <c r="A2052" s="341"/>
      <c r="C2052" s="149" t="str">
        <f>'FC01'!B$80</f>
        <v>Servicios Públicos</v>
      </c>
      <c r="F2052" s="149">
        <f>'FC01'!H$80</f>
        <v>0</v>
      </c>
      <c r="I2052" s="76" t="str">
        <f>Índice!$C$8</f>
        <v>2016-01-01</v>
      </c>
      <c r="J2052" s="77" t="str">
        <f>Índice!$C$9</f>
        <v>2016-12-31</v>
      </c>
      <c r="K2052" s="149" t="s">
        <v>835</v>
      </c>
      <c r="L2052" s="3" t="s">
        <v>838</v>
      </c>
    </row>
    <row r="2053" spans="1:12" ht="15.75">
      <c r="A2053" s="341"/>
      <c r="C2053" s="149" t="str">
        <f>'FC01'!B$81</f>
        <v>Materiales y otros gastos de operación</v>
      </c>
      <c r="F2053" s="149">
        <f>'FC01'!H$81</f>
        <v>0</v>
      </c>
      <c r="I2053" s="76" t="str">
        <f>Índice!$C$8</f>
        <v>2016-01-01</v>
      </c>
      <c r="J2053" s="77" t="str">
        <f>Índice!$C$9</f>
        <v>2016-12-31</v>
      </c>
      <c r="K2053" s="149" t="s">
        <v>835</v>
      </c>
      <c r="L2053" s="3" t="s">
        <v>838</v>
      </c>
    </row>
    <row r="2054" spans="1:12" ht="15.75">
      <c r="A2054" s="341"/>
      <c r="C2054" s="149" t="str">
        <f>'FC01'!B$82</f>
        <v>Gastos operativos De Pérdidas En Prestación Del Servicio  De Acueducto</v>
      </c>
      <c r="F2054" s="149">
        <f>'FC01'!H$82</f>
        <v>0</v>
      </c>
      <c r="I2054" s="76" t="str">
        <f>Índice!$C$8</f>
        <v>2016-01-01</v>
      </c>
      <c r="J2054" s="77" t="str">
        <f>Índice!$C$9</f>
        <v>2016-12-31</v>
      </c>
      <c r="K2054" s="149" t="s">
        <v>835</v>
      </c>
      <c r="L2054" s="3" t="s">
        <v>838</v>
      </c>
    </row>
    <row r="2055" spans="1:12" ht="15.75">
      <c r="A2055" s="341"/>
      <c r="C2055" s="149" t="str">
        <f>'FC01'!B$83</f>
        <v>Seguros</v>
      </c>
      <c r="F2055" s="149">
        <f>'FC01'!H$83</f>
        <v>0</v>
      </c>
      <c r="I2055" s="76" t="str">
        <f>Índice!$C$8</f>
        <v>2016-01-01</v>
      </c>
      <c r="J2055" s="77" t="str">
        <f>Índice!$C$9</f>
        <v>2016-12-31</v>
      </c>
      <c r="K2055" s="149" t="s">
        <v>835</v>
      </c>
      <c r="L2055" s="3" t="s">
        <v>838</v>
      </c>
    </row>
    <row r="2056" spans="1:12" ht="15.75">
      <c r="A2056" s="341"/>
      <c r="C2056" s="149" t="str">
        <f>'FC01'!B$84</f>
        <v>Impuestos y Tasas</v>
      </c>
      <c r="F2056" s="149">
        <f>'FC01'!H$84</f>
        <v>0</v>
      </c>
      <c r="I2056" s="76" t="str">
        <f>Índice!$C$8</f>
        <v>2016-01-01</v>
      </c>
      <c r="J2056" s="77" t="str">
        <f>Índice!$C$9</f>
        <v>2016-12-31</v>
      </c>
      <c r="K2056" s="149" t="s">
        <v>835</v>
      </c>
      <c r="L2056" s="3" t="s">
        <v>838</v>
      </c>
    </row>
    <row r="2057" spans="1:12" ht="15.75">
      <c r="A2057" s="341"/>
      <c r="C2057" s="149" t="str">
        <f>'FC01'!B$85</f>
        <v>Órdenes y Contratos Por Otros  Servicios</v>
      </c>
      <c r="F2057" s="149">
        <f>'FC01'!H$85</f>
        <v>0</v>
      </c>
      <c r="I2057" s="76" t="str">
        <f>Índice!$C$8</f>
        <v>2016-01-01</v>
      </c>
      <c r="J2057" s="77" t="str">
        <f>Índice!$C$9</f>
        <v>2016-12-31</v>
      </c>
      <c r="K2057" s="149" t="s">
        <v>835</v>
      </c>
      <c r="L2057" s="3" t="s">
        <v>838</v>
      </c>
    </row>
    <row r="2058" spans="1:12" ht="15.75">
      <c r="A2058" s="341"/>
      <c r="C2058" s="149" t="str">
        <f>'FC01'!B$86</f>
        <v>Donaciones</v>
      </c>
      <c r="F2058" s="149">
        <f>'FC01'!H$86</f>
        <v>0</v>
      </c>
      <c r="I2058" s="76" t="str">
        <f>Índice!$C$8</f>
        <v>2016-01-01</v>
      </c>
      <c r="J2058" s="77" t="str">
        <f>Índice!$C$9</f>
        <v>2016-12-31</v>
      </c>
      <c r="K2058" s="149" t="s">
        <v>835</v>
      </c>
      <c r="L2058" s="3" t="s">
        <v>838</v>
      </c>
    </row>
    <row r="2059" spans="1:12" ht="15.75">
      <c r="A2059" s="341"/>
      <c r="C2059" s="149" t="str">
        <f>'FC01'!B$87</f>
        <v>Total Gastos operativos</v>
      </c>
      <c r="F2059" s="149">
        <f>'FC01'!H$87</f>
        <v>0</v>
      </c>
      <c r="I2059" s="76" t="str">
        <f>Índice!$C$8</f>
        <v>2016-01-01</v>
      </c>
      <c r="J2059" s="77" t="str">
        <f>Índice!$C$9</f>
        <v>2016-12-31</v>
      </c>
      <c r="K2059" s="149" t="s">
        <v>835</v>
      </c>
      <c r="L2059" s="3" t="s">
        <v>838</v>
      </c>
    </row>
    <row r="2060" spans="1:12" s="159" customFormat="1" ht="15.75">
      <c r="A2060" s="341" t="s">
        <v>19</v>
      </c>
      <c r="C2060" s="340"/>
      <c r="F2060" s="340"/>
      <c r="I2060" s="164"/>
      <c r="J2060" s="164"/>
      <c r="K2060" s="340"/>
      <c r="L2060" s="163"/>
    </row>
    <row r="2061" spans="1:12" ht="15.75">
      <c r="A2061" s="341"/>
      <c r="C2061" s="149" t="str">
        <f>'FC01'!B$92</f>
        <v>Gastos de Administración sin impuestos, contribuciones y tasas</v>
      </c>
      <c r="F2061" s="149">
        <f>'FC01'!H$92</f>
        <v>0</v>
      </c>
      <c r="I2061" s="76" t="str">
        <f>Índice!$C$8</f>
        <v>2016-01-01</v>
      </c>
      <c r="J2061" s="77" t="str">
        <f>Índice!$C$9</f>
        <v>2016-12-31</v>
      </c>
      <c r="K2061" s="149" t="s">
        <v>835</v>
      </c>
      <c r="L2061" s="3" t="s">
        <v>838</v>
      </c>
    </row>
    <row r="2062" spans="1:12" ht="15.75">
      <c r="A2062" s="341"/>
      <c r="C2062" s="149" t="str">
        <f>'FC01'!B$93</f>
        <v>Impuestos, Tasas y Contribuciones (No incluye impuesto de renta)</v>
      </c>
      <c r="F2062" s="149">
        <f>'FC01'!H$93</f>
        <v>0</v>
      </c>
      <c r="I2062" s="76" t="str">
        <f>Índice!$C$8</f>
        <v>2016-01-01</v>
      </c>
      <c r="J2062" s="77" t="str">
        <f>Índice!$C$9</f>
        <v>2016-12-31</v>
      </c>
      <c r="K2062" s="149" t="s">
        <v>835</v>
      </c>
      <c r="L2062" s="3" t="s">
        <v>838</v>
      </c>
    </row>
    <row r="2063" spans="1:12" ht="15.75">
      <c r="A2063" s="341"/>
      <c r="C2063" s="149" t="str">
        <f>'FC01'!B$94</f>
        <v>Depreciación, deterioro, Amortización y provisión</v>
      </c>
      <c r="F2063" s="149">
        <f>'FC01'!H$94</f>
        <v>0</v>
      </c>
      <c r="I2063" s="76" t="str">
        <f>Índice!$C$8</f>
        <v>2016-01-01</v>
      </c>
      <c r="J2063" s="77" t="str">
        <f>Índice!$C$9</f>
        <v>2016-12-31</v>
      </c>
      <c r="K2063" s="149" t="s">
        <v>835</v>
      </c>
      <c r="L2063" s="3" t="s">
        <v>838</v>
      </c>
    </row>
    <row r="2064" spans="1:12" ht="15.75">
      <c r="A2064" s="341"/>
      <c r="C2064" s="149" t="str">
        <f>'FC01'!B$95</f>
        <v>Gasto por impuesto a las ganancias</v>
      </c>
      <c r="F2064" s="149">
        <f>'FC01'!H$95</f>
        <v>0</v>
      </c>
      <c r="I2064" s="76" t="str">
        <f>Índice!$C$8</f>
        <v>2016-01-01</v>
      </c>
      <c r="J2064" s="77" t="str">
        <f>Índice!$C$9</f>
        <v>2016-12-31</v>
      </c>
      <c r="K2064" s="149" t="s">
        <v>835</v>
      </c>
      <c r="L2064" s="3" t="s">
        <v>838</v>
      </c>
    </row>
    <row r="2065" spans="1:12" ht="15.75">
      <c r="A2065" s="341"/>
      <c r="C2065" s="149" t="str">
        <f>'FC01'!B$96</f>
        <v>Otros gastos (gastos y gastos operativos)</v>
      </c>
      <c r="F2065" s="149">
        <f>'FC01'!H$96</f>
        <v>0</v>
      </c>
      <c r="I2065" s="76" t="str">
        <f>Índice!$C$8</f>
        <v>2016-01-01</v>
      </c>
      <c r="J2065" s="77" t="str">
        <f>Índice!$C$9</f>
        <v>2016-12-31</v>
      </c>
      <c r="K2065" s="149" t="s">
        <v>835</v>
      </c>
      <c r="L2065" s="3" t="s">
        <v>838</v>
      </c>
    </row>
    <row r="2066" spans="1:12" ht="15.75">
      <c r="A2066" s="341"/>
      <c r="C2066" s="149" t="str">
        <f>'FC01'!B$97</f>
        <v>Total Gastos</v>
      </c>
      <c r="F2066" s="149">
        <f>'FC01'!H$97</f>
        <v>0</v>
      </c>
      <c r="I2066" s="76" t="str">
        <f>Índice!$C$8</f>
        <v>2016-01-01</v>
      </c>
      <c r="J2066" s="77" t="str">
        <f>Índice!$C$9</f>
        <v>2016-12-31</v>
      </c>
      <c r="K2066" s="149" t="s">
        <v>835</v>
      </c>
      <c r="L2066" s="3" t="s">
        <v>838</v>
      </c>
    </row>
    <row r="2067" spans="1:12" s="159" customFormat="1" ht="15.75">
      <c r="A2067" s="341" t="s">
        <v>19</v>
      </c>
      <c r="C2067" s="340"/>
      <c r="F2067" s="340"/>
      <c r="I2067" s="164"/>
      <c r="J2067" s="164"/>
      <c r="K2067" s="340"/>
      <c r="L2067" s="163"/>
    </row>
    <row r="2068" spans="1:12" ht="15.75">
      <c r="A2068" s="341"/>
      <c r="C2068" s="149" t="str">
        <f>'FC01'!B$99</f>
        <v>Gastos operativos de Ventas</v>
      </c>
      <c r="F2068" s="149">
        <f>'FC01'!H$99</f>
        <v>0</v>
      </c>
      <c r="I2068" s="76" t="str">
        <f>Índice!$C$8</f>
        <v>2016-01-01</v>
      </c>
      <c r="J2068" s="77" t="str">
        <f>Índice!$C$9</f>
        <v>2016-12-31</v>
      </c>
      <c r="K2068" s="149" t="s">
        <v>835</v>
      </c>
      <c r="L2068" s="3" t="s">
        <v>838</v>
      </c>
    </row>
    <row r="2069" spans="1:12" ht="15.75">
      <c r="A2069" s="341"/>
      <c r="C2069" s="149" t="str">
        <f>'FC01'!B$100</f>
        <v>Gastos operativos de Distribución</v>
      </c>
      <c r="F2069" s="149">
        <f>'FC01'!H$100</f>
        <v>0</v>
      </c>
      <c r="I2069" s="76" t="str">
        <f>Índice!$C$8</f>
        <v>2016-01-01</v>
      </c>
      <c r="J2069" s="77" t="str">
        <f>Índice!$C$9</f>
        <v>2016-12-31</v>
      </c>
      <c r="K2069" s="149" t="s">
        <v>835</v>
      </c>
      <c r="L2069" s="3" t="s">
        <v>838</v>
      </c>
    </row>
    <row r="2070" spans="1:12" ht="15.75">
      <c r="A2070" s="341"/>
      <c r="C2070" s="149" t="str">
        <f>'FC01'!B$101</f>
        <v>Total Gastos operativos de ventas y distribución</v>
      </c>
      <c r="F2070" s="149">
        <f>'FC01'!H$101</f>
        <v>0</v>
      </c>
      <c r="I2070" s="76" t="str">
        <f>Índice!$C$8</f>
        <v>2016-01-01</v>
      </c>
      <c r="J2070" s="77" t="str">
        <f>Índice!$C$9</f>
        <v>2016-12-31</v>
      </c>
      <c r="K2070" s="149" t="s">
        <v>835</v>
      </c>
      <c r="L2070" s="3" t="s">
        <v>838</v>
      </c>
    </row>
    <row r="2071" spans="1:12" s="271" customFormat="1" ht="15.75" customHeight="1">
      <c r="A2071" s="272" t="s">
        <v>19</v>
      </c>
      <c r="C2071" s="273" t="s">
        <v>1244</v>
      </c>
      <c r="K2071" s="274"/>
      <c r="L2071" s="274"/>
    </row>
    <row r="2072" spans="1:12" ht="15.75">
      <c r="A2072" s="18"/>
      <c r="C2072" s="149" t="str">
        <f>'FC01'!B$8</f>
        <v xml:space="preserve">De administración </v>
      </c>
      <c r="F2072" s="149">
        <f>'FC01'!I$8</f>
        <v>0</v>
      </c>
      <c r="I2072" s="76" t="str">
        <f>Índice!$C$8</f>
        <v>2016-01-01</v>
      </c>
      <c r="J2072" s="77" t="str">
        <f>Índice!$C$9</f>
        <v>2016-12-31</v>
      </c>
      <c r="K2072" s="149" t="s">
        <v>835</v>
      </c>
      <c r="L2072" s="13" t="s">
        <v>839</v>
      </c>
    </row>
    <row r="2073" spans="1:12" ht="15.75">
      <c r="A2073" s="341"/>
      <c r="C2073" s="149" t="str">
        <f>'FC01'!B$9</f>
        <v>Beneficios a empleados</v>
      </c>
      <c r="F2073" s="149">
        <f>'FC01'!I$9</f>
        <v>0</v>
      </c>
      <c r="I2073" s="76" t="str">
        <f>Índice!$C$8</f>
        <v>2016-01-01</v>
      </c>
      <c r="J2073" s="77" t="str">
        <f>Índice!$C$9</f>
        <v>2016-12-31</v>
      </c>
      <c r="K2073" s="149" t="s">
        <v>835</v>
      </c>
      <c r="L2073" s="13" t="s">
        <v>839</v>
      </c>
    </row>
    <row r="2074" spans="1:12" ht="15.75">
      <c r="A2074" s="341"/>
      <c r="C2074" s="149" t="str">
        <f>'FC01'!B$10</f>
        <v>Honorarios</v>
      </c>
      <c r="F2074" s="149">
        <f>'FC01'!I$10</f>
        <v>0</v>
      </c>
      <c r="I2074" s="76" t="str">
        <f>Índice!$C$8</f>
        <v>2016-01-01</v>
      </c>
      <c r="J2074" s="77" t="str">
        <f>Índice!$C$9</f>
        <v>2016-12-31</v>
      </c>
      <c r="K2074" s="149" t="s">
        <v>835</v>
      </c>
      <c r="L2074" s="13" t="s">
        <v>839</v>
      </c>
    </row>
    <row r="2075" spans="1:12" ht="15.75">
      <c r="A2075" s="341"/>
      <c r="C2075" s="149" t="str">
        <f>'FC01'!B$11</f>
        <v xml:space="preserve">Impuestos, Contribuciones y tasas </v>
      </c>
      <c r="F2075" s="149">
        <f>'FC01'!I$11</f>
        <v>0</v>
      </c>
      <c r="I2075" s="76" t="str">
        <f>Índice!$C$8</f>
        <v>2016-01-01</v>
      </c>
      <c r="J2075" s="77" t="str">
        <f>Índice!$C$9</f>
        <v>2016-12-31</v>
      </c>
      <c r="K2075" s="149" t="s">
        <v>835</v>
      </c>
      <c r="L2075" s="13" t="s">
        <v>839</v>
      </c>
    </row>
    <row r="2076" spans="1:12" ht="15.75">
      <c r="A2076" s="341"/>
      <c r="C2076" s="149" t="str">
        <f>'FC01'!B$12</f>
        <v xml:space="preserve">Generales </v>
      </c>
      <c r="F2076" s="149">
        <f>'FC01'!I$12</f>
        <v>0</v>
      </c>
      <c r="I2076" s="76" t="str">
        <f>Índice!$C$8</f>
        <v>2016-01-01</v>
      </c>
      <c r="J2076" s="77" t="str">
        <f>Índice!$C$9</f>
        <v>2016-12-31</v>
      </c>
      <c r="K2076" s="149" t="s">
        <v>835</v>
      </c>
      <c r="L2076" s="13" t="s">
        <v>839</v>
      </c>
    </row>
    <row r="2077" spans="1:12" ht="15.75">
      <c r="A2077" s="341"/>
      <c r="C2077" s="149" t="str">
        <f>'FC01'!B$13</f>
        <v>Deterioro</v>
      </c>
      <c r="F2077" s="149">
        <f>'FC01'!I$13</f>
        <v>0</v>
      </c>
      <c r="I2077" s="76" t="str">
        <f>Índice!$C$8</f>
        <v>2016-01-01</v>
      </c>
      <c r="J2077" s="77" t="str">
        <f>Índice!$C$9</f>
        <v>2016-12-31</v>
      </c>
      <c r="K2077" s="149" t="s">
        <v>835</v>
      </c>
      <c r="L2077" s="13" t="s">
        <v>839</v>
      </c>
    </row>
    <row r="2078" spans="1:12" ht="15.75">
      <c r="A2078" s="341"/>
      <c r="C2078" s="149" t="str">
        <f>'FC01'!B$14</f>
        <v>Depreciación</v>
      </c>
      <c r="F2078" s="149">
        <f>'FC01'!I$14</f>
        <v>0</v>
      </c>
      <c r="I2078" s="76" t="str">
        <f>Índice!$C$8</f>
        <v>2016-01-01</v>
      </c>
      <c r="J2078" s="77" t="str">
        <f>Índice!$C$9</f>
        <v>2016-12-31</v>
      </c>
      <c r="K2078" s="149" t="s">
        <v>835</v>
      </c>
      <c r="L2078" s="13" t="s">
        <v>839</v>
      </c>
    </row>
    <row r="2079" spans="1:12" ht="15.75">
      <c r="A2079" s="341"/>
      <c r="C2079" s="149" t="str">
        <f>'FC01'!B$15</f>
        <v>Amortización</v>
      </c>
      <c r="F2079" s="149">
        <f>'FC01'!I$15</f>
        <v>0</v>
      </c>
      <c r="I2079" s="76" t="str">
        <f>Índice!$C$8</f>
        <v>2016-01-01</v>
      </c>
      <c r="J2079" s="77" t="str">
        <f>Índice!$C$9</f>
        <v>2016-12-31</v>
      </c>
      <c r="K2079" s="149" t="s">
        <v>835</v>
      </c>
      <c r="L2079" s="13" t="s">
        <v>839</v>
      </c>
    </row>
    <row r="2080" spans="1:12" ht="15.75">
      <c r="A2080" s="341"/>
      <c r="C2080" s="149" t="str">
        <f>'FC01'!B$16</f>
        <v>Provisiones</v>
      </c>
      <c r="F2080" s="149">
        <f>'FC01'!I$16</f>
        <v>0</v>
      </c>
      <c r="I2080" s="76" t="str">
        <f>Índice!$C$8</f>
        <v>2016-01-01</v>
      </c>
      <c r="J2080" s="77" t="str">
        <f>Índice!$C$9</f>
        <v>2016-12-31</v>
      </c>
      <c r="K2080" s="149" t="s">
        <v>835</v>
      </c>
      <c r="L2080" s="13" t="s">
        <v>839</v>
      </c>
    </row>
    <row r="2081" spans="1:12" ht="15.75">
      <c r="A2081" s="341"/>
      <c r="C2081" s="149" t="str">
        <f>'FC01'!B$17</f>
        <v>Litigios y demandas</v>
      </c>
      <c r="F2081" s="149">
        <f>'FC01'!I$17</f>
        <v>0</v>
      </c>
      <c r="I2081" s="76" t="str">
        <f>Índice!$C$8</f>
        <v>2016-01-01</v>
      </c>
      <c r="J2081" s="77" t="str">
        <f>Índice!$C$9</f>
        <v>2016-12-31</v>
      </c>
      <c r="K2081" s="149" t="s">
        <v>835</v>
      </c>
      <c r="L2081" s="13" t="s">
        <v>839</v>
      </c>
    </row>
    <row r="2082" spans="1:12" ht="15.75">
      <c r="A2082" s="341"/>
      <c r="C2082" s="149" t="str">
        <f>'FC01'!B$18</f>
        <v xml:space="preserve">Garantías </v>
      </c>
      <c r="F2082" s="149">
        <f>'FC01'!I$18</f>
        <v>0</v>
      </c>
      <c r="I2082" s="76" t="str">
        <f>Índice!$C$8</f>
        <v>2016-01-01</v>
      </c>
      <c r="J2082" s="77" t="str">
        <f>Índice!$C$9</f>
        <v>2016-12-31</v>
      </c>
      <c r="K2082" s="149" t="s">
        <v>835</v>
      </c>
      <c r="L2082" s="13" t="s">
        <v>839</v>
      </c>
    </row>
    <row r="2083" spans="1:12" ht="15.75">
      <c r="A2083" s="341"/>
      <c r="C2083" s="149" t="str">
        <f>'FC01'!B$19</f>
        <v>Diversas</v>
      </c>
      <c r="F2083" s="149">
        <f>'FC01'!I$19</f>
        <v>0</v>
      </c>
      <c r="I2083" s="76" t="str">
        <f>Índice!$C$8</f>
        <v>2016-01-01</v>
      </c>
      <c r="J2083" s="77" t="str">
        <f>Índice!$C$9</f>
        <v>2016-12-31</v>
      </c>
      <c r="K2083" s="149" t="s">
        <v>835</v>
      </c>
      <c r="L2083" s="13" t="s">
        <v>839</v>
      </c>
    </row>
    <row r="2084" spans="1:12" ht="15.75">
      <c r="A2084" s="341"/>
      <c r="C2084" s="149" t="str">
        <f>'FC01'!B$20</f>
        <v>Otros gastos</v>
      </c>
      <c r="F2084" s="149">
        <f>'FC01'!I$20</f>
        <v>0</v>
      </c>
      <c r="I2084" s="76" t="str">
        <f>Índice!$C$8</f>
        <v>2016-01-01</v>
      </c>
      <c r="J2084" s="77" t="str">
        <f>Índice!$C$9</f>
        <v>2016-12-31</v>
      </c>
      <c r="K2084" s="149" t="s">
        <v>835</v>
      </c>
      <c r="L2084" s="13" t="s">
        <v>839</v>
      </c>
    </row>
    <row r="2085" spans="1:12" ht="15.75">
      <c r="A2085" s="341"/>
      <c r="C2085" s="149" t="str">
        <f>'FC01'!B$21</f>
        <v>Comisiones</v>
      </c>
      <c r="F2085" s="149">
        <f>'FC01'!I$21</f>
        <v>0</v>
      </c>
      <c r="I2085" s="76" t="str">
        <f>Índice!$C$8</f>
        <v>2016-01-01</v>
      </c>
      <c r="J2085" s="77" t="str">
        <f>Índice!$C$9</f>
        <v>2016-12-31</v>
      </c>
      <c r="K2085" s="149" t="s">
        <v>835</v>
      </c>
      <c r="L2085" s="13" t="s">
        <v>839</v>
      </c>
    </row>
    <row r="2086" spans="1:12" ht="15.75">
      <c r="A2086" s="341"/>
      <c r="C2086" s="149" t="str">
        <f>'FC01'!B$22</f>
        <v>Ajuste por diferencia en cambio</v>
      </c>
      <c r="F2086" s="149">
        <f>'FC01'!I$22</f>
        <v>0</v>
      </c>
      <c r="I2086" s="76" t="str">
        <f>Índice!$C$8</f>
        <v>2016-01-01</v>
      </c>
      <c r="J2086" s="77" t="str">
        <f>Índice!$C$9</f>
        <v>2016-12-31</v>
      </c>
      <c r="K2086" s="149" t="s">
        <v>835</v>
      </c>
      <c r="L2086" s="13" t="s">
        <v>839</v>
      </c>
    </row>
    <row r="2087" spans="1:12" ht="15.75">
      <c r="A2087" s="341"/>
      <c r="C2087" s="149" t="str">
        <f>'FC01'!B$23</f>
        <v>Financieros</v>
      </c>
      <c r="F2087" s="149">
        <f>'FC01'!I$23</f>
        <v>0</v>
      </c>
      <c r="I2087" s="76" t="str">
        <f>Índice!$C$8</f>
        <v>2016-01-01</v>
      </c>
      <c r="J2087" s="77" t="str">
        <f>Índice!$C$9</f>
        <v>2016-12-31</v>
      </c>
      <c r="K2087" s="149" t="s">
        <v>835</v>
      </c>
      <c r="L2087" s="13" t="s">
        <v>839</v>
      </c>
    </row>
    <row r="2088" spans="1:12" ht="15.75">
      <c r="A2088" s="341"/>
      <c r="C2088" s="149" t="str">
        <f>'FC01'!B$24</f>
        <v>Pérdidas por la aplicación del método de participación patrimonial</v>
      </c>
      <c r="F2088" s="149">
        <f>'FC01'!I$24</f>
        <v>0</v>
      </c>
      <c r="I2088" s="76" t="str">
        <f>Índice!$C$8</f>
        <v>2016-01-01</v>
      </c>
      <c r="J2088" s="77" t="str">
        <f>Índice!$C$9</f>
        <v>2016-12-31</v>
      </c>
      <c r="K2088" s="149" t="s">
        <v>835</v>
      </c>
      <c r="L2088" s="13" t="s">
        <v>839</v>
      </c>
    </row>
    <row r="2089" spans="1:12" ht="15.75">
      <c r="A2089" s="341"/>
      <c r="C2089" s="149" t="str">
        <f>'FC01'!B$25</f>
        <v xml:space="preserve">Gastos diversos </v>
      </c>
      <c r="F2089" s="149">
        <f>'FC01'!I$25</f>
        <v>0</v>
      </c>
      <c r="I2089" s="76" t="str">
        <f>Índice!$C$8</f>
        <v>2016-01-01</v>
      </c>
      <c r="J2089" s="77" t="str">
        <f>Índice!$C$9</f>
        <v>2016-12-31</v>
      </c>
      <c r="K2089" s="149" t="s">
        <v>835</v>
      </c>
      <c r="L2089" s="13" t="s">
        <v>839</v>
      </c>
    </row>
    <row r="2090" spans="1:12" ht="15.75">
      <c r="A2090" s="341"/>
      <c r="C2090" s="149" t="str">
        <f>'FC01'!B$26</f>
        <v>Impuesto a las ganancias corrientes</v>
      </c>
      <c r="F2090" s="149">
        <f>'FC01'!I$26</f>
        <v>0</v>
      </c>
      <c r="I2090" s="76" t="str">
        <f>Índice!$C$8</f>
        <v>2016-01-01</v>
      </c>
      <c r="J2090" s="77" t="str">
        <f>Índice!$C$9</f>
        <v>2016-12-31</v>
      </c>
      <c r="K2090" s="149" t="s">
        <v>835</v>
      </c>
      <c r="L2090" s="13" t="s">
        <v>839</v>
      </c>
    </row>
    <row r="2091" spans="1:12" ht="15.75">
      <c r="A2091" s="341"/>
      <c r="C2091" s="149" t="str">
        <f>'FC01'!B$27</f>
        <v>Impuesto a las ganancias diferido</v>
      </c>
      <c r="F2091" s="149">
        <f>'FC01'!I$27</f>
        <v>0</v>
      </c>
      <c r="I2091" s="76" t="str">
        <f>Índice!$C$8</f>
        <v>2016-01-01</v>
      </c>
      <c r="J2091" s="77" t="str">
        <f>Índice!$C$9</f>
        <v>2016-12-31</v>
      </c>
      <c r="K2091" s="149" t="s">
        <v>835</v>
      </c>
      <c r="L2091" s="13" t="s">
        <v>839</v>
      </c>
    </row>
    <row r="2092" spans="1:12" ht="15.75">
      <c r="A2092" s="341"/>
      <c r="C2092" s="149" t="str">
        <f>'FC01'!B$28</f>
        <v xml:space="preserve">Total Gastos </v>
      </c>
      <c r="F2092" s="149">
        <f>'FC01'!I$28</f>
        <v>0</v>
      </c>
      <c r="I2092" s="76" t="str">
        <f>Índice!$C$8</f>
        <v>2016-01-01</v>
      </c>
      <c r="J2092" s="77" t="str">
        <f>Índice!$C$9</f>
        <v>2016-12-31</v>
      </c>
      <c r="K2092" s="149" t="s">
        <v>835</v>
      </c>
      <c r="L2092" s="13" t="s">
        <v>839</v>
      </c>
    </row>
    <row r="2093" spans="1:12" s="159" customFormat="1" ht="15.75">
      <c r="A2093" s="341" t="s">
        <v>19</v>
      </c>
      <c r="C2093" s="340"/>
      <c r="F2093" s="340"/>
      <c r="I2093" s="164"/>
      <c r="J2093" s="164"/>
      <c r="K2093" s="340"/>
      <c r="L2093" s="163"/>
    </row>
    <row r="2094" spans="1:12" ht="15.75">
      <c r="A2094" s="341"/>
      <c r="C2094" s="149" t="str">
        <f>'FC01'!B$32</f>
        <v>Servicios Personales</v>
      </c>
      <c r="F2094" s="149">
        <f>'FC01'!I$32</f>
        <v>0</v>
      </c>
      <c r="I2094" s="76" t="str">
        <f>Índice!$C$8</f>
        <v>2016-01-01</v>
      </c>
      <c r="J2094" s="77" t="str">
        <f>Índice!$C$9</f>
        <v>2016-12-31</v>
      </c>
      <c r="K2094" s="149" t="s">
        <v>835</v>
      </c>
      <c r="L2094" s="13" t="s">
        <v>839</v>
      </c>
    </row>
    <row r="2095" spans="1:12" ht="15.75">
      <c r="A2095" s="341"/>
      <c r="C2095" s="149" t="str">
        <f>'FC01'!B$33</f>
        <v>Generales</v>
      </c>
      <c r="F2095" s="149">
        <f>'FC01'!I$33</f>
        <v>0</v>
      </c>
      <c r="I2095" s="76" t="str">
        <f>Índice!$C$8</f>
        <v>2016-01-01</v>
      </c>
      <c r="J2095" s="77" t="str">
        <f>Índice!$C$9</f>
        <v>2016-12-31</v>
      </c>
      <c r="K2095" s="149" t="s">
        <v>835</v>
      </c>
      <c r="L2095" s="13" t="s">
        <v>839</v>
      </c>
    </row>
    <row r="2096" spans="1:12" ht="15.75">
      <c r="A2096" s="341"/>
      <c r="C2096" s="149" t="str">
        <f>'FC01'!B$34</f>
        <v>Arrendamientos</v>
      </c>
      <c r="F2096" s="149">
        <f>'FC01'!I$34</f>
        <v>0</v>
      </c>
      <c r="I2096" s="76" t="str">
        <f>Índice!$C$8</f>
        <v>2016-01-01</v>
      </c>
      <c r="J2096" s="77" t="str">
        <f>Índice!$C$9</f>
        <v>2016-12-31</v>
      </c>
      <c r="K2096" s="149" t="s">
        <v>835</v>
      </c>
      <c r="L2096" s="13" t="s">
        <v>839</v>
      </c>
    </row>
    <row r="2097" spans="1:12" ht="15.75">
      <c r="A2097" s="341"/>
      <c r="C2097" s="149" t="str">
        <f>'FC01'!B$35</f>
        <v>Deterioro (Operativo)</v>
      </c>
      <c r="F2097" s="149">
        <f>'FC01'!I$35</f>
        <v>0</v>
      </c>
      <c r="I2097" s="76" t="str">
        <f>Índice!$C$8</f>
        <v>2016-01-01</v>
      </c>
      <c r="J2097" s="77" t="str">
        <f>Índice!$C$9</f>
        <v>2016-12-31</v>
      </c>
      <c r="K2097" s="149" t="s">
        <v>835</v>
      </c>
      <c r="L2097" s="13" t="s">
        <v>839</v>
      </c>
    </row>
    <row r="2098" spans="1:12" ht="15.75">
      <c r="A2098" s="341"/>
      <c r="C2098" s="149" t="str">
        <f>'FC01'!B$36</f>
        <v>Depreciación (Operativo)</v>
      </c>
      <c r="F2098" s="149">
        <f>'FC01'!I$36</f>
        <v>0</v>
      </c>
      <c r="I2098" s="76" t="str">
        <f>Índice!$C$8</f>
        <v>2016-01-01</v>
      </c>
      <c r="J2098" s="77" t="str">
        <f>Índice!$C$9</f>
        <v>2016-12-31</v>
      </c>
      <c r="K2098" s="149" t="s">
        <v>835</v>
      </c>
      <c r="L2098" s="13" t="s">
        <v>839</v>
      </c>
    </row>
    <row r="2099" spans="1:12" ht="15.75">
      <c r="A2099" s="341"/>
      <c r="C2099" s="149" t="str">
        <f>'FC01'!B$37</f>
        <v>Provisiones (Operativo)</v>
      </c>
      <c r="F2099" s="149">
        <f>'FC01'!I$37</f>
        <v>0</v>
      </c>
      <c r="I2099" s="76" t="str">
        <f>Índice!$C$8</f>
        <v>2016-01-01</v>
      </c>
      <c r="J2099" s="77" t="str">
        <f>Índice!$C$9</f>
        <v>2016-12-31</v>
      </c>
      <c r="K2099" s="149" t="s">
        <v>835</v>
      </c>
      <c r="L2099" s="13" t="s">
        <v>839</v>
      </c>
    </row>
    <row r="2100" spans="1:12" ht="15.75">
      <c r="A2100" s="341"/>
      <c r="C2100" s="149" t="str">
        <f>'FC01'!B$38</f>
        <v>Agotamiento (Operativo)</v>
      </c>
      <c r="F2100" s="149">
        <f>'FC01'!I$38</f>
        <v>0</v>
      </c>
      <c r="I2100" s="76" t="str">
        <f>Índice!$C$8</f>
        <v>2016-01-01</v>
      </c>
      <c r="J2100" s="77" t="str">
        <f>Índice!$C$9</f>
        <v>2016-12-31</v>
      </c>
      <c r="K2100" s="149" t="s">
        <v>835</v>
      </c>
      <c r="L2100" s="13" t="s">
        <v>839</v>
      </c>
    </row>
    <row r="2101" spans="1:12" ht="15.75">
      <c r="A2101" s="341"/>
      <c r="C2101" s="149" t="str">
        <f>'FC01'!B$39</f>
        <v>Amortización (Operativo)</v>
      </c>
      <c r="F2101" s="149">
        <f>'FC01'!I$39</f>
        <v>0</v>
      </c>
      <c r="I2101" s="76" t="str">
        <f>Índice!$C$8</f>
        <v>2016-01-01</v>
      </c>
      <c r="J2101" s="77" t="str">
        <f>Índice!$C$9</f>
        <v>2016-12-31</v>
      </c>
      <c r="K2101" s="149" t="s">
        <v>835</v>
      </c>
      <c r="L2101" s="13" t="s">
        <v>839</v>
      </c>
    </row>
    <row r="2102" spans="1:12" ht="15.75">
      <c r="A2102" s="341"/>
      <c r="C2102" s="149" t="str">
        <f>'FC01'!B$40</f>
        <v>Gastos operativos de Bienes y Servicios Públicos para la Venta</v>
      </c>
      <c r="F2102" s="149">
        <f>'FC01'!I$40</f>
        <v>0</v>
      </c>
      <c r="I2102" s="76" t="str">
        <f>Índice!$C$8</f>
        <v>2016-01-01</v>
      </c>
      <c r="J2102" s="77" t="str">
        <f>Índice!$C$9</f>
        <v>2016-12-31</v>
      </c>
      <c r="K2102" s="149" t="s">
        <v>835</v>
      </c>
      <c r="L2102" s="13" t="s">
        <v>839</v>
      </c>
    </row>
    <row r="2103" spans="1:12" ht="15.75">
      <c r="A2103" s="341"/>
      <c r="C2103" s="149" t="str">
        <f>'FC01'!B$41</f>
        <v>Compras en Bloque y/o a Largo Plazo</v>
      </c>
      <c r="F2103" s="149">
        <f>'FC01'!I$41</f>
        <v>0</v>
      </c>
      <c r="I2103" s="76" t="str">
        <f>Índice!$C$8</f>
        <v>2016-01-01</v>
      </c>
      <c r="J2103" s="77" t="str">
        <f>Índice!$C$9</f>
        <v>2016-12-31</v>
      </c>
      <c r="K2103" s="149" t="s">
        <v>835</v>
      </c>
      <c r="L2103" s="13" t="s">
        <v>839</v>
      </c>
    </row>
    <row r="2104" spans="1:12" ht="15.75">
      <c r="A2104" s="341"/>
      <c r="C2104" s="149" t="str">
        <f>'FC01'!B$42</f>
        <v>Compras en Bolsa  y/o a Corto Plazo</v>
      </c>
      <c r="F2104" s="149">
        <f>'FC01'!I$42</f>
        <v>0</v>
      </c>
      <c r="I2104" s="76" t="str">
        <f>Índice!$C$8</f>
        <v>2016-01-01</v>
      </c>
      <c r="J2104" s="77" t="str">
        <f>Índice!$C$9</f>
        <v>2016-12-31</v>
      </c>
      <c r="K2104" s="149" t="s">
        <v>835</v>
      </c>
      <c r="L2104" s="13" t="s">
        <v>839</v>
      </c>
    </row>
    <row r="2105" spans="1:12" ht="15.75">
      <c r="A2105" s="341"/>
      <c r="C2105" s="149" t="str">
        <f>'FC01'!B$43</f>
        <v>Gastos operativos de suministro de agua potable (Agua en Bloque)</v>
      </c>
      <c r="F2105" s="149">
        <f>'FC01'!I$43</f>
        <v>0</v>
      </c>
      <c r="I2105" s="76" t="str">
        <f>Índice!$C$8</f>
        <v>2016-01-01</v>
      </c>
      <c r="J2105" s="77" t="str">
        <f>Índice!$C$9</f>
        <v>2016-12-31</v>
      </c>
      <c r="K2105" s="149" t="s">
        <v>835</v>
      </c>
      <c r="L2105" s="13" t="s">
        <v>839</v>
      </c>
    </row>
    <row r="2106" spans="1:12" ht="15.75">
      <c r="A2106" s="341"/>
      <c r="C2106" s="149" t="str">
        <f>'FC01'!B$44</f>
        <v xml:space="preserve">Gastos operativos por Conexión / Interconexión </v>
      </c>
      <c r="F2106" s="149">
        <f>'FC01'!I$44</f>
        <v>0</v>
      </c>
      <c r="I2106" s="76" t="str">
        <f>Índice!$C$8</f>
        <v>2016-01-01</v>
      </c>
      <c r="J2106" s="77" t="str">
        <f>Índice!$C$9</f>
        <v>2016-12-31</v>
      </c>
      <c r="K2106" s="149" t="s">
        <v>835</v>
      </c>
      <c r="L2106" s="13" t="s">
        <v>839</v>
      </c>
    </row>
    <row r="2107" spans="1:12" ht="15.75">
      <c r="A2107" s="341"/>
      <c r="C2107" s="149" t="str">
        <f>'FC01'!B$45</f>
        <v>Uso de Líneas, redes y ductos</v>
      </c>
      <c r="F2107" s="149">
        <f>'FC01'!I$45</f>
        <v>0</v>
      </c>
      <c r="I2107" s="76" t="str">
        <f>Índice!$C$8</f>
        <v>2016-01-01</v>
      </c>
      <c r="J2107" s="77" t="str">
        <f>Índice!$C$9</f>
        <v>2016-12-31</v>
      </c>
      <c r="K2107" s="149" t="s">
        <v>835</v>
      </c>
      <c r="L2107" s="13" t="s">
        <v>839</v>
      </c>
    </row>
    <row r="2108" spans="1:12" ht="15.75">
      <c r="A2108" s="341"/>
      <c r="C2108" s="149" t="str">
        <f>'FC01'!B$46</f>
        <v>Gastos operativos de Distribución  y/o Comercialización de Gas combustible por redes</v>
      </c>
      <c r="F2108" s="149">
        <f>'FC01'!I$46</f>
        <v>0</v>
      </c>
      <c r="I2108" s="76" t="str">
        <f>Índice!$C$8</f>
        <v>2016-01-01</v>
      </c>
      <c r="J2108" s="77" t="str">
        <f>Índice!$C$9</f>
        <v>2016-12-31</v>
      </c>
      <c r="K2108" s="149" t="s">
        <v>835</v>
      </c>
      <c r="L2108" s="13" t="s">
        <v>839</v>
      </c>
    </row>
    <row r="2109" spans="1:12" ht="15.75">
      <c r="A2109" s="341"/>
      <c r="C2109" s="149" t="str">
        <f>'FC01'!B$47</f>
        <v>Manejo Comercial y Financiero del Servicio</v>
      </c>
      <c r="F2109" s="149">
        <f>'FC01'!I$47</f>
        <v>0</v>
      </c>
      <c r="I2109" s="76" t="str">
        <f>Índice!$C$8</f>
        <v>2016-01-01</v>
      </c>
      <c r="J2109" s="77" t="str">
        <f>Índice!$C$9</f>
        <v>2016-12-31</v>
      </c>
      <c r="K2109" s="149" t="s">
        <v>835</v>
      </c>
      <c r="L2109" s="13" t="s">
        <v>839</v>
      </c>
    </row>
    <row r="2110" spans="1:12" ht="15.75">
      <c r="A2110" s="341"/>
      <c r="C2110" s="149" t="str">
        <f>'FC01'!B$48</f>
        <v>Gastos operativos de Distribución  y/o Comercialización de Gas Licuado de Petróleo –GLP</v>
      </c>
      <c r="F2110" s="149">
        <f>'FC01'!I$48</f>
        <v>0</v>
      </c>
      <c r="I2110" s="76" t="str">
        <f>Índice!$C$8</f>
        <v>2016-01-01</v>
      </c>
      <c r="J2110" s="77" t="str">
        <f>Índice!$C$9</f>
        <v>2016-12-31</v>
      </c>
      <c r="K2110" s="149" t="s">
        <v>835</v>
      </c>
      <c r="L2110" s="13" t="s">
        <v>839</v>
      </c>
    </row>
    <row r="2111" spans="1:12" ht="15.75">
      <c r="A2111" s="341"/>
      <c r="C2111" s="149" t="str">
        <f>'FC01'!B$49</f>
        <v>Contrato de explotación</v>
      </c>
      <c r="F2111" s="149">
        <f>'FC01'!I$49</f>
        <v>0</v>
      </c>
      <c r="I2111" s="76" t="str">
        <f>Índice!$C$8</f>
        <v>2016-01-01</v>
      </c>
      <c r="J2111" s="77" t="str">
        <f>Índice!$C$9</f>
        <v>2016-12-31</v>
      </c>
      <c r="K2111" s="149" t="s">
        <v>835</v>
      </c>
      <c r="L2111" s="13" t="s">
        <v>839</v>
      </c>
    </row>
    <row r="2112" spans="1:12" ht="15.75">
      <c r="A2112" s="341"/>
      <c r="C2112" s="149" t="str">
        <f>'FC01'!B$50</f>
        <v>Gastos operativos asociados a las transacciones en el mercado mayorista</v>
      </c>
      <c r="F2112" s="149">
        <f>'FC01'!I$50</f>
        <v>0</v>
      </c>
      <c r="I2112" s="76" t="str">
        <f>Índice!$C$8</f>
        <v>2016-01-01</v>
      </c>
      <c r="J2112" s="77" t="str">
        <f>Índice!$C$9</f>
        <v>2016-12-31</v>
      </c>
      <c r="K2112" s="149" t="s">
        <v>835</v>
      </c>
      <c r="L2112" s="13" t="s">
        <v>839</v>
      </c>
    </row>
    <row r="2113" spans="1:12" ht="15.75">
      <c r="A2113" s="341"/>
      <c r="C2113" s="149" t="str">
        <f>'FC01'!B$51</f>
        <v>Contrato de concesión</v>
      </c>
      <c r="F2113" s="149">
        <f>'FC01'!I$51</f>
        <v>0</v>
      </c>
      <c r="I2113" s="76" t="str">
        <f>Índice!$C$8</f>
        <v>2016-01-01</v>
      </c>
      <c r="J2113" s="77" t="str">
        <f>Índice!$C$9</f>
        <v>2016-12-31</v>
      </c>
      <c r="K2113" s="149" t="s">
        <v>835</v>
      </c>
      <c r="L2113" s="13" t="s">
        <v>839</v>
      </c>
    </row>
    <row r="2114" spans="1:12" ht="15.75">
      <c r="A2114" s="341"/>
      <c r="C2114" s="149" t="str">
        <f>'FC01'!B$52</f>
        <v>Otros</v>
      </c>
      <c r="F2114" s="149">
        <f>'FC01'!I$52</f>
        <v>0</v>
      </c>
      <c r="I2114" s="76" t="str">
        <f>Índice!$C$8</f>
        <v>2016-01-01</v>
      </c>
      <c r="J2114" s="77" t="str">
        <f>Índice!$C$9</f>
        <v>2016-12-31</v>
      </c>
      <c r="K2114" s="149" t="s">
        <v>835</v>
      </c>
      <c r="L2114" s="13" t="s">
        <v>839</v>
      </c>
    </row>
    <row r="2115" spans="1:12" ht="15.75">
      <c r="A2115" s="341"/>
      <c r="C2115" s="149" t="str">
        <f>'FC01'!B$53</f>
        <v>Gastos operativos asociados a las transacciones en el mercado minorista</v>
      </c>
      <c r="F2115" s="149">
        <f>'FC01'!I$53</f>
        <v>0</v>
      </c>
      <c r="I2115" s="76" t="str">
        <f>Índice!$C$8</f>
        <v>2016-01-01</v>
      </c>
      <c r="J2115" s="77" t="str">
        <f>Índice!$C$9</f>
        <v>2016-12-31</v>
      </c>
      <c r="K2115" s="149" t="s">
        <v>835</v>
      </c>
      <c r="L2115" s="13" t="s">
        <v>839</v>
      </c>
    </row>
    <row r="2116" spans="1:12" ht="15.75">
      <c r="A2116" s="341"/>
      <c r="C2116" s="149" t="str">
        <f>'FC01'!B$54</f>
        <v xml:space="preserve">Licencias, Contribuciones y Regalías  </v>
      </c>
      <c r="F2116" s="149">
        <f>'FC01'!I$54</f>
        <v>0</v>
      </c>
      <c r="I2116" s="76" t="str">
        <f>Índice!$C$8</f>
        <v>2016-01-01</v>
      </c>
      <c r="J2116" s="77" t="str">
        <f>Índice!$C$9</f>
        <v>2016-12-31</v>
      </c>
      <c r="K2116" s="149" t="s">
        <v>835</v>
      </c>
      <c r="L2116" s="13" t="s">
        <v>839</v>
      </c>
    </row>
    <row r="2117" spans="1:12" ht="15.75">
      <c r="A2117" s="341"/>
      <c r="C2117" s="149" t="str">
        <f>'FC01'!B$55</f>
        <v>Departamento Administrativo del Medio Ambiente "DAMA"</v>
      </c>
      <c r="F2117" s="149">
        <f>'FC01'!I$55</f>
        <v>0</v>
      </c>
      <c r="I2117" s="76" t="str">
        <f>Índice!$C$8</f>
        <v>2016-01-01</v>
      </c>
      <c r="J2117" s="77" t="str">
        <f>Índice!$C$9</f>
        <v>2016-12-31</v>
      </c>
      <c r="K2117" s="149" t="s">
        <v>835</v>
      </c>
      <c r="L2117" s="13" t="s">
        <v>839</v>
      </c>
    </row>
    <row r="2118" spans="1:12" ht="15.75">
      <c r="A2118" s="341"/>
      <c r="C2118" s="149" t="str">
        <f>'FC01'!B$56</f>
        <v>Ley 56 de 1981</v>
      </c>
      <c r="F2118" s="149">
        <f>'FC01'!I$56</f>
        <v>0</v>
      </c>
      <c r="I2118" s="76" t="str">
        <f>Índice!$C$8</f>
        <v>2016-01-01</v>
      </c>
      <c r="J2118" s="77" t="str">
        <f>Índice!$C$9</f>
        <v>2016-12-31</v>
      </c>
      <c r="K2118" s="149" t="s">
        <v>835</v>
      </c>
      <c r="L2118" s="13" t="s">
        <v>839</v>
      </c>
    </row>
    <row r="2119" spans="1:12" ht="15.75">
      <c r="A2119" s="341"/>
      <c r="C2119" s="149" t="str">
        <f>'FC01'!B$57</f>
        <v>Medio Ambiente – Ley 99 de 1993</v>
      </c>
      <c r="F2119" s="149">
        <f>'FC01'!I$57</f>
        <v>0</v>
      </c>
      <c r="I2119" s="76" t="str">
        <f>Índice!$C$8</f>
        <v>2016-01-01</v>
      </c>
      <c r="J2119" s="77" t="str">
        <f>Índice!$C$9</f>
        <v>2016-12-31</v>
      </c>
      <c r="K2119" s="149" t="s">
        <v>835</v>
      </c>
      <c r="L2119" s="13" t="s">
        <v>839</v>
      </c>
    </row>
    <row r="2120" spans="1:12" ht="15.75">
      <c r="A2120" s="341"/>
      <c r="C2120" s="149" t="str">
        <f>'FC01'!B$58</f>
        <v>Regalías</v>
      </c>
      <c r="F2120" s="149">
        <f>'FC01'!I$58</f>
        <v>0</v>
      </c>
      <c r="I2120" s="76" t="str">
        <f>Índice!$C$8</f>
        <v>2016-01-01</v>
      </c>
      <c r="J2120" s="77" t="str">
        <f>Índice!$C$9</f>
        <v>2016-12-31</v>
      </c>
      <c r="K2120" s="149" t="s">
        <v>835</v>
      </c>
      <c r="L2120" s="13" t="s">
        <v>839</v>
      </c>
    </row>
    <row r="2121" spans="1:12" ht="15.75">
      <c r="A2121" s="341"/>
      <c r="C2121" s="149" t="str">
        <f>'FC01'!B$59</f>
        <v>Licencia De Operación Del Servicio</v>
      </c>
      <c r="F2121" s="149">
        <f>'FC01'!I$59</f>
        <v>0</v>
      </c>
      <c r="I2121" s="76" t="str">
        <f>Índice!$C$8</f>
        <v>2016-01-01</v>
      </c>
      <c r="J2121" s="77" t="str">
        <f>Índice!$C$9</f>
        <v>2016-12-31</v>
      </c>
      <c r="K2121" s="149" t="s">
        <v>835</v>
      </c>
      <c r="L2121" s="13" t="s">
        <v>839</v>
      </c>
    </row>
    <row r="2122" spans="1:12" ht="15.75">
      <c r="A2122" s="341"/>
      <c r="C2122" s="149" t="str">
        <f>'FC01'!B$60</f>
        <v>FAZNI</v>
      </c>
      <c r="F2122" s="149">
        <f>'FC01'!I$60</f>
        <v>0</v>
      </c>
      <c r="I2122" s="76" t="str">
        <f>Índice!$C$8</f>
        <v>2016-01-01</v>
      </c>
      <c r="J2122" s="77" t="str">
        <f>Índice!$C$9</f>
        <v>2016-12-31</v>
      </c>
      <c r="K2122" s="149" t="s">
        <v>835</v>
      </c>
      <c r="L2122" s="13" t="s">
        <v>839</v>
      </c>
    </row>
    <row r="2123" spans="1:12" ht="15.75">
      <c r="A2123" s="341"/>
      <c r="C2123" s="149" t="str">
        <f>'FC01'!B$61</f>
        <v>FAER</v>
      </c>
      <c r="F2123" s="149">
        <f>'FC01'!I$61</f>
        <v>0</v>
      </c>
      <c r="I2123" s="76" t="str">
        <f>Índice!$C$8</f>
        <v>2016-01-01</v>
      </c>
      <c r="J2123" s="77" t="str">
        <f>Índice!$C$9</f>
        <v>2016-12-31</v>
      </c>
      <c r="K2123" s="149" t="s">
        <v>835</v>
      </c>
      <c r="L2123" s="13" t="s">
        <v>839</v>
      </c>
    </row>
    <row r="2124" spans="1:12" ht="15.75">
      <c r="A2124" s="341"/>
      <c r="C2124" s="149" t="str">
        <f>'FC01'!B$62</f>
        <v>Cuota de fomento de gas</v>
      </c>
      <c r="F2124" s="149">
        <f>'FC01'!I$62</f>
        <v>0</v>
      </c>
      <c r="I2124" s="76" t="str">
        <f>Índice!$C$8</f>
        <v>2016-01-01</v>
      </c>
      <c r="J2124" s="77" t="str">
        <f>Índice!$C$9</f>
        <v>2016-12-31</v>
      </c>
      <c r="K2124" s="149" t="s">
        <v>835</v>
      </c>
      <c r="L2124" s="13" t="s">
        <v>839</v>
      </c>
    </row>
    <row r="2125" spans="1:12" ht="15.75">
      <c r="A2125" s="341"/>
      <c r="C2125" s="149" t="str">
        <f>'FC01'!B$63</f>
        <v>Ministerio de Comunicaciones y/o Fondo de Comunicaciones</v>
      </c>
      <c r="F2125" s="149">
        <f>'FC01'!I$63</f>
        <v>0</v>
      </c>
      <c r="I2125" s="76" t="str">
        <f>Índice!$C$8</f>
        <v>2016-01-01</v>
      </c>
      <c r="J2125" s="77" t="str">
        <f>Índice!$C$9</f>
        <v>2016-12-31</v>
      </c>
      <c r="K2125" s="149" t="s">
        <v>835</v>
      </c>
      <c r="L2125" s="13" t="s">
        <v>839</v>
      </c>
    </row>
    <row r="2126" spans="1:12" ht="15.75">
      <c r="A2126" s="341"/>
      <c r="C2126" s="149" t="str">
        <f>'FC01'!B$64</f>
        <v>Comité De Estratificación –Ley 505 De 1999</v>
      </c>
      <c r="F2126" s="149">
        <f>'FC01'!I$64</f>
        <v>0</v>
      </c>
      <c r="I2126" s="76" t="str">
        <f>Índice!$C$8</f>
        <v>2016-01-01</v>
      </c>
      <c r="J2126" s="77" t="str">
        <f>Índice!$C$9</f>
        <v>2016-12-31</v>
      </c>
      <c r="K2126" s="149" t="s">
        <v>835</v>
      </c>
      <c r="L2126" s="13" t="s">
        <v>839</v>
      </c>
    </row>
    <row r="2127" spans="1:12" ht="15.75">
      <c r="A2127" s="341"/>
      <c r="C2127" s="149" t="str">
        <f>'FC01'!B$65</f>
        <v>Art 25 Ley 142 - Concesiones, y permisos ambientales y sanitarios</v>
      </c>
      <c r="F2127" s="149">
        <f>'FC01'!I$65</f>
        <v>0</v>
      </c>
      <c r="I2127" s="76" t="str">
        <f>Índice!$C$8</f>
        <v>2016-01-01</v>
      </c>
      <c r="J2127" s="77" t="str">
        <f>Índice!$C$9</f>
        <v>2016-12-31</v>
      </c>
      <c r="K2127" s="149" t="s">
        <v>835</v>
      </c>
      <c r="L2127" s="13" t="s">
        <v>839</v>
      </c>
    </row>
    <row r="2128" spans="1:12" ht="15.75">
      <c r="A2128" s="341"/>
      <c r="C2128" s="149" t="str">
        <f>'FC01'!B$66</f>
        <v>Otras licencias Ley 142 de 1994</v>
      </c>
      <c r="F2128" s="149">
        <f>'FC01'!I$66</f>
        <v>0</v>
      </c>
      <c r="I2128" s="76" t="str">
        <f>Índice!$C$8</f>
        <v>2016-01-01</v>
      </c>
      <c r="J2128" s="77" t="str">
        <f>Índice!$C$9</f>
        <v>2016-12-31</v>
      </c>
      <c r="K2128" s="149" t="s">
        <v>835</v>
      </c>
      <c r="L2128" s="13" t="s">
        <v>839</v>
      </c>
    </row>
    <row r="2129" spans="1:12" ht="15.75">
      <c r="A2129" s="341"/>
      <c r="C2129" s="149" t="str">
        <f>'FC01'!B$67</f>
        <v>Consumo De Insumos Directos</v>
      </c>
      <c r="F2129" s="149">
        <f>'FC01'!I$67</f>
        <v>0</v>
      </c>
      <c r="I2129" s="76" t="str">
        <f>Índice!$C$8</f>
        <v>2016-01-01</v>
      </c>
      <c r="J2129" s="77" t="str">
        <f>Índice!$C$9</f>
        <v>2016-12-31</v>
      </c>
      <c r="K2129" s="149" t="s">
        <v>835</v>
      </c>
      <c r="L2129" s="13" t="s">
        <v>839</v>
      </c>
    </row>
    <row r="2130" spans="1:12" ht="15.75">
      <c r="A2130" s="341"/>
      <c r="C2130" s="149" t="str">
        <f>'FC01'!B$68</f>
        <v>Productos Químicos</v>
      </c>
      <c r="F2130" s="149">
        <f>'FC01'!I$68</f>
        <v>0</v>
      </c>
      <c r="I2130" s="76" t="str">
        <f>Índice!$C$8</f>
        <v>2016-01-01</v>
      </c>
      <c r="J2130" s="77" t="str">
        <f>Índice!$C$9</f>
        <v>2016-12-31</v>
      </c>
      <c r="K2130" s="149" t="s">
        <v>835</v>
      </c>
      <c r="L2130" s="13" t="s">
        <v>839</v>
      </c>
    </row>
    <row r="2131" spans="1:12" ht="15.75">
      <c r="A2131" s="341"/>
      <c r="C2131" s="149" t="str">
        <f>'FC01'!B$69</f>
        <v>Gas Combustible</v>
      </c>
      <c r="F2131" s="149">
        <f>'FC01'!I$69</f>
        <v>0</v>
      </c>
      <c r="I2131" s="76" t="str">
        <f>Índice!$C$8</f>
        <v>2016-01-01</v>
      </c>
      <c r="J2131" s="77" t="str">
        <f>Índice!$C$9</f>
        <v>2016-12-31</v>
      </c>
      <c r="K2131" s="149" t="s">
        <v>835</v>
      </c>
      <c r="L2131" s="13" t="s">
        <v>839</v>
      </c>
    </row>
    <row r="2132" spans="1:12" ht="15.75">
      <c r="A2132" s="341"/>
      <c r="C2132" s="149" t="str">
        <f>'FC01'!B$70</f>
        <v>Carbón Mineral</v>
      </c>
      <c r="F2132" s="149">
        <f>'FC01'!I$70</f>
        <v>0</v>
      </c>
      <c r="I2132" s="76" t="str">
        <f>Índice!$C$8</f>
        <v>2016-01-01</v>
      </c>
      <c r="J2132" s="77" t="str">
        <f>Índice!$C$9</f>
        <v>2016-12-31</v>
      </c>
      <c r="K2132" s="149" t="s">
        <v>835</v>
      </c>
      <c r="L2132" s="13" t="s">
        <v>839</v>
      </c>
    </row>
    <row r="2133" spans="1:12" ht="15.75">
      <c r="A2133" s="341"/>
      <c r="C2133" s="149" t="str">
        <f>'FC01'!B$71</f>
        <v>Energía</v>
      </c>
      <c r="F2133" s="149">
        <f>'FC01'!I$71</f>
        <v>0</v>
      </c>
      <c r="I2133" s="76" t="str">
        <f>Índice!$C$8</f>
        <v>2016-01-01</v>
      </c>
      <c r="J2133" s="77" t="str">
        <f>Índice!$C$9</f>
        <v>2016-12-31</v>
      </c>
      <c r="K2133" s="149" t="s">
        <v>835</v>
      </c>
      <c r="L2133" s="13" t="s">
        <v>839</v>
      </c>
    </row>
    <row r="2134" spans="1:12" ht="15.75">
      <c r="A2134" s="341"/>
      <c r="C2134" s="149" t="str">
        <f>'FC01'!B$72</f>
        <v>ACPM, Fuel Oil</v>
      </c>
      <c r="F2134" s="149">
        <f>'FC01'!I$72</f>
        <v>0</v>
      </c>
      <c r="I2134" s="76" t="str">
        <f>Índice!$C$8</f>
        <v>2016-01-01</v>
      </c>
      <c r="J2134" s="77" t="str">
        <f>Índice!$C$9</f>
        <v>2016-12-31</v>
      </c>
      <c r="K2134" s="149" t="s">
        <v>835</v>
      </c>
      <c r="L2134" s="13" t="s">
        <v>839</v>
      </c>
    </row>
    <row r="2135" spans="1:12" ht="15.75">
      <c r="A2135" s="341"/>
      <c r="C2135" s="149" t="str">
        <f>'FC01'!B$73</f>
        <v>Otros Elementos de Consumo de Insumos Directos</v>
      </c>
      <c r="F2135" s="149">
        <f>'FC01'!I$73</f>
        <v>0</v>
      </c>
      <c r="I2135" s="76" t="str">
        <f>Índice!$C$8</f>
        <v>2016-01-01</v>
      </c>
      <c r="J2135" s="77" t="str">
        <f>Índice!$C$9</f>
        <v>2016-12-31</v>
      </c>
      <c r="K2135" s="149" t="s">
        <v>835</v>
      </c>
      <c r="L2135" s="13" t="s">
        <v>839</v>
      </c>
    </row>
    <row r="2136" spans="1:12" ht="15.75">
      <c r="A2136" s="341"/>
      <c r="C2136" s="149" t="str">
        <f>'FC01'!B$74</f>
        <v>Ordenes Y Contratos De Mantenimiento Y Reparaciones</v>
      </c>
      <c r="F2136" s="149">
        <f>'FC01'!I$74</f>
        <v>0</v>
      </c>
      <c r="I2136" s="76" t="str">
        <f>Índice!$C$8</f>
        <v>2016-01-01</v>
      </c>
      <c r="J2136" s="77" t="str">
        <f>Índice!$C$9</f>
        <v>2016-12-31</v>
      </c>
      <c r="K2136" s="149" t="s">
        <v>835</v>
      </c>
      <c r="L2136" s="13" t="s">
        <v>839</v>
      </c>
    </row>
    <row r="2137" spans="1:12" ht="15.75">
      <c r="A2137" s="341"/>
      <c r="C2137" s="149" t="str">
        <f>'FC01'!B$75</f>
        <v>Peajes terrestres</v>
      </c>
      <c r="F2137" s="149">
        <f>'FC01'!I$75</f>
        <v>0</v>
      </c>
      <c r="I2137" s="76" t="str">
        <f>Índice!$C$8</f>
        <v>2016-01-01</v>
      </c>
      <c r="J2137" s="77" t="str">
        <f>Índice!$C$9</f>
        <v>2016-12-31</v>
      </c>
      <c r="K2137" s="149" t="s">
        <v>835</v>
      </c>
      <c r="L2137" s="13" t="s">
        <v>839</v>
      </c>
    </row>
    <row r="2138" spans="1:12" ht="15.75">
      <c r="A2138" s="341"/>
      <c r="C2138" s="149" t="str">
        <f>'FC01'!B$76</f>
        <v>Disposición final</v>
      </c>
      <c r="F2138" s="149">
        <f>'FC01'!I$76</f>
        <v>0</v>
      </c>
      <c r="I2138" s="76" t="str">
        <f>Índice!$C$8</f>
        <v>2016-01-01</v>
      </c>
      <c r="J2138" s="77" t="str">
        <f>Índice!$C$9</f>
        <v>2016-12-31</v>
      </c>
      <c r="K2138" s="149" t="s">
        <v>835</v>
      </c>
      <c r="L2138" s="13" t="s">
        <v>839</v>
      </c>
    </row>
    <row r="2139" spans="1:12" ht="15.75">
      <c r="A2139" s="341"/>
      <c r="C2139" s="149" t="str">
        <f>'FC01'!B$77</f>
        <v>Peajes por interconexión de acueducto</v>
      </c>
      <c r="F2139" s="149">
        <f>'FC01'!I$77</f>
        <v>0</v>
      </c>
      <c r="I2139" s="76" t="str">
        <f>Índice!$C$8</f>
        <v>2016-01-01</v>
      </c>
      <c r="J2139" s="77" t="str">
        <f>Índice!$C$9</f>
        <v>2016-12-31</v>
      </c>
      <c r="K2139" s="149" t="s">
        <v>835</v>
      </c>
      <c r="L2139" s="13" t="s">
        <v>839</v>
      </c>
    </row>
    <row r="2140" spans="1:12" ht="15.75">
      <c r="A2140" s="341"/>
      <c r="C2140" s="149" t="str">
        <f>'FC01'!B$78</f>
        <v>Peajes por interconexión de alcantarillado</v>
      </c>
      <c r="F2140" s="149">
        <f>'FC01'!I$78</f>
        <v>0</v>
      </c>
      <c r="I2140" s="76" t="str">
        <f>Índice!$C$8</f>
        <v>2016-01-01</v>
      </c>
      <c r="J2140" s="77" t="str">
        <f>Índice!$C$9</f>
        <v>2016-12-31</v>
      </c>
      <c r="K2140" s="149" t="s">
        <v>835</v>
      </c>
      <c r="L2140" s="13" t="s">
        <v>839</v>
      </c>
    </row>
    <row r="2141" spans="1:12" ht="15.75">
      <c r="A2141" s="341"/>
      <c r="C2141" s="149" t="str">
        <f>'FC01'!B$79</f>
        <v>Honorarios (Operativos)</v>
      </c>
      <c r="F2141" s="149">
        <f>'FC01'!I$79</f>
        <v>0</v>
      </c>
      <c r="I2141" s="76" t="str">
        <f>Índice!$C$8</f>
        <v>2016-01-01</v>
      </c>
      <c r="J2141" s="77" t="str">
        <f>Índice!$C$9</f>
        <v>2016-12-31</v>
      </c>
      <c r="K2141" s="149" t="s">
        <v>835</v>
      </c>
      <c r="L2141" s="13" t="s">
        <v>839</v>
      </c>
    </row>
    <row r="2142" spans="1:12" ht="15.75">
      <c r="A2142" s="341"/>
      <c r="C2142" s="149" t="str">
        <f>'FC01'!B$80</f>
        <v>Servicios Públicos</v>
      </c>
      <c r="F2142" s="149">
        <f>'FC01'!I$80</f>
        <v>0</v>
      </c>
      <c r="I2142" s="76" t="str">
        <f>Índice!$C$8</f>
        <v>2016-01-01</v>
      </c>
      <c r="J2142" s="77" t="str">
        <f>Índice!$C$9</f>
        <v>2016-12-31</v>
      </c>
      <c r="K2142" s="149" t="s">
        <v>835</v>
      </c>
      <c r="L2142" s="13" t="s">
        <v>839</v>
      </c>
    </row>
    <row r="2143" spans="1:12" ht="15.75">
      <c r="A2143" s="341"/>
      <c r="C2143" s="149" t="str">
        <f>'FC01'!B$81</f>
        <v>Materiales y otros gastos de operación</v>
      </c>
      <c r="F2143" s="149">
        <f>'FC01'!I$81</f>
        <v>0</v>
      </c>
      <c r="I2143" s="76" t="str">
        <f>Índice!$C$8</f>
        <v>2016-01-01</v>
      </c>
      <c r="J2143" s="77" t="str">
        <f>Índice!$C$9</f>
        <v>2016-12-31</v>
      </c>
      <c r="K2143" s="149" t="s">
        <v>835</v>
      </c>
      <c r="L2143" s="13" t="s">
        <v>839</v>
      </c>
    </row>
    <row r="2144" spans="1:12" ht="15.75">
      <c r="A2144" s="341"/>
      <c r="C2144" s="149" t="str">
        <f>'FC01'!B$82</f>
        <v>Gastos operativos De Pérdidas En Prestación Del Servicio  De Acueducto</v>
      </c>
      <c r="F2144" s="149">
        <f>'FC01'!I$82</f>
        <v>0</v>
      </c>
      <c r="I2144" s="76" t="str">
        <f>Índice!$C$8</f>
        <v>2016-01-01</v>
      </c>
      <c r="J2144" s="77" t="str">
        <f>Índice!$C$9</f>
        <v>2016-12-31</v>
      </c>
      <c r="K2144" s="149" t="s">
        <v>835</v>
      </c>
      <c r="L2144" s="13" t="s">
        <v>839</v>
      </c>
    </row>
    <row r="2145" spans="1:12" ht="15.75">
      <c r="A2145" s="341"/>
      <c r="C2145" s="149" t="str">
        <f>'FC01'!B$83</f>
        <v>Seguros</v>
      </c>
      <c r="F2145" s="149">
        <f>'FC01'!I$83</f>
        <v>0</v>
      </c>
      <c r="I2145" s="76" t="str">
        <f>Índice!$C$8</f>
        <v>2016-01-01</v>
      </c>
      <c r="J2145" s="77" t="str">
        <f>Índice!$C$9</f>
        <v>2016-12-31</v>
      </c>
      <c r="K2145" s="149" t="s">
        <v>835</v>
      </c>
      <c r="L2145" s="13" t="s">
        <v>839</v>
      </c>
    </row>
    <row r="2146" spans="1:12" ht="15.75">
      <c r="A2146" s="341"/>
      <c r="C2146" s="149" t="str">
        <f>'FC01'!B$84</f>
        <v>Impuestos y Tasas</v>
      </c>
      <c r="F2146" s="149">
        <f>'FC01'!I$84</f>
        <v>0</v>
      </c>
      <c r="I2146" s="76" t="str">
        <f>Índice!$C$8</f>
        <v>2016-01-01</v>
      </c>
      <c r="J2146" s="77" t="str">
        <f>Índice!$C$9</f>
        <v>2016-12-31</v>
      </c>
      <c r="K2146" s="149" t="s">
        <v>835</v>
      </c>
      <c r="L2146" s="13" t="s">
        <v>839</v>
      </c>
    </row>
    <row r="2147" spans="1:12" ht="15.75">
      <c r="A2147" s="341"/>
      <c r="C2147" s="149" t="str">
        <f>'FC01'!B$85</f>
        <v>Órdenes y Contratos Por Otros  Servicios</v>
      </c>
      <c r="F2147" s="149">
        <f>'FC01'!I$85</f>
        <v>0</v>
      </c>
      <c r="I2147" s="76" t="str">
        <f>Índice!$C$8</f>
        <v>2016-01-01</v>
      </c>
      <c r="J2147" s="77" t="str">
        <f>Índice!$C$9</f>
        <v>2016-12-31</v>
      </c>
      <c r="K2147" s="149" t="s">
        <v>835</v>
      </c>
      <c r="L2147" s="13" t="s">
        <v>839</v>
      </c>
    </row>
    <row r="2148" spans="1:12" ht="15.75">
      <c r="A2148" s="341"/>
      <c r="C2148" s="149" t="str">
        <f>'FC01'!B$86</f>
        <v>Donaciones</v>
      </c>
      <c r="F2148" s="149">
        <f>'FC01'!I$86</f>
        <v>0</v>
      </c>
      <c r="I2148" s="76" t="str">
        <f>Índice!$C$8</f>
        <v>2016-01-01</v>
      </c>
      <c r="J2148" s="77" t="str">
        <f>Índice!$C$9</f>
        <v>2016-12-31</v>
      </c>
      <c r="K2148" s="149" t="s">
        <v>835</v>
      </c>
      <c r="L2148" s="13" t="s">
        <v>839</v>
      </c>
    </row>
    <row r="2149" spans="1:12" ht="15.75">
      <c r="A2149" s="341"/>
      <c r="C2149" s="149" t="str">
        <f>'FC01'!B$87</f>
        <v>Total Gastos operativos</v>
      </c>
      <c r="F2149" s="149">
        <f>'FC01'!I$87</f>
        <v>0</v>
      </c>
      <c r="I2149" s="76" t="str">
        <f>Índice!$C$8</f>
        <v>2016-01-01</v>
      </c>
      <c r="J2149" s="77" t="str">
        <f>Índice!$C$9</f>
        <v>2016-12-31</v>
      </c>
      <c r="K2149" s="149" t="s">
        <v>835</v>
      </c>
      <c r="L2149" s="13" t="s">
        <v>839</v>
      </c>
    </row>
    <row r="2150" spans="1:12" s="159" customFormat="1" ht="15.75">
      <c r="A2150" s="341" t="s">
        <v>19</v>
      </c>
      <c r="C2150" s="340"/>
      <c r="F2150" s="340"/>
      <c r="I2150" s="164"/>
      <c r="J2150" s="164"/>
      <c r="K2150" s="340"/>
      <c r="L2150" s="163"/>
    </row>
    <row r="2151" spans="1:12" ht="15.75">
      <c r="A2151" s="341"/>
      <c r="C2151" s="149" t="str">
        <f>'FC01'!B$92</f>
        <v>Gastos de Administración sin impuestos, contribuciones y tasas</v>
      </c>
      <c r="F2151" s="149">
        <f>'FC01'!I$92</f>
        <v>0</v>
      </c>
      <c r="I2151" s="76" t="str">
        <f>Índice!$C$8</f>
        <v>2016-01-01</v>
      </c>
      <c r="J2151" s="77" t="str">
        <f>Índice!$C$9</f>
        <v>2016-12-31</v>
      </c>
      <c r="K2151" s="149" t="s">
        <v>835</v>
      </c>
      <c r="L2151" s="13" t="s">
        <v>839</v>
      </c>
    </row>
    <row r="2152" spans="1:12" ht="15.75">
      <c r="A2152" s="341"/>
      <c r="C2152" s="149" t="str">
        <f>'FC01'!B$93</f>
        <v>Impuestos, Tasas y Contribuciones (No incluye impuesto de renta)</v>
      </c>
      <c r="F2152" s="149">
        <f>'FC01'!I$93</f>
        <v>0</v>
      </c>
      <c r="I2152" s="76" t="str">
        <f>Índice!$C$8</f>
        <v>2016-01-01</v>
      </c>
      <c r="J2152" s="77" t="str">
        <f>Índice!$C$9</f>
        <v>2016-12-31</v>
      </c>
      <c r="K2152" s="149" t="s">
        <v>835</v>
      </c>
      <c r="L2152" s="13" t="s">
        <v>839</v>
      </c>
    </row>
    <row r="2153" spans="1:12" ht="15.75">
      <c r="A2153" s="341"/>
      <c r="C2153" s="149" t="str">
        <f>'FC01'!B$94</f>
        <v>Depreciación, deterioro, Amortización y provisión</v>
      </c>
      <c r="F2153" s="149">
        <f>'FC01'!I$94</f>
        <v>0</v>
      </c>
      <c r="I2153" s="76" t="str">
        <f>Índice!$C$8</f>
        <v>2016-01-01</v>
      </c>
      <c r="J2153" s="77" t="str">
        <f>Índice!$C$9</f>
        <v>2016-12-31</v>
      </c>
      <c r="K2153" s="149" t="s">
        <v>835</v>
      </c>
      <c r="L2153" s="13" t="s">
        <v>839</v>
      </c>
    </row>
    <row r="2154" spans="1:12" ht="15.75">
      <c r="A2154" s="341"/>
      <c r="C2154" s="149" t="str">
        <f>'FC01'!B$95</f>
        <v>Gasto por impuesto a las ganancias</v>
      </c>
      <c r="F2154" s="149">
        <f>'FC01'!I$95</f>
        <v>0</v>
      </c>
      <c r="I2154" s="76" t="str">
        <f>Índice!$C$8</f>
        <v>2016-01-01</v>
      </c>
      <c r="J2154" s="77" t="str">
        <f>Índice!$C$9</f>
        <v>2016-12-31</v>
      </c>
      <c r="K2154" s="149" t="s">
        <v>835</v>
      </c>
      <c r="L2154" s="13" t="s">
        <v>839</v>
      </c>
    </row>
    <row r="2155" spans="1:12" ht="15.75">
      <c r="A2155" s="341"/>
      <c r="C2155" s="149" t="str">
        <f>'FC01'!B$96</f>
        <v>Otros gastos (gastos y gastos operativos)</v>
      </c>
      <c r="F2155" s="149">
        <f>'FC01'!I$96</f>
        <v>0</v>
      </c>
      <c r="I2155" s="76" t="str">
        <f>Índice!$C$8</f>
        <v>2016-01-01</v>
      </c>
      <c r="J2155" s="77" t="str">
        <f>Índice!$C$9</f>
        <v>2016-12-31</v>
      </c>
      <c r="K2155" s="149" t="s">
        <v>835</v>
      </c>
      <c r="L2155" s="13" t="s">
        <v>839</v>
      </c>
    </row>
    <row r="2156" spans="1:12" ht="15.75">
      <c r="A2156" s="341"/>
      <c r="C2156" s="149" t="str">
        <f>'FC01'!B$97</f>
        <v>Total Gastos</v>
      </c>
      <c r="F2156" s="149">
        <f>'FC01'!I$97</f>
        <v>0</v>
      </c>
      <c r="I2156" s="76" t="str">
        <f>Índice!$C$8</f>
        <v>2016-01-01</v>
      </c>
      <c r="J2156" s="77" t="str">
        <f>Índice!$C$9</f>
        <v>2016-12-31</v>
      </c>
      <c r="K2156" s="149" t="s">
        <v>835</v>
      </c>
      <c r="L2156" s="13" t="s">
        <v>839</v>
      </c>
    </row>
    <row r="2157" spans="1:12" s="159" customFormat="1" ht="15.75">
      <c r="A2157" s="341" t="s">
        <v>19</v>
      </c>
      <c r="C2157" s="340"/>
      <c r="F2157" s="340"/>
      <c r="I2157" s="164"/>
      <c r="J2157" s="164"/>
      <c r="K2157" s="340"/>
      <c r="L2157" s="163"/>
    </row>
    <row r="2158" spans="1:12" ht="15.75">
      <c r="A2158" s="341"/>
      <c r="C2158" s="149" t="str">
        <f>'FC01'!B$99</f>
        <v>Gastos operativos de Ventas</v>
      </c>
      <c r="F2158" s="149">
        <f>'FC01'!I$99</f>
        <v>0</v>
      </c>
      <c r="I2158" s="76" t="str">
        <f>Índice!$C$8</f>
        <v>2016-01-01</v>
      </c>
      <c r="J2158" s="77" t="str">
        <f>Índice!$C$9</f>
        <v>2016-12-31</v>
      </c>
      <c r="K2158" s="149" t="s">
        <v>835</v>
      </c>
      <c r="L2158" s="13" t="s">
        <v>839</v>
      </c>
    </row>
    <row r="2159" spans="1:12" ht="15.75">
      <c r="A2159" s="341"/>
      <c r="C2159" s="149" t="str">
        <f>'FC01'!B$100</f>
        <v>Gastos operativos de Distribución</v>
      </c>
      <c r="F2159" s="149">
        <f>'FC01'!I$100</f>
        <v>0</v>
      </c>
      <c r="I2159" s="76" t="str">
        <f>Índice!$C$8</f>
        <v>2016-01-01</v>
      </c>
      <c r="J2159" s="77" t="str">
        <f>Índice!$C$9</f>
        <v>2016-12-31</v>
      </c>
      <c r="K2159" s="149" t="s">
        <v>835</v>
      </c>
      <c r="L2159" s="13" t="s">
        <v>839</v>
      </c>
    </row>
    <row r="2160" spans="1:12" ht="15.75">
      <c r="A2160" s="341"/>
      <c r="C2160" s="149" t="str">
        <f>'FC01'!B$101</f>
        <v>Total Gastos operativos de ventas y distribución</v>
      </c>
      <c r="F2160" s="149">
        <f>'FC01'!I$101</f>
        <v>0</v>
      </c>
      <c r="I2160" s="76" t="str">
        <f>Índice!$C$8</f>
        <v>2016-01-01</v>
      </c>
      <c r="J2160" s="77" t="str">
        <f>Índice!$C$9</f>
        <v>2016-12-31</v>
      </c>
      <c r="K2160" s="149" t="s">
        <v>835</v>
      </c>
      <c r="L2160" s="13" t="s">
        <v>839</v>
      </c>
    </row>
    <row r="2161" spans="1:12" s="271" customFormat="1" ht="15.75" customHeight="1">
      <c r="A2161" s="272" t="s">
        <v>19</v>
      </c>
      <c r="C2161" s="273" t="s">
        <v>1245</v>
      </c>
      <c r="K2161" s="274"/>
      <c r="L2161" s="274"/>
    </row>
    <row r="2162" spans="1:12" ht="15.75">
      <c r="A2162" s="18"/>
      <c r="C2162" s="149" t="str">
        <f>'FC01'!B$8</f>
        <v xml:space="preserve">De administración </v>
      </c>
      <c r="F2162" s="149">
        <f>'FC01'!J$8</f>
        <v>0</v>
      </c>
      <c r="I2162" s="76" t="str">
        <f>Índice!$C$8</f>
        <v>2016-01-01</v>
      </c>
      <c r="J2162" s="77" t="str">
        <f>Índice!$C$9</f>
        <v>2016-12-31</v>
      </c>
      <c r="K2162" s="149" t="s">
        <v>835</v>
      </c>
      <c r="L2162" s="13" t="s">
        <v>840</v>
      </c>
    </row>
    <row r="2163" spans="1:12" ht="15.75">
      <c r="A2163" s="341"/>
      <c r="C2163" s="149" t="str">
        <f>'FC01'!B$9</f>
        <v>Beneficios a empleados</v>
      </c>
      <c r="F2163" s="149">
        <f>'FC01'!J$9</f>
        <v>0</v>
      </c>
      <c r="I2163" s="76" t="str">
        <f>Índice!$C$8</f>
        <v>2016-01-01</v>
      </c>
      <c r="J2163" s="77" t="str">
        <f>Índice!$C$9</f>
        <v>2016-12-31</v>
      </c>
      <c r="K2163" s="149" t="s">
        <v>835</v>
      </c>
      <c r="L2163" s="13" t="s">
        <v>840</v>
      </c>
    </row>
    <row r="2164" spans="1:12" ht="15.75">
      <c r="A2164" s="341"/>
      <c r="C2164" s="149" t="str">
        <f>'FC01'!B$10</f>
        <v>Honorarios</v>
      </c>
      <c r="F2164" s="149">
        <f>'FC01'!J$10</f>
        <v>0</v>
      </c>
      <c r="I2164" s="76" t="str">
        <f>Índice!$C$8</f>
        <v>2016-01-01</v>
      </c>
      <c r="J2164" s="77" t="str">
        <f>Índice!$C$9</f>
        <v>2016-12-31</v>
      </c>
      <c r="K2164" s="149" t="s">
        <v>835</v>
      </c>
      <c r="L2164" s="13" t="s">
        <v>840</v>
      </c>
    </row>
    <row r="2165" spans="1:12" ht="15.75">
      <c r="A2165" s="341"/>
      <c r="C2165" s="149" t="str">
        <f>'FC01'!B$11</f>
        <v xml:space="preserve">Impuestos, Contribuciones y tasas </v>
      </c>
      <c r="F2165" s="149">
        <f>'FC01'!J$11</f>
        <v>0</v>
      </c>
      <c r="I2165" s="76" t="str">
        <f>Índice!$C$8</f>
        <v>2016-01-01</v>
      </c>
      <c r="J2165" s="77" t="str">
        <f>Índice!$C$9</f>
        <v>2016-12-31</v>
      </c>
      <c r="K2165" s="149" t="s">
        <v>835</v>
      </c>
      <c r="L2165" s="13" t="s">
        <v>840</v>
      </c>
    </row>
    <row r="2166" spans="1:12" ht="15.75">
      <c r="A2166" s="341"/>
      <c r="C2166" s="149" t="str">
        <f>'FC01'!B$12</f>
        <v xml:space="preserve">Generales </v>
      </c>
      <c r="F2166" s="149">
        <f>'FC01'!J$12</f>
        <v>0</v>
      </c>
      <c r="I2166" s="76" t="str">
        <f>Índice!$C$8</f>
        <v>2016-01-01</v>
      </c>
      <c r="J2166" s="77" t="str">
        <f>Índice!$C$9</f>
        <v>2016-12-31</v>
      </c>
      <c r="K2166" s="149" t="s">
        <v>835</v>
      </c>
      <c r="L2166" s="13" t="s">
        <v>840</v>
      </c>
    </row>
    <row r="2167" spans="1:12" ht="15.75">
      <c r="A2167" s="341"/>
      <c r="C2167" s="149" t="str">
        <f>'FC01'!B$13</f>
        <v>Deterioro</v>
      </c>
      <c r="F2167" s="149">
        <f>'FC01'!J$13</f>
        <v>0</v>
      </c>
      <c r="I2167" s="76" t="str">
        <f>Índice!$C$8</f>
        <v>2016-01-01</v>
      </c>
      <c r="J2167" s="77" t="str">
        <f>Índice!$C$9</f>
        <v>2016-12-31</v>
      </c>
      <c r="K2167" s="149" t="s">
        <v>835</v>
      </c>
      <c r="L2167" s="13" t="s">
        <v>840</v>
      </c>
    </row>
    <row r="2168" spans="1:12" ht="15.75">
      <c r="A2168" s="341"/>
      <c r="C2168" s="149" t="str">
        <f>'FC01'!B$14</f>
        <v>Depreciación</v>
      </c>
      <c r="F2168" s="149">
        <f>'FC01'!J$14</f>
        <v>0</v>
      </c>
      <c r="I2168" s="76" t="str">
        <f>Índice!$C$8</f>
        <v>2016-01-01</v>
      </c>
      <c r="J2168" s="77" t="str">
        <f>Índice!$C$9</f>
        <v>2016-12-31</v>
      </c>
      <c r="K2168" s="149" t="s">
        <v>835</v>
      </c>
      <c r="L2168" s="13" t="s">
        <v>840</v>
      </c>
    </row>
    <row r="2169" spans="1:12" ht="15.75">
      <c r="A2169" s="341"/>
      <c r="C2169" s="149" t="str">
        <f>'FC01'!B$15</f>
        <v>Amortización</v>
      </c>
      <c r="F2169" s="149">
        <f>'FC01'!J$15</f>
        <v>0</v>
      </c>
      <c r="I2169" s="76" t="str">
        <f>Índice!$C$8</f>
        <v>2016-01-01</v>
      </c>
      <c r="J2169" s="77" t="str">
        <f>Índice!$C$9</f>
        <v>2016-12-31</v>
      </c>
      <c r="K2169" s="149" t="s">
        <v>835</v>
      </c>
      <c r="L2169" s="13" t="s">
        <v>840</v>
      </c>
    </row>
    <row r="2170" spans="1:12" ht="15.75">
      <c r="A2170" s="341"/>
      <c r="C2170" s="149" t="str">
        <f>'FC01'!B$16</f>
        <v>Provisiones</v>
      </c>
      <c r="F2170" s="149">
        <f>'FC01'!J$16</f>
        <v>0</v>
      </c>
      <c r="I2170" s="76" t="str">
        <f>Índice!$C$8</f>
        <v>2016-01-01</v>
      </c>
      <c r="J2170" s="77" t="str">
        <f>Índice!$C$9</f>
        <v>2016-12-31</v>
      </c>
      <c r="K2170" s="149" t="s">
        <v>835</v>
      </c>
      <c r="L2170" s="13" t="s">
        <v>840</v>
      </c>
    </row>
    <row r="2171" spans="1:12" ht="15.75">
      <c r="A2171" s="341"/>
      <c r="C2171" s="149" t="str">
        <f>'FC01'!B$17</f>
        <v>Litigios y demandas</v>
      </c>
      <c r="F2171" s="149">
        <f>'FC01'!J$17</f>
        <v>0</v>
      </c>
      <c r="I2171" s="76" t="str">
        <f>Índice!$C$8</f>
        <v>2016-01-01</v>
      </c>
      <c r="J2171" s="77" t="str">
        <f>Índice!$C$9</f>
        <v>2016-12-31</v>
      </c>
      <c r="K2171" s="149" t="s">
        <v>835</v>
      </c>
      <c r="L2171" s="13" t="s">
        <v>840</v>
      </c>
    </row>
    <row r="2172" spans="1:12" ht="15.75">
      <c r="A2172" s="341"/>
      <c r="C2172" s="149" t="str">
        <f>'FC01'!B$18</f>
        <v xml:space="preserve">Garantías </v>
      </c>
      <c r="F2172" s="149">
        <f>'FC01'!J$18</f>
        <v>0</v>
      </c>
      <c r="I2172" s="76" t="str">
        <f>Índice!$C$8</f>
        <v>2016-01-01</v>
      </c>
      <c r="J2172" s="77" t="str">
        <f>Índice!$C$9</f>
        <v>2016-12-31</v>
      </c>
      <c r="K2172" s="149" t="s">
        <v>835</v>
      </c>
      <c r="L2172" s="13" t="s">
        <v>840</v>
      </c>
    </row>
    <row r="2173" spans="1:12" ht="15.75">
      <c r="A2173" s="341"/>
      <c r="C2173" s="149" t="str">
        <f>'FC01'!B$19</f>
        <v>Diversas</v>
      </c>
      <c r="F2173" s="149">
        <f>'FC01'!J$19</f>
        <v>0</v>
      </c>
      <c r="I2173" s="76" t="str">
        <f>Índice!$C$8</f>
        <v>2016-01-01</v>
      </c>
      <c r="J2173" s="77" t="str">
        <f>Índice!$C$9</f>
        <v>2016-12-31</v>
      </c>
      <c r="K2173" s="149" t="s">
        <v>835</v>
      </c>
      <c r="L2173" s="13" t="s">
        <v>840</v>
      </c>
    </row>
    <row r="2174" spans="1:12" ht="15.75">
      <c r="A2174" s="341"/>
      <c r="C2174" s="149" t="str">
        <f>'FC01'!B$20</f>
        <v>Otros gastos</v>
      </c>
      <c r="F2174" s="149">
        <f>'FC01'!J$20</f>
        <v>0</v>
      </c>
      <c r="I2174" s="76" t="str">
        <f>Índice!$C$8</f>
        <v>2016-01-01</v>
      </c>
      <c r="J2174" s="77" t="str">
        <f>Índice!$C$9</f>
        <v>2016-12-31</v>
      </c>
      <c r="K2174" s="149" t="s">
        <v>835</v>
      </c>
      <c r="L2174" s="13" t="s">
        <v>840</v>
      </c>
    </row>
    <row r="2175" spans="1:12" ht="15.75">
      <c r="A2175" s="341"/>
      <c r="C2175" s="149" t="str">
        <f>'FC01'!B$21</f>
        <v>Comisiones</v>
      </c>
      <c r="F2175" s="149">
        <f>'FC01'!J$21</f>
        <v>0</v>
      </c>
      <c r="I2175" s="76" t="str">
        <f>Índice!$C$8</f>
        <v>2016-01-01</v>
      </c>
      <c r="J2175" s="77" t="str">
        <f>Índice!$C$9</f>
        <v>2016-12-31</v>
      </c>
      <c r="K2175" s="149" t="s">
        <v>835</v>
      </c>
      <c r="L2175" s="13" t="s">
        <v>840</v>
      </c>
    </row>
    <row r="2176" spans="1:12" ht="15.75">
      <c r="A2176" s="341"/>
      <c r="C2176" s="149" t="str">
        <f>'FC01'!B$22</f>
        <v>Ajuste por diferencia en cambio</v>
      </c>
      <c r="F2176" s="149">
        <f>'FC01'!J$22</f>
        <v>0</v>
      </c>
      <c r="I2176" s="76" t="str">
        <f>Índice!$C$8</f>
        <v>2016-01-01</v>
      </c>
      <c r="J2176" s="77" t="str">
        <f>Índice!$C$9</f>
        <v>2016-12-31</v>
      </c>
      <c r="K2176" s="149" t="s">
        <v>835</v>
      </c>
      <c r="L2176" s="13" t="s">
        <v>840</v>
      </c>
    </row>
    <row r="2177" spans="1:12" ht="15.75">
      <c r="A2177" s="341"/>
      <c r="C2177" s="149" t="str">
        <f>'FC01'!B$23</f>
        <v>Financieros</v>
      </c>
      <c r="F2177" s="149">
        <f>'FC01'!J$23</f>
        <v>0</v>
      </c>
      <c r="I2177" s="76" t="str">
        <f>Índice!$C$8</f>
        <v>2016-01-01</v>
      </c>
      <c r="J2177" s="77" t="str">
        <f>Índice!$C$9</f>
        <v>2016-12-31</v>
      </c>
      <c r="K2177" s="149" t="s">
        <v>835</v>
      </c>
      <c r="L2177" s="13" t="s">
        <v>840</v>
      </c>
    </row>
    <row r="2178" spans="1:12" ht="15.75">
      <c r="A2178" s="341"/>
      <c r="C2178" s="149" t="str">
        <f>'FC01'!B$24</f>
        <v>Pérdidas por la aplicación del método de participación patrimonial</v>
      </c>
      <c r="F2178" s="149">
        <f>'FC01'!J$24</f>
        <v>0</v>
      </c>
      <c r="I2178" s="76" t="str">
        <f>Índice!$C$8</f>
        <v>2016-01-01</v>
      </c>
      <c r="J2178" s="77" t="str">
        <f>Índice!$C$9</f>
        <v>2016-12-31</v>
      </c>
      <c r="K2178" s="149" t="s">
        <v>835</v>
      </c>
      <c r="L2178" s="13" t="s">
        <v>840</v>
      </c>
    </row>
    <row r="2179" spans="1:12" ht="15.75">
      <c r="A2179" s="341"/>
      <c r="C2179" s="149" t="str">
        <f>'FC01'!B$25</f>
        <v xml:space="preserve">Gastos diversos </v>
      </c>
      <c r="F2179" s="149">
        <f>'FC01'!J$25</f>
        <v>0</v>
      </c>
      <c r="I2179" s="76" t="str">
        <f>Índice!$C$8</f>
        <v>2016-01-01</v>
      </c>
      <c r="J2179" s="77" t="str">
        <f>Índice!$C$9</f>
        <v>2016-12-31</v>
      </c>
      <c r="K2179" s="149" t="s">
        <v>835</v>
      </c>
      <c r="L2179" s="13" t="s">
        <v>840</v>
      </c>
    </row>
    <row r="2180" spans="1:12" ht="15.75">
      <c r="A2180" s="341"/>
      <c r="C2180" s="149" t="str">
        <f>'FC01'!B$26</f>
        <v>Impuesto a las ganancias corrientes</v>
      </c>
      <c r="F2180" s="149">
        <f>'FC01'!J$26</f>
        <v>0</v>
      </c>
      <c r="I2180" s="76" t="str">
        <f>Índice!$C$8</f>
        <v>2016-01-01</v>
      </c>
      <c r="J2180" s="77" t="str">
        <f>Índice!$C$9</f>
        <v>2016-12-31</v>
      </c>
      <c r="K2180" s="149" t="s">
        <v>835</v>
      </c>
      <c r="L2180" s="13" t="s">
        <v>840</v>
      </c>
    </row>
    <row r="2181" spans="1:12" ht="15.75">
      <c r="A2181" s="341"/>
      <c r="C2181" s="149" t="str">
        <f>'FC01'!B$27</f>
        <v>Impuesto a las ganancias diferido</v>
      </c>
      <c r="F2181" s="149">
        <f>'FC01'!J$27</f>
        <v>0</v>
      </c>
      <c r="I2181" s="76" t="str">
        <f>Índice!$C$8</f>
        <v>2016-01-01</v>
      </c>
      <c r="J2181" s="77" t="str">
        <f>Índice!$C$9</f>
        <v>2016-12-31</v>
      </c>
      <c r="K2181" s="149" t="s">
        <v>835</v>
      </c>
      <c r="L2181" s="13" t="s">
        <v>840</v>
      </c>
    </row>
    <row r="2182" spans="1:12" ht="15.75">
      <c r="A2182" s="341"/>
      <c r="C2182" s="149" t="str">
        <f>'FC01'!B$28</f>
        <v xml:space="preserve">Total Gastos </v>
      </c>
      <c r="F2182" s="149">
        <f>'FC01'!J$28</f>
        <v>0</v>
      </c>
      <c r="I2182" s="76" t="str">
        <f>Índice!$C$8</f>
        <v>2016-01-01</v>
      </c>
      <c r="J2182" s="77" t="str">
        <f>Índice!$C$9</f>
        <v>2016-12-31</v>
      </c>
      <c r="K2182" s="149" t="s">
        <v>835</v>
      </c>
      <c r="L2182" s="13" t="s">
        <v>840</v>
      </c>
    </row>
    <row r="2183" spans="1:12" s="159" customFormat="1" ht="15.75">
      <c r="A2183" s="341" t="s">
        <v>19</v>
      </c>
      <c r="C2183" s="340"/>
      <c r="F2183" s="340"/>
      <c r="I2183" s="164"/>
      <c r="J2183" s="164"/>
      <c r="K2183" s="340"/>
      <c r="L2183" s="163"/>
    </row>
    <row r="2184" spans="1:12" ht="15.75">
      <c r="A2184" s="341"/>
      <c r="C2184" s="149" t="str">
        <f>'FC01'!B$32</f>
        <v>Servicios Personales</v>
      </c>
      <c r="F2184" s="149">
        <f>'FC01'!J$32</f>
        <v>0</v>
      </c>
      <c r="I2184" s="76" t="str">
        <f>Índice!$C$8</f>
        <v>2016-01-01</v>
      </c>
      <c r="J2184" s="77" t="str">
        <f>Índice!$C$9</f>
        <v>2016-12-31</v>
      </c>
      <c r="K2184" s="149" t="s">
        <v>835</v>
      </c>
      <c r="L2184" s="13" t="s">
        <v>840</v>
      </c>
    </row>
    <row r="2185" spans="1:12" ht="15.75">
      <c r="A2185" s="341"/>
      <c r="C2185" s="149" t="str">
        <f>'FC01'!B$33</f>
        <v>Generales</v>
      </c>
      <c r="F2185" s="149">
        <f>'FC01'!J$33</f>
        <v>0</v>
      </c>
      <c r="I2185" s="76" t="str">
        <f>Índice!$C$8</f>
        <v>2016-01-01</v>
      </c>
      <c r="J2185" s="77" t="str">
        <f>Índice!$C$9</f>
        <v>2016-12-31</v>
      </c>
      <c r="K2185" s="149" t="s">
        <v>835</v>
      </c>
      <c r="L2185" s="13" t="s">
        <v>840</v>
      </c>
    </row>
    <row r="2186" spans="1:12" ht="15.75">
      <c r="A2186" s="341"/>
      <c r="C2186" s="149" t="str">
        <f>'FC01'!B$34</f>
        <v>Arrendamientos</v>
      </c>
      <c r="F2186" s="149">
        <f>'FC01'!J$34</f>
        <v>0</v>
      </c>
      <c r="I2186" s="76" t="str">
        <f>Índice!$C$8</f>
        <v>2016-01-01</v>
      </c>
      <c r="J2186" s="77" t="str">
        <f>Índice!$C$9</f>
        <v>2016-12-31</v>
      </c>
      <c r="K2186" s="149" t="s">
        <v>835</v>
      </c>
      <c r="L2186" s="13" t="s">
        <v>840</v>
      </c>
    </row>
    <row r="2187" spans="1:12" ht="15.75">
      <c r="A2187" s="341"/>
      <c r="C2187" s="149" t="str">
        <f>'FC01'!B$35</f>
        <v>Deterioro (Operativo)</v>
      </c>
      <c r="F2187" s="149">
        <f>'FC01'!J$35</f>
        <v>0</v>
      </c>
      <c r="I2187" s="76" t="str">
        <f>Índice!$C$8</f>
        <v>2016-01-01</v>
      </c>
      <c r="J2187" s="77" t="str">
        <f>Índice!$C$9</f>
        <v>2016-12-31</v>
      </c>
      <c r="K2187" s="149" t="s">
        <v>835</v>
      </c>
      <c r="L2187" s="13" t="s">
        <v>840</v>
      </c>
    </row>
    <row r="2188" spans="1:12" ht="15.75">
      <c r="A2188" s="341"/>
      <c r="C2188" s="149" t="str">
        <f>'FC01'!B$36</f>
        <v>Depreciación (Operativo)</v>
      </c>
      <c r="F2188" s="149">
        <f>'FC01'!J$36</f>
        <v>0</v>
      </c>
      <c r="I2188" s="76" t="str">
        <f>Índice!$C$8</f>
        <v>2016-01-01</v>
      </c>
      <c r="J2188" s="77" t="str">
        <f>Índice!$C$9</f>
        <v>2016-12-31</v>
      </c>
      <c r="K2188" s="149" t="s">
        <v>835</v>
      </c>
      <c r="L2188" s="13" t="s">
        <v>840</v>
      </c>
    </row>
    <row r="2189" spans="1:12" ht="15.75">
      <c r="A2189" s="341"/>
      <c r="C2189" s="149" t="str">
        <f>'FC01'!B$37</f>
        <v>Provisiones (Operativo)</v>
      </c>
      <c r="F2189" s="149">
        <f>'FC01'!J$37</f>
        <v>0</v>
      </c>
      <c r="I2189" s="76" t="str">
        <f>Índice!$C$8</f>
        <v>2016-01-01</v>
      </c>
      <c r="J2189" s="77" t="str">
        <f>Índice!$C$9</f>
        <v>2016-12-31</v>
      </c>
      <c r="K2189" s="149" t="s">
        <v>835</v>
      </c>
      <c r="L2189" s="13" t="s">
        <v>840</v>
      </c>
    </row>
    <row r="2190" spans="1:12" ht="15.75">
      <c r="A2190" s="341"/>
      <c r="C2190" s="149" t="str">
        <f>'FC01'!B$38</f>
        <v>Agotamiento (Operativo)</v>
      </c>
      <c r="F2190" s="149">
        <f>'FC01'!J$38</f>
        <v>0</v>
      </c>
      <c r="I2190" s="76" t="str">
        <f>Índice!$C$8</f>
        <v>2016-01-01</v>
      </c>
      <c r="J2190" s="77" t="str">
        <f>Índice!$C$9</f>
        <v>2016-12-31</v>
      </c>
      <c r="K2190" s="149" t="s">
        <v>835</v>
      </c>
      <c r="L2190" s="13" t="s">
        <v>840</v>
      </c>
    </row>
    <row r="2191" spans="1:12" ht="15.75">
      <c r="A2191" s="341"/>
      <c r="C2191" s="149" t="str">
        <f>'FC01'!B$39</f>
        <v>Amortización (Operativo)</v>
      </c>
      <c r="F2191" s="149">
        <f>'FC01'!J$39</f>
        <v>0</v>
      </c>
      <c r="I2191" s="76" t="str">
        <f>Índice!$C$8</f>
        <v>2016-01-01</v>
      </c>
      <c r="J2191" s="77" t="str">
        <f>Índice!$C$9</f>
        <v>2016-12-31</v>
      </c>
      <c r="K2191" s="149" t="s">
        <v>835</v>
      </c>
      <c r="L2191" s="13" t="s">
        <v>840</v>
      </c>
    </row>
    <row r="2192" spans="1:12" ht="15.75">
      <c r="A2192" s="341"/>
      <c r="C2192" s="149" t="str">
        <f>'FC01'!B$40</f>
        <v>Gastos operativos de Bienes y Servicios Públicos para la Venta</v>
      </c>
      <c r="F2192" s="149">
        <f>'FC01'!J$40</f>
        <v>0</v>
      </c>
      <c r="I2192" s="76" t="str">
        <f>Índice!$C$8</f>
        <v>2016-01-01</v>
      </c>
      <c r="J2192" s="77" t="str">
        <f>Índice!$C$9</f>
        <v>2016-12-31</v>
      </c>
      <c r="K2192" s="149" t="s">
        <v>835</v>
      </c>
      <c r="L2192" s="13" t="s">
        <v>840</v>
      </c>
    </row>
    <row r="2193" spans="1:12" ht="15.75">
      <c r="A2193" s="341"/>
      <c r="C2193" s="149" t="str">
        <f>'FC01'!B$41</f>
        <v>Compras en Bloque y/o a Largo Plazo</v>
      </c>
      <c r="F2193" s="149">
        <f>'FC01'!J$41</f>
        <v>0</v>
      </c>
      <c r="I2193" s="76" t="str">
        <f>Índice!$C$8</f>
        <v>2016-01-01</v>
      </c>
      <c r="J2193" s="77" t="str">
        <f>Índice!$C$9</f>
        <v>2016-12-31</v>
      </c>
      <c r="K2193" s="149" t="s">
        <v>835</v>
      </c>
      <c r="L2193" s="13" t="s">
        <v>840</v>
      </c>
    </row>
    <row r="2194" spans="1:12" ht="15.75">
      <c r="A2194" s="341"/>
      <c r="C2194" s="149" t="str">
        <f>'FC01'!B$42</f>
        <v>Compras en Bolsa  y/o a Corto Plazo</v>
      </c>
      <c r="F2194" s="149">
        <f>'FC01'!J$42</f>
        <v>0</v>
      </c>
      <c r="I2194" s="76" t="str">
        <f>Índice!$C$8</f>
        <v>2016-01-01</v>
      </c>
      <c r="J2194" s="77" t="str">
        <f>Índice!$C$9</f>
        <v>2016-12-31</v>
      </c>
      <c r="K2194" s="149" t="s">
        <v>835</v>
      </c>
      <c r="L2194" s="13" t="s">
        <v>840</v>
      </c>
    </row>
    <row r="2195" spans="1:12" ht="15.75">
      <c r="A2195" s="341"/>
      <c r="C2195" s="149" t="str">
        <f>'FC01'!B$43</f>
        <v>Gastos operativos de suministro de agua potable (Agua en Bloque)</v>
      </c>
      <c r="F2195" s="149">
        <f>'FC01'!J$43</f>
        <v>0</v>
      </c>
      <c r="I2195" s="76" t="str">
        <f>Índice!$C$8</f>
        <v>2016-01-01</v>
      </c>
      <c r="J2195" s="77" t="str">
        <f>Índice!$C$9</f>
        <v>2016-12-31</v>
      </c>
      <c r="K2195" s="149" t="s">
        <v>835</v>
      </c>
      <c r="L2195" s="13" t="s">
        <v>840</v>
      </c>
    </row>
    <row r="2196" spans="1:12" ht="15.75">
      <c r="A2196" s="341"/>
      <c r="C2196" s="149" t="str">
        <f>'FC01'!B$44</f>
        <v xml:space="preserve">Gastos operativos por Conexión / Interconexión </v>
      </c>
      <c r="F2196" s="149">
        <f>'FC01'!J$44</f>
        <v>0</v>
      </c>
      <c r="I2196" s="76" t="str">
        <f>Índice!$C$8</f>
        <v>2016-01-01</v>
      </c>
      <c r="J2196" s="77" t="str">
        <f>Índice!$C$9</f>
        <v>2016-12-31</v>
      </c>
      <c r="K2196" s="149" t="s">
        <v>835</v>
      </c>
      <c r="L2196" s="13" t="s">
        <v>840</v>
      </c>
    </row>
    <row r="2197" spans="1:12" ht="15.75">
      <c r="A2197" s="341"/>
      <c r="C2197" s="149" t="str">
        <f>'FC01'!B$45</f>
        <v>Uso de Líneas, redes y ductos</v>
      </c>
      <c r="F2197" s="149">
        <f>'FC01'!J$45</f>
        <v>0</v>
      </c>
      <c r="I2197" s="76" t="str">
        <f>Índice!$C$8</f>
        <v>2016-01-01</v>
      </c>
      <c r="J2197" s="77" t="str">
        <f>Índice!$C$9</f>
        <v>2016-12-31</v>
      </c>
      <c r="K2197" s="149" t="s">
        <v>835</v>
      </c>
      <c r="L2197" s="13" t="s">
        <v>840</v>
      </c>
    </row>
    <row r="2198" spans="1:12" ht="15.75">
      <c r="A2198" s="341"/>
      <c r="C2198" s="149" t="str">
        <f>'FC01'!B$46</f>
        <v>Gastos operativos de Distribución  y/o Comercialización de Gas combustible por redes</v>
      </c>
      <c r="F2198" s="149">
        <f>'FC01'!J$46</f>
        <v>0</v>
      </c>
      <c r="I2198" s="76" t="str">
        <f>Índice!$C$8</f>
        <v>2016-01-01</v>
      </c>
      <c r="J2198" s="77" t="str">
        <f>Índice!$C$9</f>
        <v>2016-12-31</v>
      </c>
      <c r="K2198" s="149" t="s">
        <v>835</v>
      </c>
      <c r="L2198" s="13" t="s">
        <v>840</v>
      </c>
    </row>
    <row r="2199" spans="1:12" ht="15.75">
      <c r="A2199" s="341"/>
      <c r="C2199" s="149" t="str">
        <f>'FC01'!B$47</f>
        <v>Manejo Comercial y Financiero del Servicio</v>
      </c>
      <c r="F2199" s="149">
        <f>'FC01'!J$47</f>
        <v>0</v>
      </c>
      <c r="I2199" s="76" t="str">
        <f>Índice!$C$8</f>
        <v>2016-01-01</v>
      </c>
      <c r="J2199" s="77" t="str">
        <f>Índice!$C$9</f>
        <v>2016-12-31</v>
      </c>
      <c r="K2199" s="149" t="s">
        <v>835</v>
      </c>
      <c r="L2199" s="13" t="s">
        <v>840</v>
      </c>
    </row>
    <row r="2200" spans="1:12" ht="15.75">
      <c r="A2200" s="341"/>
      <c r="C2200" s="149" t="str">
        <f>'FC01'!B$48</f>
        <v>Gastos operativos de Distribución  y/o Comercialización de Gas Licuado de Petróleo –GLP</v>
      </c>
      <c r="F2200" s="149">
        <f>'FC01'!J$48</f>
        <v>0</v>
      </c>
      <c r="I2200" s="76" t="str">
        <f>Índice!$C$8</f>
        <v>2016-01-01</v>
      </c>
      <c r="J2200" s="77" t="str">
        <f>Índice!$C$9</f>
        <v>2016-12-31</v>
      </c>
      <c r="K2200" s="149" t="s">
        <v>835</v>
      </c>
      <c r="L2200" s="13" t="s">
        <v>840</v>
      </c>
    </row>
    <row r="2201" spans="1:12" ht="15.75">
      <c r="A2201" s="341"/>
      <c r="C2201" s="149" t="str">
        <f>'FC01'!B$49</f>
        <v>Contrato de explotación</v>
      </c>
      <c r="F2201" s="149">
        <f>'FC01'!J$49</f>
        <v>0</v>
      </c>
      <c r="I2201" s="76" t="str">
        <f>Índice!$C$8</f>
        <v>2016-01-01</v>
      </c>
      <c r="J2201" s="77" t="str">
        <f>Índice!$C$9</f>
        <v>2016-12-31</v>
      </c>
      <c r="K2201" s="149" t="s">
        <v>835</v>
      </c>
      <c r="L2201" s="13" t="s">
        <v>840</v>
      </c>
    </row>
    <row r="2202" spans="1:12" ht="15.75">
      <c r="A2202" s="341"/>
      <c r="C2202" s="149" t="str">
        <f>'FC01'!B$50</f>
        <v>Gastos operativos asociados a las transacciones en el mercado mayorista</v>
      </c>
      <c r="F2202" s="149">
        <f>'FC01'!J$50</f>
        <v>0</v>
      </c>
      <c r="I2202" s="76" t="str">
        <f>Índice!$C$8</f>
        <v>2016-01-01</v>
      </c>
      <c r="J2202" s="77" t="str">
        <f>Índice!$C$9</f>
        <v>2016-12-31</v>
      </c>
      <c r="K2202" s="149" t="s">
        <v>835</v>
      </c>
      <c r="L2202" s="13" t="s">
        <v>840</v>
      </c>
    </row>
    <row r="2203" spans="1:12" ht="15.75">
      <c r="A2203" s="341"/>
      <c r="C2203" s="149" t="str">
        <f>'FC01'!B$51</f>
        <v>Contrato de concesión</v>
      </c>
      <c r="F2203" s="149">
        <f>'FC01'!J$51</f>
        <v>0</v>
      </c>
      <c r="I2203" s="76" t="str">
        <f>Índice!$C$8</f>
        <v>2016-01-01</v>
      </c>
      <c r="J2203" s="77" t="str">
        <f>Índice!$C$9</f>
        <v>2016-12-31</v>
      </c>
      <c r="K2203" s="149" t="s">
        <v>835</v>
      </c>
      <c r="L2203" s="13" t="s">
        <v>840</v>
      </c>
    </row>
    <row r="2204" spans="1:12" ht="15.75">
      <c r="A2204" s="341"/>
      <c r="C2204" s="149" t="str">
        <f>'FC01'!B$52</f>
        <v>Otros</v>
      </c>
      <c r="F2204" s="149">
        <f>'FC01'!J$52</f>
        <v>0</v>
      </c>
      <c r="I2204" s="76" t="str">
        <f>Índice!$C$8</f>
        <v>2016-01-01</v>
      </c>
      <c r="J2204" s="77" t="str">
        <f>Índice!$C$9</f>
        <v>2016-12-31</v>
      </c>
      <c r="K2204" s="149" t="s">
        <v>835</v>
      </c>
      <c r="L2204" s="13" t="s">
        <v>840</v>
      </c>
    </row>
    <row r="2205" spans="1:12" ht="15.75">
      <c r="A2205" s="341"/>
      <c r="C2205" s="149" t="str">
        <f>'FC01'!B$53</f>
        <v>Gastos operativos asociados a las transacciones en el mercado minorista</v>
      </c>
      <c r="F2205" s="149">
        <f>'FC01'!J$53</f>
        <v>0</v>
      </c>
      <c r="I2205" s="76" t="str">
        <f>Índice!$C$8</f>
        <v>2016-01-01</v>
      </c>
      <c r="J2205" s="77" t="str">
        <f>Índice!$C$9</f>
        <v>2016-12-31</v>
      </c>
      <c r="K2205" s="149" t="s">
        <v>835</v>
      </c>
      <c r="L2205" s="13" t="s">
        <v>840</v>
      </c>
    </row>
    <row r="2206" spans="1:12" ht="15.75">
      <c r="A2206" s="341"/>
      <c r="C2206" s="149" t="str">
        <f>'FC01'!B$54</f>
        <v xml:space="preserve">Licencias, Contribuciones y Regalías  </v>
      </c>
      <c r="F2206" s="149">
        <f>'FC01'!J$54</f>
        <v>0</v>
      </c>
      <c r="I2206" s="76" t="str">
        <f>Índice!$C$8</f>
        <v>2016-01-01</v>
      </c>
      <c r="J2206" s="77" t="str">
        <f>Índice!$C$9</f>
        <v>2016-12-31</v>
      </c>
      <c r="K2206" s="149" t="s">
        <v>835</v>
      </c>
      <c r="L2206" s="13" t="s">
        <v>840</v>
      </c>
    </row>
    <row r="2207" spans="1:12" ht="15.75">
      <c r="A2207" s="341"/>
      <c r="C2207" s="149" t="str">
        <f>'FC01'!B$55</f>
        <v>Departamento Administrativo del Medio Ambiente "DAMA"</v>
      </c>
      <c r="F2207" s="149">
        <f>'FC01'!J$55</f>
        <v>0</v>
      </c>
      <c r="I2207" s="76" t="str">
        <f>Índice!$C$8</f>
        <v>2016-01-01</v>
      </c>
      <c r="J2207" s="77" t="str">
        <f>Índice!$C$9</f>
        <v>2016-12-31</v>
      </c>
      <c r="K2207" s="149" t="s">
        <v>835</v>
      </c>
      <c r="L2207" s="13" t="s">
        <v>840</v>
      </c>
    </row>
    <row r="2208" spans="1:12" ht="15.75">
      <c r="A2208" s="341"/>
      <c r="C2208" s="149" t="str">
        <f>'FC01'!B$56</f>
        <v>Ley 56 de 1981</v>
      </c>
      <c r="F2208" s="149">
        <f>'FC01'!J$56</f>
        <v>0</v>
      </c>
      <c r="I2208" s="76" t="str">
        <f>Índice!$C$8</f>
        <v>2016-01-01</v>
      </c>
      <c r="J2208" s="77" t="str">
        <f>Índice!$C$9</f>
        <v>2016-12-31</v>
      </c>
      <c r="K2208" s="149" t="s">
        <v>835</v>
      </c>
      <c r="L2208" s="13" t="s">
        <v>840</v>
      </c>
    </row>
    <row r="2209" spans="1:12" ht="15.75">
      <c r="A2209" s="341"/>
      <c r="C2209" s="149" t="str">
        <f>'FC01'!B$57</f>
        <v>Medio Ambiente – Ley 99 de 1993</v>
      </c>
      <c r="F2209" s="149">
        <f>'FC01'!J$57</f>
        <v>0</v>
      </c>
      <c r="I2209" s="76" t="str">
        <f>Índice!$C$8</f>
        <v>2016-01-01</v>
      </c>
      <c r="J2209" s="77" t="str">
        <f>Índice!$C$9</f>
        <v>2016-12-31</v>
      </c>
      <c r="K2209" s="149" t="s">
        <v>835</v>
      </c>
      <c r="L2209" s="13" t="s">
        <v>840</v>
      </c>
    </row>
    <row r="2210" spans="1:12" ht="15.75">
      <c r="A2210" s="341"/>
      <c r="C2210" s="149" t="str">
        <f>'FC01'!B$58</f>
        <v>Regalías</v>
      </c>
      <c r="F2210" s="149">
        <f>'FC01'!J$58</f>
        <v>0</v>
      </c>
      <c r="I2210" s="76" t="str">
        <f>Índice!$C$8</f>
        <v>2016-01-01</v>
      </c>
      <c r="J2210" s="77" t="str">
        <f>Índice!$C$9</f>
        <v>2016-12-31</v>
      </c>
      <c r="K2210" s="149" t="s">
        <v>835</v>
      </c>
      <c r="L2210" s="13" t="s">
        <v>840</v>
      </c>
    </row>
    <row r="2211" spans="1:12" ht="15.75">
      <c r="A2211" s="341"/>
      <c r="C2211" s="149" t="str">
        <f>'FC01'!B$59</f>
        <v>Licencia De Operación Del Servicio</v>
      </c>
      <c r="F2211" s="149">
        <f>'FC01'!J$59</f>
        <v>0</v>
      </c>
      <c r="I2211" s="76" t="str">
        <f>Índice!$C$8</f>
        <v>2016-01-01</v>
      </c>
      <c r="J2211" s="77" t="str">
        <f>Índice!$C$9</f>
        <v>2016-12-31</v>
      </c>
      <c r="K2211" s="149" t="s">
        <v>835</v>
      </c>
      <c r="L2211" s="13" t="s">
        <v>840</v>
      </c>
    </row>
    <row r="2212" spans="1:12" ht="15.75">
      <c r="A2212" s="341"/>
      <c r="C2212" s="149" t="str">
        <f>'FC01'!B$60</f>
        <v>FAZNI</v>
      </c>
      <c r="F2212" s="149">
        <f>'FC01'!J$60</f>
        <v>0</v>
      </c>
      <c r="I2212" s="76" t="str">
        <f>Índice!$C$8</f>
        <v>2016-01-01</v>
      </c>
      <c r="J2212" s="77" t="str">
        <f>Índice!$C$9</f>
        <v>2016-12-31</v>
      </c>
      <c r="K2212" s="149" t="s">
        <v>835</v>
      </c>
      <c r="L2212" s="13" t="s">
        <v>840</v>
      </c>
    </row>
    <row r="2213" spans="1:12" ht="15.75">
      <c r="A2213" s="341"/>
      <c r="C2213" s="149" t="str">
        <f>'FC01'!B$61</f>
        <v>FAER</v>
      </c>
      <c r="F2213" s="149">
        <f>'FC01'!J$61</f>
        <v>0</v>
      </c>
      <c r="I2213" s="76" t="str">
        <f>Índice!$C$8</f>
        <v>2016-01-01</v>
      </c>
      <c r="J2213" s="77" t="str">
        <f>Índice!$C$9</f>
        <v>2016-12-31</v>
      </c>
      <c r="K2213" s="149" t="s">
        <v>835</v>
      </c>
      <c r="L2213" s="13" t="s">
        <v>840</v>
      </c>
    </row>
    <row r="2214" spans="1:12" ht="15.75">
      <c r="A2214" s="341"/>
      <c r="C2214" s="149" t="str">
        <f>'FC01'!B$62</f>
        <v>Cuota de fomento de gas</v>
      </c>
      <c r="F2214" s="149">
        <f>'FC01'!J$62</f>
        <v>0</v>
      </c>
      <c r="I2214" s="76" t="str">
        <f>Índice!$C$8</f>
        <v>2016-01-01</v>
      </c>
      <c r="J2214" s="77" t="str">
        <f>Índice!$C$9</f>
        <v>2016-12-31</v>
      </c>
      <c r="K2214" s="149" t="s">
        <v>835</v>
      </c>
      <c r="L2214" s="13" t="s">
        <v>840</v>
      </c>
    </row>
    <row r="2215" spans="1:12" ht="15.75">
      <c r="A2215" s="341"/>
      <c r="C2215" s="149" t="str">
        <f>'FC01'!B$63</f>
        <v>Ministerio de Comunicaciones y/o Fondo de Comunicaciones</v>
      </c>
      <c r="F2215" s="149">
        <f>'FC01'!J$63</f>
        <v>0</v>
      </c>
      <c r="I2215" s="76" t="str">
        <f>Índice!$C$8</f>
        <v>2016-01-01</v>
      </c>
      <c r="J2215" s="77" t="str">
        <f>Índice!$C$9</f>
        <v>2016-12-31</v>
      </c>
      <c r="K2215" s="149" t="s">
        <v>835</v>
      </c>
      <c r="L2215" s="13" t="s">
        <v>840</v>
      </c>
    </row>
    <row r="2216" spans="1:12" ht="15.75">
      <c r="A2216" s="341"/>
      <c r="C2216" s="149" t="str">
        <f>'FC01'!B$64</f>
        <v>Comité De Estratificación –Ley 505 De 1999</v>
      </c>
      <c r="F2216" s="149">
        <f>'FC01'!J$64</f>
        <v>0</v>
      </c>
      <c r="I2216" s="76" t="str">
        <f>Índice!$C$8</f>
        <v>2016-01-01</v>
      </c>
      <c r="J2216" s="77" t="str">
        <f>Índice!$C$9</f>
        <v>2016-12-31</v>
      </c>
      <c r="K2216" s="149" t="s">
        <v>835</v>
      </c>
      <c r="L2216" s="13" t="s">
        <v>840</v>
      </c>
    </row>
    <row r="2217" spans="1:12" ht="15.75">
      <c r="A2217" s="341"/>
      <c r="C2217" s="149" t="str">
        <f>'FC01'!B$65</f>
        <v>Art 25 Ley 142 - Concesiones, y permisos ambientales y sanitarios</v>
      </c>
      <c r="F2217" s="149">
        <f>'FC01'!J$65</f>
        <v>0</v>
      </c>
      <c r="I2217" s="76" t="str">
        <f>Índice!$C$8</f>
        <v>2016-01-01</v>
      </c>
      <c r="J2217" s="77" t="str">
        <f>Índice!$C$9</f>
        <v>2016-12-31</v>
      </c>
      <c r="K2217" s="149" t="s">
        <v>835</v>
      </c>
      <c r="L2217" s="13" t="s">
        <v>840</v>
      </c>
    </row>
    <row r="2218" spans="1:12" ht="15.75">
      <c r="A2218" s="341"/>
      <c r="C2218" s="149" t="str">
        <f>'FC01'!B$66</f>
        <v>Otras licencias Ley 142 de 1994</v>
      </c>
      <c r="F2218" s="149">
        <f>'FC01'!J$66</f>
        <v>0</v>
      </c>
      <c r="I2218" s="76" t="str">
        <f>Índice!$C$8</f>
        <v>2016-01-01</v>
      </c>
      <c r="J2218" s="77" t="str">
        <f>Índice!$C$9</f>
        <v>2016-12-31</v>
      </c>
      <c r="K2218" s="149" t="s">
        <v>835</v>
      </c>
      <c r="L2218" s="13" t="s">
        <v>840</v>
      </c>
    </row>
    <row r="2219" spans="1:12" ht="15.75">
      <c r="A2219" s="341"/>
      <c r="C2219" s="149" t="str">
        <f>'FC01'!B$67</f>
        <v>Consumo De Insumos Directos</v>
      </c>
      <c r="F2219" s="149">
        <f>'FC01'!J$67</f>
        <v>0</v>
      </c>
      <c r="I2219" s="76" t="str">
        <f>Índice!$C$8</f>
        <v>2016-01-01</v>
      </c>
      <c r="J2219" s="77" t="str">
        <f>Índice!$C$9</f>
        <v>2016-12-31</v>
      </c>
      <c r="K2219" s="149" t="s">
        <v>835</v>
      </c>
      <c r="L2219" s="13" t="s">
        <v>840</v>
      </c>
    </row>
    <row r="2220" spans="1:12" ht="15.75">
      <c r="A2220" s="341"/>
      <c r="C2220" s="149" t="str">
        <f>'FC01'!B$68</f>
        <v>Productos Químicos</v>
      </c>
      <c r="F2220" s="149">
        <f>'FC01'!J$68</f>
        <v>0</v>
      </c>
      <c r="I2220" s="76" t="str">
        <f>Índice!$C$8</f>
        <v>2016-01-01</v>
      </c>
      <c r="J2220" s="77" t="str">
        <f>Índice!$C$9</f>
        <v>2016-12-31</v>
      </c>
      <c r="K2220" s="149" t="s">
        <v>835</v>
      </c>
      <c r="L2220" s="13" t="s">
        <v>840</v>
      </c>
    </row>
    <row r="2221" spans="1:12" ht="15.75">
      <c r="A2221" s="341"/>
      <c r="C2221" s="149" t="str">
        <f>'FC01'!B$69</f>
        <v>Gas Combustible</v>
      </c>
      <c r="F2221" s="149">
        <f>'FC01'!J$69</f>
        <v>0</v>
      </c>
      <c r="I2221" s="76" t="str">
        <f>Índice!$C$8</f>
        <v>2016-01-01</v>
      </c>
      <c r="J2221" s="77" t="str">
        <f>Índice!$C$9</f>
        <v>2016-12-31</v>
      </c>
      <c r="K2221" s="149" t="s">
        <v>835</v>
      </c>
      <c r="L2221" s="13" t="s">
        <v>840</v>
      </c>
    </row>
    <row r="2222" spans="1:12" ht="15.75">
      <c r="A2222" s="341"/>
      <c r="C2222" s="149" t="str">
        <f>'FC01'!B$70</f>
        <v>Carbón Mineral</v>
      </c>
      <c r="F2222" s="149">
        <f>'FC01'!J$70</f>
        <v>0</v>
      </c>
      <c r="I2222" s="76" t="str">
        <f>Índice!$C$8</f>
        <v>2016-01-01</v>
      </c>
      <c r="J2222" s="77" t="str">
        <f>Índice!$C$9</f>
        <v>2016-12-31</v>
      </c>
      <c r="K2222" s="149" t="s">
        <v>835</v>
      </c>
      <c r="L2222" s="13" t="s">
        <v>840</v>
      </c>
    </row>
    <row r="2223" spans="1:12" ht="15.75">
      <c r="A2223" s="341"/>
      <c r="C2223" s="149" t="str">
        <f>'FC01'!B$71</f>
        <v>Energía</v>
      </c>
      <c r="F2223" s="149">
        <f>'FC01'!J$71</f>
        <v>0</v>
      </c>
      <c r="I2223" s="76" t="str">
        <f>Índice!$C$8</f>
        <v>2016-01-01</v>
      </c>
      <c r="J2223" s="77" t="str">
        <f>Índice!$C$9</f>
        <v>2016-12-31</v>
      </c>
      <c r="K2223" s="149" t="s">
        <v>835</v>
      </c>
      <c r="L2223" s="13" t="s">
        <v>840</v>
      </c>
    </row>
    <row r="2224" spans="1:12" ht="15.75">
      <c r="A2224" s="341"/>
      <c r="C2224" s="149" t="str">
        <f>'FC01'!B$72</f>
        <v>ACPM, Fuel Oil</v>
      </c>
      <c r="F2224" s="149">
        <f>'FC01'!J$72</f>
        <v>0</v>
      </c>
      <c r="I2224" s="76" t="str">
        <f>Índice!$C$8</f>
        <v>2016-01-01</v>
      </c>
      <c r="J2224" s="77" t="str">
        <f>Índice!$C$9</f>
        <v>2016-12-31</v>
      </c>
      <c r="K2224" s="149" t="s">
        <v>835</v>
      </c>
      <c r="L2224" s="13" t="s">
        <v>840</v>
      </c>
    </row>
    <row r="2225" spans="1:12" ht="15.75">
      <c r="A2225" s="341"/>
      <c r="C2225" s="149" t="str">
        <f>'FC01'!B$73</f>
        <v>Otros Elementos de Consumo de Insumos Directos</v>
      </c>
      <c r="F2225" s="149">
        <f>'FC01'!J$73</f>
        <v>0</v>
      </c>
      <c r="I2225" s="76" t="str">
        <f>Índice!$C$8</f>
        <v>2016-01-01</v>
      </c>
      <c r="J2225" s="77" t="str">
        <f>Índice!$C$9</f>
        <v>2016-12-31</v>
      </c>
      <c r="K2225" s="149" t="s">
        <v>835</v>
      </c>
      <c r="L2225" s="13" t="s">
        <v>840</v>
      </c>
    </row>
    <row r="2226" spans="1:12" ht="15.75">
      <c r="A2226" s="341"/>
      <c r="C2226" s="149" t="str">
        <f>'FC01'!B$74</f>
        <v>Ordenes Y Contratos De Mantenimiento Y Reparaciones</v>
      </c>
      <c r="F2226" s="149">
        <f>'FC01'!J$74</f>
        <v>0</v>
      </c>
      <c r="I2226" s="76" t="str">
        <f>Índice!$C$8</f>
        <v>2016-01-01</v>
      </c>
      <c r="J2226" s="77" t="str">
        <f>Índice!$C$9</f>
        <v>2016-12-31</v>
      </c>
      <c r="K2226" s="149" t="s">
        <v>835</v>
      </c>
      <c r="L2226" s="13" t="s">
        <v>840</v>
      </c>
    </row>
    <row r="2227" spans="1:12" ht="15.75">
      <c r="A2227" s="341"/>
      <c r="C2227" s="149" t="str">
        <f>'FC01'!B$75</f>
        <v>Peajes terrestres</v>
      </c>
      <c r="F2227" s="149">
        <f>'FC01'!J$75</f>
        <v>0</v>
      </c>
      <c r="I2227" s="76" t="str">
        <f>Índice!$C$8</f>
        <v>2016-01-01</v>
      </c>
      <c r="J2227" s="77" t="str">
        <f>Índice!$C$9</f>
        <v>2016-12-31</v>
      </c>
      <c r="K2227" s="149" t="s">
        <v>835</v>
      </c>
      <c r="L2227" s="13" t="s">
        <v>840</v>
      </c>
    </row>
    <row r="2228" spans="1:12" ht="15.75">
      <c r="A2228" s="341"/>
      <c r="C2228" s="149" t="str">
        <f>'FC01'!B$76</f>
        <v>Disposición final</v>
      </c>
      <c r="F2228" s="149">
        <f>'FC01'!J$76</f>
        <v>0</v>
      </c>
      <c r="I2228" s="76" t="str">
        <f>Índice!$C$8</f>
        <v>2016-01-01</v>
      </c>
      <c r="J2228" s="77" t="str">
        <f>Índice!$C$9</f>
        <v>2016-12-31</v>
      </c>
      <c r="K2228" s="149" t="s">
        <v>835</v>
      </c>
      <c r="L2228" s="13" t="s">
        <v>840</v>
      </c>
    </row>
    <row r="2229" spans="1:12" ht="15.75">
      <c r="A2229" s="341"/>
      <c r="C2229" s="149" t="str">
        <f>'FC01'!B$77</f>
        <v>Peajes por interconexión de acueducto</v>
      </c>
      <c r="F2229" s="149">
        <f>'FC01'!J$77</f>
        <v>0</v>
      </c>
      <c r="I2229" s="76" t="str">
        <f>Índice!$C$8</f>
        <v>2016-01-01</v>
      </c>
      <c r="J2229" s="77" t="str">
        <f>Índice!$C$9</f>
        <v>2016-12-31</v>
      </c>
      <c r="K2229" s="149" t="s">
        <v>835</v>
      </c>
      <c r="L2229" s="13" t="s">
        <v>840</v>
      </c>
    </row>
    <row r="2230" spans="1:12" ht="15.75">
      <c r="A2230" s="341"/>
      <c r="C2230" s="149" t="str">
        <f>'FC01'!B$78</f>
        <v>Peajes por interconexión de alcantarillado</v>
      </c>
      <c r="F2230" s="149">
        <f>'FC01'!J$78</f>
        <v>0</v>
      </c>
      <c r="I2230" s="76" t="str">
        <f>Índice!$C$8</f>
        <v>2016-01-01</v>
      </c>
      <c r="J2230" s="77" t="str">
        <f>Índice!$C$9</f>
        <v>2016-12-31</v>
      </c>
      <c r="K2230" s="149" t="s">
        <v>835</v>
      </c>
      <c r="L2230" s="13" t="s">
        <v>840</v>
      </c>
    </row>
    <row r="2231" spans="1:12" ht="15.75">
      <c r="A2231" s="341"/>
      <c r="C2231" s="149" t="str">
        <f>'FC01'!B$79</f>
        <v>Honorarios (Operativos)</v>
      </c>
      <c r="F2231" s="149">
        <f>'FC01'!J$79</f>
        <v>0</v>
      </c>
      <c r="I2231" s="76" t="str">
        <f>Índice!$C$8</f>
        <v>2016-01-01</v>
      </c>
      <c r="J2231" s="77" t="str">
        <f>Índice!$C$9</f>
        <v>2016-12-31</v>
      </c>
      <c r="K2231" s="149" t="s">
        <v>835</v>
      </c>
      <c r="L2231" s="13" t="s">
        <v>840</v>
      </c>
    </row>
    <row r="2232" spans="1:12" ht="15.75">
      <c r="A2232" s="341"/>
      <c r="C2232" s="149" t="str">
        <f>'FC01'!B$80</f>
        <v>Servicios Públicos</v>
      </c>
      <c r="F2232" s="149">
        <f>'FC01'!J$80</f>
        <v>0</v>
      </c>
      <c r="I2232" s="76" t="str">
        <f>Índice!$C$8</f>
        <v>2016-01-01</v>
      </c>
      <c r="J2232" s="77" t="str">
        <f>Índice!$C$9</f>
        <v>2016-12-31</v>
      </c>
      <c r="K2232" s="149" t="s">
        <v>835</v>
      </c>
      <c r="L2232" s="13" t="s">
        <v>840</v>
      </c>
    </row>
    <row r="2233" spans="1:12" ht="15.75">
      <c r="A2233" s="341"/>
      <c r="C2233" s="149" t="str">
        <f>'FC01'!B$81</f>
        <v>Materiales y otros gastos de operación</v>
      </c>
      <c r="F2233" s="149">
        <f>'FC01'!J$81</f>
        <v>0</v>
      </c>
      <c r="I2233" s="76" t="str">
        <f>Índice!$C$8</f>
        <v>2016-01-01</v>
      </c>
      <c r="J2233" s="77" t="str">
        <f>Índice!$C$9</f>
        <v>2016-12-31</v>
      </c>
      <c r="K2233" s="149" t="s">
        <v>835</v>
      </c>
      <c r="L2233" s="13" t="s">
        <v>840</v>
      </c>
    </row>
    <row r="2234" spans="1:12" ht="15.75">
      <c r="A2234" s="341"/>
      <c r="C2234" s="149" t="str">
        <f>'FC01'!B$82</f>
        <v>Gastos operativos De Pérdidas En Prestación Del Servicio  De Acueducto</v>
      </c>
      <c r="F2234" s="149">
        <f>'FC01'!J$82</f>
        <v>0</v>
      </c>
      <c r="I2234" s="76" t="str">
        <f>Índice!$C$8</f>
        <v>2016-01-01</v>
      </c>
      <c r="J2234" s="77" t="str">
        <f>Índice!$C$9</f>
        <v>2016-12-31</v>
      </c>
      <c r="K2234" s="149" t="s">
        <v>835</v>
      </c>
      <c r="L2234" s="13" t="s">
        <v>840</v>
      </c>
    </row>
    <row r="2235" spans="1:12" ht="15.75">
      <c r="A2235" s="341"/>
      <c r="C2235" s="149" t="str">
        <f>'FC01'!B$83</f>
        <v>Seguros</v>
      </c>
      <c r="F2235" s="149">
        <f>'FC01'!J$83</f>
        <v>0</v>
      </c>
      <c r="I2235" s="76" t="str">
        <f>Índice!$C$8</f>
        <v>2016-01-01</v>
      </c>
      <c r="J2235" s="77" t="str">
        <f>Índice!$C$9</f>
        <v>2016-12-31</v>
      </c>
      <c r="K2235" s="149" t="s">
        <v>835</v>
      </c>
      <c r="L2235" s="13" t="s">
        <v>840</v>
      </c>
    </row>
    <row r="2236" spans="1:12" ht="15.75">
      <c r="A2236" s="341"/>
      <c r="C2236" s="149" t="str">
        <f>'FC01'!B$84</f>
        <v>Impuestos y Tasas</v>
      </c>
      <c r="F2236" s="149">
        <f>'FC01'!J$84</f>
        <v>0</v>
      </c>
      <c r="I2236" s="76" t="str">
        <f>Índice!$C$8</f>
        <v>2016-01-01</v>
      </c>
      <c r="J2236" s="77" t="str">
        <f>Índice!$C$9</f>
        <v>2016-12-31</v>
      </c>
      <c r="K2236" s="149" t="s">
        <v>835</v>
      </c>
      <c r="L2236" s="13" t="s">
        <v>840</v>
      </c>
    </row>
    <row r="2237" spans="1:12" ht="15.75">
      <c r="A2237" s="341"/>
      <c r="C2237" s="149" t="str">
        <f>'FC01'!B$85</f>
        <v>Órdenes y Contratos Por Otros  Servicios</v>
      </c>
      <c r="F2237" s="149">
        <f>'FC01'!J$85</f>
        <v>0</v>
      </c>
      <c r="I2237" s="76" t="str">
        <f>Índice!$C$8</f>
        <v>2016-01-01</v>
      </c>
      <c r="J2237" s="77" t="str">
        <f>Índice!$C$9</f>
        <v>2016-12-31</v>
      </c>
      <c r="K2237" s="149" t="s">
        <v>835</v>
      </c>
      <c r="L2237" s="13" t="s">
        <v>840</v>
      </c>
    </row>
    <row r="2238" spans="1:12" ht="15.75">
      <c r="A2238" s="341"/>
      <c r="C2238" s="149" t="str">
        <f>'FC01'!B$86</f>
        <v>Donaciones</v>
      </c>
      <c r="F2238" s="149">
        <f>'FC01'!J$86</f>
        <v>0</v>
      </c>
      <c r="I2238" s="76" t="str">
        <f>Índice!$C$8</f>
        <v>2016-01-01</v>
      </c>
      <c r="J2238" s="77" t="str">
        <f>Índice!$C$9</f>
        <v>2016-12-31</v>
      </c>
      <c r="K2238" s="149" t="s">
        <v>835</v>
      </c>
      <c r="L2238" s="13" t="s">
        <v>840</v>
      </c>
    </row>
    <row r="2239" spans="1:12" ht="15.75">
      <c r="A2239" s="341"/>
      <c r="C2239" s="149" t="str">
        <f>'FC01'!B$87</f>
        <v>Total Gastos operativos</v>
      </c>
      <c r="F2239" s="149">
        <f>'FC01'!J$87</f>
        <v>0</v>
      </c>
      <c r="I2239" s="76" t="str">
        <f>Índice!$C$8</f>
        <v>2016-01-01</v>
      </c>
      <c r="J2239" s="77" t="str">
        <f>Índice!$C$9</f>
        <v>2016-12-31</v>
      </c>
      <c r="K2239" s="149" t="s">
        <v>835</v>
      </c>
      <c r="L2239" s="13" t="s">
        <v>840</v>
      </c>
    </row>
    <row r="2240" spans="1:12" s="159" customFormat="1" ht="15.75">
      <c r="A2240" s="341" t="s">
        <v>19</v>
      </c>
      <c r="C2240" s="340"/>
      <c r="F2240" s="340"/>
      <c r="I2240" s="164"/>
      <c r="J2240" s="164"/>
      <c r="K2240" s="340"/>
      <c r="L2240" s="163"/>
    </row>
    <row r="2241" spans="1:12" ht="15.75">
      <c r="A2241" s="341"/>
      <c r="C2241" s="149" t="str">
        <f>'FC01'!B$92</f>
        <v>Gastos de Administración sin impuestos, contribuciones y tasas</v>
      </c>
      <c r="F2241" s="149">
        <f>'FC01'!J$92</f>
        <v>0</v>
      </c>
      <c r="I2241" s="76" t="str">
        <f>Índice!$C$8</f>
        <v>2016-01-01</v>
      </c>
      <c r="J2241" s="77" t="str">
        <f>Índice!$C$9</f>
        <v>2016-12-31</v>
      </c>
      <c r="K2241" s="149" t="s">
        <v>835</v>
      </c>
      <c r="L2241" s="13" t="s">
        <v>840</v>
      </c>
    </row>
    <row r="2242" spans="1:12" ht="15.75">
      <c r="A2242" s="341"/>
      <c r="C2242" s="149" t="str">
        <f>'FC01'!B$93</f>
        <v>Impuestos, Tasas y Contribuciones (No incluye impuesto de renta)</v>
      </c>
      <c r="F2242" s="149">
        <f>'FC01'!J$93</f>
        <v>0</v>
      </c>
      <c r="I2242" s="76" t="str">
        <f>Índice!$C$8</f>
        <v>2016-01-01</v>
      </c>
      <c r="J2242" s="77" t="str">
        <f>Índice!$C$9</f>
        <v>2016-12-31</v>
      </c>
      <c r="K2242" s="149" t="s">
        <v>835</v>
      </c>
      <c r="L2242" s="13" t="s">
        <v>840</v>
      </c>
    </row>
    <row r="2243" spans="1:12" ht="15.75">
      <c r="A2243" s="341"/>
      <c r="C2243" s="149" t="str">
        <f>'FC01'!B$94</f>
        <v>Depreciación, deterioro, Amortización y provisión</v>
      </c>
      <c r="F2243" s="149">
        <f>'FC01'!J$94</f>
        <v>0</v>
      </c>
      <c r="I2243" s="76" t="str">
        <f>Índice!$C$8</f>
        <v>2016-01-01</v>
      </c>
      <c r="J2243" s="77" t="str">
        <f>Índice!$C$9</f>
        <v>2016-12-31</v>
      </c>
      <c r="K2243" s="149" t="s">
        <v>835</v>
      </c>
      <c r="L2243" s="13" t="s">
        <v>840</v>
      </c>
    </row>
    <row r="2244" spans="1:12" ht="15.75">
      <c r="A2244" s="341"/>
      <c r="C2244" s="149" t="str">
        <f>'FC01'!B$95</f>
        <v>Gasto por impuesto a las ganancias</v>
      </c>
      <c r="F2244" s="149">
        <f>'FC01'!J$95</f>
        <v>0</v>
      </c>
      <c r="I2244" s="76" t="str">
        <f>Índice!$C$8</f>
        <v>2016-01-01</v>
      </c>
      <c r="J2244" s="77" t="str">
        <f>Índice!$C$9</f>
        <v>2016-12-31</v>
      </c>
      <c r="K2244" s="149" t="s">
        <v>835</v>
      </c>
      <c r="L2244" s="13" t="s">
        <v>840</v>
      </c>
    </row>
    <row r="2245" spans="1:12" ht="15.75">
      <c r="A2245" s="341"/>
      <c r="C2245" s="149" t="str">
        <f>'FC01'!B$96</f>
        <v>Otros gastos (gastos y gastos operativos)</v>
      </c>
      <c r="F2245" s="149">
        <f>'FC01'!J$96</f>
        <v>0</v>
      </c>
      <c r="I2245" s="76" t="str">
        <f>Índice!$C$8</f>
        <v>2016-01-01</v>
      </c>
      <c r="J2245" s="77" t="str">
        <f>Índice!$C$9</f>
        <v>2016-12-31</v>
      </c>
      <c r="K2245" s="149" t="s">
        <v>835</v>
      </c>
      <c r="L2245" s="13" t="s">
        <v>840</v>
      </c>
    </row>
    <row r="2246" spans="1:12" ht="15.75">
      <c r="A2246" s="341"/>
      <c r="C2246" s="149" t="str">
        <f>'FC01'!B$97</f>
        <v>Total Gastos</v>
      </c>
      <c r="F2246" s="149">
        <f>'FC01'!J$97</f>
        <v>0</v>
      </c>
      <c r="I2246" s="76" t="str">
        <f>Índice!$C$8</f>
        <v>2016-01-01</v>
      </c>
      <c r="J2246" s="77" t="str">
        <f>Índice!$C$9</f>
        <v>2016-12-31</v>
      </c>
      <c r="K2246" s="149" t="s">
        <v>835</v>
      </c>
      <c r="L2246" s="13" t="s">
        <v>840</v>
      </c>
    </row>
    <row r="2247" spans="1:12" s="159" customFormat="1" ht="15.75">
      <c r="A2247" s="341" t="s">
        <v>19</v>
      </c>
      <c r="C2247" s="340"/>
      <c r="F2247" s="340"/>
      <c r="I2247" s="164"/>
      <c r="J2247" s="164"/>
      <c r="K2247" s="340"/>
      <c r="L2247" s="163"/>
    </row>
    <row r="2248" spans="1:12" ht="15.75">
      <c r="A2248" s="341"/>
      <c r="C2248" s="149" t="str">
        <f>'FC01'!B$99</f>
        <v>Gastos operativos de Ventas</v>
      </c>
      <c r="F2248" s="149">
        <f>'FC01'!J$99</f>
        <v>0</v>
      </c>
      <c r="I2248" s="76" t="str">
        <f>Índice!$C$8</f>
        <v>2016-01-01</v>
      </c>
      <c r="J2248" s="77" t="str">
        <f>Índice!$C$9</f>
        <v>2016-12-31</v>
      </c>
      <c r="K2248" s="149" t="s">
        <v>835</v>
      </c>
      <c r="L2248" s="13" t="s">
        <v>840</v>
      </c>
    </row>
    <row r="2249" spans="1:12" ht="15.75">
      <c r="A2249" s="341"/>
      <c r="C2249" s="149" t="str">
        <f>'FC01'!B$100</f>
        <v>Gastos operativos de Distribución</v>
      </c>
      <c r="F2249" s="149">
        <f>'FC01'!J$100</f>
        <v>0</v>
      </c>
      <c r="I2249" s="76" t="str">
        <f>Índice!$C$8</f>
        <v>2016-01-01</v>
      </c>
      <c r="J2249" s="77" t="str">
        <f>Índice!$C$9</f>
        <v>2016-12-31</v>
      </c>
      <c r="K2249" s="149" t="s">
        <v>835</v>
      </c>
      <c r="L2249" s="13" t="s">
        <v>840</v>
      </c>
    </row>
    <row r="2250" spans="1:12" ht="15.75">
      <c r="A2250" s="341"/>
      <c r="C2250" s="149" t="str">
        <f>'FC01'!B$101</f>
        <v>Total Gastos operativos de ventas y distribución</v>
      </c>
      <c r="F2250" s="149">
        <f>'FC01'!J$101</f>
        <v>0</v>
      </c>
      <c r="I2250" s="76" t="str">
        <f>Índice!$C$8</f>
        <v>2016-01-01</v>
      </c>
      <c r="J2250" s="77" t="str">
        <f>Índice!$C$9</f>
        <v>2016-12-31</v>
      </c>
      <c r="K2250" s="149" t="s">
        <v>835</v>
      </c>
      <c r="L2250" s="13" t="s">
        <v>840</v>
      </c>
    </row>
    <row r="2251" spans="1:12" s="271" customFormat="1" ht="15.75" customHeight="1">
      <c r="A2251" s="272" t="s">
        <v>19</v>
      </c>
      <c r="C2251" s="273" t="s">
        <v>1246</v>
      </c>
      <c r="K2251" s="274"/>
      <c r="L2251" s="274"/>
    </row>
    <row r="2252" spans="1:12" ht="15.75">
      <c r="A2252" s="18"/>
      <c r="C2252" s="149" t="str">
        <f>'FC01'!B$8</f>
        <v xml:space="preserve">De administración </v>
      </c>
      <c r="F2252" s="149">
        <f>'FC01'!K$8</f>
        <v>0</v>
      </c>
      <c r="I2252" s="76" t="str">
        <f>Índice!$C$8</f>
        <v>2016-01-01</v>
      </c>
      <c r="J2252" s="77" t="str">
        <f>Índice!$C$9</f>
        <v>2016-12-31</v>
      </c>
      <c r="K2252" s="149" t="s">
        <v>835</v>
      </c>
      <c r="L2252" s="3" t="s">
        <v>841</v>
      </c>
    </row>
    <row r="2253" spans="1:12" ht="15.75">
      <c r="A2253" s="341"/>
      <c r="C2253" s="149" t="str">
        <f>'FC01'!B$9</f>
        <v>Beneficios a empleados</v>
      </c>
      <c r="F2253" s="149">
        <f>'FC01'!K$9</f>
        <v>0</v>
      </c>
      <c r="I2253" s="76" t="str">
        <f>Índice!$C$8</f>
        <v>2016-01-01</v>
      </c>
      <c r="J2253" s="77" t="str">
        <f>Índice!$C$9</f>
        <v>2016-12-31</v>
      </c>
      <c r="K2253" s="149" t="s">
        <v>835</v>
      </c>
      <c r="L2253" s="3" t="s">
        <v>841</v>
      </c>
    </row>
    <row r="2254" spans="1:12" ht="15.75">
      <c r="A2254" s="341"/>
      <c r="C2254" s="149" t="str">
        <f>'FC01'!B$10</f>
        <v>Honorarios</v>
      </c>
      <c r="F2254" s="149">
        <f>'FC01'!K$10</f>
        <v>0</v>
      </c>
      <c r="I2254" s="76" t="str">
        <f>Índice!$C$8</f>
        <v>2016-01-01</v>
      </c>
      <c r="J2254" s="77" t="str">
        <f>Índice!$C$9</f>
        <v>2016-12-31</v>
      </c>
      <c r="K2254" s="149" t="s">
        <v>835</v>
      </c>
      <c r="L2254" s="3" t="s">
        <v>841</v>
      </c>
    </row>
    <row r="2255" spans="1:12" ht="15.75">
      <c r="A2255" s="341"/>
      <c r="C2255" s="149" t="str">
        <f>'FC01'!B$11</f>
        <v xml:space="preserve">Impuestos, Contribuciones y tasas </v>
      </c>
      <c r="F2255" s="149">
        <f>'FC01'!K$11</f>
        <v>0</v>
      </c>
      <c r="I2255" s="76" t="str">
        <f>Índice!$C$8</f>
        <v>2016-01-01</v>
      </c>
      <c r="J2255" s="77" t="str">
        <f>Índice!$C$9</f>
        <v>2016-12-31</v>
      </c>
      <c r="K2255" s="149" t="s">
        <v>835</v>
      </c>
      <c r="L2255" s="3" t="s">
        <v>841</v>
      </c>
    </row>
    <row r="2256" spans="1:12" ht="15.75">
      <c r="A2256" s="341"/>
      <c r="C2256" s="149" t="str">
        <f>'FC01'!B$12</f>
        <v xml:space="preserve">Generales </v>
      </c>
      <c r="F2256" s="149">
        <f>'FC01'!K$12</f>
        <v>0</v>
      </c>
      <c r="I2256" s="76" t="str">
        <f>Índice!$C$8</f>
        <v>2016-01-01</v>
      </c>
      <c r="J2256" s="77" t="str">
        <f>Índice!$C$9</f>
        <v>2016-12-31</v>
      </c>
      <c r="K2256" s="149" t="s">
        <v>835</v>
      </c>
      <c r="L2256" s="3" t="s">
        <v>841</v>
      </c>
    </row>
    <row r="2257" spans="1:12" ht="15.75">
      <c r="A2257" s="341"/>
      <c r="C2257" s="149" t="str">
        <f>'FC01'!B$13</f>
        <v>Deterioro</v>
      </c>
      <c r="F2257" s="149">
        <f>'FC01'!K$13</f>
        <v>0</v>
      </c>
      <c r="I2257" s="76" t="str">
        <f>Índice!$C$8</f>
        <v>2016-01-01</v>
      </c>
      <c r="J2257" s="77" t="str">
        <f>Índice!$C$9</f>
        <v>2016-12-31</v>
      </c>
      <c r="K2257" s="149" t="s">
        <v>835</v>
      </c>
      <c r="L2257" s="3" t="s">
        <v>841</v>
      </c>
    </row>
    <row r="2258" spans="1:12" ht="15.75">
      <c r="A2258" s="341"/>
      <c r="C2258" s="149" t="str">
        <f>'FC01'!B$14</f>
        <v>Depreciación</v>
      </c>
      <c r="F2258" s="149">
        <f>'FC01'!K$14</f>
        <v>0</v>
      </c>
      <c r="I2258" s="76" t="str">
        <f>Índice!$C$8</f>
        <v>2016-01-01</v>
      </c>
      <c r="J2258" s="77" t="str">
        <f>Índice!$C$9</f>
        <v>2016-12-31</v>
      </c>
      <c r="K2258" s="149" t="s">
        <v>835</v>
      </c>
      <c r="L2258" s="3" t="s">
        <v>841</v>
      </c>
    </row>
    <row r="2259" spans="1:12" ht="15.75">
      <c r="A2259" s="341"/>
      <c r="C2259" s="149" t="str">
        <f>'FC01'!B$15</f>
        <v>Amortización</v>
      </c>
      <c r="F2259" s="149">
        <f>'FC01'!K$15</f>
        <v>0</v>
      </c>
      <c r="I2259" s="76" t="str">
        <f>Índice!$C$8</f>
        <v>2016-01-01</v>
      </c>
      <c r="J2259" s="77" t="str">
        <f>Índice!$C$9</f>
        <v>2016-12-31</v>
      </c>
      <c r="K2259" s="149" t="s">
        <v>835</v>
      </c>
      <c r="L2259" s="3" t="s">
        <v>841</v>
      </c>
    </row>
    <row r="2260" spans="1:12" ht="15.75">
      <c r="A2260" s="341"/>
      <c r="C2260" s="149" t="str">
        <f>'FC01'!B$16</f>
        <v>Provisiones</v>
      </c>
      <c r="F2260" s="149">
        <f>'FC01'!K$16</f>
        <v>0</v>
      </c>
      <c r="I2260" s="76" t="str">
        <f>Índice!$C$8</f>
        <v>2016-01-01</v>
      </c>
      <c r="J2260" s="77" t="str">
        <f>Índice!$C$9</f>
        <v>2016-12-31</v>
      </c>
      <c r="K2260" s="149" t="s">
        <v>835</v>
      </c>
      <c r="L2260" s="3" t="s">
        <v>841</v>
      </c>
    </row>
    <row r="2261" spans="1:12" ht="15.75">
      <c r="A2261" s="341"/>
      <c r="C2261" s="149" t="str">
        <f>'FC01'!B$17</f>
        <v>Litigios y demandas</v>
      </c>
      <c r="F2261" s="149">
        <f>'FC01'!K$17</f>
        <v>0</v>
      </c>
      <c r="I2261" s="76" t="str">
        <f>Índice!$C$8</f>
        <v>2016-01-01</v>
      </c>
      <c r="J2261" s="77" t="str">
        <f>Índice!$C$9</f>
        <v>2016-12-31</v>
      </c>
      <c r="K2261" s="149" t="s">
        <v>835</v>
      </c>
      <c r="L2261" s="3" t="s">
        <v>841</v>
      </c>
    </row>
    <row r="2262" spans="1:12" ht="15.75">
      <c r="A2262" s="341"/>
      <c r="C2262" s="149" t="str">
        <f>'FC01'!B$18</f>
        <v xml:space="preserve">Garantías </v>
      </c>
      <c r="F2262" s="149">
        <f>'FC01'!K$18</f>
        <v>0</v>
      </c>
      <c r="I2262" s="76" t="str">
        <f>Índice!$C$8</f>
        <v>2016-01-01</v>
      </c>
      <c r="J2262" s="77" t="str">
        <f>Índice!$C$9</f>
        <v>2016-12-31</v>
      </c>
      <c r="K2262" s="149" t="s">
        <v>835</v>
      </c>
      <c r="L2262" s="3" t="s">
        <v>841</v>
      </c>
    </row>
    <row r="2263" spans="1:12" ht="15.75">
      <c r="A2263" s="341"/>
      <c r="C2263" s="149" t="str">
        <f>'FC01'!B$19</f>
        <v>Diversas</v>
      </c>
      <c r="F2263" s="149">
        <f>'FC01'!K$19</f>
        <v>0</v>
      </c>
      <c r="I2263" s="76" t="str">
        <f>Índice!$C$8</f>
        <v>2016-01-01</v>
      </c>
      <c r="J2263" s="77" t="str">
        <f>Índice!$C$9</f>
        <v>2016-12-31</v>
      </c>
      <c r="K2263" s="149" t="s">
        <v>835</v>
      </c>
      <c r="L2263" s="3" t="s">
        <v>841</v>
      </c>
    </row>
    <row r="2264" spans="1:12" ht="15.75">
      <c r="A2264" s="341"/>
      <c r="C2264" s="149" t="str">
        <f>'FC01'!B$20</f>
        <v>Otros gastos</v>
      </c>
      <c r="F2264" s="149">
        <f>'FC01'!K$20</f>
        <v>0</v>
      </c>
      <c r="I2264" s="76" t="str">
        <f>Índice!$C$8</f>
        <v>2016-01-01</v>
      </c>
      <c r="J2264" s="77" t="str">
        <f>Índice!$C$9</f>
        <v>2016-12-31</v>
      </c>
      <c r="K2264" s="149" t="s">
        <v>835</v>
      </c>
      <c r="L2264" s="3" t="s">
        <v>841</v>
      </c>
    </row>
    <row r="2265" spans="1:12" ht="15.75">
      <c r="A2265" s="341"/>
      <c r="C2265" s="149" t="str">
        <f>'FC01'!B$21</f>
        <v>Comisiones</v>
      </c>
      <c r="F2265" s="149">
        <f>'FC01'!K$21</f>
        <v>0</v>
      </c>
      <c r="I2265" s="76" t="str">
        <f>Índice!$C$8</f>
        <v>2016-01-01</v>
      </c>
      <c r="J2265" s="77" t="str">
        <f>Índice!$C$9</f>
        <v>2016-12-31</v>
      </c>
      <c r="K2265" s="149" t="s">
        <v>835</v>
      </c>
      <c r="L2265" s="3" t="s">
        <v>841</v>
      </c>
    </row>
    <row r="2266" spans="1:12" ht="15.75">
      <c r="A2266" s="341"/>
      <c r="C2266" s="149" t="str">
        <f>'FC01'!B$22</f>
        <v>Ajuste por diferencia en cambio</v>
      </c>
      <c r="F2266" s="149">
        <f>'FC01'!K$22</f>
        <v>0</v>
      </c>
      <c r="I2266" s="76" t="str">
        <f>Índice!$C$8</f>
        <v>2016-01-01</v>
      </c>
      <c r="J2266" s="77" t="str">
        <f>Índice!$C$9</f>
        <v>2016-12-31</v>
      </c>
      <c r="K2266" s="149" t="s">
        <v>835</v>
      </c>
      <c r="L2266" s="3" t="s">
        <v>841</v>
      </c>
    </row>
    <row r="2267" spans="1:12" ht="15.75">
      <c r="A2267" s="341"/>
      <c r="C2267" s="149" t="str">
        <f>'FC01'!B$23</f>
        <v>Financieros</v>
      </c>
      <c r="F2267" s="149">
        <f>'FC01'!K$23</f>
        <v>0</v>
      </c>
      <c r="I2267" s="76" t="str">
        <f>Índice!$C$8</f>
        <v>2016-01-01</v>
      </c>
      <c r="J2267" s="77" t="str">
        <f>Índice!$C$9</f>
        <v>2016-12-31</v>
      </c>
      <c r="K2267" s="149" t="s">
        <v>835</v>
      </c>
      <c r="L2267" s="3" t="s">
        <v>841</v>
      </c>
    </row>
    <row r="2268" spans="1:12" ht="15.75">
      <c r="A2268" s="341"/>
      <c r="C2268" s="149" t="str">
        <f>'FC01'!B$24</f>
        <v>Pérdidas por la aplicación del método de participación patrimonial</v>
      </c>
      <c r="F2268" s="149">
        <f>'FC01'!K$24</f>
        <v>0</v>
      </c>
      <c r="I2268" s="76" t="str">
        <f>Índice!$C$8</f>
        <v>2016-01-01</v>
      </c>
      <c r="J2268" s="77" t="str">
        <f>Índice!$C$9</f>
        <v>2016-12-31</v>
      </c>
      <c r="K2268" s="149" t="s">
        <v>835</v>
      </c>
      <c r="L2268" s="3" t="s">
        <v>841</v>
      </c>
    </row>
    <row r="2269" spans="1:12" ht="15.75">
      <c r="A2269" s="341"/>
      <c r="C2269" s="149" t="str">
        <f>'FC01'!B$25</f>
        <v xml:space="preserve">Gastos diversos </v>
      </c>
      <c r="F2269" s="149">
        <f>'FC01'!K$25</f>
        <v>0</v>
      </c>
      <c r="I2269" s="76" t="str">
        <f>Índice!$C$8</f>
        <v>2016-01-01</v>
      </c>
      <c r="J2269" s="77" t="str">
        <f>Índice!$C$9</f>
        <v>2016-12-31</v>
      </c>
      <c r="K2269" s="149" t="s">
        <v>835</v>
      </c>
      <c r="L2269" s="3" t="s">
        <v>841</v>
      </c>
    </row>
    <row r="2270" spans="1:12" ht="15.75">
      <c r="A2270" s="341"/>
      <c r="C2270" s="149" t="str">
        <f>'FC01'!B$26</f>
        <v>Impuesto a las ganancias corrientes</v>
      </c>
      <c r="F2270" s="149">
        <f>'FC01'!K$26</f>
        <v>0</v>
      </c>
      <c r="I2270" s="76" t="str">
        <f>Índice!$C$8</f>
        <v>2016-01-01</v>
      </c>
      <c r="J2270" s="77" t="str">
        <f>Índice!$C$9</f>
        <v>2016-12-31</v>
      </c>
      <c r="K2270" s="149" t="s">
        <v>835</v>
      </c>
      <c r="L2270" s="3" t="s">
        <v>841</v>
      </c>
    </row>
    <row r="2271" spans="1:12" ht="15.75">
      <c r="A2271" s="341"/>
      <c r="C2271" s="149" t="str">
        <f>'FC01'!B$27</f>
        <v>Impuesto a las ganancias diferido</v>
      </c>
      <c r="F2271" s="149">
        <f>'FC01'!K$27</f>
        <v>0</v>
      </c>
      <c r="I2271" s="76" t="str">
        <f>Índice!$C$8</f>
        <v>2016-01-01</v>
      </c>
      <c r="J2271" s="77" t="str">
        <f>Índice!$C$9</f>
        <v>2016-12-31</v>
      </c>
      <c r="K2271" s="149" t="s">
        <v>835</v>
      </c>
      <c r="L2271" s="3" t="s">
        <v>841</v>
      </c>
    </row>
    <row r="2272" spans="1:12" ht="15.75">
      <c r="A2272" s="341"/>
      <c r="C2272" s="149" t="str">
        <f>'FC01'!B$28</f>
        <v xml:space="preserve">Total Gastos </v>
      </c>
      <c r="F2272" s="149">
        <f>'FC01'!K$28</f>
        <v>0</v>
      </c>
      <c r="I2272" s="76" t="str">
        <f>Índice!$C$8</f>
        <v>2016-01-01</v>
      </c>
      <c r="J2272" s="77" t="str">
        <f>Índice!$C$9</f>
        <v>2016-12-31</v>
      </c>
      <c r="K2272" s="149" t="s">
        <v>835</v>
      </c>
      <c r="L2272" s="3" t="s">
        <v>841</v>
      </c>
    </row>
    <row r="2273" spans="1:12" s="159" customFormat="1" ht="15.75">
      <c r="A2273" s="341" t="s">
        <v>19</v>
      </c>
      <c r="C2273" s="340"/>
      <c r="F2273" s="340"/>
      <c r="I2273" s="164"/>
      <c r="J2273" s="164"/>
      <c r="K2273" s="340"/>
      <c r="L2273" s="163"/>
    </row>
    <row r="2274" spans="1:12" ht="15.75">
      <c r="A2274" s="341"/>
      <c r="C2274" s="149" t="str">
        <f>'FC01'!B$32</f>
        <v>Servicios Personales</v>
      </c>
      <c r="F2274" s="149">
        <f>'FC01'!K$32</f>
        <v>0</v>
      </c>
      <c r="I2274" s="76" t="str">
        <f>Índice!$C$8</f>
        <v>2016-01-01</v>
      </c>
      <c r="J2274" s="77" t="str">
        <f>Índice!$C$9</f>
        <v>2016-12-31</v>
      </c>
      <c r="K2274" s="149" t="s">
        <v>835</v>
      </c>
      <c r="L2274" s="3" t="s">
        <v>841</v>
      </c>
    </row>
    <row r="2275" spans="1:12" ht="15.75">
      <c r="A2275" s="341"/>
      <c r="C2275" s="149" t="str">
        <f>'FC01'!B$33</f>
        <v>Generales</v>
      </c>
      <c r="F2275" s="149">
        <f>'FC01'!K$33</f>
        <v>0</v>
      </c>
      <c r="I2275" s="76" t="str">
        <f>Índice!$C$8</f>
        <v>2016-01-01</v>
      </c>
      <c r="J2275" s="77" t="str">
        <f>Índice!$C$9</f>
        <v>2016-12-31</v>
      </c>
      <c r="K2275" s="149" t="s">
        <v>835</v>
      </c>
      <c r="L2275" s="3" t="s">
        <v>841</v>
      </c>
    </row>
    <row r="2276" spans="1:12" ht="15.75">
      <c r="A2276" s="341"/>
      <c r="C2276" s="149" t="str">
        <f>'FC01'!B$34</f>
        <v>Arrendamientos</v>
      </c>
      <c r="F2276" s="149">
        <f>'FC01'!K$34</f>
        <v>0</v>
      </c>
      <c r="I2276" s="76" t="str">
        <f>Índice!$C$8</f>
        <v>2016-01-01</v>
      </c>
      <c r="J2276" s="77" t="str">
        <f>Índice!$C$9</f>
        <v>2016-12-31</v>
      </c>
      <c r="K2276" s="149" t="s">
        <v>835</v>
      </c>
      <c r="L2276" s="3" t="s">
        <v>841</v>
      </c>
    </row>
    <row r="2277" spans="1:12" ht="15.75">
      <c r="A2277" s="341"/>
      <c r="C2277" s="149" t="str">
        <f>'FC01'!B$35</f>
        <v>Deterioro (Operativo)</v>
      </c>
      <c r="F2277" s="149">
        <f>'FC01'!K$35</f>
        <v>0</v>
      </c>
      <c r="I2277" s="76" t="str">
        <f>Índice!$C$8</f>
        <v>2016-01-01</v>
      </c>
      <c r="J2277" s="77" t="str">
        <f>Índice!$C$9</f>
        <v>2016-12-31</v>
      </c>
      <c r="K2277" s="149" t="s">
        <v>835</v>
      </c>
      <c r="L2277" s="3" t="s">
        <v>841</v>
      </c>
    </row>
    <row r="2278" spans="1:12" ht="15.75">
      <c r="A2278" s="341"/>
      <c r="C2278" s="149" t="str">
        <f>'FC01'!B$36</f>
        <v>Depreciación (Operativo)</v>
      </c>
      <c r="F2278" s="149">
        <f>'FC01'!K$36</f>
        <v>0</v>
      </c>
      <c r="I2278" s="76" t="str">
        <f>Índice!$C$8</f>
        <v>2016-01-01</v>
      </c>
      <c r="J2278" s="77" t="str">
        <f>Índice!$C$9</f>
        <v>2016-12-31</v>
      </c>
      <c r="K2278" s="149" t="s">
        <v>835</v>
      </c>
      <c r="L2278" s="3" t="s">
        <v>841</v>
      </c>
    </row>
    <row r="2279" spans="1:12" ht="15.75">
      <c r="A2279" s="341"/>
      <c r="C2279" s="149" t="str">
        <f>'FC01'!B$37</f>
        <v>Provisiones (Operativo)</v>
      </c>
      <c r="F2279" s="149">
        <f>'FC01'!K$37</f>
        <v>0</v>
      </c>
      <c r="I2279" s="76" t="str">
        <f>Índice!$C$8</f>
        <v>2016-01-01</v>
      </c>
      <c r="J2279" s="77" t="str">
        <f>Índice!$C$9</f>
        <v>2016-12-31</v>
      </c>
      <c r="K2279" s="149" t="s">
        <v>835</v>
      </c>
      <c r="L2279" s="3" t="s">
        <v>841</v>
      </c>
    </row>
    <row r="2280" spans="1:12" ht="15.75">
      <c r="A2280" s="341"/>
      <c r="C2280" s="149" t="str">
        <f>'FC01'!B$38</f>
        <v>Agotamiento (Operativo)</v>
      </c>
      <c r="F2280" s="149">
        <f>'FC01'!K$38</f>
        <v>0</v>
      </c>
      <c r="I2280" s="76" t="str">
        <f>Índice!$C$8</f>
        <v>2016-01-01</v>
      </c>
      <c r="J2280" s="77" t="str">
        <f>Índice!$C$9</f>
        <v>2016-12-31</v>
      </c>
      <c r="K2280" s="149" t="s">
        <v>835</v>
      </c>
      <c r="L2280" s="3" t="s">
        <v>841</v>
      </c>
    </row>
    <row r="2281" spans="1:12" ht="15.75">
      <c r="A2281" s="341"/>
      <c r="C2281" s="149" t="str">
        <f>'FC01'!B$39</f>
        <v>Amortización (Operativo)</v>
      </c>
      <c r="F2281" s="149">
        <f>'FC01'!K$39</f>
        <v>0</v>
      </c>
      <c r="I2281" s="76" t="str">
        <f>Índice!$C$8</f>
        <v>2016-01-01</v>
      </c>
      <c r="J2281" s="77" t="str">
        <f>Índice!$C$9</f>
        <v>2016-12-31</v>
      </c>
      <c r="K2281" s="149" t="s">
        <v>835</v>
      </c>
      <c r="L2281" s="3" t="s">
        <v>841</v>
      </c>
    </row>
    <row r="2282" spans="1:12" ht="15.75">
      <c r="A2282" s="341"/>
      <c r="C2282" s="149" t="str">
        <f>'FC01'!B$40</f>
        <v>Gastos operativos de Bienes y Servicios Públicos para la Venta</v>
      </c>
      <c r="F2282" s="149">
        <f>'FC01'!K$40</f>
        <v>0</v>
      </c>
      <c r="I2282" s="76" t="str">
        <f>Índice!$C$8</f>
        <v>2016-01-01</v>
      </c>
      <c r="J2282" s="77" t="str">
        <f>Índice!$C$9</f>
        <v>2016-12-31</v>
      </c>
      <c r="K2282" s="149" t="s">
        <v>835</v>
      </c>
      <c r="L2282" s="3" t="s">
        <v>841</v>
      </c>
    </row>
    <row r="2283" spans="1:12" ht="15.75">
      <c r="A2283" s="341"/>
      <c r="C2283" s="149" t="str">
        <f>'FC01'!B$41</f>
        <v>Compras en Bloque y/o a Largo Plazo</v>
      </c>
      <c r="F2283" s="149">
        <f>'FC01'!K$41</f>
        <v>0</v>
      </c>
      <c r="I2283" s="76" t="str">
        <f>Índice!$C$8</f>
        <v>2016-01-01</v>
      </c>
      <c r="J2283" s="77" t="str">
        <f>Índice!$C$9</f>
        <v>2016-12-31</v>
      </c>
      <c r="K2283" s="149" t="s">
        <v>835</v>
      </c>
      <c r="L2283" s="3" t="s">
        <v>841</v>
      </c>
    </row>
    <row r="2284" spans="1:12" ht="15.75">
      <c r="A2284" s="341"/>
      <c r="C2284" s="149" t="str">
        <f>'FC01'!B$42</f>
        <v>Compras en Bolsa  y/o a Corto Plazo</v>
      </c>
      <c r="F2284" s="149">
        <f>'FC01'!K$42</f>
        <v>0</v>
      </c>
      <c r="I2284" s="76" t="str">
        <f>Índice!$C$8</f>
        <v>2016-01-01</v>
      </c>
      <c r="J2284" s="77" t="str">
        <f>Índice!$C$9</f>
        <v>2016-12-31</v>
      </c>
      <c r="K2284" s="149" t="s">
        <v>835</v>
      </c>
      <c r="L2284" s="3" t="s">
        <v>841</v>
      </c>
    </row>
    <row r="2285" spans="1:12" ht="15.75">
      <c r="A2285" s="341"/>
      <c r="C2285" s="149" t="str">
        <f>'FC01'!B$43</f>
        <v>Gastos operativos de suministro de agua potable (Agua en Bloque)</v>
      </c>
      <c r="F2285" s="149">
        <f>'FC01'!K$43</f>
        <v>0</v>
      </c>
      <c r="I2285" s="76" t="str">
        <f>Índice!$C$8</f>
        <v>2016-01-01</v>
      </c>
      <c r="J2285" s="77" t="str">
        <f>Índice!$C$9</f>
        <v>2016-12-31</v>
      </c>
      <c r="K2285" s="149" t="s">
        <v>835</v>
      </c>
      <c r="L2285" s="3" t="s">
        <v>841</v>
      </c>
    </row>
    <row r="2286" spans="1:12" ht="15.75">
      <c r="A2286" s="341"/>
      <c r="C2286" s="149" t="str">
        <f>'FC01'!B$44</f>
        <v xml:space="preserve">Gastos operativos por Conexión / Interconexión </v>
      </c>
      <c r="F2286" s="149">
        <f>'FC01'!K$44</f>
        <v>0</v>
      </c>
      <c r="I2286" s="76" t="str">
        <f>Índice!$C$8</f>
        <v>2016-01-01</v>
      </c>
      <c r="J2286" s="77" t="str">
        <f>Índice!$C$9</f>
        <v>2016-12-31</v>
      </c>
      <c r="K2286" s="149" t="s">
        <v>835</v>
      </c>
      <c r="L2286" s="3" t="s">
        <v>841</v>
      </c>
    </row>
    <row r="2287" spans="1:12" ht="15.75">
      <c r="A2287" s="341"/>
      <c r="C2287" s="149" t="str">
        <f>'FC01'!B$45</f>
        <v>Uso de Líneas, redes y ductos</v>
      </c>
      <c r="F2287" s="149">
        <f>'FC01'!K$45</f>
        <v>0</v>
      </c>
      <c r="I2287" s="76" t="str">
        <f>Índice!$C$8</f>
        <v>2016-01-01</v>
      </c>
      <c r="J2287" s="77" t="str">
        <f>Índice!$C$9</f>
        <v>2016-12-31</v>
      </c>
      <c r="K2287" s="149" t="s">
        <v>835</v>
      </c>
      <c r="L2287" s="3" t="s">
        <v>841</v>
      </c>
    </row>
    <row r="2288" spans="1:12" ht="15.75">
      <c r="A2288" s="341"/>
      <c r="C2288" s="149" t="str">
        <f>'FC01'!B$46</f>
        <v>Gastos operativos de Distribución  y/o Comercialización de Gas combustible por redes</v>
      </c>
      <c r="F2288" s="149">
        <f>'FC01'!K$46</f>
        <v>0</v>
      </c>
      <c r="I2288" s="76" t="str">
        <f>Índice!$C$8</f>
        <v>2016-01-01</v>
      </c>
      <c r="J2288" s="77" t="str">
        <f>Índice!$C$9</f>
        <v>2016-12-31</v>
      </c>
      <c r="K2288" s="149" t="s">
        <v>835</v>
      </c>
      <c r="L2288" s="3" t="s">
        <v>841</v>
      </c>
    </row>
    <row r="2289" spans="1:12" ht="15.75">
      <c r="A2289" s="341"/>
      <c r="C2289" s="149" t="str">
        <f>'FC01'!B$47</f>
        <v>Manejo Comercial y Financiero del Servicio</v>
      </c>
      <c r="F2289" s="149">
        <f>'FC01'!K$47</f>
        <v>0</v>
      </c>
      <c r="I2289" s="76" t="str">
        <f>Índice!$C$8</f>
        <v>2016-01-01</v>
      </c>
      <c r="J2289" s="77" t="str">
        <f>Índice!$C$9</f>
        <v>2016-12-31</v>
      </c>
      <c r="K2289" s="149" t="s">
        <v>835</v>
      </c>
      <c r="L2289" s="3" t="s">
        <v>841</v>
      </c>
    </row>
    <row r="2290" spans="1:12" ht="15.75">
      <c r="A2290" s="341"/>
      <c r="C2290" s="149" t="str">
        <f>'FC01'!B$48</f>
        <v>Gastos operativos de Distribución  y/o Comercialización de Gas Licuado de Petróleo –GLP</v>
      </c>
      <c r="F2290" s="149">
        <f>'FC01'!K$48</f>
        <v>0</v>
      </c>
      <c r="I2290" s="76" t="str">
        <f>Índice!$C$8</f>
        <v>2016-01-01</v>
      </c>
      <c r="J2290" s="77" t="str">
        <f>Índice!$C$9</f>
        <v>2016-12-31</v>
      </c>
      <c r="K2290" s="149" t="s">
        <v>835</v>
      </c>
      <c r="L2290" s="3" t="s">
        <v>841</v>
      </c>
    </row>
    <row r="2291" spans="1:12" ht="15.75">
      <c r="A2291" s="341"/>
      <c r="C2291" s="149" t="str">
        <f>'FC01'!B$49</f>
        <v>Contrato de explotación</v>
      </c>
      <c r="F2291" s="149">
        <f>'FC01'!K$49</f>
        <v>0</v>
      </c>
      <c r="I2291" s="76" t="str">
        <f>Índice!$C$8</f>
        <v>2016-01-01</v>
      </c>
      <c r="J2291" s="77" t="str">
        <f>Índice!$C$9</f>
        <v>2016-12-31</v>
      </c>
      <c r="K2291" s="149" t="s">
        <v>835</v>
      </c>
      <c r="L2291" s="3" t="s">
        <v>841</v>
      </c>
    </row>
    <row r="2292" spans="1:12" ht="15.75">
      <c r="A2292" s="341"/>
      <c r="C2292" s="149" t="str">
        <f>'FC01'!B$50</f>
        <v>Gastos operativos asociados a las transacciones en el mercado mayorista</v>
      </c>
      <c r="F2292" s="149">
        <f>'FC01'!K$50</f>
        <v>0</v>
      </c>
      <c r="I2292" s="76" t="str">
        <f>Índice!$C$8</f>
        <v>2016-01-01</v>
      </c>
      <c r="J2292" s="77" t="str">
        <f>Índice!$C$9</f>
        <v>2016-12-31</v>
      </c>
      <c r="K2292" s="149" t="s">
        <v>835</v>
      </c>
      <c r="L2292" s="3" t="s">
        <v>841</v>
      </c>
    </row>
    <row r="2293" spans="1:12" ht="15.75">
      <c r="A2293" s="341"/>
      <c r="C2293" s="149" t="str">
        <f>'FC01'!B$51</f>
        <v>Contrato de concesión</v>
      </c>
      <c r="F2293" s="149">
        <f>'FC01'!K$51</f>
        <v>0</v>
      </c>
      <c r="I2293" s="76" t="str">
        <f>Índice!$C$8</f>
        <v>2016-01-01</v>
      </c>
      <c r="J2293" s="77" t="str">
        <f>Índice!$C$9</f>
        <v>2016-12-31</v>
      </c>
      <c r="K2293" s="149" t="s">
        <v>835</v>
      </c>
      <c r="L2293" s="3" t="s">
        <v>841</v>
      </c>
    </row>
    <row r="2294" spans="1:12" ht="15.75">
      <c r="A2294" s="341"/>
      <c r="C2294" s="149" t="str">
        <f>'FC01'!B$52</f>
        <v>Otros</v>
      </c>
      <c r="F2294" s="149">
        <f>'FC01'!K$52</f>
        <v>0</v>
      </c>
      <c r="I2294" s="76" t="str">
        <f>Índice!$C$8</f>
        <v>2016-01-01</v>
      </c>
      <c r="J2294" s="77" t="str">
        <f>Índice!$C$9</f>
        <v>2016-12-31</v>
      </c>
      <c r="K2294" s="149" t="s">
        <v>835</v>
      </c>
      <c r="L2294" s="3" t="s">
        <v>841</v>
      </c>
    </row>
    <row r="2295" spans="1:12" ht="15.75">
      <c r="A2295" s="341"/>
      <c r="C2295" s="149" t="str">
        <f>'FC01'!B$53</f>
        <v>Gastos operativos asociados a las transacciones en el mercado minorista</v>
      </c>
      <c r="F2295" s="149">
        <f>'FC01'!K$53</f>
        <v>0</v>
      </c>
      <c r="I2295" s="76" t="str">
        <f>Índice!$C$8</f>
        <v>2016-01-01</v>
      </c>
      <c r="J2295" s="77" t="str">
        <f>Índice!$C$9</f>
        <v>2016-12-31</v>
      </c>
      <c r="K2295" s="149" t="s">
        <v>835</v>
      </c>
      <c r="L2295" s="3" t="s">
        <v>841</v>
      </c>
    </row>
    <row r="2296" spans="1:12" ht="15.75">
      <c r="A2296" s="341"/>
      <c r="C2296" s="149" t="str">
        <f>'FC01'!B$54</f>
        <v xml:space="preserve">Licencias, Contribuciones y Regalías  </v>
      </c>
      <c r="F2296" s="149">
        <f>'FC01'!K$54</f>
        <v>0</v>
      </c>
      <c r="I2296" s="76" t="str">
        <f>Índice!$C$8</f>
        <v>2016-01-01</v>
      </c>
      <c r="J2296" s="77" t="str">
        <f>Índice!$C$9</f>
        <v>2016-12-31</v>
      </c>
      <c r="K2296" s="149" t="s">
        <v>835</v>
      </c>
      <c r="L2296" s="3" t="s">
        <v>841</v>
      </c>
    </row>
    <row r="2297" spans="1:12" ht="15.75">
      <c r="A2297" s="341"/>
      <c r="C2297" s="149" t="str">
        <f>'FC01'!B$55</f>
        <v>Departamento Administrativo del Medio Ambiente "DAMA"</v>
      </c>
      <c r="F2297" s="149">
        <f>'FC01'!K$55</f>
        <v>0</v>
      </c>
      <c r="I2297" s="76" t="str">
        <f>Índice!$C$8</f>
        <v>2016-01-01</v>
      </c>
      <c r="J2297" s="77" t="str">
        <f>Índice!$C$9</f>
        <v>2016-12-31</v>
      </c>
      <c r="K2297" s="149" t="s">
        <v>835</v>
      </c>
      <c r="L2297" s="3" t="s">
        <v>841</v>
      </c>
    </row>
    <row r="2298" spans="1:12" ht="15.75">
      <c r="A2298" s="341"/>
      <c r="C2298" s="149" t="str">
        <f>'FC01'!B$56</f>
        <v>Ley 56 de 1981</v>
      </c>
      <c r="F2298" s="149">
        <f>'FC01'!K$56</f>
        <v>0</v>
      </c>
      <c r="I2298" s="76" t="str">
        <f>Índice!$C$8</f>
        <v>2016-01-01</v>
      </c>
      <c r="J2298" s="77" t="str">
        <f>Índice!$C$9</f>
        <v>2016-12-31</v>
      </c>
      <c r="K2298" s="149" t="s">
        <v>835</v>
      </c>
      <c r="L2298" s="3" t="s">
        <v>841</v>
      </c>
    </row>
    <row r="2299" spans="1:12" ht="15.75">
      <c r="A2299" s="341"/>
      <c r="C2299" s="149" t="str">
        <f>'FC01'!B$57</f>
        <v>Medio Ambiente – Ley 99 de 1993</v>
      </c>
      <c r="F2299" s="149">
        <f>'FC01'!K$57</f>
        <v>0</v>
      </c>
      <c r="I2299" s="76" t="str">
        <f>Índice!$C$8</f>
        <v>2016-01-01</v>
      </c>
      <c r="J2299" s="77" t="str">
        <f>Índice!$C$9</f>
        <v>2016-12-31</v>
      </c>
      <c r="K2299" s="149" t="s">
        <v>835</v>
      </c>
      <c r="L2299" s="3" t="s">
        <v>841</v>
      </c>
    </row>
    <row r="2300" spans="1:12" ht="15.75">
      <c r="A2300" s="341"/>
      <c r="C2300" s="149" t="str">
        <f>'FC01'!B$58</f>
        <v>Regalías</v>
      </c>
      <c r="F2300" s="149">
        <f>'FC01'!K$58</f>
        <v>0</v>
      </c>
      <c r="I2300" s="76" t="str">
        <f>Índice!$C$8</f>
        <v>2016-01-01</v>
      </c>
      <c r="J2300" s="77" t="str">
        <f>Índice!$C$9</f>
        <v>2016-12-31</v>
      </c>
      <c r="K2300" s="149" t="s">
        <v>835</v>
      </c>
      <c r="L2300" s="3" t="s">
        <v>841</v>
      </c>
    </row>
    <row r="2301" spans="1:12" ht="15.75">
      <c r="A2301" s="341"/>
      <c r="C2301" s="149" t="str">
        <f>'FC01'!B$59</f>
        <v>Licencia De Operación Del Servicio</v>
      </c>
      <c r="F2301" s="149">
        <f>'FC01'!K$59</f>
        <v>0</v>
      </c>
      <c r="I2301" s="76" t="str">
        <f>Índice!$C$8</f>
        <v>2016-01-01</v>
      </c>
      <c r="J2301" s="77" t="str">
        <f>Índice!$C$9</f>
        <v>2016-12-31</v>
      </c>
      <c r="K2301" s="149" t="s">
        <v>835</v>
      </c>
      <c r="L2301" s="3" t="s">
        <v>841</v>
      </c>
    </row>
    <row r="2302" spans="1:12" ht="15.75">
      <c r="A2302" s="341"/>
      <c r="C2302" s="149" t="str">
        <f>'FC01'!B$60</f>
        <v>FAZNI</v>
      </c>
      <c r="F2302" s="149">
        <f>'FC01'!K$60</f>
        <v>0</v>
      </c>
      <c r="I2302" s="76" t="str">
        <f>Índice!$C$8</f>
        <v>2016-01-01</v>
      </c>
      <c r="J2302" s="77" t="str">
        <f>Índice!$C$9</f>
        <v>2016-12-31</v>
      </c>
      <c r="K2302" s="149" t="s">
        <v>835</v>
      </c>
      <c r="L2302" s="3" t="s">
        <v>841</v>
      </c>
    </row>
    <row r="2303" spans="1:12" ht="15.75">
      <c r="A2303" s="341"/>
      <c r="C2303" s="149" t="str">
        <f>'FC01'!B$61</f>
        <v>FAER</v>
      </c>
      <c r="F2303" s="149">
        <f>'FC01'!K$61</f>
        <v>0</v>
      </c>
      <c r="I2303" s="76" t="str">
        <f>Índice!$C$8</f>
        <v>2016-01-01</v>
      </c>
      <c r="J2303" s="77" t="str">
        <f>Índice!$C$9</f>
        <v>2016-12-31</v>
      </c>
      <c r="K2303" s="149" t="s">
        <v>835</v>
      </c>
      <c r="L2303" s="3" t="s">
        <v>841</v>
      </c>
    </row>
    <row r="2304" spans="1:12" ht="15.75">
      <c r="A2304" s="341"/>
      <c r="C2304" s="149" t="str">
        <f>'FC01'!B$62</f>
        <v>Cuota de fomento de gas</v>
      </c>
      <c r="F2304" s="149">
        <f>'FC01'!K$62</f>
        <v>0</v>
      </c>
      <c r="I2304" s="76" t="str">
        <f>Índice!$C$8</f>
        <v>2016-01-01</v>
      </c>
      <c r="J2304" s="77" t="str">
        <f>Índice!$C$9</f>
        <v>2016-12-31</v>
      </c>
      <c r="K2304" s="149" t="s">
        <v>835</v>
      </c>
      <c r="L2304" s="3" t="s">
        <v>841</v>
      </c>
    </row>
    <row r="2305" spans="1:12" ht="15.75">
      <c r="A2305" s="341"/>
      <c r="C2305" s="149" t="str">
        <f>'FC01'!B$63</f>
        <v>Ministerio de Comunicaciones y/o Fondo de Comunicaciones</v>
      </c>
      <c r="F2305" s="149">
        <f>'FC01'!K$63</f>
        <v>0</v>
      </c>
      <c r="I2305" s="76" t="str">
        <f>Índice!$C$8</f>
        <v>2016-01-01</v>
      </c>
      <c r="J2305" s="77" t="str">
        <f>Índice!$C$9</f>
        <v>2016-12-31</v>
      </c>
      <c r="K2305" s="149" t="s">
        <v>835</v>
      </c>
      <c r="L2305" s="3" t="s">
        <v>841</v>
      </c>
    </row>
    <row r="2306" spans="1:12" ht="15.75">
      <c r="A2306" s="341"/>
      <c r="C2306" s="149" t="str">
        <f>'FC01'!B$64</f>
        <v>Comité De Estratificación –Ley 505 De 1999</v>
      </c>
      <c r="F2306" s="149">
        <f>'FC01'!K$64</f>
        <v>0</v>
      </c>
      <c r="I2306" s="76" t="str">
        <f>Índice!$C$8</f>
        <v>2016-01-01</v>
      </c>
      <c r="J2306" s="77" t="str">
        <f>Índice!$C$9</f>
        <v>2016-12-31</v>
      </c>
      <c r="K2306" s="149" t="s">
        <v>835</v>
      </c>
      <c r="L2306" s="3" t="s">
        <v>841</v>
      </c>
    </row>
    <row r="2307" spans="1:12" ht="15.75">
      <c r="A2307" s="341"/>
      <c r="C2307" s="149" t="str">
        <f>'FC01'!B$65</f>
        <v>Art 25 Ley 142 - Concesiones, y permisos ambientales y sanitarios</v>
      </c>
      <c r="F2307" s="149">
        <f>'FC01'!K$65</f>
        <v>0</v>
      </c>
      <c r="I2307" s="76" t="str">
        <f>Índice!$C$8</f>
        <v>2016-01-01</v>
      </c>
      <c r="J2307" s="77" t="str">
        <f>Índice!$C$9</f>
        <v>2016-12-31</v>
      </c>
      <c r="K2307" s="149" t="s">
        <v>835</v>
      </c>
      <c r="L2307" s="3" t="s">
        <v>841</v>
      </c>
    </row>
    <row r="2308" spans="1:12" ht="15.75">
      <c r="A2308" s="341"/>
      <c r="C2308" s="149" t="str">
        <f>'FC01'!B$66</f>
        <v>Otras licencias Ley 142 de 1994</v>
      </c>
      <c r="F2308" s="149">
        <f>'FC01'!K$66</f>
        <v>0</v>
      </c>
      <c r="I2308" s="76" t="str">
        <f>Índice!$C$8</f>
        <v>2016-01-01</v>
      </c>
      <c r="J2308" s="77" t="str">
        <f>Índice!$C$9</f>
        <v>2016-12-31</v>
      </c>
      <c r="K2308" s="149" t="s">
        <v>835</v>
      </c>
      <c r="L2308" s="3" t="s">
        <v>841</v>
      </c>
    </row>
    <row r="2309" spans="1:12" ht="15.75">
      <c r="A2309" s="341"/>
      <c r="C2309" s="149" t="str">
        <f>'FC01'!B$67</f>
        <v>Consumo De Insumos Directos</v>
      </c>
      <c r="F2309" s="149">
        <f>'FC01'!K$67</f>
        <v>0</v>
      </c>
      <c r="I2309" s="76" t="str">
        <f>Índice!$C$8</f>
        <v>2016-01-01</v>
      </c>
      <c r="J2309" s="77" t="str">
        <f>Índice!$C$9</f>
        <v>2016-12-31</v>
      </c>
      <c r="K2309" s="149" t="s">
        <v>835</v>
      </c>
      <c r="L2309" s="3" t="s">
        <v>841</v>
      </c>
    </row>
    <row r="2310" spans="1:12" ht="15.75">
      <c r="A2310" s="341"/>
      <c r="C2310" s="149" t="str">
        <f>'FC01'!B$68</f>
        <v>Productos Químicos</v>
      </c>
      <c r="F2310" s="149">
        <f>'FC01'!K$68</f>
        <v>0</v>
      </c>
      <c r="I2310" s="76" t="str">
        <f>Índice!$C$8</f>
        <v>2016-01-01</v>
      </c>
      <c r="J2310" s="77" t="str">
        <f>Índice!$C$9</f>
        <v>2016-12-31</v>
      </c>
      <c r="K2310" s="149" t="s">
        <v>835</v>
      </c>
      <c r="L2310" s="3" t="s">
        <v>841</v>
      </c>
    </row>
    <row r="2311" spans="1:12" ht="15.75">
      <c r="A2311" s="341"/>
      <c r="C2311" s="149" t="str">
        <f>'FC01'!B$69</f>
        <v>Gas Combustible</v>
      </c>
      <c r="F2311" s="149">
        <f>'FC01'!K$69</f>
        <v>0</v>
      </c>
      <c r="I2311" s="76" t="str">
        <f>Índice!$C$8</f>
        <v>2016-01-01</v>
      </c>
      <c r="J2311" s="77" t="str">
        <f>Índice!$C$9</f>
        <v>2016-12-31</v>
      </c>
      <c r="K2311" s="149" t="s">
        <v>835</v>
      </c>
      <c r="L2311" s="3" t="s">
        <v>841</v>
      </c>
    </row>
    <row r="2312" spans="1:12" ht="15.75">
      <c r="A2312" s="341"/>
      <c r="C2312" s="149" t="str">
        <f>'FC01'!B$70</f>
        <v>Carbón Mineral</v>
      </c>
      <c r="F2312" s="149">
        <f>'FC01'!K$70</f>
        <v>0</v>
      </c>
      <c r="I2312" s="76" t="str">
        <f>Índice!$C$8</f>
        <v>2016-01-01</v>
      </c>
      <c r="J2312" s="77" t="str">
        <f>Índice!$C$9</f>
        <v>2016-12-31</v>
      </c>
      <c r="K2312" s="149" t="s">
        <v>835</v>
      </c>
      <c r="L2312" s="3" t="s">
        <v>841</v>
      </c>
    </row>
    <row r="2313" spans="1:12" ht="15.75">
      <c r="A2313" s="341"/>
      <c r="C2313" s="149" t="str">
        <f>'FC01'!B$71</f>
        <v>Energía</v>
      </c>
      <c r="F2313" s="149">
        <f>'FC01'!K$71</f>
        <v>0</v>
      </c>
      <c r="I2313" s="76" t="str">
        <f>Índice!$C$8</f>
        <v>2016-01-01</v>
      </c>
      <c r="J2313" s="77" t="str">
        <f>Índice!$C$9</f>
        <v>2016-12-31</v>
      </c>
      <c r="K2313" s="149" t="s">
        <v>835</v>
      </c>
      <c r="L2313" s="3" t="s">
        <v>841</v>
      </c>
    </row>
    <row r="2314" spans="1:12" ht="15.75">
      <c r="A2314" s="341"/>
      <c r="C2314" s="149" t="str">
        <f>'FC01'!B$72</f>
        <v>ACPM, Fuel Oil</v>
      </c>
      <c r="F2314" s="149">
        <f>'FC01'!K$72</f>
        <v>0</v>
      </c>
      <c r="I2314" s="76" t="str">
        <f>Índice!$C$8</f>
        <v>2016-01-01</v>
      </c>
      <c r="J2314" s="77" t="str">
        <f>Índice!$C$9</f>
        <v>2016-12-31</v>
      </c>
      <c r="K2314" s="149" t="s">
        <v>835</v>
      </c>
      <c r="L2314" s="3" t="s">
        <v>841</v>
      </c>
    </row>
    <row r="2315" spans="1:12" ht="15.75">
      <c r="A2315" s="341"/>
      <c r="C2315" s="149" t="str">
        <f>'FC01'!B$73</f>
        <v>Otros Elementos de Consumo de Insumos Directos</v>
      </c>
      <c r="F2315" s="149">
        <f>'FC01'!K$73</f>
        <v>0</v>
      </c>
      <c r="I2315" s="76" t="str">
        <f>Índice!$C$8</f>
        <v>2016-01-01</v>
      </c>
      <c r="J2315" s="77" t="str">
        <f>Índice!$C$9</f>
        <v>2016-12-31</v>
      </c>
      <c r="K2315" s="149" t="s">
        <v>835</v>
      </c>
      <c r="L2315" s="3" t="s">
        <v>841</v>
      </c>
    </row>
    <row r="2316" spans="1:12" ht="15.75">
      <c r="A2316" s="341"/>
      <c r="C2316" s="149" t="str">
        <f>'FC01'!B$74</f>
        <v>Ordenes Y Contratos De Mantenimiento Y Reparaciones</v>
      </c>
      <c r="F2316" s="149">
        <f>'FC01'!K$74</f>
        <v>0</v>
      </c>
      <c r="I2316" s="76" t="str">
        <f>Índice!$C$8</f>
        <v>2016-01-01</v>
      </c>
      <c r="J2316" s="77" t="str">
        <f>Índice!$C$9</f>
        <v>2016-12-31</v>
      </c>
      <c r="K2316" s="149" t="s">
        <v>835</v>
      </c>
      <c r="L2316" s="3" t="s">
        <v>841</v>
      </c>
    </row>
    <row r="2317" spans="1:12" ht="15.75">
      <c r="A2317" s="341"/>
      <c r="C2317" s="149" t="str">
        <f>'FC01'!B$75</f>
        <v>Peajes terrestres</v>
      </c>
      <c r="F2317" s="149">
        <f>'FC01'!K$75</f>
        <v>0</v>
      </c>
      <c r="I2317" s="76" t="str">
        <f>Índice!$C$8</f>
        <v>2016-01-01</v>
      </c>
      <c r="J2317" s="77" t="str">
        <f>Índice!$C$9</f>
        <v>2016-12-31</v>
      </c>
      <c r="K2317" s="149" t="s">
        <v>835</v>
      </c>
      <c r="L2317" s="3" t="s">
        <v>841</v>
      </c>
    </row>
    <row r="2318" spans="1:12" ht="15.75">
      <c r="A2318" s="341"/>
      <c r="C2318" s="149" t="str">
        <f>'FC01'!B$76</f>
        <v>Disposición final</v>
      </c>
      <c r="F2318" s="149">
        <f>'FC01'!K$76</f>
        <v>0</v>
      </c>
      <c r="I2318" s="76" t="str">
        <f>Índice!$C$8</f>
        <v>2016-01-01</v>
      </c>
      <c r="J2318" s="77" t="str">
        <f>Índice!$C$9</f>
        <v>2016-12-31</v>
      </c>
      <c r="K2318" s="149" t="s">
        <v>835</v>
      </c>
      <c r="L2318" s="3" t="s">
        <v>841</v>
      </c>
    </row>
    <row r="2319" spans="1:12" ht="15.75">
      <c r="A2319" s="341"/>
      <c r="C2319" s="149" t="str">
        <f>'FC01'!B$77</f>
        <v>Peajes por interconexión de acueducto</v>
      </c>
      <c r="F2319" s="149">
        <f>'FC01'!K$77</f>
        <v>0</v>
      </c>
      <c r="I2319" s="76" t="str">
        <f>Índice!$C$8</f>
        <v>2016-01-01</v>
      </c>
      <c r="J2319" s="77" t="str">
        <f>Índice!$C$9</f>
        <v>2016-12-31</v>
      </c>
      <c r="K2319" s="149" t="s">
        <v>835</v>
      </c>
      <c r="L2319" s="3" t="s">
        <v>841</v>
      </c>
    </row>
    <row r="2320" spans="1:12" ht="15.75">
      <c r="A2320" s="341"/>
      <c r="C2320" s="149" t="str">
        <f>'FC01'!B$78</f>
        <v>Peajes por interconexión de alcantarillado</v>
      </c>
      <c r="F2320" s="149">
        <f>'FC01'!K$78</f>
        <v>0</v>
      </c>
      <c r="I2320" s="76" t="str">
        <f>Índice!$C$8</f>
        <v>2016-01-01</v>
      </c>
      <c r="J2320" s="77" t="str">
        <f>Índice!$C$9</f>
        <v>2016-12-31</v>
      </c>
      <c r="K2320" s="149" t="s">
        <v>835</v>
      </c>
      <c r="L2320" s="3" t="s">
        <v>841</v>
      </c>
    </row>
    <row r="2321" spans="1:12" ht="15.75">
      <c r="A2321" s="341"/>
      <c r="C2321" s="149" t="str">
        <f>'FC01'!B$79</f>
        <v>Honorarios (Operativos)</v>
      </c>
      <c r="F2321" s="149">
        <f>'FC01'!K$79</f>
        <v>0</v>
      </c>
      <c r="I2321" s="76" t="str">
        <f>Índice!$C$8</f>
        <v>2016-01-01</v>
      </c>
      <c r="J2321" s="77" t="str">
        <f>Índice!$C$9</f>
        <v>2016-12-31</v>
      </c>
      <c r="K2321" s="149" t="s">
        <v>835</v>
      </c>
      <c r="L2321" s="3" t="s">
        <v>841</v>
      </c>
    </row>
    <row r="2322" spans="1:12" ht="15.75">
      <c r="A2322" s="341"/>
      <c r="C2322" s="149" t="str">
        <f>'FC01'!B$80</f>
        <v>Servicios Públicos</v>
      </c>
      <c r="F2322" s="149">
        <f>'FC01'!K$80</f>
        <v>0</v>
      </c>
      <c r="I2322" s="76" t="str">
        <f>Índice!$C$8</f>
        <v>2016-01-01</v>
      </c>
      <c r="J2322" s="77" t="str">
        <f>Índice!$C$9</f>
        <v>2016-12-31</v>
      </c>
      <c r="K2322" s="149" t="s">
        <v>835</v>
      </c>
      <c r="L2322" s="3" t="s">
        <v>841</v>
      </c>
    </row>
    <row r="2323" spans="1:12" ht="15.75">
      <c r="A2323" s="341"/>
      <c r="C2323" s="149" t="str">
        <f>'FC01'!B$81</f>
        <v>Materiales y otros gastos de operación</v>
      </c>
      <c r="F2323" s="149">
        <f>'FC01'!K$81</f>
        <v>0</v>
      </c>
      <c r="I2323" s="76" t="str">
        <f>Índice!$C$8</f>
        <v>2016-01-01</v>
      </c>
      <c r="J2323" s="77" t="str">
        <f>Índice!$C$9</f>
        <v>2016-12-31</v>
      </c>
      <c r="K2323" s="149" t="s">
        <v>835</v>
      </c>
      <c r="L2323" s="3" t="s">
        <v>841</v>
      </c>
    </row>
    <row r="2324" spans="1:12" ht="15.75">
      <c r="A2324" s="341"/>
      <c r="C2324" s="149" t="str">
        <f>'FC01'!B$82</f>
        <v>Gastos operativos De Pérdidas En Prestación Del Servicio  De Acueducto</v>
      </c>
      <c r="F2324" s="149">
        <f>'FC01'!K$82</f>
        <v>0</v>
      </c>
      <c r="I2324" s="76" t="str">
        <f>Índice!$C$8</f>
        <v>2016-01-01</v>
      </c>
      <c r="J2324" s="77" t="str">
        <f>Índice!$C$9</f>
        <v>2016-12-31</v>
      </c>
      <c r="K2324" s="149" t="s">
        <v>835</v>
      </c>
      <c r="L2324" s="3" t="s">
        <v>841</v>
      </c>
    </row>
    <row r="2325" spans="1:12" ht="15.75">
      <c r="A2325" s="341"/>
      <c r="C2325" s="149" t="str">
        <f>'FC01'!B$83</f>
        <v>Seguros</v>
      </c>
      <c r="F2325" s="149">
        <f>'FC01'!K$83</f>
        <v>0</v>
      </c>
      <c r="I2325" s="76" t="str">
        <f>Índice!$C$8</f>
        <v>2016-01-01</v>
      </c>
      <c r="J2325" s="77" t="str">
        <f>Índice!$C$9</f>
        <v>2016-12-31</v>
      </c>
      <c r="K2325" s="149" t="s">
        <v>835</v>
      </c>
      <c r="L2325" s="3" t="s">
        <v>841</v>
      </c>
    </row>
    <row r="2326" spans="1:12" ht="15.75">
      <c r="A2326" s="341"/>
      <c r="C2326" s="149" t="str">
        <f>'FC01'!B$84</f>
        <v>Impuestos y Tasas</v>
      </c>
      <c r="F2326" s="149">
        <f>'FC01'!K$84</f>
        <v>0</v>
      </c>
      <c r="I2326" s="76" t="str">
        <f>Índice!$C$8</f>
        <v>2016-01-01</v>
      </c>
      <c r="J2326" s="77" t="str">
        <f>Índice!$C$9</f>
        <v>2016-12-31</v>
      </c>
      <c r="K2326" s="149" t="s">
        <v>835</v>
      </c>
      <c r="L2326" s="3" t="s">
        <v>841</v>
      </c>
    </row>
    <row r="2327" spans="1:12" ht="15.75">
      <c r="A2327" s="341"/>
      <c r="C2327" s="149" t="str">
        <f>'FC01'!B$85</f>
        <v>Órdenes y Contratos Por Otros  Servicios</v>
      </c>
      <c r="F2327" s="149">
        <f>'FC01'!K$85</f>
        <v>0</v>
      </c>
      <c r="I2327" s="76" t="str">
        <f>Índice!$C$8</f>
        <v>2016-01-01</v>
      </c>
      <c r="J2327" s="77" t="str">
        <f>Índice!$C$9</f>
        <v>2016-12-31</v>
      </c>
      <c r="K2327" s="149" t="s">
        <v>835</v>
      </c>
      <c r="L2327" s="3" t="s">
        <v>841</v>
      </c>
    </row>
    <row r="2328" spans="1:12" ht="15.75">
      <c r="A2328" s="341"/>
      <c r="C2328" s="149" t="str">
        <f>'FC01'!B$86</f>
        <v>Donaciones</v>
      </c>
      <c r="F2328" s="149">
        <f>'FC01'!K$86</f>
        <v>0</v>
      </c>
      <c r="I2328" s="76" t="str">
        <f>Índice!$C$8</f>
        <v>2016-01-01</v>
      </c>
      <c r="J2328" s="77" t="str">
        <f>Índice!$C$9</f>
        <v>2016-12-31</v>
      </c>
      <c r="K2328" s="149" t="s">
        <v>835</v>
      </c>
      <c r="L2328" s="3" t="s">
        <v>841</v>
      </c>
    </row>
    <row r="2329" spans="1:12" ht="15.75">
      <c r="A2329" s="341"/>
      <c r="C2329" s="149" t="str">
        <f>'FC01'!B$87</f>
        <v>Total Gastos operativos</v>
      </c>
      <c r="F2329" s="149">
        <f>'FC01'!K$87</f>
        <v>0</v>
      </c>
      <c r="I2329" s="76" t="str">
        <f>Índice!$C$8</f>
        <v>2016-01-01</v>
      </c>
      <c r="J2329" s="77" t="str">
        <f>Índice!$C$9</f>
        <v>2016-12-31</v>
      </c>
      <c r="K2329" s="149" t="s">
        <v>835</v>
      </c>
      <c r="L2329" s="3" t="s">
        <v>841</v>
      </c>
    </row>
    <row r="2330" spans="1:12" s="159" customFormat="1" ht="15.75">
      <c r="A2330" s="341" t="s">
        <v>19</v>
      </c>
      <c r="C2330" s="340"/>
      <c r="F2330" s="340"/>
      <c r="I2330" s="164"/>
      <c r="J2330" s="164"/>
      <c r="K2330" s="340"/>
      <c r="L2330" s="163"/>
    </row>
    <row r="2331" spans="1:12" ht="15.75">
      <c r="A2331" s="341"/>
      <c r="C2331" s="149" t="str">
        <f>'FC01'!B$92</f>
        <v>Gastos de Administración sin impuestos, contribuciones y tasas</v>
      </c>
      <c r="F2331" s="149">
        <f>'FC01'!K$92</f>
        <v>0</v>
      </c>
      <c r="I2331" s="76" t="str">
        <f>Índice!$C$8</f>
        <v>2016-01-01</v>
      </c>
      <c r="J2331" s="77" t="str">
        <f>Índice!$C$9</f>
        <v>2016-12-31</v>
      </c>
      <c r="K2331" s="149" t="s">
        <v>835</v>
      </c>
      <c r="L2331" s="3" t="s">
        <v>841</v>
      </c>
    </row>
    <row r="2332" spans="1:12" ht="15.75">
      <c r="A2332" s="341"/>
      <c r="C2332" s="149" t="str">
        <f>'FC01'!B$93</f>
        <v>Impuestos, Tasas y Contribuciones (No incluye impuesto de renta)</v>
      </c>
      <c r="F2332" s="149">
        <f>'FC01'!K$93</f>
        <v>0</v>
      </c>
      <c r="I2332" s="76" t="str">
        <f>Índice!$C$8</f>
        <v>2016-01-01</v>
      </c>
      <c r="J2332" s="77" t="str">
        <f>Índice!$C$9</f>
        <v>2016-12-31</v>
      </c>
      <c r="K2332" s="149" t="s">
        <v>835</v>
      </c>
      <c r="L2332" s="3" t="s">
        <v>841</v>
      </c>
    </row>
    <row r="2333" spans="1:12" ht="15.75">
      <c r="A2333" s="341"/>
      <c r="C2333" s="149" t="str">
        <f>'FC01'!B$94</f>
        <v>Depreciación, deterioro, Amortización y provisión</v>
      </c>
      <c r="F2333" s="149">
        <f>'FC01'!K$94</f>
        <v>0</v>
      </c>
      <c r="I2333" s="76" t="str">
        <f>Índice!$C$8</f>
        <v>2016-01-01</v>
      </c>
      <c r="J2333" s="77" t="str">
        <f>Índice!$C$9</f>
        <v>2016-12-31</v>
      </c>
      <c r="K2333" s="149" t="s">
        <v>835</v>
      </c>
      <c r="L2333" s="3" t="s">
        <v>841</v>
      </c>
    </row>
    <row r="2334" spans="1:12" ht="15.75">
      <c r="A2334" s="341"/>
      <c r="C2334" s="149" t="str">
        <f>'FC01'!B$95</f>
        <v>Gasto por impuesto a las ganancias</v>
      </c>
      <c r="F2334" s="149">
        <f>'FC01'!K$95</f>
        <v>0</v>
      </c>
      <c r="I2334" s="76" t="str">
        <f>Índice!$C$8</f>
        <v>2016-01-01</v>
      </c>
      <c r="J2334" s="77" t="str">
        <f>Índice!$C$9</f>
        <v>2016-12-31</v>
      </c>
      <c r="K2334" s="149" t="s">
        <v>835</v>
      </c>
      <c r="L2334" s="3" t="s">
        <v>841</v>
      </c>
    </row>
    <row r="2335" spans="1:12" ht="15.75">
      <c r="A2335" s="341"/>
      <c r="C2335" s="149" t="str">
        <f>'FC01'!B$96</f>
        <v>Otros gastos (gastos y gastos operativos)</v>
      </c>
      <c r="F2335" s="149">
        <f>'FC01'!K$96</f>
        <v>0</v>
      </c>
      <c r="I2335" s="76" t="str">
        <f>Índice!$C$8</f>
        <v>2016-01-01</v>
      </c>
      <c r="J2335" s="77" t="str">
        <f>Índice!$C$9</f>
        <v>2016-12-31</v>
      </c>
      <c r="K2335" s="149" t="s">
        <v>835</v>
      </c>
      <c r="L2335" s="3" t="s">
        <v>841</v>
      </c>
    </row>
    <row r="2336" spans="1:12" ht="15.75">
      <c r="A2336" s="341"/>
      <c r="C2336" s="149" t="str">
        <f>'FC01'!B$97</f>
        <v>Total Gastos</v>
      </c>
      <c r="F2336" s="149">
        <f>'FC01'!K$97</f>
        <v>0</v>
      </c>
      <c r="I2336" s="76" t="str">
        <f>Índice!$C$8</f>
        <v>2016-01-01</v>
      </c>
      <c r="J2336" s="77" t="str">
        <f>Índice!$C$9</f>
        <v>2016-12-31</v>
      </c>
      <c r="K2336" s="149" t="s">
        <v>835</v>
      </c>
      <c r="L2336" s="3" t="s">
        <v>841</v>
      </c>
    </row>
    <row r="2337" spans="1:12" s="159" customFormat="1" ht="15.75">
      <c r="A2337" s="341" t="s">
        <v>19</v>
      </c>
      <c r="C2337" s="340"/>
      <c r="F2337" s="340"/>
      <c r="I2337" s="164"/>
      <c r="J2337" s="164"/>
      <c r="K2337" s="340"/>
      <c r="L2337" s="163"/>
    </row>
    <row r="2338" spans="1:12" ht="15.75">
      <c r="A2338" s="341"/>
      <c r="C2338" s="149" t="str">
        <f>'FC01'!B$99</f>
        <v>Gastos operativos de Ventas</v>
      </c>
      <c r="F2338" s="149">
        <f>'FC01'!K$99</f>
        <v>0</v>
      </c>
      <c r="I2338" s="76" t="str">
        <f>Índice!$C$8</f>
        <v>2016-01-01</v>
      </c>
      <c r="J2338" s="77" t="str">
        <f>Índice!$C$9</f>
        <v>2016-12-31</v>
      </c>
      <c r="K2338" s="149" t="s">
        <v>835</v>
      </c>
      <c r="L2338" s="3" t="s">
        <v>841</v>
      </c>
    </row>
    <row r="2339" spans="1:12" ht="15.75">
      <c r="A2339" s="341"/>
      <c r="C2339" s="149" t="str">
        <f>'FC01'!B$100</f>
        <v>Gastos operativos de Distribución</v>
      </c>
      <c r="F2339" s="149">
        <f>'FC01'!K$100</f>
        <v>0</v>
      </c>
      <c r="I2339" s="76" t="str">
        <f>Índice!$C$8</f>
        <v>2016-01-01</v>
      </c>
      <c r="J2339" s="77" t="str">
        <f>Índice!$C$9</f>
        <v>2016-12-31</v>
      </c>
      <c r="K2339" s="149" t="s">
        <v>835</v>
      </c>
      <c r="L2339" s="3" t="s">
        <v>841</v>
      </c>
    </row>
    <row r="2340" spans="1:12" ht="15.75">
      <c r="A2340" s="341"/>
      <c r="C2340" s="149" t="str">
        <f>'FC01'!B$101</f>
        <v>Total Gastos operativos de ventas y distribución</v>
      </c>
      <c r="F2340" s="149">
        <f>'FC01'!K$101</f>
        <v>0</v>
      </c>
      <c r="I2340" s="76" t="str">
        <f>Índice!$C$8</f>
        <v>2016-01-01</v>
      </c>
      <c r="J2340" s="77" t="str">
        <f>Índice!$C$9</f>
        <v>2016-12-31</v>
      </c>
      <c r="K2340" s="149" t="s">
        <v>835</v>
      </c>
      <c r="L2340" s="3" t="s">
        <v>841</v>
      </c>
    </row>
    <row r="2341" spans="1:12" s="271" customFormat="1" ht="15.75" customHeight="1">
      <c r="A2341" s="272" t="s">
        <v>19</v>
      </c>
      <c r="C2341" s="273" t="s">
        <v>1247</v>
      </c>
      <c r="K2341" s="274"/>
      <c r="L2341" s="274"/>
    </row>
    <row r="2342" spans="1:12" ht="15.75">
      <c r="A2342" s="18"/>
      <c r="C2342" s="149" t="str">
        <f>'FC01'!B$8</f>
        <v xml:space="preserve">De administración </v>
      </c>
      <c r="F2342" s="149">
        <f>'FC01'!L$8</f>
        <v>0</v>
      </c>
      <c r="I2342" s="76" t="str">
        <f>Índice!$C$8</f>
        <v>2016-01-01</v>
      </c>
      <c r="J2342" s="77" t="str">
        <f>Índice!$C$9</f>
        <v>2016-12-31</v>
      </c>
      <c r="K2342" s="149" t="s">
        <v>835</v>
      </c>
      <c r="L2342" s="3" t="s">
        <v>842</v>
      </c>
    </row>
    <row r="2343" spans="1:12" ht="15.75">
      <c r="A2343" s="341"/>
      <c r="C2343" s="149" t="str">
        <f>'FC01'!B$9</f>
        <v>Beneficios a empleados</v>
      </c>
      <c r="F2343" s="149">
        <f>'FC01'!L$9</f>
        <v>0</v>
      </c>
      <c r="I2343" s="76" t="str">
        <f>Índice!$C$8</f>
        <v>2016-01-01</v>
      </c>
      <c r="J2343" s="77" t="str">
        <f>Índice!$C$9</f>
        <v>2016-12-31</v>
      </c>
      <c r="K2343" s="149" t="s">
        <v>835</v>
      </c>
      <c r="L2343" s="3" t="s">
        <v>842</v>
      </c>
    </row>
    <row r="2344" spans="1:12" ht="15.75">
      <c r="A2344" s="341"/>
      <c r="C2344" s="149" t="str">
        <f>'FC01'!B$10</f>
        <v>Honorarios</v>
      </c>
      <c r="F2344" s="149">
        <f>'FC01'!L$10</f>
        <v>0</v>
      </c>
      <c r="I2344" s="76" t="str">
        <f>Índice!$C$8</f>
        <v>2016-01-01</v>
      </c>
      <c r="J2344" s="77" t="str">
        <f>Índice!$C$9</f>
        <v>2016-12-31</v>
      </c>
      <c r="K2344" s="149" t="s">
        <v>835</v>
      </c>
      <c r="L2344" s="3" t="s">
        <v>842</v>
      </c>
    </row>
    <row r="2345" spans="1:12" ht="15.75">
      <c r="A2345" s="341"/>
      <c r="C2345" s="149" t="str">
        <f>'FC01'!B$11</f>
        <v xml:space="preserve">Impuestos, Contribuciones y tasas </v>
      </c>
      <c r="F2345" s="149">
        <f>'FC01'!L$11</f>
        <v>0</v>
      </c>
      <c r="I2345" s="76" t="str">
        <f>Índice!$C$8</f>
        <v>2016-01-01</v>
      </c>
      <c r="J2345" s="77" t="str">
        <f>Índice!$C$9</f>
        <v>2016-12-31</v>
      </c>
      <c r="K2345" s="149" t="s">
        <v>835</v>
      </c>
      <c r="L2345" s="3" t="s">
        <v>842</v>
      </c>
    </row>
    <row r="2346" spans="1:12" ht="15.75">
      <c r="A2346" s="341"/>
      <c r="C2346" s="149" t="str">
        <f>'FC01'!B$12</f>
        <v xml:space="preserve">Generales </v>
      </c>
      <c r="F2346" s="149">
        <f>'FC01'!L$12</f>
        <v>0</v>
      </c>
      <c r="I2346" s="76" t="str">
        <f>Índice!$C$8</f>
        <v>2016-01-01</v>
      </c>
      <c r="J2346" s="77" t="str">
        <f>Índice!$C$9</f>
        <v>2016-12-31</v>
      </c>
      <c r="K2346" s="149" t="s">
        <v>835</v>
      </c>
      <c r="L2346" s="3" t="s">
        <v>842</v>
      </c>
    </row>
    <row r="2347" spans="1:12" ht="15.75">
      <c r="A2347" s="341"/>
      <c r="C2347" s="149" t="str">
        <f>'FC01'!B$13</f>
        <v>Deterioro</v>
      </c>
      <c r="F2347" s="149">
        <f>'FC01'!L$13</f>
        <v>0</v>
      </c>
      <c r="I2347" s="76" t="str">
        <f>Índice!$C$8</f>
        <v>2016-01-01</v>
      </c>
      <c r="J2347" s="77" t="str">
        <f>Índice!$C$9</f>
        <v>2016-12-31</v>
      </c>
      <c r="K2347" s="149" t="s">
        <v>835</v>
      </c>
      <c r="L2347" s="3" t="s">
        <v>842</v>
      </c>
    </row>
    <row r="2348" spans="1:12" ht="15.75">
      <c r="A2348" s="341"/>
      <c r="C2348" s="149" t="str">
        <f>'FC01'!B$14</f>
        <v>Depreciación</v>
      </c>
      <c r="F2348" s="149">
        <f>'FC01'!L$14</f>
        <v>0</v>
      </c>
      <c r="I2348" s="76" t="str">
        <f>Índice!$C$8</f>
        <v>2016-01-01</v>
      </c>
      <c r="J2348" s="77" t="str">
        <f>Índice!$C$9</f>
        <v>2016-12-31</v>
      </c>
      <c r="K2348" s="149" t="s">
        <v>835</v>
      </c>
      <c r="L2348" s="3" t="s">
        <v>842</v>
      </c>
    </row>
    <row r="2349" spans="1:12" ht="15.75">
      <c r="A2349" s="341"/>
      <c r="C2349" s="149" t="str">
        <f>'FC01'!B$15</f>
        <v>Amortización</v>
      </c>
      <c r="F2349" s="149">
        <f>'FC01'!L$15</f>
        <v>0</v>
      </c>
      <c r="I2349" s="76" t="str">
        <f>Índice!$C$8</f>
        <v>2016-01-01</v>
      </c>
      <c r="J2349" s="77" t="str">
        <f>Índice!$C$9</f>
        <v>2016-12-31</v>
      </c>
      <c r="K2349" s="149" t="s">
        <v>835</v>
      </c>
      <c r="L2349" s="3" t="s">
        <v>842</v>
      </c>
    </row>
    <row r="2350" spans="1:12" ht="15.75">
      <c r="A2350" s="341"/>
      <c r="C2350" s="149" t="str">
        <f>'FC01'!B$16</f>
        <v>Provisiones</v>
      </c>
      <c r="F2350" s="149">
        <f>'FC01'!L$16</f>
        <v>0</v>
      </c>
      <c r="I2350" s="76" t="str">
        <f>Índice!$C$8</f>
        <v>2016-01-01</v>
      </c>
      <c r="J2350" s="77" t="str">
        <f>Índice!$C$9</f>
        <v>2016-12-31</v>
      </c>
      <c r="K2350" s="149" t="s">
        <v>835</v>
      </c>
      <c r="L2350" s="3" t="s">
        <v>842</v>
      </c>
    </row>
    <row r="2351" spans="1:12" ht="15.75">
      <c r="A2351" s="341"/>
      <c r="C2351" s="149" t="str">
        <f>'FC01'!B$17</f>
        <v>Litigios y demandas</v>
      </c>
      <c r="F2351" s="149">
        <f>'FC01'!L$17</f>
        <v>0</v>
      </c>
      <c r="I2351" s="76" t="str">
        <f>Índice!$C$8</f>
        <v>2016-01-01</v>
      </c>
      <c r="J2351" s="77" t="str">
        <f>Índice!$C$9</f>
        <v>2016-12-31</v>
      </c>
      <c r="K2351" s="149" t="s">
        <v>835</v>
      </c>
      <c r="L2351" s="3" t="s">
        <v>842</v>
      </c>
    </row>
    <row r="2352" spans="1:12" ht="15.75">
      <c r="A2352" s="341"/>
      <c r="C2352" s="149" t="str">
        <f>'FC01'!B$18</f>
        <v xml:space="preserve">Garantías </v>
      </c>
      <c r="F2352" s="149">
        <f>'FC01'!L$18</f>
        <v>0</v>
      </c>
      <c r="I2352" s="76" t="str">
        <f>Índice!$C$8</f>
        <v>2016-01-01</v>
      </c>
      <c r="J2352" s="77" t="str">
        <f>Índice!$C$9</f>
        <v>2016-12-31</v>
      </c>
      <c r="K2352" s="149" t="s">
        <v>835</v>
      </c>
      <c r="L2352" s="3" t="s">
        <v>842</v>
      </c>
    </row>
    <row r="2353" spans="1:12" ht="15.75">
      <c r="A2353" s="341"/>
      <c r="C2353" s="149" t="str">
        <f>'FC01'!B$19</f>
        <v>Diversas</v>
      </c>
      <c r="F2353" s="149">
        <f>'FC01'!L$19</f>
        <v>0</v>
      </c>
      <c r="I2353" s="76" t="str">
        <f>Índice!$C$8</f>
        <v>2016-01-01</v>
      </c>
      <c r="J2353" s="77" t="str">
        <f>Índice!$C$9</f>
        <v>2016-12-31</v>
      </c>
      <c r="K2353" s="149" t="s">
        <v>835</v>
      </c>
      <c r="L2353" s="3" t="s">
        <v>842</v>
      </c>
    </row>
    <row r="2354" spans="1:12" ht="15.75">
      <c r="A2354" s="341"/>
      <c r="C2354" s="149" t="str">
        <f>'FC01'!B$20</f>
        <v>Otros gastos</v>
      </c>
      <c r="F2354" s="149">
        <f>'FC01'!L$20</f>
        <v>0</v>
      </c>
      <c r="I2354" s="76" t="str">
        <f>Índice!$C$8</f>
        <v>2016-01-01</v>
      </c>
      <c r="J2354" s="77" t="str">
        <f>Índice!$C$9</f>
        <v>2016-12-31</v>
      </c>
      <c r="K2354" s="149" t="s">
        <v>835</v>
      </c>
      <c r="L2354" s="3" t="s">
        <v>842</v>
      </c>
    </row>
    <row r="2355" spans="1:12" ht="15.75">
      <c r="A2355" s="341"/>
      <c r="C2355" s="149" t="str">
        <f>'FC01'!B$21</f>
        <v>Comisiones</v>
      </c>
      <c r="F2355" s="149">
        <f>'FC01'!L$21</f>
        <v>0</v>
      </c>
      <c r="I2355" s="76" t="str">
        <f>Índice!$C$8</f>
        <v>2016-01-01</v>
      </c>
      <c r="J2355" s="77" t="str">
        <f>Índice!$C$9</f>
        <v>2016-12-31</v>
      </c>
      <c r="K2355" s="149" t="s">
        <v>835</v>
      </c>
      <c r="L2355" s="3" t="s">
        <v>842</v>
      </c>
    </row>
    <row r="2356" spans="1:12" ht="15.75">
      <c r="A2356" s="341"/>
      <c r="C2356" s="149" t="str">
        <f>'FC01'!B$22</f>
        <v>Ajuste por diferencia en cambio</v>
      </c>
      <c r="F2356" s="149">
        <f>'FC01'!L$22</f>
        <v>0</v>
      </c>
      <c r="I2356" s="76" t="str">
        <f>Índice!$C$8</f>
        <v>2016-01-01</v>
      </c>
      <c r="J2356" s="77" t="str">
        <f>Índice!$C$9</f>
        <v>2016-12-31</v>
      </c>
      <c r="K2356" s="149" t="s">
        <v>835</v>
      </c>
      <c r="L2356" s="3" t="s">
        <v>842</v>
      </c>
    </row>
    <row r="2357" spans="1:12" ht="15.75">
      <c r="A2357" s="341"/>
      <c r="C2357" s="149" t="str">
        <f>'FC01'!B$23</f>
        <v>Financieros</v>
      </c>
      <c r="F2357" s="149">
        <f>'FC01'!L$23</f>
        <v>0</v>
      </c>
      <c r="I2357" s="76" t="str">
        <f>Índice!$C$8</f>
        <v>2016-01-01</v>
      </c>
      <c r="J2357" s="77" t="str">
        <f>Índice!$C$9</f>
        <v>2016-12-31</v>
      </c>
      <c r="K2357" s="149" t="s">
        <v>835</v>
      </c>
      <c r="L2357" s="3" t="s">
        <v>842</v>
      </c>
    </row>
    <row r="2358" spans="1:12" ht="15.75">
      <c r="A2358" s="341"/>
      <c r="C2358" s="149" t="str">
        <f>'FC01'!B$24</f>
        <v>Pérdidas por la aplicación del método de participación patrimonial</v>
      </c>
      <c r="F2358" s="149">
        <f>'FC01'!L$24</f>
        <v>0</v>
      </c>
      <c r="I2358" s="76" t="str">
        <f>Índice!$C$8</f>
        <v>2016-01-01</v>
      </c>
      <c r="J2358" s="77" t="str">
        <f>Índice!$C$9</f>
        <v>2016-12-31</v>
      </c>
      <c r="K2358" s="149" t="s">
        <v>835</v>
      </c>
      <c r="L2358" s="3" t="s">
        <v>842</v>
      </c>
    </row>
    <row r="2359" spans="1:12" ht="15.75">
      <c r="A2359" s="341"/>
      <c r="C2359" s="149" t="str">
        <f>'FC01'!B$25</f>
        <v xml:space="preserve">Gastos diversos </v>
      </c>
      <c r="F2359" s="149">
        <f>'FC01'!L$25</f>
        <v>0</v>
      </c>
      <c r="I2359" s="76" t="str">
        <f>Índice!$C$8</f>
        <v>2016-01-01</v>
      </c>
      <c r="J2359" s="77" t="str">
        <f>Índice!$C$9</f>
        <v>2016-12-31</v>
      </c>
      <c r="K2359" s="149" t="s">
        <v>835</v>
      </c>
      <c r="L2359" s="3" t="s">
        <v>842</v>
      </c>
    </row>
    <row r="2360" spans="1:12" ht="15.75">
      <c r="A2360" s="341"/>
      <c r="C2360" s="149" t="str">
        <f>'FC01'!B$26</f>
        <v>Impuesto a las ganancias corrientes</v>
      </c>
      <c r="F2360" s="149">
        <f>'FC01'!L$26</f>
        <v>0</v>
      </c>
      <c r="I2360" s="76" t="str">
        <f>Índice!$C$8</f>
        <v>2016-01-01</v>
      </c>
      <c r="J2360" s="77" t="str">
        <f>Índice!$C$9</f>
        <v>2016-12-31</v>
      </c>
      <c r="K2360" s="149" t="s">
        <v>835</v>
      </c>
      <c r="L2360" s="3" t="s">
        <v>842</v>
      </c>
    </row>
    <row r="2361" spans="1:12" ht="15.75">
      <c r="A2361" s="341"/>
      <c r="C2361" s="149" t="str">
        <f>'FC01'!B$27</f>
        <v>Impuesto a las ganancias diferido</v>
      </c>
      <c r="F2361" s="149">
        <f>'FC01'!L$27</f>
        <v>0</v>
      </c>
      <c r="I2361" s="76" t="str">
        <f>Índice!$C$8</f>
        <v>2016-01-01</v>
      </c>
      <c r="J2361" s="77" t="str">
        <f>Índice!$C$9</f>
        <v>2016-12-31</v>
      </c>
      <c r="K2361" s="149" t="s">
        <v>835</v>
      </c>
      <c r="L2361" s="3" t="s">
        <v>842</v>
      </c>
    </row>
    <row r="2362" spans="1:12" ht="15.75">
      <c r="A2362" s="341"/>
      <c r="C2362" s="149" t="str">
        <f>'FC01'!B$28</f>
        <v xml:space="preserve">Total Gastos </v>
      </c>
      <c r="F2362" s="149">
        <f>'FC01'!L$28</f>
        <v>0</v>
      </c>
      <c r="I2362" s="76" t="str">
        <f>Índice!$C$8</f>
        <v>2016-01-01</v>
      </c>
      <c r="J2362" s="77" t="str">
        <f>Índice!$C$9</f>
        <v>2016-12-31</v>
      </c>
      <c r="K2362" s="149" t="s">
        <v>835</v>
      </c>
      <c r="L2362" s="3" t="s">
        <v>842</v>
      </c>
    </row>
    <row r="2363" spans="1:12" s="159" customFormat="1" ht="15.75">
      <c r="A2363" s="341" t="s">
        <v>19</v>
      </c>
      <c r="C2363" s="340"/>
      <c r="F2363" s="340"/>
      <c r="I2363" s="164"/>
      <c r="J2363" s="164"/>
      <c r="K2363" s="340"/>
      <c r="L2363" s="163"/>
    </row>
    <row r="2364" spans="1:12" ht="15.75">
      <c r="A2364" s="341"/>
      <c r="C2364" s="149" t="str">
        <f>'FC01'!B$32</f>
        <v>Servicios Personales</v>
      </c>
      <c r="F2364" s="149">
        <f>'FC01'!L$32</f>
        <v>0</v>
      </c>
      <c r="I2364" s="76" t="str">
        <f>Índice!$C$8</f>
        <v>2016-01-01</v>
      </c>
      <c r="J2364" s="77" t="str">
        <f>Índice!$C$9</f>
        <v>2016-12-31</v>
      </c>
      <c r="K2364" s="149" t="s">
        <v>835</v>
      </c>
      <c r="L2364" s="3" t="s">
        <v>842</v>
      </c>
    </row>
    <row r="2365" spans="1:12" ht="15.75">
      <c r="A2365" s="341"/>
      <c r="C2365" s="149" t="str">
        <f>'FC01'!B$33</f>
        <v>Generales</v>
      </c>
      <c r="F2365" s="149">
        <f>'FC01'!L$33</f>
        <v>0</v>
      </c>
      <c r="I2365" s="76" t="str">
        <f>Índice!$C$8</f>
        <v>2016-01-01</v>
      </c>
      <c r="J2365" s="77" t="str">
        <f>Índice!$C$9</f>
        <v>2016-12-31</v>
      </c>
      <c r="K2365" s="149" t="s">
        <v>835</v>
      </c>
      <c r="L2365" s="3" t="s">
        <v>842</v>
      </c>
    </row>
    <row r="2366" spans="1:12" ht="15.75">
      <c r="A2366" s="341"/>
      <c r="C2366" s="149" t="str">
        <f>'FC01'!B$34</f>
        <v>Arrendamientos</v>
      </c>
      <c r="F2366" s="149">
        <f>'FC01'!L$34</f>
        <v>0</v>
      </c>
      <c r="I2366" s="76" t="str">
        <f>Índice!$C$8</f>
        <v>2016-01-01</v>
      </c>
      <c r="J2366" s="77" t="str">
        <f>Índice!$C$9</f>
        <v>2016-12-31</v>
      </c>
      <c r="K2366" s="149" t="s">
        <v>835</v>
      </c>
      <c r="L2366" s="3" t="s">
        <v>842</v>
      </c>
    </row>
    <row r="2367" spans="1:12" ht="15.75">
      <c r="A2367" s="341"/>
      <c r="C2367" s="149" t="str">
        <f>'FC01'!B$35</f>
        <v>Deterioro (Operativo)</v>
      </c>
      <c r="F2367" s="149">
        <f>'FC01'!L$35</f>
        <v>0</v>
      </c>
      <c r="I2367" s="76" t="str">
        <f>Índice!$C$8</f>
        <v>2016-01-01</v>
      </c>
      <c r="J2367" s="77" t="str">
        <f>Índice!$C$9</f>
        <v>2016-12-31</v>
      </c>
      <c r="K2367" s="149" t="s">
        <v>835</v>
      </c>
      <c r="L2367" s="3" t="s">
        <v>842</v>
      </c>
    </row>
    <row r="2368" spans="1:12" ht="15.75">
      <c r="A2368" s="341"/>
      <c r="C2368" s="149" t="str">
        <f>'FC01'!B$36</f>
        <v>Depreciación (Operativo)</v>
      </c>
      <c r="F2368" s="149">
        <f>'FC01'!L$36</f>
        <v>0</v>
      </c>
      <c r="I2368" s="76" t="str">
        <f>Índice!$C$8</f>
        <v>2016-01-01</v>
      </c>
      <c r="J2368" s="77" t="str">
        <f>Índice!$C$9</f>
        <v>2016-12-31</v>
      </c>
      <c r="K2368" s="149" t="s">
        <v>835</v>
      </c>
      <c r="L2368" s="3" t="s">
        <v>842</v>
      </c>
    </row>
    <row r="2369" spans="1:12" ht="15.75">
      <c r="A2369" s="341"/>
      <c r="C2369" s="149" t="str">
        <f>'FC01'!B$37</f>
        <v>Provisiones (Operativo)</v>
      </c>
      <c r="F2369" s="149">
        <f>'FC01'!L$37</f>
        <v>0</v>
      </c>
      <c r="I2369" s="76" t="str">
        <f>Índice!$C$8</f>
        <v>2016-01-01</v>
      </c>
      <c r="J2369" s="77" t="str">
        <f>Índice!$C$9</f>
        <v>2016-12-31</v>
      </c>
      <c r="K2369" s="149" t="s">
        <v>835</v>
      </c>
      <c r="L2369" s="3" t="s">
        <v>842</v>
      </c>
    </row>
    <row r="2370" spans="1:12" ht="15.75">
      <c r="A2370" s="341"/>
      <c r="C2370" s="149" t="str">
        <f>'FC01'!B$38</f>
        <v>Agotamiento (Operativo)</v>
      </c>
      <c r="F2370" s="149">
        <f>'FC01'!L$38</f>
        <v>0</v>
      </c>
      <c r="I2370" s="76" t="str">
        <f>Índice!$C$8</f>
        <v>2016-01-01</v>
      </c>
      <c r="J2370" s="77" t="str">
        <f>Índice!$C$9</f>
        <v>2016-12-31</v>
      </c>
      <c r="K2370" s="149" t="s">
        <v>835</v>
      </c>
      <c r="L2370" s="3" t="s">
        <v>842</v>
      </c>
    </row>
    <row r="2371" spans="1:12" ht="15.75">
      <c r="A2371" s="341"/>
      <c r="C2371" s="149" t="str">
        <f>'FC01'!B$39</f>
        <v>Amortización (Operativo)</v>
      </c>
      <c r="F2371" s="149">
        <f>'FC01'!L$39</f>
        <v>0</v>
      </c>
      <c r="I2371" s="76" t="str">
        <f>Índice!$C$8</f>
        <v>2016-01-01</v>
      </c>
      <c r="J2371" s="77" t="str">
        <f>Índice!$C$9</f>
        <v>2016-12-31</v>
      </c>
      <c r="K2371" s="149" t="s">
        <v>835</v>
      </c>
      <c r="L2371" s="3" t="s">
        <v>842</v>
      </c>
    </row>
    <row r="2372" spans="1:12" ht="15.75">
      <c r="A2372" s="341"/>
      <c r="C2372" s="149" t="str">
        <f>'FC01'!B$40</f>
        <v>Gastos operativos de Bienes y Servicios Públicos para la Venta</v>
      </c>
      <c r="F2372" s="149">
        <f>'FC01'!L$40</f>
        <v>0</v>
      </c>
      <c r="I2372" s="76" t="str">
        <f>Índice!$C$8</f>
        <v>2016-01-01</v>
      </c>
      <c r="J2372" s="77" t="str">
        <f>Índice!$C$9</f>
        <v>2016-12-31</v>
      </c>
      <c r="K2372" s="149" t="s">
        <v>835</v>
      </c>
      <c r="L2372" s="3" t="s">
        <v>842</v>
      </c>
    </row>
    <row r="2373" spans="1:12" ht="15.75">
      <c r="A2373" s="341"/>
      <c r="C2373" s="149" t="str">
        <f>'FC01'!B$41</f>
        <v>Compras en Bloque y/o a Largo Plazo</v>
      </c>
      <c r="F2373" s="149">
        <f>'FC01'!L$41</f>
        <v>0</v>
      </c>
      <c r="I2373" s="76" t="str">
        <f>Índice!$C$8</f>
        <v>2016-01-01</v>
      </c>
      <c r="J2373" s="77" t="str">
        <f>Índice!$C$9</f>
        <v>2016-12-31</v>
      </c>
      <c r="K2373" s="149" t="s">
        <v>835</v>
      </c>
      <c r="L2373" s="3" t="s">
        <v>842</v>
      </c>
    </row>
    <row r="2374" spans="1:12" ht="15.75">
      <c r="A2374" s="341"/>
      <c r="C2374" s="149" t="str">
        <f>'FC01'!B$42</f>
        <v>Compras en Bolsa  y/o a Corto Plazo</v>
      </c>
      <c r="F2374" s="149">
        <f>'FC01'!L$42</f>
        <v>0</v>
      </c>
      <c r="I2374" s="76" t="str">
        <f>Índice!$C$8</f>
        <v>2016-01-01</v>
      </c>
      <c r="J2374" s="77" t="str">
        <f>Índice!$C$9</f>
        <v>2016-12-31</v>
      </c>
      <c r="K2374" s="149" t="s">
        <v>835</v>
      </c>
      <c r="L2374" s="3" t="s">
        <v>842</v>
      </c>
    </row>
    <row r="2375" spans="1:12" ht="15.75">
      <c r="A2375" s="341"/>
      <c r="C2375" s="149" t="str">
        <f>'FC01'!B$43</f>
        <v>Gastos operativos de suministro de agua potable (Agua en Bloque)</v>
      </c>
      <c r="F2375" s="149">
        <f>'FC01'!L$43</f>
        <v>0</v>
      </c>
      <c r="I2375" s="76" t="str">
        <f>Índice!$C$8</f>
        <v>2016-01-01</v>
      </c>
      <c r="J2375" s="77" t="str">
        <f>Índice!$C$9</f>
        <v>2016-12-31</v>
      </c>
      <c r="K2375" s="149" t="s">
        <v>835</v>
      </c>
      <c r="L2375" s="3" t="s">
        <v>842</v>
      </c>
    </row>
    <row r="2376" spans="1:12" ht="15.75">
      <c r="A2376" s="341"/>
      <c r="C2376" s="149" t="str">
        <f>'FC01'!B$44</f>
        <v xml:space="preserve">Gastos operativos por Conexión / Interconexión </v>
      </c>
      <c r="F2376" s="149">
        <f>'FC01'!L$44</f>
        <v>0</v>
      </c>
      <c r="I2376" s="76" t="str">
        <f>Índice!$C$8</f>
        <v>2016-01-01</v>
      </c>
      <c r="J2376" s="77" t="str">
        <f>Índice!$C$9</f>
        <v>2016-12-31</v>
      </c>
      <c r="K2376" s="149" t="s">
        <v>835</v>
      </c>
      <c r="L2376" s="3" t="s">
        <v>842</v>
      </c>
    </row>
    <row r="2377" spans="1:12" ht="15.75">
      <c r="A2377" s="341"/>
      <c r="C2377" s="149" t="str">
        <f>'FC01'!B$45</f>
        <v>Uso de Líneas, redes y ductos</v>
      </c>
      <c r="F2377" s="149">
        <f>'FC01'!L$45</f>
        <v>0</v>
      </c>
      <c r="I2377" s="76" t="str">
        <f>Índice!$C$8</f>
        <v>2016-01-01</v>
      </c>
      <c r="J2377" s="77" t="str">
        <f>Índice!$C$9</f>
        <v>2016-12-31</v>
      </c>
      <c r="K2377" s="149" t="s">
        <v>835</v>
      </c>
      <c r="L2377" s="3" t="s">
        <v>842</v>
      </c>
    </row>
    <row r="2378" spans="1:12" ht="15.75">
      <c r="A2378" s="341"/>
      <c r="C2378" s="149" t="str">
        <f>'FC01'!B$46</f>
        <v>Gastos operativos de Distribución  y/o Comercialización de Gas combustible por redes</v>
      </c>
      <c r="F2378" s="149">
        <f>'FC01'!L$46</f>
        <v>0</v>
      </c>
      <c r="I2378" s="76" t="str">
        <f>Índice!$C$8</f>
        <v>2016-01-01</v>
      </c>
      <c r="J2378" s="77" t="str">
        <f>Índice!$C$9</f>
        <v>2016-12-31</v>
      </c>
      <c r="K2378" s="149" t="s">
        <v>835</v>
      </c>
      <c r="L2378" s="3" t="s">
        <v>842</v>
      </c>
    </row>
    <row r="2379" spans="1:12" ht="15.75">
      <c r="A2379" s="341"/>
      <c r="C2379" s="149" t="str">
        <f>'FC01'!B$47</f>
        <v>Manejo Comercial y Financiero del Servicio</v>
      </c>
      <c r="F2379" s="149">
        <f>'FC01'!L$47</f>
        <v>0</v>
      </c>
      <c r="I2379" s="76" t="str">
        <f>Índice!$C$8</f>
        <v>2016-01-01</v>
      </c>
      <c r="J2379" s="77" t="str">
        <f>Índice!$C$9</f>
        <v>2016-12-31</v>
      </c>
      <c r="K2379" s="149" t="s">
        <v>835</v>
      </c>
      <c r="L2379" s="3" t="s">
        <v>842</v>
      </c>
    </row>
    <row r="2380" spans="1:12" ht="15.75">
      <c r="A2380" s="341"/>
      <c r="C2380" s="149" t="str">
        <f>'FC01'!B$48</f>
        <v>Gastos operativos de Distribución  y/o Comercialización de Gas Licuado de Petróleo –GLP</v>
      </c>
      <c r="F2380" s="149">
        <f>'FC01'!L$48</f>
        <v>0</v>
      </c>
      <c r="I2380" s="76" t="str">
        <f>Índice!$C$8</f>
        <v>2016-01-01</v>
      </c>
      <c r="J2380" s="77" t="str">
        <f>Índice!$C$9</f>
        <v>2016-12-31</v>
      </c>
      <c r="K2380" s="149" t="s">
        <v>835</v>
      </c>
      <c r="L2380" s="3" t="s">
        <v>842</v>
      </c>
    </row>
    <row r="2381" spans="1:12" ht="15.75">
      <c r="A2381" s="341"/>
      <c r="C2381" s="149" t="str">
        <f>'FC01'!B$49</f>
        <v>Contrato de explotación</v>
      </c>
      <c r="F2381" s="149">
        <f>'FC01'!L$49</f>
        <v>0</v>
      </c>
      <c r="I2381" s="76" t="str">
        <f>Índice!$C$8</f>
        <v>2016-01-01</v>
      </c>
      <c r="J2381" s="77" t="str">
        <f>Índice!$C$9</f>
        <v>2016-12-31</v>
      </c>
      <c r="K2381" s="149" t="s">
        <v>835</v>
      </c>
      <c r="L2381" s="3" t="s">
        <v>842</v>
      </c>
    </row>
    <row r="2382" spans="1:12" ht="15.75">
      <c r="A2382" s="341"/>
      <c r="C2382" s="149" t="str">
        <f>'FC01'!B$50</f>
        <v>Gastos operativos asociados a las transacciones en el mercado mayorista</v>
      </c>
      <c r="F2382" s="149">
        <f>'FC01'!L$50</f>
        <v>0</v>
      </c>
      <c r="I2382" s="76" t="str">
        <f>Índice!$C$8</f>
        <v>2016-01-01</v>
      </c>
      <c r="J2382" s="77" t="str">
        <f>Índice!$C$9</f>
        <v>2016-12-31</v>
      </c>
      <c r="K2382" s="149" t="s">
        <v>835</v>
      </c>
      <c r="L2382" s="3" t="s">
        <v>842</v>
      </c>
    </row>
    <row r="2383" spans="1:12" ht="15.75">
      <c r="A2383" s="341"/>
      <c r="C2383" s="149" t="str">
        <f>'FC01'!B$51</f>
        <v>Contrato de concesión</v>
      </c>
      <c r="F2383" s="149">
        <f>'FC01'!L$51</f>
        <v>0</v>
      </c>
      <c r="I2383" s="76" t="str">
        <f>Índice!$C$8</f>
        <v>2016-01-01</v>
      </c>
      <c r="J2383" s="77" t="str">
        <f>Índice!$C$9</f>
        <v>2016-12-31</v>
      </c>
      <c r="K2383" s="149" t="s">
        <v>835</v>
      </c>
      <c r="L2383" s="3" t="s">
        <v>842</v>
      </c>
    </row>
    <row r="2384" spans="1:12" ht="15.75">
      <c r="A2384" s="341"/>
      <c r="C2384" s="149" t="str">
        <f>'FC01'!B$52</f>
        <v>Otros</v>
      </c>
      <c r="F2384" s="149">
        <f>'FC01'!L$52</f>
        <v>0</v>
      </c>
      <c r="I2384" s="76" t="str">
        <f>Índice!$C$8</f>
        <v>2016-01-01</v>
      </c>
      <c r="J2384" s="77" t="str">
        <f>Índice!$C$9</f>
        <v>2016-12-31</v>
      </c>
      <c r="K2384" s="149" t="s">
        <v>835</v>
      </c>
      <c r="L2384" s="3" t="s">
        <v>842</v>
      </c>
    </row>
    <row r="2385" spans="1:12" ht="15.75">
      <c r="A2385" s="341"/>
      <c r="C2385" s="149" t="str">
        <f>'FC01'!B$53</f>
        <v>Gastos operativos asociados a las transacciones en el mercado minorista</v>
      </c>
      <c r="F2385" s="149">
        <f>'FC01'!L$53</f>
        <v>0</v>
      </c>
      <c r="I2385" s="76" t="str">
        <f>Índice!$C$8</f>
        <v>2016-01-01</v>
      </c>
      <c r="J2385" s="77" t="str">
        <f>Índice!$C$9</f>
        <v>2016-12-31</v>
      </c>
      <c r="K2385" s="149" t="s">
        <v>835</v>
      </c>
      <c r="L2385" s="3" t="s">
        <v>842</v>
      </c>
    </row>
    <row r="2386" spans="1:12" ht="15.75">
      <c r="A2386" s="341"/>
      <c r="C2386" s="149" t="str">
        <f>'FC01'!B$54</f>
        <v xml:space="preserve">Licencias, Contribuciones y Regalías  </v>
      </c>
      <c r="F2386" s="149">
        <f>'FC01'!L$54</f>
        <v>0</v>
      </c>
      <c r="I2386" s="76" t="str">
        <f>Índice!$C$8</f>
        <v>2016-01-01</v>
      </c>
      <c r="J2386" s="77" t="str">
        <f>Índice!$C$9</f>
        <v>2016-12-31</v>
      </c>
      <c r="K2386" s="149" t="s">
        <v>835</v>
      </c>
      <c r="L2386" s="3" t="s">
        <v>842</v>
      </c>
    </row>
    <row r="2387" spans="1:12" ht="15.75">
      <c r="A2387" s="341"/>
      <c r="C2387" s="149" t="str">
        <f>'FC01'!B$55</f>
        <v>Departamento Administrativo del Medio Ambiente "DAMA"</v>
      </c>
      <c r="F2387" s="149">
        <f>'FC01'!L$55</f>
        <v>0</v>
      </c>
      <c r="I2387" s="76" t="str">
        <f>Índice!$C$8</f>
        <v>2016-01-01</v>
      </c>
      <c r="J2387" s="77" t="str">
        <f>Índice!$C$9</f>
        <v>2016-12-31</v>
      </c>
      <c r="K2387" s="149" t="s">
        <v>835</v>
      </c>
      <c r="L2387" s="3" t="s">
        <v>842</v>
      </c>
    </row>
    <row r="2388" spans="1:12" ht="15.75">
      <c r="A2388" s="341"/>
      <c r="C2388" s="149" t="str">
        <f>'FC01'!B$56</f>
        <v>Ley 56 de 1981</v>
      </c>
      <c r="F2388" s="149">
        <f>'FC01'!L$56</f>
        <v>0</v>
      </c>
      <c r="I2388" s="76" t="str">
        <f>Índice!$C$8</f>
        <v>2016-01-01</v>
      </c>
      <c r="J2388" s="77" t="str">
        <f>Índice!$C$9</f>
        <v>2016-12-31</v>
      </c>
      <c r="K2388" s="149" t="s">
        <v>835</v>
      </c>
      <c r="L2388" s="3" t="s">
        <v>842</v>
      </c>
    </row>
    <row r="2389" spans="1:12" ht="15.75">
      <c r="A2389" s="341"/>
      <c r="C2389" s="149" t="str">
        <f>'FC01'!B$57</f>
        <v>Medio Ambiente – Ley 99 de 1993</v>
      </c>
      <c r="F2389" s="149">
        <f>'FC01'!L$57</f>
        <v>0</v>
      </c>
      <c r="I2389" s="76" t="str">
        <f>Índice!$C$8</f>
        <v>2016-01-01</v>
      </c>
      <c r="J2389" s="77" t="str">
        <f>Índice!$C$9</f>
        <v>2016-12-31</v>
      </c>
      <c r="K2389" s="149" t="s">
        <v>835</v>
      </c>
      <c r="L2389" s="3" t="s">
        <v>842</v>
      </c>
    </row>
    <row r="2390" spans="1:12" ht="15.75">
      <c r="A2390" s="341"/>
      <c r="C2390" s="149" t="str">
        <f>'FC01'!B$58</f>
        <v>Regalías</v>
      </c>
      <c r="F2390" s="149">
        <f>'FC01'!L$58</f>
        <v>0</v>
      </c>
      <c r="I2390" s="76" t="str">
        <f>Índice!$C$8</f>
        <v>2016-01-01</v>
      </c>
      <c r="J2390" s="77" t="str">
        <f>Índice!$C$9</f>
        <v>2016-12-31</v>
      </c>
      <c r="K2390" s="149" t="s">
        <v>835</v>
      </c>
      <c r="L2390" s="3" t="s">
        <v>842</v>
      </c>
    </row>
    <row r="2391" spans="1:12" ht="15.75">
      <c r="A2391" s="341"/>
      <c r="C2391" s="149" t="str">
        <f>'FC01'!B$59</f>
        <v>Licencia De Operación Del Servicio</v>
      </c>
      <c r="F2391" s="149">
        <f>'FC01'!L$59</f>
        <v>0</v>
      </c>
      <c r="I2391" s="76" t="str">
        <f>Índice!$C$8</f>
        <v>2016-01-01</v>
      </c>
      <c r="J2391" s="77" t="str">
        <f>Índice!$C$9</f>
        <v>2016-12-31</v>
      </c>
      <c r="K2391" s="149" t="s">
        <v>835</v>
      </c>
      <c r="L2391" s="3" t="s">
        <v>842</v>
      </c>
    </row>
    <row r="2392" spans="1:12" ht="15.75">
      <c r="A2392" s="341"/>
      <c r="C2392" s="149" t="str">
        <f>'FC01'!B$60</f>
        <v>FAZNI</v>
      </c>
      <c r="F2392" s="149">
        <f>'FC01'!L$60</f>
        <v>0</v>
      </c>
      <c r="I2392" s="76" t="str">
        <f>Índice!$C$8</f>
        <v>2016-01-01</v>
      </c>
      <c r="J2392" s="77" t="str">
        <f>Índice!$C$9</f>
        <v>2016-12-31</v>
      </c>
      <c r="K2392" s="149" t="s">
        <v>835</v>
      </c>
      <c r="L2392" s="3" t="s">
        <v>842</v>
      </c>
    </row>
    <row r="2393" spans="1:12" ht="15.75">
      <c r="A2393" s="341"/>
      <c r="C2393" s="149" t="str">
        <f>'FC01'!B$61</f>
        <v>FAER</v>
      </c>
      <c r="F2393" s="149">
        <f>'FC01'!L$61</f>
        <v>0</v>
      </c>
      <c r="I2393" s="76" t="str">
        <f>Índice!$C$8</f>
        <v>2016-01-01</v>
      </c>
      <c r="J2393" s="77" t="str">
        <f>Índice!$C$9</f>
        <v>2016-12-31</v>
      </c>
      <c r="K2393" s="149" t="s">
        <v>835</v>
      </c>
      <c r="L2393" s="3" t="s">
        <v>842</v>
      </c>
    </row>
    <row r="2394" spans="1:12" ht="15.75">
      <c r="A2394" s="341"/>
      <c r="C2394" s="149" t="str">
        <f>'FC01'!B$62</f>
        <v>Cuota de fomento de gas</v>
      </c>
      <c r="F2394" s="149">
        <f>'FC01'!L$62</f>
        <v>0</v>
      </c>
      <c r="I2394" s="76" t="str">
        <f>Índice!$C$8</f>
        <v>2016-01-01</v>
      </c>
      <c r="J2394" s="77" t="str">
        <f>Índice!$C$9</f>
        <v>2016-12-31</v>
      </c>
      <c r="K2394" s="149" t="s">
        <v>835</v>
      </c>
      <c r="L2394" s="3" t="s">
        <v>842</v>
      </c>
    </row>
    <row r="2395" spans="1:12" ht="15.75">
      <c r="A2395" s="341"/>
      <c r="C2395" s="149" t="str">
        <f>'FC01'!B$63</f>
        <v>Ministerio de Comunicaciones y/o Fondo de Comunicaciones</v>
      </c>
      <c r="F2395" s="149">
        <f>'FC01'!L$63</f>
        <v>0</v>
      </c>
      <c r="I2395" s="76" t="str">
        <f>Índice!$C$8</f>
        <v>2016-01-01</v>
      </c>
      <c r="J2395" s="77" t="str">
        <f>Índice!$C$9</f>
        <v>2016-12-31</v>
      </c>
      <c r="K2395" s="149" t="s">
        <v>835</v>
      </c>
      <c r="L2395" s="3" t="s">
        <v>842</v>
      </c>
    </row>
    <row r="2396" spans="1:12" ht="15.75">
      <c r="A2396" s="341"/>
      <c r="C2396" s="149" t="str">
        <f>'FC01'!B$64</f>
        <v>Comité De Estratificación –Ley 505 De 1999</v>
      </c>
      <c r="F2396" s="149">
        <f>'FC01'!L$64</f>
        <v>0</v>
      </c>
      <c r="I2396" s="76" t="str">
        <f>Índice!$C$8</f>
        <v>2016-01-01</v>
      </c>
      <c r="J2396" s="77" t="str">
        <f>Índice!$C$9</f>
        <v>2016-12-31</v>
      </c>
      <c r="K2396" s="149" t="s">
        <v>835</v>
      </c>
      <c r="L2396" s="3" t="s">
        <v>842</v>
      </c>
    </row>
    <row r="2397" spans="1:12" ht="15.75">
      <c r="A2397" s="341"/>
      <c r="C2397" s="149" t="str">
        <f>'FC01'!B$65</f>
        <v>Art 25 Ley 142 - Concesiones, y permisos ambientales y sanitarios</v>
      </c>
      <c r="F2397" s="149">
        <f>'FC01'!L$65</f>
        <v>0</v>
      </c>
      <c r="I2397" s="76" t="str">
        <f>Índice!$C$8</f>
        <v>2016-01-01</v>
      </c>
      <c r="J2397" s="77" t="str">
        <f>Índice!$C$9</f>
        <v>2016-12-31</v>
      </c>
      <c r="K2397" s="149" t="s">
        <v>835</v>
      </c>
      <c r="L2397" s="3" t="s">
        <v>842</v>
      </c>
    </row>
    <row r="2398" spans="1:12" ht="15.75">
      <c r="A2398" s="341"/>
      <c r="C2398" s="149" t="str">
        <f>'FC01'!B$66</f>
        <v>Otras licencias Ley 142 de 1994</v>
      </c>
      <c r="F2398" s="149">
        <f>'FC01'!L$66</f>
        <v>0</v>
      </c>
      <c r="I2398" s="76" t="str">
        <f>Índice!$C$8</f>
        <v>2016-01-01</v>
      </c>
      <c r="J2398" s="77" t="str">
        <f>Índice!$C$9</f>
        <v>2016-12-31</v>
      </c>
      <c r="K2398" s="149" t="s">
        <v>835</v>
      </c>
      <c r="L2398" s="3" t="s">
        <v>842</v>
      </c>
    </row>
    <row r="2399" spans="1:12" ht="15.75">
      <c r="A2399" s="341"/>
      <c r="C2399" s="149" t="str">
        <f>'FC01'!B$67</f>
        <v>Consumo De Insumos Directos</v>
      </c>
      <c r="F2399" s="149">
        <f>'FC01'!L$67</f>
        <v>0</v>
      </c>
      <c r="I2399" s="76" t="str">
        <f>Índice!$C$8</f>
        <v>2016-01-01</v>
      </c>
      <c r="J2399" s="77" t="str">
        <f>Índice!$C$9</f>
        <v>2016-12-31</v>
      </c>
      <c r="K2399" s="149" t="s">
        <v>835</v>
      </c>
      <c r="L2399" s="3" t="s">
        <v>842</v>
      </c>
    </row>
    <row r="2400" spans="1:12" ht="15.75">
      <c r="A2400" s="341"/>
      <c r="C2400" s="149" t="str">
        <f>'FC01'!B$68</f>
        <v>Productos Químicos</v>
      </c>
      <c r="F2400" s="149">
        <f>'FC01'!L$68</f>
        <v>0</v>
      </c>
      <c r="I2400" s="76" t="str">
        <f>Índice!$C$8</f>
        <v>2016-01-01</v>
      </c>
      <c r="J2400" s="77" t="str">
        <f>Índice!$C$9</f>
        <v>2016-12-31</v>
      </c>
      <c r="K2400" s="149" t="s">
        <v>835</v>
      </c>
      <c r="L2400" s="3" t="s">
        <v>842</v>
      </c>
    </row>
    <row r="2401" spans="1:12" ht="15.75">
      <c r="A2401" s="341"/>
      <c r="C2401" s="149" t="str">
        <f>'FC01'!B$69</f>
        <v>Gas Combustible</v>
      </c>
      <c r="F2401" s="149">
        <f>'FC01'!L$69</f>
        <v>0</v>
      </c>
      <c r="I2401" s="76" t="str">
        <f>Índice!$C$8</f>
        <v>2016-01-01</v>
      </c>
      <c r="J2401" s="77" t="str">
        <f>Índice!$C$9</f>
        <v>2016-12-31</v>
      </c>
      <c r="K2401" s="149" t="s">
        <v>835</v>
      </c>
      <c r="L2401" s="3" t="s">
        <v>842</v>
      </c>
    </row>
    <row r="2402" spans="1:12" ht="15.75">
      <c r="A2402" s="341"/>
      <c r="C2402" s="149" t="str">
        <f>'FC01'!B$70</f>
        <v>Carbón Mineral</v>
      </c>
      <c r="F2402" s="149">
        <f>'FC01'!L$70</f>
        <v>0</v>
      </c>
      <c r="I2402" s="76" t="str">
        <f>Índice!$C$8</f>
        <v>2016-01-01</v>
      </c>
      <c r="J2402" s="77" t="str">
        <f>Índice!$C$9</f>
        <v>2016-12-31</v>
      </c>
      <c r="K2402" s="149" t="s">
        <v>835</v>
      </c>
      <c r="L2402" s="3" t="s">
        <v>842</v>
      </c>
    </row>
    <row r="2403" spans="1:12" ht="15.75">
      <c r="A2403" s="341"/>
      <c r="C2403" s="149" t="str">
        <f>'FC01'!B$71</f>
        <v>Energía</v>
      </c>
      <c r="F2403" s="149">
        <f>'FC01'!L$71</f>
        <v>0</v>
      </c>
      <c r="I2403" s="76" t="str">
        <f>Índice!$C$8</f>
        <v>2016-01-01</v>
      </c>
      <c r="J2403" s="77" t="str">
        <f>Índice!$C$9</f>
        <v>2016-12-31</v>
      </c>
      <c r="K2403" s="149" t="s">
        <v>835</v>
      </c>
      <c r="L2403" s="3" t="s">
        <v>842</v>
      </c>
    </row>
    <row r="2404" spans="1:12" ht="15.75">
      <c r="A2404" s="341"/>
      <c r="C2404" s="149" t="str">
        <f>'FC01'!B$72</f>
        <v>ACPM, Fuel Oil</v>
      </c>
      <c r="F2404" s="149">
        <f>'FC01'!L$72</f>
        <v>0</v>
      </c>
      <c r="I2404" s="76" t="str">
        <f>Índice!$C$8</f>
        <v>2016-01-01</v>
      </c>
      <c r="J2404" s="77" t="str">
        <f>Índice!$C$9</f>
        <v>2016-12-31</v>
      </c>
      <c r="K2404" s="149" t="s">
        <v>835</v>
      </c>
      <c r="L2404" s="3" t="s">
        <v>842</v>
      </c>
    </row>
    <row r="2405" spans="1:12" ht="15.75">
      <c r="A2405" s="341"/>
      <c r="C2405" s="149" t="str">
        <f>'FC01'!B$73</f>
        <v>Otros Elementos de Consumo de Insumos Directos</v>
      </c>
      <c r="F2405" s="149">
        <f>'FC01'!L$73</f>
        <v>0</v>
      </c>
      <c r="I2405" s="76" t="str">
        <f>Índice!$C$8</f>
        <v>2016-01-01</v>
      </c>
      <c r="J2405" s="77" t="str">
        <f>Índice!$C$9</f>
        <v>2016-12-31</v>
      </c>
      <c r="K2405" s="149" t="s">
        <v>835</v>
      </c>
      <c r="L2405" s="3" t="s">
        <v>842</v>
      </c>
    </row>
    <row r="2406" spans="1:12" ht="15.75">
      <c r="A2406" s="341"/>
      <c r="C2406" s="149" t="str">
        <f>'FC01'!B$74</f>
        <v>Ordenes Y Contratos De Mantenimiento Y Reparaciones</v>
      </c>
      <c r="F2406" s="149">
        <f>'FC01'!L$74</f>
        <v>0</v>
      </c>
      <c r="I2406" s="76" t="str">
        <f>Índice!$C$8</f>
        <v>2016-01-01</v>
      </c>
      <c r="J2406" s="77" t="str">
        <f>Índice!$C$9</f>
        <v>2016-12-31</v>
      </c>
      <c r="K2406" s="149" t="s">
        <v>835</v>
      </c>
      <c r="L2406" s="3" t="s">
        <v>842</v>
      </c>
    </row>
    <row r="2407" spans="1:12" ht="15.75">
      <c r="A2407" s="341"/>
      <c r="C2407" s="149" t="str">
        <f>'FC01'!B$75</f>
        <v>Peajes terrestres</v>
      </c>
      <c r="F2407" s="149">
        <f>'FC01'!L$75</f>
        <v>0</v>
      </c>
      <c r="I2407" s="76" t="str">
        <f>Índice!$C$8</f>
        <v>2016-01-01</v>
      </c>
      <c r="J2407" s="77" t="str">
        <f>Índice!$C$9</f>
        <v>2016-12-31</v>
      </c>
      <c r="K2407" s="149" t="s">
        <v>835</v>
      </c>
      <c r="L2407" s="3" t="s">
        <v>842</v>
      </c>
    </row>
    <row r="2408" spans="1:12" ht="15.75">
      <c r="A2408" s="341"/>
      <c r="C2408" s="149" t="str">
        <f>'FC01'!B$76</f>
        <v>Disposición final</v>
      </c>
      <c r="F2408" s="149">
        <f>'FC01'!L$76</f>
        <v>0</v>
      </c>
      <c r="I2408" s="76" t="str">
        <f>Índice!$C$8</f>
        <v>2016-01-01</v>
      </c>
      <c r="J2408" s="77" t="str">
        <f>Índice!$C$9</f>
        <v>2016-12-31</v>
      </c>
      <c r="K2408" s="149" t="s">
        <v>835</v>
      </c>
      <c r="L2408" s="3" t="s">
        <v>842</v>
      </c>
    </row>
    <row r="2409" spans="1:12" ht="15.75">
      <c r="A2409" s="341"/>
      <c r="C2409" s="149" t="str">
        <f>'FC01'!B$77</f>
        <v>Peajes por interconexión de acueducto</v>
      </c>
      <c r="F2409" s="149">
        <f>'FC01'!L$77</f>
        <v>0</v>
      </c>
      <c r="I2409" s="76" t="str">
        <f>Índice!$C$8</f>
        <v>2016-01-01</v>
      </c>
      <c r="J2409" s="77" t="str">
        <f>Índice!$C$9</f>
        <v>2016-12-31</v>
      </c>
      <c r="K2409" s="149" t="s">
        <v>835</v>
      </c>
      <c r="L2409" s="3" t="s">
        <v>842</v>
      </c>
    </row>
    <row r="2410" spans="1:12" ht="15.75">
      <c r="A2410" s="341"/>
      <c r="C2410" s="149" t="str">
        <f>'FC01'!B$78</f>
        <v>Peajes por interconexión de alcantarillado</v>
      </c>
      <c r="F2410" s="149">
        <f>'FC01'!L$78</f>
        <v>0</v>
      </c>
      <c r="I2410" s="76" t="str">
        <f>Índice!$C$8</f>
        <v>2016-01-01</v>
      </c>
      <c r="J2410" s="77" t="str">
        <f>Índice!$C$9</f>
        <v>2016-12-31</v>
      </c>
      <c r="K2410" s="149" t="s">
        <v>835</v>
      </c>
      <c r="L2410" s="3" t="s">
        <v>842</v>
      </c>
    </row>
    <row r="2411" spans="1:12" ht="15.75">
      <c r="A2411" s="341"/>
      <c r="C2411" s="149" t="str">
        <f>'FC01'!B$79</f>
        <v>Honorarios (Operativos)</v>
      </c>
      <c r="F2411" s="149">
        <f>'FC01'!L$79</f>
        <v>0</v>
      </c>
      <c r="I2411" s="76" t="str">
        <f>Índice!$C$8</f>
        <v>2016-01-01</v>
      </c>
      <c r="J2411" s="77" t="str">
        <f>Índice!$C$9</f>
        <v>2016-12-31</v>
      </c>
      <c r="K2411" s="149" t="s">
        <v>835</v>
      </c>
      <c r="L2411" s="3" t="s">
        <v>842</v>
      </c>
    </row>
    <row r="2412" spans="1:12" ht="15.75">
      <c r="A2412" s="341"/>
      <c r="C2412" s="149" t="str">
        <f>'FC01'!B$80</f>
        <v>Servicios Públicos</v>
      </c>
      <c r="F2412" s="149">
        <f>'FC01'!L$80</f>
        <v>0</v>
      </c>
      <c r="I2412" s="76" t="str">
        <f>Índice!$C$8</f>
        <v>2016-01-01</v>
      </c>
      <c r="J2412" s="77" t="str">
        <f>Índice!$C$9</f>
        <v>2016-12-31</v>
      </c>
      <c r="K2412" s="149" t="s">
        <v>835</v>
      </c>
      <c r="L2412" s="3" t="s">
        <v>842</v>
      </c>
    </row>
    <row r="2413" spans="1:12" ht="15.75">
      <c r="A2413" s="341"/>
      <c r="C2413" s="149" t="str">
        <f>'FC01'!B$81</f>
        <v>Materiales y otros gastos de operación</v>
      </c>
      <c r="F2413" s="149">
        <f>'FC01'!L$81</f>
        <v>0</v>
      </c>
      <c r="I2413" s="76" t="str">
        <f>Índice!$C$8</f>
        <v>2016-01-01</v>
      </c>
      <c r="J2413" s="77" t="str">
        <f>Índice!$C$9</f>
        <v>2016-12-31</v>
      </c>
      <c r="K2413" s="149" t="s">
        <v>835</v>
      </c>
      <c r="L2413" s="3" t="s">
        <v>842</v>
      </c>
    </row>
    <row r="2414" spans="1:12" ht="15.75">
      <c r="A2414" s="341"/>
      <c r="C2414" s="149" t="str">
        <f>'FC01'!B$82</f>
        <v>Gastos operativos De Pérdidas En Prestación Del Servicio  De Acueducto</v>
      </c>
      <c r="F2414" s="149">
        <f>'FC01'!L$82</f>
        <v>0</v>
      </c>
      <c r="I2414" s="76" t="str">
        <f>Índice!$C$8</f>
        <v>2016-01-01</v>
      </c>
      <c r="J2414" s="77" t="str">
        <f>Índice!$C$9</f>
        <v>2016-12-31</v>
      </c>
      <c r="K2414" s="149" t="s">
        <v>835</v>
      </c>
      <c r="L2414" s="3" t="s">
        <v>842</v>
      </c>
    </row>
    <row r="2415" spans="1:12" ht="15.75">
      <c r="A2415" s="341"/>
      <c r="C2415" s="149" t="str">
        <f>'FC01'!B$83</f>
        <v>Seguros</v>
      </c>
      <c r="F2415" s="149">
        <f>'FC01'!L$83</f>
        <v>0</v>
      </c>
      <c r="I2415" s="76" t="str">
        <f>Índice!$C$8</f>
        <v>2016-01-01</v>
      </c>
      <c r="J2415" s="77" t="str">
        <f>Índice!$C$9</f>
        <v>2016-12-31</v>
      </c>
      <c r="K2415" s="149" t="s">
        <v>835</v>
      </c>
      <c r="L2415" s="3" t="s">
        <v>842</v>
      </c>
    </row>
    <row r="2416" spans="1:12" ht="15.75">
      <c r="A2416" s="341"/>
      <c r="C2416" s="149" t="str">
        <f>'FC01'!B$84</f>
        <v>Impuestos y Tasas</v>
      </c>
      <c r="F2416" s="149">
        <f>'FC01'!L$84</f>
        <v>0</v>
      </c>
      <c r="I2416" s="76" t="str">
        <f>Índice!$C$8</f>
        <v>2016-01-01</v>
      </c>
      <c r="J2416" s="77" t="str">
        <f>Índice!$C$9</f>
        <v>2016-12-31</v>
      </c>
      <c r="K2416" s="149" t="s">
        <v>835</v>
      </c>
      <c r="L2416" s="3" t="s">
        <v>842</v>
      </c>
    </row>
    <row r="2417" spans="1:12" ht="15.75">
      <c r="A2417" s="341"/>
      <c r="C2417" s="149" t="str">
        <f>'FC01'!B$85</f>
        <v>Órdenes y Contratos Por Otros  Servicios</v>
      </c>
      <c r="F2417" s="149">
        <f>'FC01'!L$85</f>
        <v>0</v>
      </c>
      <c r="I2417" s="76" t="str">
        <f>Índice!$C$8</f>
        <v>2016-01-01</v>
      </c>
      <c r="J2417" s="77" t="str">
        <f>Índice!$C$9</f>
        <v>2016-12-31</v>
      </c>
      <c r="K2417" s="149" t="s">
        <v>835</v>
      </c>
      <c r="L2417" s="3" t="s">
        <v>842</v>
      </c>
    </row>
    <row r="2418" spans="1:12" ht="15.75">
      <c r="A2418" s="341"/>
      <c r="C2418" s="149" t="str">
        <f>'FC01'!B$86</f>
        <v>Donaciones</v>
      </c>
      <c r="F2418" s="149">
        <f>'FC01'!L$86</f>
        <v>0</v>
      </c>
      <c r="I2418" s="76" t="str">
        <f>Índice!$C$8</f>
        <v>2016-01-01</v>
      </c>
      <c r="J2418" s="77" t="str">
        <f>Índice!$C$9</f>
        <v>2016-12-31</v>
      </c>
      <c r="K2418" s="149" t="s">
        <v>835</v>
      </c>
      <c r="L2418" s="3" t="s">
        <v>842</v>
      </c>
    </row>
    <row r="2419" spans="1:12" ht="15.75">
      <c r="A2419" s="341"/>
      <c r="C2419" s="149" t="str">
        <f>'FC01'!B$87</f>
        <v>Total Gastos operativos</v>
      </c>
      <c r="F2419" s="149">
        <f>'FC01'!L$87</f>
        <v>0</v>
      </c>
      <c r="I2419" s="76" t="str">
        <f>Índice!$C$8</f>
        <v>2016-01-01</v>
      </c>
      <c r="J2419" s="77" t="str">
        <f>Índice!$C$9</f>
        <v>2016-12-31</v>
      </c>
      <c r="K2419" s="149" t="s">
        <v>835</v>
      </c>
      <c r="L2419" s="3" t="s">
        <v>842</v>
      </c>
    </row>
    <row r="2420" spans="1:12" s="159" customFormat="1" ht="15.75">
      <c r="A2420" s="341" t="s">
        <v>19</v>
      </c>
      <c r="C2420" s="340"/>
      <c r="F2420" s="340"/>
      <c r="I2420" s="164"/>
      <c r="J2420" s="164"/>
      <c r="K2420" s="340"/>
      <c r="L2420" s="163"/>
    </row>
    <row r="2421" spans="1:12" ht="15.75">
      <c r="A2421" s="341"/>
      <c r="C2421" s="149" t="str">
        <f>'FC01'!B$92</f>
        <v>Gastos de Administración sin impuestos, contribuciones y tasas</v>
      </c>
      <c r="F2421" s="149">
        <f>'FC01'!L$92</f>
        <v>0</v>
      </c>
      <c r="I2421" s="76" t="str">
        <f>Índice!$C$8</f>
        <v>2016-01-01</v>
      </c>
      <c r="J2421" s="77" t="str">
        <f>Índice!$C$9</f>
        <v>2016-12-31</v>
      </c>
      <c r="K2421" s="149" t="s">
        <v>835</v>
      </c>
      <c r="L2421" s="3" t="s">
        <v>842</v>
      </c>
    </row>
    <row r="2422" spans="1:12" ht="15.75">
      <c r="A2422" s="341"/>
      <c r="C2422" s="149" t="str">
        <f>'FC01'!B$93</f>
        <v>Impuestos, Tasas y Contribuciones (No incluye impuesto de renta)</v>
      </c>
      <c r="F2422" s="149">
        <f>'FC01'!L$93</f>
        <v>0</v>
      </c>
      <c r="I2422" s="76" t="str">
        <f>Índice!$C$8</f>
        <v>2016-01-01</v>
      </c>
      <c r="J2422" s="77" t="str">
        <f>Índice!$C$9</f>
        <v>2016-12-31</v>
      </c>
      <c r="K2422" s="149" t="s">
        <v>835</v>
      </c>
      <c r="L2422" s="3" t="s">
        <v>842</v>
      </c>
    </row>
    <row r="2423" spans="1:12" ht="15.75">
      <c r="A2423" s="341"/>
      <c r="C2423" s="149" t="str">
        <f>'FC01'!B$94</f>
        <v>Depreciación, deterioro, Amortización y provisión</v>
      </c>
      <c r="F2423" s="149">
        <f>'FC01'!L$94</f>
        <v>0</v>
      </c>
      <c r="I2423" s="76" t="str">
        <f>Índice!$C$8</f>
        <v>2016-01-01</v>
      </c>
      <c r="J2423" s="77" t="str">
        <f>Índice!$C$9</f>
        <v>2016-12-31</v>
      </c>
      <c r="K2423" s="149" t="s">
        <v>835</v>
      </c>
      <c r="L2423" s="3" t="s">
        <v>842</v>
      </c>
    </row>
    <row r="2424" spans="1:12" ht="15.75">
      <c r="A2424" s="341"/>
      <c r="C2424" s="149" t="str">
        <f>'FC01'!B$95</f>
        <v>Gasto por impuesto a las ganancias</v>
      </c>
      <c r="F2424" s="149">
        <f>'FC01'!L$95</f>
        <v>0</v>
      </c>
      <c r="I2424" s="76" t="str">
        <f>Índice!$C$8</f>
        <v>2016-01-01</v>
      </c>
      <c r="J2424" s="77" t="str">
        <f>Índice!$C$9</f>
        <v>2016-12-31</v>
      </c>
      <c r="K2424" s="149" t="s">
        <v>835</v>
      </c>
      <c r="L2424" s="3" t="s">
        <v>842</v>
      </c>
    </row>
    <row r="2425" spans="1:12" ht="15.75">
      <c r="A2425" s="341"/>
      <c r="C2425" s="149" t="str">
        <f>'FC01'!B$96</f>
        <v>Otros gastos (gastos y gastos operativos)</v>
      </c>
      <c r="F2425" s="149">
        <f>'FC01'!L$96</f>
        <v>0</v>
      </c>
      <c r="I2425" s="76" t="str">
        <f>Índice!$C$8</f>
        <v>2016-01-01</v>
      </c>
      <c r="J2425" s="77" t="str">
        <f>Índice!$C$9</f>
        <v>2016-12-31</v>
      </c>
      <c r="K2425" s="149" t="s">
        <v>835</v>
      </c>
      <c r="L2425" s="3" t="s">
        <v>842</v>
      </c>
    </row>
    <row r="2426" spans="1:12" ht="15.75">
      <c r="A2426" s="341"/>
      <c r="C2426" s="149" t="str">
        <f>'FC01'!B$97</f>
        <v>Total Gastos</v>
      </c>
      <c r="F2426" s="149">
        <f>'FC01'!L$97</f>
        <v>0</v>
      </c>
      <c r="I2426" s="76" t="str">
        <f>Índice!$C$8</f>
        <v>2016-01-01</v>
      </c>
      <c r="J2426" s="77" t="str">
        <f>Índice!$C$9</f>
        <v>2016-12-31</v>
      </c>
      <c r="K2426" s="149" t="s">
        <v>835</v>
      </c>
      <c r="L2426" s="3" t="s">
        <v>842</v>
      </c>
    </row>
    <row r="2427" spans="1:12" s="159" customFormat="1" ht="15.75">
      <c r="A2427" s="341" t="s">
        <v>19</v>
      </c>
      <c r="C2427" s="340"/>
      <c r="F2427" s="340"/>
      <c r="I2427" s="164"/>
      <c r="J2427" s="164"/>
      <c r="K2427" s="340"/>
      <c r="L2427" s="163"/>
    </row>
    <row r="2428" spans="1:12" ht="15.75">
      <c r="A2428" s="341"/>
      <c r="C2428" s="149" t="str">
        <f>'FC01'!B$99</f>
        <v>Gastos operativos de Ventas</v>
      </c>
      <c r="F2428" s="149">
        <f>'FC01'!L$99</f>
        <v>0</v>
      </c>
      <c r="I2428" s="76" t="str">
        <f>Índice!$C$8</f>
        <v>2016-01-01</v>
      </c>
      <c r="J2428" s="77" t="str">
        <f>Índice!$C$9</f>
        <v>2016-12-31</v>
      </c>
      <c r="K2428" s="149" t="s">
        <v>835</v>
      </c>
      <c r="L2428" s="3" t="s">
        <v>842</v>
      </c>
    </row>
    <row r="2429" spans="1:12" ht="15.75">
      <c r="A2429" s="341"/>
      <c r="C2429" s="149" t="str">
        <f>'FC01'!B$100</f>
        <v>Gastos operativos de Distribución</v>
      </c>
      <c r="F2429" s="149">
        <f>'FC01'!L$100</f>
        <v>0</v>
      </c>
      <c r="I2429" s="76" t="str">
        <f>Índice!$C$8</f>
        <v>2016-01-01</v>
      </c>
      <c r="J2429" s="77" t="str">
        <f>Índice!$C$9</f>
        <v>2016-12-31</v>
      </c>
      <c r="K2429" s="149" t="s">
        <v>835</v>
      </c>
      <c r="L2429" s="3" t="s">
        <v>842</v>
      </c>
    </row>
    <row r="2430" spans="1:12" ht="15.75">
      <c r="A2430" s="341"/>
      <c r="C2430" s="149" t="str">
        <f>'FC01'!B$101</f>
        <v>Total Gastos operativos de ventas y distribución</v>
      </c>
      <c r="F2430" s="149">
        <f>'FC01'!L$101</f>
        <v>0</v>
      </c>
      <c r="I2430" s="76" t="str">
        <f>Índice!$C$8</f>
        <v>2016-01-01</v>
      </c>
      <c r="J2430" s="77" t="str">
        <f>Índice!$C$9</f>
        <v>2016-12-31</v>
      </c>
      <c r="K2430" s="149" t="s">
        <v>835</v>
      </c>
      <c r="L2430" s="3" t="s">
        <v>842</v>
      </c>
    </row>
    <row r="2431" spans="1:12" s="271" customFormat="1" ht="15.75" customHeight="1">
      <c r="A2431" s="272" t="s">
        <v>19</v>
      </c>
      <c r="C2431" s="273" t="s">
        <v>1248</v>
      </c>
      <c r="K2431" s="274"/>
      <c r="L2431" s="274"/>
    </row>
    <row r="2432" spans="1:12" ht="15.75">
      <c r="A2432" s="18"/>
      <c r="C2432" s="149" t="str">
        <f>'FC01'!B$8</f>
        <v xml:space="preserve">De administración </v>
      </c>
      <c r="F2432" s="149">
        <f>'FC01'!M$8</f>
        <v>0</v>
      </c>
      <c r="I2432" s="76" t="str">
        <f>Índice!$C$8</f>
        <v>2016-01-01</v>
      </c>
      <c r="J2432" s="77" t="str">
        <f>Índice!$C$9</f>
        <v>2016-12-31</v>
      </c>
      <c r="K2432" s="149" t="s">
        <v>835</v>
      </c>
      <c r="L2432" s="3" t="s">
        <v>843</v>
      </c>
    </row>
    <row r="2433" spans="1:12" ht="15.75">
      <c r="A2433" s="341"/>
      <c r="C2433" s="149" t="str">
        <f>'FC01'!B$9</f>
        <v>Beneficios a empleados</v>
      </c>
      <c r="F2433" s="149">
        <f>'FC01'!M$9</f>
        <v>0</v>
      </c>
      <c r="I2433" s="76" t="str">
        <f>Índice!$C$8</f>
        <v>2016-01-01</v>
      </c>
      <c r="J2433" s="77" t="str">
        <f>Índice!$C$9</f>
        <v>2016-12-31</v>
      </c>
      <c r="K2433" s="149" t="s">
        <v>835</v>
      </c>
      <c r="L2433" s="3" t="s">
        <v>843</v>
      </c>
    </row>
    <row r="2434" spans="1:12" ht="15.75">
      <c r="A2434" s="341"/>
      <c r="C2434" s="149" t="str">
        <f>'FC01'!B$10</f>
        <v>Honorarios</v>
      </c>
      <c r="F2434" s="149">
        <f>'FC01'!M$10</f>
        <v>0</v>
      </c>
      <c r="I2434" s="76" t="str">
        <f>Índice!$C$8</f>
        <v>2016-01-01</v>
      </c>
      <c r="J2434" s="77" t="str">
        <f>Índice!$C$9</f>
        <v>2016-12-31</v>
      </c>
      <c r="K2434" s="149" t="s">
        <v>835</v>
      </c>
      <c r="L2434" s="3" t="s">
        <v>843</v>
      </c>
    </row>
    <row r="2435" spans="1:12" ht="15.75">
      <c r="A2435" s="341"/>
      <c r="C2435" s="149" t="str">
        <f>'FC01'!B$11</f>
        <v xml:space="preserve">Impuestos, Contribuciones y tasas </v>
      </c>
      <c r="F2435" s="149">
        <f>'FC01'!M$11</f>
        <v>0</v>
      </c>
      <c r="I2435" s="76" t="str">
        <f>Índice!$C$8</f>
        <v>2016-01-01</v>
      </c>
      <c r="J2435" s="77" t="str">
        <f>Índice!$C$9</f>
        <v>2016-12-31</v>
      </c>
      <c r="K2435" s="149" t="s">
        <v>835</v>
      </c>
      <c r="L2435" s="3" t="s">
        <v>843</v>
      </c>
    </row>
    <row r="2436" spans="1:12" ht="15.75">
      <c r="A2436" s="341"/>
      <c r="C2436" s="149" t="str">
        <f>'FC01'!B$12</f>
        <v xml:space="preserve">Generales </v>
      </c>
      <c r="F2436" s="149">
        <f>'FC01'!M$12</f>
        <v>0</v>
      </c>
      <c r="I2436" s="76" t="str">
        <f>Índice!$C$8</f>
        <v>2016-01-01</v>
      </c>
      <c r="J2436" s="77" t="str">
        <f>Índice!$C$9</f>
        <v>2016-12-31</v>
      </c>
      <c r="K2436" s="149" t="s">
        <v>835</v>
      </c>
      <c r="L2436" s="3" t="s">
        <v>843</v>
      </c>
    </row>
    <row r="2437" spans="1:12" ht="15.75">
      <c r="A2437" s="341"/>
      <c r="C2437" s="149" t="str">
        <f>'FC01'!B$13</f>
        <v>Deterioro</v>
      </c>
      <c r="F2437" s="149">
        <f>'FC01'!M$13</f>
        <v>0</v>
      </c>
      <c r="I2437" s="76" t="str">
        <f>Índice!$C$8</f>
        <v>2016-01-01</v>
      </c>
      <c r="J2437" s="77" t="str">
        <f>Índice!$C$9</f>
        <v>2016-12-31</v>
      </c>
      <c r="K2437" s="149" t="s">
        <v>835</v>
      </c>
      <c r="L2437" s="3" t="s">
        <v>843</v>
      </c>
    </row>
    <row r="2438" spans="1:12" ht="15.75">
      <c r="A2438" s="341"/>
      <c r="C2438" s="149" t="str">
        <f>'FC01'!B$14</f>
        <v>Depreciación</v>
      </c>
      <c r="F2438" s="149">
        <f>'FC01'!M$14</f>
        <v>0</v>
      </c>
      <c r="I2438" s="76" t="str">
        <f>Índice!$C$8</f>
        <v>2016-01-01</v>
      </c>
      <c r="J2438" s="77" t="str">
        <f>Índice!$C$9</f>
        <v>2016-12-31</v>
      </c>
      <c r="K2438" s="149" t="s">
        <v>835</v>
      </c>
      <c r="L2438" s="3" t="s">
        <v>843</v>
      </c>
    </row>
    <row r="2439" spans="1:12" ht="15.75">
      <c r="A2439" s="341"/>
      <c r="C2439" s="149" t="str">
        <f>'FC01'!B$15</f>
        <v>Amortización</v>
      </c>
      <c r="F2439" s="149">
        <f>'FC01'!M$15</f>
        <v>0</v>
      </c>
      <c r="I2439" s="76" t="str">
        <f>Índice!$C$8</f>
        <v>2016-01-01</v>
      </c>
      <c r="J2439" s="77" t="str">
        <f>Índice!$C$9</f>
        <v>2016-12-31</v>
      </c>
      <c r="K2439" s="149" t="s">
        <v>835</v>
      </c>
      <c r="L2439" s="3" t="s">
        <v>843</v>
      </c>
    </row>
    <row r="2440" spans="1:12" ht="15.75">
      <c r="A2440" s="341"/>
      <c r="C2440" s="149" t="str">
        <f>'FC01'!B$16</f>
        <v>Provisiones</v>
      </c>
      <c r="F2440" s="149">
        <f>'FC01'!M$16</f>
        <v>0</v>
      </c>
      <c r="I2440" s="76" t="str">
        <f>Índice!$C$8</f>
        <v>2016-01-01</v>
      </c>
      <c r="J2440" s="77" t="str">
        <f>Índice!$C$9</f>
        <v>2016-12-31</v>
      </c>
      <c r="K2440" s="149" t="s">
        <v>835</v>
      </c>
      <c r="L2440" s="3" t="s">
        <v>843</v>
      </c>
    </row>
    <row r="2441" spans="1:12" ht="15.75">
      <c r="A2441" s="341"/>
      <c r="C2441" s="149" t="str">
        <f>'FC01'!B$17</f>
        <v>Litigios y demandas</v>
      </c>
      <c r="F2441" s="149">
        <f>'FC01'!M$17</f>
        <v>0</v>
      </c>
      <c r="I2441" s="76" t="str">
        <f>Índice!$C$8</f>
        <v>2016-01-01</v>
      </c>
      <c r="J2441" s="77" t="str">
        <f>Índice!$C$9</f>
        <v>2016-12-31</v>
      </c>
      <c r="K2441" s="149" t="s">
        <v>835</v>
      </c>
      <c r="L2441" s="3" t="s">
        <v>843</v>
      </c>
    </row>
    <row r="2442" spans="1:12" ht="15.75">
      <c r="A2442" s="341"/>
      <c r="C2442" s="149" t="str">
        <f>'FC01'!B$18</f>
        <v xml:space="preserve">Garantías </v>
      </c>
      <c r="F2442" s="149">
        <f>'FC01'!M$18</f>
        <v>0</v>
      </c>
      <c r="I2442" s="76" t="str">
        <f>Índice!$C$8</f>
        <v>2016-01-01</v>
      </c>
      <c r="J2442" s="77" t="str">
        <f>Índice!$C$9</f>
        <v>2016-12-31</v>
      </c>
      <c r="K2442" s="149" t="s">
        <v>835</v>
      </c>
      <c r="L2442" s="3" t="s">
        <v>843</v>
      </c>
    </row>
    <row r="2443" spans="1:12" ht="15.75">
      <c r="A2443" s="341"/>
      <c r="C2443" s="149" t="str">
        <f>'FC01'!B$19</f>
        <v>Diversas</v>
      </c>
      <c r="F2443" s="149">
        <f>'FC01'!M$19</f>
        <v>0</v>
      </c>
      <c r="I2443" s="76" t="str">
        <f>Índice!$C$8</f>
        <v>2016-01-01</v>
      </c>
      <c r="J2443" s="77" t="str">
        <f>Índice!$C$9</f>
        <v>2016-12-31</v>
      </c>
      <c r="K2443" s="149" t="s">
        <v>835</v>
      </c>
      <c r="L2443" s="3" t="s">
        <v>843</v>
      </c>
    </row>
    <row r="2444" spans="1:12" ht="15.75">
      <c r="A2444" s="341"/>
      <c r="C2444" s="149" t="str">
        <f>'FC01'!B$20</f>
        <v>Otros gastos</v>
      </c>
      <c r="F2444" s="149">
        <f>'FC01'!M$20</f>
        <v>0</v>
      </c>
      <c r="I2444" s="76" t="str">
        <f>Índice!$C$8</f>
        <v>2016-01-01</v>
      </c>
      <c r="J2444" s="77" t="str">
        <f>Índice!$C$9</f>
        <v>2016-12-31</v>
      </c>
      <c r="K2444" s="149" t="s">
        <v>835</v>
      </c>
      <c r="L2444" s="3" t="s">
        <v>843</v>
      </c>
    </row>
    <row r="2445" spans="1:12" ht="15.75">
      <c r="A2445" s="341"/>
      <c r="C2445" s="149" t="str">
        <f>'FC01'!B$21</f>
        <v>Comisiones</v>
      </c>
      <c r="F2445" s="149">
        <f>'FC01'!M$21</f>
        <v>0</v>
      </c>
      <c r="I2445" s="76" t="str">
        <f>Índice!$C$8</f>
        <v>2016-01-01</v>
      </c>
      <c r="J2445" s="77" t="str">
        <f>Índice!$C$9</f>
        <v>2016-12-31</v>
      </c>
      <c r="K2445" s="149" t="s">
        <v>835</v>
      </c>
      <c r="L2445" s="3" t="s">
        <v>843</v>
      </c>
    </row>
    <row r="2446" spans="1:12" ht="15.75">
      <c r="A2446" s="341"/>
      <c r="C2446" s="149" t="str">
        <f>'FC01'!B$22</f>
        <v>Ajuste por diferencia en cambio</v>
      </c>
      <c r="F2446" s="149">
        <f>'FC01'!M$22</f>
        <v>0</v>
      </c>
      <c r="I2446" s="76" t="str">
        <f>Índice!$C$8</f>
        <v>2016-01-01</v>
      </c>
      <c r="J2446" s="77" t="str">
        <f>Índice!$C$9</f>
        <v>2016-12-31</v>
      </c>
      <c r="K2446" s="149" t="s">
        <v>835</v>
      </c>
      <c r="L2446" s="3" t="s">
        <v>843</v>
      </c>
    </row>
    <row r="2447" spans="1:12" ht="15.75">
      <c r="A2447" s="341"/>
      <c r="C2447" s="149" t="str">
        <f>'FC01'!B$23</f>
        <v>Financieros</v>
      </c>
      <c r="F2447" s="149">
        <f>'FC01'!M$23</f>
        <v>0</v>
      </c>
      <c r="I2447" s="76" t="str">
        <f>Índice!$C$8</f>
        <v>2016-01-01</v>
      </c>
      <c r="J2447" s="77" t="str">
        <f>Índice!$C$9</f>
        <v>2016-12-31</v>
      </c>
      <c r="K2447" s="149" t="s">
        <v>835</v>
      </c>
      <c r="L2447" s="3" t="s">
        <v>843</v>
      </c>
    </row>
    <row r="2448" spans="1:12" ht="15.75">
      <c r="A2448" s="341"/>
      <c r="C2448" s="149" t="str">
        <f>'FC01'!B$24</f>
        <v>Pérdidas por la aplicación del método de participación patrimonial</v>
      </c>
      <c r="F2448" s="149">
        <f>'FC01'!M$24</f>
        <v>0</v>
      </c>
      <c r="I2448" s="76" t="str">
        <f>Índice!$C$8</f>
        <v>2016-01-01</v>
      </c>
      <c r="J2448" s="77" t="str">
        <f>Índice!$C$9</f>
        <v>2016-12-31</v>
      </c>
      <c r="K2448" s="149" t="s">
        <v>835</v>
      </c>
      <c r="L2448" s="3" t="s">
        <v>843</v>
      </c>
    </row>
    <row r="2449" spans="1:12" ht="15.75">
      <c r="A2449" s="341"/>
      <c r="C2449" s="149" t="str">
        <f>'FC01'!B$25</f>
        <v xml:space="preserve">Gastos diversos </v>
      </c>
      <c r="F2449" s="149">
        <f>'FC01'!M$25</f>
        <v>0</v>
      </c>
      <c r="I2449" s="76" t="str">
        <f>Índice!$C$8</f>
        <v>2016-01-01</v>
      </c>
      <c r="J2449" s="77" t="str">
        <f>Índice!$C$9</f>
        <v>2016-12-31</v>
      </c>
      <c r="K2449" s="149" t="s">
        <v>835</v>
      </c>
      <c r="L2449" s="3" t="s">
        <v>843</v>
      </c>
    </row>
    <row r="2450" spans="1:12" ht="15.75">
      <c r="A2450" s="341"/>
      <c r="C2450" s="149" t="str">
        <f>'FC01'!B$26</f>
        <v>Impuesto a las ganancias corrientes</v>
      </c>
      <c r="F2450" s="149">
        <f>'FC01'!M$26</f>
        <v>0</v>
      </c>
      <c r="I2450" s="76" t="str">
        <f>Índice!$C$8</f>
        <v>2016-01-01</v>
      </c>
      <c r="J2450" s="77" t="str">
        <f>Índice!$C$9</f>
        <v>2016-12-31</v>
      </c>
      <c r="K2450" s="149" t="s">
        <v>835</v>
      </c>
      <c r="L2450" s="3" t="s">
        <v>843</v>
      </c>
    </row>
    <row r="2451" spans="1:12" ht="15.75">
      <c r="A2451" s="341"/>
      <c r="C2451" s="149" t="str">
        <f>'FC01'!B$27</f>
        <v>Impuesto a las ganancias diferido</v>
      </c>
      <c r="F2451" s="149">
        <f>'FC01'!M$27</f>
        <v>0</v>
      </c>
      <c r="I2451" s="76" t="str">
        <f>Índice!$C$8</f>
        <v>2016-01-01</v>
      </c>
      <c r="J2451" s="77" t="str">
        <f>Índice!$C$9</f>
        <v>2016-12-31</v>
      </c>
      <c r="K2451" s="149" t="s">
        <v>835</v>
      </c>
      <c r="L2451" s="3" t="s">
        <v>843</v>
      </c>
    </row>
    <row r="2452" spans="1:12" ht="15.75">
      <c r="A2452" s="341"/>
      <c r="C2452" s="149" t="str">
        <f>'FC01'!B$28</f>
        <v xml:space="preserve">Total Gastos </v>
      </c>
      <c r="F2452" s="149">
        <f>'FC01'!M$28</f>
        <v>0</v>
      </c>
      <c r="I2452" s="76" t="str">
        <f>Índice!$C$8</f>
        <v>2016-01-01</v>
      </c>
      <c r="J2452" s="77" t="str">
        <f>Índice!$C$9</f>
        <v>2016-12-31</v>
      </c>
      <c r="K2452" s="149" t="s">
        <v>835</v>
      </c>
      <c r="L2452" s="3" t="s">
        <v>843</v>
      </c>
    </row>
    <row r="2453" spans="1:12" s="159" customFormat="1" ht="15.75">
      <c r="A2453" s="341" t="s">
        <v>19</v>
      </c>
      <c r="C2453" s="340"/>
      <c r="F2453" s="340"/>
      <c r="I2453" s="164"/>
      <c r="J2453" s="164"/>
      <c r="K2453" s="340"/>
      <c r="L2453" s="163"/>
    </row>
    <row r="2454" spans="1:12" ht="15.75">
      <c r="A2454" s="341"/>
      <c r="C2454" s="149" t="str">
        <f>'FC01'!B$32</f>
        <v>Servicios Personales</v>
      </c>
      <c r="F2454" s="149">
        <f>'FC01'!M$32</f>
        <v>0</v>
      </c>
      <c r="I2454" s="76" t="str">
        <f>Índice!$C$8</f>
        <v>2016-01-01</v>
      </c>
      <c r="J2454" s="77" t="str">
        <f>Índice!$C$9</f>
        <v>2016-12-31</v>
      </c>
      <c r="K2454" s="149" t="s">
        <v>835</v>
      </c>
      <c r="L2454" s="3" t="s">
        <v>843</v>
      </c>
    </row>
    <row r="2455" spans="1:12" ht="15.75">
      <c r="A2455" s="341"/>
      <c r="C2455" s="149" t="str">
        <f>'FC01'!B$33</f>
        <v>Generales</v>
      </c>
      <c r="F2455" s="149">
        <f>'FC01'!M$33</f>
        <v>0</v>
      </c>
      <c r="I2455" s="76" t="str">
        <f>Índice!$C$8</f>
        <v>2016-01-01</v>
      </c>
      <c r="J2455" s="77" t="str">
        <f>Índice!$C$9</f>
        <v>2016-12-31</v>
      </c>
      <c r="K2455" s="149" t="s">
        <v>835</v>
      </c>
      <c r="L2455" s="3" t="s">
        <v>843</v>
      </c>
    </row>
    <row r="2456" spans="1:12" ht="15.75">
      <c r="A2456" s="341"/>
      <c r="C2456" s="149" t="str">
        <f>'FC01'!B$34</f>
        <v>Arrendamientos</v>
      </c>
      <c r="F2456" s="149">
        <f>'FC01'!M$34</f>
        <v>0</v>
      </c>
      <c r="I2456" s="76" t="str">
        <f>Índice!$C$8</f>
        <v>2016-01-01</v>
      </c>
      <c r="J2456" s="77" t="str">
        <f>Índice!$C$9</f>
        <v>2016-12-31</v>
      </c>
      <c r="K2456" s="149" t="s">
        <v>835</v>
      </c>
      <c r="L2456" s="3" t="s">
        <v>843</v>
      </c>
    </row>
    <row r="2457" spans="1:12" ht="15.75">
      <c r="A2457" s="341"/>
      <c r="C2457" s="149" t="str">
        <f>'FC01'!B$35</f>
        <v>Deterioro (Operativo)</v>
      </c>
      <c r="F2457" s="149">
        <f>'FC01'!M$35</f>
        <v>0</v>
      </c>
      <c r="I2457" s="76" t="str">
        <f>Índice!$C$8</f>
        <v>2016-01-01</v>
      </c>
      <c r="J2457" s="77" t="str">
        <f>Índice!$C$9</f>
        <v>2016-12-31</v>
      </c>
      <c r="K2457" s="149" t="s">
        <v>835</v>
      </c>
      <c r="L2457" s="3" t="s">
        <v>843</v>
      </c>
    </row>
    <row r="2458" spans="1:12" ht="15.75">
      <c r="A2458" s="341"/>
      <c r="C2458" s="149" t="str">
        <f>'FC01'!B$36</f>
        <v>Depreciación (Operativo)</v>
      </c>
      <c r="F2458" s="149">
        <f>'FC01'!M$36</f>
        <v>0</v>
      </c>
      <c r="I2458" s="76" t="str">
        <f>Índice!$C$8</f>
        <v>2016-01-01</v>
      </c>
      <c r="J2458" s="77" t="str">
        <f>Índice!$C$9</f>
        <v>2016-12-31</v>
      </c>
      <c r="K2458" s="149" t="s">
        <v>835</v>
      </c>
      <c r="L2458" s="3" t="s">
        <v>843</v>
      </c>
    </row>
    <row r="2459" spans="1:12" ht="15.75">
      <c r="A2459" s="341"/>
      <c r="C2459" s="149" t="str">
        <f>'FC01'!B$37</f>
        <v>Provisiones (Operativo)</v>
      </c>
      <c r="F2459" s="149">
        <f>'FC01'!M$37</f>
        <v>0</v>
      </c>
      <c r="I2459" s="76" t="str">
        <f>Índice!$C$8</f>
        <v>2016-01-01</v>
      </c>
      <c r="J2459" s="77" t="str">
        <f>Índice!$C$9</f>
        <v>2016-12-31</v>
      </c>
      <c r="K2459" s="149" t="s">
        <v>835</v>
      </c>
      <c r="L2459" s="3" t="s">
        <v>843</v>
      </c>
    </row>
    <row r="2460" spans="1:12" ht="15.75">
      <c r="A2460" s="341"/>
      <c r="C2460" s="149" t="str">
        <f>'FC01'!B$38</f>
        <v>Agotamiento (Operativo)</v>
      </c>
      <c r="F2460" s="149">
        <f>'FC01'!M$38</f>
        <v>0</v>
      </c>
      <c r="I2460" s="76" t="str">
        <f>Índice!$C$8</f>
        <v>2016-01-01</v>
      </c>
      <c r="J2460" s="77" t="str">
        <f>Índice!$C$9</f>
        <v>2016-12-31</v>
      </c>
      <c r="K2460" s="149" t="s">
        <v>835</v>
      </c>
      <c r="L2460" s="3" t="s">
        <v>843</v>
      </c>
    </row>
    <row r="2461" spans="1:12" ht="15.75">
      <c r="A2461" s="341"/>
      <c r="C2461" s="149" t="str">
        <f>'FC01'!B$39</f>
        <v>Amortización (Operativo)</v>
      </c>
      <c r="F2461" s="149">
        <f>'FC01'!M$39</f>
        <v>0</v>
      </c>
      <c r="I2461" s="76" t="str">
        <f>Índice!$C$8</f>
        <v>2016-01-01</v>
      </c>
      <c r="J2461" s="77" t="str">
        <f>Índice!$C$9</f>
        <v>2016-12-31</v>
      </c>
      <c r="K2461" s="149" t="s">
        <v>835</v>
      </c>
      <c r="L2461" s="3" t="s">
        <v>843</v>
      </c>
    </row>
    <row r="2462" spans="1:12" ht="15.75">
      <c r="A2462" s="341"/>
      <c r="C2462" s="149" t="str">
        <f>'FC01'!B$40</f>
        <v>Gastos operativos de Bienes y Servicios Públicos para la Venta</v>
      </c>
      <c r="F2462" s="149">
        <f>'FC01'!M$40</f>
        <v>0</v>
      </c>
      <c r="I2462" s="76" t="str">
        <f>Índice!$C$8</f>
        <v>2016-01-01</v>
      </c>
      <c r="J2462" s="77" t="str">
        <f>Índice!$C$9</f>
        <v>2016-12-31</v>
      </c>
      <c r="K2462" s="149" t="s">
        <v>835</v>
      </c>
      <c r="L2462" s="3" t="s">
        <v>843</v>
      </c>
    </row>
    <row r="2463" spans="1:12" ht="15.75">
      <c r="A2463" s="341"/>
      <c r="C2463" s="149" t="str">
        <f>'FC01'!B$41</f>
        <v>Compras en Bloque y/o a Largo Plazo</v>
      </c>
      <c r="F2463" s="149">
        <f>'FC01'!M$41</f>
        <v>0</v>
      </c>
      <c r="I2463" s="76" t="str">
        <f>Índice!$C$8</f>
        <v>2016-01-01</v>
      </c>
      <c r="J2463" s="77" t="str">
        <f>Índice!$C$9</f>
        <v>2016-12-31</v>
      </c>
      <c r="K2463" s="149" t="s">
        <v>835</v>
      </c>
      <c r="L2463" s="3" t="s">
        <v>843</v>
      </c>
    </row>
    <row r="2464" spans="1:12" ht="15.75">
      <c r="A2464" s="341"/>
      <c r="C2464" s="149" t="str">
        <f>'FC01'!B$42</f>
        <v>Compras en Bolsa  y/o a Corto Plazo</v>
      </c>
      <c r="F2464" s="149">
        <f>'FC01'!M$42</f>
        <v>0</v>
      </c>
      <c r="I2464" s="76" t="str">
        <f>Índice!$C$8</f>
        <v>2016-01-01</v>
      </c>
      <c r="J2464" s="77" t="str">
        <f>Índice!$C$9</f>
        <v>2016-12-31</v>
      </c>
      <c r="K2464" s="149" t="s">
        <v>835</v>
      </c>
      <c r="L2464" s="3" t="s">
        <v>843</v>
      </c>
    </row>
    <row r="2465" spans="1:12" ht="15.75">
      <c r="A2465" s="341"/>
      <c r="C2465" s="149" t="str">
        <f>'FC01'!B$43</f>
        <v>Gastos operativos de suministro de agua potable (Agua en Bloque)</v>
      </c>
      <c r="F2465" s="149">
        <f>'FC01'!M$43</f>
        <v>0</v>
      </c>
      <c r="I2465" s="76" t="str">
        <f>Índice!$C$8</f>
        <v>2016-01-01</v>
      </c>
      <c r="J2465" s="77" t="str">
        <f>Índice!$C$9</f>
        <v>2016-12-31</v>
      </c>
      <c r="K2465" s="149" t="s">
        <v>835</v>
      </c>
      <c r="L2465" s="3" t="s">
        <v>843</v>
      </c>
    </row>
    <row r="2466" spans="1:12" ht="15.75">
      <c r="A2466" s="341"/>
      <c r="C2466" s="149" t="str">
        <f>'FC01'!B$44</f>
        <v xml:space="preserve">Gastos operativos por Conexión / Interconexión </v>
      </c>
      <c r="F2466" s="149">
        <f>'FC01'!M$44</f>
        <v>0</v>
      </c>
      <c r="I2466" s="76" t="str">
        <f>Índice!$C$8</f>
        <v>2016-01-01</v>
      </c>
      <c r="J2466" s="77" t="str">
        <f>Índice!$C$9</f>
        <v>2016-12-31</v>
      </c>
      <c r="K2466" s="149" t="s">
        <v>835</v>
      </c>
      <c r="L2466" s="3" t="s">
        <v>843</v>
      </c>
    </row>
    <row r="2467" spans="1:12" ht="15.75">
      <c r="A2467" s="341"/>
      <c r="C2467" s="149" t="str">
        <f>'FC01'!B$45</f>
        <v>Uso de Líneas, redes y ductos</v>
      </c>
      <c r="F2467" s="149">
        <f>'FC01'!M$45</f>
        <v>0</v>
      </c>
      <c r="I2467" s="76" t="str">
        <f>Índice!$C$8</f>
        <v>2016-01-01</v>
      </c>
      <c r="J2467" s="77" t="str">
        <f>Índice!$C$9</f>
        <v>2016-12-31</v>
      </c>
      <c r="K2467" s="149" t="s">
        <v>835</v>
      </c>
      <c r="L2467" s="3" t="s">
        <v>843</v>
      </c>
    </row>
    <row r="2468" spans="1:12" ht="15.75">
      <c r="A2468" s="341"/>
      <c r="C2468" s="149" t="str">
        <f>'FC01'!B$46</f>
        <v>Gastos operativos de Distribución  y/o Comercialización de Gas combustible por redes</v>
      </c>
      <c r="F2468" s="149">
        <f>'FC01'!M$46</f>
        <v>0</v>
      </c>
      <c r="I2468" s="76" t="str">
        <f>Índice!$C$8</f>
        <v>2016-01-01</v>
      </c>
      <c r="J2468" s="77" t="str">
        <f>Índice!$C$9</f>
        <v>2016-12-31</v>
      </c>
      <c r="K2468" s="149" t="s">
        <v>835</v>
      </c>
      <c r="L2468" s="3" t="s">
        <v>843</v>
      </c>
    </row>
    <row r="2469" spans="1:12" ht="15.75">
      <c r="A2469" s="341"/>
      <c r="C2469" s="149" t="str">
        <f>'FC01'!B$47</f>
        <v>Manejo Comercial y Financiero del Servicio</v>
      </c>
      <c r="F2469" s="149">
        <f>'FC01'!M$47</f>
        <v>0</v>
      </c>
      <c r="I2469" s="76" t="str">
        <f>Índice!$C$8</f>
        <v>2016-01-01</v>
      </c>
      <c r="J2469" s="77" t="str">
        <f>Índice!$C$9</f>
        <v>2016-12-31</v>
      </c>
      <c r="K2469" s="149" t="s">
        <v>835</v>
      </c>
      <c r="L2469" s="3" t="s">
        <v>843</v>
      </c>
    </row>
    <row r="2470" spans="1:12" ht="15.75">
      <c r="A2470" s="341"/>
      <c r="C2470" s="149" t="str">
        <f>'FC01'!B$48</f>
        <v>Gastos operativos de Distribución  y/o Comercialización de Gas Licuado de Petróleo –GLP</v>
      </c>
      <c r="F2470" s="149">
        <f>'FC01'!M$48</f>
        <v>0</v>
      </c>
      <c r="I2470" s="76" t="str">
        <f>Índice!$C$8</f>
        <v>2016-01-01</v>
      </c>
      <c r="J2470" s="77" t="str">
        <f>Índice!$C$9</f>
        <v>2016-12-31</v>
      </c>
      <c r="K2470" s="149" t="s">
        <v>835</v>
      </c>
      <c r="L2470" s="3" t="s">
        <v>843</v>
      </c>
    </row>
    <row r="2471" spans="1:12" ht="15.75">
      <c r="A2471" s="341"/>
      <c r="C2471" s="149" t="str">
        <f>'FC01'!B$49</f>
        <v>Contrato de explotación</v>
      </c>
      <c r="F2471" s="149">
        <f>'FC01'!M$49</f>
        <v>0</v>
      </c>
      <c r="I2471" s="76" t="str">
        <f>Índice!$C$8</f>
        <v>2016-01-01</v>
      </c>
      <c r="J2471" s="77" t="str">
        <f>Índice!$C$9</f>
        <v>2016-12-31</v>
      </c>
      <c r="K2471" s="149" t="s">
        <v>835</v>
      </c>
      <c r="L2471" s="3" t="s">
        <v>843</v>
      </c>
    </row>
    <row r="2472" spans="1:12" ht="15.75">
      <c r="A2472" s="341"/>
      <c r="C2472" s="149" t="str">
        <f>'FC01'!B$50</f>
        <v>Gastos operativos asociados a las transacciones en el mercado mayorista</v>
      </c>
      <c r="F2472" s="149">
        <f>'FC01'!M$50</f>
        <v>0</v>
      </c>
      <c r="I2472" s="76" t="str">
        <f>Índice!$C$8</f>
        <v>2016-01-01</v>
      </c>
      <c r="J2472" s="77" t="str">
        <f>Índice!$C$9</f>
        <v>2016-12-31</v>
      </c>
      <c r="K2472" s="149" t="s">
        <v>835</v>
      </c>
      <c r="L2472" s="3" t="s">
        <v>843</v>
      </c>
    </row>
    <row r="2473" spans="1:12" ht="15.75">
      <c r="A2473" s="341"/>
      <c r="C2473" s="149" t="str">
        <f>'FC01'!B$51</f>
        <v>Contrato de concesión</v>
      </c>
      <c r="F2473" s="149">
        <f>'FC01'!M$51</f>
        <v>0</v>
      </c>
      <c r="I2473" s="76" t="str">
        <f>Índice!$C$8</f>
        <v>2016-01-01</v>
      </c>
      <c r="J2473" s="77" t="str">
        <f>Índice!$C$9</f>
        <v>2016-12-31</v>
      </c>
      <c r="K2473" s="149" t="s">
        <v>835</v>
      </c>
      <c r="L2473" s="3" t="s">
        <v>843</v>
      </c>
    </row>
    <row r="2474" spans="1:12" ht="15.75">
      <c r="A2474" s="341"/>
      <c r="C2474" s="149" t="str">
        <f>'FC01'!B$52</f>
        <v>Otros</v>
      </c>
      <c r="F2474" s="149">
        <f>'FC01'!M$52</f>
        <v>0</v>
      </c>
      <c r="I2474" s="76" t="str">
        <f>Índice!$C$8</f>
        <v>2016-01-01</v>
      </c>
      <c r="J2474" s="77" t="str">
        <f>Índice!$C$9</f>
        <v>2016-12-31</v>
      </c>
      <c r="K2474" s="149" t="s">
        <v>835</v>
      </c>
      <c r="L2474" s="3" t="s">
        <v>843</v>
      </c>
    </row>
    <row r="2475" spans="1:12" ht="15.75">
      <c r="A2475" s="341"/>
      <c r="C2475" s="149" t="str">
        <f>'FC01'!B$53</f>
        <v>Gastos operativos asociados a las transacciones en el mercado minorista</v>
      </c>
      <c r="F2475" s="149">
        <f>'FC01'!M$53</f>
        <v>0</v>
      </c>
      <c r="I2475" s="76" t="str">
        <f>Índice!$C$8</f>
        <v>2016-01-01</v>
      </c>
      <c r="J2475" s="77" t="str">
        <f>Índice!$C$9</f>
        <v>2016-12-31</v>
      </c>
      <c r="K2475" s="149" t="s">
        <v>835</v>
      </c>
      <c r="L2475" s="3" t="s">
        <v>843</v>
      </c>
    </row>
    <row r="2476" spans="1:12" ht="15.75">
      <c r="A2476" s="341"/>
      <c r="C2476" s="149" t="str">
        <f>'FC01'!B$54</f>
        <v xml:space="preserve">Licencias, Contribuciones y Regalías  </v>
      </c>
      <c r="F2476" s="149">
        <f>'FC01'!M$54</f>
        <v>0</v>
      </c>
      <c r="I2476" s="76" t="str">
        <f>Índice!$C$8</f>
        <v>2016-01-01</v>
      </c>
      <c r="J2476" s="77" t="str">
        <f>Índice!$C$9</f>
        <v>2016-12-31</v>
      </c>
      <c r="K2476" s="149" t="s">
        <v>835</v>
      </c>
      <c r="L2476" s="3" t="s">
        <v>843</v>
      </c>
    </row>
    <row r="2477" spans="1:12" ht="15.75">
      <c r="A2477" s="341"/>
      <c r="C2477" s="149" t="str">
        <f>'FC01'!B$55</f>
        <v>Departamento Administrativo del Medio Ambiente "DAMA"</v>
      </c>
      <c r="F2477" s="149">
        <f>'FC01'!M$55</f>
        <v>0</v>
      </c>
      <c r="I2477" s="76" t="str">
        <f>Índice!$C$8</f>
        <v>2016-01-01</v>
      </c>
      <c r="J2477" s="77" t="str">
        <f>Índice!$C$9</f>
        <v>2016-12-31</v>
      </c>
      <c r="K2477" s="149" t="s">
        <v>835</v>
      </c>
      <c r="L2477" s="3" t="s">
        <v>843</v>
      </c>
    </row>
    <row r="2478" spans="1:12" ht="15.75">
      <c r="A2478" s="341"/>
      <c r="C2478" s="149" t="str">
        <f>'FC01'!B$56</f>
        <v>Ley 56 de 1981</v>
      </c>
      <c r="F2478" s="149">
        <f>'FC01'!M$56</f>
        <v>0</v>
      </c>
      <c r="I2478" s="76" t="str">
        <f>Índice!$C$8</f>
        <v>2016-01-01</v>
      </c>
      <c r="J2478" s="77" t="str">
        <f>Índice!$C$9</f>
        <v>2016-12-31</v>
      </c>
      <c r="K2478" s="149" t="s">
        <v>835</v>
      </c>
      <c r="L2478" s="3" t="s">
        <v>843</v>
      </c>
    </row>
    <row r="2479" spans="1:12" ht="15.75">
      <c r="A2479" s="341"/>
      <c r="C2479" s="149" t="str">
        <f>'FC01'!B$57</f>
        <v>Medio Ambiente – Ley 99 de 1993</v>
      </c>
      <c r="F2479" s="149">
        <f>'FC01'!M$57</f>
        <v>0</v>
      </c>
      <c r="I2479" s="76" t="str">
        <f>Índice!$C$8</f>
        <v>2016-01-01</v>
      </c>
      <c r="J2479" s="77" t="str">
        <f>Índice!$C$9</f>
        <v>2016-12-31</v>
      </c>
      <c r="K2479" s="149" t="s">
        <v>835</v>
      </c>
      <c r="L2479" s="3" t="s">
        <v>843</v>
      </c>
    </row>
    <row r="2480" spans="1:12" ht="15.75">
      <c r="A2480" s="341"/>
      <c r="C2480" s="149" t="str">
        <f>'FC01'!B$58</f>
        <v>Regalías</v>
      </c>
      <c r="F2480" s="149">
        <f>'FC01'!M$58</f>
        <v>0</v>
      </c>
      <c r="I2480" s="76" t="str">
        <f>Índice!$C$8</f>
        <v>2016-01-01</v>
      </c>
      <c r="J2480" s="77" t="str">
        <f>Índice!$C$9</f>
        <v>2016-12-31</v>
      </c>
      <c r="K2480" s="149" t="s">
        <v>835</v>
      </c>
      <c r="L2480" s="3" t="s">
        <v>843</v>
      </c>
    </row>
    <row r="2481" spans="1:12" ht="15.75">
      <c r="A2481" s="341"/>
      <c r="C2481" s="149" t="str">
        <f>'FC01'!B$59</f>
        <v>Licencia De Operación Del Servicio</v>
      </c>
      <c r="F2481" s="149">
        <f>'FC01'!M$59</f>
        <v>0</v>
      </c>
      <c r="I2481" s="76" t="str">
        <f>Índice!$C$8</f>
        <v>2016-01-01</v>
      </c>
      <c r="J2481" s="77" t="str">
        <f>Índice!$C$9</f>
        <v>2016-12-31</v>
      </c>
      <c r="K2481" s="149" t="s">
        <v>835</v>
      </c>
      <c r="L2481" s="3" t="s">
        <v>843</v>
      </c>
    </row>
    <row r="2482" spans="1:12" ht="15.75">
      <c r="A2482" s="341"/>
      <c r="C2482" s="149" t="str">
        <f>'FC01'!B$60</f>
        <v>FAZNI</v>
      </c>
      <c r="F2482" s="149">
        <f>'FC01'!M$60</f>
        <v>0</v>
      </c>
      <c r="I2482" s="76" t="str">
        <f>Índice!$C$8</f>
        <v>2016-01-01</v>
      </c>
      <c r="J2482" s="77" t="str">
        <f>Índice!$C$9</f>
        <v>2016-12-31</v>
      </c>
      <c r="K2482" s="149" t="s">
        <v>835</v>
      </c>
      <c r="L2482" s="3" t="s">
        <v>843</v>
      </c>
    </row>
    <row r="2483" spans="1:12" ht="15.75">
      <c r="A2483" s="341"/>
      <c r="C2483" s="149" t="str">
        <f>'FC01'!B$61</f>
        <v>FAER</v>
      </c>
      <c r="F2483" s="149">
        <f>'FC01'!M$61</f>
        <v>0</v>
      </c>
      <c r="I2483" s="76" t="str">
        <f>Índice!$C$8</f>
        <v>2016-01-01</v>
      </c>
      <c r="J2483" s="77" t="str">
        <f>Índice!$C$9</f>
        <v>2016-12-31</v>
      </c>
      <c r="K2483" s="149" t="s">
        <v>835</v>
      </c>
      <c r="L2483" s="3" t="s">
        <v>843</v>
      </c>
    </row>
    <row r="2484" spans="1:12" ht="15.75">
      <c r="A2484" s="341"/>
      <c r="C2484" s="149" t="str">
        <f>'FC01'!B$62</f>
        <v>Cuota de fomento de gas</v>
      </c>
      <c r="F2484" s="149">
        <f>'FC01'!M$62</f>
        <v>0</v>
      </c>
      <c r="I2484" s="76" t="str">
        <f>Índice!$C$8</f>
        <v>2016-01-01</v>
      </c>
      <c r="J2484" s="77" t="str">
        <f>Índice!$C$9</f>
        <v>2016-12-31</v>
      </c>
      <c r="K2484" s="149" t="s">
        <v>835</v>
      </c>
      <c r="L2484" s="3" t="s">
        <v>843</v>
      </c>
    </row>
    <row r="2485" spans="1:12" ht="15.75">
      <c r="A2485" s="341"/>
      <c r="C2485" s="149" t="str">
        <f>'FC01'!B$63</f>
        <v>Ministerio de Comunicaciones y/o Fondo de Comunicaciones</v>
      </c>
      <c r="F2485" s="149">
        <f>'FC01'!M$63</f>
        <v>0</v>
      </c>
      <c r="I2485" s="76" t="str">
        <f>Índice!$C$8</f>
        <v>2016-01-01</v>
      </c>
      <c r="J2485" s="77" t="str">
        <f>Índice!$C$9</f>
        <v>2016-12-31</v>
      </c>
      <c r="K2485" s="149" t="s">
        <v>835</v>
      </c>
      <c r="L2485" s="3" t="s">
        <v>843</v>
      </c>
    </row>
    <row r="2486" spans="1:12" ht="15.75">
      <c r="A2486" s="341"/>
      <c r="C2486" s="149" t="str">
        <f>'FC01'!B$64</f>
        <v>Comité De Estratificación –Ley 505 De 1999</v>
      </c>
      <c r="F2486" s="149">
        <f>'FC01'!M$64</f>
        <v>0</v>
      </c>
      <c r="I2486" s="76" t="str">
        <f>Índice!$C$8</f>
        <v>2016-01-01</v>
      </c>
      <c r="J2486" s="77" t="str">
        <f>Índice!$C$9</f>
        <v>2016-12-31</v>
      </c>
      <c r="K2486" s="149" t="s">
        <v>835</v>
      </c>
      <c r="L2486" s="3" t="s">
        <v>843</v>
      </c>
    </row>
    <row r="2487" spans="1:12" ht="15.75">
      <c r="A2487" s="341"/>
      <c r="C2487" s="149" t="str">
        <f>'FC01'!B$65</f>
        <v>Art 25 Ley 142 - Concesiones, y permisos ambientales y sanitarios</v>
      </c>
      <c r="F2487" s="149">
        <f>'FC01'!M$65</f>
        <v>0</v>
      </c>
      <c r="I2487" s="76" t="str">
        <f>Índice!$C$8</f>
        <v>2016-01-01</v>
      </c>
      <c r="J2487" s="77" t="str">
        <f>Índice!$C$9</f>
        <v>2016-12-31</v>
      </c>
      <c r="K2487" s="149" t="s">
        <v>835</v>
      </c>
      <c r="L2487" s="3" t="s">
        <v>843</v>
      </c>
    </row>
    <row r="2488" spans="1:12" ht="15.75">
      <c r="A2488" s="341"/>
      <c r="C2488" s="149" t="str">
        <f>'FC01'!B$66</f>
        <v>Otras licencias Ley 142 de 1994</v>
      </c>
      <c r="F2488" s="149">
        <f>'FC01'!M$66</f>
        <v>0</v>
      </c>
      <c r="I2488" s="76" t="str">
        <f>Índice!$C$8</f>
        <v>2016-01-01</v>
      </c>
      <c r="J2488" s="77" t="str">
        <f>Índice!$C$9</f>
        <v>2016-12-31</v>
      </c>
      <c r="K2488" s="149" t="s">
        <v>835</v>
      </c>
      <c r="L2488" s="3" t="s">
        <v>843</v>
      </c>
    </row>
    <row r="2489" spans="1:12" ht="15.75">
      <c r="A2489" s="341"/>
      <c r="C2489" s="149" t="str">
        <f>'FC01'!B$67</f>
        <v>Consumo De Insumos Directos</v>
      </c>
      <c r="F2489" s="149">
        <f>'FC01'!M$67</f>
        <v>0</v>
      </c>
      <c r="I2489" s="76" t="str">
        <f>Índice!$C$8</f>
        <v>2016-01-01</v>
      </c>
      <c r="J2489" s="77" t="str">
        <f>Índice!$C$9</f>
        <v>2016-12-31</v>
      </c>
      <c r="K2489" s="149" t="s">
        <v>835</v>
      </c>
      <c r="L2489" s="3" t="s">
        <v>843</v>
      </c>
    </row>
    <row r="2490" spans="1:12" ht="15.75">
      <c r="A2490" s="341"/>
      <c r="C2490" s="149" t="str">
        <f>'FC01'!B$68</f>
        <v>Productos Químicos</v>
      </c>
      <c r="F2490" s="149">
        <f>'FC01'!M$68</f>
        <v>0</v>
      </c>
      <c r="I2490" s="76" t="str">
        <f>Índice!$C$8</f>
        <v>2016-01-01</v>
      </c>
      <c r="J2490" s="77" t="str">
        <f>Índice!$C$9</f>
        <v>2016-12-31</v>
      </c>
      <c r="K2490" s="149" t="s">
        <v>835</v>
      </c>
      <c r="L2490" s="3" t="s">
        <v>843</v>
      </c>
    </row>
    <row r="2491" spans="1:12" ht="15.75">
      <c r="A2491" s="341"/>
      <c r="C2491" s="149" t="str">
        <f>'FC01'!B$69</f>
        <v>Gas Combustible</v>
      </c>
      <c r="F2491" s="149">
        <f>'FC01'!M$69</f>
        <v>0</v>
      </c>
      <c r="I2491" s="76" t="str">
        <f>Índice!$C$8</f>
        <v>2016-01-01</v>
      </c>
      <c r="J2491" s="77" t="str">
        <f>Índice!$C$9</f>
        <v>2016-12-31</v>
      </c>
      <c r="K2491" s="149" t="s">
        <v>835</v>
      </c>
      <c r="L2491" s="3" t="s">
        <v>843</v>
      </c>
    </row>
    <row r="2492" spans="1:12" ht="15.75">
      <c r="A2492" s="341"/>
      <c r="C2492" s="149" t="str">
        <f>'FC01'!B$70</f>
        <v>Carbón Mineral</v>
      </c>
      <c r="F2492" s="149">
        <f>'FC01'!M$70</f>
        <v>0</v>
      </c>
      <c r="I2492" s="76" t="str">
        <f>Índice!$C$8</f>
        <v>2016-01-01</v>
      </c>
      <c r="J2492" s="77" t="str">
        <f>Índice!$C$9</f>
        <v>2016-12-31</v>
      </c>
      <c r="K2492" s="149" t="s">
        <v>835</v>
      </c>
      <c r="L2492" s="3" t="s">
        <v>843</v>
      </c>
    </row>
    <row r="2493" spans="1:12" ht="15.75">
      <c r="A2493" s="341"/>
      <c r="C2493" s="149" t="str">
        <f>'FC01'!B$71</f>
        <v>Energía</v>
      </c>
      <c r="F2493" s="149">
        <f>'FC01'!M$71</f>
        <v>0</v>
      </c>
      <c r="I2493" s="76" t="str">
        <f>Índice!$C$8</f>
        <v>2016-01-01</v>
      </c>
      <c r="J2493" s="77" t="str">
        <f>Índice!$C$9</f>
        <v>2016-12-31</v>
      </c>
      <c r="K2493" s="149" t="s">
        <v>835</v>
      </c>
      <c r="L2493" s="3" t="s">
        <v>843</v>
      </c>
    </row>
    <row r="2494" spans="1:12" ht="15.75">
      <c r="A2494" s="341"/>
      <c r="C2494" s="149" t="str">
        <f>'FC01'!B$72</f>
        <v>ACPM, Fuel Oil</v>
      </c>
      <c r="F2494" s="149">
        <f>'FC01'!M$72</f>
        <v>0</v>
      </c>
      <c r="I2494" s="76" t="str">
        <f>Índice!$C$8</f>
        <v>2016-01-01</v>
      </c>
      <c r="J2494" s="77" t="str">
        <f>Índice!$C$9</f>
        <v>2016-12-31</v>
      </c>
      <c r="K2494" s="149" t="s">
        <v>835</v>
      </c>
      <c r="L2494" s="3" t="s">
        <v>843</v>
      </c>
    </row>
    <row r="2495" spans="1:12" ht="15.75">
      <c r="A2495" s="341"/>
      <c r="C2495" s="149" t="str">
        <f>'FC01'!B$73</f>
        <v>Otros Elementos de Consumo de Insumos Directos</v>
      </c>
      <c r="F2495" s="149">
        <f>'FC01'!M$73</f>
        <v>0</v>
      </c>
      <c r="I2495" s="76" t="str">
        <f>Índice!$C$8</f>
        <v>2016-01-01</v>
      </c>
      <c r="J2495" s="77" t="str">
        <f>Índice!$C$9</f>
        <v>2016-12-31</v>
      </c>
      <c r="K2495" s="149" t="s">
        <v>835</v>
      </c>
      <c r="L2495" s="3" t="s">
        <v>843</v>
      </c>
    </row>
    <row r="2496" spans="1:12" ht="15.75">
      <c r="A2496" s="341"/>
      <c r="C2496" s="149" t="str">
        <f>'FC01'!B$74</f>
        <v>Ordenes Y Contratos De Mantenimiento Y Reparaciones</v>
      </c>
      <c r="F2496" s="149">
        <f>'FC01'!M$74</f>
        <v>0</v>
      </c>
      <c r="I2496" s="76" t="str">
        <f>Índice!$C$8</f>
        <v>2016-01-01</v>
      </c>
      <c r="J2496" s="77" t="str">
        <f>Índice!$C$9</f>
        <v>2016-12-31</v>
      </c>
      <c r="K2496" s="149" t="s">
        <v>835</v>
      </c>
      <c r="L2496" s="3" t="s">
        <v>843</v>
      </c>
    </row>
    <row r="2497" spans="1:12" ht="15.75">
      <c r="A2497" s="341"/>
      <c r="C2497" s="149" t="str">
        <f>'FC01'!B$75</f>
        <v>Peajes terrestres</v>
      </c>
      <c r="F2497" s="149">
        <f>'FC01'!M$75</f>
        <v>0</v>
      </c>
      <c r="I2497" s="76" t="str">
        <f>Índice!$C$8</f>
        <v>2016-01-01</v>
      </c>
      <c r="J2497" s="77" t="str">
        <f>Índice!$C$9</f>
        <v>2016-12-31</v>
      </c>
      <c r="K2497" s="149" t="s">
        <v>835</v>
      </c>
      <c r="L2497" s="3" t="s">
        <v>843</v>
      </c>
    </row>
    <row r="2498" spans="1:12" ht="15.75">
      <c r="A2498" s="341"/>
      <c r="C2498" s="149" t="str">
        <f>'FC01'!B$76</f>
        <v>Disposición final</v>
      </c>
      <c r="F2498" s="149">
        <f>'FC01'!M$76</f>
        <v>0</v>
      </c>
      <c r="I2498" s="76" t="str">
        <f>Índice!$C$8</f>
        <v>2016-01-01</v>
      </c>
      <c r="J2498" s="77" t="str">
        <f>Índice!$C$9</f>
        <v>2016-12-31</v>
      </c>
      <c r="K2498" s="149" t="s">
        <v>835</v>
      </c>
      <c r="L2498" s="3" t="s">
        <v>843</v>
      </c>
    </row>
    <row r="2499" spans="1:12" ht="15.75">
      <c r="A2499" s="341"/>
      <c r="C2499" s="149" t="str">
        <f>'FC01'!B$77</f>
        <v>Peajes por interconexión de acueducto</v>
      </c>
      <c r="F2499" s="149">
        <f>'FC01'!M$77</f>
        <v>0</v>
      </c>
      <c r="I2499" s="76" t="str">
        <f>Índice!$C$8</f>
        <v>2016-01-01</v>
      </c>
      <c r="J2499" s="77" t="str">
        <f>Índice!$C$9</f>
        <v>2016-12-31</v>
      </c>
      <c r="K2499" s="149" t="s">
        <v>835</v>
      </c>
      <c r="L2499" s="3" t="s">
        <v>843</v>
      </c>
    </row>
    <row r="2500" spans="1:12" ht="15.75">
      <c r="A2500" s="341"/>
      <c r="C2500" s="149" t="str">
        <f>'FC01'!B$78</f>
        <v>Peajes por interconexión de alcantarillado</v>
      </c>
      <c r="F2500" s="149">
        <f>'FC01'!M$78</f>
        <v>0</v>
      </c>
      <c r="I2500" s="76" t="str">
        <f>Índice!$C$8</f>
        <v>2016-01-01</v>
      </c>
      <c r="J2500" s="77" t="str">
        <f>Índice!$C$9</f>
        <v>2016-12-31</v>
      </c>
      <c r="K2500" s="149" t="s">
        <v>835</v>
      </c>
      <c r="L2500" s="3" t="s">
        <v>843</v>
      </c>
    </row>
    <row r="2501" spans="1:12" ht="15.75">
      <c r="A2501" s="341"/>
      <c r="C2501" s="149" t="str">
        <f>'FC01'!B$79</f>
        <v>Honorarios (Operativos)</v>
      </c>
      <c r="F2501" s="149">
        <f>'FC01'!M$79</f>
        <v>0</v>
      </c>
      <c r="I2501" s="76" t="str">
        <f>Índice!$C$8</f>
        <v>2016-01-01</v>
      </c>
      <c r="J2501" s="77" t="str">
        <f>Índice!$C$9</f>
        <v>2016-12-31</v>
      </c>
      <c r="K2501" s="149" t="s">
        <v>835</v>
      </c>
      <c r="L2501" s="3" t="s">
        <v>843</v>
      </c>
    </row>
    <row r="2502" spans="1:12" ht="15.75">
      <c r="A2502" s="341"/>
      <c r="C2502" s="149" t="str">
        <f>'FC01'!B$80</f>
        <v>Servicios Públicos</v>
      </c>
      <c r="F2502" s="149">
        <f>'FC01'!M$80</f>
        <v>0</v>
      </c>
      <c r="I2502" s="76" t="str">
        <f>Índice!$C$8</f>
        <v>2016-01-01</v>
      </c>
      <c r="J2502" s="77" t="str">
        <f>Índice!$C$9</f>
        <v>2016-12-31</v>
      </c>
      <c r="K2502" s="149" t="s">
        <v>835</v>
      </c>
      <c r="L2502" s="3" t="s">
        <v>843</v>
      </c>
    </row>
    <row r="2503" spans="1:12" ht="15.75">
      <c r="A2503" s="341"/>
      <c r="C2503" s="149" t="str">
        <f>'FC01'!B$81</f>
        <v>Materiales y otros gastos de operación</v>
      </c>
      <c r="F2503" s="149">
        <f>'FC01'!M$81</f>
        <v>0</v>
      </c>
      <c r="I2503" s="76" t="str">
        <f>Índice!$C$8</f>
        <v>2016-01-01</v>
      </c>
      <c r="J2503" s="77" t="str">
        <f>Índice!$C$9</f>
        <v>2016-12-31</v>
      </c>
      <c r="K2503" s="149" t="s">
        <v>835</v>
      </c>
      <c r="L2503" s="3" t="s">
        <v>843</v>
      </c>
    </row>
    <row r="2504" spans="1:12" ht="15.75">
      <c r="A2504" s="341"/>
      <c r="C2504" s="149" t="str">
        <f>'FC01'!B$82</f>
        <v>Gastos operativos De Pérdidas En Prestación Del Servicio  De Acueducto</v>
      </c>
      <c r="F2504" s="149">
        <f>'FC01'!M$82</f>
        <v>0</v>
      </c>
      <c r="I2504" s="76" t="str">
        <f>Índice!$C$8</f>
        <v>2016-01-01</v>
      </c>
      <c r="J2504" s="77" t="str">
        <f>Índice!$C$9</f>
        <v>2016-12-31</v>
      </c>
      <c r="K2504" s="149" t="s">
        <v>835</v>
      </c>
      <c r="L2504" s="3" t="s">
        <v>843</v>
      </c>
    </row>
    <row r="2505" spans="1:12" ht="15.75">
      <c r="A2505" s="341"/>
      <c r="C2505" s="149" t="str">
        <f>'FC01'!B$83</f>
        <v>Seguros</v>
      </c>
      <c r="F2505" s="149">
        <f>'FC01'!M$83</f>
        <v>0</v>
      </c>
      <c r="I2505" s="76" t="str">
        <f>Índice!$C$8</f>
        <v>2016-01-01</v>
      </c>
      <c r="J2505" s="77" t="str">
        <f>Índice!$C$9</f>
        <v>2016-12-31</v>
      </c>
      <c r="K2505" s="149" t="s">
        <v>835</v>
      </c>
      <c r="L2505" s="3" t="s">
        <v>843</v>
      </c>
    </row>
    <row r="2506" spans="1:12" ht="15.75">
      <c r="A2506" s="341"/>
      <c r="C2506" s="149" t="str">
        <f>'FC01'!B$84</f>
        <v>Impuestos y Tasas</v>
      </c>
      <c r="F2506" s="149">
        <f>'FC01'!M$84</f>
        <v>0</v>
      </c>
      <c r="I2506" s="76" t="str">
        <f>Índice!$C$8</f>
        <v>2016-01-01</v>
      </c>
      <c r="J2506" s="77" t="str">
        <f>Índice!$C$9</f>
        <v>2016-12-31</v>
      </c>
      <c r="K2506" s="149" t="s">
        <v>835</v>
      </c>
      <c r="L2506" s="3" t="s">
        <v>843</v>
      </c>
    </row>
    <row r="2507" spans="1:12" ht="15.75">
      <c r="A2507" s="341"/>
      <c r="C2507" s="149" t="str">
        <f>'FC01'!B$85</f>
        <v>Órdenes y Contratos Por Otros  Servicios</v>
      </c>
      <c r="F2507" s="149">
        <f>'FC01'!M$85</f>
        <v>0</v>
      </c>
      <c r="I2507" s="76" t="str">
        <f>Índice!$C$8</f>
        <v>2016-01-01</v>
      </c>
      <c r="J2507" s="77" t="str">
        <f>Índice!$C$9</f>
        <v>2016-12-31</v>
      </c>
      <c r="K2507" s="149" t="s">
        <v>835</v>
      </c>
      <c r="L2507" s="3" t="s">
        <v>843</v>
      </c>
    </row>
    <row r="2508" spans="1:12" ht="15.75">
      <c r="A2508" s="341"/>
      <c r="C2508" s="149" t="str">
        <f>'FC01'!B$86</f>
        <v>Donaciones</v>
      </c>
      <c r="F2508" s="149">
        <f>'FC01'!M$86</f>
        <v>0</v>
      </c>
      <c r="I2508" s="76" t="str">
        <f>Índice!$C$8</f>
        <v>2016-01-01</v>
      </c>
      <c r="J2508" s="77" t="str">
        <f>Índice!$C$9</f>
        <v>2016-12-31</v>
      </c>
      <c r="K2508" s="149" t="s">
        <v>835</v>
      </c>
      <c r="L2508" s="3" t="s">
        <v>843</v>
      </c>
    </row>
    <row r="2509" spans="1:12" ht="15.75">
      <c r="A2509" s="341"/>
      <c r="C2509" s="149" t="str">
        <f>'FC01'!B$87</f>
        <v>Total Gastos operativos</v>
      </c>
      <c r="F2509" s="149">
        <f>'FC01'!M$87</f>
        <v>0</v>
      </c>
      <c r="I2509" s="76" t="str">
        <f>Índice!$C$8</f>
        <v>2016-01-01</v>
      </c>
      <c r="J2509" s="77" t="str">
        <f>Índice!$C$9</f>
        <v>2016-12-31</v>
      </c>
      <c r="K2509" s="149" t="s">
        <v>835</v>
      </c>
      <c r="L2509" s="3" t="s">
        <v>843</v>
      </c>
    </row>
    <row r="2510" spans="1:12" s="159" customFormat="1" ht="15.75">
      <c r="A2510" s="341" t="s">
        <v>19</v>
      </c>
      <c r="C2510" s="340"/>
      <c r="F2510" s="340"/>
      <c r="I2510" s="164"/>
      <c r="J2510" s="164"/>
      <c r="K2510" s="340"/>
      <c r="L2510" s="163"/>
    </row>
    <row r="2511" spans="1:12" ht="15.75">
      <c r="A2511" s="341"/>
      <c r="C2511" s="149" t="str">
        <f>'FC01'!B$92</f>
        <v>Gastos de Administración sin impuestos, contribuciones y tasas</v>
      </c>
      <c r="F2511" s="149">
        <f>'FC01'!M$92</f>
        <v>0</v>
      </c>
      <c r="I2511" s="76" t="str">
        <f>Índice!$C$8</f>
        <v>2016-01-01</v>
      </c>
      <c r="J2511" s="77" t="str">
        <f>Índice!$C$9</f>
        <v>2016-12-31</v>
      </c>
      <c r="K2511" s="149" t="s">
        <v>835</v>
      </c>
      <c r="L2511" s="3" t="s">
        <v>843</v>
      </c>
    </row>
    <row r="2512" spans="1:12" ht="15.75">
      <c r="A2512" s="341"/>
      <c r="C2512" s="149" t="str">
        <f>'FC01'!B$93</f>
        <v>Impuestos, Tasas y Contribuciones (No incluye impuesto de renta)</v>
      </c>
      <c r="F2512" s="149">
        <f>'FC01'!M$93</f>
        <v>0</v>
      </c>
      <c r="I2512" s="76" t="str">
        <f>Índice!$C$8</f>
        <v>2016-01-01</v>
      </c>
      <c r="J2512" s="77" t="str">
        <f>Índice!$C$9</f>
        <v>2016-12-31</v>
      </c>
      <c r="K2512" s="149" t="s">
        <v>835</v>
      </c>
      <c r="L2512" s="3" t="s">
        <v>843</v>
      </c>
    </row>
    <row r="2513" spans="1:12" ht="15.75">
      <c r="A2513" s="341"/>
      <c r="C2513" s="149" t="str">
        <f>'FC01'!B$94</f>
        <v>Depreciación, deterioro, Amortización y provisión</v>
      </c>
      <c r="F2513" s="149">
        <f>'FC01'!M$94</f>
        <v>0</v>
      </c>
      <c r="I2513" s="76" t="str">
        <f>Índice!$C$8</f>
        <v>2016-01-01</v>
      </c>
      <c r="J2513" s="77" t="str">
        <f>Índice!$C$9</f>
        <v>2016-12-31</v>
      </c>
      <c r="K2513" s="149" t="s">
        <v>835</v>
      </c>
      <c r="L2513" s="3" t="s">
        <v>843</v>
      </c>
    </row>
    <row r="2514" spans="1:12" ht="15.75">
      <c r="A2514" s="341"/>
      <c r="C2514" s="149" t="str">
        <f>'FC01'!B$95</f>
        <v>Gasto por impuesto a las ganancias</v>
      </c>
      <c r="F2514" s="149">
        <f>'FC01'!M$95</f>
        <v>0</v>
      </c>
      <c r="I2514" s="76" t="str">
        <f>Índice!$C$8</f>
        <v>2016-01-01</v>
      </c>
      <c r="J2514" s="77" t="str">
        <f>Índice!$C$9</f>
        <v>2016-12-31</v>
      </c>
      <c r="K2514" s="149" t="s">
        <v>835</v>
      </c>
      <c r="L2514" s="3" t="s">
        <v>843</v>
      </c>
    </row>
    <row r="2515" spans="1:12" ht="15.75">
      <c r="A2515" s="341"/>
      <c r="C2515" s="149" t="str">
        <f>'FC01'!B$96</f>
        <v>Otros gastos (gastos y gastos operativos)</v>
      </c>
      <c r="F2515" s="149">
        <f>'FC01'!M$96</f>
        <v>0</v>
      </c>
      <c r="I2515" s="76" t="str">
        <f>Índice!$C$8</f>
        <v>2016-01-01</v>
      </c>
      <c r="J2515" s="77" t="str">
        <f>Índice!$C$9</f>
        <v>2016-12-31</v>
      </c>
      <c r="K2515" s="149" t="s">
        <v>835</v>
      </c>
      <c r="L2515" s="3" t="s">
        <v>843</v>
      </c>
    </row>
    <row r="2516" spans="1:12" ht="15.75">
      <c r="A2516" s="341"/>
      <c r="C2516" s="149" t="str">
        <f>'FC01'!B$97</f>
        <v>Total Gastos</v>
      </c>
      <c r="F2516" s="149">
        <f>'FC01'!M$97</f>
        <v>0</v>
      </c>
      <c r="I2516" s="76" t="str">
        <f>Índice!$C$8</f>
        <v>2016-01-01</v>
      </c>
      <c r="J2516" s="77" t="str">
        <f>Índice!$C$9</f>
        <v>2016-12-31</v>
      </c>
      <c r="K2516" s="149" t="s">
        <v>835</v>
      </c>
      <c r="L2516" s="3" t="s">
        <v>843</v>
      </c>
    </row>
    <row r="2517" spans="1:12" s="159" customFormat="1" ht="15.75">
      <c r="A2517" s="341" t="s">
        <v>19</v>
      </c>
      <c r="C2517" s="340"/>
      <c r="F2517" s="340"/>
      <c r="I2517" s="164"/>
      <c r="J2517" s="164"/>
      <c r="K2517" s="340"/>
      <c r="L2517" s="163"/>
    </row>
    <row r="2518" spans="1:12" ht="15.75">
      <c r="A2518" s="341"/>
      <c r="C2518" s="149" t="str">
        <f>'FC01'!B$99</f>
        <v>Gastos operativos de Ventas</v>
      </c>
      <c r="F2518" s="149">
        <f>'FC01'!M$99</f>
        <v>0</v>
      </c>
      <c r="I2518" s="76" t="str">
        <f>Índice!$C$8</f>
        <v>2016-01-01</v>
      </c>
      <c r="J2518" s="77" t="str">
        <f>Índice!$C$9</f>
        <v>2016-12-31</v>
      </c>
      <c r="K2518" s="149" t="s">
        <v>835</v>
      </c>
      <c r="L2518" s="3" t="s">
        <v>843</v>
      </c>
    </row>
    <row r="2519" spans="1:12" ht="15.75">
      <c r="A2519" s="341"/>
      <c r="C2519" s="149" t="str">
        <f>'FC01'!B$100</f>
        <v>Gastos operativos de Distribución</v>
      </c>
      <c r="F2519" s="149">
        <f>'FC01'!M$100</f>
        <v>0</v>
      </c>
      <c r="I2519" s="76" t="str">
        <f>Índice!$C$8</f>
        <v>2016-01-01</v>
      </c>
      <c r="J2519" s="77" t="str">
        <f>Índice!$C$9</f>
        <v>2016-12-31</v>
      </c>
      <c r="K2519" s="149" t="s">
        <v>835</v>
      </c>
      <c r="L2519" s="3" t="s">
        <v>843</v>
      </c>
    </row>
    <row r="2520" spans="1:12" ht="15.75">
      <c r="A2520" s="341"/>
      <c r="C2520" s="149" t="str">
        <f>'FC01'!B$101</f>
        <v>Total Gastos operativos de ventas y distribución</v>
      </c>
      <c r="F2520" s="149">
        <f>'FC01'!M$101</f>
        <v>0</v>
      </c>
      <c r="I2520" s="76" t="str">
        <f>Índice!$C$8</f>
        <v>2016-01-01</v>
      </c>
      <c r="J2520" s="77" t="str">
        <f>Índice!$C$9</f>
        <v>2016-12-31</v>
      </c>
      <c r="K2520" s="149" t="s">
        <v>835</v>
      </c>
      <c r="L2520" s="3" t="s">
        <v>843</v>
      </c>
    </row>
    <row r="2521" spans="1:12" s="271" customFormat="1" ht="15.75" customHeight="1">
      <c r="A2521" s="272" t="s">
        <v>19</v>
      </c>
      <c r="C2521" s="273" t="s">
        <v>1249</v>
      </c>
      <c r="K2521" s="274"/>
      <c r="L2521" s="274"/>
    </row>
    <row r="2522" spans="1:12" ht="15.75">
      <c r="A2522" s="18"/>
      <c r="C2522" s="149" t="str">
        <f>'FC01'!B$8</f>
        <v xml:space="preserve">De administración </v>
      </c>
      <c r="F2522" s="149">
        <f>'FC01'!N$8</f>
        <v>0</v>
      </c>
      <c r="I2522" s="76" t="str">
        <f>Índice!$C$8</f>
        <v>2016-01-01</v>
      </c>
      <c r="J2522" s="77" t="str">
        <f>Índice!$C$9</f>
        <v>2016-12-31</v>
      </c>
      <c r="K2522" s="149" t="s">
        <v>835</v>
      </c>
      <c r="L2522" s="13" t="s">
        <v>844</v>
      </c>
    </row>
    <row r="2523" spans="1:12" ht="15.75">
      <c r="A2523" s="341"/>
      <c r="C2523" s="149" t="str">
        <f>'FC01'!B$9</f>
        <v>Beneficios a empleados</v>
      </c>
      <c r="F2523" s="149">
        <f>'FC01'!N$9</f>
        <v>0</v>
      </c>
      <c r="I2523" s="76" t="str">
        <f>Índice!$C$8</f>
        <v>2016-01-01</v>
      </c>
      <c r="J2523" s="77" t="str">
        <f>Índice!$C$9</f>
        <v>2016-12-31</v>
      </c>
      <c r="K2523" s="149" t="s">
        <v>835</v>
      </c>
      <c r="L2523" s="13" t="s">
        <v>844</v>
      </c>
    </row>
    <row r="2524" spans="1:12" ht="15.75">
      <c r="A2524" s="341"/>
      <c r="C2524" s="149" t="str">
        <f>'FC01'!B$10</f>
        <v>Honorarios</v>
      </c>
      <c r="F2524" s="149">
        <f>'FC01'!N$10</f>
        <v>0</v>
      </c>
      <c r="I2524" s="76" t="str">
        <f>Índice!$C$8</f>
        <v>2016-01-01</v>
      </c>
      <c r="J2524" s="77" t="str">
        <f>Índice!$C$9</f>
        <v>2016-12-31</v>
      </c>
      <c r="K2524" s="149" t="s">
        <v>835</v>
      </c>
      <c r="L2524" s="13" t="s">
        <v>844</v>
      </c>
    </row>
    <row r="2525" spans="1:12" ht="15.75">
      <c r="A2525" s="341"/>
      <c r="C2525" s="149" t="str">
        <f>'FC01'!B$11</f>
        <v xml:space="preserve">Impuestos, Contribuciones y tasas </v>
      </c>
      <c r="F2525" s="149">
        <f>'FC01'!N$11</f>
        <v>0</v>
      </c>
      <c r="I2525" s="76" t="str">
        <f>Índice!$C$8</f>
        <v>2016-01-01</v>
      </c>
      <c r="J2525" s="77" t="str">
        <f>Índice!$C$9</f>
        <v>2016-12-31</v>
      </c>
      <c r="K2525" s="149" t="s">
        <v>835</v>
      </c>
      <c r="L2525" s="13" t="s">
        <v>844</v>
      </c>
    </row>
    <row r="2526" spans="1:12" ht="15.75">
      <c r="A2526" s="341"/>
      <c r="C2526" s="149" t="str">
        <f>'FC01'!B$12</f>
        <v xml:space="preserve">Generales </v>
      </c>
      <c r="F2526" s="149">
        <f>'FC01'!N$12</f>
        <v>0</v>
      </c>
      <c r="I2526" s="76" t="str">
        <f>Índice!$C$8</f>
        <v>2016-01-01</v>
      </c>
      <c r="J2526" s="77" t="str">
        <f>Índice!$C$9</f>
        <v>2016-12-31</v>
      </c>
      <c r="K2526" s="149" t="s">
        <v>835</v>
      </c>
      <c r="L2526" s="13" t="s">
        <v>844</v>
      </c>
    </row>
    <row r="2527" spans="1:12" ht="15.75">
      <c r="A2527" s="341"/>
      <c r="C2527" s="149" t="str">
        <f>'FC01'!B$13</f>
        <v>Deterioro</v>
      </c>
      <c r="F2527" s="149">
        <f>'FC01'!N$13</f>
        <v>0</v>
      </c>
      <c r="I2527" s="76" t="str">
        <f>Índice!$C$8</f>
        <v>2016-01-01</v>
      </c>
      <c r="J2527" s="77" t="str">
        <f>Índice!$C$9</f>
        <v>2016-12-31</v>
      </c>
      <c r="K2527" s="149" t="s">
        <v>835</v>
      </c>
      <c r="L2527" s="13" t="s">
        <v>844</v>
      </c>
    </row>
    <row r="2528" spans="1:12" ht="15.75">
      <c r="A2528" s="341"/>
      <c r="C2528" s="149" t="str">
        <f>'FC01'!B$14</f>
        <v>Depreciación</v>
      </c>
      <c r="F2528" s="149">
        <f>'FC01'!N$14</f>
        <v>0</v>
      </c>
      <c r="I2528" s="76" t="str">
        <f>Índice!$C$8</f>
        <v>2016-01-01</v>
      </c>
      <c r="J2528" s="77" t="str">
        <f>Índice!$C$9</f>
        <v>2016-12-31</v>
      </c>
      <c r="K2528" s="149" t="s">
        <v>835</v>
      </c>
      <c r="L2528" s="13" t="s">
        <v>844</v>
      </c>
    </row>
    <row r="2529" spans="1:12" ht="15.75">
      <c r="A2529" s="341"/>
      <c r="C2529" s="149" t="str">
        <f>'FC01'!B$15</f>
        <v>Amortización</v>
      </c>
      <c r="F2529" s="149">
        <f>'FC01'!N$15</f>
        <v>0</v>
      </c>
      <c r="I2529" s="76" t="str">
        <f>Índice!$C$8</f>
        <v>2016-01-01</v>
      </c>
      <c r="J2529" s="77" t="str">
        <f>Índice!$C$9</f>
        <v>2016-12-31</v>
      </c>
      <c r="K2529" s="149" t="s">
        <v>835</v>
      </c>
      <c r="L2529" s="13" t="s">
        <v>844</v>
      </c>
    </row>
    <row r="2530" spans="1:12" ht="15.75">
      <c r="A2530" s="341"/>
      <c r="C2530" s="149" t="str">
        <f>'FC01'!B$16</f>
        <v>Provisiones</v>
      </c>
      <c r="F2530" s="149">
        <f>'FC01'!N$16</f>
        <v>0</v>
      </c>
      <c r="I2530" s="76" t="str">
        <f>Índice!$C$8</f>
        <v>2016-01-01</v>
      </c>
      <c r="J2530" s="77" t="str">
        <f>Índice!$C$9</f>
        <v>2016-12-31</v>
      </c>
      <c r="K2530" s="149" t="s">
        <v>835</v>
      </c>
      <c r="L2530" s="13" t="s">
        <v>844</v>
      </c>
    </row>
    <row r="2531" spans="1:12" ht="15.75">
      <c r="A2531" s="341"/>
      <c r="C2531" s="149" t="str">
        <f>'FC01'!B$17</f>
        <v>Litigios y demandas</v>
      </c>
      <c r="F2531" s="149">
        <f>'FC01'!N$17</f>
        <v>0</v>
      </c>
      <c r="I2531" s="76" t="str">
        <f>Índice!$C$8</f>
        <v>2016-01-01</v>
      </c>
      <c r="J2531" s="77" t="str">
        <f>Índice!$C$9</f>
        <v>2016-12-31</v>
      </c>
      <c r="K2531" s="149" t="s">
        <v>835</v>
      </c>
      <c r="L2531" s="13" t="s">
        <v>844</v>
      </c>
    </row>
    <row r="2532" spans="1:12" ht="15.75">
      <c r="A2532" s="341"/>
      <c r="C2532" s="149" t="str">
        <f>'FC01'!B$18</f>
        <v xml:space="preserve">Garantías </v>
      </c>
      <c r="F2532" s="149">
        <f>'FC01'!N$18</f>
        <v>0</v>
      </c>
      <c r="I2532" s="76" t="str">
        <f>Índice!$C$8</f>
        <v>2016-01-01</v>
      </c>
      <c r="J2532" s="77" t="str">
        <f>Índice!$C$9</f>
        <v>2016-12-31</v>
      </c>
      <c r="K2532" s="149" t="s">
        <v>835</v>
      </c>
      <c r="L2532" s="13" t="s">
        <v>844</v>
      </c>
    </row>
    <row r="2533" spans="1:12" ht="15.75">
      <c r="A2533" s="341"/>
      <c r="C2533" s="149" t="str">
        <f>'FC01'!B$19</f>
        <v>Diversas</v>
      </c>
      <c r="F2533" s="149">
        <f>'FC01'!N$19</f>
        <v>0</v>
      </c>
      <c r="I2533" s="76" t="str">
        <f>Índice!$C$8</f>
        <v>2016-01-01</v>
      </c>
      <c r="J2533" s="77" t="str">
        <f>Índice!$C$9</f>
        <v>2016-12-31</v>
      </c>
      <c r="K2533" s="149" t="s">
        <v>835</v>
      </c>
      <c r="L2533" s="13" t="s">
        <v>844</v>
      </c>
    </row>
    <row r="2534" spans="1:12" ht="15.75">
      <c r="A2534" s="341"/>
      <c r="C2534" s="149" t="str">
        <f>'FC01'!B$20</f>
        <v>Otros gastos</v>
      </c>
      <c r="F2534" s="149">
        <f>'FC01'!N$20</f>
        <v>0</v>
      </c>
      <c r="I2534" s="76" t="str">
        <f>Índice!$C$8</f>
        <v>2016-01-01</v>
      </c>
      <c r="J2534" s="77" t="str">
        <f>Índice!$C$9</f>
        <v>2016-12-31</v>
      </c>
      <c r="K2534" s="149" t="s">
        <v>835</v>
      </c>
      <c r="L2534" s="13" t="s">
        <v>844</v>
      </c>
    </row>
    <row r="2535" spans="1:12" ht="15.75">
      <c r="A2535" s="341"/>
      <c r="C2535" s="149" t="str">
        <f>'FC01'!B$21</f>
        <v>Comisiones</v>
      </c>
      <c r="F2535" s="149">
        <f>'FC01'!N$21</f>
        <v>0</v>
      </c>
      <c r="I2535" s="76" t="str">
        <f>Índice!$C$8</f>
        <v>2016-01-01</v>
      </c>
      <c r="J2535" s="77" t="str">
        <f>Índice!$C$9</f>
        <v>2016-12-31</v>
      </c>
      <c r="K2535" s="149" t="s">
        <v>835</v>
      </c>
      <c r="L2535" s="13" t="s">
        <v>844</v>
      </c>
    </row>
    <row r="2536" spans="1:12" ht="15.75">
      <c r="A2536" s="341"/>
      <c r="C2536" s="149" t="str">
        <f>'FC01'!B$22</f>
        <v>Ajuste por diferencia en cambio</v>
      </c>
      <c r="F2536" s="149">
        <f>'FC01'!N$22</f>
        <v>0</v>
      </c>
      <c r="I2536" s="76" t="str">
        <f>Índice!$C$8</f>
        <v>2016-01-01</v>
      </c>
      <c r="J2536" s="77" t="str">
        <f>Índice!$C$9</f>
        <v>2016-12-31</v>
      </c>
      <c r="K2536" s="149" t="s">
        <v>835</v>
      </c>
      <c r="L2536" s="13" t="s">
        <v>844</v>
      </c>
    </row>
    <row r="2537" spans="1:12" ht="15.75">
      <c r="A2537" s="341"/>
      <c r="C2537" s="149" t="str">
        <f>'FC01'!B$23</f>
        <v>Financieros</v>
      </c>
      <c r="F2537" s="149">
        <f>'FC01'!N$23</f>
        <v>0</v>
      </c>
      <c r="I2537" s="76" t="str">
        <f>Índice!$C$8</f>
        <v>2016-01-01</v>
      </c>
      <c r="J2537" s="77" t="str">
        <f>Índice!$C$9</f>
        <v>2016-12-31</v>
      </c>
      <c r="K2537" s="149" t="s">
        <v>835</v>
      </c>
      <c r="L2537" s="13" t="s">
        <v>844</v>
      </c>
    </row>
    <row r="2538" spans="1:12" ht="15.75">
      <c r="A2538" s="341"/>
      <c r="C2538" s="149" t="str">
        <f>'FC01'!B$24</f>
        <v>Pérdidas por la aplicación del método de participación patrimonial</v>
      </c>
      <c r="F2538" s="149">
        <f>'FC01'!N$24</f>
        <v>0</v>
      </c>
      <c r="I2538" s="76" t="str">
        <f>Índice!$C$8</f>
        <v>2016-01-01</v>
      </c>
      <c r="J2538" s="77" t="str">
        <f>Índice!$C$9</f>
        <v>2016-12-31</v>
      </c>
      <c r="K2538" s="149" t="s">
        <v>835</v>
      </c>
      <c r="L2538" s="13" t="s">
        <v>844</v>
      </c>
    </row>
    <row r="2539" spans="1:12" ht="15.75">
      <c r="A2539" s="341"/>
      <c r="C2539" s="149" t="str">
        <f>'FC01'!B$25</f>
        <v xml:space="preserve">Gastos diversos </v>
      </c>
      <c r="F2539" s="149">
        <f>'FC01'!N$25</f>
        <v>0</v>
      </c>
      <c r="I2539" s="76" t="str">
        <f>Índice!$C$8</f>
        <v>2016-01-01</v>
      </c>
      <c r="J2539" s="77" t="str">
        <f>Índice!$C$9</f>
        <v>2016-12-31</v>
      </c>
      <c r="K2539" s="149" t="s">
        <v>835</v>
      </c>
      <c r="L2539" s="13" t="s">
        <v>844</v>
      </c>
    </row>
    <row r="2540" spans="1:12" ht="15.75">
      <c r="A2540" s="341"/>
      <c r="C2540" s="149" t="str">
        <f>'FC01'!B$26</f>
        <v>Impuesto a las ganancias corrientes</v>
      </c>
      <c r="F2540" s="149">
        <f>'FC01'!N$26</f>
        <v>0</v>
      </c>
      <c r="I2540" s="76" t="str">
        <f>Índice!$C$8</f>
        <v>2016-01-01</v>
      </c>
      <c r="J2540" s="77" t="str">
        <f>Índice!$C$9</f>
        <v>2016-12-31</v>
      </c>
      <c r="K2540" s="149" t="s">
        <v>835</v>
      </c>
      <c r="L2540" s="13" t="s">
        <v>844</v>
      </c>
    </row>
    <row r="2541" spans="1:12" ht="15.75">
      <c r="A2541" s="341"/>
      <c r="C2541" s="149" t="str">
        <f>'FC01'!B$27</f>
        <v>Impuesto a las ganancias diferido</v>
      </c>
      <c r="F2541" s="149">
        <f>'FC01'!N$27</f>
        <v>0</v>
      </c>
      <c r="I2541" s="76" t="str">
        <f>Índice!$C$8</f>
        <v>2016-01-01</v>
      </c>
      <c r="J2541" s="77" t="str">
        <f>Índice!$C$9</f>
        <v>2016-12-31</v>
      </c>
      <c r="K2541" s="149" t="s">
        <v>835</v>
      </c>
      <c r="L2541" s="13" t="s">
        <v>844</v>
      </c>
    </row>
    <row r="2542" spans="1:12" ht="15.75">
      <c r="A2542" s="341"/>
      <c r="C2542" s="149" t="str">
        <f>'FC01'!B$28</f>
        <v xml:space="preserve">Total Gastos </v>
      </c>
      <c r="F2542" s="149">
        <f>'FC01'!N$28</f>
        <v>0</v>
      </c>
      <c r="I2542" s="76" t="str">
        <f>Índice!$C$8</f>
        <v>2016-01-01</v>
      </c>
      <c r="J2542" s="77" t="str">
        <f>Índice!$C$9</f>
        <v>2016-12-31</v>
      </c>
      <c r="K2542" s="149" t="s">
        <v>835</v>
      </c>
      <c r="L2542" s="13" t="s">
        <v>844</v>
      </c>
    </row>
    <row r="2543" spans="1:12" s="159" customFormat="1" ht="15.75">
      <c r="A2543" s="341" t="s">
        <v>19</v>
      </c>
      <c r="C2543" s="340"/>
      <c r="F2543" s="340"/>
      <c r="I2543" s="164"/>
      <c r="J2543" s="164"/>
      <c r="K2543" s="340"/>
      <c r="L2543" s="163"/>
    </row>
    <row r="2544" spans="1:12" ht="15.75">
      <c r="A2544" s="341"/>
      <c r="C2544" s="149" t="str">
        <f>'FC01'!B$32</f>
        <v>Servicios Personales</v>
      </c>
      <c r="F2544" s="149">
        <f>'FC01'!N$32</f>
        <v>0</v>
      </c>
      <c r="I2544" s="76" t="str">
        <f>Índice!$C$8</f>
        <v>2016-01-01</v>
      </c>
      <c r="J2544" s="77" t="str">
        <f>Índice!$C$9</f>
        <v>2016-12-31</v>
      </c>
      <c r="K2544" s="149" t="s">
        <v>835</v>
      </c>
      <c r="L2544" s="13" t="s">
        <v>844</v>
      </c>
    </row>
    <row r="2545" spans="1:12" ht="15.75">
      <c r="A2545" s="341"/>
      <c r="C2545" s="149" t="str">
        <f>'FC01'!B$33</f>
        <v>Generales</v>
      </c>
      <c r="F2545" s="149">
        <f>'FC01'!N$33</f>
        <v>0</v>
      </c>
      <c r="I2545" s="76" t="str">
        <f>Índice!$C$8</f>
        <v>2016-01-01</v>
      </c>
      <c r="J2545" s="77" t="str">
        <f>Índice!$C$9</f>
        <v>2016-12-31</v>
      </c>
      <c r="K2545" s="149" t="s">
        <v>835</v>
      </c>
      <c r="L2545" s="13" t="s">
        <v>844</v>
      </c>
    </row>
    <row r="2546" spans="1:12" ht="15.75">
      <c r="A2546" s="341"/>
      <c r="C2546" s="149" t="str">
        <f>'FC01'!B$34</f>
        <v>Arrendamientos</v>
      </c>
      <c r="F2546" s="149">
        <f>'FC01'!N$34</f>
        <v>0</v>
      </c>
      <c r="I2546" s="76" t="str">
        <f>Índice!$C$8</f>
        <v>2016-01-01</v>
      </c>
      <c r="J2546" s="77" t="str">
        <f>Índice!$C$9</f>
        <v>2016-12-31</v>
      </c>
      <c r="K2546" s="149" t="s">
        <v>835</v>
      </c>
      <c r="L2546" s="13" t="s">
        <v>844</v>
      </c>
    </row>
    <row r="2547" spans="1:12" ht="15.75">
      <c r="A2547" s="341"/>
      <c r="C2547" s="149" t="str">
        <f>'FC01'!B$35</f>
        <v>Deterioro (Operativo)</v>
      </c>
      <c r="F2547" s="149">
        <f>'FC01'!N$35</f>
        <v>0</v>
      </c>
      <c r="I2547" s="76" t="str">
        <f>Índice!$C$8</f>
        <v>2016-01-01</v>
      </c>
      <c r="J2547" s="77" t="str">
        <f>Índice!$C$9</f>
        <v>2016-12-31</v>
      </c>
      <c r="K2547" s="149" t="s">
        <v>835</v>
      </c>
      <c r="L2547" s="13" t="s">
        <v>844</v>
      </c>
    </row>
    <row r="2548" spans="1:12" ht="15.75">
      <c r="A2548" s="341"/>
      <c r="C2548" s="149" t="str">
        <f>'FC01'!B$36</f>
        <v>Depreciación (Operativo)</v>
      </c>
      <c r="F2548" s="149">
        <f>'FC01'!N$36</f>
        <v>0</v>
      </c>
      <c r="I2548" s="76" t="str">
        <f>Índice!$C$8</f>
        <v>2016-01-01</v>
      </c>
      <c r="J2548" s="77" t="str">
        <f>Índice!$C$9</f>
        <v>2016-12-31</v>
      </c>
      <c r="K2548" s="149" t="s">
        <v>835</v>
      </c>
      <c r="L2548" s="13" t="s">
        <v>844</v>
      </c>
    </row>
    <row r="2549" spans="1:12" ht="15.75">
      <c r="A2549" s="341"/>
      <c r="C2549" s="149" t="str">
        <f>'FC01'!B$37</f>
        <v>Provisiones (Operativo)</v>
      </c>
      <c r="F2549" s="149">
        <f>'FC01'!N$37</f>
        <v>0</v>
      </c>
      <c r="I2549" s="76" t="str">
        <f>Índice!$C$8</f>
        <v>2016-01-01</v>
      </c>
      <c r="J2549" s="77" t="str">
        <f>Índice!$C$9</f>
        <v>2016-12-31</v>
      </c>
      <c r="K2549" s="149" t="s">
        <v>835</v>
      </c>
      <c r="L2549" s="13" t="s">
        <v>844</v>
      </c>
    </row>
    <row r="2550" spans="1:12" ht="15.75">
      <c r="A2550" s="341"/>
      <c r="C2550" s="149" t="str">
        <f>'FC01'!B$38</f>
        <v>Agotamiento (Operativo)</v>
      </c>
      <c r="F2550" s="149">
        <f>'FC01'!N$38</f>
        <v>0</v>
      </c>
      <c r="I2550" s="76" t="str">
        <f>Índice!$C$8</f>
        <v>2016-01-01</v>
      </c>
      <c r="J2550" s="77" t="str">
        <f>Índice!$C$9</f>
        <v>2016-12-31</v>
      </c>
      <c r="K2550" s="149" t="s">
        <v>835</v>
      </c>
      <c r="L2550" s="13" t="s">
        <v>844</v>
      </c>
    </row>
    <row r="2551" spans="1:12" ht="15.75">
      <c r="A2551" s="341"/>
      <c r="C2551" s="149" t="str">
        <f>'FC01'!B$39</f>
        <v>Amortización (Operativo)</v>
      </c>
      <c r="F2551" s="149">
        <f>'FC01'!N$39</f>
        <v>0</v>
      </c>
      <c r="I2551" s="76" t="str">
        <f>Índice!$C$8</f>
        <v>2016-01-01</v>
      </c>
      <c r="J2551" s="77" t="str">
        <f>Índice!$C$9</f>
        <v>2016-12-31</v>
      </c>
      <c r="K2551" s="149" t="s">
        <v>835</v>
      </c>
      <c r="L2551" s="13" t="s">
        <v>844</v>
      </c>
    </row>
    <row r="2552" spans="1:12" ht="15.75">
      <c r="A2552" s="341"/>
      <c r="C2552" s="149" t="str">
        <f>'FC01'!B$40</f>
        <v>Gastos operativos de Bienes y Servicios Públicos para la Venta</v>
      </c>
      <c r="F2552" s="149">
        <f>'FC01'!N$40</f>
        <v>0</v>
      </c>
      <c r="I2552" s="76" t="str">
        <f>Índice!$C$8</f>
        <v>2016-01-01</v>
      </c>
      <c r="J2552" s="77" t="str">
        <f>Índice!$C$9</f>
        <v>2016-12-31</v>
      </c>
      <c r="K2552" s="149" t="s">
        <v>835</v>
      </c>
      <c r="L2552" s="13" t="s">
        <v>844</v>
      </c>
    </row>
    <row r="2553" spans="1:12" ht="15.75">
      <c r="A2553" s="341"/>
      <c r="C2553" s="149" t="str">
        <f>'FC01'!B$41</f>
        <v>Compras en Bloque y/o a Largo Plazo</v>
      </c>
      <c r="F2553" s="149">
        <f>'FC01'!N$41</f>
        <v>0</v>
      </c>
      <c r="I2553" s="76" t="str">
        <f>Índice!$C$8</f>
        <v>2016-01-01</v>
      </c>
      <c r="J2553" s="77" t="str">
        <f>Índice!$C$9</f>
        <v>2016-12-31</v>
      </c>
      <c r="K2553" s="149" t="s">
        <v>835</v>
      </c>
      <c r="L2553" s="13" t="s">
        <v>844</v>
      </c>
    </row>
    <row r="2554" spans="1:12" ht="15.75">
      <c r="A2554" s="341"/>
      <c r="C2554" s="149" t="str">
        <f>'FC01'!B$42</f>
        <v>Compras en Bolsa  y/o a Corto Plazo</v>
      </c>
      <c r="F2554" s="149">
        <f>'FC01'!N$42</f>
        <v>0</v>
      </c>
      <c r="I2554" s="76" t="str">
        <f>Índice!$C$8</f>
        <v>2016-01-01</v>
      </c>
      <c r="J2554" s="77" t="str">
        <f>Índice!$C$9</f>
        <v>2016-12-31</v>
      </c>
      <c r="K2554" s="149" t="s">
        <v>835</v>
      </c>
      <c r="L2554" s="13" t="s">
        <v>844</v>
      </c>
    </row>
    <row r="2555" spans="1:12" ht="15.75">
      <c r="A2555" s="341"/>
      <c r="C2555" s="149" t="str">
        <f>'FC01'!B$43</f>
        <v>Gastos operativos de suministro de agua potable (Agua en Bloque)</v>
      </c>
      <c r="F2555" s="149">
        <f>'FC01'!N$43</f>
        <v>0</v>
      </c>
      <c r="I2555" s="76" t="str">
        <f>Índice!$C$8</f>
        <v>2016-01-01</v>
      </c>
      <c r="J2555" s="77" t="str">
        <f>Índice!$C$9</f>
        <v>2016-12-31</v>
      </c>
      <c r="K2555" s="149" t="s">
        <v>835</v>
      </c>
      <c r="L2555" s="13" t="s">
        <v>844</v>
      </c>
    </row>
    <row r="2556" spans="1:12" ht="15.75">
      <c r="A2556" s="341"/>
      <c r="C2556" s="149" t="str">
        <f>'FC01'!B$44</f>
        <v xml:space="preserve">Gastos operativos por Conexión / Interconexión </v>
      </c>
      <c r="F2556" s="149">
        <f>'FC01'!N$44</f>
        <v>0</v>
      </c>
      <c r="I2556" s="76" t="str">
        <f>Índice!$C$8</f>
        <v>2016-01-01</v>
      </c>
      <c r="J2556" s="77" t="str">
        <f>Índice!$C$9</f>
        <v>2016-12-31</v>
      </c>
      <c r="K2556" s="149" t="s">
        <v>835</v>
      </c>
      <c r="L2556" s="13" t="s">
        <v>844</v>
      </c>
    </row>
    <row r="2557" spans="1:12" ht="15.75">
      <c r="A2557" s="341"/>
      <c r="C2557" s="149" t="str">
        <f>'FC01'!B$45</f>
        <v>Uso de Líneas, redes y ductos</v>
      </c>
      <c r="F2557" s="149">
        <f>'FC01'!N$45</f>
        <v>0</v>
      </c>
      <c r="I2557" s="76" t="str">
        <f>Índice!$C$8</f>
        <v>2016-01-01</v>
      </c>
      <c r="J2557" s="77" t="str">
        <f>Índice!$C$9</f>
        <v>2016-12-31</v>
      </c>
      <c r="K2557" s="149" t="s">
        <v>835</v>
      </c>
      <c r="L2557" s="13" t="s">
        <v>844</v>
      </c>
    </row>
    <row r="2558" spans="1:12" ht="15.75">
      <c r="A2558" s="341"/>
      <c r="C2558" s="149" t="str">
        <f>'FC01'!B$46</f>
        <v>Gastos operativos de Distribución  y/o Comercialización de Gas combustible por redes</v>
      </c>
      <c r="F2558" s="149">
        <f>'FC01'!N$46</f>
        <v>0</v>
      </c>
      <c r="I2558" s="76" t="str">
        <f>Índice!$C$8</f>
        <v>2016-01-01</v>
      </c>
      <c r="J2558" s="77" t="str">
        <f>Índice!$C$9</f>
        <v>2016-12-31</v>
      </c>
      <c r="K2558" s="149" t="s">
        <v>835</v>
      </c>
      <c r="L2558" s="13" t="s">
        <v>844</v>
      </c>
    </row>
    <row r="2559" spans="1:12" ht="15.75">
      <c r="A2559" s="341"/>
      <c r="C2559" s="149" t="str">
        <f>'FC01'!B$47</f>
        <v>Manejo Comercial y Financiero del Servicio</v>
      </c>
      <c r="F2559" s="149">
        <f>'FC01'!N$47</f>
        <v>0</v>
      </c>
      <c r="I2559" s="76" t="str">
        <f>Índice!$C$8</f>
        <v>2016-01-01</v>
      </c>
      <c r="J2559" s="77" t="str">
        <f>Índice!$C$9</f>
        <v>2016-12-31</v>
      </c>
      <c r="K2559" s="149" t="s">
        <v>835</v>
      </c>
      <c r="L2559" s="13" t="s">
        <v>844</v>
      </c>
    </row>
    <row r="2560" spans="1:12" ht="15.75">
      <c r="A2560" s="341"/>
      <c r="C2560" s="149" t="str">
        <f>'FC01'!B$48</f>
        <v>Gastos operativos de Distribución  y/o Comercialización de Gas Licuado de Petróleo –GLP</v>
      </c>
      <c r="F2560" s="149">
        <f>'FC01'!N$48</f>
        <v>0</v>
      </c>
      <c r="I2560" s="76" t="str">
        <f>Índice!$C$8</f>
        <v>2016-01-01</v>
      </c>
      <c r="J2560" s="77" t="str">
        <f>Índice!$C$9</f>
        <v>2016-12-31</v>
      </c>
      <c r="K2560" s="149" t="s">
        <v>835</v>
      </c>
      <c r="L2560" s="13" t="s">
        <v>844</v>
      </c>
    </row>
    <row r="2561" spans="1:12" ht="15.75">
      <c r="A2561" s="341"/>
      <c r="C2561" s="149" t="str">
        <f>'FC01'!B$49</f>
        <v>Contrato de explotación</v>
      </c>
      <c r="F2561" s="149">
        <f>'FC01'!N$49</f>
        <v>0</v>
      </c>
      <c r="I2561" s="76" t="str">
        <f>Índice!$C$8</f>
        <v>2016-01-01</v>
      </c>
      <c r="J2561" s="77" t="str">
        <f>Índice!$C$9</f>
        <v>2016-12-31</v>
      </c>
      <c r="K2561" s="149" t="s">
        <v>835</v>
      </c>
      <c r="L2561" s="13" t="s">
        <v>844</v>
      </c>
    </row>
    <row r="2562" spans="1:12" ht="15.75">
      <c r="A2562" s="341"/>
      <c r="C2562" s="149" t="str">
        <f>'FC01'!B$50</f>
        <v>Gastos operativos asociados a las transacciones en el mercado mayorista</v>
      </c>
      <c r="F2562" s="149">
        <f>'FC01'!N$50</f>
        <v>0</v>
      </c>
      <c r="I2562" s="76" t="str">
        <f>Índice!$C$8</f>
        <v>2016-01-01</v>
      </c>
      <c r="J2562" s="77" t="str">
        <f>Índice!$C$9</f>
        <v>2016-12-31</v>
      </c>
      <c r="K2562" s="149" t="s">
        <v>835</v>
      </c>
      <c r="L2562" s="13" t="s">
        <v>844</v>
      </c>
    </row>
    <row r="2563" spans="1:12" ht="15.75">
      <c r="A2563" s="341"/>
      <c r="C2563" s="149" t="str">
        <f>'FC01'!B$51</f>
        <v>Contrato de concesión</v>
      </c>
      <c r="F2563" s="149">
        <f>'FC01'!N$51</f>
        <v>0</v>
      </c>
      <c r="I2563" s="76" t="str">
        <f>Índice!$C$8</f>
        <v>2016-01-01</v>
      </c>
      <c r="J2563" s="77" t="str">
        <f>Índice!$C$9</f>
        <v>2016-12-31</v>
      </c>
      <c r="K2563" s="149" t="s">
        <v>835</v>
      </c>
      <c r="L2563" s="13" t="s">
        <v>844</v>
      </c>
    </row>
    <row r="2564" spans="1:12" ht="15.75">
      <c r="A2564" s="341"/>
      <c r="C2564" s="149" t="str">
        <f>'FC01'!B$52</f>
        <v>Otros</v>
      </c>
      <c r="F2564" s="149">
        <f>'FC01'!N$52</f>
        <v>0</v>
      </c>
      <c r="I2564" s="76" t="str">
        <f>Índice!$C$8</f>
        <v>2016-01-01</v>
      </c>
      <c r="J2564" s="77" t="str">
        <f>Índice!$C$9</f>
        <v>2016-12-31</v>
      </c>
      <c r="K2564" s="149" t="s">
        <v>835</v>
      </c>
      <c r="L2564" s="13" t="s">
        <v>844</v>
      </c>
    </row>
    <row r="2565" spans="1:12" ht="15.75">
      <c r="A2565" s="341"/>
      <c r="C2565" s="149" t="str">
        <f>'FC01'!B$53</f>
        <v>Gastos operativos asociados a las transacciones en el mercado minorista</v>
      </c>
      <c r="F2565" s="149">
        <f>'FC01'!N$53</f>
        <v>0</v>
      </c>
      <c r="I2565" s="76" t="str">
        <f>Índice!$C$8</f>
        <v>2016-01-01</v>
      </c>
      <c r="J2565" s="77" t="str">
        <f>Índice!$C$9</f>
        <v>2016-12-31</v>
      </c>
      <c r="K2565" s="149" t="s">
        <v>835</v>
      </c>
      <c r="L2565" s="13" t="s">
        <v>844</v>
      </c>
    </row>
    <row r="2566" spans="1:12" ht="15.75">
      <c r="A2566" s="341"/>
      <c r="C2566" s="149" t="str">
        <f>'FC01'!B$54</f>
        <v xml:space="preserve">Licencias, Contribuciones y Regalías  </v>
      </c>
      <c r="F2566" s="149">
        <f>'FC01'!N$54</f>
        <v>0</v>
      </c>
      <c r="I2566" s="76" t="str">
        <f>Índice!$C$8</f>
        <v>2016-01-01</v>
      </c>
      <c r="J2566" s="77" t="str">
        <f>Índice!$C$9</f>
        <v>2016-12-31</v>
      </c>
      <c r="K2566" s="149" t="s">
        <v>835</v>
      </c>
      <c r="L2566" s="13" t="s">
        <v>844</v>
      </c>
    </row>
    <row r="2567" spans="1:12" ht="15.75">
      <c r="A2567" s="341"/>
      <c r="C2567" s="149" t="str">
        <f>'FC01'!B$55</f>
        <v>Departamento Administrativo del Medio Ambiente "DAMA"</v>
      </c>
      <c r="F2567" s="149">
        <f>'FC01'!N$55</f>
        <v>0</v>
      </c>
      <c r="I2567" s="76" t="str">
        <f>Índice!$C$8</f>
        <v>2016-01-01</v>
      </c>
      <c r="J2567" s="77" t="str">
        <f>Índice!$C$9</f>
        <v>2016-12-31</v>
      </c>
      <c r="K2567" s="149" t="s">
        <v>835</v>
      </c>
      <c r="L2567" s="13" t="s">
        <v>844</v>
      </c>
    </row>
    <row r="2568" spans="1:12" ht="15.75">
      <c r="A2568" s="341"/>
      <c r="C2568" s="149" t="str">
        <f>'FC01'!B$56</f>
        <v>Ley 56 de 1981</v>
      </c>
      <c r="F2568" s="149">
        <f>'FC01'!N$56</f>
        <v>0</v>
      </c>
      <c r="I2568" s="76" t="str">
        <f>Índice!$C$8</f>
        <v>2016-01-01</v>
      </c>
      <c r="J2568" s="77" t="str">
        <f>Índice!$C$9</f>
        <v>2016-12-31</v>
      </c>
      <c r="K2568" s="149" t="s">
        <v>835</v>
      </c>
      <c r="L2568" s="13" t="s">
        <v>844</v>
      </c>
    </row>
    <row r="2569" spans="1:12" ht="15.75">
      <c r="A2569" s="341"/>
      <c r="C2569" s="149" t="str">
        <f>'FC01'!B$57</f>
        <v>Medio Ambiente – Ley 99 de 1993</v>
      </c>
      <c r="F2569" s="149">
        <f>'FC01'!N$57</f>
        <v>0</v>
      </c>
      <c r="I2569" s="76" t="str">
        <f>Índice!$C$8</f>
        <v>2016-01-01</v>
      </c>
      <c r="J2569" s="77" t="str">
        <f>Índice!$C$9</f>
        <v>2016-12-31</v>
      </c>
      <c r="K2569" s="149" t="s">
        <v>835</v>
      </c>
      <c r="L2569" s="13" t="s">
        <v>844</v>
      </c>
    </row>
    <row r="2570" spans="1:12" ht="15.75">
      <c r="A2570" s="341"/>
      <c r="C2570" s="149" t="str">
        <f>'FC01'!B$58</f>
        <v>Regalías</v>
      </c>
      <c r="F2570" s="149">
        <f>'FC01'!N$58</f>
        <v>0</v>
      </c>
      <c r="I2570" s="76" t="str">
        <f>Índice!$C$8</f>
        <v>2016-01-01</v>
      </c>
      <c r="J2570" s="77" t="str">
        <f>Índice!$C$9</f>
        <v>2016-12-31</v>
      </c>
      <c r="K2570" s="149" t="s">
        <v>835</v>
      </c>
      <c r="L2570" s="13" t="s">
        <v>844</v>
      </c>
    </row>
    <row r="2571" spans="1:12" ht="15.75">
      <c r="A2571" s="341"/>
      <c r="C2571" s="149" t="str">
        <f>'FC01'!B$59</f>
        <v>Licencia De Operación Del Servicio</v>
      </c>
      <c r="F2571" s="149">
        <f>'FC01'!N$59</f>
        <v>0</v>
      </c>
      <c r="I2571" s="76" t="str">
        <f>Índice!$C$8</f>
        <v>2016-01-01</v>
      </c>
      <c r="J2571" s="77" t="str">
        <f>Índice!$C$9</f>
        <v>2016-12-31</v>
      </c>
      <c r="K2571" s="149" t="s">
        <v>835</v>
      </c>
      <c r="L2571" s="13" t="s">
        <v>844</v>
      </c>
    </row>
    <row r="2572" spans="1:12" ht="15.75">
      <c r="A2572" s="341"/>
      <c r="C2572" s="149" t="str">
        <f>'FC01'!B$60</f>
        <v>FAZNI</v>
      </c>
      <c r="F2572" s="149">
        <f>'FC01'!N$60</f>
        <v>0</v>
      </c>
      <c r="I2572" s="76" t="str">
        <f>Índice!$C$8</f>
        <v>2016-01-01</v>
      </c>
      <c r="J2572" s="77" t="str">
        <f>Índice!$C$9</f>
        <v>2016-12-31</v>
      </c>
      <c r="K2572" s="149" t="s">
        <v>835</v>
      </c>
      <c r="L2572" s="13" t="s">
        <v>844</v>
      </c>
    </row>
    <row r="2573" spans="1:12" ht="15.75">
      <c r="A2573" s="341"/>
      <c r="C2573" s="149" t="str">
        <f>'FC01'!B$61</f>
        <v>FAER</v>
      </c>
      <c r="F2573" s="149">
        <f>'FC01'!N$61</f>
        <v>0</v>
      </c>
      <c r="I2573" s="76" t="str">
        <f>Índice!$C$8</f>
        <v>2016-01-01</v>
      </c>
      <c r="J2573" s="77" t="str">
        <f>Índice!$C$9</f>
        <v>2016-12-31</v>
      </c>
      <c r="K2573" s="149" t="s">
        <v>835</v>
      </c>
      <c r="L2573" s="13" t="s">
        <v>844</v>
      </c>
    </row>
    <row r="2574" spans="1:12" ht="15.75">
      <c r="A2574" s="341"/>
      <c r="C2574" s="149" t="str">
        <f>'FC01'!B$62</f>
        <v>Cuota de fomento de gas</v>
      </c>
      <c r="F2574" s="149">
        <f>'FC01'!N$62</f>
        <v>0</v>
      </c>
      <c r="I2574" s="76" t="str">
        <f>Índice!$C$8</f>
        <v>2016-01-01</v>
      </c>
      <c r="J2574" s="77" t="str">
        <f>Índice!$C$9</f>
        <v>2016-12-31</v>
      </c>
      <c r="K2574" s="149" t="s">
        <v>835</v>
      </c>
      <c r="L2574" s="13" t="s">
        <v>844</v>
      </c>
    </row>
    <row r="2575" spans="1:12" ht="15.75">
      <c r="A2575" s="341"/>
      <c r="C2575" s="149" t="str">
        <f>'FC01'!B$63</f>
        <v>Ministerio de Comunicaciones y/o Fondo de Comunicaciones</v>
      </c>
      <c r="F2575" s="149">
        <f>'FC01'!N$63</f>
        <v>0</v>
      </c>
      <c r="I2575" s="76" t="str">
        <f>Índice!$C$8</f>
        <v>2016-01-01</v>
      </c>
      <c r="J2575" s="77" t="str">
        <f>Índice!$C$9</f>
        <v>2016-12-31</v>
      </c>
      <c r="K2575" s="149" t="s">
        <v>835</v>
      </c>
      <c r="L2575" s="13" t="s">
        <v>844</v>
      </c>
    </row>
    <row r="2576" spans="1:12" ht="15.75">
      <c r="A2576" s="341"/>
      <c r="C2576" s="149" t="str">
        <f>'FC01'!B$64</f>
        <v>Comité De Estratificación –Ley 505 De 1999</v>
      </c>
      <c r="F2576" s="149">
        <f>'FC01'!N$64</f>
        <v>0</v>
      </c>
      <c r="I2576" s="76" t="str">
        <f>Índice!$C$8</f>
        <v>2016-01-01</v>
      </c>
      <c r="J2576" s="77" t="str">
        <f>Índice!$C$9</f>
        <v>2016-12-31</v>
      </c>
      <c r="K2576" s="149" t="s">
        <v>835</v>
      </c>
      <c r="L2576" s="13" t="s">
        <v>844</v>
      </c>
    </row>
    <row r="2577" spans="1:12" ht="15.75">
      <c r="A2577" s="341"/>
      <c r="C2577" s="149" t="str">
        <f>'FC01'!B$65</f>
        <v>Art 25 Ley 142 - Concesiones, y permisos ambientales y sanitarios</v>
      </c>
      <c r="F2577" s="149">
        <f>'FC01'!N$65</f>
        <v>0</v>
      </c>
      <c r="I2577" s="76" t="str">
        <f>Índice!$C$8</f>
        <v>2016-01-01</v>
      </c>
      <c r="J2577" s="77" t="str">
        <f>Índice!$C$9</f>
        <v>2016-12-31</v>
      </c>
      <c r="K2577" s="149" t="s">
        <v>835</v>
      </c>
      <c r="L2577" s="13" t="s">
        <v>844</v>
      </c>
    </row>
    <row r="2578" spans="1:12" ht="15.75">
      <c r="A2578" s="341"/>
      <c r="C2578" s="149" t="str">
        <f>'FC01'!B$66</f>
        <v>Otras licencias Ley 142 de 1994</v>
      </c>
      <c r="F2578" s="149">
        <f>'FC01'!N$66</f>
        <v>0</v>
      </c>
      <c r="I2578" s="76" t="str">
        <f>Índice!$C$8</f>
        <v>2016-01-01</v>
      </c>
      <c r="J2578" s="77" t="str">
        <f>Índice!$C$9</f>
        <v>2016-12-31</v>
      </c>
      <c r="K2578" s="149" t="s">
        <v>835</v>
      </c>
      <c r="L2578" s="13" t="s">
        <v>844</v>
      </c>
    </row>
    <row r="2579" spans="1:12" ht="15.75">
      <c r="A2579" s="341"/>
      <c r="C2579" s="149" t="str">
        <f>'FC01'!B$67</f>
        <v>Consumo De Insumos Directos</v>
      </c>
      <c r="F2579" s="149">
        <f>'FC01'!N$67</f>
        <v>0</v>
      </c>
      <c r="I2579" s="76" t="str">
        <f>Índice!$C$8</f>
        <v>2016-01-01</v>
      </c>
      <c r="J2579" s="77" t="str">
        <f>Índice!$C$9</f>
        <v>2016-12-31</v>
      </c>
      <c r="K2579" s="149" t="s">
        <v>835</v>
      </c>
      <c r="L2579" s="13" t="s">
        <v>844</v>
      </c>
    </row>
    <row r="2580" spans="1:12" ht="15.75">
      <c r="A2580" s="341"/>
      <c r="C2580" s="149" t="str">
        <f>'FC01'!B$68</f>
        <v>Productos Químicos</v>
      </c>
      <c r="F2580" s="149">
        <f>'FC01'!N$68</f>
        <v>0</v>
      </c>
      <c r="I2580" s="76" t="str">
        <f>Índice!$C$8</f>
        <v>2016-01-01</v>
      </c>
      <c r="J2580" s="77" t="str">
        <f>Índice!$C$9</f>
        <v>2016-12-31</v>
      </c>
      <c r="K2580" s="149" t="s">
        <v>835</v>
      </c>
      <c r="L2580" s="13" t="s">
        <v>844</v>
      </c>
    </row>
    <row r="2581" spans="1:12" ht="15.75">
      <c r="A2581" s="341"/>
      <c r="C2581" s="149" t="str">
        <f>'FC01'!B$69</f>
        <v>Gas Combustible</v>
      </c>
      <c r="F2581" s="149">
        <f>'FC01'!N$69</f>
        <v>0</v>
      </c>
      <c r="I2581" s="76" t="str">
        <f>Índice!$C$8</f>
        <v>2016-01-01</v>
      </c>
      <c r="J2581" s="77" t="str">
        <f>Índice!$C$9</f>
        <v>2016-12-31</v>
      </c>
      <c r="K2581" s="149" t="s">
        <v>835</v>
      </c>
      <c r="L2581" s="13" t="s">
        <v>844</v>
      </c>
    </row>
    <row r="2582" spans="1:12" ht="15.75">
      <c r="A2582" s="341"/>
      <c r="C2582" s="149" t="str">
        <f>'FC01'!B$70</f>
        <v>Carbón Mineral</v>
      </c>
      <c r="F2582" s="149">
        <f>'FC01'!N$70</f>
        <v>0</v>
      </c>
      <c r="I2582" s="76" t="str">
        <f>Índice!$C$8</f>
        <v>2016-01-01</v>
      </c>
      <c r="J2582" s="77" t="str">
        <f>Índice!$C$9</f>
        <v>2016-12-31</v>
      </c>
      <c r="K2582" s="149" t="s">
        <v>835</v>
      </c>
      <c r="L2582" s="13" t="s">
        <v>844</v>
      </c>
    </row>
    <row r="2583" spans="1:12" ht="15.75">
      <c r="A2583" s="341"/>
      <c r="C2583" s="149" t="str">
        <f>'FC01'!B$71</f>
        <v>Energía</v>
      </c>
      <c r="F2583" s="149">
        <f>'FC01'!N$71</f>
        <v>0</v>
      </c>
      <c r="I2583" s="76" t="str">
        <f>Índice!$C$8</f>
        <v>2016-01-01</v>
      </c>
      <c r="J2583" s="77" t="str">
        <f>Índice!$C$9</f>
        <v>2016-12-31</v>
      </c>
      <c r="K2583" s="149" t="s">
        <v>835</v>
      </c>
      <c r="L2583" s="13" t="s">
        <v>844</v>
      </c>
    </row>
    <row r="2584" spans="1:12" ht="15.75">
      <c r="A2584" s="341"/>
      <c r="C2584" s="149" t="str">
        <f>'FC01'!B$72</f>
        <v>ACPM, Fuel Oil</v>
      </c>
      <c r="F2584" s="149">
        <f>'FC01'!N$72</f>
        <v>0</v>
      </c>
      <c r="I2584" s="76" t="str">
        <f>Índice!$C$8</f>
        <v>2016-01-01</v>
      </c>
      <c r="J2584" s="77" t="str">
        <f>Índice!$C$9</f>
        <v>2016-12-31</v>
      </c>
      <c r="K2584" s="149" t="s">
        <v>835</v>
      </c>
      <c r="L2584" s="13" t="s">
        <v>844</v>
      </c>
    </row>
    <row r="2585" spans="1:12" ht="15.75">
      <c r="A2585" s="341"/>
      <c r="C2585" s="149" t="str">
        <f>'FC01'!B$73</f>
        <v>Otros Elementos de Consumo de Insumos Directos</v>
      </c>
      <c r="F2585" s="149">
        <f>'FC01'!N$73</f>
        <v>0</v>
      </c>
      <c r="I2585" s="76" t="str">
        <f>Índice!$C$8</f>
        <v>2016-01-01</v>
      </c>
      <c r="J2585" s="77" t="str">
        <f>Índice!$C$9</f>
        <v>2016-12-31</v>
      </c>
      <c r="K2585" s="149" t="s">
        <v>835</v>
      </c>
      <c r="L2585" s="13" t="s">
        <v>844</v>
      </c>
    </row>
    <row r="2586" spans="1:12" ht="15.75">
      <c r="A2586" s="341"/>
      <c r="C2586" s="149" t="str">
        <f>'FC01'!B$74</f>
        <v>Ordenes Y Contratos De Mantenimiento Y Reparaciones</v>
      </c>
      <c r="F2586" s="149">
        <f>'FC01'!N$74</f>
        <v>0</v>
      </c>
      <c r="I2586" s="76" t="str">
        <f>Índice!$C$8</f>
        <v>2016-01-01</v>
      </c>
      <c r="J2586" s="77" t="str">
        <f>Índice!$C$9</f>
        <v>2016-12-31</v>
      </c>
      <c r="K2586" s="149" t="s">
        <v>835</v>
      </c>
      <c r="L2586" s="13" t="s">
        <v>844</v>
      </c>
    </row>
    <row r="2587" spans="1:12" ht="15.75">
      <c r="A2587" s="341"/>
      <c r="C2587" s="149" t="str">
        <f>'FC01'!B$75</f>
        <v>Peajes terrestres</v>
      </c>
      <c r="F2587" s="149">
        <f>'FC01'!N$75</f>
        <v>0</v>
      </c>
      <c r="I2587" s="76" t="str">
        <f>Índice!$C$8</f>
        <v>2016-01-01</v>
      </c>
      <c r="J2587" s="77" t="str">
        <f>Índice!$C$9</f>
        <v>2016-12-31</v>
      </c>
      <c r="K2587" s="149" t="s">
        <v>835</v>
      </c>
      <c r="L2587" s="13" t="s">
        <v>844</v>
      </c>
    </row>
    <row r="2588" spans="1:12" ht="15.75">
      <c r="A2588" s="341"/>
      <c r="C2588" s="149" t="str">
        <f>'FC01'!B$76</f>
        <v>Disposición final</v>
      </c>
      <c r="F2588" s="149">
        <f>'FC01'!N$76</f>
        <v>0</v>
      </c>
      <c r="I2588" s="76" t="str">
        <f>Índice!$C$8</f>
        <v>2016-01-01</v>
      </c>
      <c r="J2588" s="77" t="str">
        <f>Índice!$C$9</f>
        <v>2016-12-31</v>
      </c>
      <c r="K2588" s="149" t="s">
        <v>835</v>
      </c>
      <c r="L2588" s="13" t="s">
        <v>844</v>
      </c>
    </row>
    <row r="2589" spans="1:12" ht="15.75">
      <c r="A2589" s="341"/>
      <c r="C2589" s="149" t="str">
        <f>'FC01'!B$77</f>
        <v>Peajes por interconexión de acueducto</v>
      </c>
      <c r="F2589" s="149">
        <f>'FC01'!N$77</f>
        <v>0</v>
      </c>
      <c r="I2589" s="76" t="str">
        <f>Índice!$C$8</f>
        <v>2016-01-01</v>
      </c>
      <c r="J2589" s="77" t="str">
        <f>Índice!$C$9</f>
        <v>2016-12-31</v>
      </c>
      <c r="K2589" s="149" t="s">
        <v>835</v>
      </c>
      <c r="L2589" s="13" t="s">
        <v>844</v>
      </c>
    </row>
    <row r="2590" spans="1:12" ht="15.75">
      <c r="A2590" s="341"/>
      <c r="C2590" s="149" t="str">
        <f>'FC01'!B$78</f>
        <v>Peajes por interconexión de alcantarillado</v>
      </c>
      <c r="F2590" s="149">
        <f>'FC01'!N$78</f>
        <v>0</v>
      </c>
      <c r="I2590" s="76" t="str">
        <f>Índice!$C$8</f>
        <v>2016-01-01</v>
      </c>
      <c r="J2590" s="77" t="str">
        <f>Índice!$C$9</f>
        <v>2016-12-31</v>
      </c>
      <c r="K2590" s="149" t="s">
        <v>835</v>
      </c>
      <c r="L2590" s="13" t="s">
        <v>844</v>
      </c>
    </row>
    <row r="2591" spans="1:12" ht="15.75">
      <c r="A2591" s="341"/>
      <c r="C2591" s="149" t="str">
        <f>'FC01'!B$79</f>
        <v>Honorarios (Operativos)</v>
      </c>
      <c r="F2591" s="149">
        <f>'FC01'!N$79</f>
        <v>0</v>
      </c>
      <c r="I2591" s="76" t="str">
        <f>Índice!$C$8</f>
        <v>2016-01-01</v>
      </c>
      <c r="J2591" s="77" t="str">
        <f>Índice!$C$9</f>
        <v>2016-12-31</v>
      </c>
      <c r="K2591" s="149" t="s">
        <v>835</v>
      </c>
      <c r="L2591" s="13" t="s">
        <v>844</v>
      </c>
    </row>
    <row r="2592" spans="1:12" ht="15.75">
      <c r="A2592" s="341"/>
      <c r="C2592" s="149" t="str">
        <f>'FC01'!B$80</f>
        <v>Servicios Públicos</v>
      </c>
      <c r="F2592" s="149">
        <f>'FC01'!N$80</f>
        <v>0</v>
      </c>
      <c r="I2592" s="76" t="str">
        <f>Índice!$C$8</f>
        <v>2016-01-01</v>
      </c>
      <c r="J2592" s="77" t="str">
        <f>Índice!$C$9</f>
        <v>2016-12-31</v>
      </c>
      <c r="K2592" s="149" t="s">
        <v>835</v>
      </c>
      <c r="L2592" s="13" t="s">
        <v>844</v>
      </c>
    </row>
    <row r="2593" spans="1:12" ht="15.75">
      <c r="A2593" s="341"/>
      <c r="C2593" s="149" t="str">
        <f>'FC01'!B$81</f>
        <v>Materiales y otros gastos de operación</v>
      </c>
      <c r="F2593" s="149">
        <f>'FC01'!N$81</f>
        <v>0</v>
      </c>
      <c r="I2593" s="76" t="str">
        <f>Índice!$C$8</f>
        <v>2016-01-01</v>
      </c>
      <c r="J2593" s="77" t="str">
        <f>Índice!$C$9</f>
        <v>2016-12-31</v>
      </c>
      <c r="K2593" s="149" t="s">
        <v>835</v>
      </c>
      <c r="L2593" s="13" t="s">
        <v>844</v>
      </c>
    </row>
    <row r="2594" spans="1:12" ht="15.75">
      <c r="A2594" s="341"/>
      <c r="C2594" s="149" t="str">
        <f>'FC01'!B$82</f>
        <v>Gastos operativos De Pérdidas En Prestación Del Servicio  De Acueducto</v>
      </c>
      <c r="F2594" s="149">
        <f>'FC01'!N$82</f>
        <v>0</v>
      </c>
      <c r="I2594" s="76" t="str">
        <f>Índice!$C$8</f>
        <v>2016-01-01</v>
      </c>
      <c r="J2594" s="77" t="str">
        <f>Índice!$C$9</f>
        <v>2016-12-31</v>
      </c>
      <c r="K2594" s="149" t="s">
        <v>835</v>
      </c>
      <c r="L2594" s="13" t="s">
        <v>844</v>
      </c>
    </row>
    <row r="2595" spans="1:12" ht="15.75">
      <c r="A2595" s="341"/>
      <c r="C2595" s="149" t="str">
        <f>'FC01'!B$83</f>
        <v>Seguros</v>
      </c>
      <c r="F2595" s="149">
        <f>'FC01'!N$83</f>
        <v>0</v>
      </c>
      <c r="I2595" s="76" t="str">
        <f>Índice!$C$8</f>
        <v>2016-01-01</v>
      </c>
      <c r="J2595" s="77" t="str">
        <f>Índice!$C$9</f>
        <v>2016-12-31</v>
      </c>
      <c r="K2595" s="149" t="s">
        <v>835</v>
      </c>
      <c r="L2595" s="13" t="s">
        <v>844</v>
      </c>
    </row>
    <row r="2596" spans="1:12" ht="15.75">
      <c r="A2596" s="341"/>
      <c r="C2596" s="149" t="str">
        <f>'FC01'!B$84</f>
        <v>Impuestos y Tasas</v>
      </c>
      <c r="F2596" s="149">
        <f>'FC01'!N$84</f>
        <v>0</v>
      </c>
      <c r="I2596" s="76" t="str">
        <f>Índice!$C$8</f>
        <v>2016-01-01</v>
      </c>
      <c r="J2596" s="77" t="str">
        <f>Índice!$C$9</f>
        <v>2016-12-31</v>
      </c>
      <c r="K2596" s="149" t="s">
        <v>835</v>
      </c>
      <c r="L2596" s="13" t="s">
        <v>844</v>
      </c>
    </row>
    <row r="2597" spans="1:12" ht="15.75">
      <c r="A2597" s="341"/>
      <c r="C2597" s="149" t="str">
        <f>'FC01'!B$85</f>
        <v>Órdenes y Contratos Por Otros  Servicios</v>
      </c>
      <c r="F2597" s="149">
        <f>'FC01'!N$85</f>
        <v>0</v>
      </c>
      <c r="I2597" s="76" t="str">
        <f>Índice!$C$8</f>
        <v>2016-01-01</v>
      </c>
      <c r="J2597" s="77" t="str">
        <f>Índice!$C$9</f>
        <v>2016-12-31</v>
      </c>
      <c r="K2597" s="149" t="s">
        <v>835</v>
      </c>
      <c r="L2597" s="13" t="s">
        <v>844</v>
      </c>
    </row>
    <row r="2598" spans="1:12" ht="15.75">
      <c r="A2598" s="341"/>
      <c r="C2598" s="149" t="str">
        <f>'FC01'!B$86</f>
        <v>Donaciones</v>
      </c>
      <c r="F2598" s="149">
        <f>'FC01'!N$86</f>
        <v>0</v>
      </c>
      <c r="I2598" s="76" t="str">
        <f>Índice!$C$8</f>
        <v>2016-01-01</v>
      </c>
      <c r="J2598" s="77" t="str">
        <f>Índice!$C$9</f>
        <v>2016-12-31</v>
      </c>
      <c r="K2598" s="149" t="s">
        <v>835</v>
      </c>
      <c r="L2598" s="13" t="s">
        <v>844</v>
      </c>
    </row>
    <row r="2599" spans="1:12" ht="15.75">
      <c r="A2599" s="341"/>
      <c r="C2599" s="149" t="str">
        <f>'FC01'!B$87</f>
        <v>Total Gastos operativos</v>
      </c>
      <c r="F2599" s="149">
        <f>'FC01'!N$87</f>
        <v>0</v>
      </c>
      <c r="I2599" s="76" t="str">
        <f>Índice!$C$8</f>
        <v>2016-01-01</v>
      </c>
      <c r="J2599" s="77" t="str">
        <f>Índice!$C$9</f>
        <v>2016-12-31</v>
      </c>
      <c r="K2599" s="149" t="s">
        <v>835</v>
      </c>
      <c r="L2599" s="13" t="s">
        <v>844</v>
      </c>
    </row>
    <row r="2600" spans="1:12" s="159" customFormat="1" ht="15.75">
      <c r="A2600" s="341" t="s">
        <v>19</v>
      </c>
      <c r="C2600" s="340"/>
      <c r="F2600" s="340"/>
      <c r="I2600" s="164"/>
      <c r="J2600" s="164"/>
      <c r="K2600" s="340"/>
      <c r="L2600" s="163"/>
    </row>
    <row r="2601" spans="1:12" ht="15.75">
      <c r="A2601" s="341"/>
      <c r="C2601" s="149" t="str">
        <f>'FC01'!B$92</f>
        <v>Gastos de Administración sin impuestos, contribuciones y tasas</v>
      </c>
      <c r="F2601" s="149">
        <f>'FC01'!N$92</f>
        <v>0</v>
      </c>
      <c r="I2601" s="76" t="str">
        <f>Índice!$C$8</f>
        <v>2016-01-01</v>
      </c>
      <c r="J2601" s="77" t="str">
        <f>Índice!$C$9</f>
        <v>2016-12-31</v>
      </c>
      <c r="K2601" s="149" t="s">
        <v>835</v>
      </c>
      <c r="L2601" s="13" t="s">
        <v>844</v>
      </c>
    </row>
    <row r="2602" spans="1:12" ht="15.75">
      <c r="A2602" s="341"/>
      <c r="C2602" s="149" t="str">
        <f>'FC01'!B$93</f>
        <v>Impuestos, Tasas y Contribuciones (No incluye impuesto de renta)</v>
      </c>
      <c r="F2602" s="149">
        <f>'FC01'!N$93</f>
        <v>0</v>
      </c>
      <c r="I2602" s="76" t="str">
        <f>Índice!$C$8</f>
        <v>2016-01-01</v>
      </c>
      <c r="J2602" s="77" t="str">
        <f>Índice!$C$9</f>
        <v>2016-12-31</v>
      </c>
      <c r="K2602" s="149" t="s">
        <v>835</v>
      </c>
      <c r="L2602" s="13" t="s">
        <v>844</v>
      </c>
    </row>
    <row r="2603" spans="1:12" ht="15.75">
      <c r="A2603" s="341"/>
      <c r="C2603" s="149" t="str">
        <f>'FC01'!B$94</f>
        <v>Depreciación, deterioro, Amortización y provisión</v>
      </c>
      <c r="F2603" s="149">
        <f>'FC01'!N$94</f>
        <v>0</v>
      </c>
      <c r="I2603" s="76" t="str">
        <f>Índice!$C$8</f>
        <v>2016-01-01</v>
      </c>
      <c r="J2603" s="77" t="str">
        <f>Índice!$C$9</f>
        <v>2016-12-31</v>
      </c>
      <c r="K2603" s="149" t="s">
        <v>835</v>
      </c>
      <c r="L2603" s="13" t="s">
        <v>844</v>
      </c>
    </row>
    <row r="2604" spans="1:12" ht="15.75">
      <c r="A2604" s="341"/>
      <c r="C2604" s="149" t="str">
        <f>'FC01'!B$95</f>
        <v>Gasto por impuesto a las ganancias</v>
      </c>
      <c r="F2604" s="149">
        <f>'FC01'!N$95</f>
        <v>0</v>
      </c>
      <c r="I2604" s="76" t="str">
        <f>Índice!$C$8</f>
        <v>2016-01-01</v>
      </c>
      <c r="J2604" s="77" t="str">
        <f>Índice!$C$9</f>
        <v>2016-12-31</v>
      </c>
      <c r="K2604" s="149" t="s">
        <v>835</v>
      </c>
      <c r="L2604" s="13" t="s">
        <v>844</v>
      </c>
    </row>
    <row r="2605" spans="1:12" ht="15.75">
      <c r="A2605" s="341"/>
      <c r="C2605" s="149" t="str">
        <f>'FC01'!B$96</f>
        <v>Otros gastos (gastos y gastos operativos)</v>
      </c>
      <c r="F2605" s="149">
        <f>'FC01'!N$96</f>
        <v>0</v>
      </c>
      <c r="I2605" s="76" t="str">
        <f>Índice!$C$8</f>
        <v>2016-01-01</v>
      </c>
      <c r="J2605" s="77" t="str">
        <f>Índice!$C$9</f>
        <v>2016-12-31</v>
      </c>
      <c r="K2605" s="149" t="s">
        <v>835</v>
      </c>
      <c r="L2605" s="13" t="s">
        <v>844</v>
      </c>
    </row>
    <row r="2606" spans="1:12" ht="15.75">
      <c r="A2606" s="341"/>
      <c r="C2606" s="149" t="str">
        <f>'FC01'!B$97</f>
        <v>Total Gastos</v>
      </c>
      <c r="F2606" s="149">
        <f>'FC01'!N$97</f>
        <v>0</v>
      </c>
      <c r="I2606" s="76" t="str">
        <f>Índice!$C$8</f>
        <v>2016-01-01</v>
      </c>
      <c r="J2606" s="77" t="str">
        <f>Índice!$C$9</f>
        <v>2016-12-31</v>
      </c>
      <c r="K2606" s="149" t="s">
        <v>835</v>
      </c>
      <c r="L2606" s="13" t="s">
        <v>844</v>
      </c>
    </row>
    <row r="2607" spans="1:12" s="159" customFormat="1" ht="15.75">
      <c r="A2607" s="341" t="s">
        <v>19</v>
      </c>
      <c r="C2607" s="340"/>
      <c r="F2607" s="340"/>
      <c r="I2607" s="164"/>
      <c r="J2607" s="164"/>
      <c r="K2607" s="340"/>
      <c r="L2607" s="163"/>
    </row>
    <row r="2608" spans="1:12" ht="15.75">
      <c r="A2608" s="341"/>
      <c r="C2608" s="149" t="str">
        <f>'FC01'!B$99</f>
        <v>Gastos operativos de Ventas</v>
      </c>
      <c r="F2608" s="149">
        <f>'FC01'!N$99</f>
        <v>0</v>
      </c>
      <c r="I2608" s="76" t="str">
        <f>Índice!$C$8</f>
        <v>2016-01-01</v>
      </c>
      <c r="J2608" s="77" t="str">
        <f>Índice!$C$9</f>
        <v>2016-12-31</v>
      </c>
      <c r="K2608" s="149" t="s">
        <v>835</v>
      </c>
      <c r="L2608" s="13" t="s">
        <v>844</v>
      </c>
    </row>
    <row r="2609" spans="1:12" ht="15.75">
      <c r="A2609" s="341"/>
      <c r="C2609" s="149" t="str">
        <f>'FC01'!B$100</f>
        <v>Gastos operativos de Distribución</v>
      </c>
      <c r="F2609" s="149">
        <f>'FC01'!N$100</f>
        <v>0</v>
      </c>
      <c r="I2609" s="76" t="str">
        <f>Índice!$C$8</f>
        <v>2016-01-01</v>
      </c>
      <c r="J2609" s="77" t="str">
        <f>Índice!$C$9</f>
        <v>2016-12-31</v>
      </c>
      <c r="K2609" s="149" t="s">
        <v>835</v>
      </c>
      <c r="L2609" s="13" t="s">
        <v>844</v>
      </c>
    </row>
    <row r="2610" spans="1:12" ht="15.75">
      <c r="A2610" s="341"/>
      <c r="C2610" s="149" t="str">
        <f>'FC01'!B$101</f>
        <v>Total Gastos operativos de ventas y distribución</v>
      </c>
      <c r="F2610" s="149">
        <f>'FC01'!N$101</f>
        <v>0</v>
      </c>
      <c r="I2610" s="76" t="str">
        <f>Índice!$C$8</f>
        <v>2016-01-01</v>
      </c>
      <c r="J2610" s="77" t="str">
        <f>Índice!$C$9</f>
        <v>2016-12-31</v>
      </c>
      <c r="K2610" s="149" t="s">
        <v>835</v>
      </c>
      <c r="L2610" s="13" t="s">
        <v>844</v>
      </c>
    </row>
    <row r="2611" spans="1:12" s="271" customFormat="1" ht="15.75" customHeight="1">
      <c r="A2611" s="272" t="s">
        <v>19</v>
      </c>
      <c r="C2611" s="273" t="s">
        <v>1250</v>
      </c>
      <c r="K2611" s="274"/>
      <c r="L2611" s="274"/>
    </row>
    <row r="2612" spans="1:12" ht="15.75">
      <c r="A2612" s="18"/>
      <c r="C2612" s="149" t="str">
        <f>'FC01'!B$8</f>
        <v xml:space="preserve">De administración </v>
      </c>
      <c r="F2612" s="149">
        <f>'FC01'!O$8</f>
        <v>0</v>
      </c>
      <c r="I2612" s="76" t="str">
        <f>Índice!$C$8</f>
        <v>2016-01-01</v>
      </c>
      <c r="J2612" s="77" t="str">
        <f>Índice!$C$9</f>
        <v>2016-12-31</v>
      </c>
      <c r="K2612" s="149" t="s">
        <v>835</v>
      </c>
      <c r="L2612" s="3" t="s">
        <v>791</v>
      </c>
    </row>
    <row r="2613" spans="1:12" ht="15.75">
      <c r="A2613" s="341"/>
      <c r="C2613" s="149" t="str">
        <f>'FC01'!B$9</f>
        <v>Beneficios a empleados</v>
      </c>
      <c r="F2613" s="149">
        <f>'FC01'!O$9</f>
        <v>0</v>
      </c>
      <c r="I2613" s="76" t="str">
        <f>Índice!$C$8</f>
        <v>2016-01-01</v>
      </c>
      <c r="J2613" s="77" t="str">
        <f>Índice!$C$9</f>
        <v>2016-12-31</v>
      </c>
      <c r="K2613" s="149" t="s">
        <v>835</v>
      </c>
      <c r="L2613" s="3" t="s">
        <v>791</v>
      </c>
    </row>
    <row r="2614" spans="1:12" ht="15.75">
      <c r="A2614" s="341"/>
      <c r="C2614" s="149" t="str">
        <f>'FC01'!B$10</f>
        <v>Honorarios</v>
      </c>
      <c r="F2614" s="149">
        <f>'FC01'!O$10</f>
        <v>0</v>
      </c>
      <c r="I2614" s="76" t="str">
        <f>Índice!$C$8</f>
        <v>2016-01-01</v>
      </c>
      <c r="J2614" s="77" t="str">
        <f>Índice!$C$9</f>
        <v>2016-12-31</v>
      </c>
      <c r="K2614" s="149" t="s">
        <v>835</v>
      </c>
      <c r="L2614" s="3" t="s">
        <v>791</v>
      </c>
    </row>
    <row r="2615" spans="1:12" ht="15.75">
      <c r="A2615" s="341"/>
      <c r="C2615" s="149" t="str">
        <f>'FC01'!B$11</f>
        <v xml:space="preserve">Impuestos, Contribuciones y tasas </v>
      </c>
      <c r="F2615" s="149">
        <f>'FC01'!O$11</f>
        <v>0</v>
      </c>
      <c r="I2615" s="76" t="str">
        <f>Índice!$C$8</f>
        <v>2016-01-01</v>
      </c>
      <c r="J2615" s="77" t="str">
        <f>Índice!$C$9</f>
        <v>2016-12-31</v>
      </c>
      <c r="K2615" s="149" t="s">
        <v>835</v>
      </c>
      <c r="L2615" s="3" t="s">
        <v>791</v>
      </c>
    </row>
    <row r="2616" spans="1:12" ht="15.75">
      <c r="A2616" s="341"/>
      <c r="C2616" s="149" t="str">
        <f>'FC01'!B$12</f>
        <v xml:space="preserve">Generales </v>
      </c>
      <c r="F2616" s="149">
        <f>'FC01'!O$12</f>
        <v>0</v>
      </c>
      <c r="I2616" s="76" t="str">
        <f>Índice!$C$8</f>
        <v>2016-01-01</v>
      </c>
      <c r="J2616" s="77" t="str">
        <f>Índice!$C$9</f>
        <v>2016-12-31</v>
      </c>
      <c r="K2616" s="149" t="s">
        <v>835</v>
      </c>
      <c r="L2616" s="3" t="s">
        <v>791</v>
      </c>
    </row>
    <row r="2617" spans="1:12" ht="15.75">
      <c r="A2617" s="341"/>
      <c r="C2617" s="149" t="str">
        <f>'FC01'!B$13</f>
        <v>Deterioro</v>
      </c>
      <c r="F2617" s="149">
        <f>'FC01'!O$13</f>
        <v>0</v>
      </c>
      <c r="I2617" s="76" t="str">
        <f>Índice!$C$8</f>
        <v>2016-01-01</v>
      </c>
      <c r="J2617" s="77" t="str">
        <f>Índice!$C$9</f>
        <v>2016-12-31</v>
      </c>
      <c r="K2617" s="149" t="s">
        <v>835</v>
      </c>
      <c r="L2617" s="3" t="s">
        <v>791</v>
      </c>
    </row>
    <row r="2618" spans="1:12" ht="15.75">
      <c r="A2618" s="341"/>
      <c r="C2618" s="149" t="str">
        <f>'FC01'!B$14</f>
        <v>Depreciación</v>
      </c>
      <c r="F2618" s="149">
        <f>'FC01'!O$14</f>
        <v>0</v>
      </c>
      <c r="I2618" s="76" t="str">
        <f>Índice!$C$8</f>
        <v>2016-01-01</v>
      </c>
      <c r="J2618" s="77" t="str">
        <f>Índice!$C$9</f>
        <v>2016-12-31</v>
      </c>
      <c r="K2618" s="149" t="s">
        <v>835</v>
      </c>
      <c r="L2618" s="3" t="s">
        <v>791</v>
      </c>
    </row>
    <row r="2619" spans="1:12" ht="15.75">
      <c r="A2619" s="341"/>
      <c r="C2619" s="149" t="str">
        <f>'FC01'!B$15</f>
        <v>Amortización</v>
      </c>
      <c r="F2619" s="149">
        <f>'FC01'!O$15</f>
        <v>0</v>
      </c>
      <c r="I2619" s="76" t="str">
        <f>Índice!$C$8</f>
        <v>2016-01-01</v>
      </c>
      <c r="J2619" s="77" t="str">
        <f>Índice!$C$9</f>
        <v>2016-12-31</v>
      </c>
      <c r="K2619" s="149" t="s">
        <v>835</v>
      </c>
      <c r="L2619" s="3" t="s">
        <v>791</v>
      </c>
    </row>
    <row r="2620" spans="1:12" ht="15.75">
      <c r="A2620" s="341"/>
      <c r="C2620" s="149" t="str">
        <f>'FC01'!B$16</f>
        <v>Provisiones</v>
      </c>
      <c r="F2620" s="149">
        <f>'FC01'!O$16</f>
        <v>0</v>
      </c>
      <c r="I2620" s="76" t="str">
        <f>Índice!$C$8</f>
        <v>2016-01-01</v>
      </c>
      <c r="J2620" s="77" t="str">
        <f>Índice!$C$9</f>
        <v>2016-12-31</v>
      </c>
      <c r="K2620" s="149" t="s">
        <v>835</v>
      </c>
      <c r="L2620" s="3" t="s">
        <v>791</v>
      </c>
    </row>
    <row r="2621" spans="1:12" ht="15.75">
      <c r="A2621" s="341"/>
      <c r="C2621" s="149" t="str">
        <f>'FC01'!B$17</f>
        <v>Litigios y demandas</v>
      </c>
      <c r="F2621" s="149">
        <f>'FC01'!O$17</f>
        <v>0</v>
      </c>
      <c r="I2621" s="76" t="str">
        <f>Índice!$C$8</f>
        <v>2016-01-01</v>
      </c>
      <c r="J2621" s="77" t="str">
        <f>Índice!$C$9</f>
        <v>2016-12-31</v>
      </c>
      <c r="K2621" s="149" t="s">
        <v>835</v>
      </c>
      <c r="L2621" s="3" t="s">
        <v>791</v>
      </c>
    </row>
    <row r="2622" spans="1:12" ht="15.75">
      <c r="A2622" s="341"/>
      <c r="C2622" s="149" t="str">
        <f>'FC01'!B$18</f>
        <v xml:space="preserve">Garantías </v>
      </c>
      <c r="F2622" s="149">
        <f>'FC01'!O$18</f>
        <v>0</v>
      </c>
      <c r="I2622" s="76" t="str">
        <f>Índice!$C$8</f>
        <v>2016-01-01</v>
      </c>
      <c r="J2622" s="77" t="str">
        <f>Índice!$C$9</f>
        <v>2016-12-31</v>
      </c>
      <c r="K2622" s="149" t="s">
        <v>835</v>
      </c>
      <c r="L2622" s="3" t="s">
        <v>791</v>
      </c>
    </row>
    <row r="2623" spans="1:12" ht="15.75">
      <c r="A2623" s="341"/>
      <c r="C2623" s="149" t="str">
        <f>'FC01'!B$19</f>
        <v>Diversas</v>
      </c>
      <c r="F2623" s="149">
        <f>'FC01'!O$19</f>
        <v>0</v>
      </c>
      <c r="I2623" s="76" t="str">
        <f>Índice!$C$8</f>
        <v>2016-01-01</v>
      </c>
      <c r="J2623" s="77" t="str">
        <f>Índice!$C$9</f>
        <v>2016-12-31</v>
      </c>
      <c r="K2623" s="149" t="s">
        <v>835</v>
      </c>
      <c r="L2623" s="3" t="s">
        <v>791</v>
      </c>
    </row>
    <row r="2624" spans="1:12" ht="15.75">
      <c r="A2624" s="341"/>
      <c r="C2624" s="149" t="str">
        <f>'FC01'!B$20</f>
        <v>Otros gastos</v>
      </c>
      <c r="F2624" s="149">
        <f>'FC01'!O$20</f>
        <v>0</v>
      </c>
      <c r="I2624" s="76" t="str">
        <f>Índice!$C$8</f>
        <v>2016-01-01</v>
      </c>
      <c r="J2624" s="77" t="str">
        <f>Índice!$C$9</f>
        <v>2016-12-31</v>
      </c>
      <c r="K2624" s="149" t="s">
        <v>835</v>
      </c>
      <c r="L2624" s="3" t="s">
        <v>791</v>
      </c>
    </row>
    <row r="2625" spans="1:12" ht="15.75">
      <c r="A2625" s="341"/>
      <c r="C2625" s="149" t="str">
        <f>'FC01'!B$21</f>
        <v>Comisiones</v>
      </c>
      <c r="F2625" s="149">
        <f>'FC01'!O$21</f>
        <v>0</v>
      </c>
      <c r="I2625" s="76" t="str">
        <f>Índice!$C$8</f>
        <v>2016-01-01</v>
      </c>
      <c r="J2625" s="77" t="str">
        <f>Índice!$C$9</f>
        <v>2016-12-31</v>
      </c>
      <c r="K2625" s="149" t="s">
        <v>835</v>
      </c>
      <c r="L2625" s="3" t="s">
        <v>791</v>
      </c>
    </row>
    <row r="2626" spans="1:12" ht="15.75">
      <c r="A2626" s="341"/>
      <c r="C2626" s="149" t="str">
        <f>'FC01'!B$22</f>
        <v>Ajuste por diferencia en cambio</v>
      </c>
      <c r="F2626" s="149">
        <f>'FC01'!O$22</f>
        <v>0</v>
      </c>
      <c r="I2626" s="76" t="str">
        <f>Índice!$C$8</f>
        <v>2016-01-01</v>
      </c>
      <c r="J2626" s="77" t="str">
        <f>Índice!$C$9</f>
        <v>2016-12-31</v>
      </c>
      <c r="K2626" s="149" t="s">
        <v>835</v>
      </c>
      <c r="L2626" s="3" t="s">
        <v>791</v>
      </c>
    </row>
    <row r="2627" spans="1:12" ht="15.75">
      <c r="A2627" s="341"/>
      <c r="C2627" s="149" t="str">
        <f>'FC01'!B$23</f>
        <v>Financieros</v>
      </c>
      <c r="F2627" s="149">
        <f>'FC01'!O$23</f>
        <v>0</v>
      </c>
      <c r="I2627" s="76" t="str">
        <f>Índice!$C$8</f>
        <v>2016-01-01</v>
      </c>
      <c r="J2627" s="77" t="str">
        <f>Índice!$C$9</f>
        <v>2016-12-31</v>
      </c>
      <c r="K2627" s="149" t="s">
        <v>835</v>
      </c>
      <c r="L2627" s="3" t="s">
        <v>791</v>
      </c>
    </row>
    <row r="2628" spans="1:12" ht="15.75">
      <c r="A2628" s="341"/>
      <c r="C2628" s="149" t="str">
        <f>'FC01'!B$24</f>
        <v>Pérdidas por la aplicación del método de participación patrimonial</v>
      </c>
      <c r="F2628" s="149">
        <f>'FC01'!O$24</f>
        <v>0</v>
      </c>
      <c r="I2628" s="76" t="str">
        <f>Índice!$C$8</f>
        <v>2016-01-01</v>
      </c>
      <c r="J2628" s="77" t="str">
        <f>Índice!$C$9</f>
        <v>2016-12-31</v>
      </c>
      <c r="K2628" s="149" t="s">
        <v>835</v>
      </c>
      <c r="L2628" s="3" t="s">
        <v>791</v>
      </c>
    </row>
    <row r="2629" spans="1:12" ht="15.75">
      <c r="A2629" s="341"/>
      <c r="C2629" s="149" t="str">
        <f>'FC01'!B$25</f>
        <v xml:space="preserve">Gastos diversos </v>
      </c>
      <c r="F2629" s="149">
        <f>'FC01'!O$25</f>
        <v>0</v>
      </c>
      <c r="I2629" s="76" t="str">
        <f>Índice!$C$8</f>
        <v>2016-01-01</v>
      </c>
      <c r="J2629" s="77" t="str">
        <f>Índice!$C$9</f>
        <v>2016-12-31</v>
      </c>
      <c r="K2629" s="149" t="s">
        <v>835</v>
      </c>
      <c r="L2629" s="3" t="s">
        <v>791</v>
      </c>
    </row>
    <row r="2630" spans="1:12" ht="15.75">
      <c r="A2630" s="341"/>
      <c r="C2630" s="149" t="str">
        <f>'FC01'!B$26</f>
        <v>Impuesto a las ganancias corrientes</v>
      </c>
      <c r="F2630" s="149">
        <f>'FC01'!O$26</f>
        <v>0</v>
      </c>
      <c r="I2630" s="76" t="str">
        <f>Índice!$C$8</f>
        <v>2016-01-01</v>
      </c>
      <c r="J2630" s="77" t="str">
        <f>Índice!$C$9</f>
        <v>2016-12-31</v>
      </c>
      <c r="K2630" s="149" t="s">
        <v>835</v>
      </c>
      <c r="L2630" s="3" t="s">
        <v>791</v>
      </c>
    </row>
    <row r="2631" spans="1:12" ht="15.75">
      <c r="A2631" s="341"/>
      <c r="C2631" s="149" t="str">
        <f>'FC01'!B$27</f>
        <v>Impuesto a las ganancias diferido</v>
      </c>
      <c r="F2631" s="149">
        <f>'FC01'!O$27</f>
        <v>0</v>
      </c>
      <c r="I2631" s="76" t="str">
        <f>Índice!$C$8</f>
        <v>2016-01-01</v>
      </c>
      <c r="J2631" s="77" t="str">
        <f>Índice!$C$9</f>
        <v>2016-12-31</v>
      </c>
      <c r="K2631" s="149" t="s">
        <v>835</v>
      </c>
      <c r="L2631" s="3" t="s">
        <v>791</v>
      </c>
    </row>
    <row r="2632" spans="1:12" ht="15.75">
      <c r="A2632" s="341"/>
      <c r="C2632" s="149" t="str">
        <f>'FC01'!B$28</f>
        <v xml:space="preserve">Total Gastos </v>
      </c>
      <c r="F2632" s="149">
        <f>'FC01'!O$28</f>
        <v>0</v>
      </c>
      <c r="I2632" s="76" t="str">
        <f>Índice!$C$8</f>
        <v>2016-01-01</v>
      </c>
      <c r="J2632" s="77" t="str">
        <f>Índice!$C$9</f>
        <v>2016-12-31</v>
      </c>
      <c r="K2632" s="149" t="s">
        <v>835</v>
      </c>
      <c r="L2632" s="3" t="s">
        <v>791</v>
      </c>
    </row>
    <row r="2633" spans="1:12" s="159" customFormat="1" ht="15.75">
      <c r="A2633" s="341" t="s">
        <v>19</v>
      </c>
      <c r="C2633" s="340"/>
      <c r="F2633" s="340"/>
      <c r="I2633" s="164"/>
      <c r="J2633" s="164"/>
      <c r="K2633" s="340"/>
      <c r="L2633" s="163"/>
    </row>
    <row r="2634" spans="1:12" ht="15.75">
      <c r="A2634" s="341"/>
      <c r="C2634" s="149" t="str">
        <f>'FC01'!B$32</f>
        <v>Servicios Personales</v>
      </c>
      <c r="F2634" s="149">
        <f>'FC01'!O$32</f>
        <v>0</v>
      </c>
      <c r="I2634" s="76" t="str">
        <f>Índice!$C$8</f>
        <v>2016-01-01</v>
      </c>
      <c r="J2634" s="77" t="str">
        <f>Índice!$C$9</f>
        <v>2016-12-31</v>
      </c>
      <c r="K2634" s="149" t="s">
        <v>835</v>
      </c>
      <c r="L2634" s="3" t="s">
        <v>791</v>
      </c>
    </row>
    <row r="2635" spans="1:12" ht="15.75">
      <c r="A2635" s="341"/>
      <c r="C2635" s="149" t="str">
        <f>'FC01'!B$33</f>
        <v>Generales</v>
      </c>
      <c r="F2635" s="149">
        <f>'FC01'!O$33</f>
        <v>0</v>
      </c>
      <c r="I2635" s="76" t="str">
        <f>Índice!$C$8</f>
        <v>2016-01-01</v>
      </c>
      <c r="J2635" s="77" t="str">
        <f>Índice!$C$9</f>
        <v>2016-12-31</v>
      </c>
      <c r="K2635" s="149" t="s">
        <v>835</v>
      </c>
      <c r="L2635" s="3" t="s">
        <v>791</v>
      </c>
    </row>
    <row r="2636" spans="1:12" ht="15.75">
      <c r="A2636" s="341"/>
      <c r="C2636" s="149" t="str">
        <f>'FC01'!B$34</f>
        <v>Arrendamientos</v>
      </c>
      <c r="F2636" s="149">
        <f>'FC01'!O$34</f>
        <v>0</v>
      </c>
      <c r="I2636" s="76" t="str">
        <f>Índice!$C$8</f>
        <v>2016-01-01</v>
      </c>
      <c r="J2636" s="77" t="str">
        <f>Índice!$C$9</f>
        <v>2016-12-31</v>
      </c>
      <c r="K2636" s="149" t="s">
        <v>835</v>
      </c>
      <c r="L2636" s="3" t="s">
        <v>791</v>
      </c>
    </row>
    <row r="2637" spans="1:12" ht="15.75">
      <c r="A2637" s="341"/>
      <c r="C2637" s="149" t="str">
        <f>'FC01'!B$35</f>
        <v>Deterioro (Operativo)</v>
      </c>
      <c r="F2637" s="149">
        <f>'FC01'!O$35</f>
        <v>0</v>
      </c>
      <c r="I2637" s="76" t="str">
        <f>Índice!$C$8</f>
        <v>2016-01-01</v>
      </c>
      <c r="J2637" s="77" t="str">
        <f>Índice!$C$9</f>
        <v>2016-12-31</v>
      </c>
      <c r="K2637" s="149" t="s">
        <v>835</v>
      </c>
      <c r="L2637" s="3" t="s">
        <v>791</v>
      </c>
    </row>
    <row r="2638" spans="1:12" ht="15.75">
      <c r="A2638" s="341"/>
      <c r="C2638" s="149" t="str">
        <f>'FC01'!B$36</f>
        <v>Depreciación (Operativo)</v>
      </c>
      <c r="F2638" s="149">
        <f>'FC01'!O$36</f>
        <v>0</v>
      </c>
      <c r="I2638" s="76" t="str">
        <f>Índice!$C$8</f>
        <v>2016-01-01</v>
      </c>
      <c r="J2638" s="77" t="str">
        <f>Índice!$C$9</f>
        <v>2016-12-31</v>
      </c>
      <c r="K2638" s="149" t="s">
        <v>835</v>
      </c>
      <c r="L2638" s="3" t="s">
        <v>791</v>
      </c>
    </row>
    <row r="2639" spans="1:12" ht="15.75">
      <c r="A2639" s="341"/>
      <c r="C2639" s="149" t="str">
        <f>'FC01'!B$37</f>
        <v>Provisiones (Operativo)</v>
      </c>
      <c r="F2639" s="149">
        <f>'FC01'!O$37</f>
        <v>0</v>
      </c>
      <c r="I2639" s="76" t="str">
        <f>Índice!$C$8</f>
        <v>2016-01-01</v>
      </c>
      <c r="J2639" s="77" t="str">
        <f>Índice!$C$9</f>
        <v>2016-12-31</v>
      </c>
      <c r="K2639" s="149" t="s">
        <v>835</v>
      </c>
      <c r="L2639" s="3" t="s">
        <v>791</v>
      </c>
    </row>
    <row r="2640" spans="1:12" ht="15.75">
      <c r="A2640" s="341"/>
      <c r="C2640" s="149" t="str">
        <f>'FC01'!B$38</f>
        <v>Agotamiento (Operativo)</v>
      </c>
      <c r="F2640" s="149">
        <f>'FC01'!O$38</f>
        <v>0</v>
      </c>
      <c r="I2640" s="76" t="str">
        <f>Índice!$C$8</f>
        <v>2016-01-01</v>
      </c>
      <c r="J2640" s="77" t="str">
        <f>Índice!$C$9</f>
        <v>2016-12-31</v>
      </c>
      <c r="K2640" s="149" t="s">
        <v>835</v>
      </c>
      <c r="L2640" s="3" t="s">
        <v>791</v>
      </c>
    </row>
    <row r="2641" spans="1:12" ht="15.75">
      <c r="A2641" s="341"/>
      <c r="C2641" s="149" t="str">
        <f>'FC01'!B$39</f>
        <v>Amortización (Operativo)</v>
      </c>
      <c r="F2641" s="149">
        <f>'FC01'!O$39</f>
        <v>0</v>
      </c>
      <c r="I2641" s="76" t="str">
        <f>Índice!$C$8</f>
        <v>2016-01-01</v>
      </c>
      <c r="J2641" s="77" t="str">
        <f>Índice!$C$9</f>
        <v>2016-12-31</v>
      </c>
      <c r="K2641" s="149" t="s">
        <v>835</v>
      </c>
      <c r="L2641" s="3" t="s">
        <v>791</v>
      </c>
    </row>
    <row r="2642" spans="1:12" ht="15.75">
      <c r="A2642" s="341"/>
      <c r="C2642" s="149" t="str">
        <f>'FC01'!B$40</f>
        <v>Gastos operativos de Bienes y Servicios Públicos para la Venta</v>
      </c>
      <c r="F2642" s="149">
        <f>'FC01'!O$40</f>
        <v>0</v>
      </c>
      <c r="I2642" s="76" t="str">
        <f>Índice!$C$8</f>
        <v>2016-01-01</v>
      </c>
      <c r="J2642" s="77" t="str">
        <f>Índice!$C$9</f>
        <v>2016-12-31</v>
      </c>
      <c r="K2642" s="149" t="s">
        <v>835</v>
      </c>
      <c r="L2642" s="3" t="s">
        <v>791</v>
      </c>
    </row>
    <row r="2643" spans="1:12" ht="15.75">
      <c r="A2643" s="341"/>
      <c r="C2643" s="149" t="str">
        <f>'FC01'!B$41</f>
        <v>Compras en Bloque y/o a Largo Plazo</v>
      </c>
      <c r="F2643" s="149">
        <f>'FC01'!O$41</f>
        <v>0</v>
      </c>
      <c r="I2643" s="76" t="str">
        <f>Índice!$C$8</f>
        <v>2016-01-01</v>
      </c>
      <c r="J2643" s="77" t="str">
        <f>Índice!$C$9</f>
        <v>2016-12-31</v>
      </c>
      <c r="K2643" s="149" t="s">
        <v>835</v>
      </c>
      <c r="L2643" s="3" t="s">
        <v>791</v>
      </c>
    </row>
    <row r="2644" spans="1:12" ht="15.75">
      <c r="A2644" s="341"/>
      <c r="C2644" s="149" t="str">
        <f>'FC01'!B$42</f>
        <v>Compras en Bolsa  y/o a Corto Plazo</v>
      </c>
      <c r="F2644" s="149">
        <f>'FC01'!O$42</f>
        <v>0</v>
      </c>
      <c r="I2644" s="76" t="str">
        <f>Índice!$C$8</f>
        <v>2016-01-01</v>
      </c>
      <c r="J2644" s="77" t="str">
        <f>Índice!$C$9</f>
        <v>2016-12-31</v>
      </c>
      <c r="K2644" s="149" t="s">
        <v>835</v>
      </c>
      <c r="L2644" s="3" t="s">
        <v>791</v>
      </c>
    </row>
    <row r="2645" spans="1:12" ht="15.75">
      <c r="A2645" s="341"/>
      <c r="C2645" s="149" t="str">
        <f>'FC01'!B$43</f>
        <v>Gastos operativos de suministro de agua potable (Agua en Bloque)</v>
      </c>
      <c r="F2645" s="149">
        <f>'FC01'!O$43</f>
        <v>0</v>
      </c>
      <c r="I2645" s="76" t="str">
        <f>Índice!$C$8</f>
        <v>2016-01-01</v>
      </c>
      <c r="J2645" s="77" t="str">
        <f>Índice!$C$9</f>
        <v>2016-12-31</v>
      </c>
      <c r="K2645" s="149" t="s">
        <v>835</v>
      </c>
      <c r="L2645" s="3" t="s">
        <v>791</v>
      </c>
    </row>
    <row r="2646" spans="1:12" ht="15.75">
      <c r="A2646" s="341"/>
      <c r="C2646" s="149" t="str">
        <f>'FC01'!B$44</f>
        <v xml:space="preserve">Gastos operativos por Conexión / Interconexión </v>
      </c>
      <c r="F2646" s="149">
        <f>'FC01'!O$44</f>
        <v>0</v>
      </c>
      <c r="I2646" s="76" t="str">
        <f>Índice!$C$8</f>
        <v>2016-01-01</v>
      </c>
      <c r="J2646" s="77" t="str">
        <f>Índice!$C$9</f>
        <v>2016-12-31</v>
      </c>
      <c r="K2646" s="149" t="s">
        <v>835</v>
      </c>
      <c r="L2646" s="3" t="s">
        <v>791</v>
      </c>
    </row>
    <row r="2647" spans="1:12" ht="15.75">
      <c r="A2647" s="341"/>
      <c r="C2647" s="149" t="str">
        <f>'FC01'!B$45</f>
        <v>Uso de Líneas, redes y ductos</v>
      </c>
      <c r="F2647" s="149">
        <f>'FC01'!O$45</f>
        <v>0</v>
      </c>
      <c r="I2647" s="76" t="str">
        <f>Índice!$C$8</f>
        <v>2016-01-01</v>
      </c>
      <c r="J2647" s="77" t="str">
        <f>Índice!$C$9</f>
        <v>2016-12-31</v>
      </c>
      <c r="K2647" s="149" t="s">
        <v>835</v>
      </c>
      <c r="L2647" s="3" t="s">
        <v>791</v>
      </c>
    </row>
    <row r="2648" spans="1:12" ht="15.75">
      <c r="A2648" s="341"/>
      <c r="C2648" s="149" t="str">
        <f>'FC01'!B$46</f>
        <v>Gastos operativos de Distribución  y/o Comercialización de Gas combustible por redes</v>
      </c>
      <c r="F2648" s="149">
        <f>'FC01'!O$46</f>
        <v>0</v>
      </c>
      <c r="I2648" s="76" t="str">
        <f>Índice!$C$8</f>
        <v>2016-01-01</v>
      </c>
      <c r="J2648" s="77" t="str">
        <f>Índice!$C$9</f>
        <v>2016-12-31</v>
      </c>
      <c r="K2648" s="149" t="s">
        <v>835</v>
      </c>
      <c r="L2648" s="3" t="s">
        <v>791</v>
      </c>
    </row>
    <row r="2649" spans="1:12" ht="15.75">
      <c r="A2649" s="341"/>
      <c r="C2649" s="149" t="str">
        <f>'FC01'!B$47</f>
        <v>Manejo Comercial y Financiero del Servicio</v>
      </c>
      <c r="F2649" s="149">
        <f>'FC01'!O$47</f>
        <v>0</v>
      </c>
      <c r="I2649" s="76" t="str">
        <f>Índice!$C$8</f>
        <v>2016-01-01</v>
      </c>
      <c r="J2649" s="77" t="str">
        <f>Índice!$C$9</f>
        <v>2016-12-31</v>
      </c>
      <c r="K2649" s="149" t="s">
        <v>835</v>
      </c>
      <c r="L2649" s="3" t="s">
        <v>791</v>
      </c>
    </row>
    <row r="2650" spans="1:12" ht="15.75">
      <c r="A2650" s="341"/>
      <c r="C2650" s="149" t="str">
        <f>'FC01'!B$48</f>
        <v>Gastos operativos de Distribución  y/o Comercialización de Gas Licuado de Petróleo –GLP</v>
      </c>
      <c r="F2650" s="149">
        <f>'FC01'!O$48</f>
        <v>0</v>
      </c>
      <c r="I2650" s="76" t="str">
        <f>Índice!$C$8</f>
        <v>2016-01-01</v>
      </c>
      <c r="J2650" s="77" t="str">
        <f>Índice!$C$9</f>
        <v>2016-12-31</v>
      </c>
      <c r="K2650" s="149" t="s">
        <v>835</v>
      </c>
      <c r="L2650" s="3" t="s">
        <v>791</v>
      </c>
    </row>
    <row r="2651" spans="1:12" ht="15.75">
      <c r="A2651" s="341"/>
      <c r="C2651" s="149" t="str">
        <f>'FC01'!B$49</f>
        <v>Contrato de explotación</v>
      </c>
      <c r="F2651" s="149">
        <f>'FC01'!O$49</f>
        <v>0</v>
      </c>
      <c r="I2651" s="76" t="str">
        <f>Índice!$C$8</f>
        <v>2016-01-01</v>
      </c>
      <c r="J2651" s="77" t="str">
        <f>Índice!$C$9</f>
        <v>2016-12-31</v>
      </c>
      <c r="K2651" s="149" t="s">
        <v>835</v>
      </c>
      <c r="L2651" s="3" t="s">
        <v>791</v>
      </c>
    </row>
    <row r="2652" spans="1:12" ht="15.75">
      <c r="A2652" s="341"/>
      <c r="C2652" s="149" t="str">
        <f>'FC01'!B$50</f>
        <v>Gastos operativos asociados a las transacciones en el mercado mayorista</v>
      </c>
      <c r="F2652" s="149">
        <f>'FC01'!O$50</f>
        <v>0</v>
      </c>
      <c r="I2652" s="76" t="str">
        <f>Índice!$C$8</f>
        <v>2016-01-01</v>
      </c>
      <c r="J2652" s="77" t="str">
        <f>Índice!$C$9</f>
        <v>2016-12-31</v>
      </c>
      <c r="K2652" s="149" t="s">
        <v>835</v>
      </c>
      <c r="L2652" s="3" t="s">
        <v>791</v>
      </c>
    </row>
    <row r="2653" spans="1:12" ht="15.75">
      <c r="A2653" s="341"/>
      <c r="C2653" s="149" t="str">
        <f>'FC01'!B$51</f>
        <v>Contrato de concesión</v>
      </c>
      <c r="F2653" s="149">
        <f>'FC01'!O$51</f>
        <v>0</v>
      </c>
      <c r="I2653" s="76" t="str">
        <f>Índice!$C$8</f>
        <v>2016-01-01</v>
      </c>
      <c r="J2653" s="77" t="str">
        <f>Índice!$C$9</f>
        <v>2016-12-31</v>
      </c>
      <c r="K2653" s="149" t="s">
        <v>835</v>
      </c>
      <c r="L2653" s="3" t="s">
        <v>791</v>
      </c>
    </row>
    <row r="2654" spans="1:12" ht="15.75">
      <c r="A2654" s="341"/>
      <c r="C2654" s="149" t="str">
        <f>'FC01'!B$52</f>
        <v>Otros</v>
      </c>
      <c r="F2654" s="149">
        <f>'FC01'!O$52</f>
        <v>0</v>
      </c>
      <c r="I2654" s="76" t="str">
        <f>Índice!$C$8</f>
        <v>2016-01-01</v>
      </c>
      <c r="J2654" s="77" t="str">
        <f>Índice!$C$9</f>
        <v>2016-12-31</v>
      </c>
      <c r="K2654" s="149" t="s">
        <v>835</v>
      </c>
      <c r="L2654" s="3" t="s">
        <v>791</v>
      </c>
    </row>
    <row r="2655" spans="1:12" ht="15.75">
      <c r="A2655" s="341"/>
      <c r="C2655" s="149" t="str">
        <f>'FC01'!B$53</f>
        <v>Gastos operativos asociados a las transacciones en el mercado minorista</v>
      </c>
      <c r="F2655" s="149">
        <f>'FC01'!O$53</f>
        <v>0</v>
      </c>
      <c r="I2655" s="76" t="str">
        <f>Índice!$C$8</f>
        <v>2016-01-01</v>
      </c>
      <c r="J2655" s="77" t="str">
        <f>Índice!$C$9</f>
        <v>2016-12-31</v>
      </c>
      <c r="K2655" s="149" t="s">
        <v>835</v>
      </c>
      <c r="L2655" s="3" t="s">
        <v>791</v>
      </c>
    </row>
    <row r="2656" spans="1:12" ht="15.75">
      <c r="A2656" s="341"/>
      <c r="C2656" s="149" t="str">
        <f>'FC01'!B$54</f>
        <v xml:space="preserve">Licencias, Contribuciones y Regalías  </v>
      </c>
      <c r="F2656" s="149">
        <f>'FC01'!O$54</f>
        <v>0</v>
      </c>
      <c r="I2656" s="76" t="str">
        <f>Índice!$C$8</f>
        <v>2016-01-01</v>
      </c>
      <c r="J2656" s="77" t="str">
        <f>Índice!$C$9</f>
        <v>2016-12-31</v>
      </c>
      <c r="K2656" s="149" t="s">
        <v>835</v>
      </c>
      <c r="L2656" s="3" t="s">
        <v>791</v>
      </c>
    </row>
    <row r="2657" spans="1:12" ht="15.75">
      <c r="A2657" s="341"/>
      <c r="C2657" s="149" t="str">
        <f>'FC01'!B$55</f>
        <v>Departamento Administrativo del Medio Ambiente "DAMA"</v>
      </c>
      <c r="F2657" s="149">
        <f>'FC01'!O$55</f>
        <v>0</v>
      </c>
      <c r="I2657" s="76" t="str">
        <f>Índice!$C$8</f>
        <v>2016-01-01</v>
      </c>
      <c r="J2657" s="77" t="str">
        <f>Índice!$C$9</f>
        <v>2016-12-31</v>
      </c>
      <c r="K2657" s="149" t="s">
        <v>835</v>
      </c>
      <c r="L2657" s="3" t="s">
        <v>791</v>
      </c>
    </row>
    <row r="2658" spans="1:12" ht="15.75">
      <c r="A2658" s="341"/>
      <c r="C2658" s="149" t="str">
        <f>'FC01'!B$56</f>
        <v>Ley 56 de 1981</v>
      </c>
      <c r="F2658" s="149">
        <f>'FC01'!O$56</f>
        <v>0</v>
      </c>
      <c r="I2658" s="76" t="str">
        <f>Índice!$C$8</f>
        <v>2016-01-01</v>
      </c>
      <c r="J2658" s="77" t="str">
        <f>Índice!$C$9</f>
        <v>2016-12-31</v>
      </c>
      <c r="K2658" s="149" t="s">
        <v>835</v>
      </c>
      <c r="L2658" s="3" t="s">
        <v>791</v>
      </c>
    </row>
    <row r="2659" spans="1:12" ht="15.75">
      <c r="A2659" s="341"/>
      <c r="C2659" s="149" t="str">
        <f>'FC01'!B$57</f>
        <v>Medio Ambiente – Ley 99 de 1993</v>
      </c>
      <c r="F2659" s="149">
        <f>'FC01'!O$57</f>
        <v>0</v>
      </c>
      <c r="I2659" s="76" t="str">
        <f>Índice!$C$8</f>
        <v>2016-01-01</v>
      </c>
      <c r="J2659" s="77" t="str">
        <f>Índice!$C$9</f>
        <v>2016-12-31</v>
      </c>
      <c r="K2659" s="149" t="s">
        <v>835</v>
      </c>
      <c r="L2659" s="3" t="s">
        <v>791</v>
      </c>
    </row>
    <row r="2660" spans="1:12" ht="15.75">
      <c r="A2660" s="341"/>
      <c r="C2660" s="149" t="str">
        <f>'FC01'!B$58</f>
        <v>Regalías</v>
      </c>
      <c r="F2660" s="149">
        <f>'FC01'!O$58</f>
        <v>0</v>
      </c>
      <c r="I2660" s="76" t="str">
        <f>Índice!$C$8</f>
        <v>2016-01-01</v>
      </c>
      <c r="J2660" s="77" t="str">
        <f>Índice!$C$9</f>
        <v>2016-12-31</v>
      </c>
      <c r="K2660" s="149" t="s">
        <v>835</v>
      </c>
      <c r="L2660" s="3" t="s">
        <v>791</v>
      </c>
    </row>
    <row r="2661" spans="1:12" ht="15.75">
      <c r="A2661" s="341"/>
      <c r="C2661" s="149" t="str">
        <f>'FC01'!B$59</f>
        <v>Licencia De Operación Del Servicio</v>
      </c>
      <c r="F2661" s="149">
        <f>'FC01'!O$59</f>
        <v>0</v>
      </c>
      <c r="I2661" s="76" t="str">
        <f>Índice!$C$8</f>
        <v>2016-01-01</v>
      </c>
      <c r="J2661" s="77" t="str">
        <f>Índice!$C$9</f>
        <v>2016-12-31</v>
      </c>
      <c r="K2661" s="149" t="s">
        <v>835</v>
      </c>
      <c r="L2661" s="3" t="s">
        <v>791</v>
      </c>
    </row>
    <row r="2662" spans="1:12" ht="15.75">
      <c r="A2662" s="341"/>
      <c r="C2662" s="149" t="str">
        <f>'FC01'!B$60</f>
        <v>FAZNI</v>
      </c>
      <c r="F2662" s="149">
        <f>'FC01'!O$60</f>
        <v>0</v>
      </c>
      <c r="I2662" s="76" t="str">
        <f>Índice!$C$8</f>
        <v>2016-01-01</v>
      </c>
      <c r="J2662" s="77" t="str">
        <f>Índice!$C$9</f>
        <v>2016-12-31</v>
      </c>
      <c r="K2662" s="149" t="s">
        <v>835</v>
      </c>
      <c r="L2662" s="3" t="s">
        <v>791</v>
      </c>
    </row>
    <row r="2663" spans="1:12" ht="15.75">
      <c r="A2663" s="341"/>
      <c r="C2663" s="149" t="str">
        <f>'FC01'!B$61</f>
        <v>FAER</v>
      </c>
      <c r="F2663" s="149">
        <f>'FC01'!O$61</f>
        <v>0</v>
      </c>
      <c r="I2663" s="76" t="str">
        <f>Índice!$C$8</f>
        <v>2016-01-01</v>
      </c>
      <c r="J2663" s="77" t="str">
        <f>Índice!$C$9</f>
        <v>2016-12-31</v>
      </c>
      <c r="K2663" s="149" t="s">
        <v>835</v>
      </c>
      <c r="L2663" s="3" t="s">
        <v>791</v>
      </c>
    </row>
    <row r="2664" spans="1:12" ht="15.75">
      <c r="A2664" s="341"/>
      <c r="C2664" s="149" t="str">
        <f>'FC01'!B$62</f>
        <v>Cuota de fomento de gas</v>
      </c>
      <c r="F2664" s="149">
        <f>'FC01'!O$62</f>
        <v>0</v>
      </c>
      <c r="I2664" s="76" t="str">
        <f>Índice!$C$8</f>
        <v>2016-01-01</v>
      </c>
      <c r="J2664" s="77" t="str">
        <f>Índice!$C$9</f>
        <v>2016-12-31</v>
      </c>
      <c r="K2664" s="149" t="s">
        <v>835</v>
      </c>
      <c r="L2664" s="3" t="s">
        <v>791</v>
      </c>
    </row>
    <row r="2665" spans="1:12" ht="15.75">
      <c r="A2665" s="341"/>
      <c r="C2665" s="149" t="str">
        <f>'FC01'!B$63</f>
        <v>Ministerio de Comunicaciones y/o Fondo de Comunicaciones</v>
      </c>
      <c r="F2665" s="149">
        <f>'FC01'!O$63</f>
        <v>0</v>
      </c>
      <c r="I2665" s="76" t="str">
        <f>Índice!$C$8</f>
        <v>2016-01-01</v>
      </c>
      <c r="J2665" s="77" t="str">
        <f>Índice!$C$9</f>
        <v>2016-12-31</v>
      </c>
      <c r="K2665" s="149" t="s">
        <v>835</v>
      </c>
      <c r="L2665" s="3" t="s">
        <v>791</v>
      </c>
    </row>
    <row r="2666" spans="1:12" ht="15.75">
      <c r="A2666" s="341"/>
      <c r="C2666" s="149" t="str">
        <f>'FC01'!B$64</f>
        <v>Comité De Estratificación –Ley 505 De 1999</v>
      </c>
      <c r="F2666" s="149">
        <f>'FC01'!O$64</f>
        <v>0</v>
      </c>
      <c r="I2666" s="76" t="str">
        <f>Índice!$C$8</f>
        <v>2016-01-01</v>
      </c>
      <c r="J2666" s="77" t="str">
        <f>Índice!$C$9</f>
        <v>2016-12-31</v>
      </c>
      <c r="K2666" s="149" t="s">
        <v>835</v>
      </c>
      <c r="L2666" s="3" t="s">
        <v>791</v>
      </c>
    </row>
    <row r="2667" spans="1:12" ht="15.75">
      <c r="A2667" s="341"/>
      <c r="C2667" s="149" t="str">
        <f>'FC01'!B$65</f>
        <v>Art 25 Ley 142 - Concesiones, y permisos ambientales y sanitarios</v>
      </c>
      <c r="F2667" s="149">
        <f>'FC01'!O$65</f>
        <v>0</v>
      </c>
      <c r="I2667" s="76" t="str">
        <f>Índice!$C$8</f>
        <v>2016-01-01</v>
      </c>
      <c r="J2667" s="77" t="str">
        <f>Índice!$C$9</f>
        <v>2016-12-31</v>
      </c>
      <c r="K2667" s="149" t="s">
        <v>835</v>
      </c>
      <c r="L2667" s="3" t="s">
        <v>791</v>
      </c>
    </row>
    <row r="2668" spans="1:12" ht="15.75">
      <c r="A2668" s="341"/>
      <c r="C2668" s="149" t="str">
        <f>'FC01'!B$66</f>
        <v>Otras licencias Ley 142 de 1994</v>
      </c>
      <c r="F2668" s="149">
        <f>'FC01'!O$66</f>
        <v>0</v>
      </c>
      <c r="I2668" s="76" t="str">
        <f>Índice!$C$8</f>
        <v>2016-01-01</v>
      </c>
      <c r="J2668" s="77" t="str">
        <f>Índice!$C$9</f>
        <v>2016-12-31</v>
      </c>
      <c r="K2668" s="149" t="s">
        <v>835</v>
      </c>
      <c r="L2668" s="3" t="s">
        <v>791</v>
      </c>
    </row>
    <row r="2669" spans="1:12" ht="15.75">
      <c r="A2669" s="341"/>
      <c r="C2669" s="149" t="str">
        <f>'FC01'!B$67</f>
        <v>Consumo De Insumos Directos</v>
      </c>
      <c r="F2669" s="149">
        <f>'FC01'!O$67</f>
        <v>0</v>
      </c>
      <c r="I2669" s="76" t="str">
        <f>Índice!$C$8</f>
        <v>2016-01-01</v>
      </c>
      <c r="J2669" s="77" t="str">
        <f>Índice!$C$9</f>
        <v>2016-12-31</v>
      </c>
      <c r="K2669" s="149" t="s">
        <v>835</v>
      </c>
      <c r="L2669" s="3" t="s">
        <v>791</v>
      </c>
    </row>
    <row r="2670" spans="1:12" ht="15.75">
      <c r="A2670" s="341"/>
      <c r="C2670" s="149" t="str">
        <f>'FC01'!B$68</f>
        <v>Productos Químicos</v>
      </c>
      <c r="F2670" s="149">
        <f>'FC01'!O$68</f>
        <v>0</v>
      </c>
      <c r="I2670" s="76" t="str">
        <f>Índice!$C$8</f>
        <v>2016-01-01</v>
      </c>
      <c r="J2670" s="77" t="str">
        <f>Índice!$C$9</f>
        <v>2016-12-31</v>
      </c>
      <c r="K2670" s="149" t="s">
        <v>835</v>
      </c>
      <c r="L2670" s="3" t="s">
        <v>791</v>
      </c>
    </row>
    <row r="2671" spans="1:12" ht="15.75">
      <c r="A2671" s="341"/>
      <c r="C2671" s="149" t="str">
        <f>'FC01'!B$69</f>
        <v>Gas Combustible</v>
      </c>
      <c r="F2671" s="149">
        <f>'FC01'!O$69</f>
        <v>0</v>
      </c>
      <c r="I2671" s="76" t="str">
        <f>Índice!$C$8</f>
        <v>2016-01-01</v>
      </c>
      <c r="J2671" s="77" t="str">
        <f>Índice!$C$9</f>
        <v>2016-12-31</v>
      </c>
      <c r="K2671" s="149" t="s">
        <v>835</v>
      </c>
      <c r="L2671" s="3" t="s">
        <v>791</v>
      </c>
    </row>
    <row r="2672" spans="1:12" ht="15.75">
      <c r="A2672" s="341"/>
      <c r="C2672" s="149" t="str">
        <f>'FC01'!B$70</f>
        <v>Carbón Mineral</v>
      </c>
      <c r="F2672" s="149">
        <f>'FC01'!O$70</f>
        <v>0</v>
      </c>
      <c r="I2672" s="76" t="str">
        <f>Índice!$C$8</f>
        <v>2016-01-01</v>
      </c>
      <c r="J2672" s="77" t="str">
        <f>Índice!$C$9</f>
        <v>2016-12-31</v>
      </c>
      <c r="K2672" s="149" t="s">
        <v>835</v>
      </c>
      <c r="L2672" s="3" t="s">
        <v>791</v>
      </c>
    </row>
    <row r="2673" spans="1:12" ht="15.75">
      <c r="A2673" s="341"/>
      <c r="C2673" s="149" t="str">
        <f>'FC01'!B$71</f>
        <v>Energía</v>
      </c>
      <c r="F2673" s="149">
        <f>'FC01'!O$71</f>
        <v>0</v>
      </c>
      <c r="I2673" s="76" t="str">
        <f>Índice!$C$8</f>
        <v>2016-01-01</v>
      </c>
      <c r="J2673" s="77" t="str">
        <f>Índice!$C$9</f>
        <v>2016-12-31</v>
      </c>
      <c r="K2673" s="149" t="s">
        <v>835</v>
      </c>
      <c r="L2673" s="3" t="s">
        <v>791</v>
      </c>
    </row>
    <row r="2674" spans="1:12" ht="15.75">
      <c r="A2674" s="341"/>
      <c r="C2674" s="149" t="str">
        <f>'FC01'!B$72</f>
        <v>ACPM, Fuel Oil</v>
      </c>
      <c r="F2674" s="149">
        <f>'FC01'!O$72</f>
        <v>0</v>
      </c>
      <c r="I2674" s="76" t="str">
        <f>Índice!$C$8</f>
        <v>2016-01-01</v>
      </c>
      <c r="J2674" s="77" t="str">
        <f>Índice!$C$9</f>
        <v>2016-12-31</v>
      </c>
      <c r="K2674" s="149" t="s">
        <v>835</v>
      </c>
      <c r="L2674" s="3" t="s">
        <v>791</v>
      </c>
    </row>
    <row r="2675" spans="1:12" ht="15.75">
      <c r="A2675" s="341"/>
      <c r="C2675" s="149" t="str">
        <f>'FC01'!B$73</f>
        <v>Otros Elementos de Consumo de Insumos Directos</v>
      </c>
      <c r="F2675" s="149">
        <f>'FC01'!O$73</f>
        <v>0</v>
      </c>
      <c r="I2675" s="76" t="str">
        <f>Índice!$C$8</f>
        <v>2016-01-01</v>
      </c>
      <c r="J2675" s="77" t="str">
        <f>Índice!$C$9</f>
        <v>2016-12-31</v>
      </c>
      <c r="K2675" s="149" t="s">
        <v>835</v>
      </c>
      <c r="L2675" s="3" t="s">
        <v>791</v>
      </c>
    </row>
    <row r="2676" spans="1:12" ht="15.75">
      <c r="A2676" s="341"/>
      <c r="C2676" s="149" t="str">
        <f>'FC01'!B$74</f>
        <v>Ordenes Y Contratos De Mantenimiento Y Reparaciones</v>
      </c>
      <c r="F2676" s="149">
        <f>'FC01'!O$74</f>
        <v>0</v>
      </c>
      <c r="I2676" s="76" t="str">
        <f>Índice!$C$8</f>
        <v>2016-01-01</v>
      </c>
      <c r="J2676" s="77" t="str">
        <f>Índice!$C$9</f>
        <v>2016-12-31</v>
      </c>
      <c r="K2676" s="149" t="s">
        <v>835</v>
      </c>
      <c r="L2676" s="3" t="s">
        <v>791</v>
      </c>
    </row>
    <row r="2677" spans="1:12" ht="15.75">
      <c r="A2677" s="341"/>
      <c r="C2677" s="149" t="str">
        <f>'FC01'!B$75</f>
        <v>Peajes terrestres</v>
      </c>
      <c r="F2677" s="149">
        <f>'FC01'!O$75</f>
        <v>0</v>
      </c>
      <c r="I2677" s="76" t="str">
        <f>Índice!$C$8</f>
        <v>2016-01-01</v>
      </c>
      <c r="J2677" s="77" t="str">
        <f>Índice!$C$9</f>
        <v>2016-12-31</v>
      </c>
      <c r="K2677" s="149" t="s">
        <v>835</v>
      </c>
      <c r="L2677" s="3" t="s">
        <v>791</v>
      </c>
    </row>
    <row r="2678" spans="1:12" ht="15.75">
      <c r="A2678" s="341"/>
      <c r="C2678" s="149" t="str">
        <f>'FC01'!B$76</f>
        <v>Disposición final</v>
      </c>
      <c r="F2678" s="149">
        <f>'FC01'!O$76</f>
        <v>0</v>
      </c>
      <c r="I2678" s="76" t="str">
        <f>Índice!$C$8</f>
        <v>2016-01-01</v>
      </c>
      <c r="J2678" s="77" t="str">
        <f>Índice!$C$9</f>
        <v>2016-12-31</v>
      </c>
      <c r="K2678" s="149" t="s">
        <v>835</v>
      </c>
      <c r="L2678" s="3" t="s">
        <v>791</v>
      </c>
    </row>
    <row r="2679" spans="1:12" ht="15.75">
      <c r="A2679" s="341"/>
      <c r="C2679" s="149" t="str">
        <f>'FC01'!B$77</f>
        <v>Peajes por interconexión de acueducto</v>
      </c>
      <c r="F2679" s="149">
        <f>'FC01'!O$77</f>
        <v>0</v>
      </c>
      <c r="I2679" s="76" t="str">
        <f>Índice!$C$8</f>
        <v>2016-01-01</v>
      </c>
      <c r="J2679" s="77" t="str">
        <f>Índice!$C$9</f>
        <v>2016-12-31</v>
      </c>
      <c r="K2679" s="149" t="s">
        <v>835</v>
      </c>
      <c r="L2679" s="3" t="s">
        <v>791</v>
      </c>
    </row>
    <row r="2680" spans="1:12" ht="15.75">
      <c r="A2680" s="341"/>
      <c r="C2680" s="149" t="str">
        <f>'FC01'!B$78</f>
        <v>Peajes por interconexión de alcantarillado</v>
      </c>
      <c r="F2680" s="149">
        <f>'FC01'!O$78</f>
        <v>0</v>
      </c>
      <c r="I2680" s="76" t="str">
        <f>Índice!$C$8</f>
        <v>2016-01-01</v>
      </c>
      <c r="J2680" s="77" t="str">
        <f>Índice!$C$9</f>
        <v>2016-12-31</v>
      </c>
      <c r="K2680" s="149" t="s">
        <v>835</v>
      </c>
      <c r="L2680" s="3" t="s">
        <v>791</v>
      </c>
    </row>
    <row r="2681" spans="1:12" ht="15.75">
      <c r="A2681" s="341"/>
      <c r="C2681" s="149" t="str">
        <f>'FC01'!B$79</f>
        <v>Honorarios (Operativos)</v>
      </c>
      <c r="F2681" s="149">
        <f>'FC01'!O$79</f>
        <v>0</v>
      </c>
      <c r="I2681" s="76" t="str">
        <f>Índice!$C$8</f>
        <v>2016-01-01</v>
      </c>
      <c r="J2681" s="77" t="str">
        <f>Índice!$C$9</f>
        <v>2016-12-31</v>
      </c>
      <c r="K2681" s="149" t="s">
        <v>835</v>
      </c>
      <c r="L2681" s="3" t="s">
        <v>791</v>
      </c>
    </row>
    <row r="2682" spans="1:12" ht="15.75">
      <c r="A2682" s="341"/>
      <c r="C2682" s="149" t="str">
        <f>'FC01'!B$80</f>
        <v>Servicios Públicos</v>
      </c>
      <c r="F2682" s="149">
        <f>'FC01'!O$80</f>
        <v>0</v>
      </c>
      <c r="I2682" s="76" t="str">
        <f>Índice!$C$8</f>
        <v>2016-01-01</v>
      </c>
      <c r="J2682" s="77" t="str">
        <f>Índice!$C$9</f>
        <v>2016-12-31</v>
      </c>
      <c r="K2682" s="149" t="s">
        <v>835</v>
      </c>
      <c r="L2682" s="3" t="s">
        <v>791</v>
      </c>
    </row>
    <row r="2683" spans="1:12" ht="15.75">
      <c r="A2683" s="341"/>
      <c r="C2683" s="149" t="str">
        <f>'FC01'!B$81</f>
        <v>Materiales y otros gastos de operación</v>
      </c>
      <c r="F2683" s="149">
        <f>'FC01'!O$81</f>
        <v>0</v>
      </c>
      <c r="I2683" s="76" t="str">
        <f>Índice!$C$8</f>
        <v>2016-01-01</v>
      </c>
      <c r="J2683" s="77" t="str">
        <f>Índice!$C$9</f>
        <v>2016-12-31</v>
      </c>
      <c r="K2683" s="149" t="s">
        <v>835</v>
      </c>
      <c r="L2683" s="3" t="s">
        <v>791</v>
      </c>
    </row>
    <row r="2684" spans="1:12" ht="15.75">
      <c r="A2684" s="341"/>
      <c r="C2684" s="149" t="str">
        <f>'FC01'!B$82</f>
        <v>Gastos operativos De Pérdidas En Prestación Del Servicio  De Acueducto</v>
      </c>
      <c r="F2684" s="149">
        <f>'FC01'!O$82</f>
        <v>0</v>
      </c>
      <c r="I2684" s="76" t="str">
        <f>Índice!$C$8</f>
        <v>2016-01-01</v>
      </c>
      <c r="J2684" s="77" t="str">
        <f>Índice!$C$9</f>
        <v>2016-12-31</v>
      </c>
      <c r="K2684" s="149" t="s">
        <v>835</v>
      </c>
      <c r="L2684" s="3" t="s">
        <v>791</v>
      </c>
    </row>
    <row r="2685" spans="1:12" ht="15.75">
      <c r="A2685" s="341"/>
      <c r="C2685" s="149" t="str">
        <f>'FC01'!B$83</f>
        <v>Seguros</v>
      </c>
      <c r="F2685" s="149">
        <f>'FC01'!O$83</f>
        <v>0</v>
      </c>
      <c r="I2685" s="76" t="str">
        <f>Índice!$C$8</f>
        <v>2016-01-01</v>
      </c>
      <c r="J2685" s="77" t="str">
        <f>Índice!$C$9</f>
        <v>2016-12-31</v>
      </c>
      <c r="K2685" s="149" t="s">
        <v>835</v>
      </c>
      <c r="L2685" s="3" t="s">
        <v>791</v>
      </c>
    </row>
    <row r="2686" spans="1:12" ht="15.75">
      <c r="A2686" s="341"/>
      <c r="C2686" s="149" t="str">
        <f>'FC01'!B$84</f>
        <v>Impuestos y Tasas</v>
      </c>
      <c r="F2686" s="149">
        <f>'FC01'!O$84</f>
        <v>0</v>
      </c>
      <c r="I2686" s="76" t="str">
        <f>Índice!$C$8</f>
        <v>2016-01-01</v>
      </c>
      <c r="J2686" s="77" t="str">
        <f>Índice!$C$9</f>
        <v>2016-12-31</v>
      </c>
      <c r="K2686" s="149" t="s">
        <v>835</v>
      </c>
      <c r="L2686" s="3" t="s">
        <v>791</v>
      </c>
    </row>
    <row r="2687" spans="1:12" ht="15.75">
      <c r="A2687" s="341"/>
      <c r="C2687" s="149" t="str">
        <f>'FC01'!B$85</f>
        <v>Órdenes y Contratos Por Otros  Servicios</v>
      </c>
      <c r="F2687" s="149">
        <f>'FC01'!O$85</f>
        <v>0</v>
      </c>
      <c r="I2687" s="76" t="str">
        <f>Índice!$C$8</f>
        <v>2016-01-01</v>
      </c>
      <c r="J2687" s="77" t="str">
        <f>Índice!$C$9</f>
        <v>2016-12-31</v>
      </c>
      <c r="K2687" s="149" t="s">
        <v>835</v>
      </c>
      <c r="L2687" s="3" t="s">
        <v>791</v>
      </c>
    </row>
    <row r="2688" spans="1:12" ht="15.75">
      <c r="A2688" s="341"/>
      <c r="C2688" s="149" t="str">
        <f>'FC01'!B$86</f>
        <v>Donaciones</v>
      </c>
      <c r="F2688" s="149">
        <f>'FC01'!O$86</f>
        <v>0</v>
      </c>
      <c r="I2688" s="76" t="str">
        <f>Índice!$C$8</f>
        <v>2016-01-01</v>
      </c>
      <c r="J2688" s="77" t="str">
        <f>Índice!$C$9</f>
        <v>2016-12-31</v>
      </c>
      <c r="K2688" s="149" t="s">
        <v>835</v>
      </c>
      <c r="L2688" s="3" t="s">
        <v>791</v>
      </c>
    </row>
    <row r="2689" spans="1:12" ht="15.75">
      <c r="A2689" s="341"/>
      <c r="C2689" s="149" t="str">
        <f>'FC01'!B$87</f>
        <v>Total Gastos operativos</v>
      </c>
      <c r="F2689" s="149">
        <f>'FC01'!O$87</f>
        <v>0</v>
      </c>
      <c r="I2689" s="76" t="str">
        <f>Índice!$C$8</f>
        <v>2016-01-01</v>
      </c>
      <c r="J2689" s="77" t="str">
        <f>Índice!$C$9</f>
        <v>2016-12-31</v>
      </c>
      <c r="K2689" s="149" t="s">
        <v>835</v>
      </c>
      <c r="L2689" s="3" t="s">
        <v>791</v>
      </c>
    </row>
    <row r="2690" spans="1:12" s="159" customFormat="1" ht="15.75">
      <c r="A2690" s="341" t="s">
        <v>19</v>
      </c>
      <c r="C2690" s="340"/>
      <c r="F2690" s="340"/>
      <c r="I2690" s="164"/>
      <c r="J2690" s="164"/>
      <c r="K2690" s="340"/>
      <c r="L2690" s="163"/>
    </row>
    <row r="2691" spans="1:12" ht="15.75">
      <c r="A2691" s="341"/>
      <c r="C2691" s="149" t="str">
        <f>'FC01'!B$92</f>
        <v>Gastos de Administración sin impuestos, contribuciones y tasas</v>
      </c>
      <c r="F2691" s="149">
        <f>'FC01'!O$92</f>
        <v>0</v>
      </c>
      <c r="I2691" s="76" t="str">
        <f>Índice!$C$8</f>
        <v>2016-01-01</v>
      </c>
      <c r="J2691" s="77" t="str">
        <f>Índice!$C$9</f>
        <v>2016-12-31</v>
      </c>
      <c r="K2691" s="149" t="s">
        <v>835</v>
      </c>
      <c r="L2691" s="3" t="s">
        <v>791</v>
      </c>
    </row>
    <row r="2692" spans="1:12" ht="15.75">
      <c r="A2692" s="341"/>
      <c r="C2692" s="149" t="str">
        <f>'FC01'!B$93</f>
        <v>Impuestos, Tasas y Contribuciones (No incluye impuesto de renta)</v>
      </c>
      <c r="F2692" s="149">
        <f>'FC01'!O$93</f>
        <v>0</v>
      </c>
      <c r="I2692" s="76" t="str">
        <f>Índice!$C$8</f>
        <v>2016-01-01</v>
      </c>
      <c r="J2692" s="77" t="str">
        <f>Índice!$C$9</f>
        <v>2016-12-31</v>
      </c>
      <c r="K2692" s="149" t="s">
        <v>835</v>
      </c>
      <c r="L2692" s="3" t="s">
        <v>791</v>
      </c>
    </row>
    <row r="2693" spans="1:12" ht="15.75">
      <c r="A2693" s="341"/>
      <c r="C2693" s="149" t="str">
        <f>'FC01'!B$94</f>
        <v>Depreciación, deterioro, Amortización y provisión</v>
      </c>
      <c r="F2693" s="149">
        <f>'FC01'!O$94</f>
        <v>0</v>
      </c>
      <c r="I2693" s="76" t="str">
        <f>Índice!$C$8</f>
        <v>2016-01-01</v>
      </c>
      <c r="J2693" s="77" t="str">
        <f>Índice!$C$9</f>
        <v>2016-12-31</v>
      </c>
      <c r="K2693" s="149" t="s">
        <v>835</v>
      </c>
      <c r="L2693" s="3" t="s">
        <v>791</v>
      </c>
    </row>
    <row r="2694" spans="1:12" ht="15.75">
      <c r="A2694" s="341"/>
      <c r="C2694" s="149" t="str">
        <f>'FC01'!B$95</f>
        <v>Gasto por impuesto a las ganancias</v>
      </c>
      <c r="F2694" s="149">
        <f>'FC01'!O$95</f>
        <v>0</v>
      </c>
      <c r="I2694" s="76" t="str">
        <f>Índice!$C$8</f>
        <v>2016-01-01</v>
      </c>
      <c r="J2694" s="77" t="str">
        <f>Índice!$C$9</f>
        <v>2016-12-31</v>
      </c>
      <c r="K2694" s="149" t="s">
        <v>835</v>
      </c>
      <c r="L2694" s="3" t="s">
        <v>791</v>
      </c>
    </row>
    <row r="2695" spans="1:12" ht="15.75">
      <c r="A2695" s="341"/>
      <c r="C2695" s="149" t="str">
        <f>'FC01'!B$96</f>
        <v>Otros gastos (gastos y gastos operativos)</v>
      </c>
      <c r="F2695" s="149">
        <f>'FC01'!O$96</f>
        <v>0</v>
      </c>
      <c r="I2695" s="76" t="str">
        <f>Índice!$C$8</f>
        <v>2016-01-01</v>
      </c>
      <c r="J2695" s="77" t="str">
        <f>Índice!$C$9</f>
        <v>2016-12-31</v>
      </c>
      <c r="K2695" s="149" t="s">
        <v>835</v>
      </c>
      <c r="L2695" s="3" t="s">
        <v>791</v>
      </c>
    </row>
    <row r="2696" spans="1:12" ht="15.75">
      <c r="A2696" s="341"/>
      <c r="C2696" s="149" t="str">
        <f>'FC01'!B$97</f>
        <v>Total Gastos</v>
      </c>
      <c r="F2696" s="149">
        <f>'FC01'!O$97</f>
        <v>0</v>
      </c>
      <c r="I2696" s="76" t="str">
        <f>Índice!$C$8</f>
        <v>2016-01-01</v>
      </c>
      <c r="J2696" s="77" t="str">
        <f>Índice!$C$9</f>
        <v>2016-12-31</v>
      </c>
      <c r="K2696" s="149" t="s">
        <v>835</v>
      </c>
      <c r="L2696" s="3" t="s">
        <v>791</v>
      </c>
    </row>
    <row r="2697" spans="1:12" s="159" customFormat="1" ht="15.75">
      <c r="A2697" s="341" t="s">
        <v>19</v>
      </c>
      <c r="C2697" s="340"/>
      <c r="F2697" s="340"/>
      <c r="I2697" s="164"/>
      <c r="J2697" s="164"/>
      <c r="K2697" s="340"/>
      <c r="L2697" s="163"/>
    </row>
    <row r="2698" spans="1:12" ht="15.75">
      <c r="A2698" s="341"/>
      <c r="C2698" s="149" t="str">
        <f>'FC01'!B$99</f>
        <v>Gastos operativos de Ventas</v>
      </c>
      <c r="F2698" s="149">
        <f>'FC01'!O$99</f>
        <v>0</v>
      </c>
      <c r="I2698" s="76" t="str">
        <f>Índice!$C$8</f>
        <v>2016-01-01</v>
      </c>
      <c r="J2698" s="77" t="str">
        <f>Índice!$C$9</f>
        <v>2016-12-31</v>
      </c>
      <c r="K2698" s="149" t="s">
        <v>835</v>
      </c>
      <c r="L2698" s="3" t="s">
        <v>791</v>
      </c>
    </row>
    <row r="2699" spans="1:12" ht="15.75">
      <c r="A2699" s="341"/>
      <c r="C2699" s="149" t="str">
        <f>'FC01'!B$100</f>
        <v>Gastos operativos de Distribución</v>
      </c>
      <c r="F2699" s="149">
        <f>'FC01'!O$100</f>
        <v>0</v>
      </c>
      <c r="I2699" s="76" t="str">
        <f>Índice!$C$8</f>
        <v>2016-01-01</v>
      </c>
      <c r="J2699" s="77" t="str">
        <f>Índice!$C$9</f>
        <v>2016-12-31</v>
      </c>
      <c r="K2699" s="149" t="s">
        <v>835</v>
      </c>
      <c r="L2699" s="3" t="s">
        <v>791</v>
      </c>
    </row>
    <row r="2700" spans="1:12" ht="15.75">
      <c r="A2700" s="341"/>
      <c r="C2700" s="149" t="str">
        <f>'FC01'!B$101</f>
        <v>Total Gastos operativos de ventas y distribución</v>
      </c>
      <c r="F2700" s="149">
        <f>'FC01'!O$101</f>
        <v>0</v>
      </c>
      <c r="I2700" s="76" t="str">
        <f>Índice!$C$8</f>
        <v>2016-01-01</v>
      </c>
      <c r="J2700" s="77" t="str">
        <f>Índice!$C$9</f>
        <v>2016-12-31</v>
      </c>
      <c r="K2700" s="149" t="s">
        <v>835</v>
      </c>
      <c r="L2700" s="3" t="s">
        <v>791</v>
      </c>
    </row>
    <row r="2701" spans="1:12" s="271" customFormat="1" ht="15.75" customHeight="1">
      <c r="A2701" s="272" t="s">
        <v>19</v>
      </c>
      <c r="C2701" s="273" t="s">
        <v>1251</v>
      </c>
      <c r="K2701" s="274"/>
      <c r="L2701" s="274"/>
    </row>
    <row r="2702" spans="1:12" ht="15.75">
      <c r="A2702" s="18"/>
      <c r="C2702" s="149" t="str">
        <f>'FC01'!B$8</f>
        <v xml:space="preserve">De administración </v>
      </c>
      <c r="F2702" s="149">
        <f>'FC01'!P$8</f>
        <v>0</v>
      </c>
      <c r="I2702" s="76" t="str">
        <f>Índice!$C$8</f>
        <v>2016-01-01</v>
      </c>
      <c r="J2702" s="77" t="str">
        <f>Índice!$C$9</f>
        <v>2016-12-31</v>
      </c>
      <c r="K2702" s="149" t="s">
        <v>835</v>
      </c>
      <c r="L2702" s="3" t="s">
        <v>845</v>
      </c>
    </row>
    <row r="2703" spans="1:12" ht="15.75">
      <c r="A2703" s="341"/>
      <c r="C2703" s="149" t="str">
        <f>'FC01'!B$9</f>
        <v>Beneficios a empleados</v>
      </c>
      <c r="F2703" s="149">
        <f>'FC01'!P$9</f>
        <v>0</v>
      </c>
      <c r="I2703" s="76" t="str">
        <f>Índice!$C$8</f>
        <v>2016-01-01</v>
      </c>
      <c r="J2703" s="77" t="str">
        <f>Índice!$C$9</f>
        <v>2016-12-31</v>
      </c>
      <c r="K2703" s="149" t="s">
        <v>835</v>
      </c>
      <c r="L2703" s="3" t="s">
        <v>845</v>
      </c>
    </row>
    <row r="2704" spans="1:12" ht="15.75">
      <c r="A2704" s="341"/>
      <c r="C2704" s="149" t="str">
        <f>'FC01'!B$10</f>
        <v>Honorarios</v>
      </c>
      <c r="F2704" s="149">
        <f>'FC01'!P$10</f>
        <v>0</v>
      </c>
      <c r="I2704" s="76" t="str">
        <f>Índice!$C$8</f>
        <v>2016-01-01</v>
      </c>
      <c r="J2704" s="77" t="str">
        <f>Índice!$C$9</f>
        <v>2016-12-31</v>
      </c>
      <c r="K2704" s="149" t="s">
        <v>835</v>
      </c>
      <c r="L2704" s="3" t="s">
        <v>845</v>
      </c>
    </row>
    <row r="2705" spans="1:12" ht="15.75">
      <c r="A2705" s="341"/>
      <c r="C2705" s="149" t="str">
        <f>'FC01'!B$11</f>
        <v xml:space="preserve">Impuestos, Contribuciones y tasas </v>
      </c>
      <c r="F2705" s="149">
        <f>'FC01'!P$11</f>
        <v>0</v>
      </c>
      <c r="I2705" s="76" t="str">
        <f>Índice!$C$8</f>
        <v>2016-01-01</v>
      </c>
      <c r="J2705" s="77" t="str">
        <f>Índice!$C$9</f>
        <v>2016-12-31</v>
      </c>
      <c r="K2705" s="149" t="s">
        <v>835</v>
      </c>
      <c r="L2705" s="3" t="s">
        <v>845</v>
      </c>
    </row>
    <row r="2706" spans="1:12" ht="15.75">
      <c r="A2706" s="341"/>
      <c r="C2706" s="149" t="str">
        <f>'FC01'!B$12</f>
        <v xml:space="preserve">Generales </v>
      </c>
      <c r="F2706" s="149">
        <f>'FC01'!P$12</f>
        <v>0</v>
      </c>
      <c r="I2706" s="76" t="str">
        <f>Índice!$C$8</f>
        <v>2016-01-01</v>
      </c>
      <c r="J2706" s="77" t="str">
        <f>Índice!$C$9</f>
        <v>2016-12-31</v>
      </c>
      <c r="K2706" s="149" t="s">
        <v>835</v>
      </c>
      <c r="L2706" s="3" t="s">
        <v>845</v>
      </c>
    </row>
    <row r="2707" spans="1:12" ht="15.75">
      <c r="A2707" s="341"/>
      <c r="C2707" s="149" t="str">
        <f>'FC01'!B$13</f>
        <v>Deterioro</v>
      </c>
      <c r="F2707" s="149">
        <f>'FC01'!P$13</f>
        <v>0</v>
      </c>
      <c r="I2707" s="76" t="str">
        <f>Índice!$C$8</f>
        <v>2016-01-01</v>
      </c>
      <c r="J2707" s="77" t="str">
        <f>Índice!$C$9</f>
        <v>2016-12-31</v>
      </c>
      <c r="K2707" s="149" t="s">
        <v>835</v>
      </c>
      <c r="L2707" s="3" t="s">
        <v>845</v>
      </c>
    </row>
    <row r="2708" spans="1:12" ht="15.75">
      <c r="A2708" s="341"/>
      <c r="C2708" s="149" t="str">
        <f>'FC01'!B$14</f>
        <v>Depreciación</v>
      </c>
      <c r="F2708" s="149">
        <f>'FC01'!P$14</f>
        <v>0</v>
      </c>
      <c r="I2708" s="76" t="str">
        <f>Índice!$C$8</f>
        <v>2016-01-01</v>
      </c>
      <c r="J2708" s="77" t="str">
        <f>Índice!$C$9</f>
        <v>2016-12-31</v>
      </c>
      <c r="K2708" s="149" t="s">
        <v>835</v>
      </c>
      <c r="L2708" s="3" t="s">
        <v>845</v>
      </c>
    </row>
    <row r="2709" spans="1:12" ht="15.75">
      <c r="A2709" s="341"/>
      <c r="C2709" s="149" t="str">
        <f>'FC01'!B$15</f>
        <v>Amortización</v>
      </c>
      <c r="F2709" s="149">
        <f>'FC01'!P$15</f>
        <v>0</v>
      </c>
      <c r="I2709" s="76" t="str">
        <f>Índice!$C$8</f>
        <v>2016-01-01</v>
      </c>
      <c r="J2709" s="77" t="str">
        <f>Índice!$C$9</f>
        <v>2016-12-31</v>
      </c>
      <c r="K2709" s="149" t="s">
        <v>835</v>
      </c>
      <c r="L2709" s="3" t="s">
        <v>845</v>
      </c>
    </row>
    <row r="2710" spans="1:12" ht="15.75">
      <c r="A2710" s="341"/>
      <c r="C2710" s="149" t="str">
        <f>'FC01'!B$16</f>
        <v>Provisiones</v>
      </c>
      <c r="F2710" s="149">
        <f>'FC01'!P$16</f>
        <v>0</v>
      </c>
      <c r="I2710" s="76" t="str">
        <f>Índice!$C$8</f>
        <v>2016-01-01</v>
      </c>
      <c r="J2710" s="77" t="str">
        <f>Índice!$C$9</f>
        <v>2016-12-31</v>
      </c>
      <c r="K2710" s="149" t="s">
        <v>835</v>
      </c>
      <c r="L2710" s="3" t="s">
        <v>845</v>
      </c>
    </row>
    <row r="2711" spans="1:12" ht="15.75">
      <c r="A2711" s="341"/>
      <c r="C2711" s="149" t="str">
        <f>'FC01'!B$17</f>
        <v>Litigios y demandas</v>
      </c>
      <c r="F2711" s="149">
        <f>'FC01'!P$17</f>
        <v>0</v>
      </c>
      <c r="I2711" s="76" t="str">
        <f>Índice!$C$8</f>
        <v>2016-01-01</v>
      </c>
      <c r="J2711" s="77" t="str">
        <f>Índice!$C$9</f>
        <v>2016-12-31</v>
      </c>
      <c r="K2711" s="149" t="s">
        <v>835</v>
      </c>
      <c r="L2711" s="3" t="s">
        <v>845</v>
      </c>
    </row>
    <row r="2712" spans="1:12" ht="15.75">
      <c r="A2712" s="341"/>
      <c r="C2712" s="149" t="str">
        <f>'FC01'!B$18</f>
        <v xml:space="preserve">Garantías </v>
      </c>
      <c r="F2712" s="149">
        <f>'FC01'!P$18</f>
        <v>0</v>
      </c>
      <c r="I2712" s="76" t="str">
        <f>Índice!$C$8</f>
        <v>2016-01-01</v>
      </c>
      <c r="J2712" s="77" t="str">
        <f>Índice!$C$9</f>
        <v>2016-12-31</v>
      </c>
      <c r="K2712" s="149" t="s">
        <v>835</v>
      </c>
      <c r="L2712" s="3" t="s">
        <v>845</v>
      </c>
    </row>
    <row r="2713" spans="1:12" ht="15.75">
      <c r="A2713" s="341"/>
      <c r="C2713" s="149" t="str">
        <f>'FC01'!B$19</f>
        <v>Diversas</v>
      </c>
      <c r="F2713" s="149">
        <f>'FC01'!P$19</f>
        <v>0</v>
      </c>
      <c r="I2713" s="76" t="str">
        <f>Índice!$C$8</f>
        <v>2016-01-01</v>
      </c>
      <c r="J2713" s="77" t="str">
        <f>Índice!$C$9</f>
        <v>2016-12-31</v>
      </c>
      <c r="K2713" s="149" t="s">
        <v>835</v>
      </c>
      <c r="L2713" s="3" t="s">
        <v>845</v>
      </c>
    </row>
    <row r="2714" spans="1:12" ht="15.75">
      <c r="A2714" s="341"/>
      <c r="C2714" s="149" t="str">
        <f>'FC01'!B$20</f>
        <v>Otros gastos</v>
      </c>
      <c r="F2714" s="149">
        <f>'FC01'!P$20</f>
        <v>0</v>
      </c>
      <c r="I2714" s="76" t="str">
        <f>Índice!$C$8</f>
        <v>2016-01-01</v>
      </c>
      <c r="J2714" s="77" t="str">
        <f>Índice!$C$9</f>
        <v>2016-12-31</v>
      </c>
      <c r="K2714" s="149" t="s">
        <v>835</v>
      </c>
      <c r="L2714" s="3" t="s">
        <v>845</v>
      </c>
    </row>
    <row r="2715" spans="1:12" ht="15.75">
      <c r="A2715" s="341"/>
      <c r="C2715" s="149" t="str">
        <f>'FC01'!B$21</f>
        <v>Comisiones</v>
      </c>
      <c r="F2715" s="149">
        <f>'FC01'!P$21</f>
        <v>0</v>
      </c>
      <c r="I2715" s="76" t="str">
        <f>Índice!$C$8</f>
        <v>2016-01-01</v>
      </c>
      <c r="J2715" s="77" t="str">
        <f>Índice!$C$9</f>
        <v>2016-12-31</v>
      </c>
      <c r="K2715" s="149" t="s">
        <v>835</v>
      </c>
      <c r="L2715" s="3" t="s">
        <v>845</v>
      </c>
    </row>
    <row r="2716" spans="1:12" ht="15.75">
      <c r="A2716" s="341"/>
      <c r="C2716" s="149" t="str">
        <f>'FC01'!B$22</f>
        <v>Ajuste por diferencia en cambio</v>
      </c>
      <c r="F2716" s="149">
        <f>'FC01'!P$22</f>
        <v>0</v>
      </c>
      <c r="I2716" s="76" t="str">
        <f>Índice!$C$8</f>
        <v>2016-01-01</v>
      </c>
      <c r="J2716" s="77" t="str">
        <f>Índice!$C$9</f>
        <v>2016-12-31</v>
      </c>
      <c r="K2716" s="149" t="s">
        <v>835</v>
      </c>
      <c r="L2716" s="3" t="s">
        <v>845</v>
      </c>
    </row>
    <row r="2717" spans="1:12" ht="15.75">
      <c r="A2717" s="341"/>
      <c r="C2717" s="149" t="str">
        <f>'FC01'!B$23</f>
        <v>Financieros</v>
      </c>
      <c r="F2717" s="149">
        <f>'FC01'!P$23</f>
        <v>0</v>
      </c>
      <c r="I2717" s="76" t="str">
        <f>Índice!$C$8</f>
        <v>2016-01-01</v>
      </c>
      <c r="J2717" s="77" t="str">
        <f>Índice!$C$9</f>
        <v>2016-12-31</v>
      </c>
      <c r="K2717" s="149" t="s">
        <v>835</v>
      </c>
      <c r="L2717" s="3" t="s">
        <v>845</v>
      </c>
    </row>
    <row r="2718" spans="1:12" ht="15.75">
      <c r="A2718" s="341"/>
      <c r="C2718" s="149" t="str">
        <f>'FC01'!B$24</f>
        <v>Pérdidas por la aplicación del método de participación patrimonial</v>
      </c>
      <c r="F2718" s="149">
        <f>'FC01'!P$24</f>
        <v>0</v>
      </c>
      <c r="I2718" s="76" t="str">
        <f>Índice!$C$8</f>
        <v>2016-01-01</v>
      </c>
      <c r="J2718" s="77" t="str">
        <f>Índice!$C$9</f>
        <v>2016-12-31</v>
      </c>
      <c r="K2718" s="149" t="s">
        <v>835</v>
      </c>
      <c r="L2718" s="3" t="s">
        <v>845</v>
      </c>
    </row>
    <row r="2719" spans="1:12" ht="15.75">
      <c r="A2719" s="341"/>
      <c r="C2719" s="149" t="str">
        <f>'FC01'!B$25</f>
        <v xml:space="preserve">Gastos diversos </v>
      </c>
      <c r="F2719" s="149">
        <f>'FC01'!P$25</f>
        <v>0</v>
      </c>
      <c r="I2719" s="76" t="str">
        <f>Índice!$C$8</f>
        <v>2016-01-01</v>
      </c>
      <c r="J2719" s="77" t="str">
        <f>Índice!$C$9</f>
        <v>2016-12-31</v>
      </c>
      <c r="K2719" s="149" t="s">
        <v>835</v>
      </c>
      <c r="L2719" s="3" t="s">
        <v>845</v>
      </c>
    </row>
    <row r="2720" spans="1:12" ht="15.75">
      <c r="A2720" s="341"/>
      <c r="C2720" s="149" t="str">
        <f>'FC01'!B$26</f>
        <v>Impuesto a las ganancias corrientes</v>
      </c>
      <c r="F2720" s="149">
        <f>'FC01'!P$26</f>
        <v>0</v>
      </c>
      <c r="I2720" s="76" t="str">
        <f>Índice!$C$8</f>
        <v>2016-01-01</v>
      </c>
      <c r="J2720" s="77" t="str">
        <f>Índice!$C$9</f>
        <v>2016-12-31</v>
      </c>
      <c r="K2720" s="149" t="s">
        <v>835</v>
      </c>
      <c r="L2720" s="3" t="s">
        <v>845</v>
      </c>
    </row>
    <row r="2721" spans="1:12" ht="15.75">
      <c r="A2721" s="341"/>
      <c r="C2721" s="149" t="str">
        <f>'FC01'!B$27</f>
        <v>Impuesto a las ganancias diferido</v>
      </c>
      <c r="F2721" s="149">
        <f>'FC01'!P$27</f>
        <v>0</v>
      </c>
      <c r="I2721" s="76" t="str">
        <f>Índice!$C$8</f>
        <v>2016-01-01</v>
      </c>
      <c r="J2721" s="77" t="str">
        <f>Índice!$C$9</f>
        <v>2016-12-31</v>
      </c>
      <c r="K2721" s="149" t="s">
        <v>835</v>
      </c>
      <c r="L2721" s="3" t="s">
        <v>845</v>
      </c>
    </row>
    <row r="2722" spans="1:12" ht="15.75">
      <c r="A2722" s="341"/>
      <c r="C2722" s="149" t="str">
        <f>'FC01'!B$28</f>
        <v xml:space="preserve">Total Gastos </v>
      </c>
      <c r="F2722" s="149">
        <f>'FC01'!P$28</f>
        <v>0</v>
      </c>
      <c r="I2722" s="76" t="str">
        <f>Índice!$C$8</f>
        <v>2016-01-01</v>
      </c>
      <c r="J2722" s="77" t="str">
        <f>Índice!$C$9</f>
        <v>2016-12-31</v>
      </c>
      <c r="K2722" s="149" t="s">
        <v>835</v>
      </c>
      <c r="L2722" s="3" t="s">
        <v>845</v>
      </c>
    </row>
    <row r="2723" spans="1:12" s="159" customFormat="1" ht="15.75">
      <c r="A2723" s="341" t="s">
        <v>19</v>
      </c>
      <c r="C2723" s="340"/>
      <c r="F2723" s="340"/>
      <c r="I2723" s="164"/>
      <c r="J2723" s="164"/>
      <c r="K2723" s="340"/>
      <c r="L2723" s="163"/>
    </row>
    <row r="2724" spans="1:12" ht="15.75">
      <c r="A2724" s="341"/>
      <c r="C2724" s="149" t="str">
        <f>'FC01'!B$32</f>
        <v>Servicios Personales</v>
      </c>
      <c r="F2724" s="149">
        <f>'FC01'!P$32</f>
        <v>0</v>
      </c>
      <c r="I2724" s="76" t="str">
        <f>Índice!$C$8</f>
        <v>2016-01-01</v>
      </c>
      <c r="J2724" s="77" t="str">
        <f>Índice!$C$9</f>
        <v>2016-12-31</v>
      </c>
      <c r="K2724" s="149" t="s">
        <v>835</v>
      </c>
      <c r="L2724" s="3" t="s">
        <v>845</v>
      </c>
    </row>
    <row r="2725" spans="1:12" ht="15.75">
      <c r="A2725" s="341"/>
      <c r="C2725" s="149" t="str">
        <f>'FC01'!B$33</f>
        <v>Generales</v>
      </c>
      <c r="F2725" s="149">
        <f>'FC01'!P$33</f>
        <v>0</v>
      </c>
      <c r="I2725" s="76" t="str">
        <f>Índice!$C$8</f>
        <v>2016-01-01</v>
      </c>
      <c r="J2725" s="77" t="str">
        <f>Índice!$C$9</f>
        <v>2016-12-31</v>
      </c>
      <c r="K2725" s="149" t="s">
        <v>835</v>
      </c>
      <c r="L2725" s="3" t="s">
        <v>845</v>
      </c>
    </row>
    <row r="2726" spans="1:12" ht="15.75">
      <c r="A2726" s="341"/>
      <c r="C2726" s="149" t="str">
        <f>'FC01'!B$34</f>
        <v>Arrendamientos</v>
      </c>
      <c r="F2726" s="149">
        <f>'FC01'!P$34</f>
        <v>0</v>
      </c>
      <c r="I2726" s="76" t="str">
        <f>Índice!$C$8</f>
        <v>2016-01-01</v>
      </c>
      <c r="J2726" s="77" t="str">
        <f>Índice!$C$9</f>
        <v>2016-12-31</v>
      </c>
      <c r="K2726" s="149" t="s">
        <v>835</v>
      </c>
      <c r="L2726" s="3" t="s">
        <v>845</v>
      </c>
    </row>
    <row r="2727" spans="1:12" ht="15.75">
      <c r="A2727" s="341"/>
      <c r="C2727" s="149" t="str">
        <f>'FC01'!B$35</f>
        <v>Deterioro (Operativo)</v>
      </c>
      <c r="F2727" s="149">
        <f>'FC01'!P$35</f>
        <v>0</v>
      </c>
      <c r="I2727" s="76" t="str">
        <f>Índice!$C$8</f>
        <v>2016-01-01</v>
      </c>
      <c r="J2727" s="77" t="str">
        <f>Índice!$C$9</f>
        <v>2016-12-31</v>
      </c>
      <c r="K2727" s="149" t="s">
        <v>835</v>
      </c>
      <c r="L2727" s="3" t="s">
        <v>845</v>
      </c>
    </row>
    <row r="2728" spans="1:12" ht="15.75">
      <c r="A2728" s="341"/>
      <c r="C2728" s="149" t="str">
        <f>'FC01'!B$36</f>
        <v>Depreciación (Operativo)</v>
      </c>
      <c r="F2728" s="149">
        <f>'FC01'!P$36</f>
        <v>0</v>
      </c>
      <c r="I2728" s="76" t="str">
        <f>Índice!$C$8</f>
        <v>2016-01-01</v>
      </c>
      <c r="J2728" s="77" t="str">
        <f>Índice!$C$9</f>
        <v>2016-12-31</v>
      </c>
      <c r="K2728" s="149" t="s">
        <v>835</v>
      </c>
      <c r="L2728" s="3" t="s">
        <v>845</v>
      </c>
    </row>
    <row r="2729" spans="1:12" ht="15.75">
      <c r="A2729" s="341"/>
      <c r="C2729" s="149" t="str">
        <f>'FC01'!B$37</f>
        <v>Provisiones (Operativo)</v>
      </c>
      <c r="F2729" s="149">
        <f>'FC01'!P$37</f>
        <v>0</v>
      </c>
      <c r="I2729" s="76" t="str">
        <f>Índice!$C$8</f>
        <v>2016-01-01</v>
      </c>
      <c r="J2729" s="77" t="str">
        <f>Índice!$C$9</f>
        <v>2016-12-31</v>
      </c>
      <c r="K2729" s="149" t="s">
        <v>835</v>
      </c>
      <c r="L2729" s="3" t="s">
        <v>845</v>
      </c>
    </row>
    <row r="2730" spans="1:12" ht="15.75">
      <c r="A2730" s="341"/>
      <c r="C2730" s="149" t="str">
        <f>'FC01'!B$38</f>
        <v>Agotamiento (Operativo)</v>
      </c>
      <c r="F2730" s="149">
        <f>'FC01'!P$38</f>
        <v>0</v>
      </c>
      <c r="I2730" s="76" t="str">
        <f>Índice!$C$8</f>
        <v>2016-01-01</v>
      </c>
      <c r="J2730" s="77" t="str">
        <f>Índice!$C$9</f>
        <v>2016-12-31</v>
      </c>
      <c r="K2730" s="149" t="s">
        <v>835</v>
      </c>
      <c r="L2730" s="3" t="s">
        <v>845</v>
      </c>
    </row>
    <row r="2731" spans="1:12" ht="15.75">
      <c r="A2731" s="341"/>
      <c r="C2731" s="149" t="str">
        <f>'FC01'!B$39</f>
        <v>Amortización (Operativo)</v>
      </c>
      <c r="F2731" s="149">
        <f>'FC01'!P$39</f>
        <v>0</v>
      </c>
      <c r="I2731" s="76" t="str">
        <f>Índice!$C$8</f>
        <v>2016-01-01</v>
      </c>
      <c r="J2731" s="77" t="str">
        <f>Índice!$C$9</f>
        <v>2016-12-31</v>
      </c>
      <c r="K2731" s="149" t="s">
        <v>835</v>
      </c>
      <c r="L2731" s="3" t="s">
        <v>845</v>
      </c>
    </row>
    <row r="2732" spans="1:12" ht="15.75">
      <c r="A2732" s="341"/>
      <c r="C2732" s="149" t="str">
        <f>'FC01'!B$40</f>
        <v>Gastos operativos de Bienes y Servicios Públicos para la Venta</v>
      </c>
      <c r="F2732" s="149">
        <f>'FC01'!P$40</f>
        <v>0</v>
      </c>
      <c r="I2732" s="76" t="str">
        <f>Índice!$C$8</f>
        <v>2016-01-01</v>
      </c>
      <c r="J2732" s="77" t="str">
        <f>Índice!$C$9</f>
        <v>2016-12-31</v>
      </c>
      <c r="K2732" s="149" t="s">
        <v>835</v>
      </c>
      <c r="L2732" s="3" t="s">
        <v>845</v>
      </c>
    </row>
    <row r="2733" spans="1:12" ht="15.75">
      <c r="A2733" s="341"/>
      <c r="C2733" s="149" t="str">
        <f>'FC01'!B$41</f>
        <v>Compras en Bloque y/o a Largo Plazo</v>
      </c>
      <c r="F2733" s="149">
        <f>'FC01'!P$41</f>
        <v>0</v>
      </c>
      <c r="I2733" s="76" t="str">
        <f>Índice!$C$8</f>
        <v>2016-01-01</v>
      </c>
      <c r="J2733" s="77" t="str">
        <f>Índice!$C$9</f>
        <v>2016-12-31</v>
      </c>
      <c r="K2733" s="149" t="s">
        <v>835</v>
      </c>
      <c r="L2733" s="3" t="s">
        <v>845</v>
      </c>
    </row>
    <row r="2734" spans="1:12" ht="15.75">
      <c r="A2734" s="341"/>
      <c r="C2734" s="149" t="str">
        <f>'FC01'!B$42</f>
        <v>Compras en Bolsa  y/o a Corto Plazo</v>
      </c>
      <c r="F2734" s="149">
        <f>'FC01'!P$42</f>
        <v>0</v>
      </c>
      <c r="I2734" s="76" t="str">
        <f>Índice!$C$8</f>
        <v>2016-01-01</v>
      </c>
      <c r="J2734" s="77" t="str">
        <f>Índice!$C$9</f>
        <v>2016-12-31</v>
      </c>
      <c r="K2734" s="149" t="s">
        <v>835</v>
      </c>
      <c r="L2734" s="3" t="s">
        <v>845</v>
      </c>
    </row>
    <row r="2735" spans="1:12" ht="15.75">
      <c r="A2735" s="341"/>
      <c r="C2735" s="149" t="str">
        <f>'FC01'!B$43</f>
        <v>Gastos operativos de suministro de agua potable (Agua en Bloque)</v>
      </c>
      <c r="F2735" s="149">
        <f>'FC01'!P$43</f>
        <v>0</v>
      </c>
      <c r="I2735" s="76" t="str">
        <f>Índice!$C$8</f>
        <v>2016-01-01</v>
      </c>
      <c r="J2735" s="77" t="str">
        <f>Índice!$C$9</f>
        <v>2016-12-31</v>
      </c>
      <c r="K2735" s="149" t="s">
        <v>835</v>
      </c>
      <c r="L2735" s="3" t="s">
        <v>845</v>
      </c>
    </row>
    <row r="2736" spans="1:12" ht="15.75">
      <c r="A2736" s="341"/>
      <c r="C2736" s="149" t="str">
        <f>'FC01'!B$44</f>
        <v xml:space="preserve">Gastos operativos por Conexión / Interconexión </v>
      </c>
      <c r="F2736" s="149">
        <f>'FC01'!P$44</f>
        <v>0</v>
      </c>
      <c r="I2736" s="76" t="str">
        <f>Índice!$C$8</f>
        <v>2016-01-01</v>
      </c>
      <c r="J2736" s="77" t="str">
        <f>Índice!$C$9</f>
        <v>2016-12-31</v>
      </c>
      <c r="K2736" s="149" t="s">
        <v>835</v>
      </c>
      <c r="L2736" s="3" t="s">
        <v>845</v>
      </c>
    </row>
    <row r="2737" spans="1:12" ht="15.75">
      <c r="A2737" s="341"/>
      <c r="C2737" s="149" t="str">
        <f>'FC01'!B$45</f>
        <v>Uso de Líneas, redes y ductos</v>
      </c>
      <c r="F2737" s="149">
        <f>'FC01'!P$45</f>
        <v>0</v>
      </c>
      <c r="I2737" s="76" t="str">
        <f>Índice!$C$8</f>
        <v>2016-01-01</v>
      </c>
      <c r="J2737" s="77" t="str">
        <f>Índice!$C$9</f>
        <v>2016-12-31</v>
      </c>
      <c r="K2737" s="149" t="s">
        <v>835</v>
      </c>
      <c r="L2737" s="3" t="s">
        <v>845</v>
      </c>
    </row>
    <row r="2738" spans="1:12" ht="15.75">
      <c r="A2738" s="341"/>
      <c r="C2738" s="149" t="str">
        <f>'FC01'!B$46</f>
        <v>Gastos operativos de Distribución  y/o Comercialización de Gas combustible por redes</v>
      </c>
      <c r="F2738" s="149">
        <f>'FC01'!P$46</f>
        <v>0</v>
      </c>
      <c r="I2738" s="76" t="str">
        <f>Índice!$C$8</f>
        <v>2016-01-01</v>
      </c>
      <c r="J2738" s="77" t="str">
        <f>Índice!$C$9</f>
        <v>2016-12-31</v>
      </c>
      <c r="K2738" s="149" t="s">
        <v>835</v>
      </c>
      <c r="L2738" s="3" t="s">
        <v>845</v>
      </c>
    </row>
    <row r="2739" spans="1:12" ht="15.75">
      <c r="A2739" s="341"/>
      <c r="C2739" s="149" t="str">
        <f>'FC01'!B$47</f>
        <v>Manejo Comercial y Financiero del Servicio</v>
      </c>
      <c r="F2739" s="149">
        <f>'FC01'!P$47</f>
        <v>0</v>
      </c>
      <c r="I2739" s="76" t="str">
        <f>Índice!$C$8</f>
        <v>2016-01-01</v>
      </c>
      <c r="J2739" s="77" t="str">
        <f>Índice!$C$9</f>
        <v>2016-12-31</v>
      </c>
      <c r="K2739" s="149" t="s">
        <v>835</v>
      </c>
      <c r="L2739" s="3" t="s">
        <v>845</v>
      </c>
    </row>
    <row r="2740" spans="1:12" ht="15.75">
      <c r="A2740" s="341"/>
      <c r="C2740" s="149" t="str">
        <f>'FC01'!B$48</f>
        <v>Gastos operativos de Distribución  y/o Comercialización de Gas Licuado de Petróleo –GLP</v>
      </c>
      <c r="F2740" s="149">
        <f>'FC01'!P$48</f>
        <v>0</v>
      </c>
      <c r="I2740" s="76" t="str">
        <f>Índice!$C$8</f>
        <v>2016-01-01</v>
      </c>
      <c r="J2740" s="77" t="str">
        <f>Índice!$C$9</f>
        <v>2016-12-31</v>
      </c>
      <c r="K2740" s="149" t="s">
        <v>835</v>
      </c>
      <c r="L2740" s="3" t="s">
        <v>845</v>
      </c>
    </row>
    <row r="2741" spans="1:12" ht="15.75">
      <c r="A2741" s="341"/>
      <c r="C2741" s="149" t="str">
        <f>'FC01'!B$49</f>
        <v>Contrato de explotación</v>
      </c>
      <c r="F2741" s="149">
        <f>'FC01'!P$49</f>
        <v>0</v>
      </c>
      <c r="I2741" s="76" t="str">
        <f>Índice!$C$8</f>
        <v>2016-01-01</v>
      </c>
      <c r="J2741" s="77" t="str">
        <f>Índice!$C$9</f>
        <v>2016-12-31</v>
      </c>
      <c r="K2741" s="149" t="s">
        <v>835</v>
      </c>
      <c r="L2741" s="3" t="s">
        <v>845</v>
      </c>
    </row>
    <row r="2742" spans="1:12" ht="15.75">
      <c r="A2742" s="341"/>
      <c r="C2742" s="149" t="str">
        <f>'FC01'!B$50</f>
        <v>Gastos operativos asociados a las transacciones en el mercado mayorista</v>
      </c>
      <c r="F2742" s="149">
        <f>'FC01'!P$50</f>
        <v>0</v>
      </c>
      <c r="I2742" s="76" t="str">
        <f>Índice!$C$8</f>
        <v>2016-01-01</v>
      </c>
      <c r="J2742" s="77" t="str">
        <f>Índice!$C$9</f>
        <v>2016-12-31</v>
      </c>
      <c r="K2742" s="149" t="s">
        <v>835</v>
      </c>
      <c r="L2742" s="3" t="s">
        <v>845</v>
      </c>
    </row>
    <row r="2743" spans="1:12" ht="15.75">
      <c r="A2743" s="341"/>
      <c r="C2743" s="149" t="str">
        <f>'FC01'!B$51</f>
        <v>Contrato de concesión</v>
      </c>
      <c r="F2743" s="149">
        <f>'FC01'!P$51</f>
        <v>0</v>
      </c>
      <c r="I2743" s="76" t="str">
        <f>Índice!$C$8</f>
        <v>2016-01-01</v>
      </c>
      <c r="J2743" s="77" t="str">
        <f>Índice!$C$9</f>
        <v>2016-12-31</v>
      </c>
      <c r="K2743" s="149" t="s">
        <v>835</v>
      </c>
      <c r="L2743" s="3" t="s">
        <v>845</v>
      </c>
    </row>
    <row r="2744" spans="1:12" ht="15.75">
      <c r="A2744" s="341"/>
      <c r="C2744" s="149" t="str">
        <f>'FC01'!B$52</f>
        <v>Otros</v>
      </c>
      <c r="F2744" s="149">
        <f>'FC01'!P$52</f>
        <v>0</v>
      </c>
      <c r="I2744" s="76" t="str">
        <f>Índice!$C$8</f>
        <v>2016-01-01</v>
      </c>
      <c r="J2744" s="77" t="str">
        <f>Índice!$C$9</f>
        <v>2016-12-31</v>
      </c>
      <c r="K2744" s="149" t="s">
        <v>835</v>
      </c>
      <c r="L2744" s="3" t="s">
        <v>845</v>
      </c>
    </row>
    <row r="2745" spans="1:12" ht="15.75">
      <c r="A2745" s="341"/>
      <c r="C2745" s="149" t="str">
        <f>'FC01'!B$53</f>
        <v>Gastos operativos asociados a las transacciones en el mercado minorista</v>
      </c>
      <c r="F2745" s="149">
        <f>'FC01'!P$53</f>
        <v>0</v>
      </c>
      <c r="I2745" s="76" t="str">
        <f>Índice!$C$8</f>
        <v>2016-01-01</v>
      </c>
      <c r="J2745" s="77" t="str">
        <f>Índice!$C$9</f>
        <v>2016-12-31</v>
      </c>
      <c r="K2745" s="149" t="s">
        <v>835</v>
      </c>
      <c r="L2745" s="3" t="s">
        <v>845</v>
      </c>
    </row>
    <row r="2746" spans="1:12" ht="15.75">
      <c r="A2746" s="341"/>
      <c r="C2746" s="149" t="str">
        <f>'FC01'!B$54</f>
        <v xml:space="preserve">Licencias, Contribuciones y Regalías  </v>
      </c>
      <c r="F2746" s="149">
        <f>'FC01'!P$54</f>
        <v>0</v>
      </c>
      <c r="I2746" s="76" t="str">
        <f>Índice!$C$8</f>
        <v>2016-01-01</v>
      </c>
      <c r="J2746" s="77" t="str">
        <f>Índice!$C$9</f>
        <v>2016-12-31</v>
      </c>
      <c r="K2746" s="149" t="s">
        <v>835</v>
      </c>
      <c r="L2746" s="3" t="s">
        <v>845</v>
      </c>
    </row>
    <row r="2747" spans="1:12" ht="15.75">
      <c r="A2747" s="341"/>
      <c r="C2747" s="149" t="str">
        <f>'FC01'!B$55</f>
        <v>Departamento Administrativo del Medio Ambiente "DAMA"</v>
      </c>
      <c r="F2747" s="149">
        <f>'FC01'!P$55</f>
        <v>0</v>
      </c>
      <c r="I2747" s="76" t="str">
        <f>Índice!$C$8</f>
        <v>2016-01-01</v>
      </c>
      <c r="J2747" s="77" t="str">
        <f>Índice!$C$9</f>
        <v>2016-12-31</v>
      </c>
      <c r="K2747" s="149" t="s">
        <v>835</v>
      </c>
      <c r="L2747" s="3" t="s">
        <v>845</v>
      </c>
    </row>
    <row r="2748" spans="1:12" ht="15.75">
      <c r="A2748" s="341"/>
      <c r="C2748" s="149" t="str">
        <f>'FC01'!B$56</f>
        <v>Ley 56 de 1981</v>
      </c>
      <c r="F2748" s="149">
        <f>'FC01'!P$56</f>
        <v>0</v>
      </c>
      <c r="I2748" s="76" t="str">
        <f>Índice!$C$8</f>
        <v>2016-01-01</v>
      </c>
      <c r="J2748" s="77" t="str">
        <f>Índice!$C$9</f>
        <v>2016-12-31</v>
      </c>
      <c r="K2748" s="149" t="s">
        <v>835</v>
      </c>
      <c r="L2748" s="3" t="s">
        <v>845</v>
      </c>
    </row>
    <row r="2749" spans="1:12" ht="15.75">
      <c r="A2749" s="341"/>
      <c r="C2749" s="149" t="str">
        <f>'FC01'!B$57</f>
        <v>Medio Ambiente – Ley 99 de 1993</v>
      </c>
      <c r="F2749" s="149">
        <f>'FC01'!P$57</f>
        <v>0</v>
      </c>
      <c r="I2749" s="76" t="str">
        <f>Índice!$C$8</f>
        <v>2016-01-01</v>
      </c>
      <c r="J2749" s="77" t="str">
        <f>Índice!$C$9</f>
        <v>2016-12-31</v>
      </c>
      <c r="K2749" s="149" t="s">
        <v>835</v>
      </c>
      <c r="L2749" s="3" t="s">
        <v>845</v>
      </c>
    </row>
    <row r="2750" spans="1:12" ht="15.75">
      <c r="A2750" s="341"/>
      <c r="C2750" s="149" t="str">
        <f>'FC01'!B$58</f>
        <v>Regalías</v>
      </c>
      <c r="F2750" s="149">
        <f>'FC01'!P$58</f>
        <v>0</v>
      </c>
      <c r="I2750" s="76" t="str">
        <f>Índice!$C$8</f>
        <v>2016-01-01</v>
      </c>
      <c r="J2750" s="77" t="str">
        <f>Índice!$C$9</f>
        <v>2016-12-31</v>
      </c>
      <c r="K2750" s="149" t="s">
        <v>835</v>
      </c>
      <c r="L2750" s="3" t="s">
        <v>845</v>
      </c>
    </row>
    <row r="2751" spans="1:12" ht="15.75">
      <c r="A2751" s="341"/>
      <c r="C2751" s="149" t="str">
        <f>'FC01'!B$59</f>
        <v>Licencia De Operación Del Servicio</v>
      </c>
      <c r="F2751" s="149">
        <f>'FC01'!P$59</f>
        <v>0</v>
      </c>
      <c r="I2751" s="76" t="str">
        <f>Índice!$C$8</f>
        <v>2016-01-01</v>
      </c>
      <c r="J2751" s="77" t="str">
        <f>Índice!$C$9</f>
        <v>2016-12-31</v>
      </c>
      <c r="K2751" s="149" t="s">
        <v>835</v>
      </c>
      <c r="L2751" s="3" t="s">
        <v>845</v>
      </c>
    </row>
    <row r="2752" spans="1:12" ht="15.75">
      <c r="A2752" s="341"/>
      <c r="C2752" s="149" t="str">
        <f>'FC01'!B$60</f>
        <v>FAZNI</v>
      </c>
      <c r="F2752" s="149">
        <f>'FC01'!P$60</f>
        <v>0</v>
      </c>
      <c r="I2752" s="76" t="str">
        <f>Índice!$C$8</f>
        <v>2016-01-01</v>
      </c>
      <c r="J2752" s="77" t="str">
        <f>Índice!$C$9</f>
        <v>2016-12-31</v>
      </c>
      <c r="K2752" s="149" t="s">
        <v>835</v>
      </c>
      <c r="L2752" s="3" t="s">
        <v>845</v>
      </c>
    </row>
    <row r="2753" spans="1:12" ht="15.75">
      <c r="A2753" s="341"/>
      <c r="C2753" s="149" t="str">
        <f>'FC01'!B$61</f>
        <v>FAER</v>
      </c>
      <c r="F2753" s="149">
        <f>'FC01'!P$61</f>
        <v>0</v>
      </c>
      <c r="I2753" s="76" t="str">
        <f>Índice!$C$8</f>
        <v>2016-01-01</v>
      </c>
      <c r="J2753" s="77" t="str">
        <f>Índice!$C$9</f>
        <v>2016-12-31</v>
      </c>
      <c r="K2753" s="149" t="s">
        <v>835</v>
      </c>
      <c r="L2753" s="3" t="s">
        <v>845</v>
      </c>
    </row>
    <row r="2754" spans="1:12" ht="15.75">
      <c r="A2754" s="341"/>
      <c r="C2754" s="149" t="str">
        <f>'FC01'!B$62</f>
        <v>Cuota de fomento de gas</v>
      </c>
      <c r="F2754" s="149">
        <f>'FC01'!P$62</f>
        <v>0</v>
      </c>
      <c r="I2754" s="76" t="str">
        <f>Índice!$C$8</f>
        <v>2016-01-01</v>
      </c>
      <c r="J2754" s="77" t="str">
        <f>Índice!$C$9</f>
        <v>2016-12-31</v>
      </c>
      <c r="K2754" s="149" t="s">
        <v>835</v>
      </c>
      <c r="L2754" s="3" t="s">
        <v>845</v>
      </c>
    </row>
    <row r="2755" spans="1:12" ht="15.75">
      <c r="A2755" s="341"/>
      <c r="C2755" s="149" t="str">
        <f>'FC01'!B$63</f>
        <v>Ministerio de Comunicaciones y/o Fondo de Comunicaciones</v>
      </c>
      <c r="F2755" s="149">
        <f>'FC01'!P$63</f>
        <v>0</v>
      </c>
      <c r="I2755" s="76" t="str">
        <f>Índice!$C$8</f>
        <v>2016-01-01</v>
      </c>
      <c r="J2755" s="77" t="str">
        <f>Índice!$C$9</f>
        <v>2016-12-31</v>
      </c>
      <c r="K2755" s="149" t="s">
        <v>835</v>
      </c>
      <c r="L2755" s="3" t="s">
        <v>845</v>
      </c>
    </row>
    <row r="2756" spans="1:12" ht="15.75">
      <c r="A2756" s="341"/>
      <c r="C2756" s="149" t="str">
        <f>'FC01'!B$64</f>
        <v>Comité De Estratificación –Ley 505 De 1999</v>
      </c>
      <c r="F2756" s="149">
        <f>'FC01'!P$64</f>
        <v>0</v>
      </c>
      <c r="I2756" s="76" t="str">
        <f>Índice!$C$8</f>
        <v>2016-01-01</v>
      </c>
      <c r="J2756" s="77" t="str">
        <f>Índice!$C$9</f>
        <v>2016-12-31</v>
      </c>
      <c r="K2756" s="149" t="s">
        <v>835</v>
      </c>
      <c r="L2756" s="3" t="s">
        <v>845</v>
      </c>
    </row>
    <row r="2757" spans="1:12" ht="15.75">
      <c r="A2757" s="341"/>
      <c r="C2757" s="149" t="str">
        <f>'FC01'!B$65</f>
        <v>Art 25 Ley 142 - Concesiones, y permisos ambientales y sanitarios</v>
      </c>
      <c r="F2757" s="149">
        <f>'FC01'!P$65</f>
        <v>0</v>
      </c>
      <c r="I2757" s="76" t="str">
        <f>Índice!$C$8</f>
        <v>2016-01-01</v>
      </c>
      <c r="J2757" s="77" t="str">
        <f>Índice!$C$9</f>
        <v>2016-12-31</v>
      </c>
      <c r="K2757" s="149" t="s">
        <v>835</v>
      </c>
      <c r="L2757" s="3" t="s">
        <v>845</v>
      </c>
    </row>
    <row r="2758" spans="1:12" ht="15.75">
      <c r="A2758" s="341"/>
      <c r="C2758" s="149" t="str">
        <f>'FC01'!B$66</f>
        <v>Otras licencias Ley 142 de 1994</v>
      </c>
      <c r="F2758" s="149">
        <f>'FC01'!P$66</f>
        <v>0</v>
      </c>
      <c r="I2758" s="76" t="str">
        <f>Índice!$C$8</f>
        <v>2016-01-01</v>
      </c>
      <c r="J2758" s="77" t="str">
        <f>Índice!$C$9</f>
        <v>2016-12-31</v>
      </c>
      <c r="K2758" s="149" t="s">
        <v>835</v>
      </c>
      <c r="L2758" s="3" t="s">
        <v>845</v>
      </c>
    </row>
    <row r="2759" spans="1:12" ht="15.75">
      <c r="A2759" s="341"/>
      <c r="C2759" s="149" t="str">
        <f>'FC01'!B$67</f>
        <v>Consumo De Insumos Directos</v>
      </c>
      <c r="F2759" s="149">
        <f>'FC01'!P$67</f>
        <v>0</v>
      </c>
      <c r="I2759" s="76" t="str">
        <f>Índice!$C$8</f>
        <v>2016-01-01</v>
      </c>
      <c r="J2759" s="77" t="str">
        <f>Índice!$C$9</f>
        <v>2016-12-31</v>
      </c>
      <c r="K2759" s="149" t="s">
        <v>835</v>
      </c>
      <c r="L2759" s="3" t="s">
        <v>845</v>
      </c>
    </row>
    <row r="2760" spans="1:12" ht="15.75">
      <c r="A2760" s="341"/>
      <c r="C2760" s="149" t="str">
        <f>'FC01'!B$68</f>
        <v>Productos Químicos</v>
      </c>
      <c r="F2760" s="149">
        <f>'FC01'!P$68</f>
        <v>0</v>
      </c>
      <c r="I2760" s="76" t="str">
        <f>Índice!$C$8</f>
        <v>2016-01-01</v>
      </c>
      <c r="J2760" s="77" t="str">
        <f>Índice!$C$9</f>
        <v>2016-12-31</v>
      </c>
      <c r="K2760" s="149" t="s">
        <v>835</v>
      </c>
      <c r="L2760" s="3" t="s">
        <v>845</v>
      </c>
    </row>
    <row r="2761" spans="1:12" ht="15.75">
      <c r="A2761" s="341"/>
      <c r="C2761" s="149" t="str">
        <f>'FC01'!B$69</f>
        <v>Gas Combustible</v>
      </c>
      <c r="F2761" s="149">
        <f>'FC01'!P$69</f>
        <v>0</v>
      </c>
      <c r="I2761" s="76" t="str">
        <f>Índice!$C$8</f>
        <v>2016-01-01</v>
      </c>
      <c r="J2761" s="77" t="str">
        <f>Índice!$C$9</f>
        <v>2016-12-31</v>
      </c>
      <c r="K2761" s="149" t="s">
        <v>835</v>
      </c>
      <c r="L2761" s="3" t="s">
        <v>845</v>
      </c>
    </row>
    <row r="2762" spans="1:12" ht="15.75">
      <c r="A2762" s="341"/>
      <c r="C2762" s="149" t="str">
        <f>'FC01'!B$70</f>
        <v>Carbón Mineral</v>
      </c>
      <c r="F2762" s="149">
        <f>'FC01'!P$70</f>
        <v>0</v>
      </c>
      <c r="I2762" s="76" t="str">
        <f>Índice!$C$8</f>
        <v>2016-01-01</v>
      </c>
      <c r="J2762" s="77" t="str">
        <f>Índice!$C$9</f>
        <v>2016-12-31</v>
      </c>
      <c r="K2762" s="149" t="s">
        <v>835</v>
      </c>
      <c r="L2762" s="3" t="s">
        <v>845</v>
      </c>
    </row>
    <row r="2763" spans="1:12" ht="15.75">
      <c r="A2763" s="341"/>
      <c r="C2763" s="149" t="str">
        <f>'FC01'!B$71</f>
        <v>Energía</v>
      </c>
      <c r="F2763" s="149">
        <f>'FC01'!P$71</f>
        <v>0</v>
      </c>
      <c r="I2763" s="76" t="str">
        <f>Índice!$C$8</f>
        <v>2016-01-01</v>
      </c>
      <c r="J2763" s="77" t="str">
        <f>Índice!$C$9</f>
        <v>2016-12-31</v>
      </c>
      <c r="K2763" s="149" t="s">
        <v>835</v>
      </c>
      <c r="L2763" s="3" t="s">
        <v>845</v>
      </c>
    </row>
    <row r="2764" spans="1:12" ht="15.75">
      <c r="A2764" s="341"/>
      <c r="C2764" s="149" t="str">
        <f>'FC01'!B$72</f>
        <v>ACPM, Fuel Oil</v>
      </c>
      <c r="F2764" s="149">
        <f>'FC01'!P$72</f>
        <v>0</v>
      </c>
      <c r="I2764" s="76" t="str">
        <f>Índice!$C$8</f>
        <v>2016-01-01</v>
      </c>
      <c r="J2764" s="77" t="str">
        <f>Índice!$C$9</f>
        <v>2016-12-31</v>
      </c>
      <c r="K2764" s="149" t="s">
        <v>835</v>
      </c>
      <c r="L2764" s="3" t="s">
        <v>845</v>
      </c>
    </row>
    <row r="2765" spans="1:12" ht="15.75">
      <c r="A2765" s="341"/>
      <c r="C2765" s="149" t="str">
        <f>'FC01'!B$73</f>
        <v>Otros Elementos de Consumo de Insumos Directos</v>
      </c>
      <c r="F2765" s="149">
        <f>'FC01'!P$73</f>
        <v>0</v>
      </c>
      <c r="I2765" s="76" t="str">
        <f>Índice!$C$8</f>
        <v>2016-01-01</v>
      </c>
      <c r="J2765" s="77" t="str">
        <f>Índice!$C$9</f>
        <v>2016-12-31</v>
      </c>
      <c r="K2765" s="149" t="s">
        <v>835</v>
      </c>
      <c r="L2765" s="3" t="s">
        <v>845</v>
      </c>
    </row>
    <row r="2766" spans="1:12" ht="15.75">
      <c r="A2766" s="341"/>
      <c r="C2766" s="149" t="str">
        <f>'FC01'!B$74</f>
        <v>Ordenes Y Contratos De Mantenimiento Y Reparaciones</v>
      </c>
      <c r="F2766" s="149">
        <f>'FC01'!P$74</f>
        <v>0</v>
      </c>
      <c r="I2766" s="76" t="str">
        <f>Índice!$C$8</f>
        <v>2016-01-01</v>
      </c>
      <c r="J2766" s="77" t="str">
        <f>Índice!$C$9</f>
        <v>2016-12-31</v>
      </c>
      <c r="K2766" s="149" t="s">
        <v>835</v>
      </c>
      <c r="L2766" s="3" t="s">
        <v>845</v>
      </c>
    </row>
    <row r="2767" spans="1:12" ht="15.75">
      <c r="A2767" s="341"/>
      <c r="C2767" s="149" t="str">
        <f>'FC01'!B$75</f>
        <v>Peajes terrestres</v>
      </c>
      <c r="F2767" s="149">
        <f>'FC01'!P$75</f>
        <v>0</v>
      </c>
      <c r="I2767" s="76" t="str">
        <f>Índice!$C$8</f>
        <v>2016-01-01</v>
      </c>
      <c r="J2767" s="77" t="str">
        <f>Índice!$C$9</f>
        <v>2016-12-31</v>
      </c>
      <c r="K2767" s="149" t="s">
        <v>835</v>
      </c>
      <c r="L2767" s="3" t="s">
        <v>845</v>
      </c>
    </row>
    <row r="2768" spans="1:12" ht="15.75">
      <c r="A2768" s="341"/>
      <c r="C2768" s="149" t="str">
        <f>'FC01'!B$76</f>
        <v>Disposición final</v>
      </c>
      <c r="F2768" s="149">
        <f>'FC01'!P$76</f>
        <v>0</v>
      </c>
      <c r="I2768" s="76" t="str">
        <f>Índice!$C$8</f>
        <v>2016-01-01</v>
      </c>
      <c r="J2768" s="77" t="str">
        <f>Índice!$C$9</f>
        <v>2016-12-31</v>
      </c>
      <c r="K2768" s="149" t="s">
        <v>835</v>
      </c>
      <c r="L2768" s="3" t="s">
        <v>845</v>
      </c>
    </row>
    <row r="2769" spans="1:12" ht="15.75">
      <c r="A2769" s="341"/>
      <c r="C2769" s="149" t="str">
        <f>'FC01'!B$77</f>
        <v>Peajes por interconexión de acueducto</v>
      </c>
      <c r="F2769" s="149">
        <f>'FC01'!P$77</f>
        <v>0</v>
      </c>
      <c r="I2769" s="76" t="str">
        <f>Índice!$C$8</f>
        <v>2016-01-01</v>
      </c>
      <c r="J2769" s="77" t="str">
        <f>Índice!$C$9</f>
        <v>2016-12-31</v>
      </c>
      <c r="K2769" s="149" t="s">
        <v>835</v>
      </c>
      <c r="L2769" s="3" t="s">
        <v>845</v>
      </c>
    </row>
    <row r="2770" spans="1:12" ht="15.75">
      <c r="A2770" s="341"/>
      <c r="C2770" s="149" t="str">
        <f>'FC01'!B$78</f>
        <v>Peajes por interconexión de alcantarillado</v>
      </c>
      <c r="F2770" s="149">
        <f>'FC01'!P$78</f>
        <v>0</v>
      </c>
      <c r="I2770" s="76" t="str">
        <f>Índice!$C$8</f>
        <v>2016-01-01</v>
      </c>
      <c r="J2770" s="77" t="str">
        <f>Índice!$C$9</f>
        <v>2016-12-31</v>
      </c>
      <c r="K2770" s="149" t="s">
        <v>835</v>
      </c>
      <c r="L2770" s="3" t="s">
        <v>845</v>
      </c>
    </row>
    <row r="2771" spans="1:12" ht="15.75">
      <c r="A2771" s="341"/>
      <c r="C2771" s="149" t="str">
        <f>'FC01'!B$79</f>
        <v>Honorarios (Operativos)</v>
      </c>
      <c r="F2771" s="149">
        <f>'FC01'!P$79</f>
        <v>0</v>
      </c>
      <c r="I2771" s="76" t="str">
        <f>Índice!$C$8</f>
        <v>2016-01-01</v>
      </c>
      <c r="J2771" s="77" t="str">
        <f>Índice!$C$9</f>
        <v>2016-12-31</v>
      </c>
      <c r="K2771" s="149" t="s">
        <v>835</v>
      </c>
      <c r="L2771" s="3" t="s">
        <v>845</v>
      </c>
    </row>
    <row r="2772" spans="1:12" ht="15.75">
      <c r="A2772" s="341"/>
      <c r="C2772" s="149" t="str">
        <f>'FC01'!B$80</f>
        <v>Servicios Públicos</v>
      </c>
      <c r="F2772" s="149">
        <f>'FC01'!P$80</f>
        <v>0</v>
      </c>
      <c r="I2772" s="76" t="str">
        <f>Índice!$C$8</f>
        <v>2016-01-01</v>
      </c>
      <c r="J2772" s="77" t="str">
        <f>Índice!$C$9</f>
        <v>2016-12-31</v>
      </c>
      <c r="K2772" s="149" t="s">
        <v>835</v>
      </c>
      <c r="L2772" s="3" t="s">
        <v>845</v>
      </c>
    </row>
    <row r="2773" spans="1:12" ht="15.75">
      <c r="A2773" s="341"/>
      <c r="C2773" s="149" t="str">
        <f>'FC01'!B$81</f>
        <v>Materiales y otros gastos de operación</v>
      </c>
      <c r="F2773" s="149">
        <f>'FC01'!P$81</f>
        <v>0</v>
      </c>
      <c r="I2773" s="76" t="str">
        <f>Índice!$C$8</f>
        <v>2016-01-01</v>
      </c>
      <c r="J2773" s="77" t="str">
        <f>Índice!$C$9</f>
        <v>2016-12-31</v>
      </c>
      <c r="K2773" s="149" t="s">
        <v>835</v>
      </c>
      <c r="L2773" s="3" t="s">
        <v>845</v>
      </c>
    </row>
    <row r="2774" spans="1:12" ht="15.75">
      <c r="A2774" s="341"/>
      <c r="C2774" s="149" t="str">
        <f>'FC01'!B$82</f>
        <v>Gastos operativos De Pérdidas En Prestación Del Servicio  De Acueducto</v>
      </c>
      <c r="F2774" s="149">
        <f>'FC01'!P$82</f>
        <v>0</v>
      </c>
      <c r="I2774" s="76" t="str">
        <f>Índice!$C$8</f>
        <v>2016-01-01</v>
      </c>
      <c r="J2774" s="77" t="str">
        <f>Índice!$C$9</f>
        <v>2016-12-31</v>
      </c>
      <c r="K2774" s="149" t="s">
        <v>835</v>
      </c>
      <c r="L2774" s="3" t="s">
        <v>845</v>
      </c>
    </row>
    <row r="2775" spans="1:12" ht="15.75">
      <c r="A2775" s="341"/>
      <c r="C2775" s="149" t="str">
        <f>'FC01'!B$83</f>
        <v>Seguros</v>
      </c>
      <c r="F2775" s="149">
        <f>'FC01'!P$83</f>
        <v>0</v>
      </c>
      <c r="I2775" s="76" t="str">
        <f>Índice!$C$8</f>
        <v>2016-01-01</v>
      </c>
      <c r="J2775" s="77" t="str">
        <f>Índice!$C$9</f>
        <v>2016-12-31</v>
      </c>
      <c r="K2775" s="149" t="s">
        <v>835</v>
      </c>
      <c r="L2775" s="3" t="s">
        <v>845</v>
      </c>
    </row>
    <row r="2776" spans="1:12" ht="15.75">
      <c r="A2776" s="341"/>
      <c r="C2776" s="149" t="str">
        <f>'FC01'!B$84</f>
        <v>Impuestos y Tasas</v>
      </c>
      <c r="F2776" s="149">
        <f>'FC01'!P$84</f>
        <v>0</v>
      </c>
      <c r="I2776" s="76" t="str">
        <f>Índice!$C$8</f>
        <v>2016-01-01</v>
      </c>
      <c r="J2776" s="77" t="str">
        <f>Índice!$C$9</f>
        <v>2016-12-31</v>
      </c>
      <c r="K2776" s="149" t="s">
        <v>835</v>
      </c>
      <c r="L2776" s="3" t="s">
        <v>845</v>
      </c>
    </row>
    <row r="2777" spans="1:12" ht="15.75">
      <c r="A2777" s="341"/>
      <c r="C2777" s="149" t="str">
        <f>'FC01'!B$85</f>
        <v>Órdenes y Contratos Por Otros  Servicios</v>
      </c>
      <c r="F2777" s="149">
        <f>'FC01'!P$85</f>
        <v>0</v>
      </c>
      <c r="I2777" s="76" t="str">
        <f>Índice!$C$8</f>
        <v>2016-01-01</v>
      </c>
      <c r="J2777" s="77" t="str">
        <f>Índice!$C$9</f>
        <v>2016-12-31</v>
      </c>
      <c r="K2777" s="149" t="s">
        <v>835</v>
      </c>
      <c r="L2777" s="3" t="s">
        <v>845</v>
      </c>
    </row>
    <row r="2778" spans="1:12" ht="15.75">
      <c r="A2778" s="341"/>
      <c r="C2778" s="149" t="str">
        <f>'FC01'!B$86</f>
        <v>Donaciones</v>
      </c>
      <c r="F2778" s="149">
        <f>'FC01'!P$86</f>
        <v>0</v>
      </c>
      <c r="I2778" s="76" t="str">
        <f>Índice!$C$8</f>
        <v>2016-01-01</v>
      </c>
      <c r="J2778" s="77" t="str">
        <f>Índice!$C$9</f>
        <v>2016-12-31</v>
      </c>
      <c r="K2778" s="149" t="s">
        <v>835</v>
      </c>
      <c r="L2778" s="3" t="s">
        <v>845</v>
      </c>
    </row>
    <row r="2779" spans="1:12" ht="15.75">
      <c r="A2779" s="341"/>
      <c r="C2779" s="149" t="str">
        <f>'FC01'!B$87</f>
        <v>Total Gastos operativos</v>
      </c>
      <c r="F2779" s="149">
        <f>'FC01'!P$87</f>
        <v>0</v>
      </c>
      <c r="I2779" s="76" t="str">
        <f>Índice!$C$8</f>
        <v>2016-01-01</v>
      </c>
      <c r="J2779" s="77" t="str">
        <f>Índice!$C$9</f>
        <v>2016-12-31</v>
      </c>
      <c r="K2779" s="149" t="s">
        <v>835</v>
      </c>
      <c r="L2779" s="3" t="s">
        <v>845</v>
      </c>
    </row>
    <row r="2780" spans="1:12" s="159" customFormat="1" ht="15.75">
      <c r="A2780" s="341" t="s">
        <v>19</v>
      </c>
      <c r="C2780" s="340"/>
      <c r="F2780" s="340"/>
      <c r="I2780" s="164"/>
      <c r="J2780" s="164"/>
      <c r="K2780" s="340"/>
      <c r="L2780" s="163"/>
    </row>
    <row r="2781" spans="1:12" ht="15.75">
      <c r="A2781" s="341"/>
      <c r="C2781" s="149" t="str">
        <f>'FC01'!B$92</f>
        <v>Gastos de Administración sin impuestos, contribuciones y tasas</v>
      </c>
      <c r="F2781" s="149">
        <f>'FC01'!P$92</f>
        <v>0</v>
      </c>
      <c r="I2781" s="76" t="str">
        <f>Índice!$C$8</f>
        <v>2016-01-01</v>
      </c>
      <c r="J2781" s="77" t="str">
        <f>Índice!$C$9</f>
        <v>2016-12-31</v>
      </c>
      <c r="K2781" s="149" t="s">
        <v>835</v>
      </c>
      <c r="L2781" s="3" t="s">
        <v>845</v>
      </c>
    </row>
    <row r="2782" spans="1:12" ht="15.75">
      <c r="A2782" s="341"/>
      <c r="C2782" s="149" t="str">
        <f>'FC01'!B$93</f>
        <v>Impuestos, Tasas y Contribuciones (No incluye impuesto de renta)</v>
      </c>
      <c r="F2782" s="149">
        <f>'FC01'!P$93</f>
        <v>0</v>
      </c>
      <c r="I2782" s="76" t="str">
        <f>Índice!$C$8</f>
        <v>2016-01-01</v>
      </c>
      <c r="J2782" s="77" t="str">
        <f>Índice!$C$9</f>
        <v>2016-12-31</v>
      </c>
      <c r="K2782" s="149" t="s">
        <v>835</v>
      </c>
      <c r="L2782" s="3" t="s">
        <v>845</v>
      </c>
    </row>
    <row r="2783" spans="1:12" ht="15.75">
      <c r="A2783" s="341"/>
      <c r="C2783" s="149" t="str">
        <f>'FC01'!B$94</f>
        <v>Depreciación, deterioro, Amortización y provisión</v>
      </c>
      <c r="F2783" s="149">
        <f>'FC01'!P$94</f>
        <v>0</v>
      </c>
      <c r="I2783" s="76" t="str">
        <f>Índice!$C$8</f>
        <v>2016-01-01</v>
      </c>
      <c r="J2783" s="77" t="str">
        <f>Índice!$C$9</f>
        <v>2016-12-31</v>
      </c>
      <c r="K2783" s="149" t="s">
        <v>835</v>
      </c>
      <c r="L2783" s="3" t="s">
        <v>845</v>
      </c>
    </row>
    <row r="2784" spans="1:12" ht="15.75">
      <c r="A2784" s="341"/>
      <c r="C2784" s="149" t="str">
        <f>'FC01'!B$95</f>
        <v>Gasto por impuesto a las ganancias</v>
      </c>
      <c r="F2784" s="149">
        <f>'FC01'!P$95</f>
        <v>0</v>
      </c>
      <c r="I2784" s="76" t="str">
        <f>Índice!$C$8</f>
        <v>2016-01-01</v>
      </c>
      <c r="J2784" s="77" t="str">
        <f>Índice!$C$9</f>
        <v>2016-12-31</v>
      </c>
      <c r="K2784" s="149" t="s">
        <v>835</v>
      </c>
      <c r="L2784" s="3" t="s">
        <v>845</v>
      </c>
    </row>
    <row r="2785" spans="1:12" ht="15.75">
      <c r="A2785" s="341"/>
      <c r="C2785" s="149" t="str">
        <f>'FC01'!B$96</f>
        <v>Otros gastos (gastos y gastos operativos)</v>
      </c>
      <c r="F2785" s="149">
        <f>'FC01'!P$96</f>
        <v>0</v>
      </c>
      <c r="I2785" s="76" t="str">
        <f>Índice!$C$8</f>
        <v>2016-01-01</v>
      </c>
      <c r="J2785" s="77" t="str">
        <f>Índice!$C$9</f>
        <v>2016-12-31</v>
      </c>
      <c r="K2785" s="149" t="s">
        <v>835</v>
      </c>
      <c r="L2785" s="3" t="s">
        <v>845</v>
      </c>
    </row>
    <row r="2786" spans="1:12" ht="15.75">
      <c r="A2786" s="341"/>
      <c r="C2786" s="149" t="str">
        <f>'FC01'!B$97</f>
        <v>Total Gastos</v>
      </c>
      <c r="F2786" s="149">
        <f>'FC01'!P$97</f>
        <v>0</v>
      </c>
      <c r="I2786" s="76" t="str">
        <f>Índice!$C$8</f>
        <v>2016-01-01</v>
      </c>
      <c r="J2786" s="77" t="str">
        <f>Índice!$C$9</f>
        <v>2016-12-31</v>
      </c>
      <c r="K2786" s="149" t="s">
        <v>835</v>
      </c>
      <c r="L2786" s="3" t="s">
        <v>845</v>
      </c>
    </row>
    <row r="2787" spans="1:12" s="159" customFormat="1" ht="15.75">
      <c r="A2787" s="341" t="s">
        <v>19</v>
      </c>
      <c r="C2787" s="340"/>
      <c r="F2787" s="340"/>
      <c r="I2787" s="164"/>
      <c r="J2787" s="164"/>
      <c r="K2787" s="340"/>
      <c r="L2787" s="163"/>
    </row>
    <row r="2788" spans="1:12" ht="15.75">
      <c r="A2788" s="341"/>
      <c r="C2788" s="149" t="str">
        <f>'FC01'!B$99</f>
        <v>Gastos operativos de Ventas</v>
      </c>
      <c r="F2788" s="149">
        <f>'FC01'!P$99</f>
        <v>0</v>
      </c>
      <c r="I2788" s="76" t="str">
        <f>Índice!$C$8</f>
        <v>2016-01-01</v>
      </c>
      <c r="J2788" s="77" t="str">
        <f>Índice!$C$9</f>
        <v>2016-12-31</v>
      </c>
      <c r="K2788" s="149" t="s">
        <v>835</v>
      </c>
      <c r="L2788" s="3" t="s">
        <v>845</v>
      </c>
    </row>
    <row r="2789" spans="1:12" ht="15.75">
      <c r="A2789" s="341"/>
      <c r="C2789" s="149" t="str">
        <f>'FC01'!B$100</f>
        <v>Gastos operativos de Distribución</v>
      </c>
      <c r="F2789" s="149">
        <f>'FC01'!P$100</f>
        <v>0</v>
      </c>
      <c r="I2789" s="76" t="str">
        <f>Índice!$C$8</f>
        <v>2016-01-01</v>
      </c>
      <c r="J2789" s="77" t="str">
        <f>Índice!$C$9</f>
        <v>2016-12-31</v>
      </c>
      <c r="K2789" s="149" t="s">
        <v>835</v>
      </c>
      <c r="L2789" s="3" t="s">
        <v>845</v>
      </c>
    </row>
    <row r="2790" spans="1:12" ht="15.75">
      <c r="A2790" s="341"/>
      <c r="C2790" s="149" t="str">
        <f>'FC01'!B$101</f>
        <v>Total Gastos operativos de ventas y distribución</v>
      </c>
      <c r="F2790" s="149">
        <f>'FC01'!P$101</f>
        <v>0</v>
      </c>
      <c r="I2790" s="76" t="str">
        <f>Índice!$C$8</f>
        <v>2016-01-01</v>
      </c>
      <c r="J2790" s="77" t="str">
        <f>Índice!$C$9</f>
        <v>2016-12-31</v>
      </c>
      <c r="K2790" s="149" t="s">
        <v>835</v>
      </c>
      <c r="L2790" s="3" t="s">
        <v>845</v>
      </c>
    </row>
    <row r="2791" spans="1:12" s="271" customFormat="1" ht="15.75" customHeight="1">
      <c r="A2791" s="272" t="s">
        <v>19</v>
      </c>
      <c r="C2791" s="273" t="s">
        <v>1252</v>
      </c>
      <c r="K2791" s="274"/>
      <c r="L2791" s="274"/>
    </row>
    <row r="2792" spans="1:12" ht="15.75">
      <c r="A2792" s="18"/>
      <c r="C2792" s="149" t="str">
        <f>'FC01'!B$8</f>
        <v xml:space="preserve">De administración </v>
      </c>
      <c r="F2792" s="149">
        <f>'FC01'!Q$8</f>
        <v>0</v>
      </c>
      <c r="I2792" s="76" t="str">
        <f>Índice!$C$8</f>
        <v>2016-01-01</v>
      </c>
      <c r="J2792" s="77" t="str">
        <f>Índice!$C$9</f>
        <v>2016-12-31</v>
      </c>
      <c r="K2792" s="149" t="s">
        <v>835</v>
      </c>
      <c r="L2792" s="3" t="s">
        <v>846</v>
      </c>
    </row>
    <row r="2793" spans="1:12" ht="15.75">
      <c r="A2793" s="341"/>
      <c r="C2793" s="149" t="str">
        <f>'FC01'!B$9</f>
        <v>Beneficios a empleados</v>
      </c>
      <c r="F2793" s="149">
        <f>'FC01'!Q$9</f>
        <v>0</v>
      </c>
      <c r="I2793" s="76" t="str">
        <f>Índice!$C$8</f>
        <v>2016-01-01</v>
      </c>
      <c r="J2793" s="77" t="str">
        <f>Índice!$C$9</f>
        <v>2016-12-31</v>
      </c>
      <c r="K2793" s="149" t="s">
        <v>835</v>
      </c>
      <c r="L2793" s="3" t="s">
        <v>846</v>
      </c>
    </row>
    <row r="2794" spans="1:12" ht="15.75">
      <c r="A2794" s="341"/>
      <c r="C2794" s="149" t="str">
        <f>'FC01'!B$10</f>
        <v>Honorarios</v>
      </c>
      <c r="F2794" s="149">
        <f>'FC01'!Q$10</f>
        <v>0</v>
      </c>
      <c r="I2794" s="76" t="str">
        <f>Índice!$C$8</f>
        <v>2016-01-01</v>
      </c>
      <c r="J2794" s="77" t="str">
        <f>Índice!$C$9</f>
        <v>2016-12-31</v>
      </c>
      <c r="K2794" s="149" t="s">
        <v>835</v>
      </c>
      <c r="L2794" s="3" t="s">
        <v>846</v>
      </c>
    </row>
    <row r="2795" spans="1:12" ht="15.75">
      <c r="A2795" s="341"/>
      <c r="C2795" s="149" t="str">
        <f>'FC01'!B$11</f>
        <v xml:space="preserve">Impuestos, Contribuciones y tasas </v>
      </c>
      <c r="F2795" s="149">
        <f>'FC01'!Q$11</f>
        <v>0</v>
      </c>
      <c r="I2795" s="76" t="str">
        <f>Índice!$C$8</f>
        <v>2016-01-01</v>
      </c>
      <c r="J2795" s="77" t="str">
        <f>Índice!$C$9</f>
        <v>2016-12-31</v>
      </c>
      <c r="K2795" s="149" t="s">
        <v>835</v>
      </c>
      <c r="L2795" s="3" t="s">
        <v>846</v>
      </c>
    </row>
    <row r="2796" spans="1:12" ht="15.75">
      <c r="A2796" s="341"/>
      <c r="C2796" s="149" t="str">
        <f>'FC01'!B$12</f>
        <v xml:space="preserve">Generales </v>
      </c>
      <c r="F2796" s="149">
        <f>'FC01'!Q$12</f>
        <v>0</v>
      </c>
      <c r="I2796" s="76" t="str">
        <f>Índice!$C$8</f>
        <v>2016-01-01</v>
      </c>
      <c r="J2796" s="77" t="str">
        <f>Índice!$C$9</f>
        <v>2016-12-31</v>
      </c>
      <c r="K2796" s="149" t="s">
        <v>835</v>
      </c>
      <c r="L2796" s="3" t="s">
        <v>846</v>
      </c>
    </row>
    <row r="2797" spans="1:12" ht="15.75">
      <c r="A2797" s="341"/>
      <c r="C2797" s="149" t="str">
        <f>'FC01'!B$13</f>
        <v>Deterioro</v>
      </c>
      <c r="F2797" s="149">
        <f>'FC01'!Q$13</f>
        <v>0</v>
      </c>
      <c r="I2797" s="76" t="str">
        <f>Índice!$C$8</f>
        <v>2016-01-01</v>
      </c>
      <c r="J2797" s="77" t="str">
        <f>Índice!$C$9</f>
        <v>2016-12-31</v>
      </c>
      <c r="K2797" s="149" t="s">
        <v>835</v>
      </c>
      <c r="L2797" s="3" t="s">
        <v>846</v>
      </c>
    </row>
    <row r="2798" spans="1:12" ht="15.75">
      <c r="A2798" s="341"/>
      <c r="C2798" s="149" t="str">
        <f>'FC01'!B$14</f>
        <v>Depreciación</v>
      </c>
      <c r="F2798" s="149">
        <f>'FC01'!Q$14</f>
        <v>0</v>
      </c>
      <c r="I2798" s="76" t="str">
        <f>Índice!$C$8</f>
        <v>2016-01-01</v>
      </c>
      <c r="J2798" s="77" t="str">
        <f>Índice!$C$9</f>
        <v>2016-12-31</v>
      </c>
      <c r="K2798" s="149" t="s">
        <v>835</v>
      </c>
      <c r="L2798" s="3" t="s">
        <v>846</v>
      </c>
    </row>
    <row r="2799" spans="1:12" ht="15.75">
      <c r="A2799" s="341"/>
      <c r="C2799" s="149" t="str">
        <f>'FC01'!B$15</f>
        <v>Amortización</v>
      </c>
      <c r="F2799" s="149">
        <f>'FC01'!Q$15</f>
        <v>0</v>
      </c>
      <c r="I2799" s="76" t="str">
        <f>Índice!$C$8</f>
        <v>2016-01-01</v>
      </c>
      <c r="J2799" s="77" t="str">
        <f>Índice!$C$9</f>
        <v>2016-12-31</v>
      </c>
      <c r="K2799" s="149" t="s">
        <v>835</v>
      </c>
      <c r="L2799" s="3" t="s">
        <v>846</v>
      </c>
    </row>
    <row r="2800" spans="1:12" ht="15.75">
      <c r="A2800" s="341"/>
      <c r="C2800" s="149" t="str">
        <f>'FC01'!B$16</f>
        <v>Provisiones</v>
      </c>
      <c r="F2800" s="149">
        <f>'FC01'!Q$16</f>
        <v>0</v>
      </c>
      <c r="I2800" s="76" t="str">
        <f>Índice!$C$8</f>
        <v>2016-01-01</v>
      </c>
      <c r="J2800" s="77" t="str">
        <f>Índice!$C$9</f>
        <v>2016-12-31</v>
      </c>
      <c r="K2800" s="149" t="s">
        <v>835</v>
      </c>
      <c r="L2800" s="3" t="s">
        <v>846</v>
      </c>
    </row>
    <row r="2801" spans="1:12" ht="15.75">
      <c r="A2801" s="341"/>
      <c r="C2801" s="149" t="str">
        <f>'FC01'!B$17</f>
        <v>Litigios y demandas</v>
      </c>
      <c r="F2801" s="149">
        <f>'FC01'!Q$17</f>
        <v>0</v>
      </c>
      <c r="I2801" s="76" t="str">
        <f>Índice!$C$8</f>
        <v>2016-01-01</v>
      </c>
      <c r="J2801" s="77" t="str">
        <f>Índice!$C$9</f>
        <v>2016-12-31</v>
      </c>
      <c r="K2801" s="149" t="s">
        <v>835</v>
      </c>
      <c r="L2801" s="3" t="s">
        <v>846</v>
      </c>
    </row>
    <row r="2802" spans="1:12" ht="15.75">
      <c r="A2802" s="341"/>
      <c r="C2802" s="149" t="str">
        <f>'FC01'!B$18</f>
        <v xml:space="preserve">Garantías </v>
      </c>
      <c r="F2802" s="149">
        <f>'FC01'!Q$18</f>
        <v>0</v>
      </c>
      <c r="I2802" s="76" t="str">
        <f>Índice!$C$8</f>
        <v>2016-01-01</v>
      </c>
      <c r="J2802" s="77" t="str">
        <f>Índice!$C$9</f>
        <v>2016-12-31</v>
      </c>
      <c r="K2802" s="149" t="s">
        <v>835</v>
      </c>
      <c r="L2802" s="3" t="s">
        <v>846</v>
      </c>
    </row>
    <row r="2803" spans="1:12" ht="15.75">
      <c r="A2803" s="341"/>
      <c r="C2803" s="149" t="str">
        <f>'FC01'!B$19</f>
        <v>Diversas</v>
      </c>
      <c r="F2803" s="149">
        <f>'FC01'!Q$19</f>
        <v>0</v>
      </c>
      <c r="I2803" s="76" t="str">
        <f>Índice!$C$8</f>
        <v>2016-01-01</v>
      </c>
      <c r="J2803" s="77" t="str">
        <f>Índice!$C$9</f>
        <v>2016-12-31</v>
      </c>
      <c r="K2803" s="149" t="s">
        <v>835</v>
      </c>
      <c r="L2803" s="3" t="s">
        <v>846</v>
      </c>
    </row>
    <row r="2804" spans="1:12" ht="15.75">
      <c r="A2804" s="341"/>
      <c r="C2804" s="149" t="str">
        <f>'FC01'!B$20</f>
        <v>Otros gastos</v>
      </c>
      <c r="F2804" s="149">
        <f>'FC01'!Q$20</f>
        <v>0</v>
      </c>
      <c r="I2804" s="76" t="str">
        <f>Índice!$C$8</f>
        <v>2016-01-01</v>
      </c>
      <c r="J2804" s="77" t="str">
        <f>Índice!$C$9</f>
        <v>2016-12-31</v>
      </c>
      <c r="K2804" s="149" t="s">
        <v>835</v>
      </c>
      <c r="L2804" s="3" t="s">
        <v>846</v>
      </c>
    </row>
    <row r="2805" spans="1:12" ht="15.75">
      <c r="A2805" s="341"/>
      <c r="C2805" s="149" t="str">
        <f>'FC01'!B$21</f>
        <v>Comisiones</v>
      </c>
      <c r="F2805" s="149">
        <f>'FC01'!Q$21</f>
        <v>0</v>
      </c>
      <c r="I2805" s="76" t="str">
        <f>Índice!$C$8</f>
        <v>2016-01-01</v>
      </c>
      <c r="J2805" s="77" t="str">
        <f>Índice!$C$9</f>
        <v>2016-12-31</v>
      </c>
      <c r="K2805" s="149" t="s">
        <v>835</v>
      </c>
      <c r="L2805" s="3" t="s">
        <v>846</v>
      </c>
    </row>
    <row r="2806" spans="1:12" ht="15.75">
      <c r="A2806" s="341"/>
      <c r="C2806" s="149" t="str">
        <f>'FC01'!B$22</f>
        <v>Ajuste por diferencia en cambio</v>
      </c>
      <c r="F2806" s="149">
        <f>'FC01'!Q$22</f>
        <v>0</v>
      </c>
      <c r="I2806" s="76" t="str">
        <f>Índice!$C$8</f>
        <v>2016-01-01</v>
      </c>
      <c r="J2806" s="77" t="str">
        <f>Índice!$C$9</f>
        <v>2016-12-31</v>
      </c>
      <c r="K2806" s="149" t="s">
        <v>835</v>
      </c>
      <c r="L2806" s="3" t="s">
        <v>846</v>
      </c>
    </row>
    <row r="2807" spans="1:12" ht="15.75">
      <c r="A2807" s="341"/>
      <c r="C2807" s="149" t="str">
        <f>'FC01'!B$23</f>
        <v>Financieros</v>
      </c>
      <c r="F2807" s="149">
        <f>'FC01'!Q$23</f>
        <v>0</v>
      </c>
      <c r="I2807" s="76" t="str">
        <f>Índice!$C$8</f>
        <v>2016-01-01</v>
      </c>
      <c r="J2807" s="77" t="str">
        <f>Índice!$C$9</f>
        <v>2016-12-31</v>
      </c>
      <c r="K2807" s="149" t="s">
        <v>835</v>
      </c>
      <c r="L2807" s="3" t="s">
        <v>846</v>
      </c>
    </row>
    <row r="2808" spans="1:12" ht="15.75">
      <c r="A2808" s="341"/>
      <c r="C2808" s="149" t="str">
        <f>'FC01'!B$24</f>
        <v>Pérdidas por la aplicación del método de participación patrimonial</v>
      </c>
      <c r="F2808" s="149">
        <f>'FC01'!Q$24</f>
        <v>0</v>
      </c>
      <c r="I2808" s="76" t="str">
        <f>Índice!$C$8</f>
        <v>2016-01-01</v>
      </c>
      <c r="J2808" s="77" t="str">
        <f>Índice!$C$9</f>
        <v>2016-12-31</v>
      </c>
      <c r="K2808" s="149" t="s">
        <v>835</v>
      </c>
      <c r="L2808" s="3" t="s">
        <v>846</v>
      </c>
    </row>
    <row r="2809" spans="1:12" ht="15.75">
      <c r="A2809" s="341"/>
      <c r="C2809" s="149" t="str">
        <f>'FC01'!B$25</f>
        <v xml:space="preserve">Gastos diversos </v>
      </c>
      <c r="F2809" s="149">
        <f>'FC01'!Q$25</f>
        <v>0</v>
      </c>
      <c r="I2809" s="76" t="str">
        <f>Índice!$C$8</f>
        <v>2016-01-01</v>
      </c>
      <c r="J2809" s="77" t="str">
        <f>Índice!$C$9</f>
        <v>2016-12-31</v>
      </c>
      <c r="K2809" s="149" t="s">
        <v>835</v>
      </c>
      <c r="L2809" s="3" t="s">
        <v>846</v>
      </c>
    </row>
    <row r="2810" spans="1:12" ht="15.75">
      <c r="A2810" s="341"/>
      <c r="C2810" s="149" t="str">
        <f>'FC01'!B$26</f>
        <v>Impuesto a las ganancias corrientes</v>
      </c>
      <c r="F2810" s="149">
        <f>'FC01'!Q$26</f>
        <v>0</v>
      </c>
      <c r="I2810" s="76" t="str">
        <f>Índice!$C$8</f>
        <v>2016-01-01</v>
      </c>
      <c r="J2810" s="77" t="str">
        <f>Índice!$C$9</f>
        <v>2016-12-31</v>
      </c>
      <c r="K2810" s="149" t="s">
        <v>835</v>
      </c>
      <c r="L2810" s="3" t="s">
        <v>846</v>
      </c>
    </row>
    <row r="2811" spans="1:12" ht="15.75">
      <c r="A2811" s="341"/>
      <c r="C2811" s="149" t="str">
        <f>'FC01'!B$27</f>
        <v>Impuesto a las ganancias diferido</v>
      </c>
      <c r="F2811" s="149">
        <f>'FC01'!Q$27</f>
        <v>0</v>
      </c>
      <c r="I2811" s="76" t="str">
        <f>Índice!$C$8</f>
        <v>2016-01-01</v>
      </c>
      <c r="J2811" s="77" t="str">
        <f>Índice!$C$9</f>
        <v>2016-12-31</v>
      </c>
      <c r="K2811" s="149" t="s">
        <v>835</v>
      </c>
      <c r="L2811" s="3" t="s">
        <v>846</v>
      </c>
    </row>
    <row r="2812" spans="1:12" ht="15.75">
      <c r="A2812" s="341"/>
      <c r="C2812" s="149" t="str">
        <f>'FC01'!B$28</f>
        <v xml:space="preserve">Total Gastos </v>
      </c>
      <c r="F2812" s="149">
        <f>'FC01'!Q$28</f>
        <v>0</v>
      </c>
      <c r="I2812" s="76" t="str">
        <f>Índice!$C$8</f>
        <v>2016-01-01</v>
      </c>
      <c r="J2812" s="77" t="str">
        <f>Índice!$C$9</f>
        <v>2016-12-31</v>
      </c>
      <c r="K2812" s="149" t="s">
        <v>835</v>
      </c>
      <c r="L2812" s="3" t="s">
        <v>846</v>
      </c>
    </row>
    <row r="2813" spans="1:12" s="159" customFormat="1" ht="15.75">
      <c r="A2813" s="341" t="s">
        <v>19</v>
      </c>
      <c r="C2813" s="340"/>
      <c r="F2813" s="340"/>
      <c r="I2813" s="164"/>
      <c r="J2813" s="164"/>
      <c r="K2813" s="340"/>
      <c r="L2813" s="163"/>
    </row>
    <row r="2814" spans="1:12" ht="15.75">
      <c r="A2814" s="341"/>
      <c r="C2814" s="149" t="str">
        <f>'FC01'!B$32</f>
        <v>Servicios Personales</v>
      </c>
      <c r="F2814" s="149">
        <f>'FC01'!Q$32</f>
        <v>0</v>
      </c>
      <c r="I2814" s="76" t="str">
        <f>Índice!$C$8</f>
        <v>2016-01-01</v>
      </c>
      <c r="J2814" s="77" t="str">
        <f>Índice!$C$9</f>
        <v>2016-12-31</v>
      </c>
      <c r="K2814" s="149" t="s">
        <v>835</v>
      </c>
      <c r="L2814" s="3" t="s">
        <v>846</v>
      </c>
    </row>
    <row r="2815" spans="1:12" ht="15.75">
      <c r="A2815" s="341"/>
      <c r="C2815" s="149" t="str">
        <f>'FC01'!B$33</f>
        <v>Generales</v>
      </c>
      <c r="F2815" s="149">
        <f>'FC01'!Q$33</f>
        <v>0</v>
      </c>
      <c r="I2815" s="76" t="str">
        <f>Índice!$C$8</f>
        <v>2016-01-01</v>
      </c>
      <c r="J2815" s="77" t="str">
        <f>Índice!$C$9</f>
        <v>2016-12-31</v>
      </c>
      <c r="K2815" s="149" t="s">
        <v>835</v>
      </c>
      <c r="L2815" s="3" t="s">
        <v>846</v>
      </c>
    </row>
    <row r="2816" spans="1:12" ht="15.75">
      <c r="A2816" s="341"/>
      <c r="C2816" s="149" t="str">
        <f>'FC01'!B$34</f>
        <v>Arrendamientos</v>
      </c>
      <c r="F2816" s="149">
        <f>'FC01'!Q$34</f>
        <v>0</v>
      </c>
      <c r="I2816" s="76" t="str">
        <f>Índice!$C$8</f>
        <v>2016-01-01</v>
      </c>
      <c r="J2816" s="77" t="str">
        <f>Índice!$C$9</f>
        <v>2016-12-31</v>
      </c>
      <c r="K2816" s="149" t="s">
        <v>835</v>
      </c>
      <c r="L2816" s="3" t="s">
        <v>846</v>
      </c>
    </row>
    <row r="2817" spans="1:12" ht="15.75">
      <c r="A2817" s="341"/>
      <c r="C2817" s="149" t="str">
        <f>'FC01'!B$35</f>
        <v>Deterioro (Operativo)</v>
      </c>
      <c r="F2817" s="149">
        <f>'FC01'!Q$35</f>
        <v>0</v>
      </c>
      <c r="I2817" s="76" t="str">
        <f>Índice!$C$8</f>
        <v>2016-01-01</v>
      </c>
      <c r="J2817" s="77" t="str">
        <f>Índice!$C$9</f>
        <v>2016-12-31</v>
      </c>
      <c r="K2817" s="149" t="s">
        <v>835</v>
      </c>
      <c r="L2817" s="3" t="s">
        <v>846</v>
      </c>
    </row>
    <row r="2818" spans="1:12" ht="15.75">
      <c r="A2818" s="341"/>
      <c r="C2818" s="149" t="str">
        <f>'FC01'!B$36</f>
        <v>Depreciación (Operativo)</v>
      </c>
      <c r="F2818" s="149">
        <f>'FC01'!Q$36</f>
        <v>0</v>
      </c>
      <c r="I2818" s="76" t="str">
        <f>Índice!$C$8</f>
        <v>2016-01-01</v>
      </c>
      <c r="J2818" s="77" t="str">
        <f>Índice!$C$9</f>
        <v>2016-12-31</v>
      </c>
      <c r="K2818" s="149" t="s">
        <v>835</v>
      </c>
      <c r="L2818" s="3" t="s">
        <v>846</v>
      </c>
    </row>
    <row r="2819" spans="1:12" ht="15.75">
      <c r="A2819" s="341"/>
      <c r="C2819" s="149" t="str">
        <f>'FC01'!B$37</f>
        <v>Provisiones (Operativo)</v>
      </c>
      <c r="F2819" s="149">
        <f>'FC01'!Q$37</f>
        <v>0</v>
      </c>
      <c r="I2819" s="76" t="str">
        <f>Índice!$C$8</f>
        <v>2016-01-01</v>
      </c>
      <c r="J2819" s="77" t="str">
        <f>Índice!$C$9</f>
        <v>2016-12-31</v>
      </c>
      <c r="K2819" s="149" t="s">
        <v>835</v>
      </c>
      <c r="L2819" s="3" t="s">
        <v>846</v>
      </c>
    </row>
    <row r="2820" spans="1:12" ht="15.75">
      <c r="A2820" s="341"/>
      <c r="C2820" s="149" t="str">
        <f>'FC01'!B$38</f>
        <v>Agotamiento (Operativo)</v>
      </c>
      <c r="F2820" s="149">
        <f>'FC01'!Q$38</f>
        <v>0</v>
      </c>
      <c r="I2820" s="76" t="str">
        <f>Índice!$C$8</f>
        <v>2016-01-01</v>
      </c>
      <c r="J2820" s="77" t="str">
        <f>Índice!$C$9</f>
        <v>2016-12-31</v>
      </c>
      <c r="K2820" s="149" t="s">
        <v>835</v>
      </c>
      <c r="L2820" s="3" t="s">
        <v>846</v>
      </c>
    </row>
    <row r="2821" spans="1:12" ht="15.75">
      <c r="A2821" s="341"/>
      <c r="C2821" s="149" t="str">
        <f>'FC01'!B$39</f>
        <v>Amortización (Operativo)</v>
      </c>
      <c r="F2821" s="149">
        <f>'FC01'!Q$39</f>
        <v>0</v>
      </c>
      <c r="I2821" s="76" t="str">
        <f>Índice!$C$8</f>
        <v>2016-01-01</v>
      </c>
      <c r="J2821" s="77" t="str">
        <f>Índice!$C$9</f>
        <v>2016-12-31</v>
      </c>
      <c r="K2821" s="149" t="s">
        <v>835</v>
      </c>
      <c r="L2821" s="3" t="s">
        <v>846</v>
      </c>
    </row>
    <row r="2822" spans="1:12" ht="15.75">
      <c r="A2822" s="341"/>
      <c r="C2822" s="149" t="str">
        <f>'FC01'!B$40</f>
        <v>Gastos operativos de Bienes y Servicios Públicos para la Venta</v>
      </c>
      <c r="F2822" s="149">
        <f>'FC01'!Q$40</f>
        <v>0</v>
      </c>
      <c r="I2822" s="76" t="str">
        <f>Índice!$C$8</f>
        <v>2016-01-01</v>
      </c>
      <c r="J2822" s="77" t="str">
        <f>Índice!$C$9</f>
        <v>2016-12-31</v>
      </c>
      <c r="K2822" s="149" t="s">
        <v>835</v>
      </c>
      <c r="L2822" s="3" t="s">
        <v>846</v>
      </c>
    </row>
    <row r="2823" spans="1:12" ht="15.75">
      <c r="A2823" s="341"/>
      <c r="C2823" s="149" t="str">
        <f>'FC01'!B$41</f>
        <v>Compras en Bloque y/o a Largo Plazo</v>
      </c>
      <c r="F2823" s="149">
        <f>'FC01'!Q$41</f>
        <v>0</v>
      </c>
      <c r="I2823" s="76" t="str">
        <f>Índice!$C$8</f>
        <v>2016-01-01</v>
      </c>
      <c r="J2823" s="77" t="str">
        <f>Índice!$C$9</f>
        <v>2016-12-31</v>
      </c>
      <c r="K2823" s="149" t="s">
        <v>835</v>
      </c>
      <c r="L2823" s="3" t="s">
        <v>846</v>
      </c>
    </row>
    <row r="2824" spans="1:12" ht="15.75">
      <c r="A2824" s="341"/>
      <c r="C2824" s="149" t="str">
        <f>'FC01'!B$42</f>
        <v>Compras en Bolsa  y/o a Corto Plazo</v>
      </c>
      <c r="F2824" s="149">
        <f>'FC01'!Q$42</f>
        <v>0</v>
      </c>
      <c r="I2824" s="76" t="str">
        <f>Índice!$C$8</f>
        <v>2016-01-01</v>
      </c>
      <c r="J2824" s="77" t="str">
        <f>Índice!$C$9</f>
        <v>2016-12-31</v>
      </c>
      <c r="K2824" s="149" t="s">
        <v>835</v>
      </c>
      <c r="L2824" s="3" t="s">
        <v>846</v>
      </c>
    </row>
    <row r="2825" spans="1:12" ht="15.75">
      <c r="A2825" s="341"/>
      <c r="C2825" s="149" t="str">
        <f>'FC01'!B$43</f>
        <v>Gastos operativos de suministro de agua potable (Agua en Bloque)</v>
      </c>
      <c r="F2825" s="149">
        <f>'FC01'!Q$43</f>
        <v>0</v>
      </c>
      <c r="I2825" s="76" t="str">
        <f>Índice!$C$8</f>
        <v>2016-01-01</v>
      </c>
      <c r="J2825" s="77" t="str">
        <f>Índice!$C$9</f>
        <v>2016-12-31</v>
      </c>
      <c r="K2825" s="149" t="s">
        <v>835</v>
      </c>
      <c r="L2825" s="3" t="s">
        <v>846</v>
      </c>
    </row>
    <row r="2826" spans="1:12" ht="15.75">
      <c r="A2826" s="341"/>
      <c r="C2826" s="149" t="str">
        <f>'FC01'!B$44</f>
        <v xml:space="preserve">Gastos operativos por Conexión / Interconexión </v>
      </c>
      <c r="F2826" s="149">
        <f>'FC01'!Q$44</f>
        <v>0</v>
      </c>
      <c r="I2826" s="76" t="str">
        <f>Índice!$C$8</f>
        <v>2016-01-01</v>
      </c>
      <c r="J2826" s="77" t="str">
        <f>Índice!$C$9</f>
        <v>2016-12-31</v>
      </c>
      <c r="K2826" s="149" t="s">
        <v>835</v>
      </c>
      <c r="L2826" s="3" t="s">
        <v>846</v>
      </c>
    </row>
    <row r="2827" spans="1:12" ht="15.75">
      <c r="A2827" s="341"/>
      <c r="C2827" s="149" t="str">
        <f>'FC01'!B$45</f>
        <v>Uso de Líneas, redes y ductos</v>
      </c>
      <c r="F2827" s="149">
        <f>'FC01'!Q$45</f>
        <v>0</v>
      </c>
      <c r="I2827" s="76" t="str">
        <f>Índice!$C$8</f>
        <v>2016-01-01</v>
      </c>
      <c r="J2827" s="77" t="str">
        <f>Índice!$C$9</f>
        <v>2016-12-31</v>
      </c>
      <c r="K2827" s="149" t="s">
        <v>835</v>
      </c>
      <c r="L2827" s="3" t="s">
        <v>846</v>
      </c>
    </row>
    <row r="2828" spans="1:12" ht="15.75">
      <c r="A2828" s="341"/>
      <c r="C2828" s="149" t="str">
        <f>'FC01'!B$46</f>
        <v>Gastos operativos de Distribución  y/o Comercialización de Gas combustible por redes</v>
      </c>
      <c r="F2828" s="149">
        <f>'FC01'!Q$46</f>
        <v>0</v>
      </c>
      <c r="I2828" s="76" t="str">
        <f>Índice!$C$8</f>
        <v>2016-01-01</v>
      </c>
      <c r="J2828" s="77" t="str">
        <f>Índice!$C$9</f>
        <v>2016-12-31</v>
      </c>
      <c r="K2828" s="149" t="s">
        <v>835</v>
      </c>
      <c r="L2828" s="3" t="s">
        <v>846</v>
      </c>
    </row>
    <row r="2829" spans="1:12" ht="15.75">
      <c r="A2829" s="341"/>
      <c r="C2829" s="149" t="str">
        <f>'FC01'!B$47</f>
        <v>Manejo Comercial y Financiero del Servicio</v>
      </c>
      <c r="F2829" s="149">
        <f>'FC01'!Q$47</f>
        <v>0</v>
      </c>
      <c r="I2829" s="76" t="str">
        <f>Índice!$C$8</f>
        <v>2016-01-01</v>
      </c>
      <c r="J2829" s="77" t="str">
        <f>Índice!$C$9</f>
        <v>2016-12-31</v>
      </c>
      <c r="K2829" s="149" t="s">
        <v>835</v>
      </c>
      <c r="L2829" s="3" t="s">
        <v>846</v>
      </c>
    </row>
    <row r="2830" spans="1:12" ht="15.75">
      <c r="A2830" s="341"/>
      <c r="C2830" s="149" t="str">
        <f>'FC01'!B$48</f>
        <v>Gastos operativos de Distribución  y/o Comercialización de Gas Licuado de Petróleo –GLP</v>
      </c>
      <c r="F2830" s="149">
        <f>'FC01'!Q$48</f>
        <v>0</v>
      </c>
      <c r="I2830" s="76" t="str">
        <f>Índice!$C$8</f>
        <v>2016-01-01</v>
      </c>
      <c r="J2830" s="77" t="str">
        <f>Índice!$C$9</f>
        <v>2016-12-31</v>
      </c>
      <c r="K2830" s="149" t="s">
        <v>835</v>
      </c>
      <c r="L2830" s="3" t="s">
        <v>846</v>
      </c>
    </row>
    <row r="2831" spans="1:12" ht="15.75">
      <c r="A2831" s="341"/>
      <c r="C2831" s="149" t="str">
        <f>'FC01'!B$49</f>
        <v>Contrato de explotación</v>
      </c>
      <c r="F2831" s="149">
        <f>'FC01'!Q$49</f>
        <v>0</v>
      </c>
      <c r="I2831" s="76" t="str">
        <f>Índice!$C$8</f>
        <v>2016-01-01</v>
      </c>
      <c r="J2831" s="77" t="str">
        <f>Índice!$C$9</f>
        <v>2016-12-31</v>
      </c>
      <c r="K2831" s="149" t="s">
        <v>835</v>
      </c>
      <c r="L2831" s="3" t="s">
        <v>846</v>
      </c>
    </row>
    <row r="2832" spans="1:12" ht="15.75">
      <c r="A2832" s="341"/>
      <c r="C2832" s="149" t="str">
        <f>'FC01'!B$50</f>
        <v>Gastos operativos asociados a las transacciones en el mercado mayorista</v>
      </c>
      <c r="F2832" s="149">
        <f>'FC01'!Q$50</f>
        <v>0</v>
      </c>
      <c r="I2832" s="76" t="str">
        <f>Índice!$C$8</f>
        <v>2016-01-01</v>
      </c>
      <c r="J2832" s="77" t="str">
        <f>Índice!$C$9</f>
        <v>2016-12-31</v>
      </c>
      <c r="K2832" s="149" t="s">
        <v>835</v>
      </c>
      <c r="L2832" s="3" t="s">
        <v>846</v>
      </c>
    </row>
    <row r="2833" spans="1:12" ht="15.75">
      <c r="A2833" s="341"/>
      <c r="C2833" s="149" t="str">
        <f>'FC01'!B$51</f>
        <v>Contrato de concesión</v>
      </c>
      <c r="F2833" s="149">
        <f>'FC01'!Q$51</f>
        <v>0</v>
      </c>
      <c r="I2833" s="76" t="str">
        <f>Índice!$C$8</f>
        <v>2016-01-01</v>
      </c>
      <c r="J2833" s="77" t="str">
        <f>Índice!$C$9</f>
        <v>2016-12-31</v>
      </c>
      <c r="K2833" s="149" t="s">
        <v>835</v>
      </c>
      <c r="L2833" s="3" t="s">
        <v>846</v>
      </c>
    </row>
    <row r="2834" spans="1:12" ht="15.75">
      <c r="A2834" s="341"/>
      <c r="C2834" s="149" t="str">
        <f>'FC01'!B$52</f>
        <v>Otros</v>
      </c>
      <c r="F2834" s="149">
        <f>'FC01'!Q$52</f>
        <v>0</v>
      </c>
      <c r="I2834" s="76" t="str">
        <f>Índice!$C$8</f>
        <v>2016-01-01</v>
      </c>
      <c r="J2834" s="77" t="str">
        <f>Índice!$C$9</f>
        <v>2016-12-31</v>
      </c>
      <c r="K2834" s="149" t="s">
        <v>835</v>
      </c>
      <c r="L2834" s="3" t="s">
        <v>846</v>
      </c>
    </row>
    <row r="2835" spans="1:12" ht="15.75">
      <c r="A2835" s="341"/>
      <c r="C2835" s="149" t="str">
        <f>'FC01'!B$53</f>
        <v>Gastos operativos asociados a las transacciones en el mercado minorista</v>
      </c>
      <c r="F2835" s="149">
        <f>'FC01'!Q$53</f>
        <v>0</v>
      </c>
      <c r="I2835" s="76" t="str">
        <f>Índice!$C$8</f>
        <v>2016-01-01</v>
      </c>
      <c r="J2835" s="77" t="str">
        <f>Índice!$C$9</f>
        <v>2016-12-31</v>
      </c>
      <c r="K2835" s="149" t="s">
        <v>835</v>
      </c>
      <c r="L2835" s="3" t="s">
        <v>846</v>
      </c>
    </row>
    <row r="2836" spans="1:12" ht="15.75">
      <c r="A2836" s="341"/>
      <c r="C2836" s="149" t="str">
        <f>'FC01'!B$54</f>
        <v xml:space="preserve">Licencias, Contribuciones y Regalías  </v>
      </c>
      <c r="F2836" s="149">
        <f>'FC01'!Q$54</f>
        <v>0</v>
      </c>
      <c r="I2836" s="76" t="str">
        <f>Índice!$C$8</f>
        <v>2016-01-01</v>
      </c>
      <c r="J2836" s="77" t="str">
        <f>Índice!$C$9</f>
        <v>2016-12-31</v>
      </c>
      <c r="K2836" s="149" t="s">
        <v>835</v>
      </c>
      <c r="L2836" s="3" t="s">
        <v>846</v>
      </c>
    </row>
    <row r="2837" spans="1:12" ht="15.75">
      <c r="A2837" s="341"/>
      <c r="C2837" s="149" t="str">
        <f>'FC01'!B$55</f>
        <v>Departamento Administrativo del Medio Ambiente "DAMA"</v>
      </c>
      <c r="F2837" s="149">
        <f>'FC01'!Q$55</f>
        <v>0</v>
      </c>
      <c r="I2837" s="76" t="str">
        <f>Índice!$C$8</f>
        <v>2016-01-01</v>
      </c>
      <c r="J2837" s="77" t="str">
        <f>Índice!$C$9</f>
        <v>2016-12-31</v>
      </c>
      <c r="K2837" s="149" t="s">
        <v>835</v>
      </c>
      <c r="L2837" s="3" t="s">
        <v>846</v>
      </c>
    </row>
    <row r="2838" spans="1:12" ht="15.75">
      <c r="A2838" s="341"/>
      <c r="C2838" s="149" t="str">
        <f>'FC01'!B$56</f>
        <v>Ley 56 de 1981</v>
      </c>
      <c r="F2838" s="149">
        <f>'FC01'!Q$56</f>
        <v>0</v>
      </c>
      <c r="I2838" s="76" t="str">
        <f>Índice!$C$8</f>
        <v>2016-01-01</v>
      </c>
      <c r="J2838" s="77" t="str">
        <f>Índice!$C$9</f>
        <v>2016-12-31</v>
      </c>
      <c r="K2838" s="149" t="s">
        <v>835</v>
      </c>
      <c r="L2838" s="3" t="s">
        <v>846</v>
      </c>
    </row>
    <row r="2839" spans="1:12" ht="15.75">
      <c r="A2839" s="341"/>
      <c r="C2839" s="149" t="str">
        <f>'FC01'!B$57</f>
        <v>Medio Ambiente – Ley 99 de 1993</v>
      </c>
      <c r="F2839" s="149">
        <f>'FC01'!Q$57</f>
        <v>0</v>
      </c>
      <c r="I2839" s="76" t="str">
        <f>Índice!$C$8</f>
        <v>2016-01-01</v>
      </c>
      <c r="J2839" s="77" t="str">
        <f>Índice!$C$9</f>
        <v>2016-12-31</v>
      </c>
      <c r="K2839" s="149" t="s">
        <v>835</v>
      </c>
      <c r="L2839" s="3" t="s">
        <v>846</v>
      </c>
    </row>
    <row r="2840" spans="1:12" ht="15.75">
      <c r="A2840" s="341"/>
      <c r="C2840" s="149" t="str">
        <f>'FC01'!B$58</f>
        <v>Regalías</v>
      </c>
      <c r="F2840" s="149">
        <f>'FC01'!Q$58</f>
        <v>0</v>
      </c>
      <c r="I2840" s="76" t="str">
        <f>Índice!$C$8</f>
        <v>2016-01-01</v>
      </c>
      <c r="J2840" s="77" t="str">
        <f>Índice!$C$9</f>
        <v>2016-12-31</v>
      </c>
      <c r="K2840" s="149" t="s">
        <v>835</v>
      </c>
      <c r="L2840" s="3" t="s">
        <v>846</v>
      </c>
    </row>
    <row r="2841" spans="1:12" ht="15.75">
      <c r="A2841" s="341"/>
      <c r="C2841" s="149" t="str">
        <f>'FC01'!B$59</f>
        <v>Licencia De Operación Del Servicio</v>
      </c>
      <c r="F2841" s="149">
        <f>'FC01'!Q$59</f>
        <v>0</v>
      </c>
      <c r="I2841" s="76" t="str">
        <f>Índice!$C$8</f>
        <v>2016-01-01</v>
      </c>
      <c r="J2841" s="77" t="str">
        <f>Índice!$C$9</f>
        <v>2016-12-31</v>
      </c>
      <c r="K2841" s="149" t="s">
        <v>835</v>
      </c>
      <c r="L2841" s="3" t="s">
        <v>846</v>
      </c>
    </row>
    <row r="2842" spans="1:12" ht="15.75">
      <c r="A2842" s="341"/>
      <c r="C2842" s="149" t="str">
        <f>'FC01'!B$60</f>
        <v>FAZNI</v>
      </c>
      <c r="F2842" s="149">
        <f>'FC01'!Q$60</f>
        <v>0</v>
      </c>
      <c r="I2842" s="76" t="str">
        <f>Índice!$C$8</f>
        <v>2016-01-01</v>
      </c>
      <c r="J2842" s="77" t="str">
        <f>Índice!$C$9</f>
        <v>2016-12-31</v>
      </c>
      <c r="K2842" s="149" t="s">
        <v>835</v>
      </c>
      <c r="L2842" s="3" t="s">
        <v>846</v>
      </c>
    </row>
    <row r="2843" spans="1:12" ht="15.75">
      <c r="A2843" s="341"/>
      <c r="C2843" s="149" t="str">
        <f>'FC01'!B$61</f>
        <v>FAER</v>
      </c>
      <c r="F2843" s="149">
        <f>'FC01'!Q$61</f>
        <v>0</v>
      </c>
      <c r="I2843" s="76" t="str">
        <f>Índice!$C$8</f>
        <v>2016-01-01</v>
      </c>
      <c r="J2843" s="77" t="str">
        <f>Índice!$C$9</f>
        <v>2016-12-31</v>
      </c>
      <c r="K2843" s="149" t="s">
        <v>835</v>
      </c>
      <c r="L2843" s="3" t="s">
        <v>846</v>
      </c>
    </row>
    <row r="2844" spans="1:12" ht="15.75">
      <c r="A2844" s="341"/>
      <c r="C2844" s="149" t="str">
        <f>'FC01'!B$62</f>
        <v>Cuota de fomento de gas</v>
      </c>
      <c r="F2844" s="149">
        <f>'FC01'!Q$62</f>
        <v>0</v>
      </c>
      <c r="I2844" s="76" t="str">
        <f>Índice!$C$8</f>
        <v>2016-01-01</v>
      </c>
      <c r="J2844" s="77" t="str">
        <f>Índice!$C$9</f>
        <v>2016-12-31</v>
      </c>
      <c r="K2844" s="149" t="s">
        <v>835</v>
      </c>
      <c r="L2844" s="3" t="s">
        <v>846</v>
      </c>
    </row>
    <row r="2845" spans="1:12" ht="15.75">
      <c r="A2845" s="341"/>
      <c r="C2845" s="149" t="str">
        <f>'FC01'!B$63</f>
        <v>Ministerio de Comunicaciones y/o Fondo de Comunicaciones</v>
      </c>
      <c r="F2845" s="149">
        <f>'FC01'!Q$63</f>
        <v>0</v>
      </c>
      <c r="I2845" s="76" t="str">
        <f>Índice!$C$8</f>
        <v>2016-01-01</v>
      </c>
      <c r="J2845" s="77" t="str">
        <f>Índice!$C$9</f>
        <v>2016-12-31</v>
      </c>
      <c r="K2845" s="149" t="s">
        <v>835</v>
      </c>
      <c r="L2845" s="3" t="s">
        <v>846</v>
      </c>
    </row>
    <row r="2846" spans="1:12" ht="15.75">
      <c r="A2846" s="341"/>
      <c r="C2846" s="149" t="str">
        <f>'FC01'!B$64</f>
        <v>Comité De Estratificación –Ley 505 De 1999</v>
      </c>
      <c r="F2846" s="149">
        <f>'FC01'!Q$64</f>
        <v>0</v>
      </c>
      <c r="I2846" s="76" t="str">
        <f>Índice!$C$8</f>
        <v>2016-01-01</v>
      </c>
      <c r="J2846" s="77" t="str">
        <f>Índice!$C$9</f>
        <v>2016-12-31</v>
      </c>
      <c r="K2846" s="149" t="s">
        <v>835</v>
      </c>
      <c r="L2846" s="3" t="s">
        <v>846</v>
      </c>
    </row>
    <row r="2847" spans="1:12" ht="15.75">
      <c r="A2847" s="341"/>
      <c r="C2847" s="149" t="str">
        <f>'FC01'!B$65</f>
        <v>Art 25 Ley 142 - Concesiones, y permisos ambientales y sanitarios</v>
      </c>
      <c r="F2847" s="149">
        <f>'FC01'!Q$65</f>
        <v>0</v>
      </c>
      <c r="I2847" s="76" t="str">
        <f>Índice!$C$8</f>
        <v>2016-01-01</v>
      </c>
      <c r="J2847" s="77" t="str">
        <f>Índice!$C$9</f>
        <v>2016-12-31</v>
      </c>
      <c r="K2847" s="149" t="s">
        <v>835</v>
      </c>
      <c r="L2847" s="3" t="s">
        <v>846</v>
      </c>
    </row>
    <row r="2848" spans="1:12" ht="15.75">
      <c r="A2848" s="341"/>
      <c r="C2848" s="149" t="str">
        <f>'FC01'!B$66</f>
        <v>Otras licencias Ley 142 de 1994</v>
      </c>
      <c r="F2848" s="149">
        <f>'FC01'!Q$66</f>
        <v>0</v>
      </c>
      <c r="I2848" s="76" t="str">
        <f>Índice!$C$8</f>
        <v>2016-01-01</v>
      </c>
      <c r="J2848" s="77" t="str">
        <f>Índice!$C$9</f>
        <v>2016-12-31</v>
      </c>
      <c r="K2848" s="149" t="s">
        <v>835</v>
      </c>
      <c r="L2848" s="3" t="s">
        <v>846</v>
      </c>
    </row>
    <row r="2849" spans="1:12" ht="15.75">
      <c r="A2849" s="341"/>
      <c r="C2849" s="149" t="str">
        <f>'FC01'!B$67</f>
        <v>Consumo De Insumos Directos</v>
      </c>
      <c r="F2849" s="149">
        <f>'FC01'!Q$67</f>
        <v>0</v>
      </c>
      <c r="I2849" s="76" t="str">
        <f>Índice!$C$8</f>
        <v>2016-01-01</v>
      </c>
      <c r="J2849" s="77" t="str">
        <f>Índice!$C$9</f>
        <v>2016-12-31</v>
      </c>
      <c r="K2849" s="149" t="s">
        <v>835</v>
      </c>
      <c r="L2849" s="3" t="s">
        <v>846</v>
      </c>
    </row>
    <row r="2850" spans="1:12" ht="15.75">
      <c r="A2850" s="341"/>
      <c r="C2850" s="149" t="str">
        <f>'FC01'!B$68</f>
        <v>Productos Químicos</v>
      </c>
      <c r="F2850" s="149">
        <f>'FC01'!Q$68</f>
        <v>0</v>
      </c>
      <c r="I2850" s="76" t="str">
        <f>Índice!$C$8</f>
        <v>2016-01-01</v>
      </c>
      <c r="J2850" s="77" t="str">
        <f>Índice!$C$9</f>
        <v>2016-12-31</v>
      </c>
      <c r="K2850" s="149" t="s">
        <v>835</v>
      </c>
      <c r="L2850" s="3" t="s">
        <v>846</v>
      </c>
    </row>
    <row r="2851" spans="1:12" ht="15.75">
      <c r="A2851" s="341"/>
      <c r="C2851" s="149" t="str">
        <f>'FC01'!B$69</f>
        <v>Gas Combustible</v>
      </c>
      <c r="F2851" s="149">
        <f>'FC01'!Q$69</f>
        <v>0</v>
      </c>
      <c r="I2851" s="76" t="str">
        <f>Índice!$C$8</f>
        <v>2016-01-01</v>
      </c>
      <c r="J2851" s="77" t="str">
        <f>Índice!$C$9</f>
        <v>2016-12-31</v>
      </c>
      <c r="K2851" s="149" t="s">
        <v>835</v>
      </c>
      <c r="L2851" s="3" t="s">
        <v>846</v>
      </c>
    </row>
    <row r="2852" spans="1:12" ht="15.75">
      <c r="A2852" s="341"/>
      <c r="C2852" s="149" t="str">
        <f>'FC01'!B$70</f>
        <v>Carbón Mineral</v>
      </c>
      <c r="F2852" s="149">
        <f>'FC01'!Q$70</f>
        <v>0</v>
      </c>
      <c r="I2852" s="76" t="str">
        <f>Índice!$C$8</f>
        <v>2016-01-01</v>
      </c>
      <c r="J2852" s="77" t="str">
        <f>Índice!$C$9</f>
        <v>2016-12-31</v>
      </c>
      <c r="K2852" s="149" t="s">
        <v>835</v>
      </c>
      <c r="L2852" s="3" t="s">
        <v>846</v>
      </c>
    </row>
    <row r="2853" spans="1:12" ht="15.75">
      <c r="A2853" s="341"/>
      <c r="C2853" s="149" t="str">
        <f>'FC01'!B$71</f>
        <v>Energía</v>
      </c>
      <c r="F2853" s="149">
        <f>'FC01'!Q$71</f>
        <v>0</v>
      </c>
      <c r="I2853" s="76" t="str">
        <f>Índice!$C$8</f>
        <v>2016-01-01</v>
      </c>
      <c r="J2853" s="77" t="str">
        <f>Índice!$C$9</f>
        <v>2016-12-31</v>
      </c>
      <c r="K2853" s="149" t="s">
        <v>835</v>
      </c>
      <c r="L2853" s="3" t="s">
        <v>846</v>
      </c>
    </row>
    <row r="2854" spans="1:12" ht="15.75">
      <c r="A2854" s="341"/>
      <c r="C2854" s="149" t="str">
        <f>'FC01'!B$72</f>
        <v>ACPM, Fuel Oil</v>
      </c>
      <c r="F2854" s="149">
        <f>'FC01'!Q$72</f>
        <v>0</v>
      </c>
      <c r="I2854" s="76" t="str">
        <f>Índice!$C$8</f>
        <v>2016-01-01</v>
      </c>
      <c r="J2854" s="77" t="str">
        <f>Índice!$C$9</f>
        <v>2016-12-31</v>
      </c>
      <c r="K2854" s="149" t="s">
        <v>835</v>
      </c>
      <c r="L2854" s="3" t="s">
        <v>846</v>
      </c>
    </row>
    <row r="2855" spans="1:12" ht="15.75">
      <c r="A2855" s="341"/>
      <c r="C2855" s="149" t="str">
        <f>'FC01'!B$73</f>
        <v>Otros Elementos de Consumo de Insumos Directos</v>
      </c>
      <c r="F2855" s="149">
        <f>'FC01'!Q$73</f>
        <v>0</v>
      </c>
      <c r="I2855" s="76" t="str">
        <f>Índice!$C$8</f>
        <v>2016-01-01</v>
      </c>
      <c r="J2855" s="77" t="str">
        <f>Índice!$C$9</f>
        <v>2016-12-31</v>
      </c>
      <c r="K2855" s="149" t="s">
        <v>835</v>
      </c>
      <c r="L2855" s="3" t="s">
        <v>846</v>
      </c>
    </row>
    <row r="2856" spans="1:12" ht="15.75">
      <c r="A2856" s="341"/>
      <c r="C2856" s="149" t="str">
        <f>'FC01'!B$74</f>
        <v>Ordenes Y Contratos De Mantenimiento Y Reparaciones</v>
      </c>
      <c r="F2856" s="149">
        <f>'FC01'!Q$74</f>
        <v>0</v>
      </c>
      <c r="I2856" s="76" t="str">
        <f>Índice!$C$8</f>
        <v>2016-01-01</v>
      </c>
      <c r="J2856" s="77" t="str">
        <f>Índice!$C$9</f>
        <v>2016-12-31</v>
      </c>
      <c r="K2856" s="149" t="s">
        <v>835</v>
      </c>
      <c r="L2856" s="3" t="s">
        <v>846</v>
      </c>
    </row>
    <row r="2857" spans="1:12" ht="15.75">
      <c r="A2857" s="341"/>
      <c r="C2857" s="149" t="str">
        <f>'FC01'!B$75</f>
        <v>Peajes terrestres</v>
      </c>
      <c r="F2857" s="149">
        <f>'FC01'!Q$75</f>
        <v>0</v>
      </c>
      <c r="I2857" s="76" t="str">
        <f>Índice!$C$8</f>
        <v>2016-01-01</v>
      </c>
      <c r="J2857" s="77" t="str">
        <f>Índice!$C$9</f>
        <v>2016-12-31</v>
      </c>
      <c r="K2857" s="149" t="s">
        <v>835</v>
      </c>
      <c r="L2857" s="3" t="s">
        <v>846</v>
      </c>
    </row>
    <row r="2858" spans="1:12" ht="15.75">
      <c r="A2858" s="341"/>
      <c r="C2858" s="149" t="str">
        <f>'FC01'!B$76</f>
        <v>Disposición final</v>
      </c>
      <c r="F2858" s="149">
        <f>'FC01'!Q$76</f>
        <v>0</v>
      </c>
      <c r="I2858" s="76" t="str">
        <f>Índice!$C$8</f>
        <v>2016-01-01</v>
      </c>
      <c r="J2858" s="77" t="str">
        <f>Índice!$C$9</f>
        <v>2016-12-31</v>
      </c>
      <c r="K2858" s="149" t="s">
        <v>835</v>
      </c>
      <c r="L2858" s="3" t="s">
        <v>846</v>
      </c>
    </row>
    <row r="2859" spans="1:12" ht="15.75">
      <c r="A2859" s="341"/>
      <c r="C2859" s="149" t="str">
        <f>'FC01'!B$77</f>
        <v>Peajes por interconexión de acueducto</v>
      </c>
      <c r="F2859" s="149">
        <f>'FC01'!Q$77</f>
        <v>0</v>
      </c>
      <c r="I2859" s="76" t="str">
        <f>Índice!$C$8</f>
        <v>2016-01-01</v>
      </c>
      <c r="J2859" s="77" t="str">
        <f>Índice!$C$9</f>
        <v>2016-12-31</v>
      </c>
      <c r="K2859" s="149" t="s">
        <v>835</v>
      </c>
      <c r="L2859" s="3" t="s">
        <v>846</v>
      </c>
    </row>
    <row r="2860" spans="1:12" ht="15.75">
      <c r="A2860" s="341"/>
      <c r="C2860" s="149" t="str">
        <f>'FC01'!B$78</f>
        <v>Peajes por interconexión de alcantarillado</v>
      </c>
      <c r="F2860" s="149">
        <f>'FC01'!Q$78</f>
        <v>0</v>
      </c>
      <c r="I2860" s="76" t="str">
        <f>Índice!$C$8</f>
        <v>2016-01-01</v>
      </c>
      <c r="J2860" s="77" t="str">
        <f>Índice!$C$9</f>
        <v>2016-12-31</v>
      </c>
      <c r="K2860" s="149" t="s">
        <v>835</v>
      </c>
      <c r="L2860" s="3" t="s">
        <v>846</v>
      </c>
    </row>
    <row r="2861" spans="1:12" ht="15.75">
      <c r="A2861" s="341"/>
      <c r="C2861" s="149" t="str">
        <f>'FC01'!B$79</f>
        <v>Honorarios (Operativos)</v>
      </c>
      <c r="F2861" s="149">
        <f>'FC01'!Q$79</f>
        <v>0</v>
      </c>
      <c r="I2861" s="76" t="str">
        <f>Índice!$C$8</f>
        <v>2016-01-01</v>
      </c>
      <c r="J2861" s="77" t="str">
        <f>Índice!$C$9</f>
        <v>2016-12-31</v>
      </c>
      <c r="K2861" s="149" t="s">
        <v>835</v>
      </c>
      <c r="L2861" s="3" t="s">
        <v>846</v>
      </c>
    </row>
    <row r="2862" spans="1:12" ht="15.75">
      <c r="A2862" s="341"/>
      <c r="C2862" s="149" t="str">
        <f>'FC01'!B$80</f>
        <v>Servicios Públicos</v>
      </c>
      <c r="F2862" s="149">
        <f>'FC01'!Q$80</f>
        <v>0</v>
      </c>
      <c r="I2862" s="76" t="str">
        <f>Índice!$C$8</f>
        <v>2016-01-01</v>
      </c>
      <c r="J2862" s="77" t="str">
        <f>Índice!$C$9</f>
        <v>2016-12-31</v>
      </c>
      <c r="K2862" s="149" t="s">
        <v>835</v>
      </c>
      <c r="L2862" s="3" t="s">
        <v>846</v>
      </c>
    </row>
    <row r="2863" spans="1:12" ht="15.75">
      <c r="A2863" s="341"/>
      <c r="C2863" s="149" t="str">
        <f>'FC01'!B$81</f>
        <v>Materiales y otros gastos de operación</v>
      </c>
      <c r="F2863" s="149">
        <f>'FC01'!Q$81</f>
        <v>0</v>
      </c>
      <c r="I2863" s="76" t="str">
        <f>Índice!$C$8</f>
        <v>2016-01-01</v>
      </c>
      <c r="J2863" s="77" t="str">
        <f>Índice!$C$9</f>
        <v>2016-12-31</v>
      </c>
      <c r="K2863" s="149" t="s">
        <v>835</v>
      </c>
      <c r="L2863" s="3" t="s">
        <v>846</v>
      </c>
    </row>
    <row r="2864" spans="1:12" ht="15.75">
      <c r="A2864" s="341"/>
      <c r="C2864" s="149" t="str">
        <f>'FC01'!B$82</f>
        <v>Gastos operativos De Pérdidas En Prestación Del Servicio  De Acueducto</v>
      </c>
      <c r="F2864" s="149">
        <f>'FC01'!Q$82</f>
        <v>0</v>
      </c>
      <c r="I2864" s="76" t="str">
        <f>Índice!$C$8</f>
        <v>2016-01-01</v>
      </c>
      <c r="J2864" s="77" t="str">
        <f>Índice!$C$9</f>
        <v>2016-12-31</v>
      </c>
      <c r="K2864" s="149" t="s">
        <v>835</v>
      </c>
      <c r="L2864" s="3" t="s">
        <v>846</v>
      </c>
    </row>
    <row r="2865" spans="1:12" ht="15.75">
      <c r="A2865" s="341"/>
      <c r="C2865" s="149" t="str">
        <f>'FC01'!B$83</f>
        <v>Seguros</v>
      </c>
      <c r="F2865" s="149">
        <f>'FC01'!Q$83</f>
        <v>0</v>
      </c>
      <c r="I2865" s="76" t="str">
        <f>Índice!$C$8</f>
        <v>2016-01-01</v>
      </c>
      <c r="J2865" s="77" t="str">
        <f>Índice!$C$9</f>
        <v>2016-12-31</v>
      </c>
      <c r="K2865" s="149" t="s">
        <v>835</v>
      </c>
      <c r="L2865" s="3" t="s">
        <v>846</v>
      </c>
    </row>
    <row r="2866" spans="1:12" ht="15.75">
      <c r="A2866" s="341"/>
      <c r="C2866" s="149" t="str">
        <f>'FC01'!B$84</f>
        <v>Impuestos y Tasas</v>
      </c>
      <c r="F2866" s="149">
        <f>'FC01'!Q$84</f>
        <v>0</v>
      </c>
      <c r="I2866" s="76" t="str">
        <f>Índice!$C$8</f>
        <v>2016-01-01</v>
      </c>
      <c r="J2866" s="77" t="str">
        <f>Índice!$C$9</f>
        <v>2016-12-31</v>
      </c>
      <c r="K2866" s="149" t="s">
        <v>835</v>
      </c>
      <c r="L2866" s="3" t="s">
        <v>846</v>
      </c>
    </row>
    <row r="2867" spans="1:12" ht="15.75">
      <c r="A2867" s="341"/>
      <c r="C2867" s="149" t="str">
        <f>'FC01'!B$85</f>
        <v>Órdenes y Contratos Por Otros  Servicios</v>
      </c>
      <c r="F2867" s="149">
        <f>'FC01'!Q$85</f>
        <v>0</v>
      </c>
      <c r="I2867" s="76" t="str">
        <f>Índice!$C$8</f>
        <v>2016-01-01</v>
      </c>
      <c r="J2867" s="77" t="str">
        <f>Índice!$C$9</f>
        <v>2016-12-31</v>
      </c>
      <c r="K2867" s="149" t="s">
        <v>835</v>
      </c>
      <c r="L2867" s="3" t="s">
        <v>846</v>
      </c>
    </row>
    <row r="2868" spans="1:12" ht="15.75">
      <c r="A2868" s="341"/>
      <c r="C2868" s="149" t="str">
        <f>'FC01'!B$86</f>
        <v>Donaciones</v>
      </c>
      <c r="F2868" s="149">
        <f>'FC01'!Q$86</f>
        <v>0</v>
      </c>
      <c r="I2868" s="76" t="str">
        <f>Índice!$C$8</f>
        <v>2016-01-01</v>
      </c>
      <c r="J2868" s="77" t="str">
        <f>Índice!$C$9</f>
        <v>2016-12-31</v>
      </c>
      <c r="K2868" s="149" t="s">
        <v>835</v>
      </c>
      <c r="L2868" s="3" t="s">
        <v>846</v>
      </c>
    </row>
    <row r="2869" spans="1:12" ht="15.75">
      <c r="A2869" s="341"/>
      <c r="C2869" s="149" t="str">
        <f>'FC01'!B$87</f>
        <v>Total Gastos operativos</v>
      </c>
      <c r="F2869" s="149">
        <f>'FC01'!Q$87</f>
        <v>0</v>
      </c>
      <c r="I2869" s="76" t="str">
        <f>Índice!$C$8</f>
        <v>2016-01-01</v>
      </c>
      <c r="J2869" s="77" t="str">
        <f>Índice!$C$9</f>
        <v>2016-12-31</v>
      </c>
      <c r="K2869" s="149" t="s">
        <v>835</v>
      </c>
      <c r="L2869" s="3" t="s">
        <v>846</v>
      </c>
    </row>
    <row r="2870" spans="1:12" s="159" customFormat="1" ht="15.75">
      <c r="A2870" s="341" t="s">
        <v>19</v>
      </c>
      <c r="C2870" s="340"/>
      <c r="F2870" s="340"/>
      <c r="I2870" s="164"/>
      <c r="J2870" s="164"/>
      <c r="K2870" s="340"/>
      <c r="L2870" s="163"/>
    </row>
    <row r="2871" spans="1:12" ht="15.75">
      <c r="A2871" s="341"/>
      <c r="C2871" s="149" t="str">
        <f>'FC01'!B$92</f>
        <v>Gastos de Administración sin impuestos, contribuciones y tasas</v>
      </c>
      <c r="F2871" s="149">
        <f>'FC01'!Q$92</f>
        <v>0</v>
      </c>
      <c r="I2871" s="76" t="str">
        <f>Índice!$C$8</f>
        <v>2016-01-01</v>
      </c>
      <c r="J2871" s="77" t="str">
        <f>Índice!$C$9</f>
        <v>2016-12-31</v>
      </c>
      <c r="K2871" s="149" t="s">
        <v>835</v>
      </c>
      <c r="L2871" s="3" t="s">
        <v>846</v>
      </c>
    </row>
    <row r="2872" spans="1:12" ht="15.75">
      <c r="A2872" s="341"/>
      <c r="C2872" s="149" t="str">
        <f>'FC01'!B$93</f>
        <v>Impuestos, Tasas y Contribuciones (No incluye impuesto de renta)</v>
      </c>
      <c r="F2872" s="149">
        <f>'FC01'!Q$93</f>
        <v>0</v>
      </c>
      <c r="I2872" s="76" t="str">
        <f>Índice!$C$8</f>
        <v>2016-01-01</v>
      </c>
      <c r="J2872" s="77" t="str">
        <f>Índice!$C$9</f>
        <v>2016-12-31</v>
      </c>
      <c r="K2872" s="149" t="s">
        <v>835</v>
      </c>
      <c r="L2872" s="3" t="s">
        <v>846</v>
      </c>
    </row>
    <row r="2873" spans="1:12" ht="15.75">
      <c r="A2873" s="341"/>
      <c r="C2873" s="149" t="str">
        <f>'FC01'!B$94</f>
        <v>Depreciación, deterioro, Amortización y provisión</v>
      </c>
      <c r="F2873" s="149">
        <f>'FC01'!Q$94</f>
        <v>0</v>
      </c>
      <c r="I2873" s="76" t="str">
        <f>Índice!$C$8</f>
        <v>2016-01-01</v>
      </c>
      <c r="J2873" s="77" t="str">
        <f>Índice!$C$9</f>
        <v>2016-12-31</v>
      </c>
      <c r="K2873" s="149" t="s">
        <v>835</v>
      </c>
      <c r="L2873" s="3" t="s">
        <v>846</v>
      </c>
    </row>
    <row r="2874" spans="1:12" ht="15.75">
      <c r="A2874" s="341"/>
      <c r="C2874" s="149" t="str">
        <f>'FC01'!B$95</f>
        <v>Gasto por impuesto a las ganancias</v>
      </c>
      <c r="F2874" s="149">
        <f>'FC01'!Q$95</f>
        <v>0</v>
      </c>
      <c r="I2874" s="76" t="str">
        <f>Índice!$C$8</f>
        <v>2016-01-01</v>
      </c>
      <c r="J2874" s="77" t="str">
        <f>Índice!$C$9</f>
        <v>2016-12-31</v>
      </c>
      <c r="K2874" s="149" t="s">
        <v>835</v>
      </c>
      <c r="L2874" s="3" t="s">
        <v>846</v>
      </c>
    </row>
    <row r="2875" spans="1:12" ht="15.75">
      <c r="A2875" s="341"/>
      <c r="C2875" s="149" t="str">
        <f>'FC01'!B$96</f>
        <v>Otros gastos (gastos y gastos operativos)</v>
      </c>
      <c r="F2875" s="149">
        <f>'FC01'!Q$96</f>
        <v>0</v>
      </c>
      <c r="I2875" s="76" t="str">
        <f>Índice!$C$8</f>
        <v>2016-01-01</v>
      </c>
      <c r="J2875" s="77" t="str">
        <f>Índice!$C$9</f>
        <v>2016-12-31</v>
      </c>
      <c r="K2875" s="149" t="s">
        <v>835</v>
      </c>
      <c r="L2875" s="3" t="s">
        <v>846</v>
      </c>
    </row>
    <row r="2876" spans="1:12" ht="15.75">
      <c r="A2876" s="341"/>
      <c r="C2876" s="149" t="str">
        <f>'FC01'!B$97</f>
        <v>Total Gastos</v>
      </c>
      <c r="F2876" s="149">
        <f>'FC01'!Q$97</f>
        <v>0</v>
      </c>
      <c r="I2876" s="76" t="str">
        <f>Índice!$C$8</f>
        <v>2016-01-01</v>
      </c>
      <c r="J2876" s="77" t="str">
        <f>Índice!$C$9</f>
        <v>2016-12-31</v>
      </c>
      <c r="K2876" s="149" t="s">
        <v>835</v>
      </c>
      <c r="L2876" s="3" t="s">
        <v>846</v>
      </c>
    </row>
    <row r="2877" spans="1:12" s="159" customFormat="1" ht="15.75">
      <c r="A2877" s="341" t="s">
        <v>19</v>
      </c>
      <c r="C2877" s="340"/>
      <c r="F2877" s="340"/>
      <c r="I2877" s="164"/>
      <c r="J2877" s="164"/>
      <c r="K2877" s="340"/>
      <c r="L2877" s="163"/>
    </row>
    <row r="2878" spans="1:12" ht="15.75">
      <c r="A2878" s="341"/>
      <c r="C2878" s="149" t="str">
        <f>'FC01'!B$99</f>
        <v>Gastos operativos de Ventas</v>
      </c>
      <c r="F2878" s="149">
        <f>'FC01'!Q$99</f>
        <v>0</v>
      </c>
      <c r="I2878" s="76" t="str">
        <f>Índice!$C$8</f>
        <v>2016-01-01</v>
      </c>
      <c r="J2878" s="77" t="str">
        <f>Índice!$C$9</f>
        <v>2016-12-31</v>
      </c>
      <c r="K2878" s="149" t="s">
        <v>835</v>
      </c>
      <c r="L2878" s="3" t="s">
        <v>846</v>
      </c>
    </row>
    <row r="2879" spans="1:12" ht="15.75">
      <c r="A2879" s="341"/>
      <c r="C2879" s="149" t="str">
        <f>'FC01'!B$100</f>
        <v>Gastos operativos de Distribución</v>
      </c>
      <c r="F2879" s="149">
        <f>'FC01'!Q$100</f>
        <v>0</v>
      </c>
      <c r="I2879" s="76" t="str">
        <f>Índice!$C$8</f>
        <v>2016-01-01</v>
      </c>
      <c r="J2879" s="77" t="str">
        <f>Índice!$C$9</f>
        <v>2016-12-31</v>
      </c>
      <c r="K2879" s="149" t="s">
        <v>835</v>
      </c>
      <c r="L2879" s="3" t="s">
        <v>846</v>
      </c>
    </row>
    <row r="2880" spans="1:12" ht="15.75">
      <c r="A2880" s="341"/>
      <c r="C2880" s="149" t="str">
        <f>'FC01'!B$101</f>
        <v>Total Gastos operativos de ventas y distribución</v>
      </c>
      <c r="F2880" s="149">
        <f>'FC01'!Q$101</f>
        <v>0</v>
      </c>
      <c r="I2880" s="76" t="str">
        <f>Índice!$C$8</f>
        <v>2016-01-01</v>
      </c>
      <c r="J2880" s="77" t="str">
        <f>Índice!$C$9</f>
        <v>2016-12-31</v>
      </c>
      <c r="K2880" s="149" t="s">
        <v>835</v>
      </c>
      <c r="L2880" s="3" t="s">
        <v>846</v>
      </c>
    </row>
    <row r="2881" spans="1:12" s="271" customFormat="1" ht="15.75" customHeight="1">
      <c r="A2881" s="272" t="s">
        <v>19</v>
      </c>
      <c r="C2881" s="273" t="s">
        <v>1253</v>
      </c>
      <c r="K2881" s="274"/>
      <c r="L2881" s="274"/>
    </row>
    <row r="2882" spans="1:12" ht="15.75">
      <c r="A2882" s="18"/>
      <c r="C2882" s="149" t="str">
        <f>'FC01'!B$8</f>
        <v xml:space="preserve">De administración </v>
      </c>
      <c r="F2882" s="149">
        <f>'FC01'!R$8</f>
        <v>0</v>
      </c>
      <c r="I2882" s="76" t="str">
        <f>Índice!$C$8</f>
        <v>2016-01-01</v>
      </c>
      <c r="J2882" s="77" t="str">
        <f>Índice!$C$9</f>
        <v>2016-12-31</v>
      </c>
      <c r="K2882" s="149" t="s">
        <v>835</v>
      </c>
      <c r="L2882" s="3" t="s">
        <v>847</v>
      </c>
    </row>
    <row r="2883" spans="1:12" ht="15.75">
      <c r="A2883" s="341"/>
      <c r="C2883" s="149" t="str">
        <f>'FC01'!B$9</f>
        <v>Beneficios a empleados</v>
      </c>
      <c r="F2883" s="149">
        <f>'FC01'!R$9</f>
        <v>0</v>
      </c>
      <c r="I2883" s="76" t="str">
        <f>Índice!$C$8</f>
        <v>2016-01-01</v>
      </c>
      <c r="J2883" s="77" t="str">
        <f>Índice!$C$9</f>
        <v>2016-12-31</v>
      </c>
      <c r="K2883" s="149" t="s">
        <v>835</v>
      </c>
      <c r="L2883" s="3" t="s">
        <v>847</v>
      </c>
    </row>
    <row r="2884" spans="1:12" ht="15.75">
      <c r="A2884" s="341"/>
      <c r="C2884" s="149" t="str">
        <f>'FC01'!B$10</f>
        <v>Honorarios</v>
      </c>
      <c r="F2884" s="149">
        <f>'FC01'!R$10</f>
        <v>0</v>
      </c>
      <c r="I2884" s="76" t="str">
        <f>Índice!$C$8</f>
        <v>2016-01-01</v>
      </c>
      <c r="J2884" s="77" t="str">
        <f>Índice!$C$9</f>
        <v>2016-12-31</v>
      </c>
      <c r="K2884" s="149" t="s">
        <v>835</v>
      </c>
      <c r="L2884" s="3" t="s">
        <v>847</v>
      </c>
    </row>
    <row r="2885" spans="1:12" ht="15.75">
      <c r="A2885" s="341"/>
      <c r="C2885" s="149" t="str">
        <f>'FC01'!B$11</f>
        <v xml:space="preserve">Impuestos, Contribuciones y tasas </v>
      </c>
      <c r="F2885" s="149">
        <f>'FC01'!R$11</f>
        <v>0</v>
      </c>
      <c r="I2885" s="76" t="str">
        <f>Índice!$C$8</f>
        <v>2016-01-01</v>
      </c>
      <c r="J2885" s="77" t="str">
        <f>Índice!$C$9</f>
        <v>2016-12-31</v>
      </c>
      <c r="K2885" s="149" t="s">
        <v>835</v>
      </c>
      <c r="L2885" s="3" t="s">
        <v>847</v>
      </c>
    </row>
    <row r="2886" spans="1:12" ht="15.75">
      <c r="A2886" s="341"/>
      <c r="C2886" s="149" t="str">
        <f>'FC01'!B$12</f>
        <v xml:space="preserve">Generales </v>
      </c>
      <c r="F2886" s="149">
        <f>'FC01'!R$12</f>
        <v>0</v>
      </c>
      <c r="I2886" s="76" t="str">
        <f>Índice!$C$8</f>
        <v>2016-01-01</v>
      </c>
      <c r="J2886" s="77" t="str">
        <f>Índice!$C$9</f>
        <v>2016-12-31</v>
      </c>
      <c r="K2886" s="149" t="s">
        <v>835</v>
      </c>
      <c r="L2886" s="3" t="s">
        <v>847</v>
      </c>
    </row>
    <row r="2887" spans="1:12" ht="15.75">
      <c r="A2887" s="341"/>
      <c r="C2887" s="149" t="str">
        <f>'FC01'!B$13</f>
        <v>Deterioro</v>
      </c>
      <c r="F2887" s="149">
        <f>'FC01'!R$13</f>
        <v>0</v>
      </c>
      <c r="I2887" s="76" t="str">
        <f>Índice!$C$8</f>
        <v>2016-01-01</v>
      </c>
      <c r="J2887" s="77" t="str">
        <f>Índice!$C$9</f>
        <v>2016-12-31</v>
      </c>
      <c r="K2887" s="149" t="s">
        <v>835</v>
      </c>
      <c r="L2887" s="3" t="s">
        <v>847</v>
      </c>
    </row>
    <row r="2888" spans="1:12" ht="15.75">
      <c r="A2888" s="341"/>
      <c r="C2888" s="149" t="str">
        <f>'FC01'!B$14</f>
        <v>Depreciación</v>
      </c>
      <c r="F2888" s="149">
        <f>'FC01'!R$14</f>
        <v>0</v>
      </c>
      <c r="I2888" s="76" t="str">
        <f>Índice!$C$8</f>
        <v>2016-01-01</v>
      </c>
      <c r="J2888" s="77" t="str">
        <f>Índice!$C$9</f>
        <v>2016-12-31</v>
      </c>
      <c r="K2888" s="149" t="s">
        <v>835</v>
      </c>
      <c r="L2888" s="3" t="s">
        <v>847</v>
      </c>
    </row>
    <row r="2889" spans="1:12" ht="15.75">
      <c r="A2889" s="341"/>
      <c r="C2889" s="149" t="str">
        <f>'FC01'!B$15</f>
        <v>Amortización</v>
      </c>
      <c r="F2889" s="149">
        <f>'FC01'!R$15</f>
        <v>0</v>
      </c>
      <c r="I2889" s="76" t="str">
        <f>Índice!$C$8</f>
        <v>2016-01-01</v>
      </c>
      <c r="J2889" s="77" t="str">
        <f>Índice!$C$9</f>
        <v>2016-12-31</v>
      </c>
      <c r="K2889" s="149" t="s">
        <v>835</v>
      </c>
      <c r="L2889" s="3" t="s">
        <v>847</v>
      </c>
    </row>
    <row r="2890" spans="1:12" ht="15.75">
      <c r="A2890" s="341"/>
      <c r="C2890" s="149" t="str">
        <f>'FC01'!B$16</f>
        <v>Provisiones</v>
      </c>
      <c r="F2890" s="149">
        <f>'FC01'!R$16</f>
        <v>0</v>
      </c>
      <c r="I2890" s="76" t="str">
        <f>Índice!$C$8</f>
        <v>2016-01-01</v>
      </c>
      <c r="J2890" s="77" t="str">
        <f>Índice!$C$9</f>
        <v>2016-12-31</v>
      </c>
      <c r="K2890" s="149" t="s">
        <v>835</v>
      </c>
      <c r="L2890" s="3" t="s">
        <v>847</v>
      </c>
    </row>
    <row r="2891" spans="1:12" ht="15.75">
      <c r="A2891" s="341"/>
      <c r="C2891" s="149" t="str">
        <f>'FC01'!B$17</f>
        <v>Litigios y demandas</v>
      </c>
      <c r="F2891" s="149">
        <f>'FC01'!R$17</f>
        <v>0</v>
      </c>
      <c r="I2891" s="76" t="str">
        <f>Índice!$C$8</f>
        <v>2016-01-01</v>
      </c>
      <c r="J2891" s="77" t="str">
        <f>Índice!$C$9</f>
        <v>2016-12-31</v>
      </c>
      <c r="K2891" s="149" t="s">
        <v>835</v>
      </c>
      <c r="L2891" s="3" t="s">
        <v>847</v>
      </c>
    </row>
    <row r="2892" spans="1:12" ht="15.75">
      <c r="A2892" s="341"/>
      <c r="C2892" s="149" t="str">
        <f>'FC01'!B$18</f>
        <v xml:space="preserve">Garantías </v>
      </c>
      <c r="F2892" s="149">
        <f>'FC01'!R$18</f>
        <v>0</v>
      </c>
      <c r="I2892" s="76" t="str">
        <f>Índice!$C$8</f>
        <v>2016-01-01</v>
      </c>
      <c r="J2892" s="77" t="str">
        <f>Índice!$C$9</f>
        <v>2016-12-31</v>
      </c>
      <c r="K2892" s="149" t="s">
        <v>835</v>
      </c>
      <c r="L2892" s="3" t="s">
        <v>847</v>
      </c>
    </row>
    <row r="2893" spans="1:12" ht="15.75">
      <c r="A2893" s="341"/>
      <c r="C2893" s="149" t="str">
        <f>'FC01'!B$19</f>
        <v>Diversas</v>
      </c>
      <c r="F2893" s="149">
        <f>'FC01'!R$19</f>
        <v>0</v>
      </c>
      <c r="I2893" s="76" t="str">
        <f>Índice!$C$8</f>
        <v>2016-01-01</v>
      </c>
      <c r="J2893" s="77" t="str">
        <f>Índice!$C$9</f>
        <v>2016-12-31</v>
      </c>
      <c r="K2893" s="149" t="s">
        <v>835</v>
      </c>
      <c r="L2893" s="3" t="s">
        <v>847</v>
      </c>
    </row>
    <row r="2894" spans="1:12" ht="15.75">
      <c r="A2894" s="341"/>
      <c r="C2894" s="149" t="str">
        <f>'FC01'!B$20</f>
        <v>Otros gastos</v>
      </c>
      <c r="F2894" s="149">
        <f>'FC01'!R$20</f>
        <v>0</v>
      </c>
      <c r="I2894" s="76" t="str">
        <f>Índice!$C$8</f>
        <v>2016-01-01</v>
      </c>
      <c r="J2894" s="77" t="str">
        <f>Índice!$C$9</f>
        <v>2016-12-31</v>
      </c>
      <c r="K2894" s="149" t="s">
        <v>835</v>
      </c>
      <c r="L2894" s="3" t="s">
        <v>847</v>
      </c>
    </row>
    <row r="2895" spans="1:12" ht="15.75">
      <c r="A2895" s="341"/>
      <c r="C2895" s="149" t="str">
        <f>'FC01'!B$21</f>
        <v>Comisiones</v>
      </c>
      <c r="F2895" s="149">
        <f>'FC01'!R$21</f>
        <v>0</v>
      </c>
      <c r="I2895" s="76" t="str">
        <f>Índice!$C$8</f>
        <v>2016-01-01</v>
      </c>
      <c r="J2895" s="77" t="str">
        <f>Índice!$C$9</f>
        <v>2016-12-31</v>
      </c>
      <c r="K2895" s="149" t="s">
        <v>835</v>
      </c>
      <c r="L2895" s="3" t="s">
        <v>847</v>
      </c>
    </row>
    <row r="2896" spans="1:12" ht="15.75">
      <c r="A2896" s="341"/>
      <c r="C2896" s="149" t="str">
        <f>'FC01'!B$22</f>
        <v>Ajuste por diferencia en cambio</v>
      </c>
      <c r="F2896" s="149">
        <f>'FC01'!R$22</f>
        <v>0</v>
      </c>
      <c r="I2896" s="76" t="str">
        <f>Índice!$C$8</f>
        <v>2016-01-01</v>
      </c>
      <c r="J2896" s="77" t="str">
        <f>Índice!$C$9</f>
        <v>2016-12-31</v>
      </c>
      <c r="K2896" s="149" t="s">
        <v>835</v>
      </c>
      <c r="L2896" s="3" t="s">
        <v>847</v>
      </c>
    </row>
    <row r="2897" spans="1:12" ht="15.75">
      <c r="A2897" s="341"/>
      <c r="C2897" s="149" t="str">
        <f>'FC01'!B$23</f>
        <v>Financieros</v>
      </c>
      <c r="F2897" s="149">
        <f>'FC01'!R$23</f>
        <v>0</v>
      </c>
      <c r="I2897" s="76" t="str">
        <f>Índice!$C$8</f>
        <v>2016-01-01</v>
      </c>
      <c r="J2897" s="77" t="str">
        <f>Índice!$C$9</f>
        <v>2016-12-31</v>
      </c>
      <c r="K2897" s="149" t="s">
        <v>835</v>
      </c>
      <c r="L2897" s="3" t="s">
        <v>847</v>
      </c>
    </row>
    <row r="2898" spans="1:12" ht="15.75">
      <c r="A2898" s="341"/>
      <c r="C2898" s="149" t="str">
        <f>'FC01'!B$24</f>
        <v>Pérdidas por la aplicación del método de participación patrimonial</v>
      </c>
      <c r="F2898" s="149">
        <f>'FC01'!R$24</f>
        <v>0</v>
      </c>
      <c r="I2898" s="76" t="str">
        <f>Índice!$C$8</f>
        <v>2016-01-01</v>
      </c>
      <c r="J2898" s="77" t="str">
        <f>Índice!$C$9</f>
        <v>2016-12-31</v>
      </c>
      <c r="K2898" s="149" t="s">
        <v>835</v>
      </c>
      <c r="L2898" s="3" t="s">
        <v>847</v>
      </c>
    </row>
    <row r="2899" spans="1:12" ht="15.75">
      <c r="A2899" s="341"/>
      <c r="C2899" s="149" t="str">
        <f>'FC01'!B$25</f>
        <v xml:space="preserve">Gastos diversos </v>
      </c>
      <c r="F2899" s="149">
        <f>'FC01'!R$25</f>
        <v>0</v>
      </c>
      <c r="I2899" s="76" t="str">
        <f>Índice!$C$8</f>
        <v>2016-01-01</v>
      </c>
      <c r="J2899" s="77" t="str">
        <f>Índice!$C$9</f>
        <v>2016-12-31</v>
      </c>
      <c r="K2899" s="149" t="s">
        <v>835</v>
      </c>
      <c r="L2899" s="3" t="s">
        <v>847</v>
      </c>
    </row>
    <row r="2900" spans="1:12" ht="15.75">
      <c r="A2900" s="341"/>
      <c r="C2900" s="149" t="str">
        <f>'FC01'!B$26</f>
        <v>Impuesto a las ganancias corrientes</v>
      </c>
      <c r="F2900" s="149">
        <f>'FC01'!R$26</f>
        <v>0</v>
      </c>
      <c r="I2900" s="76" t="str">
        <f>Índice!$C$8</f>
        <v>2016-01-01</v>
      </c>
      <c r="J2900" s="77" t="str">
        <f>Índice!$C$9</f>
        <v>2016-12-31</v>
      </c>
      <c r="K2900" s="149" t="s">
        <v>835</v>
      </c>
      <c r="L2900" s="3" t="s">
        <v>847</v>
      </c>
    </row>
    <row r="2901" spans="1:12" ht="15.75">
      <c r="A2901" s="341"/>
      <c r="C2901" s="149" t="str">
        <f>'FC01'!B$27</f>
        <v>Impuesto a las ganancias diferido</v>
      </c>
      <c r="F2901" s="149">
        <f>'FC01'!R$27</f>
        <v>0</v>
      </c>
      <c r="I2901" s="76" t="str">
        <f>Índice!$C$8</f>
        <v>2016-01-01</v>
      </c>
      <c r="J2901" s="77" t="str">
        <f>Índice!$C$9</f>
        <v>2016-12-31</v>
      </c>
      <c r="K2901" s="149" t="s">
        <v>835</v>
      </c>
      <c r="L2901" s="3" t="s">
        <v>847</v>
      </c>
    </row>
    <row r="2902" spans="1:12" ht="15.75">
      <c r="A2902" s="341"/>
      <c r="C2902" s="149" t="str">
        <f>'FC01'!B$28</f>
        <v xml:space="preserve">Total Gastos </v>
      </c>
      <c r="F2902" s="149">
        <f>'FC01'!R$28</f>
        <v>0</v>
      </c>
      <c r="I2902" s="76" t="str">
        <f>Índice!$C$8</f>
        <v>2016-01-01</v>
      </c>
      <c r="J2902" s="77" t="str">
        <f>Índice!$C$9</f>
        <v>2016-12-31</v>
      </c>
      <c r="K2902" s="149" t="s">
        <v>835</v>
      </c>
      <c r="L2902" s="3" t="s">
        <v>847</v>
      </c>
    </row>
    <row r="2903" spans="1:12" s="159" customFormat="1" ht="15.75">
      <c r="A2903" s="341" t="s">
        <v>19</v>
      </c>
      <c r="C2903" s="340"/>
      <c r="F2903" s="340"/>
      <c r="I2903" s="164"/>
      <c r="J2903" s="164"/>
      <c r="K2903" s="340"/>
      <c r="L2903" s="163"/>
    </row>
    <row r="2904" spans="1:12" ht="15.75">
      <c r="A2904" s="341"/>
      <c r="C2904" s="149" t="str">
        <f>'FC01'!B$32</f>
        <v>Servicios Personales</v>
      </c>
      <c r="F2904" s="149">
        <f>'FC01'!R$32</f>
        <v>0</v>
      </c>
      <c r="I2904" s="76" t="str">
        <f>Índice!$C$8</f>
        <v>2016-01-01</v>
      </c>
      <c r="J2904" s="77" t="str">
        <f>Índice!$C$9</f>
        <v>2016-12-31</v>
      </c>
      <c r="K2904" s="149" t="s">
        <v>835</v>
      </c>
      <c r="L2904" s="3" t="s">
        <v>847</v>
      </c>
    </row>
    <row r="2905" spans="1:12" ht="15.75">
      <c r="A2905" s="341"/>
      <c r="C2905" s="149" t="str">
        <f>'FC01'!B$33</f>
        <v>Generales</v>
      </c>
      <c r="F2905" s="149">
        <f>'FC01'!R$33</f>
        <v>0</v>
      </c>
      <c r="I2905" s="76" t="str">
        <f>Índice!$C$8</f>
        <v>2016-01-01</v>
      </c>
      <c r="J2905" s="77" t="str">
        <f>Índice!$C$9</f>
        <v>2016-12-31</v>
      </c>
      <c r="K2905" s="149" t="s">
        <v>835</v>
      </c>
      <c r="L2905" s="3" t="s">
        <v>847</v>
      </c>
    </row>
    <row r="2906" spans="1:12" ht="15.75">
      <c r="A2906" s="341"/>
      <c r="C2906" s="149" t="str">
        <f>'FC01'!B$34</f>
        <v>Arrendamientos</v>
      </c>
      <c r="F2906" s="149">
        <f>'FC01'!R$34</f>
        <v>0</v>
      </c>
      <c r="I2906" s="76" t="str">
        <f>Índice!$C$8</f>
        <v>2016-01-01</v>
      </c>
      <c r="J2906" s="77" t="str">
        <f>Índice!$C$9</f>
        <v>2016-12-31</v>
      </c>
      <c r="K2906" s="149" t="s">
        <v>835</v>
      </c>
      <c r="L2906" s="3" t="s">
        <v>847</v>
      </c>
    </row>
    <row r="2907" spans="1:12" ht="15.75">
      <c r="A2907" s="341"/>
      <c r="C2907" s="149" t="str">
        <f>'FC01'!B$35</f>
        <v>Deterioro (Operativo)</v>
      </c>
      <c r="F2907" s="149">
        <f>'FC01'!R$35</f>
        <v>0</v>
      </c>
      <c r="I2907" s="76" t="str">
        <f>Índice!$C$8</f>
        <v>2016-01-01</v>
      </c>
      <c r="J2907" s="77" t="str">
        <f>Índice!$C$9</f>
        <v>2016-12-31</v>
      </c>
      <c r="K2907" s="149" t="s">
        <v>835</v>
      </c>
      <c r="L2907" s="3" t="s">
        <v>847</v>
      </c>
    </row>
    <row r="2908" spans="1:12" ht="15.75">
      <c r="A2908" s="341"/>
      <c r="C2908" s="149" t="str">
        <f>'FC01'!B$36</f>
        <v>Depreciación (Operativo)</v>
      </c>
      <c r="F2908" s="149">
        <f>'FC01'!R$36</f>
        <v>0</v>
      </c>
      <c r="I2908" s="76" t="str">
        <f>Índice!$C$8</f>
        <v>2016-01-01</v>
      </c>
      <c r="J2908" s="77" t="str">
        <f>Índice!$C$9</f>
        <v>2016-12-31</v>
      </c>
      <c r="K2908" s="149" t="s">
        <v>835</v>
      </c>
      <c r="L2908" s="3" t="s">
        <v>847</v>
      </c>
    </row>
    <row r="2909" spans="1:12" ht="15.75">
      <c r="A2909" s="341"/>
      <c r="C2909" s="149" t="str">
        <f>'FC01'!B$37</f>
        <v>Provisiones (Operativo)</v>
      </c>
      <c r="F2909" s="149">
        <f>'FC01'!R$37</f>
        <v>0</v>
      </c>
      <c r="I2909" s="76" t="str">
        <f>Índice!$C$8</f>
        <v>2016-01-01</v>
      </c>
      <c r="J2909" s="77" t="str">
        <f>Índice!$C$9</f>
        <v>2016-12-31</v>
      </c>
      <c r="K2909" s="149" t="s">
        <v>835</v>
      </c>
      <c r="L2909" s="3" t="s">
        <v>847</v>
      </c>
    </row>
    <row r="2910" spans="1:12" ht="15.75">
      <c r="A2910" s="341"/>
      <c r="C2910" s="149" t="str">
        <f>'FC01'!B$38</f>
        <v>Agotamiento (Operativo)</v>
      </c>
      <c r="F2910" s="149">
        <f>'FC01'!R$38</f>
        <v>0</v>
      </c>
      <c r="I2910" s="76" t="str">
        <f>Índice!$C$8</f>
        <v>2016-01-01</v>
      </c>
      <c r="J2910" s="77" t="str">
        <f>Índice!$C$9</f>
        <v>2016-12-31</v>
      </c>
      <c r="K2910" s="149" t="s">
        <v>835</v>
      </c>
      <c r="L2910" s="3" t="s">
        <v>847</v>
      </c>
    </row>
    <row r="2911" spans="1:12" ht="15.75">
      <c r="A2911" s="341"/>
      <c r="C2911" s="149" t="str">
        <f>'FC01'!B$39</f>
        <v>Amortización (Operativo)</v>
      </c>
      <c r="F2911" s="149">
        <f>'FC01'!R$39</f>
        <v>0</v>
      </c>
      <c r="I2911" s="76" t="str">
        <f>Índice!$C$8</f>
        <v>2016-01-01</v>
      </c>
      <c r="J2911" s="77" t="str">
        <f>Índice!$C$9</f>
        <v>2016-12-31</v>
      </c>
      <c r="K2911" s="149" t="s">
        <v>835</v>
      </c>
      <c r="L2911" s="3" t="s">
        <v>847</v>
      </c>
    </row>
    <row r="2912" spans="1:12" ht="15.75">
      <c r="A2912" s="341"/>
      <c r="C2912" s="149" t="str">
        <f>'FC01'!B$40</f>
        <v>Gastos operativos de Bienes y Servicios Públicos para la Venta</v>
      </c>
      <c r="F2912" s="149">
        <f>'FC01'!R$40</f>
        <v>0</v>
      </c>
      <c r="I2912" s="76" t="str">
        <f>Índice!$C$8</f>
        <v>2016-01-01</v>
      </c>
      <c r="J2912" s="77" t="str">
        <f>Índice!$C$9</f>
        <v>2016-12-31</v>
      </c>
      <c r="K2912" s="149" t="s">
        <v>835</v>
      </c>
      <c r="L2912" s="3" t="s">
        <v>847</v>
      </c>
    </row>
    <row r="2913" spans="1:12" ht="15.75">
      <c r="A2913" s="341"/>
      <c r="C2913" s="149" t="str">
        <f>'FC01'!B$41</f>
        <v>Compras en Bloque y/o a Largo Plazo</v>
      </c>
      <c r="F2913" s="149">
        <f>'FC01'!R$41</f>
        <v>0</v>
      </c>
      <c r="I2913" s="76" t="str">
        <f>Índice!$C$8</f>
        <v>2016-01-01</v>
      </c>
      <c r="J2913" s="77" t="str">
        <f>Índice!$C$9</f>
        <v>2016-12-31</v>
      </c>
      <c r="K2913" s="149" t="s">
        <v>835</v>
      </c>
      <c r="L2913" s="3" t="s">
        <v>847</v>
      </c>
    </row>
    <row r="2914" spans="1:12" ht="15.75">
      <c r="A2914" s="341"/>
      <c r="C2914" s="149" t="str">
        <f>'FC01'!B$42</f>
        <v>Compras en Bolsa  y/o a Corto Plazo</v>
      </c>
      <c r="F2914" s="149">
        <f>'FC01'!R$42</f>
        <v>0</v>
      </c>
      <c r="I2914" s="76" t="str">
        <f>Índice!$C$8</f>
        <v>2016-01-01</v>
      </c>
      <c r="J2914" s="77" t="str">
        <f>Índice!$C$9</f>
        <v>2016-12-31</v>
      </c>
      <c r="K2914" s="149" t="s">
        <v>835</v>
      </c>
      <c r="L2914" s="3" t="s">
        <v>847</v>
      </c>
    </row>
    <row r="2915" spans="1:12" ht="15.75">
      <c r="A2915" s="341"/>
      <c r="C2915" s="149" t="str">
        <f>'FC01'!B$43</f>
        <v>Gastos operativos de suministro de agua potable (Agua en Bloque)</v>
      </c>
      <c r="F2915" s="149">
        <f>'FC01'!R$43</f>
        <v>0</v>
      </c>
      <c r="I2915" s="76" t="str">
        <f>Índice!$C$8</f>
        <v>2016-01-01</v>
      </c>
      <c r="J2915" s="77" t="str">
        <f>Índice!$C$9</f>
        <v>2016-12-31</v>
      </c>
      <c r="K2915" s="149" t="s">
        <v>835</v>
      </c>
      <c r="L2915" s="3" t="s">
        <v>847</v>
      </c>
    </row>
    <row r="2916" spans="1:12" ht="15.75">
      <c r="A2916" s="341"/>
      <c r="C2916" s="149" t="str">
        <f>'FC01'!B$44</f>
        <v xml:space="preserve">Gastos operativos por Conexión / Interconexión </v>
      </c>
      <c r="F2916" s="149">
        <f>'FC01'!R$44</f>
        <v>0</v>
      </c>
      <c r="I2916" s="76" t="str">
        <f>Índice!$C$8</f>
        <v>2016-01-01</v>
      </c>
      <c r="J2916" s="77" t="str">
        <f>Índice!$C$9</f>
        <v>2016-12-31</v>
      </c>
      <c r="K2916" s="149" t="s">
        <v>835</v>
      </c>
      <c r="L2916" s="3" t="s">
        <v>847</v>
      </c>
    </row>
    <row r="2917" spans="1:12" ht="15.75">
      <c r="A2917" s="341"/>
      <c r="C2917" s="149" t="str">
        <f>'FC01'!B$45</f>
        <v>Uso de Líneas, redes y ductos</v>
      </c>
      <c r="F2917" s="149">
        <f>'FC01'!R$45</f>
        <v>0</v>
      </c>
      <c r="I2917" s="76" t="str">
        <f>Índice!$C$8</f>
        <v>2016-01-01</v>
      </c>
      <c r="J2917" s="77" t="str">
        <f>Índice!$C$9</f>
        <v>2016-12-31</v>
      </c>
      <c r="K2917" s="149" t="s">
        <v>835</v>
      </c>
      <c r="L2917" s="3" t="s">
        <v>847</v>
      </c>
    </row>
    <row r="2918" spans="1:12" ht="15.75">
      <c r="A2918" s="341"/>
      <c r="C2918" s="149" t="str">
        <f>'FC01'!B$46</f>
        <v>Gastos operativos de Distribución  y/o Comercialización de Gas combustible por redes</v>
      </c>
      <c r="F2918" s="149">
        <f>'FC01'!R$46</f>
        <v>0</v>
      </c>
      <c r="I2918" s="76" t="str">
        <f>Índice!$C$8</f>
        <v>2016-01-01</v>
      </c>
      <c r="J2918" s="77" t="str">
        <f>Índice!$C$9</f>
        <v>2016-12-31</v>
      </c>
      <c r="K2918" s="149" t="s">
        <v>835</v>
      </c>
      <c r="L2918" s="3" t="s">
        <v>847</v>
      </c>
    </row>
    <row r="2919" spans="1:12" ht="15.75">
      <c r="A2919" s="341"/>
      <c r="C2919" s="149" t="str">
        <f>'FC01'!B$47</f>
        <v>Manejo Comercial y Financiero del Servicio</v>
      </c>
      <c r="F2919" s="149">
        <f>'FC01'!R$47</f>
        <v>0</v>
      </c>
      <c r="I2919" s="76" t="str">
        <f>Índice!$C$8</f>
        <v>2016-01-01</v>
      </c>
      <c r="J2919" s="77" t="str">
        <f>Índice!$C$9</f>
        <v>2016-12-31</v>
      </c>
      <c r="K2919" s="149" t="s">
        <v>835</v>
      </c>
      <c r="L2919" s="3" t="s">
        <v>847</v>
      </c>
    </row>
    <row r="2920" spans="1:12" ht="15.75">
      <c r="A2920" s="341"/>
      <c r="C2920" s="149" t="str">
        <f>'FC01'!B$48</f>
        <v>Gastos operativos de Distribución  y/o Comercialización de Gas Licuado de Petróleo –GLP</v>
      </c>
      <c r="F2920" s="149">
        <f>'FC01'!R$48</f>
        <v>0</v>
      </c>
      <c r="I2920" s="76" t="str">
        <f>Índice!$C$8</f>
        <v>2016-01-01</v>
      </c>
      <c r="J2920" s="77" t="str">
        <f>Índice!$C$9</f>
        <v>2016-12-31</v>
      </c>
      <c r="K2920" s="149" t="s">
        <v>835</v>
      </c>
      <c r="L2920" s="3" t="s">
        <v>847</v>
      </c>
    </row>
    <row r="2921" spans="1:12" ht="15.75">
      <c r="A2921" s="341"/>
      <c r="C2921" s="149" t="str">
        <f>'FC01'!B$49</f>
        <v>Contrato de explotación</v>
      </c>
      <c r="F2921" s="149">
        <f>'FC01'!R$49</f>
        <v>0</v>
      </c>
      <c r="I2921" s="76" t="str">
        <f>Índice!$C$8</f>
        <v>2016-01-01</v>
      </c>
      <c r="J2921" s="77" t="str">
        <f>Índice!$C$9</f>
        <v>2016-12-31</v>
      </c>
      <c r="K2921" s="149" t="s">
        <v>835</v>
      </c>
      <c r="L2921" s="3" t="s">
        <v>847</v>
      </c>
    </row>
    <row r="2922" spans="1:12" ht="15.75">
      <c r="A2922" s="341"/>
      <c r="C2922" s="149" t="str">
        <f>'FC01'!B$50</f>
        <v>Gastos operativos asociados a las transacciones en el mercado mayorista</v>
      </c>
      <c r="F2922" s="149">
        <f>'FC01'!R$50</f>
        <v>0</v>
      </c>
      <c r="I2922" s="76" t="str">
        <f>Índice!$C$8</f>
        <v>2016-01-01</v>
      </c>
      <c r="J2922" s="77" t="str">
        <f>Índice!$C$9</f>
        <v>2016-12-31</v>
      </c>
      <c r="K2922" s="149" t="s">
        <v>835</v>
      </c>
      <c r="L2922" s="3" t="s">
        <v>847</v>
      </c>
    </row>
    <row r="2923" spans="1:12" ht="15.75">
      <c r="A2923" s="341"/>
      <c r="C2923" s="149" t="str">
        <f>'FC01'!B$51</f>
        <v>Contrato de concesión</v>
      </c>
      <c r="F2923" s="149">
        <f>'FC01'!R$51</f>
        <v>0</v>
      </c>
      <c r="I2923" s="76" t="str">
        <f>Índice!$C$8</f>
        <v>2016-01-01</v>
      </c>
      <c r="J2923" s="77" t="str">
        <f>Índice!$C$9</f>
        <v>2016-12-31</v>
      </c>
      <c r="K2923" s="149" t="s">
        <v>835</v>
      </c>
      <c r="L2923" s="3" t="s">
        <v>847</v>
      </c>
    </row>
    <row r="2924" spans="1:12" ht="15.75">
      <c r="A2924" s="341"/>
      <c r="C2924" s="149" t="str">
        <f>'FC01'!B$52</f>
        <v>Otros</v>
      </c>
      <c r="F2924" s="149">
        <f>'FC01'!R$52</f>
        <v>0</v>
      </c>
      <c r="I2924" s="76" t="str">
        <f>Índice!$C$8</f>
        <v>2016-01-01</v>
      </c>
      <c r="J2924" s="77" t="str">
        <f>Índice!$C$9</f>
        <v>2016-12-31</v>
      </c>
      <c r="K2924" s="149" t="s">
        <v>835</v>
      </c>
      <c r="L2924" s="3" t="s">
        <v>847</v>
      </c>
    </row>
    <row r="2925" spans="1:12" ht="15.75">
      <c r="A2925" s="341"/>
      <c r="C2925" s="149" t="str">
        <f>'FC01'!B$53</f>
        <v>Gastos operativos asociados a las transacciones en el mercado minorista</v>
      </c>
      <c r="F2925" s="149">
        <f>'FC01'!R$53</f>
        <v>0</v>
      </c>
      <c r="I2925" s="76" t="str">
        <f>Índice!$C$8</f>
        <v>2016-01-01</v>
      </c>
      <c r="J2925" s="77" t="str">
        <f>Índice!$C$9</f>
        <v>2016-12-31</v>
      </c>
      <c r="K2925" s="149" t="s">
        <v>835</v>
      </c>
      <c r="L2925" s="3" t="s">
        <v>847</v>
      </c>
    </row>
    <row r="2926" spans="1:12" ht="15.75">
      <c r="A2926" s="341"/>
      <c r="C2926" s="149" t="str">
        <f>'FC01'!B$54</f>
        <v xml:space="preserve">Licencias, Contribuciones y Regalías  </v>
      </c>
      <c r="F2926" s="149">
        <f>'FC01'!R$54</f>
        <v>0</v>
      </c>
      <c r="I2926" s="76" t="str">
        <f>Índice!$C$8</f>
        <v>2016-01-01</v>
      </c>
      <c r="J2926" s="77" t="str">
        <f>Índice!$C$9</f>
        <v>2016-12-31</v>
      </c>
      <c r="K2926" s="149" t="s">
        <v>835</v>
      </c>
      <c r="L2926" s="3" t="s">
        <v>847</v>
      </c>
    </row>
    <row r="2927" spans="1:12" ht="15.75">
      <c r="A2927" s="341"/>
      <c r="C2927" s="149" t="str">
        <f>'FC01'!B$55</f>
        <v>Departamento Administrativo del Medio Ambiente "DAMA"</v>
      </c>
      <c r="F2927" s="149">
        <f>'FC01'!R$55</f>
        <v>0</v>
      </c>
      <c r="I2927" s="76" t="str">
        <f>Índice!$C$8</f>
        <v>2016-01-01</v>
      </c>
      <c r="J2927" s="77" t="str">
        <f>Índice!$C$9</f>
        <v>2016-12-31</v>
      </c>
      <c r="K2927" s="149" t="s">
        <v>835</v>
      </c>
      <c r="L2927" s="3" t="s">
        <v>847</v>
      </c>
    </row>
    <row r="2928" spans="1:12" ht="15.75">
      <c r="A2928" s="341"/>
      <c r="C2928" s="149" t="str">
        <f>'FC01'!B$56</f>
        <v>Ley 56 de 1981</v>
      </c>
      <c r="F2928" s="149">
        <f>'FC01'!R$56</f>
        <v>0</v>
      </c>
      <c r="I2928" s="76" t="str">
        <f>Índice!$C$8</f>
        <v>2016-01-01</v>
      </c>
      <c r="J2928" s="77" t="str">
        <f>Índice!$C$9</f>
        <v>2016-12-31</v>
      </c>
      <c r="K2928" s="149" t="s">
        <v>835</v>
      </c>
      <c r="L2928" s="3" t="s">
        <v>847</v>
      </c>
    </row>
    <row r="2929" spans="1:12" ht="15.75">
      <c r="A2929" s="341"/>
      <c r="C2929" s="149" t="str">
        <f>'FC01'!B$57</f>
        <v>Medio Ambiente – Ley 99 de 1993</v>
      </c>
      <c r="F2929" s="149">
        <f>'FC01'!R$57</f>
        <v>0</v>
      </c>
      <c r="I2929" s="76" t="str">
        <f>Índice!$C$8</f>
        <v>2016-01-01</v>
      </c>
      <c r="J2929" s="77" t="str">
        <f>Índice!$C$9</f>
        <v>2016-12-31</v>
      </c>
      <c r="K2929" s="149" t="s">
        <v>835</v>
      </c>
      <c r="L2929" s="3" t="s">
        <v>847</v>
      </c>
    </row>
    <row r="2930" spans="1:12" ht="15.75">
      <c r="A2930" s="341"/>
      <c r="C2930" s="149" t="str">
        <f>'FC01'!B$58</f>
        <v>Regalías</v>
      </c>
      <c r="F2930" s="149">
        <f>'FC01'!R$58</f>
        <v>0</v>
      </c>
      <c r="I2930" s="76" t="str">
        <f>Índice!$C$8</f>
        <v>2016-01-01</v>
      </c>
      <c r="J2930" s="77" t="str">
        <f>Índice!$C$9</f>
        <v>2016-12-31</v>
      </c>
      <c r="K2930" s="149" t="s">
        <v>835</v>
      </c>
      <c r="L2930" s="3" t="s">
        <v>847</v>
      </c>
    </row>
    <row r="2931" spans="1:12" ht="15.75">
      <c r="A2931" s="341"/>
      <c r="C2931" s="149" t="str">
        <f>'FC01'!B$59</f>
        <v>Licencia De Operación Del Servicio</v>
      </c>
      <c r="F2931" s="149">
        <f>'FC01'!R$59</f>
        <v>0</v>
      </c>
      <c r="I2931" s="76" t="str">
        <f>Índice!$C$8</f>
        <v>2016-01-01</v>
      </c>
      <c r="J2931" s="77" t="str">
        <f>Índice!$C$9</f>
        <v>2016-12-31</v>
      </c>
      <c r="K2931" s="149" t="s">
        <v>835</v>
      </c>
      <c r="L2931" s="3" t="s">
        <v>847</v>
      </c>
    </row>
    <row r="2932" spans="1:12" ht="15.75">
      <c r="A2932" s="341"/>
      <c r="C2932" s="149" t="str">
        <f>'FC01'!B$60</f>
        <v>FAZNI</v>
      </c>
      <c r="F2932" s="149">
        <f>'FC01'!R$60</f>
        <v>0</v>
      </c>
      <c r="I2932" s="76" t="str">
        <f>Índice!$C$8</f>
        <v>2016-01-01</v>
      </c>
      <c r="J2932" s="77" t="str">
        <f>Índice!$C$9</f>
        <v>2016-12-31</v>
      </c>
      <c r="K2932" s="149" t="s">
        <v>835</v>
      </c>
      <c r="L2932" s="3" t="s">
        <v>847</v>
      </c>
    </row>
    <row r="2933" spans="1:12" ht="15.75">
      <c r="A2933" s="341"/>
      <c r="C2933" s="149" t="str">
        <f>'FC01'!B$61</f>
        <v>FAER</v>
      </c>
      <c r="F2933" s="149">
        <f>'FC01'!R$61</f>
        <v>0</v>
      </c>
      <c r="I2933" s="76" t="str">
        <f>Índice!$C$8</f>
        <v>2016-01-01</v>
      </c>
      <c r="J2933" s="77" t="str">
        <f>Índice!$C$9</f>
        <v>2016-12-31</v>
      </c>
      <c r="K2933" s="149" t="s">
        <v>835</v>
      </c>
      <c r="L2933" s="3" t="s">
        <v>847</v>
      </c>
    </row>
    <row r="2934" spans="1:12" ht="15.75">
      <c r="A2934" s="341"/>
      <c r="C2934" s="149" t="str">
        <f>'FC01'!B$62</f>
        <v>Cuota de fomento de gas</v>
      </c>
      <c r="F2934" s="149">
        <f>'FC01'!R$62</f>
        <v>0</v>
      </c>
      <c r="I2934" s="76" t="str">
        <f>Índice!$C$8</f>
        <v>2016-01-01</v>
      </c>
      <c r="J2934" s="77" t="str">
        <f>Índice!$C$9</f>
        <v>2016-12-31</v>
      </c>
      <c r="K2934" s="149" t="s">
        <v>835</v>
      </c>
      <c r="L2934" s="3" t="s">
        <v>847</v>
      </c>
    </row>
    <row r="2935" spans="1:12" ht="15.75">
      <c r="A2935" s="341"/>
      <c r="C2935" s="149" t="str">
        <f>'FC01'!B$63</f>
        <v>Ministerio de Comunicaciones y/o Fondo de Comunicaciones</v>
      </c>
      <c r="F2935" s="149">
        <f>'FC01'!R$63</f>
        <v>0</v>
      </c>
      <c r="I2935" s="76" t="str">
        <f>Índice!$C$8</f>
        <v>2016-01-01</v>
      </c>
      <c r="J2935" s="77" t="str">
        <f>Índice!$C$9</f>
        <v>2016-12-31</v>
      </c>
      <c r="K2935" s="149" t="s">
        <v>835</v>
      </c>
      <c r="L2935" s="3" t="s">
        <v>847</v>
      </c>
    </row>
    <row r="2936" spans="1:12" ht="15.75">
      <c r="A2936" s="341"/>
      <c r="C2936" s="149" t="str">
        <f>'FC01'!B$64</f>
        <v>Comité De Estratificación –Ley 505 De 1999</v>
      </c>
      <c r="F2936" s="149">
        <f>'FC01'!R$64</f>
        <v>0</v>
      </c>
      <c r="I2936" s="76" t="str">
        <f>Índice!$C$8</f>
        <v>2016-01-01</v>
      </c>
      <c r="J2936" s="77" t="str">
        <f>Índice!$C$9</f>
        <v>2016-12-31</v>
      </c>
      <c r="K2936" s="149" t="s">
        <v>835</v>
      </c>
      <c r="L2936" s="3" t="s">
        <v>847</v>
      </c>
    </row>
    <row r="2937" spans="1:12" ht="15.75">
      <c r="A2937" s="341"/>
      <c r="C2937" s="149" t="str">
        <f>'FC01'!B$65</f>
        <v>Art 25 Ley 142 - Concesiones, y permisos ambientales y sanitarios</v>
      </c>
      <c r="F2937" s="149">
        <f>'FC01'!R$65</f>
        <v>0</v>
      </c>
      <c r="I2937" s="76" t="str">
        <f>Índice!$C$8</f>
        <v>2016-01-01</v>
      </c>
      <c r="J2937" s="77" t="str">
        <f>Índice!$C$9</f>
        <v>2016-12-31</v>
      </c>
      <c r="K2937" s="149" t="s">
        <v>835</v>
      </c>
      <c r="L2937" s="3" t="s">
        <v>847</v>
      </c>
    </row>
    <row r="2938" spans="1:12" ht="15.75">
      <c r="A2938" s="341"/>
      <c r="C2938" s="149" t="str">
        <f>'FC01'!B$66</f>
        <v>Otras licencias Ley 142 de 1994</v>
      </c>
      <c r="F2938" s="149">
        <f>'FC01'!R$66</f>
        <v>0</v>
      </c>
      <c r="I2938" s="76" t="str">
        <f>Índice!$C$8</f>
        <v>2016-01-01</v>
      </c>
      <c r="J2938" s="77" t="str">
        <f>Índice!$C$9</f>
        <v>2016-12-31</v>
      </c>
      <c r="K2938" s="149" t="s">
        <v>835</v>
      </c>
      <c r="L2938" s="3" t="s">
        <v>847</v>
      </c>
    </row>
    <row r="2939" spans="1:12" ht="15.75">
      <c r="A2939" s="341"/>
      <c r="C2939" s="149" t="str">
        <f>'FC01'!B$67</f>
        <v>Consumo De Insumos Directos</v>
      </c>
      <c r="F2939" s="149">
        <f>'FC01'!R$67</f>
        <v>0</v>
      </c>
      <c r="I2939" s="76" t="str">
        <f>Índice!$C$8</f>
        <v>2016-01-01</v>
      </c>
      <c r="J2939" s="77" t="str">
        <f>Índice!$C$9</f>
        <v>2016-12-31</v>
      </c>
      <c r="K2939" s="149" t="s">
        <v>835</v>
      </c>
      <c r="L2939" s="3" t="s">
        <v>847</v>
      </c>
    </row>
    <row r="2940" spans="1:12" ht="15.75">
      <c r="A2940" s="341"/>
      <c r="C2940" s="149" t="str">
        <f>'FC01'!B$68</f>
        <v>Productos Químicos</v>
      </c>
      <c r="F2940" s="149">
        <f>'FC01'!R$68</f>
        <v>0</v>
      </c>
      <c r="I2940" s="76" t="str">
        <f>Índice!$C$8</f>
        <v>2016-01-01</v>
      </c>
      <c r="J2940" s="77" t="str">
        <f>Índice!$C$9</f>
        <v>2016-12-31</v>
      </c>
      <c r="K2940" s="149" t="s">
        <v>835</v>
      </c>
      <c r="L2940" s="3" t="s">
        <v>847</v>
      </c>
    </row>
    <row r="2941" spans="1:12" ht="15.75">
      <c r="A2941" s="341"/>
      <c r="C2941" s="149" t="str">
        <f>'FC01'!B$69</f>
        <v>Gas Combustible</v>
      </c>
      <c r="F2941" s="149">
        <f>'FC01'!R$69</f>
        <v>0</v>
      </c>
      <c r="I2941" s="76" t="str">
        <f>Índice!$C$8</f>
        <v>2016-01-01</v>
      </c>
      <c r="J2941" s="77" t="str">
        <f>Índice!$C$9</f>
        <v>2016-12-31</v>
      </c>
      <c r="K2941" s="149" t="s">
        <v>835</v>
      </c>
      <c r="L2941" s="3" t="s">
        <v>847</v>
      </c>
    </row>
    <row r="2942" spans="1:12" ht="15.75">
      <c r="A2942" s="341"/>
      <c r="C2942" s="149" t="str">
        <f>'FC01'!B$70</f>
        <v>Carbón Mineral</v>
      </c>
      <c r="F2942" s="149">
        <f>'FC01'!R$70</f>
        <v>0</v>
      </c>
      <c r="I2942" s="76" t="str">
        <f>Índice!$C$8</f>
        <v>2016-01-01</v>
      </c>
      <c r="J2942" s="77" t="str">
        <f>Índice!$C$9</f>
        <v>2016-12-31</v>
      </c>
      <c r="K2942" s="149" t="s">
        <v>835</v>
      </c>
      <c r="L2942" s="3" t="s">
        <v>847</v>
      </c>
    </row>
    <row r="2943" spans="1:12" ht="15.75">
      <c r="A2943" s="341"/>
      <c r="C2943" s="149" t="str">
        <f>'FC01'!B$71</f>
        <v>Energía</v>
      </c>
      <c r="F2943" s="149">
        <f>'FC01'!R$71</f>
        <v>0</v>
      </c>
      <c r="I2943" s="76" t="str">
        <f>Índice!$C$8</f>
        <v>2016-01-01</v>
      </c>
      <c r="J2943" s="77" t="str">
        <f>Índice!$C$9</f>
        <v>2016-12-31</v>
      </c>
      <c r="K2943" s="149" t="s">
        <v>835</v>
      </c>
      <c r="L2943" s="3" t="s">
        <v>847</v>
      </c>
    </row>
    <row r="2944" spans="1:12" ht="15.75">
      <c r="A2944" s="341"/>
      <c r="C2944" s="149" t="str">
        <f>'FC01'!B$72</f>
        <v>ACPM, Fuel Oil</v>
      </c>
      <c r="F2944" s="149">
        <f>'FC01'!R$72</f>
        <v>0</v>
      </c>
      <c r="I2944" s="76" t="str">
        <f>Índice!$C$8</f>
        <v>2016-01-01</v>
      </c>
      <c r="J2944" s="77" t="str">
        <f>Índice!$C$9</f>
        <v>2016-12-31</v>
      </c>
      <c r="K2944" s="149" t="s">
        <v>835</v>
      </c>
      <c r="L2944" s="3" t="s">
        <v>847</v>
      </c>
    </row>
    <row r="2945" spans="1:12" ht="15.75">
      <c r="A2945" s="341"/>
      <c r="C2945" s="149" t="str">
        <f>'FC01'!B$73</f>
        <v>Otros Elementos de Consumo de Insumos Directos</v>
      </c>
      <c r="F2945" s="149">
        <f>'FC01'!R$73</f>
        <v>0</v>
      </c>
      <c r="I2945" s="76" t="str">
        <f>Índice!$C$8</f>
        <v>2016-01-01</v>
      </c>
      <c r="J2945" s="77" t="str">
        <f>Índice!$C$9</f>
        <v>2016-12-31</v>
      </c>
      <c r="K2945" s="149" t="s">
        <v>835</v>
      </c>
      <c r="L2945" s="3" t="s">
        <v>847</v>
      </c>
    </row>
    <row r="2946" spans="1:12" ht="15.75">
      <c r="A2946" s="341"/>
      <c r="C2946" s="149" t="str">
        <f>'FC01'!B$74</f>
        <v>Ordenes Y Contratos De Mantenimiento Y Reparaciones</v>
      </c>
      <c r="F2946" s="149">
        <f>'FC01'!R$74</f>
        <v>0</v>
      </c>
      <c r="I2946" s="76" t="str">
        <f>Índice!$C$8</f>
        <v>2016-01-01</v>
      </c>
      <c r="J2946" s="77" t="str">
        <f>Índice!$C$9</f>
        <v>2016-12-31</v>
      </c>
      <c r="K2946" s="149" t="s">
        <v>835</v>
      </c>
      <c r="L2946" s="3" t="s">
        <v>847</v>
      </c>
    </row>
    <row r="2947" spans="1:12" ht="15.75">
      <c r="A2947" s="341"/>
      <c r="C2947" s="149" t="str">
        <f>'FC01'!B$75</f>
        <v>Peajes terrestres</v>
      </c>
      <c r="F2947" s="149">
        <f>'FC01'!R$75</f>
        <v>0</v>
      </c>
      <c r="I2947" s="76" t="str">
        <f>Índice!$C$8</f>
        <v>2016-01-01</v>
      </c>
      <c r="J2947" s="77" t="str">
        <f>Índice!$C$9</f>
        <v>2016-12-31</v>
      </c>
      <c r="K2947" s="149" t="s">
        <v>835</v>
      </c>
      <c r="L2947" s="3" t="s">
        <v>847</v>
      </c>
    </row>
    <row r="2948" spans="1:12" ht="15.75">
      <c r="A2948" s="341"/>
      <c r="C2948" s="149" t="str">
        <f>'FC01'!B$76</f>
        <v>Disposición final</v>
      </c>
      <c r="F2948" s="149">
        <f>'FC01'!R$76</f>
        <v>0</v>
      </c>
      <c r="I2948" s="76" t="str">
        <f>Índice!$C$8</f>
        <v>2016-01-01</v>
      </c>
      <c r="J2948" s="77" t="str">
        <f>Índice!$C$9</f>
        <v>2016-12-31</v>
      </c>
      <c r="K2948" s="149" t="s">
        <v>835</v>
      </c>
      <c r="L2948" s="3" t="s">
        <v>847</v>
      </c>
    </row>
    <row r="2949" spans="1:12" ht="15.75">
      <c r="A2949" s="341"/>
      <c r="C2949" s="149" t="str">
        <f>'FC01'!B$77</f>
        <v>Peajes por interconexión de acueducto</v>
      </c>
      <c r="F2949" s="149">
        <f>'FC01'!R$77</f>
        <v>0</v>
      </c>
      <c r="I2949" s="76" t="str">
        <f>Índice!$C$8</f>
        <v>2016-01-01</v>
      </c>
      <c r="J2949" s="77" t="str">
        <f>Índice!$C$9</f>
        <v>2016-12-31</v>
      </c>
      <c r="K2949" s="149" t="s">
        <v>835</v>
      </c>
      <c r="L2949" s="3" t="s">
        <v>847</v>
      </c>
    </row>
    <row r="2950" spans="1:12" ht="15.75">
      <c r="A2950" s="341"/>
      <c r="C2950" s="149" t="str">
        <f>'FC01'!B$78</f>
        <v>Peajes por interconexión de alcantarillado</v>
      </c>
      <c r="F2950" s="149">
        <f>'FC01'!R$78</f>
        <v>0</v>
      </c>
      <c r="I2950" s="76" t="str">
        <f>Índice!$C$8</f>
        <v>2016-01-01</v>
      </c>
      <c r="J2950" s="77" t="str">
        <f>Índice!$C$9</f>
        <v>2016-12-31</v>
      </c>
      <c r="K2950" s="149" t="s">
        <v>835</v>
      </c>
      <c r="L2950" s="3" t="s">
        <v>847</v>
      </c>
    </row>
    <row r="2951" spans="1:12" ht="15.75">
      <c r="A2951" s="341"/>
      <c r="C2951" s="149" t="str">
        <f>'FC01'!B$79</f>
        <v>Honorarios (Operativos)</v>
      </c>
      <c r="F2951" s="149">
        <f>'FC01'!R$79</f>
        <v>0</v>
      </c>
      <c r="I2951" s="76" t="str">
        <f>Índice!$C$8</f>
        <v>2016-01-01</v>
      </c>
      <c r="J2951" s="77" t="str">
        <f>Índice!$C$9</f>
        <v>2016-12-31</v>
      </c>
      <c r="K2951" s="149" t="s">
        <v>835</v>
      </c>
      <c r="L2951" s="3" t="s">
        <v>847</v>
      </c>
    </row>
    <row r="2952" spans="1:12" ht="15.75">
      <c r="A2952" s="341"/>
      <c r="C2952" s="149" t="str">
        <f>'FC01'!B$80</f>
        <v>Servicios Públicos</v>
      </c>
      <c r="F2952" s="149">
        <f>'FC01'!R$80</f>
        <v>0</v>
      </c>
      <c r="I2952" s="76" t="str">
        <f>Índice!$C$8</f>
        <v>2016-01-01</v>
      </c>
      <c r="J2952" s="77" t="str">
        <f>Índice!$C$9</f>
        <v>2016-12-31</v>
      </c>
      <c r="K2952" s="149" t="s">
        <v>835</v>
      </c>
      <c r="L2952" s="3" t="s">
        <v>847</v>
      </c>
    </row>
    <row r="2953" spans="1:12" ht="15.75">
      <c r="A2953" s="341"/>
      <c r="C2953" s="149" t="str">
        <f>'FC01'!B$81</f>
        <v>Materiales y otros gastos de operación</v>
      </c>
      <c r="F2953" s="149">
        <f>'FC01'!R$81</f>
        <v>0</v>
      </c>
      <c r="I2953" s="76" t="str">
        <f>Índice!$C$8</f>
        <v>2016-01-01</v>
      </c>
      <c r="J2953" s="77" t="str">
        <f>Índice!$C$9</f>
        <v>2016-12-31</v>
      </c>
      <c r="K2953" s="149" t="s">
        <v>835</v>
      </c>
      <c r="L2953" s="3" t="s">
        <v>847</v>
      </c>
    </row>
    <row r="2954" spans="1:12" ht="15.75">
      <c r="A2954" s="341"/>
      <c r="C2954" s="149" t="str">
        <f>'FC01'!B$82</f>
        <v>Gastos operativos De Pérdidas En Prestación Del Servicio  De Acueducto</v>
      </c>
      <c r="F2954" s="149">
        <f>'FC01'!R$82</f>
        <v>0</v>
      </c>
      <c r="I2954" s="76" t="str">
        <f>Índice!$C$8</f>
        <v>2016-01-01</v>
      </c>
      <c r="J2954" s="77" t="str">
        <f>Índice!$C$9</f>
        <v>2016-12-31</v>
      </c>
      <c r="K2954" s="149" t="s">
        <v>835</v>
      </c>
      <c r="L2954" s="3" t="s">
        <v>847</v>
      </c>
    </row>
    <row r="2955" spans="1:12" ht="15.75">
      <c r="A2955" s="341"/>
      <c r="C2955" s="149" t="str">
        <f>'FC01'!B$83</f>
        <v>Seguros</v>
      </c>
      <c r="F2955" s="149">
        <f>'FC01'!R$83</f>
        <v>0</v>
      </c>
      <c r="I2955" s="76" t="str">
        <f>Índice!$C$8</f>
        <v>2016-01-01</v>
      </c>
      <c r="J2955" s="77" t="str">
        <f>Índice!$C$9</f>
        <v>2016-12-31</v>
      </c>
      <c r="K2955" s="149" t="s">
        <v>835</v>
      </c>
      <c r="L2955" s="3" t="s">
        <v>847</v>
      </c>
    </row>
    <row r="2956" spans="1:12" ht="15.75">
      <c r="A2956" s="341"/>
      <c r="C2956" s="149" t="str">
        <f>'FC01'!B$84</f>
        <v>Impuestos y Tasas</v>
      </c>
      <c r="F2956" s="149">
        <f>'FC01'!R$84</f>
        <v>0</v>
      </c>
      <c r="I2956" s="76" t="str">
        <f>Índice!$C$8</f>
        <v>2016-01-01</v>
      </c>
      <c r="J2956" s="77" t="str">
        <f>Índice!$C$9</f>
        <v>2016-12-31</v>
      </c>
      <c r="K2956" s="149" t="s">
        <v>835</v>
      </c>
      <c r="L2956" s="3" t="s">
        <v>847</v>
      </c>
    </row>
    <row r="2957" spans="1:12" ht="15.75">
      <c r="A2957" s="341"/>
      <c r="C2957" s="149" t="str">
        <f>'FC01'!B$85</f>
        <v>Órdenes y Contratos Por Otros  Servicios</v>
      </c>
      <c r="F2957" s="149">
        <f>'FC01'!R$85</f>
        <v>0</v>
      </c>
      <c r="I2957" s="76" t="str">
        <f>Índice!$C$8</f>
        <v>2016-01-01</v>
      </c>
      <c r="J2957" s="77" t="str">
        <f>Índice!$C$9</f>
        <v>2016-12-31</v>
      </c>
      <c r="K2957" s="149" t="s">
        <v>835</v>
      </c>
      <c r="L2957" s="3" t="s">
        <v>847</v>
      </c>
    </row>
    <row r="2958" spans="1:12" ht="15.75">
      <c r="A2958" s="341"/>
      <c r="C2958" s="149" t="str">
        <f>'FC01'!B$86</f>
        <v>Donaciones</v>
      </c>
      <c r="F2958" s="149">
        <f>'FC01'!R$86</f>
        <v>0</v>
      </c>
      <c r="I2958" s="76" t="str">
        <f>Índice!$C$8</f>
        <v>2016-01-01</v>
      </c>
      <c r="J2958" s="77" t="str">
        <f>Índice!$C$9</f>
        <v>2016-12-31</v>
      </c>
      <c r="K2958" s="149" t="s">
        <v>835</v>
      </c>
      <c r="L2958" s="3" t="s">
        <v>847</v>
      </c>
    </row>
    <row r="2959" spans="1:12" ht="15.75">
      <c r="A2959" s="341"/>
      <c r="C2959" s="149" t="str">
        <f>'FC01'!B$87</f>
        <v>Total Gastos operativos</v>
      </c>
      <c r="F2959" s="149">
        <f>'FC01'!R$87</f>
        <v>0</v>
      </c>
      <c r="I2959" s="76" t="str">
        <f>Índice!$C$8</f>
        <v>2016-01-01</v>
      </c>
      <c r="J2959" s="77" t="str">
        <f>Índice!$C$9</f>
        <v>2016-12-31</v>
      </c>
      <c r="K2959" s="149" t="s">
        <v>835</v>
      </c>
      <c r="L2959" s="3" t="s">
        <v>847</v>
      </c>
    </row>
    <row r="2960" spans="1:12" s="159" customFormat="1" ht="15.75">
      <c r="A2960" s="341" t="s">
        <v>19</v>
      </c>
      <c r="C2960" s="340"/>
      <c r="F2960" s="340"/>
      <c r="I2960" s="164"/>
      <c r="J2960" s="164"/>
      <c r="K2960" s="340"/>
      <c r="L2960" s="163"/>
    </row>
    <row r="2961" spans="1:12" ht="15.75">
      <c r="A2961" s="341"/>
      <c r="C2961" s="149" t="str">
        <f>'FC01'!B$92</f>
        <v>Gastos de Administración sin impuestos, contribuciones y tasas</v>
      </c>
      <c r="F2961" s="149">
        <f>'FC01'!R$92</f>
        <v>0</v>
      </c>
      <c r="I2961" s="76" t="str">
        <f>Índice!$C$8</f>
        <v>2016-01-01</v>
      </c>
      <c r="J2961" s="77" t="str">
        <f>Índice!$C$9</f>
        <v>2016-12-31</v>
      </c>
      <c r="K2961" s="149" t="s">
        <v>835</v>
      </c>
      <c r="L2961" s="3" t="s">
        <v>847</v>
      </c>
    </row>
    <row r="2962" spans="1:12" ht="15.75">
      <c r="A2962" s="341"/>
      <c r="C2962" s="149" t="str">
        <f>'FC01'!B$93</f>
        <v>Impuestos, Tasas y Contribuciones (No incluye impuesto de renta)</v>
      </c>
      <c r="F2962" s="149">
        <f>'FC01'!R$93</f>
        <v>0</v>
      </c>
      <c r="I2962" s="76" t="str">
        <f>Índice!$C$8</f>
        <v>2016-01-01</v>
      </c>
      <c r="J2962" s="77" t="str">
        <f>Índice!$C$9</f>
        <v>2016-12-31</v>
      </c>
      <c r="K2962" s="149" t="s">
        <v>835</v>
      </c>
      <c r="L2962" s="3" t="s">
        <v>847</v>
      </c>
    </row>
    <row r="2963" spans="1:12" ht="15.75">
      <c r="A2963" s="341"/>
      <c r="C2963" s="149" t="str">
        <f>'FC01'!B$94</f>
        <v>Depreciación, deterioro, Amortización y provisión</v>
      </c>
      <c r="F2963" s="149">
        <f>'FC01'!R$94</f>
        <v>0</v>
      </c>
      <c r="I2963" s="76" t="str">
        <f>Índice!$C$8</f>
        <v>2016-01-01</v>
      </c>
      <c r="J2963" s="77" t="str">
        <f>Índice!$C$9</f>
        <v>2016-12-31</v>
      </c>
      <c r="K2963" s="149" t="s">
        <v>835</v>
      </c>
      <c r="L2963" s="3" t="s">
        <v>847</v>
      </c>
    </row>
    <row r="2964" spans="1:12" ht="15.75">
      <c r="A2964" s="341"/>
      <c r="C2964" s="149" t="str">
        <f>'FC01'!B$95</f>
        <v>Gasto por impuesto a las ganancias</v>
      </c>
      <c r="F2964" s="149">
        <f>'FC01'!R$95</f>
        <v>0</v>
      </c>
      <c r="I2964" s="76" t="str">
        <f>Índice!$C$8</f>
        <v>2016-01-01</v>
      </c>
      <c r="J2964" s="77" t="str">
        <f>Índice!$C$9</f>
        <v>2016-12-31</v>
      </c>
      <c r="K2964" s="149" t="s">
        <v>835</v>
      </c>
      <c r="L2964" s="3" t="s">
        <v>847</v>
      </c>
    </row>
    <row r="2965" spans="1:12" ht="15.75">
      <c r="A2965" s="341"/>
      <c r="C2965" s="149" t="str">
        <f>'FC01'!B$96</f>
        <v>Otros gastos (gastos y gastos operativos)</v>
      </c>
      <c r="F2965" s="149">
        <f>'FC01'!R$96</f>
        <v>0</v>
      </c>
      <c r="I2965" s="76" t="str">
        <f>Índice!$C$8</f>
        <v>2016-01-01</v>
      </c>
      <c r="J2965" s="77" t="str">
        <f>Índice!$C$9</f>
        <v>2016-12-31</v>
      </c>
      <c r="K2965" s="149" t="s">
        <v>835</v>
      </c>
      <c r="L2965" s="3" t="s">
        <v>847</v>
      </c>
    </row>
    <row r="2966" spans="1:12" ht="15.75">
      <c r="A2966" s="341"/>
      <c r="C2966" s="149" t="str">
        <f>'FC01'!B$97</f>
        <v>Total Gastos</v>
      </c>
      <c r="F2966" s="149">
        <f>'FC01'!R$97</f>
        <v>0</v>
      </c>
      <c r="I2966" s="76" t="str">
        <f>Índice!$C$8</f>
        <v>2016-01-01</v>
      </c>
      <c r="J2966" s="77" t="str">
        <f>Índice!$C$9</f>
        <v>2016-12-31</v>
      </c>
      <c r="K2966" s="149" t="s">
        <v>835</v>
      </c>
      <c r="L2966" s="3" t="s">
        <v>847</v>
      </c>
    </row>
    <row r="2967" spans="1:12" s="159" customFormat="1" ht="15.75">
      <c r="A2967" s="341" t="s">
        <v>19</v>
      </c>
      <c r="C2967" s="340"/>
      <c r="F2967" s="340"/>
      <c r="I2967" s="164"/>
      <c r="J2967" s="164"/>
      <c r="K2967" s="340"/>
      <c r="L2967" s="163"/>
    </row>
    <row r="2968" spans="1:12" ht="15.75">
      <c r="A2968" s="341"/>
      <c r="C2968" s="149" t="str">
        <f>'FC01'!B$99</f>
        <v>Gastos operativos de Ventas</v>
      </c>
      <c r="F2968" s="149">
        <f>'FC01'!R$99</f>
        <v>0</v>
      </c>
      <c r="I2968" s="76" t="str">
        <f>Índice!$C$8</f>
        <v>2016-01-01</v>
      </c>
      <c r="J2968" s="77" t="str">
        <f>Índice!$C$9</f>
        <v>2016-12-31</v>
      </c>
      <c r="K2968" s="149" t="s">
        <v>835</v>
      </c>
      <c r="L2968" s="3" t="s">
        <v>847</v>
      </c>
    </row>
    <row r="2969" spans="1:12" ht="15.75">
      <c r="A2969" s="341"/>
      <c r="C2969" s="149" t="str">
        <f>'FC01'!B$100</f>
        <v>Gastos operativos de Distribución</v>
      </c>
      <c r="F2969" s="149">
        <f>'FC01'!R$100</f>
        <v>0</v>
      </c>
      <c r="I2969" s="76" t="str">
        <f>Índice!$C$8</f>
        <v>2016-01-01</v>
      </c>
      <c r="J2969" s="77" t="str">
        <f>Índice!$C$9</f>
        <v>2016-12-31</v>
      </c>
      <c r="K2969" s="149" t="s">
        <v>835</v>
      </c>
      <c r="L2969" s="3" t="s">
        <v>847</v>
      </c>
    </row>
    <row r="2970" spans="1:12" ht="15.75">
      <c r="A2970" s="341"/>
      <c r="C2970" s="149" t="str">
        <f>'FC01'!B$101</f>
        <v>Total Gastos operativos de ventas y distribución</v>
      </c>
      <c r="F2970" s="149">
        <f>'FC01'!R$101</f>
        <v>0</v>
      </c>
      <c r="I2970" s="76" t="str">
        <f>Índice!$C$8</f>
        <v>2016-01-01</v>
      </c>
      <c r="J2970" s="77" t="str">
        <f>Índice!$C$9</f>
        <v>2016-12-31</v>
      </c>
      <c r="K2970" s="149" t="s">
        <v>835</v>
      </c>
      <c r="L2970" s="3" t="s">
        <v>847</v>
      </c>
    </row>
    <row r="2971" spans="1:12" s="271" customFormat="1" ht="15.75" customHeight="1">
      <c r="A2971" s="272" t="s">
        <v>19</v>
      </c>
      <c r="C2971" s="273" t="s">
        <v>1254</v>
      </c>
      <c r="K2971" s="274"/>
      <c r="L2971" s="274"/>
    </row>
    <row r="2972" spans="1:12" ht="15.75">
      <c r="A2972" s="18"/>
      <c r="C2972" s="149" t="str">
        <f>'FC01'!B$8</f>
        <v xml:space="preserve">De administración </v>
      </c>
      <c r="F2972" s="149">
        <f>'FC01'!S$8</f>
        <v>0</v>
      </c>
      <c r="I2972" s="76" t="str">
        <f>Índice!$C$8</f>
        <v>2016-01-01</v>
      </c>
      <c r="J2972" s="77" t="str">
        <f>Índice!$C$9</f>
        <v>2016-12-31</v>
      </c>
      <c r="K2972" s="149" t="s">
        <v>835</v>
      </c>
      <c r="L2972" s="3" t="s">
        <v>848</v>
      </c>
    </row>
    <row r="2973" spans="1:12" ht="15.75">
      <c r="A2973" s="341"/>
      <c r="C2973" s="149" t="str">
        <f>'FC01'!B$9</f>
        <v>Beneficios a empleados</v>
      </c>
      <c r="F2973" s="149">
        <f>'FC01'!S$9</f>
        <v>0</v>
      </c>
      <c r="I2973" s="76" t="str">
        <f>Índice!$C$8</f>
        <v>2016-01-01</v>
      </c>
      <c r="J2973" s="77" t="str">
        <f>Índice!$C$9</f>
        <v>2016-12-31</v>
      </c>
      <c r="K2973" s="149" t="s">
        <v>835</v>
      </c>
      <c r="L2973" s="3" t="s">
        <v>848</v>
      </c>
    </row>
    <row r="2974" spans="1:12" ht="15.75">
      <c r="A2974" s="341"/>
      <c r="C2974" s="149" t="str">
        <f>'FC01'!B$10</f>
        <v>Honorarios</v>
      </c>
      <c r="F2974" s="149">
        <f>'FC01'!S$10</f>
        <v>0</v>
      </c>
      <c r="I2974" s="76" t="str">
        <f>Índice!$C$8</f>
        <v>2016-01-01</v>
      </c>
      <c r="J2974" s="77" t="str">
        <f>Índice!$C$9</f>
        <v>2016-12-31</v>
      </c>
      <c r="K2974" s="149" t="s">
        <v>835</v>
      </c>
      <c r="L2974" s="3" t="s">
        <v>848</v>
      </c>
    </row>
    <row r="2975" spans="1:12" ht="15.75">
      <c r="A2975" s="341"/>
      <c r="C2975" s="149" t="str">
        <f>'FC01'!B$11</f>
        <v xml:space="preserve">Impuestos, Contribuciones y tasas </v>
      </c>
      <c r="F2975" s="149">
        <f>'FC01'!S$11</f>
        <v>0</v>
      </c>
      <c r="I2975" s="76" t="str">
        <f>Índice!$C$8</f>
        <v>2016-01-01</v>
      </c>
      <c r="J2975" s="77" t="str">
        <f>Índice!$C$9</f>
        <v>2016-12-31</v>
      </c>
      <c r="K2975" s="149" t="s">
        <v>835</v>
      </c>
      <c r="L2975" s="3" t="s">
        <v>848</v>
      </c>
    </row>
    <row r="2976" spans="1:12" ht="15.75">
      <c r="A2976" s="341"/>
      <c r="C2976" s="149" t="str">
        <f>'FC01'!B$12</f>
        <v xml:space="preserve">Generales </v>
      </c>
      <c r="F2976" s="149">
        <f>'FC01'!S$12</f>
        <v>0</v>
      </c>
      <c r="I2976" s="76" t="str">
        <f>Índice!$C$8</f>
        <v>2016-01-01</v>
      </c>
      <c r="J2976" s="77" t="str">
        <f>Índice!$C$9</f>
        <v>2016-12-31</v>
      </c>
      <c r="K2976" s="149" t="s">
        <v>835</v>
      </c>
      <c r="L2976" s="3" t="s">
        <v>848</v>
      </c>
    </row>
    <row r="2977" spans="1:12" ht="15.75">
      <c r="A2977" s="341"/>
      <c r="C2977" s="149" t="str">
        <f>'FC01'!B$13</f>
        <v>Deterioro</v>
      </c>
      <c r="F2977" s="149">
        <f>'FC01'!S$13</f>
        <v>0</v>
      </c>
      <c r="I2977" s="76" t="str">
        <f>Índice!$C$8</f>
        <v>2016-01-01</v>
      </c>
      <c r="J2977" s="77" t="str">
        <f>Índice!$C$9</f>
        <v>2016-12-31</v>
      </c>
      <c r="K2977" s="149" t="s">
        <v>835</v>
      </c>
      <c r="L2977" s="3" t="s">
        <v>848</v>
      </c>
    </row>
    <row r="2978" spans="1:12" ht="15.75">
      <c r="A2978" s="341"/>
      <c r="C2978" s="149" t="str">
        <f>'FC01'!B$14</f>
        <v>Depreciación</v>
      </c>
      <c r="F2978" s="149">
        <f>'FC01'!S$14</f>
        <v>0</v>
      </c>
      <c r="I2978" s="76" t="str">
        <f>Índice!$C$8</f>
        <v>2016-01-01</v>
      </c>
      <c r="J2978" s="77" t="str">
        <f>Índice!$C$9</f>
        <v>2016-12-31</v>
      </c>
      <c r="K2978" s="149" t="s">
        <v>835</v>
      </c>
      <c r="L2978" s="3" t="s">
        <v>848</v>
      </c>
    </row>
    <row r="2979" spans="1:12" ht="15.75">
      <c r="A2979" s="341"/>
      <c r="C2979" s="149" t="str">
        <f>'FC01'!B$15</f>
        <v>Amortización</v>
      </c>
      <c r="F2979" s="149">
        <f>'FC01'!S$15</f>
        <v>0</v>
      </c>
      <c r="I2979" s="76" t="str">
        <f>Índice!$C$8</f>
        <v>2016-01-01</v>
      </c>
      <c r="J2979" s="77" t="str">
        <f>Índice!$C$9</f>
        <v>2016-12-31</v>
      </c>
      <c r="K2979" s="149" t="s">
        <v>835</v>
      </c>
      <c r="L2979" s="3" t="s">
        <v>848</v>
      </c>
    </row>
    <row r="2980" spans="1:12" ht="15.75">
      <c r="A2980" s="341"/>
      <c r="C2980" s="149" t="str">
        <f>'FC01'!B$16</f>
        <v>Provisiones</v>
      </c>
      <c r="F2980" s="149">
        <f>'FC01'!S$16</f>
        <v>0</v>
      </c>
      <c r="I2980" s="76" t="str">
        <f>Índice!$C$8</f>
        <v>2016-01-01</v>
      </c>
      <c r="J2980" s="77" t="str">
        <f>Índice!$C$9</f>
        <v>2016-12-31</v>
      </c>
      <c r="K2980" s="149" t="s">
        <v>835</v>
      </c>
      <c r="L2980" s="3" t="s">
        <v>848</v>
      </c>
    </row>
    <row r="2981" spans="1:12" ht="15.75">
      <c r="A2981" s="341"/>
      <c r="C2981" s="149" t="str">
        <f>'FC01'!B$17</f>
        <v>Litigios y demandas</v>
      </c>
      <c r="F2981" s="149">
        <f>'FC01'!S$17</f>
        <v>0</v>
      </c>
      <c r="I2981" s="76" t="str">
        <f>Índice!$C$8</f>
        <v>2016-01-01</v>
      </c>
      <c r="J2981" s="77" t="str">
        <f>Índice!$C$9</f>
        <v>2016-12-31</v>
      </c>
      <c r="K2981" s="149" t="s">
        <v>835</v>
      </c>
      <c r="L2981" s="3" t="s">
        <v>848</v>
      </c>
    </row>
    <row r="2982" spans="1:12" ht="15.75">
      <c r="A2982" s="341"/>
      <c r="C2982" s="149" t="str">
        <f>'FC01'!B$18</f>
        <v xml:space="preserve">Garantías </v>
      </c>
      <c r="F2982" s="149">
        <f>'FC01'!S$18</f>
        <v>0</v>
      </c>
      <c r="I2982" s="76" t="str">
        <f>Índice!$C$8</f>
        <v>2016-01-01</v>
      </c>
      <c r="J2982" s="77" t="str">
        <f>Índice!$C$9</f>
        <v>2016-12-31</v>
      </c>
      <c r="K2982" s="149" t="s">
        <v>835</v>
      </c>
      <c r="L2982" s="3" t="s">
        <v>848</v>
      </c>
    </row>
    <row r="2983" spans="1:12" ht="15.75">
      <c r="A2983" s="341"/>
      <c r="C2983" s="149" t="str">
        <f>'FC01'!B$19</f>
        <v>Diversas</v>
      </c>
      <c r="F2983" s="149">
        <f>'FC01'!S$19</f>
        <v>0</v>
      </c>
      <c r="I2983" s="76" t="str">
        <f>Índice!$C$8</f>
        <v>2016-01-01</v>
      </c>
      <c r="J2983" s="77" t="str">
        <f>Índice!$C$9</f>
        <v>2016-12-31</v>
      </c>
      <c r="K2983" s="149" t="s">
        <v>835</v>
      </c>
      <c r="L2983" s="3" t="s">
        <v>848</v>
      </c>
    </row>
    <row r="2984" spans="1:12" ht="15.75">
      <c r="A2984" s="341"/>
      <c r="C2984" s="149" t="str">
        <f>'FC01'!B$20</f>
        <v>Otros gastos</v>
      </c>
      <c r="F2984" s="149">
        <f>'FC01'!S$20</f>
        <v>0</v>
      </c>
      <c r="I2984" s="76" t="str">
        <f>Índice!$C$8</f>
        <v>2016-01-01</v>
      </c>
      <c r="J2984" s="77" t="str">
        <f>Índice!$C$9</f>
        <v>2016-12-31</v>
      </c>
      <c r="K2984" s="149" t="s">
        <v>835</v>
      </c>
      <c r="L2984" s="3" t="s">
        <v>848</v>
      </c>
    </row>
    <row r="2985" spans="1:12" ht="15.75">
      <c r="A2985" s="341"/>
      <c r="C2985" s="149" t="str">
        <f>'FC01'!B$21</f>
        <v>Comisiones</v>
      </c>
      <c r="F2985" s="149">
        <f>'FC01'!S$21</f>
        <v>0</v>
      </c>
      <c r="I2985" s="76" t="str">
        <f>Índice!$C$8</f>
        <v>2016-01-01</v>
      </c>
      <c r="J2985" s="77" t="str">
        <f>Índice!$C$9</f>
        <v>2016-12-31</v>
      </c>
      <c r="K2985" s="149" t="s">
        <v>835</v>
      </c>
      <c r="L2985" s="3" t="s">
        <v>848</v>
      </c>
    </row>
    <row r="2986" spans="1:12" ht="15.75">
      <c r="A2986" s="341"/>
      <c r="C2986" s="149" t="str">
        <f>'FC01'!B$22</f>
        <v>Ajuste por diferencia en cambio</v>
      </c>
      <c r="F2986" s="149">
        <f>'FC01'!S$22</f>
        <v>0</v>
      </c>
      <c r="I2986" s="76" t="str">
        <f>Índice!$C$8</f>
        <v>2016-01-01</v>
      </c>
      <c r="J2986" s="77" t="str">
        <f>Índice!$C$9</f>
        <v>2016-12-31</v>
      </c>
      <c r="K2986" s="149" t="s">
        <v>835</v>
      </c>
      <c r="L2986" s="3" t="s">
        <v>848</v>
      </c>
    </row>
    <row r="2987" spans="1:12" ht="15.75">
      <c r="A2987" s="341"/>
      <c r="C2987" s="149" t="str">
        <f>'FC01'!B$23</f>
        <v>Financieros</v>
      </c>
      <c r="F2987" s="149">
        <f>'FC01'!S$23</f>
        <v>0</v>
      </c>
      <c r="I2987" s="76" t="str">
        <f>Índice!$C$8</f>
        <v>2016-01-01</v>
      </c>
      <c r="J2987" s="77" t="str">
        <f>Índice!$C$9</f>
        <v>2016-12-31</v>
      </c>
      <c r="K2987" s="149" t="s">
        <v>835</v>
      </c>
      <c r="L2987" s="3" t="s">
        <v>848</v>
      </c>
    </row>
    <row r="2988" spans="1:12" ht="15.75">
      <c r="A2988" s="341"/>
      <c r="C2988" s="149" t="str">
        <f>'FC01'!B$24</f>
        <v>Pérdidas por la aplicación del método de participación patrimonial</v>
      </c>
      <c r="F2988" s="149">
        <f>'FC01'!S$24</f>
        <v>0</v>
      </c>
      <c r="I2988" s="76" t="str">
        <f>Índice!$C$8</f>
        <v>2016-01-01</v>
      </c>
      <c r="J2988" s="77" t="str">
        <f>Índice!$C$9</f>
        <v>2016-12-31</v>
      </c>
      <c r="K2988" s="149" t="s">
        <v>835</v>
      </c>
      <c r="L2988" s="3" t="s">
        <v>848</v>
      </c>
    </row>
    <row r="2989" spans="1:12" ht="15.75">
      <c r="A2989" s="341"/>
      <c r="C2989" s="149" t="str">
        <f>'FC01'!B$25</f>
        <v xml:space="preserve">Gastos diversos </v>
      </c>
      <c r="F2989" s="149">
        <f>'FC01'!S$25</f>
        <v>0</v>
      </c>
      <c r="I2989" s="76" t="str">
        <f>Índice!$C$8</f>
        <v>2016-01-01</v>
      </c>
      <c r="J2989" s="77" t="str">
        <f>Índice!$C$9</f>
        <v>2016-12-31</v>
      </c>
      <c r="K2989" s="149" t="s">
        <v>835</v>
      </c>
      <c r="L2989" s="3" t="s">
        <v>848</v>
      </c>
    </row>
    <row r="2990" spans="1:12" ht="15.75">
      <c r="A2990" s="341"/>
      <c r="C2990" s="149" t="str">
        <f>'FC01'!B$26</f>
        <v>Impuesto a las ganancias corrientes</v>
      </c>
      <c r="F2990" s="149">
        <f>'FC01'!S$26</f>
        <v>0</v>
      </c>
      <c r="I2990" s="76" t="str">
        <f>Índice!$C$8</f>
        <v>2016-01-01</v>
      </c>
      <c r="J2990" s="77" t="str">
        <f>Índice!$C$9</f>
        <v>2016-12-31</v>
      </c>
      <c r="K2990" s="149" t="s">
        <v>835</v>
      </c>
      <c r="L2990" s="3" t="s">
        <v>848</v>
      </c>
    </row>
    <row r="2991" spans="1:12" ht="15.75">
      <c r="A2991" s="341"/>
      <c r="C2991" s="149" t="str">
        <f>'FC01'!B$27</f>
        <v>Impuesto a las ganancias diferido</v>
      </c>
      <c r="F2991" s="149">
        <f>'FC01'!S$27</f>
        <v>0</v>
      </c>
      <c r="I2991" s="76" t="str">
        <f>Índice!$C$8</f>
        <v>2016-01-01</v>
      </c>
      <c r="J2991" s="77" t="str">
        <f>Índice!$C$9</f>
        <v>2016-12-31</v>
      </c>
      <c r="K2991" s="149" t="s">
        <v>835</v>
      </c>
      <c r="L2991" s="3" t="s">
        <v>848</v>
      </c>
    </row>
    <row r="2992" spans="1:12" ht="15.75">
      <c r="A2992" s="341"/>
      <c r="C2992" s="149" t="str">
        <f>'FC01'!B$28</f>
        <v xml:space="preserve">Total Gastos </v>
      </c>
      <c r="F2992" s="149">
        <f>'FC01'!S$28</f>
        <v>0</v>
      </c>
      <c r="I2992" s="76" t="str">
        <f>Índice!$C$8</f>
        <v>2016-01-01</v>
      </c>
      <c r="J2992" s="77" t="str">
        <f>Índice!$C$9</f>
        <v>2016-12-31</v>
      </c>
      <c r="K2992" s="149" t="s">
        <v>835</v>
      </c>
      <c r="L2992" s="3" t="s">
        <v>848</v>
      </c>
    </row>
    <row r="2993" spans="1:12" s="159" customFormat="1" ht="15.75">
      <c r="A2993" s="341" t="s">
        <v>19</v>
      </c>
      <c r="C2993" s="340"/>
      <c r="F2993" s="340"/>
      <c r="I2993" s="164"/>
      <c r="J2993" s="164"/>
      <c r="K2993" s="340"/>
      <c r="L2993" s="163"/>
    </row>
    <row r="2994" spans="1:12" ht="15.75">
      <c r="A2994" s="341"/>
      <c r="C2994" s="149" t="str">
        <f>'FC01'!B$32</f>
        <v>Servicios Personales</v>
      </c>
      <c r="F2994" s="149">
        <f>'FC01'!S$32</f>
        <v>0</v>
      </c>
      <c r="I2994" s="76" t="str">
        <f>Índice!$C$8</f>
        <v>2016-01-01</v>
      </c>
      <c r="J2994" s="77" t="str">
        <f>Índice!$C$9</f>
        <v>2016-12-31</v>
      </c>
      <c r="K2994" s="149" t="s">
        <v>835</v>
      </c>
      <c r="L2994" s="3" t="s">
        <v>848</v>
      </c>
    </row>
    <row r="2995" spans="1:12" ht="15.75">
      <c r="A2995" s="341"/>
      <c r="C2995" s="149" t="str">
        <f>'FC01'!B$33</f>
        <v>Generales</v>
      </c>
      <c r="F2995" s="149">
        <f>'FC01'!S$33</f>
        <v>0</v>
      </c>
      <c r="I2995" s="76" t="str">
        <f>Índice!$C$8</f>
        <v>2016-01-01</v>
      </c>
      <c r="J2995" s="77" t="str">
        <f>Índice!$C$9</f>
        <v>2016-12-31</v>
      </c>
      <c r="K2995" s="149" t="s">
        <v>835</v>
      </c>
      <c r="L2995" s="3" t="s">
        <v>848</v>
      </c>
    </row>
    <row r="2996" spans="1:12" ht="15.75">
      <c r="A2996" s="341"/>
      <c r="C2996" s="149" t="str">
        <f>'FC01'!B$34</f>
        <v>Arrendamientos</v>
      </c>
      <c r="F2996" s="149">
        <f>'FC01'!S$34</f>
        <v>0</v>
      </c>
      <c r="I2996" s="76" t="str">
        <f>Índice!$C$8</f>
        <v>2016-01-01</v>
      </c>
      <c r="J2996" s="77" t="str">
        <f>Índice!$C$9</f>
        <v>2016-12-31</v>
      </c>
      <c r="K2996" s="149" t="s">
        <v>835</v>
      </c>
      <c r="L2996" s="3" t="s">
        <v>848</v>
      </c>
    </row>
    <row r="2997" spans="1:12" ht="15.75">
      <c r="A2997" s="341"/>
      <c r="C2997" s="149" t="str">
        <f>'FC01'!B$35</f>
        <v>Deterioro (Operativo)</v>
      </c>
      <c r="F2997" s="149">
        <f>'FC01'!S$35</f>
        <v>0</v>
      </c>
      <c r="I2997" s="76" t="str">
        <f>Índice!$C$8</f>
        <v>2016-01-01</v>
      </c>
      <c r="J2997" s="77" t="str">
        <f>Índice!$C$9</f>
        <v>2016-12-31</v>
      </c>
      <c r="K2997" s="149" t="s">
        <v>835</v>
      </c>
      <c r="L2997" s="3" t="s">
        <v>848</v>
      </c>
    </row>
    <row r="2998" spans="1:12" ht="15.75">
      <c r="A2998" s="341"/>
      <c r="C2998" s="149" t="str">
        <f>'FC01'!B$36</f>
        <v>Depreciación (Operativo)</v>
      </c>
      <c r="F2998" s="149">
        <f>'FC01'!S$36</f>
        <v>0</v>
      </c>
      <c r="I2998" s="76" t="str">
        <f>Índice!$C$8</f>
        <v>2016-01-01</v>
      </c>
      <c r="J2998" s="77" t="str">
        <f>Índice!$C$9</f>
        <v>2016-12-31</v>
      </c>
      <c r="K2998" s="149" t="s">
        <v>835</v>
      </c>
      <c r="L2998" s="3" t="s">
        <v>848</v>
      </c>
    </row>
    <row r="2999" spans="1:12" ht="15.75">
      <c r="A2999" s="341"/>
      <c r="C2999" s="149" t="str">
        <f>'FC01'!B$37</f>
        <v>Provisiones (Operativo)</v>
      </c>
      <c r="F2999" s="149">
        <f>'FC01'!S$37</f>
        <v>0</v>
      </c>
      <c r="I2999" s="76" t="str">
        <f>Índice!$C$8</f>
        <v>2016-01-01</v>
      </c>
      <c r="J2999" s="77" t="str">
        <f>Índice!$C$9</f>
        <v>2016-12-31</v>
      </c>
      <c r="K2999" s="149" t="s">
        <v>835</v>
      </c>
      <c r="L2999" s="3" t="s">
        <v>848</v>
      </c>
    </row>
    <row r="3000" spans="1:12" ht="15.75">
      <c r="A3000" s="341"/>
      <c r="C3000" s="149" t="str">
        <f>'FC01'!B$38</f>
        <v>Agotamiento (Operativo)</v>
      </c>
      <c r="F3000" s="149">
        <f>'FC01'!S$38</f>
        <v>0</v>
      </c>
      <c r="I3000" s="76" t="str">
        <f>Índice!$C$8</f>
        <v>2016-01-01</v>
      </c>
      <c r="J3000" s="77" t="str">
        <f>Índice!$C$9</f>
        <v>2016-12-31</v>
      </c>
      <c r="K3000" s="149" t="s">
        <v>835</v>
      </c>
      <c r="L3000" s="3" t="s">
        <v>848</v>
      </c>
    </row>
    <row r="3001" spans="1:12" ht="15.75">
      <c r="A3001" s="341"/>
      <c r="C3001" s="149" t="str">
        <f>'FC01'!B$39</f>
        <v>Amortización (Operativo)</v>
      </c>
      <c r="F3001" s="149">
        <f>'FC01'!S$39</f>
        <v>0</v>
      </c>
      <c r="I3001" s="76" t="str">
        <f>Índice!$C$8</f>
        <v>2016-01-01</v>
      </c>
      <c r="J3001" s="77" t="str">
        <f>Índice!$C$9</f>
        <v>2016-12-31</v>
      </c>
      <c r="K3001" s="149" t="s">
        <v>835</v>
      </c>
      <c r="L3001" s="3" t="s">
        <v>848</v>
      </c>
    </row>
    <row r="3002" spans="1:12" ht="15.75">
      <c r="A3002" s="341"/>
      <c r="C3002" s="149" t="str">
        <f>'FC01'!B$40</f>
        <v>Gastos operativos de Bienes y Servicios Públicos para la Venta</v>
      </c>
      <c r="F3002" s="149">
        <f>'FC01'!S$40</f>
        <v>0</v>
      </c>
      <c r="I3002" s="76" t="str">
        <f>Índice!$C$8</f>
        <v>2016-01-01</v>
      </c>
      <c r="J3002" s="77" t="str">
        <f>Índice!$C$9</f>
        <v>2016-12-31</v>
      </c>
      <c r="K3002" s="149" t="s">
        <v>835</v>
      </c>
      <c r="L3002" s="3" t="s">
        <v>848</v>
      </c>
    </row>
    <row r="3003" spans="1:12" ht="15.75">
      <c r="A3003" s="341"/>
      <c r="C3003" s="149" t="str">
        <f>'FC01'!B$41</f>
        <v>Compras en Bloque y/o a Largo Plazo</v>
      </c>
      <c r="F3003" s="149">
        <f>'FC01'!S$41</f>
        <v>0</v>
      </c>
      <c r="I3003" s="76" t="str">
        <f>Índice!$C$8</f>
        <v>2016-01-01</v>
      </c>
      <c r="J3003" s="77" t="str">
        <f>Índice!$C$9</f>
        <v>2016-12-31</v>
      </c>
      <c r="K3003" s="149" t="s">
        <v>835</v>
      </c>
      <c r="L3003" s="3" t="s">
        <v>848</v>
      </c>
    </row>
    <row r="3004" spans="1:12" ht="15.75">
      <c r="A3004" s="341"/>
      <c r="C3004" s="149" t="str">
        <f>'FC01'!B$42</f>
        <v>Compras en Bolsa  y/o a Corto Plazo</v>
      </c>
      <c r="F3004" s="149">
        <f>'FC01'!S$42</f>
        <v>0</v>
      </c>
      <c r="I3004" s="76" t="str">
        <f>Índice!$C$8</f>
        <v>2016-01-01</v>
      </c>
      <c r="J3004" s="77" t="str">
        <f>Índice!$C$9</f>
        <v>2016-12-31</v>
      </c>
      <c r="K3004" s="149" t="s">
        <v>835</v>
      </c>
      <c r="L3004" s="3" t="s">
        <v>848</v>
      </c>
    </row>
    <row r="3005" spans="1:12" ht="15.75">
      <c r="A3005" s="341"/>
      <c r="C3005" s="149" t="str">
        <f>'FC01'!B$43</f>
        <v>Gastos operativos de suministro de agua potable (Agua en Bloque)</v>
      </c>
      <c r="F3005" s="149">
        <f>'FC01'!S$43</f>
        <v>0</v>
      </c>
      <c r="I3005" s="76" t="str">
        <f>Índice!$C$8</f>
        <v>2016-01-01</v>
      </c>
      <c r="J3005" s="77" t="str">
        <f>Índice!$C$9</f>
        <v>2016-12-31</v>
      </c>
      <c r="K3005" s="149" t="s">
        <v>835</v>
      </c>
      <c r="L3005" s="3" t="s">
        <v>848</v>
      </c>
    </row>
    <row r="3006" spans="1:12" ht="15.75">
      <c r="A3006" s="341"/>
      <c r="C3006" s="149" t="str">
        <f>'FC01'!B$44</f>
        <v xml:space="preserve">Gastos operativos por Conexión / Interconexión </v>
      </c>
      <c r="F3006" s="149">
        <f>'FC01'!S$44</f>
        <v>0</v>
      </c>
      <c r="I3006" s="76" t="str">
        <f>Índice!$C$8</f>
        <v>2016-01-01</v>
      </c>
      <c r="J3006" s="77" t="str">
        <f>Índice!$C$9</f>
        <v>2016-12-31</v>
      </c>
      <c r="K3006" s="149" t="s">
        <v>835</v>
      </c>
      <c r="L3006" s="3" t="s">
        <v>848</v>
      </c>
    </row>
    <row r="3007" spans="1:12" ht="15.75">
      <c r="A3007" s="341"/>
      <c r="C3007" s="149" t="str">
        <f>'FC01'!B$45</f>
        <v>Uso de Líneas, redes y ductos</v>
      </c>
      <c r="F3007" s="149">
        <f>'FC01'!S$45</f>
        <v>0</v>
      </c>
      <c r="I3007" s="76" t="str">
        <f>Índice!$C$8</f>
        <v>2016-01-01</v>
      </c>
      <c r="J3007" s="77" t="str">
        <f>Índice!$C$9</f>
        <v>2016-12-31</v>
      </c>
      <c r="K3007" s="149" t="s">
        <v>835</v>
      </c>
      <c r="L3007" s="3" t="s">
        <v>848</v>
      </c>
    </row>
    <row r="3008" spans="1:12" ht="15.75">
      <c r="A3008" s="341"/>
      <c r="C3008" s="149" t="str">
        <f>'FC01'!B$46</f>
        <v>Gastos operativos de Distribución  y/o Comercialización de Gas combustible por redes</v>
      </c>
      <c r="F3008" s="149">
        <f>'FC01'!S$46</f>
        <v>0</v>
      </c>
      <c r="I3008" s="76" t="str">
        <f>Índice!$C$8</f>
        <v>2016-01-01</v>
      </c>
      <c r="J3008" s="77" t="str">
        <f>Índice!$C$9</f>
        <v>2016-12-31</v>
      </c>
      <c r="K3008" s="149" t="s">
        <v>835</v>
      </c>
      <c r="L3008" s="3" t="s">
        <v>848</v>
      </c>
    </row>
    <row r="3009" spans="1:12" ht="15.75">
      <c r="A3009" s="341"/>
      <c r="C3009" s="149" t="str">
        <f>'FC01'!B$47</f>
        <v>Manejo Comercial y Financiero del Servicio</v>
      </c>
      <c r="F3009" s="149">
        <f>'FC01'!S$47</f>
        <v>0</v>
      </c>
      <c r="I3009" s="76" t="str">
        <f>Índice!$C$8</f>
        <v>2016-01-01</v>
      </c>
      <c r="J3009" s="77" t="str">
        <f>Índice!$C$9</f>
        <v>2016-12-31</v>
      </c>
      <c r="K3009" s="149" t="s">
        <v>835</v>
      </c>
      <c r="L3009" s="3" t="s">
        <v>848</v>
      </c>
    </row>
    <row r="3010" spans="1:12" ht="15.75">
      <c r="A3010" s="341"/>
      <c r="C3010" s="149" t="str">
        <f>'FC01'!B$48</f>
        <v>Gastos operativos de Distribución  y/o Comercialización de Gas Licuado de Petróleo –GLP</v>
      </c>
      <c r="F3010" s="149">
        <f>'FC01'!S$48</f>
        <v>0</v>
      </c>
      <c r="I3010" s="76" t="str">
        <f>Índice!$C$8</f>
        <v>2016-01-01</v>
      </c>
      <c r="J3010" s="77" t="str">
        <f>Índice!$C$9</f>
        <v>2016-12-31</v>
      </c>
      <c r="K3010" s="149" t="s">
        <v>835</v>
      </c>
      <c r="L3010" s="3" t="s">
        <v>848</v>
      </c>
    </row>
    <row r="3011" spans="1:12" ht="15.75">
      <c r="A3011" s="341"/>
      <c r="C3011" s="149" t="str">
        <f>'FC01'!B$49</f>
        <v>Contrato de explotación</v>
      </c>
      <c r="F3011" s="149">
        <f>'FC01'!S$49</f>
        <v>0</v>
      </c>
      <c r="I3011" s="76" t="str">
        <f>Índice!$C$8</f>
        <v>2016-01-01</v>
      </c>
      <c r="J3011" s="77" t="str">
        <f>Índice!$C$9</f>
        <v>2016-12-31</v>
      </c>
      <c r="K3011" s="149" t="s">
        <v>835</v>
      </c>
      <c r="L3011" s="3" t="s">
        <v>848</v>
      </c>
    </row>
    <row r="3012" spans="1:12" ht="15.75">
      <c r="A3012" s="341"/>
      <c r="C3012" s="149" t="str">
        <f>'FC01'!B$50</f>
        <v>Gastos operativos asociados a las transacciones en el mercado mayorista</v>
      </c>
      <c r="F3012" s="149">
        <f>'FC01'!S$50</f>
        <v>0</v>
      </c>
      <c r="I3012" s="76" t="str">
        <f>Índice!$C$8</f>
        <v>2016-01-01</v>
      </c>
      <c r="J3012" s="77" t="str">
        <f>Índice!$C$9</f>
        <v>2016-12-31</v>
      </c>
      <c r="K3012" s="149" t="s">
        <v>835</v>
      </c>
      <c r="L3012" s="3" t="s">
        <v>848</v>
      </c>
    </row>
    <row r="3013" spans="1:12" ht="15.75">
      <c r="A3013" s="341"/>
      <c r="C3013" s="149" t="str">
        <f>'FC01'!B$51</f>
        <v>Contrato de concesión</v>
      </c>
      <c r="F3013" s="149">
        <f>'FC01'!S$51</f>
        <v>0</v>
      </c>
      <c r="I3013" s="76" t="str">
        <f>Índice!$C$8</f>
        <v>2016-01-01</v>
      </c>
      <c r="J3013" s="77" t="str">
        <f>Índice!$C$9</f>
        <v>2016-12-31</v>
      </c>
      <c r="K3013" s="149" t="s">
        <v>835</v>
      </c>
      <c r="L3013" s="3" t="s">
        <v>848</v>
      </c>
    </row>
    <row r="3014" spans="1:12" ht="15.75">
      <c r="A3014" s="341"/>
      <c r="C3014" s="149" t="str">
        <f>'FC01'!B$52</f>
        <v>Otros</v>
      </c>
      <c r="F3014" s="149">
        <f>'FC01'!S$52</f>
        <v>0</v>
      </c>
      <c r="I3014" s="76" t="str">
        <f>Índice!$C$8</f>
        <v>2016-01-01</v>
      </c>
      <c r="J3014" s="77" t="str">
        <f>Índice!$C$9</f>
        <v>2016-12-31</v>
      </c>
      <c r="K3014" s="149" t="s">
        <v>835</v>
      </c>
      <c r="L3014" s="3" t="s">
        <v>848</v>
      </c>
    </row>
    <row r="3015" spans="1:12" ht="15.75">
      <c r="A3015" s="341"/>
      <c r="C3015" s="149" t="str">
        <f>'FC01'!B$53</f>
        <v>Gastos operativos asociados a las transacciones en el mercado minorista</v>
      </c>
      <c r="F3015" s="149">
        <f>'FC01'!S$53</f>
        <v>0</v>
      </c>
      <c r="I3015" s="76" t="str">
        <f>Índice!$C$8</f>
        <v>2016-01-01</v>
      </c>
      <c r="J3015" s="77" t="str">
        <f>Índice!$C$9</f>
        <v>2016-12-31</v>
      </c>
      <c r="K3015" s="149" t="s">
        <v>835</v>
      </c>
      <c r="L3015" s="3" t="s">
        <v>848</v>
      </c>
    </row>
    <row r="3016" spans="1:12" ht="15.75">
      <c r="A3016" s="341"/>
      <c r="C3016" s="149" t="str">
        <f>'FC01'!B$54</f>
        <v xml:space="preserve">Licencias, Contribuciones y Regalías  </v>
      </c>
      <c r="F3016" s="149">
        <f>'FC01'!S$54</f>
        <v>0</v>
      </c>
      <c r="I3016" s="76" t="str">
        <f>Índice!$C$8</f>
        <v>2016-01-01</v>
      </c>
      <c r="J3016" s="77" t="str">
        <f>Índice!$C$9</f>
        <v>2016-12-31</v>
      </c>
      <c r="K3016" s="149" t="s">
        <v>835</v>
      </c>
      <c r="L3016" s="3" t="s">
        <v>848</v>
      </c>
    </row>
    <row r="3017" spans="1:12" ht="15.75">
      <c r="A3017" s="341"/>
      <c r="C3017" s="149" t="str">
        <f>'FC01'!B$55</f>
        <v>Departamento Administrativo del Medio Ambiente "DAMA"</v>
      </c>
      <c r="F3017" s="149">
        <f>'FC01'!S$55</f>
        <v>0</v>
      </c>
      <c r="I3017" s="76" t="str">
        <f>Índice!$C$8</f>
        <v>2016-01-01</v>
      </c>
      <c r="J3017" s="77" t="str">
        <f>Índice!$C$9</f>
        <v>2016-12-31</v>
      </c>
      <c r="K3017" s="149" t="s">
        <v>835</v>
      </c>
      <c r="L3017" s="3" t="s">
        <v>848</v>
      </c>
    </row>
    <row r="3018" spans="1:12" ht="15.75">
      <c r="A3018" s="341"/>
      <c r="C3018" s="149" t="str">
        <f>'FC01'!B$56</f>
        <v>Ley 56 de 1981</v>
      </c>
      <c r="F3018" s="149">
        <f>'FC01'!S$56</f>
        <v>0</v>
      </c>
      <c r="I3018" s="76" t="str">
        <f>Índice!$C$8</f>
        <v>2016-01-01</v>
      </c>
      <c r="J3018" s="77" t="str">
        <f>Índice!$C$9</f>
        <v>2016-12-31</v>
      </c>
      <c r="K3018" s="149" t="s">
        <v>835</v>
      </c>
      <c r="L3018" s="3" t="s">
        <v>848</v>
      </c>
    </row>
    <row r="3019" spans="1:12" ht="15.75">
      <c r="A3019" s="341"/>
      <c r="C3019" s="149" t="str">
        <f>'FC01'!B$57</f>
        <v>Medio Ambiente – Ley 99 de 1993</v>
      </c>
      <c r="F3019" s="149">
        <f>'FC01'!S$57</f>
        <v>0</v>
      </c>
      <c r="I3019" s="76" t="str">
        <f>Índice!$C$8</f>
        <v>2016-01-01</v>
      </c>
      <c r="J3019" s="77" t="str">
        <f>Índice!$C$9</f>
        <v>2016-12-31</v>
      </c>
      <c r="K3019" s="149" t="s">
        <v>835</v>
      </c>
      <c r="L3019" s="3" t="s">
        <v>848</v>
      </c>
    </row>
    <row r="3020" spans="1:12" ht="15.75">
      <c r="A3020" s="341"/>
      <c r="C3020" s="149" t="str">
        <f>'FC01'!B$58</f>
        <v>Regalías</v>
      </c>
      <c r="F3020" s="149">
        <f>'FC01'!S$58</f>
        <v>0</v>
      </c>
      <c r="I3020" s="76" t="str">
        <f>Índice!$C$8</f>
        <v>2016-01-01</v>
      </c>
      <c r="J3020" s="77" t="str">
        <f>Índice!$C$9</f>
        <v>2016-12-31</v>
      </c>
      <c r="K3020" s="149" t="s">
        <v>835</v>
      </c>
      <c r="L3020" s="3" t="s">
        <v>848</v>
      </c>
    </row>
    <row r="3021" spans="1:12" ht="15.75">
      <c r="A3021" s="341"/>
      <c r="C3021" s="149" t="str">
        <f>'FC01'!B$59</f>
        <v>Licencia De Operación Del Servicio</v>
      </c>
      <c r="F3021" s="149">
        <f>'FC01'!S$59</f>
        <v>0</v>
      </c>
      <c r="I3021" s="76" t="str">
        <f>Índice!$C$8</f>
        <v>2016-01-01</v>
      </c>
      <c r="J3021" s="77" t="str">
        <f>Índice!$C$9</f>
        <v>2016-12-31</v>
      </c>
      <c r="K3021" s="149" t="s">
        <v>835</v>
      </c>
      <c r="L3021" s="3" t="s">
        <v>848</v>
      </c>
    </row>
    <row r="3022" spans="1:12" ht="15.75">
      <c r="A3022" s="341"/>
      <c r="C3022" s="149" t="str">
        <f>'FC01'!B$60</f>
        <v>FAZNI</v>
      </c>
      <c r="F3022" s="149">
        <f>'FC01'!S$60</f>
        <v>0</v>
      </c>
      <c r="I3022" s="76" t="str">
        <f>Índice!$C$8</f>
        <v>2016-01-01</v>
      </c>
      <c r="J3022" s="77" t="str">
        <f>Índice!$C$9</f>
        <v>2016-12-31</v>
      </c>
      <c r="K3022" s="149" t="s">
        <v>835</v>
      </c>
      <c r="L3022" s="3" t="s">
        <v>848</v>
      </c>
    </row>
    <row r="3023" spans="1:12" ht="15.75">
      <c r="A3023" s="341"/>
      <c r="C3023" s="149" t="str">
        <f>'FC01'!B$61</f>
        <v>FAER</v>
      </c>
      <c r="F3023" s="149">
        <f>'FC01'!S$61</f>
        <v>0</v>
      </c>
      <c r="I3023" s="76" t="str">
        <f>Índice!$C$8</f>
        <v>2016-01-01</v>
      </c>
      <c r="J3023" s="77" t="str">
        <f>Índice!$C$9</f>
        <v>2016-12-31</v>
      </c>
      <c r="K3023" s="149" t="s">
        <v>835</v>
      </c>
      <c r="L3023" s="3" t="s">
        <v>848</v>
      </c>
    </row>
    <row r="3024" spans="1:12" ht="15.75">
      <c r="A3024" s="341"/>
      <c r="C3024" s="149" t="str">
        <f>'FC01'!B$62</f>
        <v>Cuota de fomento de gas</v>
      </c>
      <c r="F3024" s="149">
        <f>'FC01'!S$62</f>
        <v>0</v>
      </c>
      <c r="I3024" s="76" t="str">
        <f>Índice!$C$8</f>
        <v>2016-01-01</v>
      </c>
      <c r="J3024" s="77" t="str">
        <f>Índice!$C$9</f>
        <v>2016-12-31</v>
      </c>
      <c r="K3024" s="149" t="s">
        <v>835</v>
      </c>
      <c r="L3024" s="3" t="s">
        <v>848</v>
      </c>
    </row>
    <row r="3025" spans="1:12" ht="15.75">
      <c r="A3025" s="341"/>
      <c r="C3025" s="149" t="str">
        <f>'FC01'!B$63</f>
        <v>Ministerio de Comunicaciones y/o Fondo de Comunicaciones</v>
      </c>
      <c r="F3025" s="149">
        <f>'FC01'!S$63</f>
        <v>0</v>
      </c>
      <c r="I3025" s="76" t="str">
        <f>Índice!$C$8</f>
        <v>2016-01-01</v>
      </c>
      <c r="J3025" s="77" t="str">
        <f>Índice!$C$9</f>
        <v>2016-12-31</v>
      </c>
      <c r="K3025" s="149" t="s">
        <v>835</v>
      </c>
      <c r="L3025" s="3" t="s">
        <v>848</v>
      </c>
    </row>
    <row r="3026" spans="1:12" ht="15.75">
      <c r="A3026" s="341"/>
      <c r="C3026" s="149" t="str">
        <f>'FC01'!B$64</f>
        <v>Comité De Estratificación –Ley 505 De 1999</v>
      </c>
      <c r="F3026" s="149">
        <f>'FC01'!S$64</f>
        <v>0</v>
      </c>
      <c r="I3026" s="76" t="str">
        <f>Índice!$C$8</f>
        <v>2016-01-01</v>
      </c>
      <c r="J3026" s="77" t="str">
        <f>Índice!$C$9</f>
        <v>2016-12-31</v>
      </c>
      <c r="K3026" s="149" t="s">
        <v>835</v>
      </c>
      <c r="L3026" s="3" t="s">
        <v>848</v>
      </c>
    </row>
    <row r="3027" spans="1:12" ht="15.75">
      <c r="A3027" s="341"/>
      <c r="C3027" s="149" t="str">
        <f>'FC01'!B$65</f>
        <v>Art 25 Ley 142 - Concesiones, y permisos ambientales y sanitarios</v>
      </c>
      <c r="F3027" s="149">
        <f>'FC01'!S$65</f>
        <v>0</v>
      </c>
      <c r="I3027" s="76" t="str">
        <f>Índice!$C$8</f>
        <v>2016-01-01</v>
      </c>
      <c r="J3027" s="77" t="str">
        <f>Índice!$C$9</f>
        <v>2016-12-31</v>
      </c>
      <c r="K3027" s="149" t="s">
        <v>835</v>
      </c>
      <c r="L3027" s="3" t="s">
        <v>848</v>
      </c>
    </row>
    <row r="3028" spans="1:12" ht="15.75">
      <c r="A3028" s="341"/>
      <c r="C3028" s="149" t="str">
        <f>'FC01'!B$66</f>
        <v>Otras licencias Ley 142 de 1994</v>
      </c>
      <c r="F3028" s="149">
        <f>'FC01'!S$66</f>
        <v>0</v>
      </c>
      <c r="I3028" s="76" t="str">
        <f>Índice!$C$8</f>
        <v>2016-01-01</v>
      </c>
      <c r="J3028" s="77" t="str">
        <f>Índice!$C$9</f>
        <v>2016-12-31</v>
      </c>
      <c r="K3028" s="149" t="s">
        <v>835</v>
      </c>
      <c r="L3028" s="3" t="s">
        <v>848</v>
      </c>
    </row>
    <row r="3029" spans="1:12" ht="15.75">
      <c r="A3029" s="341"/>
      <c r="C3029" s="149" t="str">
        <f>'FC01'!B$67</f>
        <v>Consumo De Insumos Directos</v>
      </c>
      <c r="F3029" s="149">
        <f>'FC01'!S$67</f>
        <v>0</v>
      </c>
      <c r="I3029" s="76" t="str">
        <f>Índice!$C$8</f>
        <v>2016-01-01</v>
      </c>
      <c r="J3029" s="77" t="str">
        <f>Índice!$C$9</f>
        <v>2016-12-31</v>
      </c>
      <c r="K3029" s="149" t="s">
        <v>835</v>
      </c>
      <c r="L3029" s="3" t="s">
        <v>848</v>
      </c>
    </row>
    <row r="3030" spans="1:12" ht="15.75">
      <c r="A3030" s="341"/>
      <c r="C3030" s="149" t="str">
        <f>'FC01'!B$68</f>
        <v>Productos Químicos</v>
      </c>
      <c r="F3030" s="149">
        <f>'FC01'!S$68</f>
        <v>0</v>
      </c>
      <c r="I3030" s="76" t="str">
        <f>Índice!$C$8</f>
        <v>2016-01-01</v>
      </c>
      <c r="J3030" s="77" t="str">
        <f>Índice!$C$9</f>
        <v>2016-12-31</v>
      </c>
      <c r="K3030" s="149" t="s">
        <v>835</v>
      </c>
      <c r="L3030" s="3" t="s">
        <v>848</v>
      </c>
    </row>
    <row r="3031" spans="1:12" ht="15.75">
      <c r="A3031" s="341"/>
      <c r="C3031" s="149" t="str">
        <f>'FC01'!B$69</f>
        <v>Gas Combustible</v>
      </c>
      <c r="F3031" s="149">
        <f>'FC01'!S$69</f>
        <v>0</v>
      </c>
      <c r="I3031" s="76" t="str">
        <f>Índice!$C$8</f>
        <v>2016-01-01</v>
      </c>
      <c r="J3031" s="77" t="str">
        <f>Índice!$C$9</f>
        <v>2016-12-31</v>
      </c>
      <c r="K3031" s="149" t="s">
        <v>835</v>
      </c>
      <c r="L3031" s="3" t="s">
        <v>848</v>
      </c>
    </row>
    <row r="3032" spans="1:12" ht="15.75">
      <c r="A3032" s="341"/>
      <c r="C3032" s="149" t="str">
        <f>'FC01'!B$70</f>
        <v>Carbón Mineral</v>
      </c>
      <c r="F3032" s="149">
        <f>'FC01'!S$70</f>
        <v>0</v>
      </c>
      <c r="I3032" s="76" t="str">
        <f>Índice!$C$8</f>
        <v>2016-01-01</v>
      </c>
      <c r="J3032" s="77" t="str">
        <f>Índice!$C$9</f>
        <v>2016-12-31</v>
      </c>
      <c r="K3032" s="149" t="s">
        <v>835</v>
      </c>
      <c r="L3032" s="3" t="s">
        <v>848</v>
      </c>
    </row>
    <row r="3033" spans="1:12" ht="15.75">
      <c r="A3033" s="341"/>
      <c r="C3033" s="149" t="str">
        <f>'FC01'!B$71</f>
        <v>Energía</v>
      </c>
      <c r="F3033" s="149">
        <f>'FC01'!S$71</f>
        <v>0</v>
      </c>
      <c r="I3033" s="76" t="str">
        <f>Índice!$C$8</f>
        <v>2016-01-01</v>
      </c>
      <c r="J3033" s="77" t="str">
        <f>Índice!$C$9</f>
        <v>2016-12-31</v>
      </c>
      <c r="K3033" s="149" t="s">
        <v>835</v>
      </c>
      <c r="L3033" s="3" t="s">
        <v>848</v>
      </c>
    </row>
    <row r="3034" spans="1:12" ht="15.75">
      <c r="A3034" s="341"/>
      <c r="C3034" s="149" t="str">
        <f>'FC01'!B$72</f>
        <v>ACPM, Fuel Oil</v>
      </c>
      <c r="F3034" s="149">
        <f>'FC01'!S$72</f>
        <v>0</v>
      </c>
      <c r="I3034" s="76" t="str">
        <f>Índice!$C$8</f>
        <v>2016-01-01</v>
      </c>
      <c r="J3034" s="77" t="str">
        <f>Índice!$C$9</f>
        <v>2016-12-31</v>
      </c>
      <c r="K3034" s="149" t="s">
        <v>835</v>
      </c>
      <c r="L3034" s="3" t="s">
        <v>848</v>
      </c>
    </row>
    <row r="3035" spans="1:12" ht="15.75">
      <c r="A3035" s="341"/>
      <c r="C3035" s="149" t="str">
        <f>'FC01'!B$73</f>
        <v>Otros Elementos de Consumo de Insumos Directos</v>
      </c>
      <c r="F3035" s="149">
        <f>'FC01'!S$73</f>
        <v>0</v>
      </c>
      <c r="I3035" s="76" t="str">
        <f>Índice!$C$8</f>
        <v>2016-01-01</v>
      </c>
      <c r="J3035" s="77" t="str">
        <f>Índice!$C$9</f>
        <v>2016-12-31</v>
      </c>
      <c r="K3035" s="149" t="s">
        <v>835</v>
      </c>
      <c r="L3035" s="3" t="s">
        <v>848</v>
      </c>
    </row>
    <row r="3036" spans="1:12" ht="15.75">
      <c r="A3036" s="341"/>
      <c r="C3036" s="149" t="str">
        <f>'FC01'!B$74</f>
        <v>Ordenes Y Contratos De Mantenimiento Y Reparaciones</v>
      </c>
      <c r="F3036" s="149">
        <f>'FC01'!S$74</f>
        <v>0</v>
      </c>
      <c r="I3036" s="76" t="str">
        <f>Índice!$C$8</f>
        <v>2016-01-01</v>
      </c>
      <c r="J3036" s="77" t="str">
        <f>Índice!$C$9</f>
        <v>2016-12-31</v>
      </c>
      <c r="K3036" s="149" t="s">
        <v>835</v>
      </c>
      <c r="L3036" s="3" t="s">
        <v>848</v>
      </c>
    </row>
    <row r="3037" spans="1:12" ht="15.75">
      <c r="A3037" s="341"/>
      <c r="C3037" s="149" t="str">
        <f>'FC01'!B$75</f>
        <v>Peajes terrestres</v>
      </c>
      <c r="F3037" s="149">
        <f>'FC01'!S$75</f>
        <v>0</v>
      </c>
      <c r="I3037" s="76" t="str">
        <f>Índice!$C$8</f>
        <v>2016-01-01</v>
      </c>
      <c r="J3037" s="77" t="str">
        <f>Índice!$C$9</f>
        <v>2016-12-31</v>
      </c>
      <c r="K3037" s="149" t="s">
        <v>835</v>
      </c>
      <c r="L3037" s="3" t="s">
        <v>848</v>
      </c>
    </row>
    <row r="3038" spans="1:12" ht="15.75">
      <c r="A3038" s="341"/>
      <c r="C3038" s="149" t="str">
        <f>'FC01'!B$76</f>
        <v>Disposición final</v>
      </c>
      <c r="F3038" s="149">
        <f>'FC01'!S$76</f>
        <v>0</v>
      </c>
      <c r="I3038" s="76" t="str">
        <f>Índice!$C$8</f>
        <v>2016-01-01</v>
      </c>
      <c r="J3038" s="77" t="str">
        <f>Índice!$C$9</f>
        <v>2016-12-31</v>
      </c>
      <c r="K3038" s="149" t="s">
        <v>835</v>
      </c>
      <c r="L3038" s="3" t="s">
        <v>848</v>
      </c>
    </row>
    <row r="3039" spans="1:12" ht="15.75">
      <c r="A3039" s="341"/>
      <c r="C3039" s="149" t="str">
        <f>'FC01'!B$77</f>
        <v>Peajes por interconexión de acueducto</v>
      </c>
      <c r="F3039" s="149">
        <f>'FC01'!S$77</f>
        <v>0</v>
      </c>
      <c r="I3039" s="76" t="str">
        <f>Índice!$C$8</f>
        <v>2016-01-01</v>
      </c>
      <c r="J3039" s="77" t="str">
        <f>Índice!$C$9</f>
        <v>2016-12-31</v>
      </c>
      <c r="K3039" s="149" t="s">
        <v>835</v>
      </c>
      <c r="L3039" s="3" t="s">
        <v>848</v>
      </c>
    </row>
    <row r="3040" spans="1:12" ht="15.75">
      <c r="A3040" s="341"/>
      <c r="C3040" s="149" t="str">
        <f>'FC01'!B$78</f>
        <v>Peajes por interconexión de alcantarillado</v>
      </c>
      <c r="F3040" s="149">
        <f>'FC01'!S$78</f>
        <v>0</v>
      </c>
      <c r="I3040" s="76" t="str">
        <f>Índice!$C$8</f>
        <v>2016-01-01</v>
      </c>
      <c r="J3040" s="77" t="str">
        <f>Índice!$C$9</f>
        <v>2016-12-31</v>
      </c>
      <c r="K3040" s="149" t="s">
        <v>835</v>
      </c>
      <c r="L3040" s="3" t="s">
        <v>848</v>
      </c>
    </row>
    <row r="3041" spans="1:12" ht="15.75">
      <c r="A3041" s="341"/>
      <c r="C3041" s="149" t="str">
        <f>'FC01'!B$79</f>
        <v>Honorarios (Operativos)</v>
      </c>
      <c r="F3041" s="149">
        <f>'FC01'!S$79</f>
        <v>0</v>
      </c>
      <c r="I3041" s="76" t="str">
        <f>Índice!$C$8</f>
        <v>2016-01-01</v>
      </c>
      <c r="J3041" s="77" t="str">
        <f>Índice!$C$9</f>
        <v>2016-12-31</v>
      </c>
      <c r="K3041" s="149" t="s">
        <v>835</v>
      </c>
      <c r="L3041" s="3" t="s">
        <v>848</v>
      </c>
    </row>
    <row r="3042" spans="1:12" ht="15.75">
      <c r="A3042" s="341"/>
      <c r="C3042" s="149" t="str">
        <f>'FC01'!B$80</f>
        <v>Servicios Públicos</v>
      </c>
      <c r="F3042" s="149">
        <f>'FC01'!S$80</f>
        <v>0</v>
      </c>
      <c r="I3042" s="76" t="str">
        <f>Índice!$C$8</f>
        <v>2016-01-01</v>
      </c>
      <c r="J3042" s="77" t="str">
        <f>Índice!$C$9</f>
        <v>2016-12-31</v>
      </c>
      <c r="K3042" s="149" t="s">
        <v>835</v>
      </c>
      <c r="L3042" s="3" t="s">
        <v>848</v>
      </c>
    </row>
    <row r="3043" spans="1:12" ht="15.75">
      <c r="A3043" s="341"/>
      <c r="C3043" s="149" t="str">
        <f>'FC01'!B$81</f>
        <v>Materiales y otros gastos de operación</v>
      </c>
      <c r="F3043" s="149">
        <f>'FC01'!S$81</f>
        <v>0</v>
      </c>
      <c r="I3043" s="76" t="str">
        <f>Índice!$C$8</f>
        <v>2016-01-01</v>
      </c>
      <c r="J3043" s="77" t="str">
        <f>Índice!$C$9</f>
        <v>2016-12-31</v>
      </c>
      <c r="K3043" s="149" t="s">
        <v>835</v>
      </c>
      <c r="L3043" s="3" t="s">
        <v>848</v>
      </c>
    </row>
    <row r="3044" spans="1:12" ht="15.75">
      <c r="A3044" s="341"/>
      <c r="C3044" s="149" t="str">
        <f>'FC01'!B$82</f>
        <v>Gastos operativos De Pérdidas En Prestación Del Servicio  De Acueducto</v>
      </c>
      <c r="F3044" s="149">
        <f>'FC01'!S$82</f>
        <v>0</v>
      </c>
      <c r="I3044" s="76" t="str">
        <f>Índice!$C$8</f>
        <v>2016-01-01</v>
      </c>
      <c r="J3044" s="77" t="str">
        <f>Índice!$C$9</f>
        <v>2016-12-31</v>
      </c>
      <c r="K3044" s="149" t="s">
        <v>835</v>
      </c>
      <c r="L3044" s="3" t="s">
        <v>848</v>
      </c>
    </row>
    <row r="3045" spans="1:12" ht="15.75">
      <c r="A3045" s="341"/>
      <c r="C3045" s="149" t="str">
        <f>'FC01'!B$83</f>
        <v>Seguros</v>
      </c>
      <c r="F3045" s="149">
        <f>'FC01'!S$83</f>
        <v>0</v>
      </c>
      <c r="I3045" s="76" t="str">
        <f>Índice!$C$8</f>
        <v>2016-01-01</v>
      </c>
      <c r="J3045" s="77" t="str">
        <f>Índice!$C$9</f>
        <v>2016-12-31</v>
      </c>
      <c r="K3045" s="149" t="s">
        <v>835</v>
      </c>
      <c r="L3045" s="3" t="s">
        <v>848</v>
      </c>
    </row>
    <row r="3046" spans="1:12" ht="15.75">
      <c r="A3046" s="341"/>
      <c r="C3046" s="149" t="str">
        <f>'FC01'!B$84</f>
        <v>Impuestos y Tasas</v>
      </c>
      <c r="F3046" s="149">
        <f>'FC01'!S$84</f>
        <v>0</v>
      </c>
      <c r="I3046" s="76" t="str">
        <f>Índice!$C$8</f>
        <v>2016-01-01</v>
      </c>
      <c r="J3046" s="77" t="str">
        <f>Índice!$C$9</f>
        <v>2016-12-31</v>
      </c>
      <c r="K3046" s="149" t="s">
        <v>835</v>
      </c>
      <c r="L3046" s="3" t="s">
        <v>848</v>
      </c>
    </row>
    <row r="3047" spans="1:12" ht="15.75">
      <c r="A3047" s="341"/>
      <c r="C3047" s="149" t="str">
        <f>'FC01'!B$85</f>
        <v>Órdenes y Contratos Por Otros  Servicios</v>
      </c>
      <c r="F3047" s="149">
        <f>'FC01'!S$85</f>
        <v>0</v>
      </c>
      <c r="I3047" s="76" t="str">
        <f>Índice!$C$8</f>
        <v>2016-01-01</v>
      </c>
      <c r="J3047" s="77" t="str">
        <f>Índice!$C$9</f>
        <v>2016-12-31</v>
      </c>
      <c r="K3047" s="149" t="s">
        <v>835</v>
      </c>
      <c r="L3047" s="3" t="s">
        <v>848</v>
      </c>
    </row>
    <row r="3048" spans="1:12" ht="15.75">
      <c r="A3048" s="341"/>
      <c r="C3048" s="149" t="str">
        <f>'FC01'!B$86</f>
        <v>Donaciones</v>
      </c>
      <c r="F3048" s="149">
        <f>'FC01'!S$86</f>
        <v>0</v>
      </c>
      <c r="I3048" s="76" t="str">
        <f>Índice!$C$8</f>
        <v>2016-01-01</v>
      </c>
      <c r="J3048" s="77" t="str">
        <f>Índice!$C$9</f>
        <v>2016-12-31</v>
      </c>
      <c r="K3048" s="149" t="s">
        <v>835</v>
      </c>
      <c r="L3048" s="3" t="s">
        <v>848</v>
      </c>
    </row>
    <row r="3049" spans="1:12" ht="15.75">
      <c r="A3049" s="341"/>
      <c r="C3049" s="149" t="str">
        <f>'FC01'!B$87</f>
        <v>Total Gastos operativos</v>
      </c>
      <c r="F3049" s="149">
        <f>'FC01'!S$87</f>
        <v>0</v>
      </c>
      <c r="I3049" s="76" t="str">
        <f>Índice!$C$8</f>
        <v>2016-01-01</v>
      </c>
      <c r="J3049" s="77" t="str">
        <f>Índice!$C$9</f>
        <v>2016-12-31</v>
      </c>
      <c r="K3049" s="149" t="s">
        <v>835</v>
      </c>
      <c r="L3049" s="3" t="s">
        <v>848</v>
      </c>
    </row>
    <row r="3050" spans="1:12" s="159" customFormat="1" ht="15.75">
      <c r="A3050" s="341" t="s">
        <v>19</v>
      </c>
      <c r="C3050" s="340"/>
      <c r="F3050" s="340"/>
      <c r="I3050" s="164"/>
      <c r="J3050" s="164"/>
      <c r="K3050" s="340"/>
      <c r="L3050" s="163"/>
    </row>
    <row r="3051" spans="1:12" ht="15.75">
      <c r="A3051" s="341"/>
      <c r="C3051" s="149" t="str">
        <f>'FC01'!B$92</f>
        <v>Gastos de Administración sin impuestos, contribuciones y tasas</v>
      </c>
      <c r="F3051" s="149">
        <f>'FC01'!S$92</f>
        <v>0</v>
      </c>
      <c r="I3051" s="76" t="str">
        <f>Índice!$C$8</f>
        <v>2016-01-01</v>
      </c>
      <c r="J3051" s="77" t="str">
        <f>Índice!$C$9</f>
        <v>2016-12-31</v>
      </c>
      <c r="K3051" s="149" t="s">
        <v>835</v>
      </c>
      <c r="L3051" s="3" t="s">
        <v>848</v>
      </c>
    </row>
    <row r="3052" spans="1:12" ht="15.75">
      <c r="A3052" s="341"/>
      <c r="C3052" s="149" t="str">
        <f>'FC01'!B$93</f>
        <v>Impuestos, Tasas y Contribuciones (No incluye impuesto de renta)</v>
      </c>
      <c r="F3052" s="149">
        <f>'FC01'!S$93</f>
        <v>0</v>
      </c>
      <c r="I3052" s="76" t="str">
        <f>Índice!$C$8</f>
        <v>2016-01-01</v>
      </c>
      <c r="J3052" s="77" t="str">
        <f>Índice!$C$9</f>
        <v>2016-12-31</v>
      </c>
      <c r="K3052" s="149" t="s">
        <v>835</v>
      </c>
      <c r="L3052" s="3" t="s">
        <v>848</v>
      </c>
    </row>
    <row r="3053" spans="1:12" ht="15.75">
      <c r="A3053" s="341"/>
      <c r="C3053" s="149" t="str">
        <f>'FC01'!B$94</f>
        <v>Depreciación, deterioro, Amortización y provisión</v>
      </c>
      <c r="F3053" s="149">
        <f>'FC01'!S$94</f>
        <v>0</v>
      </c>
      <c r="I3053" s="76" t="str">
        <f>Índice!$C$8</f>
        <v>2016-01-01</v>
      </c>
      <c r="J3053" s="77" t="str">
        <f>Índice!$C$9</f>
        <v>2016-12-31</v>
      </c>
      <c r="K3053" s="149" t="s">
        <v>835</v>
      </c>
      <c r="L3053" s="3" t="s">
        <v>848</v>
      </c>
    </row>
    <row r="3054" spans="1:12" ht="15.75">
      <c r="A3054" s="341"/>
      <c r="C3054" s="149" t="str">
        <f>'FC01'!B$95</f>
        <v>Gasto por impuesto a las ganancias</v>
      </c>
      <c r="F3054" s="149">
        <f>'FC01'!S$95</f>
        <v>0</v>
      </c>
      <c r="I3054" s="76" t="str">
        <f>Índice!$C$8</f>
        <v>2016-01-01</v>
      </c>
      <c r="J3054" s="77" t="str">
        <f>Índice!$C$9</f>
        <v>2016-12-31</v>
      </c>
      <c r="K3054" s="149" t="s">
        <v>835</v>
      </c>
      <c r="L3054" s="3" t="s">
        <v>848</v>
      </c>
    </row>
    <row r="3055" spans="1:12" ht="15.75">
      <c r="A3055" s="341"/>
      <c r="C3055" s="149" t="str">
        <f>'FC01'!B$96</f>
        <v>Otros gastos (gastos y gastos operativos)</v>
      </c>
      <c r="F3055" s="149">
        <f>'FC01'!S$96</f>
        <v>0</v>
      </c>
      <c r="I3055" s="76" t="str">
        <f>Índice!$C$8</f>
        <v>2016-01-01</v>
      </c>
      <c r="J3055" s="77" t="str">
        <f>Índice!$C$9</f>
        <v>2016-12-31</v>
      </c>
      <c r="K3055" s="149" t="s">
        <v>835</v>
      </c>
      <c r="L3055" s="3" t="s">
        <v>848</v>
      </c>
    </row>
    <row r="3056" spans="1:12" ht="15.75">
      <c r="A3056" s="341"/>
      <c r="C3056" s="149" t="str">
        <f>'FC01'!B$97</f>
        <v>Total Gastos</v>
      </c>
      <c r="F3056" s="149">
        <f>'FC01'!S$97</f>
        <v>0</v>
      </c>
      <c r="I3056" s="76" t="str">
        <f>Índice!$C$8</f>
        <v>2016-01-01</v>
      </c>
      <c r="J3056" s="77" t="str">
        <f>Índice!$C$9</f>
        <v>2016-12-31</v>
      </c>
      <c r="K3056" s="149" t="s">
        <v>835</v>
      </c>
      <c r="L3056" s="3" t="s">
        <v>848</v>
      </c>
    </row>
    <row r="3057" spans="1:12" s="159" customFormat="1" ht="15.75">
      <c r="A3057" s="341" t="s">
        <v>19</v>
      </c>
      <c r="C3057" s="340"/>
      <c r="F3057" s="340"/>
      <c r="I3057" s="164"/>
      <c r="J3057" s="164"/>
      <c r="K3057" s="340"/>
      <c r="L3057" s="163"/>
    </row>
    <row r="3058" spans="1:12" ht="15.75">
      <c r="A3058" s="341"/>
      <c r="C3058" s="149" t="str">
        <f>'FC01'!B$99</f>
        <v>Gastos operativos de Ventas</v>
      </c>
      <c r="F3058" s="149">
        <f>'FC01'!S$99</f>
        <v>0</v>
      </c>
      <c r="I3058" s="76" t="str">
        <f>Índice!$C$8</f>
        <v>2016-01-01</v>
      </c>
      <c r="J3058" s="77" t="str">
        <f>Índice!$C$9</f>
        <v>2016-12-31</v>
      </c>
      <c r="K3058" s="149" t="s">
        <v>835</v>
      </c>
      <c r="L3058" s="3" t="s">
        <v>848</v>
      </c>
    </row>
    <row r="3059" spans="1:12" ht="15.75">
      <c r="A3059" s="341"/>
      <c r="C3059" s="149" t="str">
        <f>'FC01'!B$100</f>
        <v>Gastos operativos de Distribución</v>
      </c>
      <c r="F3059" s="149">
        <f>'FC01'!S$100</f>
        <v>0</v>
      </c>
      <c r="I3059" s="76" t="str">
        <f>Índice!$C$8</f>
        <v>2016-01-01</v>
      </c>
      <c r="J3059" s="77" t="str">
        <f>Índice!$C$9</f>
        <v>2016-12-31</v>
      </c>
      <c r="K3059" s="149" t="s">
        <v>835</v>
      </c>
      <c r="L3059" s="3" t="s">
        <v>848</v>
      </c>
    </row>
    <row r="3060" spans="1:12" ht="15.75">
      <c r="A3060" s="341"/>
      <c r="C3060" s="149" t="str">
        <f>'FC01'!B$101</f>
        <v>Total Gastos operativos de ventas y distribución</v>
      </c>
      <c r="F3060" s="149">
        <f>'FC01'!S$101</f>
        <v>0</v>
      </c>
      <c r="I3060" s="76" t="str">
        <f>Índice!$C$8</f>
        <v>2016-01-01</v>
      </c>
      <c r="J3060" s="77" t="str">
        <f>Índice!$C$9</f>
        <v>2016-12-31</v>
      </c>
      <c r="K3060" s="149" t="s">
        <v>835</v>
      </c>
      <c r="L3060" s="3" t="s">
        <v>848</v>
      </c>
    </row>
    <row r="3061" spans="1:12" s="271" customFormat="1" ht="15.75" customHeight="1">
      <c r="A3061" s="272" t="s">
        <v>19</v>
      </c>
      <c r="C3061" s="273" t="s">
        <v>1255</v>
      </c>
      <c r="K3061" s="274"/>
      <c r="L3061" s="274"/>
    </row>
    <row r="3062" spans="1:12" ht="15.75">
      <c r="A3062" s="18"/>
      <c r="C3062" s="149" t="str">
        <f>'FC01'!B$8</f>
        <v xml:space="preserve">De administración </v>
      </c>
      <c r="F3062" s="149">
        <f>'FC01'!T$8</f>
        <v>0</v>
      </c>
      <c r="I3062" s="76" t="str">
        <f>Índice!$C$8</f>
        <v>2016-01-01</v>
      </c>
      <c r="J3062" s="77" t="str">
        <f>Índice!$C$9</f>
        <v>2016-12-31</v>
      </c>
      <c r="K3062" s="149" t="s">
        <v>835</v>
      </c>
      <c r="L3062" s="3" t="s">
        <v>792</v>
      </c>
    </row>
    <row r="3063" spans="1:12" ht="15.75">
      <c r="A3063" s="341"/>
      <c r="C3063" s="149" t="str">
        <f>'FC01'!B$9</f>
        <v>Beneficios a empleados</v>
      </c>
      <c r="F3063" s="149">
        <f>'FC01'!T$9</f>
        <v>0</v>
      </c>
      <c r="I3063" s="76" t="str">
        <f>Índice!$C$8</f>
        <v>2016-01-01</v>
      </c>
      <c r="J3063" s="77" t="str">
        <f>Índice!$C$9</f>
        <v>2016-12-31</v>
      </c>
      <c r="K3063" s="149" t="s">
        <v>835</v>
      </c>
      <c r="L3063" s="3" t="s">
        <v>792</v>
      </c>
    </row>
    <row r="3064" spans="1:12" ht="15.75">
      <c r="A3064" s="341"/>
      <c r="C3064" s="149" t="str">
        <f>'FC01'!B$10</f>
        <v>Honorarios</v>
      </c>
      <c r="F3064" s="149">
        <f>'FC01'!T$10</f>
        <v>0</v>
      </c>
      <c r="I3064" s="76" t="str">
        <f>Índice!$C$8</f>
        <v>2016-01-01</v>
      </c>
      <c r="J3064" s="77" t="str">
        <f>Índice!$C$9</f>
        <v>2016-12-31</v>
      </c>
      <c r="K3064" s="149" t="s">
        <v>835</v>
      </c>
      <c r="L3064" s="3" t="s">
        <v>792</v>
      </c>
    </row>
    <row r="3065" spans="1:12" ht="15.75">
      <c r="A3065" s="341"/>
      <c r="C3065" s="149" t="str">
        <f>'FC01'!B$11</f>
        <v xml:space="preserve">Impuestos, Contribuciones y tasas </v>
      </c>
      <c r="F3065" s="149">
        <f>'FC01'!T$11</f>
        <v>0</v>
      </c>
      <c r="I3065" s="76" t="str">
        <f>Índice!$C$8</f>
        <v>2016-01-01</v>
      </c>
      <c r="J3065" s="77" t="str">
        <f>Índice!$C$9</f>
        <v>2016-12-31</v>
      </c>
      <c r="K3065" s="149" t="s">
        <v>835</v>
      </c>
      <c r="L3065" s="3" t="s">
        <v>792</v>
      </c>
    </row>
    <row r="3066" spans="1:12" ht="15.75">
      <c r="A3066" s="341"/>
      <c r="C3066" s="149" t="str">
        <f>'FC01'!B$12</f>
        <v xml:space="preserve">Generales </v>
      </c>
      <c r="F3066" s="149">
        <f>'FC01'!T$12</f>
        <v>0</v>
      </c>
      <c r="I3066" s="76" t="str">
        <f>Índice!$C$8</f>
        <v>2016-01-01</v>
      </c>
      <c r="J3066" s="77" t="str">
        <f>Índice!$C$9</f>
        <v>2016-12-31</v>
      </c>
      <c r="K3066" s="149" t="s">
        <v>835</v>
      </c>
      <c r="L3066" s="3" t="s">
        <v>792</v>
      </c>
    </row>
    <row r="3067" spans="1:12" ht="15.75">
      <c r="A3067" s="341"/>
      <c r="C3067" s="149" t="str">
        <f>'FC01'!B$13</f>
        <v>Deterioro</v>
      </c>
      <c r="F3067" s="149">
        <f>'FC01'!T$13</f>
        <v>0</v>
      </c>
      <c r="I3067" s="76" t="str">
        <f>Índice!$C$8</f>
        <v>2016-01-01</v>
      </c>
      <c r="J3067" s="77" t="str">
        <f>Índice!$C$9</f>
        <v>2016-12-31</v>
      </c>
      <c r="K3067" s="149" t="s">
        <v>835</v>
      </c>
      <c r="L3067" s="3" t="s">
        <v>792</v>
      </c>
    </row>
    <row r="3068" spans="1:12" ht="15.75">
      <c r="A3068" s="341"/>
      <c r="C3068" s="149" t="str">
        <f>'FC01'!B$14</f>
        <v>Depreciación</v>
      </c>
      <c r="F3068" s="149">
        <f>'FC01'!T$14</f>
        <v>0</v>
      </c>
      <c r="I3068" s="76" t="str">
        <f>Índice!$C$8</f>
        <v>2016-01-01</v>
      </c>
      <c r="J3068" s="77" t="str">
        <f>Índice!$C$9</f>
        <v>2016-12-31</v>
      </c>
      <c r="K3068" s="149" t="s">
        <v>835</v>
      </c>
      <c r="L3068" s="3" t="s">
        <v>792</v>
      </c>
    </row>
    <row r="3069" spans="1:12" ht="15.75">
      <c r="A3069" s="341"/>
      <c r="C3069" s="149" t="str">
        <f>'FC01'!B$15</f>
        <v>Amortización</v>
      </c>
      <c r="F3069" s="149">
        <f>'FC01'!T$15</f>
        <v>0</v>
      </c>
      <c r="I3069" s="76" t="str">
        <f>Índice!$C$8</f>
        <v>2016-01-01</v>
      </c>
      <c r="J3069" s="77" t="str">
        <f>Índice!$C$9</f>
        <v>2016-12-31</v>
      </c>
      <c r="K3069" s="149" t="s">
        <v>835</v>
      </c>
      <c r="L3069" s="3" t="s">
        <v>792</v>
      </c>
    </row>
    <row r="3070" spans="1:12" ht="15.75">
      <c r="A3070" s="341"/>
      <c r="C3070" s="149" t="str">
        <f>'FC01'!B$16</f>
        <v>Provisiones</v>
      </c>
      <c r="F3070" s="149">
        <f>'FC01'!T$16</f>
        <v>0</v>
      </c>
      <c r="I3070" s="76" t="str">
        <f>Índice!$C$8</f>
        <v>2016-01-01</v>
      </c>
      <c r="J3070" s="77" t="str">
        <f>Índice!$C$9</f>
        <v>2016-12-31</v>
      </c>
      <c r="K3070" s="149" t="s">
        <v>835</v>
      </c>
      <c r="L3070" s="3" t="s">
        <v>792</v>
      </c>
    </row>
    <row r="3071" spans="1:12" ht="15.75">
      <c r="A3071" s="341"/>
      <c r="C3071" s="149" t="str">
        <f>'FC01'!B$17</f>
        <v>Litigios y demandas</v>
      </c>
      <c r="F3071" s="149">
        <f>'FC01'!T$17</f>
        <v>0</v>
      </c>
      <c r="I3071" s="76" t="str">
        <f>Índice!$C$8</f>
        <v>2016-01-01</v>
      </c>
      <c r="J3071" s="77" t="str">
        <f>Índice!$C$9</f>
        <v>2016-12-31</v>
      </c>
      <c r="K3071" s="149" t="s">
        <v>835</v>
      </c>
      <c r="L3071" s="3" t="s">
        <v>792</v>
      </c>
    </row>
    <row r="3072" spans="1:12" ht="15.75">
      <c r="A3072" s="341"/>
      <c r="C3072" s="149" t="str">
        <f>'FC01'!B$18</f>
        <v xml:space="preserve">Garantías </v>
      </c>
      <c r="F3072" s="149">
        <f>'FC01'!T$18</f>
        <v>0</v>
      </c>
      <c r="I3072" s="76" t="str">
        <f>Índice!$C$8</f>
        <v>2016-01-01</v>
      </c>
      <c r="J3072" s="77" t="str">
        <f>Índice!$C$9</f>
        <v>2016-12-31</v>
      </c>
      <c r="K3072" s="149" t="s">
        <v>835</v>
      </c>
      <c r="L3072" s="3" t="s">
        <v>792</v>
      </c>
    </row>
    <row r="3073" spans="1:12" ht="15.75">
      <c r="A3073" s="341"/>
      <c r="C3073" s="149" t="str">
        <f>'FC01'!B$19</f>
        <v>Diversas</v>
      </c>
      <c r="F3073" s="149">
        <f>'FC01'!T$19</f>
        <v>0</v>
      </c>
      <c r="I3073" s="76" t="str">
        <f>Índice!$C$8</f>
        <v>2016-01-01</v>
      </c>
      <c r="J3073" s="77" t="str">
        <f>Índice!$C$9</f>
        <v>2016-12-31</v>
      </c>
      <c r="K3073" s="149" t="s">
        <v>835</v>
      </c>
      <c r="L3073" s="3" t="s">
        <v>792</v>
      </c>
    </row>
    <row r="3074" spans="1:12" ht="15.75">
      <c r="A3074" s="341"/>
      <c r="C3074" s="149" t="str">
        <f>'FC01'!B$20</f>
        <v>Otros gastos</v>
      </c>
      <c r="F3074" s="149">
        <f>'FC01'!T$20</f>
        <v>0</v>
      </c>
      <c r="I3074" s="76" t="str">
        <f>Índice!$C$8</f>
        <v>2016-01-01</v>
      </c>
      <c r="J3074" s="77" t="str">
        <f>Índice!$C$9</f>
        <v>2016-12-31</v>
      </c>
      <c r="K3074" s="149" t="s">
        <v>835</v>
      </c>
      <c r="L3074" s="3" t="s">
        <v>792</v>
      </c>
    </row>
    <row r="3075" spans="1:12" ht="15.75">
      <c r="A3075" s="341"/>
      <c r="C3075" s="149" t="str">
        <f>'FC01'!B$21</f>
        <v>Comisiones</v>
      </c>
      <c r="F3075" s="149">
        <f>'FC01'!T$21</f>
        <v>0</v>
      </c>
      <c r="I3075" s="76" t="str">
        <f>Índice!$C$8</f>
        <v>2016-01-01</v>
      </c>
      <c r="J3075" s="77" t="str">
        <f>Índice!$C$9</f>
        <v>2016-12-31</v>
      </c>
      <c r="K3075" s="149" t="s">
        <v>835</v>
      </c>
      <c r="L3075" s="3" t="s">
        <v>792</v>
      </c>
    </row>
    <row r="3076" spans="1:12" ht="15.75">
      <c r="A3076" s="341"/>
      <c r="C3076" s="149" t="str">
        <f>'FC01'!B$22</f>
        <v>Ajuste por diferencia en cambio</v>
      </c>
      <c r="F3076" s="149">
        <f>'FC01'!T$22</f>
        <v>0</v>
      </c>
      <c r="I3076" s="76" t="str">
        <f>Índice!$C$8</f>
        <v>2016-01-01</v>
      </c>
      <c r="J3076" s="77" t="str">
        <f>Índice!$C$9</f>
        <v>2016-12-31</v>
      </c>
      <c r="K3076" s="149" t="s">
        <v>835</v>
      </c>
      <c r="L3076" s="3" t="s">
        <v>792</v>
      </c>
    </row>
    <row r="3077" spans="1:12" ht="15.75">
      <c r="A3077" s="341"/>
      <c r="C3077" s="149" t="str">
        <f>'FC01'!B$23</f>
        <v>Financieros</v>
      </c>
      <c r="F3077" s="149">
        <f>'FC01'!T$23</f>
        <v>0</v>
      </c>
      <c r="I3077" s="76" t="str">
        <f>Índice!$C$8</f>
        <v>2016-01-01</v>
      </c>
      <c r="J3077" s="77" t="str">
        <f>Índice!$C$9</f>
        <v>2016-12-31</v>
      </c>
      <c r="K3077" s="149" t="s">
        <v>835</v>
      </c>
      <c r="L3077" s="3" t="s">
        <v>792</v>
      </c>
    </row>
    <row r="3078" spans="1:12" ht="15.75">
      <c r="A3078" s="341"/>
      <c r="C3078" s="149" t="str">
        <f>'FC01'!B$24</f>
        <v>Pérdidas por la aplicación del método de participación patrimonial</v>
      </c>
      <c r="F3078" s="149">
        <f>'FC01'!T$24</f>
        <v>0</v>
      </c>
      <c r="I3078" s="76" t="str">
        <f>Índice!$C$8</f>
        <v>2016-01-01</v>
      </c>
      <c r="J3078" s="77" t="str">
        <f>Índice!$C$9</f>
        <v>2016-12-31</v>
      </c>
      <c r="K3078" s="149" t="s">
        <v>835</v>
      </c>
      <c r="L3078" s="3" t="s">
        <v>792</v>
      </c>
    </row>
    <row r="3079" spans="1:12" ht="15.75">
      <c r="A3079" s="341"/>
      <c r="C3079" s="149" t="str">
        <f>'FC01'!B$25</f>
        <v xml:space="preserve">Gastos diversos </v>
      </c>
      <c r="F3079" s="149">
        <f>'FC01'!T$25</f>
        <v>0</v>
      </c>
      <c r="I3079" s="76" t="str">
        <f>Índice!$C$8</f>
        <v>2016-01-01</v>
      </c>
      <c r="J3079" s="77" t="str">
        <f>Índice!$C$9</f>
        <v>2016-12-31</v>
      </c>
      <c r="K3079" s="149" t="s">
        <v>835</v>
      </c>
      <c r="L3079" s="3" t="s">
        <v>792</v>
      </c>
    </row>
    <row r="3080" spans="1:12" ht="15.75">
      <c r="A3080" s="341"/>
      <c r="C3080" s="149" t="str">
        <f>'FC01'!B$26</f>
        <v>Impuesto a las ganancias corrientes</v>
      </c>
      <c r="F3080" s="149">
        <f>'FC01'!T$26</f>
        <v>0</v>
      </c>
      <c r="I3080" s="76" t="str">
        <f>Índice!$C$8</f>
        <v>2016-01-01</v>
      </c>
      <c r="J3080" s="77" t="str">
        <f>Índice!$C$9</f>
        <v>2016-12-31</v>
      </c>
      <c r="K3080" s="149" t="s">
        <v>835</v>
      </c>
      <c r="L3080" s="3" t="s">
        <v>792</v>
      </c>
    </row>
    <row r="3081" spans="1:12" ht="15.75">
      <c r="A3081" s="341"/>
      <c r="C3081" s="149" t="str">
        <f>'FC01'!B$27</f>
        <v>Impuesto a las ganancias diferido</v>
      </c>
      <c r="F3081" s="149">
        <f>'FC01'!T$27</f>
        <v>0</v>
      </c>
      <c r="I3081" s="76" t="str">
        <f>Índice!$C$8</f>
        <v>2016-01-01</v>
      </c>
      <c r="J3081" s="77" t="str">
        <f>Índice!$C$9</f>
        <v>2016-12-31</v>
      </c>
      <c r="K3081" s="149" t="s">
        <v>835</v>
      </c>
      <c r="L3081" s="3" t="s">
        <v>792</v>
      </c>
    </row>
    <row r="3082" spans="1:12" ht="15.75">
      <c r="A3082" s="341"/>
      <c r="C3082" s="149" t="str">
        <f>'FC01'!B$28</f>
        <v xml:space="preserve">Total Gastos </v>
      </c>
      <c r="F3082" s="149">
        <f>'FC01'!T$28</f>
        <v>0</v>
      </c>
      <c r="I3082" s="76" t="str">
        <f>Índice!$C$8</f>
        <v>2016-01-01</v>
      </c>
      <c r="J3082" s="77" t="str">
        <f>Índice!$C$9</f>
        <v>2016-12-31</v>
      </c>
      <c r="K3082" s="149" t="s">
        <v>835</v>
      </c>
      <c r="L3082" s="3" t="s">
        <v>792</v>
      </c>
    </row>
    <row r="3083" spans="1:12" s="159" customFormat="1" ht="15.75">
      <c r="A3083" s="341" t="s">
        <v>19</v>
      </c>
      <c r="C3083" s="340"/>
      <c r="F3083" s="340"/>
      <c r="I3083" s="164"/>
      <c r="J3083" s="164"/>
      <c r="K3083" s="340"/>
      <c r="L3083" s="163"/>
    </row>
    <row r="3084" spans="1:12" ht="15.75">
      <c r="A3084" s="341"/>
      <c r="C3084" s="149" t="str">
        <f>'FC01'!B$32</f>
        <v>Servicios Personales</v>
      </c>
      <c r="F3084" s="149">
        <f>'FC01'!T$32</f>
        <v>0</v>
      </c>
      <c r="I3084" s="76" t="str">
        <f>Índice!$C$8</f>
        <v>2016-01-01</v>
      </c>
      <c r="J3084" s="77" t="str">
        <f>Índice!$C$9</f>
        <v>2016-12-31</v>
      </c>
      <c r="K3084" s="149" t="s">
        <v>835</v>
      </c>
      <c r="L3084" s="3" t="s">
        <v>792</v>
      </c>
    </row>
    <row r="3085" spans="1:12" ht="15.75">
      <c r="A3085" s="341"/>
      <c r="C3085" s="149" t="str">
        <f>'FC01'!B$33</f>
        <v>Generales</v>
      </c>
      <c r="F3085" s="149">
        <f>'FC01'!T$33</f>
        <v>0</v>
      </c>
      <c r="I3085" s="76" t="str">
        <f>Índice!$C$8</f>
        <v>2016-01-01</v>
      </c>
      <c r="J3085" s="77" t="str">
        <f>Índice!$C$9</f>
        <v>2016-12-31</v>
      </c>
      <c r="K3085" s="149" t="s">
        <v>835</v>
      </c>
      <c r="L3085" s="3" t="s">
        <v>792</v>
      </c>
    </row>
    <row r="3086" spans="1:12" ht="15.75">
      <c r="A3086" s="341"/>
      <c r="C3086" s="149" t="str">
        <f>'FC01'!B$34</f>
        <v>Arrendamientos</v>
      </c>
      <c r="F3086" s="149">
        <f>'FC01'!T$34</f>
        <v>0</v>
      </c>
      <c r="I3086" s="76" t="str">
        <f>Índice!$C$8</f>
        <v>2016-01-01</v>
      </c>
      <c r="J3086" s="77" t="str">
        <f>Índice!$C$9</f>
        <v>2016-12-31</v>
      </c>
      <c r="K3086" s="149" t="s">
        <v>835</v>
      </c>
      <c r="L3086" s="3" t="s">
        <v>792</v>
      </c>
    </row>
    <row r="3087" spans="1:12" ht="15.75">
      <c r="A3087" s="341"/>
      <c r="C3087" s="149" t="str">
        <f>'FC01'!B$35</f>
        <v>Deterioro (Operativo)</v>
      </c>
      <c r="F3087" s="149">
        <f>'FC01'!T$35</f>
        <v>0</v>
      </c>
      <c r="I3087" s="76" t="str">
        <f>Índice!$C$8</f>
        <v>2016-01-01</v>
      </c>
      <c r="J3087" s="77" t="str">
        <f>Índice!$C$9</f>
        <v>2016-12-31</v>
      </c>
      <c r="K3087" s="149" t="s">
        <v>835</v>
      </c>
      <c r="L3087" s="3" t="s">
        <v>792</v>
      </c>
    </row>
    <row r="3088" spans="1:12" ht="15.75">
      <c r="A3088" s="341"/>
      <c r="C3088" s="149" t="str">
        <f>'FC01'!B$36</f>
        <v>Depreciación (Operativo)</v>
      </c>
      <c r="F3088" s="149">
        <f>'FC01'!T$36</f>
        <v>0</v>
      </c>
      <c r="I3088" s="76" t="str">
        <f>Índice!$C$8</f>
        <v>2016-01-01</v>
      </c>
      <c r="J3088" s="77" t="str">
        <f>Índice!$C$9</f>
        <v>2016-12-31</v>
      </c>
      <c r="K3088" s="149" t="s">
        <v>835</v>
      </c>
      <c r="L3088" s="3" t="s">
        <v>792</v>
      </c>
    </row>
    <row r="3089" spans="1:12" ht="15.75">
      <c r="A3089" s="341"/>
      <c r="C3089" s="149" t="str">
        <f>'FC01'!B$37</f>
        <v>Provisiones (Operativo)</v>
      </c>
      <c r="F3089" s="149">
        <f>'FC01'!T$37</f>
        <v>0</v>
      </c>
      <c r="I3089" s="76" t="str">
        <f>Índice!$C$8</f>
        <v>2016-01-01</v>
      </c>
      <c r="J3089" s="77" t="str">
        <f>Índice!$C$9</f>
        <v>2016-12-31</v>
      </c>
      <c r="K3089" s="149" t="s">
        <v>835</v>
      </c>
      <c r="L3089" s="3" t="s">
        <v>792</v>
      </c>
    </row>
    <row r="3090" spans="1:12" ht="15.75">
      <c r="A3090" s="341"/>
      <c r="C3090" s="149" t="str">
        <f>'FC01'!B$38</f>
        <v>Agotamiento (Operativo)</v>
      </c>
      <c r="F3090" s="149">
        <f>'FC01'!T$38</f>
        <v>0</v>
      </c>
      <c r="I3090" s="76" t="str">
        <f>Índice!$C$8</f>
        <v>2016-01-01</v>
      </c>
      <c r="J3090" s="77" t="str">
        <f>Índice!$C$9</f>
        <v>2016-12-31</v>
      </c>
      <c r="K3090" s="149" t="s">
        <v>835</v>
      </c>
      <c r="L3090" s="3" t="s">
        <v>792</v>
      </c>
    </row>
    <row r="3091" spans="1:12" ht="15.75">
      <c r="A3091" s="341"/>
      <c r="C3091" s="149" t="str">
        <f>'FC01'!B$39</f>
        <v>Amortización (Operativo)</v>
      </c>
      <c r="F3091" s="149">
        <f>'FC01'!T$39</f>
        <v>0</v>
      </c>
      <c r="I3091" s="76" t="str">
        <f>Índice!$C$8</f>
        <v>2016-01-01</v>
      </c>
      <c r="J3091" s="77" t="str">
        <f>Índice!$C$9</f>
        <v>2016-12-31</v>
      </c>
      <c r="K3091" s="149" t="s">
        <v>835</v>
      </c>
      <c r="L3091" s="3" t="s">
        <v>792</v>
      </c>
    </row>
    <row r="3092" spans="1:12" ht="15.75">
      <c r="A3092" s="341"/>
      <c r="C3092" s="149" t="str">
        <f>'FC01'!B$40</f>
        <v>Gastos operativos de Bienes y Servicios Públicos para la Venta</v>
      </c>
      <c r="F3092" s="149">
        <f>'FC01'!T$40</f>
        <v>0</v>
      </c>
      <c r="I3092" s="76" t="str">
        <f>Índice!$C$8</f>
        <v>2016-01-01</v>
      </c>
      <c r="J3092" s="77" t="str">
        <f>Índice!$C$9</f>
        <v>2016-12-31</v>
      </c>
      <c r="K3092" s="149" t="s">
        <v>835</v>
      </c>
      <c r="L3092" s="3" t="s">
        <v>792</v>
      </c>
    </row>
    <row r="3093" spans="1:12" ht="15.75">
      <c r="A3093" s="341"/>
      <c r="C3093" s="149" t="str">
        <f>'FC01'!B$41</f>
        <v>Compras en Bloque y/o a Largo Plazo</v>
      </c>
      <c r="F3093" s="149">
        <f>'FC01'!T$41</f>
        <v>0</v>
      </c>
      <c r="I3093" s="76" t="str">
        <f>Índice!$C$8</f>
        <v>2016-01-01</v>
      </c>
      <c r="J3093" s="77" t="str">
        <f>Índice!$C$9</f>
        <v>2016-12-31</v>
      </c>
      <c r="K3093" s="149" t="s">
        <v>835</v>
      </c>
      <c r="L3093" s="3" t="s">
        <v>792</v>
      </c>
    </row>
    <row r="3094" spans="1:12" ht="15.75">
      <c r="A3094" s="341"/>
      <c r="C3094" s="149" t="str">
        <f>'FC01'!B$42</f>
        <v>Compras en Bolsa  y/o a Corto Plazo</v>
      </c>
      <c r="F3094" s="149">
        <f>'FC01'!T$42</f>
        <v>0</v>
      </c>
      <c r="I3094" s="76" t="str">
        <f>Índice!$C$8</f>
        <v>2016-01-01</v>
      </c>
      <c r="J3094" s="77" t="str">
        <f>Índice!$C$9</f>
        <v>2016-12-31</v>
      </c>
      <c r="K3094" s="149" t="s">
        <v>835</v>
      </c>
      <c r="L3094" s="3" t="s">
        <v>792</v>
      </c>
    </row>
    <row r="3095" spans="1:12" ht="15.75">
      <c r="A3095" s="341"/>
      <c r="C3095" s="149" t="str">
        <f>'FC01'!B$43</f>
        <v>Gastos operativos de suministro de agua potable (Agua en Bloque)</v>
      </c>
      <c r="F3095" s="149">
        <f>'FC01'!T$43</f>
        <v>0</v>
      </c>
      <c r="I3095" s="76" t="str">
        <f>Índice!$C$8</f>
        <v>2016-01-01</v>
      </c>
      <c r="J3095" s="77" t="str">
        <f>Índice!$C$9</f>
        <v>2016-12-31</v>
      </c>
      <c r="K3095" s="149" t="s">
        <v>835</v>
      </c>
      <c r="L3095" s="3" t="s">
        <v>792</v>
      </c>
    </row>
    <row r="3096" spans="1:12" ht="15.75">
      <c r="A3096" s="341"/>
      <c r="C3096" s="149" t="str">
        <f>'FC01'!B$44</f>
        <v xml:space="preserve">Gastos operativos por Conexión / Interconexión </v>
      </c>
      <c r="F3096" s="149">
        <f>'FC01'!T$44</f>
        <v>0</v>
      </c>
      <c r="I3096" s="76" t="str">
        <f>Índice!$C$8</f>
        <v>2016-01-01</v>
      </c>
      <c r="J3096" s="77" t="str">
        <f>Índice!$C$9</f>
        <v>2016-12-31</v>
      </c>
      <c r="K3096" s="149" t="s">
        <v>835</v>
      </c>
      <c r="L3096" s="3" t="s">
        <v>792</v>
      </c>
    </row>
    <row r="3097" spans="1:12" ht="15.75">
      <c r="A3097" s="341"/>
      <c r="C3097" s="149" t="str">
        <f>'FC01'!B$45</f>
        <v>Uso de Líneas, redes y ductos</v>
      </c>
      <c r="F3097" s="149">
        <f>'FC01'!T$45</f>
        <v>0</v>
      </c>
      <c r="I3097" s="76" t="str">
        <f>Índice!$C$8</f>
        <v>2016-01-01</v>
      </c>
      <c r="J3097" s="77" t="str">
        <f>Índice!$C$9</f>
        <v>2016-12-31</v>
      </c>
      <c r="K3097" s="149" t="s">
        <v>835</v>
      </c>
      <c r="L3097" s="3" t="s">
        <v>792</v>
      </c>
    </row>
    <row r="3098" spans="1:12" ht="15.75">
      <c r="A3098" s="341"/>
      <c r="C3098" s="149" t="str">
        <f>'FC01'!B$46</f>
        <v>Gastos operativos de Distribución  y/o Comercialización de Gas combustible por redes</v>
      </c>
      <c r="F3098" s="149">
        <f>'FC01'!T$46</f>
        <v>0</v>
      </c>
      <c r="I3098" s="76" t="str">
        <f>Índice!$C$8</f>
        <v>2016-01-01</v>
      </c>
      <c r="J3098" s="77" t="str">
        <f>Índice!$C$9</f>
        <v>2016-12-31</v>
      </c>
      <c r="K3098" s="149" t="s">
        <v>835</v>
      </c>
      <c r="L3098" s="3" t="s">
        <v>792</v>
      </c>
    </row>
    <row r="3099" spans="1:12" ht="15.75">
      <c r="A3099" s="341"/>
      <c r="C3099" s="149" t="str">
        <f>'FC01'!B$47</f>
        <v>Manejo Comercial y Financiero del Servicio</v>
      </c>
      <c r="F3099" s="149">
        <f>'FC01'!T$47</f>
        <v>0</v>
      </c>
      <c r="I3099" s="76" t="str">
        <f>Índice!$C$8</f>
        <v>2016-01-01</v>
      </c>
      <c r="J3099" s="77" t="str">
        <f>Índice!$C$9</f>
        <v>2016-12-31</v>
      </c>
      <c r="K3099" s="149" t="s">
        <v>835</v>
      </c>
      <c r="L3099" s="3" t="s">
        <v>792</v>
      </c>
    </row>
    <row r="3100" spans="1:12" ht="15.75">
      <c r="A3100" s="341"/>
      <c r="C3100" s="149" t="str">
        <f>'FC01'!B$48</f>
        <v>Gastos operativos de Distribución  y/o Comercialización de Gas Licuado de Petróleo –GLP</v>
      </c>
      <c r="F3100" s="149">
        <f>'FC01'!T$48</f>
        <v>0</v>
      </c>
      <c r="I3100" s="76" t="str">
        <f>Índice!$C$8</f>
        <v>2016-01-01</v>
      </c>
      <c r="J3100" s="77" t="str">
        <f>Índice!$C$9</f>
        <v>2016-12-31</v>
      </c>
      <c r="K3100" s="149" t="s">
        <v>835</v>
      </c>
      <c r="L3100" s="3" t="s">
        <v>792</v>
      </c>
    </row>
    <row r="3101" spans="1:12" ht="15.75">
      <c r="A3101" s="341"/>
      <c r="C3101" s="149" t="str">
        <f>'FC01'!B$49</f>
        <v>Contrato de explotación</v>
      </c>
      <c r="F3101" s="149">
        <f>'FC01'!T$49</f>
        <v>0</v>
      </c>
      <c r="I3101" s="76" t="str">
        <f>Índice!$C$8</f>
        <v>2016-01-01</v>
      </c>
      <c r="J3101" s="77" t="str">
        <f>Índice!$C$9</f>
        <v>2016-12-31</v>
      </c>
      <c r="K3101" s="149" t="s">
        <v>835</v>
      </c>
      <c r="L3101" s="3" t="s">
        <v>792</v>
      </c>
    </row>
    <row r="3102" spans="1:12" ht="15.75">
      <c r="A3102" s="341"/>
      <c r="C3102" s="149" t="str">
        <f>'FC01'!B$50</f>
        <v>Gastos operativos asociados a las transacciones en el mercado mayorista</v>
      </c>
      <c r="F3102" s="149">
        <f>'FC01'!T$50</f>
        <v>0</v>
      </c>
      <c r="I3102" s="76" t="str">
        <f>Índice!$C$8</f>
        <v>2016-01-01</v>
      </c>
      <c r="J3102" s="77" t="str">
        <f>Índice!$C$9</f>
        <v>2016-12-31</v>
      </c>
      <c r="K3102" s="149" t="s">
        <v>835</v>
      </c>
      <c r="L3102" s="3" t="s">
        <v>792</v>
      </c>
    </row>
    <row r="3103" spans="1:12" ht="15.75">
      <c r="A3103" s="341"/>
      <c r="C3103" s="149" t="str">
        <f>'FC01'!B$51</f>
        <v>Contrato de concesión</v>
      </c>
      <c r="F3103" s="149">
        <f>'FC01'!T$51</f>
        <v>0</v>
      </c>
      <c r="I3103" s="76" t="str">
        <f>Índice!$C$8</f>
        <v>2016-01-01</v>
      </c>
      <c r="J3103" s="77" t="str">
        <f>Índice!$C$9</f>
        <v>2016-12-31</v>
      </c>
      <c r="K3103" s="149" t="s">
        <v>835</v>
      </c>
      <c r="L3103" s="3" t="s">
        <v>792</v>
      </c>
    </row>
    <row r="3104" spans="1:12" ht="15.75">
      <c r="A3104" s="341"/>
      <c r="C3104" s="149" t="str">
        <f>'FC01'!B$52</f>
        <v>Otros</v>
      </c>
      <c r="F3104" s="149">
        <f>'FC01'!T$52</f>
        <v>0</v>
      </c>
      <c r="I3104" s="76" t="str">
        <f>Índice!$C$8</f>
        <v>2016-01-01</v>
      </c>
      <c r="J3104" s="77" t="str">
        <f>Índice!$C$9</f>
        <v>2016-12-31</v>
      </c>
      <c r="K3104" s="149" t="s">
        <v>835</v>
      </c>
      <c r="L3104" s="3" t="s">
        <v>792</v>
      </c>
    </row>
    <row r="3105" spans="1:12" ht="15.75">
      <c r="A3105" s="341"/>
      <c r="C3105" s="149" t="str">
        <f>'FC01'!B$53</f>
        <v>Gastos operativos asociados a las transacciones en el mercado minorista</v>
      </c>
      <c r="F3105" s="149">
        <f>'FC01'!T$53</f>
        <v>0</v>
      </c>
      <c r="I3105" s="76" t="str">
        <f>Índice!$C$8</f>
        <v>2016-01-01</v>
      </c>
      <c r="J3105" s="77" t="str">
        <f>Índice!$C$9</f>
        <v>2016-12-31</v>
      </c>
      <c r="K3105" s="149" t="s">
        <v>835</v>
      </c>
      <c r="L3105" s="3" t="s">
        <v>792</v>
      </c>
    </row>
    <row r="3106" spans="1:12" ht="15.75">
      <c r="A3106" s="341"/>
      <c r="C3106" s="149" t="str">
        <f>'FC01'!B$54</f>
        <v xml:space="preserve">Licencias, Contribuciones y Regalías  </v>
      </c>
      <c r="F3106" s="149">
        <f>'FC01'!T$54</f>
        <v>0</v>
      </c>
      <c r="I3106" s="76" t="str">
        <f>Índice!$C$8</f>
        <v>2016-01-01</v>
      </c>
      <c r="J3106" s="77" t="str">
        <f>Índice!$C$9</f>
        <v>2016-12-31</v>
      </c>
      <c r="K3106" s="149" t="s">
        <v>835</v>
      </c>
      <c r="L3106" s="3" t="s">
        <v>792</v>
      </c>
    </row>
    <row r="3107" spans="1:12" ht="15.75">
      <c r="A3107" s="341"/>
      <c r="C3107" s="149" t="str">
        <f>'FC01'!B$55</f>
        <v>Departamento Administrativo del Medio Ambiente "DAMA"</v>
      </c>
      <c r="F3107" s="149">
        <f>'FC01'!T$55</f>
        <v>0</v>
      </c>
      <c r="I3107" s="76" t="str">
        <f>Índice!$C$8</f>
        <v>2016-01-01</v>
      </c>
      <c r="J3107" s="77" t="str">
        <f>Índice!$C$9</f>
        <v>2016-12-31</v>
      </c>
      <c r="K3107" s="149" t="s">
        <v>835</v>
      </c>
      <c r="L3107" s="3" t="s">
        <v>792</v>
      </c>
    </row>
    <row r="3108" spans="1:12" ht="15.75">
      <c r="A3108" s="341"/>
      <c r="C3108" s="149" t="str">
        <f>'FC01'!B$56</f>
        <v>Ley 56 de 1981</v>
      </c>
      <c r="F3108" s="149">
        <f>'FC01'!T$56</f>
        <v>0</v>
      </c>
      <c r="I3108" s="76" t="str">
        <f>Índice!$C$8</f>
        <v>2016-01-01</v>
      </c>
      <c r="J3108" s="77" t="str">
        <f>Índice!$C$9</f>
        <v>2016-12-31</v>
      </c>
      <c r="K3108" s="149" t="s">
        <v>835</v>
      </c>
      <c r="L3108" s="3" t="s">
        <v>792</v>
      </c>
    </row>
    <row r="3109" spans="1:12" ht="15.75">
      <c r="A3109" s="341"/>
      <c r="C3109" s="149" t="str">
        <f>'FC01'!B$57</f>
        <v>Medio Ambiente – Ley 99 de 1993</v>
      </c>
      <c r="F3109" s="149">
        <f>'FC01'!T$57</f>
        <v>0</v>
      </c>
      <c r="I3109" s="76" t="str">
        <f>Índice!$C$8</f>
        <v>2016-01-01</v>
      </c>
      <c r="J3109" s="77" t="str">
        <f>Índice!$C$9</f>
        <v>2016-12-31</v>
      </c>
      <c r="K3109" s="149" t="s">
        <v>835</v>
      </c>
      <c r="L3109" s="3" t="s">
        <v>792</v>
      </c>
    </row>
    <row r="3110" spans="1:12" ht="15.75">
      <c r="A3110" s="341"/>
      <c r="C3110" s="149" t="str">
        <f>'FC01'!B$58</f>
        <v>Regalías</v>
      </c>
      <c r="F3110" s="149">
        <f>'FC01'!T$58</f>
        <v>0</v>
      </c>
      <c r="I3110" s="76" t="str">
        <f>Índice!$C$8</f>
        <v>2016-01-01</v>
      </c>
      <c r="J3110" s="77" t="str">
        <f>Índice!$C$9</f>
        <v>2016-12-31</v>
      </c>
      <c r="K3110" s="149" t="s">
        <v>835</v>
      </c>
      <c r="L3110" s="3" t="s">
        <v>792</v>
      </c>
    </row>
    <row r="3111" spans="1:12" ht="15.75">
      <c r="A3111" s="341"/>
      <c r="C3111" s="149" t="str">
        <f>'FC01'!B$59</f>
        <v>Licencia De Operación Del Servicio</v>
      </c>
      <c r="F3111" s="149">
        <f>'FC01'!T$59</f>
        <v>0</v>
      </c>
      <c r="I3111" s="76" t="str">
        <f>Índice!$C$8</f>
        <v>2016-01-01</v>
      </c>
      <c r="J3111" s="77" t="str">
        <f>Índice!$C$9</f>
        <v>2016-12-31</v>
      </c>
      <c r="K3111" s="149" t="s">
        <v>835</v>
      </c>
      <c r="L3111" s="3" t="s">
        <v>792</v>
      </c>
    </row>
    <row r="3112" spans="1:12" ht="15.75">
      <c r="A3112" s="341"/>
      <c r="C3112" s="149" t="str">
        <f>'FC01'!B$60</f>
        <v>FAZNI</v>
      </c>
      <c r="F3112" s="149">
        <f>'FC01'!T$60</f>
        <v>0</v>
      </c>
      <c r="I3112" s="76" t="str">
        <f>Índice!$C$8</f>
        <v>2016-01-01</v>
      </c>
      <c r="J3112" s="77" t="str">
        <f>Índice!$C$9</f>
        <v>2016-12-31</v>
      </c>
      <c r="K3112" s="149" t="s">
        <v>835</v>
      </c>
      <c r="L3112" s="3" t="s">
        <v>792</v>
      </c>
    </row>
    <row r="3113" spans="1:12" ht="15.75">
      <c r="A3113" s="341"/>
      <c r="C3113" s="149" t="str">
        <f>'FC01'!B$61</f>
        <v>FAER</v>
      </c>
      <c r="F3113" s="149">
        <f>'FC01'!T$61</f>
        <v>0</v>
      </c>
      <c r="I3113" s="76" t="str">
        <f>Índice!$C$8</f>
        <v>2016-01-01</v>
      </c>
      <c r="J3113" s="77" t="str">
        <f>Índice!$C$9</f>
        <v>2016-12-31</v>
      </c>
      <c r="K3113" s="149" t="s">
        <v>835</v>
      </c>
      <c r="L3113" s="3" t="s">
        <v>792</v>
      </c>
    </row>
    <row r="3114" spans="1:12" ht="15.75">
      <c r="A3114" s="341"/>
      <c r="C3114" s="149" t="str">
        <f>'FC01'!B$62</f>
        <v>Cuota de fomento de gas</v>
      </c>
      <c r="F3114" s="149">
        <f>'FC01'!T$62</f>
        <v>0</v>
      </c>
      <c r="I3114" s="76" t="str">
        <f>Índice!$C$8</f>
        <v>2016-01-01</v>
      </c>
      <c r="J3114" s="77" t="str">
        <f>Índice!$C$9</f>
        <v>2016-12-31</v>
      </c>
      <c r="K3114" s="149" t="s">
        <v>835</v>
      </c>
      <c r="L3114" s="3" t="s">
        <v>792</v>
      </c>
    </row>
    <row r="3115" spans="1:12" ht="15.75">
      <c r="A3115" s="341"/>
      <c r="C3115" s="149" t="str">
        <f>'FC01'!B$63</f>
        <v>Ministerio de Comunicaciones y/o Fondo de Comunicaciones</v>
      </c>
      <c r="F3115" s="149">
        <f>'FC01'!T$63</f>
        <v>0</v>
      </c>
      <c r="I3115" s="76" t="str">
        <f>Índice!$C$8</f>
        <v>2016-01-01</v>
      </c>
      <c r="J3115" s="77" t="str">
        <f>Índice!$C$9</f>
        <v>2016-12-31</v>
      </c>
      <c r="K3115" s="149" t="s">
        <v>835</v>
      </c>
      <c r="L3115" s="3" t="s">
        <v>792</v>
      </c>
    </row>
    <row r="3116" spans="1:12" ht="15.75">
      <c r="A3116" s="341"/>
      <c r="C3116" s="149" t="str">
        <f>'FC01'!B$64</f>
        <v>Comité De Estratificación –Ley 505 De 1999</v>
      </c>
      <c r="F3116" s="149">
        <f>'FC01'!T$64</f>
        <v>0</v>
      </c>
      <c r="I3116" s="76" t="str">
        <f>Índice!$C$8</f>
        <v>2016-01-01</v>
      </c>
      <c r="J3116" s="77" t="str">
        <f>Índice!$C$9</f>
        <v>2016-12-31</v>
      </c>
      <c r="K3116" s="149" t="s">
        <v>835</v>
      </c>
      <c r="L3116" s="3" t="s">
        <v>792</v>
      </c>
    </row>
    <row r="3117" spans="1:12" ht="15.75">
      <c r="A3117" s="341"/>
      <c r="C3117" s="149" t="str">
        <f>'FC01'!B$65</f>
        <v>Art 25 Ley 142 - Concesiones, y permisos ambientales y sanitarios</v>
      </c>
      <c r="F3117" s="149">
        <f>'FC01'!T$65</f>
        <v>0</v>
      </c>
      <c r="I3117" s="76" t="str">
        <f>Índice!$C$8</f>
        <v>2016-01-01</v>
      </c>
      <c r="J3117" s="77" t="str">
        <f>Índice!$C$9</f>
        <v>2016-12-31</v>
      </c>
      <c r="K3117" s="149" t="s">
        <v>835</v>
      </c>
      <c r="L3117" s="3" t="s">
        <v>792</v>
      </c>
    </row>
    <row r="3118" spans="1:12" ht="15.75">
      <c r="A3118" s="341"/>
      <c r="C3118" s="149" t="str">
        <f>'FC01'!B$66</f>
        <v>Otras licencias Ley 142 de 1994</v>
      </c>
      <c r="F3118" s="149">
        <f>'FC01'!T$66</f>
        <v>0</v>
      </c>
      <c r="I3118" s="76" t="str">
        <f>Índice!$C$8</f>
        <v>2016-01-01</v>
      </c>
      <c r="J3118" s="77" t="str">
        <f>Índice!$C$9</f>
        <v>2016-12-31</v>
      </c>
      <c r="K3118" s="149" t="s">
        <v>835</v>
      </c>
      <c r="L3118" s="3" t="s">
        <v>792</v>
      </c>
    </row>
    <row r="3119" spans="1:12" ht="15.75">
      <c r="A3119" s="341"/>
      <c r="C3119" s="149" t="str">
        <f>'FC01'!B$67</f>
        <v>Consumo De Insumos Directos</v>
      </c>
      <c r="F3119" s="149">
        <f>'FC01'!T$67</f>
        <v>0</v>
      </c>
      <c r="I3119" s="76" t="str">
        <f>Índice!$C$8</f>
        <v>2016-01-01</v>
      </c>
      <c r="J3119" s="77" t="str">
        <f>Índice!$C$9</f>
        <v>2016-12-31</v>
      </c>
      <c r="K3119" s="149" t="s">
        <v>835</v>
      </c>
      <c r="L3119" s="3" t="s">
        <v>792</v>
      </c>
    </row>
    <row r="3120" spans="1:12" ht="15.75">
      <c r="A3120" s="341"/>
      <c r="C3120" s="149" t="str">
        <f>'FC01'!B$68</f>
        <v>Productos Químicos</v>
      </c>
      <c r="F3120" s="149">
        <f>'FC01'!T$68</f>
        <v>0</v>
      </c>
      <c r="I3120" s="76" t="str">
        <f>Índice!$C$8</f>
        <v>2016-01-01</v>
      </c>
      <c r="J3120" s="77" t="str">
        <f>Índice!$C$9</f>
        <v>2016-12-31</v>
      </c>
      <c r="K3120" s="149" t="s">
        <v>835</v>
      </c>
      <c r="L3120" s="3" t="s">
        <v>792</v>
      </c>
    </row>
    <row r="3121" spans="1:12" ht="15.75">
      <c r="A3121" s="341"/>
      <c r="C3121" s="149" t="str">
        <f>'FC01'!B$69</f>
        <v>Gas Combustible</v>
      </c>
      <c r="F3121" s="149">
        <f>'FC01'!T$69</f>
        <v>0</v>
      </c>
      <c r="I3121" s="76" t="str">
        <f>Índice!$C$8</f>
        <v>2016-01-01</v>
      </c>
      <c r="J3121" s="77" t="str">
        <f>Índice!$C$9</f>
        <v>2016-12-31</v>
      </c>
      <c r="K3121" s="149" t="s">
        <v>835</v>
      </c>
      <c r="L3121" s="3" t="s">
        <v>792</v>
      </c>
    </row>
    <row r="3122" spans="1:12" ht="15.75">
      <c r="A3122" s="341"/>
      <c r="C3122" s="149" t="str">
        <f>'FC01'!B$70</f>
        <v>Carbón Mineral</v>
      </c>
      <c r="F3122" s="149">
        <f>'FC01'!T$70</f>
        <v>0</v>
      </c>
      <c r="I3122" s="76" t="str">
        <f>Índice!$C$8</f>
        <v>2016-01-01</v>
      </c>
      <c r="J3122" s="77" t="str">
        <f>Índice!$C$9</f>
        <v>2016-12-31</v>
      </c>
      <c r="K3122" s="149" t="s">
        <v>835</v>
      </c>
      <c r="L3122" s="3" t="s">
        <v>792</v>
      </c>
    </row>
    <row r="3123" spans="1:12" ht="15.75">
      <c r="A3123" s="341"/>
      <c r="C3123" s="149" t="str">
        <f>'FC01'!B$71</f>
        <v>Energía</v>
      </c>
      <c r="F3123" s="149">
        <f>'FC01'!T$71</f>
        <v>0</v>
      </c>
      <c r="I3123" s="76" t="str">
        <f>Índice!$C$8</f>
        <v>2016-01-01</v>
      </c>
      <c r="J3123" s="77" t="str">
        <f>Índice!$C$9</f>
        <v>2016-12-31</v>
      </c>
      <c r="K3123" s="149" t="s">
        <v>835</v>
      </c>
      <c r="L3123" s="3" t="s">
        <v>792</v>
      </c>
    </row>
    <row r="3124" spans="1:12" ht="15.75">
      <c r="A3124" s="341"/>
      <c r="C3124" s="149" t="str">
        <f>'FC01'!B$72</f>
        <v>ACPM, Fuel Oil</v>
      </c>
      <c r="F3124" s="149">
        <f>'FC01'!T$72</f>
        <v>0</v>
      </c>
      <c r="I3124" s="76" t="str">
        <f>Índice!$C$8</f>
        <v>2016-01-01</v>
      </c>
      <c r="J3124" s="77" t="str">
        <f>Índice!$C$9</f>
        <v>2016-12-31</v>
      </c>
      <c r="K3124" s="149" t="s">
        <v>835</v>
      </c>
      <c r="L3124" s="3" t="s">
        <v>792</v>
      </c>
    </row>
    <row r="3125" spans="1:12" ht="15.75">
      <c r="A3125" s="341"/>
      <c r="C3125" s="149" t="str">
        <f>'FC01'!B$73</f>
        <v>Otros Elementos de Consumo de Insumos Directos</v>
      </c>
      <c r="F3125" s="149">
        <f>'FC01'!T$73</f>
        <v>0</v>
      </c>
      <c r="I3125" s="76" t="str">
        <f>Índice!$C$8</f>
        <v>2016-01-01</v>
      </c>
      <c r="J3125" s="77" t="str">
        <f>Índice!$C$9</f>
        <v>2016-12-31</v>
      </c>
      <c r="K3125" s="149" t="s">
        <v>835</v>
      </c>
      <c r="L3125" s="3" t="s">
        <v>792</v>
      </c>
    </row>
    <row r="3126" spans="1:12" ht="15.75">
      <c r="A3126" s="341"/>
      <c r="C3126" s="149" t="str">
        <f>'FC01'!B$74</f>
        <v>Ordenes Y Contratos De Mantenimiento Y Reparaciones</v>
      </c>
      <c r="F3126" s="149">
        <f>'FC01'!T$74</f>
        <v>0</v>
      </c>
      <c r="I3126" s="76" t="str">
        <f>Índice!$C$8</f>
        <v>2016-01-01</v>
      </c>
      <c r="J3126" s="77" t="str">
        <f>Índice!$C$9</f>
        <v>2016-12-31</v>
      </c>
      <c r="K3126" s="149" t="s">
        <v>835</v>
      </c>
      <c r="L3126" s="3" t="s">
        <v>792</v>
      </c>
    </row>
    <row r="3127" spans="1:12" ht="15.75">
      <c r="A3127" s="341"/>
      <c r="C3127" s="149" t="str">
        <f>'FC01'!B$75</f>
        <v>Peajes terrestres</v>
      </c>
      <c r="F3127" s="149">
        <f>'FC01'!T$75</f>
        <v>0</v>
      </c>
      <c r="I3127" s="76" t="str">
        <f>Índice!$C$8</f>
        <v>2016-01-01</v>
      </c>
      <c r="J3127" s="77" t="str">
        <f>Índice!$C$9</f>
        <v>2016-12-31</v>
      </c>
      <c r="K3127" s="149" t="s">
        <v>835</v>
      </c>
      <c r="L3127" s="3" t="s">
        <v>792</v>
      </c>
    </row>
    <row r="3128" spans="1:12" ht="15.75">
      <c r="A3128" s="341"/>
      <c r="C3128" s="149" t="str">
        <f>'FC01'!B$76</f>
        <v>Disposición final</v>
      </c>
      <c r="F3128" s="149">
        <f>'FC01'!T$76</f>
        <v>0</v>
      </c>
      <c r="I3128" s="76" t="str">
        <f>Índice!$C$8</f>
        <v>2016-01-01</v>
      </c>
      <c r="J3128" s="77" t="str">
        <f>Índice!$C$9</f>
        <v>2016-12-31</v>
      </c>
      <c r="K3128" s="149" t="s">
        <v>835</v>
      </c>
      <c r="L3128" s="3" t="s">
        <v>792</v>
      </c>
    </row>
    <row r="3129" spans="1:12" ht="15.75">
      <c r="A3129" s="341"/>
      <c r="C3129" s="149" t="str">
        <f>'FC01'!B$77</f>
        <v>Peajes por interconexión de acueducto</v>
      </c>
      <c r="F3129" s="149">
        <f>'FC01'!T$77</f>
        <v>0</v>
      </c>
      <c r="I3129" s="76" t="str">
        <f>Índice!$C$8</f>
        <v>2016-01-01</v>
      </c>
      <c r="J3129" s="77" t="str">
        <f>Índice!$C$9</f>
        <v>2016-12-31</v>
      </c>
      <c r="K3129" s="149" t="s">
        <v>835</v>
      </c>
      <c r="L3129" s="3" t="s">
        <v>792</v>
      </c>
    </row>
    <row r="3130" spans="1:12" ht="15.75">
      <c r="A3130" s="341"/>
      <c r="C3130" s="149" t="str">
        <f>'FC01'!B$78</f>
        <v>Peajes por interconexión de alcantarillado</v>
      </c>
      <c r="F3130" s="149">
        <f>'FC01'!T$78</f>
        <v>0</v>
      </c>
      <c r="I3130" s="76" t="str">
        <f>Índice!$C$8</f>
        <v>2016-01-01</v>
      </c>
      <c r="J3130" s="77" t="str">
        <f>Índice!$C$9</f>
        <v>2016-12-31</v>
      </c>
      <c r="K3130" s="149" t="s">
        <v>835</v>
      </c>
      <c r="L3130" s="3" t="s">
        <v>792</v>
      </c>
    </row>
    <row r="3131" spans="1:12" ht="15.75">
      <c r="A3131" s="341"/>
      <c r="C3131" s="149" t="str">
        <f>'FC01'!B$79</f>
        <v>Honorarios (Operativos)</v>
      </c>
      <c r="F3131" s="149">
        <f>'FC01'!T$79</f>
        <v>0</v>
      </c>
      <c r="I3131" s="76" t="str">
        <f>Índice!$C$8</f>
        <v>2016-01-01</v>
      </c>
      <c r="J3131" s="77" t="str">
        <f>Índice!$C$9</f>
        <v>2016-12-31</v>
      </c>
      <c r="K3131" s="149" t="s">
        <v>835</v>
      </c>
      <c r="L3131" s="3" t="s">
        <v>792</v>
      </c>
    </row>
    <row r="3132" spans="1:12" ht="15.75">
      <c r="A3132" s="341"/>
      <c r="C3132" s="149" t="str">
        <f>'FC01'!B$80</f>
        <v>Servicios Públicos</v>
      </c>
      <c r="F3132" s="149">
        <f>'FC01'!T$80</f>
        <v>0</v>
      </c>
      <c r="I3132" s="76" t="str">
        <f>Índice!$C$8</f>
        <v>2016-01-01</v>
      </c>
      <c r="J3132" s="77" t="str">
        <f>Índice!$C$9</f>
        <v>2016-12-31</v>
      </c>
      <c r="K3132" s="149" t="s">
        <v>835</v>
      </c>
      <c r="L3132" s="3" t="s">
        <v>792</v>
      </c>
    </row>
    <row r="3133" spans="1:12" ht="15.75">
      <c r="A3133" s="341"/>
      <c r="C3133" s="149" t="str">
        <f>'FC01'!B$81</f>
        <v>Materiales y otros gastos de operación</v>
      </c>
      <c r="F3133" s="149">
        <f>'FC01'!T$81</f>
        <v>0</v>
      </c>
      <c r="I3133" s="76" t="str">
        <f>Índice!$C$8</f>
        <v>2016-01-01</v>
      </c>
      <c r="J3133" s="77" t="str">
        <f>Índice!$C$9</f>
        <v>2016-12-31</v>
      </c>
      <c r="K3133" s="149" t="s">
        <v>835</v>
      </c>
      <c r="L3133" s="3" t="s">
        <v>792</v>
      </c>
    </row>
    <row r="3134" spans="1:12" ht="15.75">
      <c r="A3134" s="341"/>
      <c r="C3134" s="149" t="str">
        <f>'FC01'!B$82</f>
        <v>Gastos operativos De Pérdidas En Prestación Del Servicio  De Acueducto</v>
      </c>
      <c r="F3134" s="149">
        <f>'FC01'!T$82</f>
        <v>0</v>
      </c>
      <c r="I3134" s="76" t="str">
        <f>Índice!$C$8</f>
        <v>2016-01-01</v>
      </c>
      <c r="J3134" s="77" t="str">
        <f>Índice!$C$9</f>
        <v>2016-12-31</v>
      </c>
      <c r="K3134" s="149" t="s">
        <v>835</v>
      </c>
      <c r="L3134" s="3" t="s">
        <v>792</v>
      </c>
    </row>
    <row r="3135" spans="1:12" ht="15.75">
      <c r="A3135" s="341"/>
      <c r="C3135" s="149" t="str">
        <f>'FC01'!B$83</f>
        <v>Seguros</v>
      </c>
      <c r="F3135" s="149">
        <f>'FC01'!T$83</f>
        <v>0</v>
      </c>
      <c r="I3135" s="76" t="str">
        <f>Índice!$C$8</f>
        <v>2016-01-01</v>
      </c>
      <c r="J3135" s="77" t="str">
        <f>Índice!$C$9</f>
        <v>2016-12-31</v>
      </c>
      <c r="K3135" s="149" t="s">
        <v>835</v>
      </c>
      <c r="L3135" s="3" t="s">
        <v>792</v>
      </c>
    </row>
    <row r="3136" spans="1:12" ht="15.75">
      <c r="A3136" s="341"/>
      <c r="C3136" s="149" t="str">
        <f>'FC01'!B$84</f>
        <v>Impuestos y Tasas</v>
      </c>
      <c r="F3136" s="149">
        <f>'FC01'!T$84</f>
        <v>0</v>
      </c>
      <c r="I3136" s="76" t="str">
        <f>Índice!$C$8</f>
        <v>2016-01-01</v>
      </c>
      <c r="J3136" s="77" t="str">
        <f>Índice!$C$9</f>
        <v>2016-12-31</v>
      </c>
      <c r="K3136" s="149" t="s">
        <v>835</v>
      </c>
      <c r="L3136" s="3" t="s">
        <v>792</v>
      </c>
    </row>
    <row r="3137" spans="1:12" ht="15.75">
      <c r="A3137" s="341"/>
      <c r="C3137" s="149" t="str">
        <f>'FC01'!B$85</f>
        <v>Órdenes y Contratos Por Otros  Servicios</v>
      </c>
      <c r="F3137" s="149">
        <f>'FC01'!T$85</f>
        <v>0</v>
      </c>
      <c r="I3137" s="76" t="str">
        <f>Índice!$C$8</f>
        <v>2016-01-01</v>
      </c>
      <c r="J3137" s="77" t="str">
        <f>Índice!$C$9</f>
        <v>2016-12-31</v>
      </c>
      <c r="K3137" s="149" t="s">
        <v>835</v>
      </c>
      <c r="L3137" s="3" t="s">
        <v>792</v>
      </c>
    </row>
    <row r="3138" spans="1:12" ht="15.75">
      <c r="A3138" s="341"/>
      <c r="C3138" s="149" t="str">
        <f>'FC01'!B$86</f>
        <v>Donaciones</v>
      </c>
      <c r="F3138" s="149">
        <f>'FC01'!T$86</f>
        <v>0</v>
      </c>
      <c r="I3138" s="76" t="str">
        <f>Índice!$C$8</f>
        <v>2016-01-01</v>
      </c>
      <c r="J3138" s="77" t="str">
        <f>Índice!$C$9</f>
        <v>2016-12-31</v>
      </c>
      <c r="K3138" s="149" t="s">
        <v>835</v>
      </c>
      <c r="L3138" s="3" t="s">
        <v>792</v>
      </c>
    </row>
    <row r="3139" spans="1:12" ht="15.75">
      <c r="A3139" s="341"/>
      <c r="C3139" s="149" t="str">
        <f>'FC01'!B$87</f>
        <v>Total Gastos operativos</v>
      </c>
      <c r="F3139" s="149">
        <f>'FC01'!T$87</f>
        <v>0</v>
      </c>
      <c r="I3139" s="76" t="str">
        <f>Índice!$C$8</f>
        <v>2016-01-01</v>
      </c>
      <c r="J3139" s="77" t="str">
        <f>Índice!$C$9</f>
        <v>2016-12-31</v>
      </c>
      <c r="K3139" s="149" t="s">
        <v>835</v>
      </c>
      <c r="L3139" s="3" t="s">
        <v>792</v>
      </c>
    </row>
    <row r="3140" spans="1:12" s="159" customFormat="1" ht="15.75">
      <c r="A3140" s="341" t="s">
        <v>19</v>
      </c>
      <c r="C3140" s="340"/>
      <c r="F3140" s="340"/>
      <c r="I3140" s="164"/>
      <c r="J3140" s="164"/>
      <c r="K3140" s="340"/>
      <c r="L3140" s="163"/>
    </row>
    <row r="3141" spans="1:12" ht="15.75">
      <c r="A3141" s="341"/>
      <c r="C3141" s="149" t="str">
        <f>'FC01'!B$92</f>
        <v>Gastos de Administración sin impuestos, contribuciones y tasas</v>
      </c>
      <c r="F3141" s="149">
        <f>'FC01'!T$92</f>
        <v>0</v>
      </c>
      <c r="I3141" s="76" t="str">
        <f>Índice!$C$8</f>
        <v>2016-01-01</v>
      </c>
      <c r="J3141" s="77" t="str">
        <f>Índice!$C$9</f>
        <v>2016-12-31</v>
      </c>
      <c r="K3141" s="149" t="s">
        <v>835</v>
      </c>
      <c r="L3141" s="3" t="s">
        <v>792</v>
      </c>
    </row>
    <row r="3142" spans="1:12" ht="15.75">
      <c r="A3142" s="341"/>
      <c r="C3142" s="149" t="str">
        <f>'FC01'!B$93</f>
        <v>Impuestos, Tasas y Contribuciones (No incluye impuesto de renta)</v>
      </c>
      <c r="F3142" s="149">
        <f>'FC01'!T$93</f>
        <v>0</v>
      </c>
      <c r="I3142" s="76" t="str">
        <f>Índice!$C$8</f>
        <v>2016-01-01</v>
      </c>
      <c r="J3142" s="77" t="str">
        <f>Índice!$C$9</f>
        <v>2016-12-31</v>
      </c>
      <c r="K3142" s="149" t="s">
        <v>835</v>
      </c>
      <c r="L3142" s="3" t="s">
        <v>792</v>
      </c>
    </row>
    <row r="3143" spans="1:12" ht="15.75">
      <c r="A3143" s="341"/>
      <c r="C3143" s="149" t="str">
        <f>'FC01'!B$94</f>
        <v>Depreciación, deterioro, Amortización y provisión</v>
      </c>
      <c r="F3143" s="149">
        <f>'FC01'!T$94</f>
        <v>0</v>
      </c>
      <c r="I3143" s="76" t="str">
        <f>Índice!$C$8</f>
        <v>2016-01-01</v>
      </c>
      <c r="J3143" s="77" t="str">
        <f>Índice!$C$9</f>
        <v>2016-12-31</v>
      </c>
      <c r="K3143" s="149" t="s">
        <v>835</v>
      </c>
      <c r="L3143" s="3" t="s">
        <v>792</v>
      </c>
    </row>
    <row r="3144" spans="1:12" ht="15.75">
      <c r="A3144" s="341"/>
      <c r="C3144" s="149" t="str">
        <f>'FC01'!B$95</f>
        <v>Gasto por impuesto a las ganancias</v>
      </c>
      <c r="F3144" s="149">
        <f>'FC01'!T$95</f>
        <v>0</v>
      </c>
      <c r="I3144" s="76" t="str">
        <f>Índice!$C$8</f>
        <v>2016-01-01</v>
      </c>
      <c r="J3144" s="77" t="str">
        <f>Índice!$C$9</f>
        <v>2016-12-31</v>
      </c>
      <c r="K3144" s="149" t="s">
        <v>835</v>
      </c>
      <c r="L3144" s="3" t="s">
        <v>792</v>
      </c>
    </row>
    <row r="3145" spans="1:12" ht="15.75">
      <c r="A3145" s="341"/>
      <c r="C3145" s="149" t="str">
        <f>'FC01'!B$96</f>
        <v>Otros gastos (gastos y gastos operativos)</v>
      </c>
      <c r="F3145" s="149">
        <f>'FC01'!T$96</f>
        <v>0</v>
      </c>
      <c r="I3145" s="76" t="str">
        <f>Índice!$C$8</f>
        <v>2016-01-01</v>
      </c>
      <c r="J3145" s="77" t="str">
        <f>Índice!$C$9</f>
        <v>2016-12-31</v>
      </c>
      <c r="K3145" s="149" t="s">
        <v>835</v>
      </c>
      <c r="L3145" s="3" t="s">
        <v>792</v>
      </c>
    </row>
    <row r="3146" spans="1:12" ht="15.75">
      <c r="A3146" s="341"/>
      <c r="C3146" s="149" t="str">
        <f>'FC01'!B$97</f>
        <v>Total Gastos</v>
      </c>
      <c r="F3146" s="149">
        <f>'FC01'!T$97</f>
        <v>0</v>
      </c>
      <c r="I3146" s="76" t="str">
        <f>Índice!$C$8</f>
        <v>2016-01-01</v>
      </c>
      <c r="J3146" s="77" t="str">
        <f>Índice!$C$9</f>
        <v>2016-12-31</v>
      </c>
      <c r="K3146" s="149" t="s">
        <v>835</v>
      </c>
      <c r="L3146" s="3" t="s">
        <v>792</v>
      </c>
    </row>
    <row r="3147" spans="1:12" s="159" customFormat="1" ht="15.75">
      <c r="A3147" s="341" t="s">
        <v>19</v>
      </c>
      <c r="C3147" s="340"/>
      <c r="F3147" s="340"/>
      <c r="I3147" s="164"/>
      <c r="J3147" s="164"/>
      <c r="K3147" s="340"/>
      <c r="L3147" s="163"/>
    </row>
    <row r="3148" spans="1:12" ht="15.75">
      <c r="A3148" s="341"/>
      <c r="C3148" s="149" t="str">
        <f>'FC01'!B$99</f>
        <v>Gastos operativos de Ventas</v>
      </c>
      <c r="F3148" s="149">
        <f>'FC01'!T$99</f>
        <v>0</v>
      </c>
      <c r="I3148" s="76" t="str">
        <f>Índice!$C$8</f>
        <v>2016-01-01</v>
      </c>
      <c r="J3148" s="77" t="str">
        <f>Índice!$C$9</f>
        <v>2016-12-31</v>
      </c>
      <c r="K3148" s="149" t="s">
        <v>835</v>
      </c>
      <c r="L3148" s="3" t="s">
        <v>792</v>
      </c>
    </row>
    <row r="3149" spans="1:12" ht="15.75">
      <c r="A3149" s="341"/>
      <c r="C3149" s="149" t="str">
        <f>'FC01'!B$100</f>
        <v>Gastos operativos de Distribución</v>
      </c>
      <c r="F3149" s="149">
        <f>'FC01'!T$100</f>
        <v>0</v>
      </c>
      <c r="I3149" s="76" t="str">
        <f>Índice!$C$8</f>
        <v>2016-01-01</v>
      </c>
      <c r="J3149" s="77" t="str">
        <f>Índice!$C$9</f>
        <v>2016-12-31</v>
      </c>
      <c r="K3149" s="149" t="s">
        <v>835</v>
      </c>
      <c r="L3149" s="3" t="s">
        <v>792</v>
      </c>
    </row>
    <row r="3150" spans="1:12" ht="15.75">
      <c r="A3150" s="341"/>
      <c r="C3150" s="149" t="str">
        <f>'FC01'!B$101</f>
        <v>Total Gastos operativos de ventas y distribución</v>
      </c>
      <c r="F3150" s="149">
        <f>'FC01'!T$101</f>
        <v>0</v>
      </c>
      <c r="I3150" s="76" t="str">
        <f>Índice!$C$8</f>
        <v>2016-01-01</v>
      </c>
      <c r="J3150" s="77" t="str">
        <f>Índice!$C$9</f>
        <v>2016-12-31</v>
      </c>
      <c r="K3150" s="149" t="s">
        <v>835</v>
      </c>
      <c r="L3150" s="3" t="s">
        <v>792</v>
      </c>
    </row>
    <row r="3151" spans="1:12" s="271" customFormat="1" ht="15.75" customHeight="1">
      <c r="A3151" s="272" t="s">
        <v>19</v>
      </c>
      <c r="C3151" s="273" t="s">
        <v>1256</v>
      </c>
      <c r="K3151" s="274"/>
      <c r="L3151" s="274"/>
    </row>
    <row r="3152" spans="1:12" ht="15.75">
      <c r="A3152" s="18"/>
      <c r="C3152" s="149" t="str">
        <f>'FC01'!B$8</f>
        <v xml:space="preserve">De administración </v>
      </c>
      <c r="F3152" s="149">
        <f>'FC01'!U$8</f>
        <v>0</v>
      </c>
      <c r="I3152" s="76" t="str">
        <f>Índice!$C$8</f>
        <v>2016-01-01</v>
      </c>
      <c r="J3152" s="77" t="str">
        <f>Índice!$C$9</f>
        <v>2016-12-31</v>
      </c>
      <c r="K3152" s="149" t="s">
        <v>835</v>
      </c>
      <c r="L3152" s="3" t="s">
        <v>849</v>
      </c>
    </row>
    <row r="3153" spans="1:12" ht="15.75">
      <c r="A3153" s="341"/>
      <c r="C3153" s="149" t="str">
        <f>'FC01'!B$9</f>
        <v>Beneficios a empleados</v>
      </c>
      <c r="F3153" s="149">
        <f>'FC01'!U$9</f>
        <v>0</v>
      </c>
      <c r="I3153" s="76" t="str">
        <f>Índice!$C$8</f>
        <v>2016-01-01</v>
      </c>
      <c r="J3153" s="77" t="str">
        <f>Índice!$C$9</f>
        <v>2016-12-31</v>
      </c>
      <c r="K3153" s="149" t="s">
        <v>835</v>
      </c>
      <c r="L3153" s="3" t="s">
        <v>849</v>
      </c>
    </row>
    <row r="3154" spans="1:12" ht="15.75">
      <c r="A3154" s="341"/>
      <c r="C3154" s="149" t="str">
        <f>'FC01'!B$10</f>
        <v>Honorarios</v>
      </c>
      <c r="F3154" s="149">
        <f>'FC01'!U$10</f>
        <v>0</v>
      </c>
      <c r="I3154" s="76" t="str">
        <f>Índice!$C$8</f>
        <v>2016-01-01</v>
      </c>
      <c r="J3154" s="77" t="str">
        <f>Índice!$C$9</f>
        <v>2016-12-31</v>
      </c>
      <c r="K3154" s="149" t="s">
        <v>835</v>
      </c>
      <c r="L3154" s="3" t="s">
        <v>849</v>
      </c>
    </row>
    <row r="3155" spans="1:12" ht="15.75">
      <c r="A3155" s="341"/>
      <c r="C3155" s="149" t="str">
        <f>'FC01'!B$11</f>
        <v xml:space="preserve">Impuestos, Contribuciones y tasas </v>
      </c>
      <c r="F3155" s="149">
        <f>'FC01'!U$11</f>
        <v>0</v>
      </c>
      <c r="I3155" s="76" t="str">
        <f>Índice!$C$8</f>
        <v>2016-01-01</v>
      </c>
      <c r="J3155" s="77" t="str">
        <f>Índice!$C$9</f>
        <v>2016-12-31</v>
      </c>
      <c r="K3155" s="149" t="s">
        <v>835</v>
      </c>
      <c r="L3155" s="3" t="s">
        <v>849</v>
      </c>
    </row>
    <row r="3156" spans="1:12" ht="15.75">
      <c r="A3156" s="341"/>
      <c r="C3156" s="149" t="str">
        <f>'FC01'!B$12</f>
        <v xml:space="preserve">Generales </v>
      </c>
      <c r="F3156" s="149">
        <f>'FC01'!U$12</f>
        <v>0</v>
      </c>
      <c r="I3156" s="76" t="str">
        <f>Índice!$C$8</f>
        <v>2016-01-01</v>
      </c>
      <c r="J3156" s="77" t="str">
        <f>Índice!$C$9</f>
        <v>2016-12-31</v>
      </c>
      <c r="K3156" s="149" t="s">
        <v>835</v>
      </c>
      <c r="L3156" s="3" t="s">
        <v>849</v>
      </c>
    </row>
    <row r="3157" spans="1:12" ht="15.75">
      <c r="A3157" s="341"/>
      <c r="C3157" s="149" t="str">
        <f>'FC01'!B$13</f>
        <v>Deterioro</v>
      </c>
      <c r="F3157" s="149">
        <f>'FC01'!U$13</f>
        <v>0</v>
      </c>
      <c r="I3157" s="76" t="str">
        <f>Índice!$C$8</f>
        <v>2016-01-01</v>
      </c>
      <c r="J3157" s="77" t="str">
        <f>Índice!$C$9</f>
        <v>2016-12-31</v>
      </c>
      <c r="K3157" s="149" t="s">
        <v>835</v>
      </c>
      <c r="L3157" s="3" t="s">
        <v>849</v>
      </c>
    </row>
    <row r="3158" spans="1:12" ht="15.75">
      <c r="A3158" s="341"/>
      <c r="C3158" s="149" t="str">
        <f>'FC01'!B$14</f>
        <v>Depreciación</v>
      </c>
      <c r="F3158" s="149">
        <f>'FC01'!U$14</f>
        <v>0</v>
      </c>
      <c r="I3158" s="76" t="str">
        <f>Índice!$C$8</f>
        <v>2016-01-01</v>
      </c>
      <c r="J3158" s="77" t="str">
        <f>Índice!$C$9</f>
        <v>2016-12-31</v>
      </c>
      <c r="K3158" s="149" t="s">
        <v>835</v>
      </c>
      <c r="L3158" s="3" t="s">
        <v>849</v>
      </c>
    </row>
    <row r="3159" spans="1:12" ht="15.75">
      <c r="A3159" s="341"/>
      <c r="C3159" s="149" t="str">
        <f>'FC01'!B$15</f>
        <v>Amortización</v>
      </c>
      <c r="F3159" s="149">
        <f>'FC01'!U$15</f>
        <v>0</v>
      </c>
      <c r="I3159" s="76" t="str">
        <f>Índice!$C$8</f>
        <v>2016-01-01</v>
      </c>
      <c r="J3159" s="77" t="str">
        <f>Índice!$C$9</f>
        <v>2016-12-31</v>
      </c>
      <c r="K3159" s="149" t="s">
        <v>835</v>
      </c>
      <c r="L3159" s="3" t="s">
        <v>849</v>
      </c>
    </row>
    <row r="3160" spans="1:12" ht="15.75">
      <c r="A3160" s="341"/>
      <c r="C3160" s="149" t="str">
        <f>'FC01'!B$16</f>
        <v>Provisiones</v>
      </c>
      <c r="F3160" s="149">
        <f>'FC01'!U$16</f>
        <v>0</v>
      </c>
      <c r="I3160" s="76" t="str">
        <f>Índice!$C$8</f>
        <v>2016-01-01</v>
      </c>
      <c r="J3160" s="77" t="str">
        <f>Índice!$C$9</f>
        <v>2016-12-31</v>
      </c>
      <c r="K3160" s="149" t="s">
        <v>835</v>
      </c>
      <c r="L3160" s="3" t="s">
        <v>849</v>
      </c>
    </row>
    <row r="3161" spans="1:12" ht="15.75">
      <c r="A3161" s="341"/>
      <c r="C3161" s="149" t="str">
        <f>'FC01'!B$17</f>
        <v>Litigios y demandas</v>
      </c>
      <c r="F3161" s="149">
        <f>'FC01'!U$17</f>
        <v>0</v>
      </c>
      <c r="I3161" s="76" t="str">
        <f>Índice!$C$8</f>
        <v>2016-01-01</v>
      </c>
      <c r="J3161" s="77" t="str">
        <f>Índice!$C$9</f>
        <v>2016-12-31</v>
      </c>
      <c r="K3161" s="149" t="s">
        <v>835</v>
      </c>
      <c r="L3161" s="3" t="s">
        <v>849</v>
      </c>
    </row>
    <row r="3162" spans="1:12" ht="15.75">
      <c r="A3162" s="341"/>
      <c r="C3162" s="149" t="str">
        <f>'FC01'!B$18</f>
        <v xml:space="preserve">Garantías </v>
      </c>
      <c r="F3162" s="149">
        <f>'FC01'!U$18</f>
        <v>0</v>
      </c>
      <c r="I3162" s="76" t="str">
        <f>Índice!$C$8</f>
        <v>2016-01-01</v>
      </c>
      <c r="J3162" s="77" t="str">
        <f>Índice!$C$9</f>
        <v>2016-12-31</v>
      </c>
      <c r="K3162" s="149" t="s">
        <v>835</v>
      </c>
      <c r="L3162" s="3" t="s">
        <v>849</v>
      </c>
    </row>
    <row r="3163" spans="1:12" ht="15.75">
      <c r="A3163" s="341"/>
      <c r="C3163" s="149" t="str">
        <f>'FC01'!B$19</f>
        <v>Diversas</v>
      </c>
      <c r="F3163" s="149">
        <f>'FC01'!U$19</f>
        <v>0</v>
      </c>
      <c r="I3163" s="76" t="str">
        <f>Índice!$C$8</f>
        <v>2016-01-01</v>
      </c>
      <c r="J3163" s="77" t="str">
        <f>Índice!$C$9</f>
        <v>2016-12-31</v>
      </c>
      <c r="K3163" s="149" t="s">
        <v>835</v>
      </c>
      <c r="L3163" s="3" t="s">
        <v>849</v>
      </c>
    </row>
    <row r="3164" spans="1:12" ht="15.75">
      <c r="A3164" s="341"/>
      <c r="C3164" s="149" t="str">
        <f>'FC01'!B$20</f>
        <v>Otros gastos</v>
      </c>
      <c r="F3164" s="149">
        <f>'FC01'!U$20</f>
        <v>0</v>
      </c>
      <c r="I3164" s="76" t="str">
        <f>Índice!$C$8</f>
        <v>2016-01-01</v>
      </c>
      <c r="J3164" s="77" t="str">
        <f>Índice!$C$9</f>
        <v>2016-12-31</v>
      </c>
      <c r="K3164" s="149" t="s">
        <v>835</v>
      </c>
      <c r="L3164" s="3" t="s">
        <v>849</v>
      </c>
    </row>
    <row r="3165" spans="1:12" ht="15.75">
      <c r="A3165" s="341"/>
      <c r="C3165" s="149" t="str">
        <f>'FC01'!B$21</f>
        <v>Comisiones</v>
      </c>
      <c r="F3165" s="149">
        <f>'FC01'!U$21</f>
        <v>0</v>
      </c>
      <c r="I3165" s="76" t="str">
        <f>Índice!$C$8</f>
        <v>2016-01-01</v>
      </c>
      <c r="J3165" s="77" t="str">
        <f>Índice!$C$9</f>
        <v>2016-12-31</v>
      </c>
      <c r="K3165" s="149" t="s">
        <v>835</v>
      </c>
      <c r="L3165" s="3" t="s">
        <v>849</v>
      </c>
    </row>
    <row r="3166" spans="1:12" ht="15.75">
      <c r="A3166" s="341"/>
      <c r="C3166" s="149" t="str">
        <f>'FC01'!B$22</f>
        <v>Ajuste por diferencia en cambio</v>
      </c>
      <c r="F3166" s="149">
        <f>'FC01'!U$22</f>
        <v>0</v>
      </c>
      <c r="I3166" s="76" t="str">
        <f>Índice!$C$8</f>
        <v>2016-01-01</v>
      </c>
      <c r="J3166" s="77" t="str">
        <f>Índice!$C$9</f>
        <v>2016-12-31</v>
      </c>
      <c r="K3166" s="149" t="s">
        <v>835</v>
      </c>
      <c r="L3166" s="3" t="s">
        <v>849</v>
      </c>
    </row>
    <row r="3167" spans="1:12" ht="15.75">
      <c r="A3167" s="341"/>
      <c r="C3167" s="149" t="str">
        <f>'FC01'!B$23</f>
        <v>Financieros</v>
      </c>
      <c r="F3167" s="149">
        <f>'FC01'!U$23</f>
        <v>0</v>
      </c>
      <c r="I3167" s="76" t="str">
        <f>Índice!$C$8</f>
        <v>2016-01-01</v>
      </c>
      <c r="J3167" s="77" t="str">
        <f>Índice!$C$9</f>
        <v>2016-12-31</v>
      </c>
      <c r="K3167" s="149" t="s">
        <v>835</v>
      </c>
      <c r="L3167" s="3" t="s">
        <v>849</v>
      </c>
    </row>
    <row r="3168" spans="1:12" ht="15.75">
      <c r="A3168" s="341"/>
      <c r="C3168" s="149" t="str">
        <f>'FC01'!B$24</f>
        <v>Pérdidas por la aplicación del método de participación patrimonial</v>
      </c>
      <c r="F3168" s="149">
        <f>'FC01'!U$24</f>
        <v>0</v>
      </c>
      <c r="I3168" s="76" t="str">
        <f>Índice!$C$8</f>
        <v>2016-01-01</v>
      </c>
      <c r="J3168" s="77" t="str">
        <f>Índice!$C$9</f>
        <v>2016-12-31</v>
      </c>
      <c r="K3168" s="149" t="s">
        <v>835</v>
      </c>
      <c r="L3168" s="3" t="s">
        <v>849</v>
      </c>
    </row>
    <row r="3169" spans="1:12" ht="15.75">
      <c r="A3169" s="341"/>
      <c r="C3169" s="149" t="str">
        <f>'FC01'!B$25</f>
        <v xml:space="preserve">Gastos diversos </v>
      </c>
      <c r="F3169" s="149">
        <f>'FC01'!U$25</f>
        <v>0</v>
      </c>
      <c r="I3169" s="76" t="str">
        <f>Índice!$C$8</f>
        <v>2016-01-01</v>
      </c>
      <c r="J3169" s="77" t="str">
        <f>Índice!$C$9</f>
        <v>2016-12-31</v>
      </c>
      <c r="K3169" s="149" t="s">
        <v>835</v>
      </c>
      <c r="L3169" s="3" t="s">
        <v>849</v>
      </c>
    </row>
    <row r="3170" spans="1:12" ht="15.75">
      <c r="A3170" s="341"/>
      <c r="C3170" s="149" t="str">
        <f>'FC01'!B$26</f>
        <v>Impuesto a las ganancias corrientes</v>
      </c>
      <c r="F3170" s="149">
        <f>'FC01'!U$26</f>
        <v>0</v>
      </c>
      <c r="I3170" s="76" t="str">
        <f>Índice!$C$8</f>
        <v>2016-01-01</v>
      </c>
      <c r="J3170" s="77" t="str">
        <f>Índice!$C$9</f>
        <v>2016-12-31</v>
      </c>
      <c r="K3170" s="149" t="s">
        <v>835</v>
      </c>
      <c r="L3170" s="3" t="s">
        <v>849</v>
      </c>
    </row>
    <row r="3171" spans="1:12" ht="15.75">
      <c r="A3171" s="341"/>
      <c r="C3171" s="149" t="str">
        <f>'FC01'!B$27</f>
        <v>Impuesto a las ganancias diferido</v>
      </c>
      <c r="F3171" s="149">
        <f>'FC01'!U$27</f>
        <v>0</v>
      </c>
      <c r="I3171" s="76" t="str">
        <f>Índice!$C$8</f>
        <v>2016-01-01</v>
      </c>
      <c r="J3171" s="77" t="str">
        <f>Índice!$C$9</f>
        <v>2016-12-31</v>
      </c>
      <c r="K3171" s="149" t="s">
        <v>835</v>
      </c>
      <c r="L3171" s="3" t="s">
        <v>849</v>
      </c>
    </row>
    <row r="3172" spans="1:12" ht="15.75">
      <c r="A3172" s="341"/>
      <c r="C3172" s="149" t="str">
        <f>'FC01'!B$28</f>
        <v xml:space="preserve">Total Gastos </v>
      </c>
      <c r="F3172" s="149">
        <f>'FC01'!U$28</f>
        <v>0</v>
      </c>
      <c r="I3172" s="76" t="str">
        <f>Índice!$C$8</f>
        <v>2016-01-01</v>
      </c>
      <c r="J3172" s="77" t="str">
        <f>Índice!$C$9</f>
        <v>2016-12-31</v>
      </c>
      <c r="K3172" s="149" t="s">
        <v>835</v>
      </c>
      <c r="L3172" s="3" t="s">
        <v>849</v>
      </c>
    </row>
    <row r="3173" spans="1:12" s="159" customFormat="1" ht="15.75">
      <c r="A3173" s="341" t="s">
        <v>19</v>
      </c>
      <c r="C3173" s="340"/>
      <c r="F3173" s="340"/>
      <c r="I3173" s="164"/>
      <c r="J3173" s="164"/>
      <c r="K3173" s="340"/>
      <c r="L3173" s="163"/>
    </row>
    <row r="3174" spans="1:12" ht="15.75">
      <c r="A3174" s="341"/>
      <c r="C3174" s="149" t="str">
        <f>'FC01'!B$32</f>
        <v>Servicios Personales</v>
      </c>
      <c r="F3174" s="149">
        <f>'FC01'!U$32</f>
        <v>0</v>
      </c>
      <c r="I3174" s="76" t="str">
        <f>Índice!$C$8</f>
        <v>2016-01-01</v>
      </c>
      <c r="J3174" s="77" t="str">
        <f>Índice!$C$9</f>
        <v>2016-12-31</v>
      </c>
      <c r="K3174" s="149" t="s">
        <v>835</v>
      </c>
      <c r="L3174" s="3" t="s">
        <v>849</v>
      </c>
    </row>
    <row r="3175" spans="1:12" ht="15.75">
      <c r="A3175" s="341"/>
      <c r="C3175" s="149" t="str">
        <f>'FC01'!B$33</f>
        <v>Generales</v>
      </c>
      <c r="F3175" s="149">
        <f>'FC01'!U$33</f>
        <v>0</v>
      </c>
      <c r="I3175" s="76" t="str">
        <f>Índice!$C$8</f>
        <v>2016-01-01</v>
      </c>
      <c r="J3175" s="77" t="str">
        <f>Índice!$C$9</f>
        <v>2016-12-31</v>
      </c>
      <c r="K3175" s="149" t="s">
        <v>835</v>
      </c>
      <c r="L3175" s="3" t="s">
        <v>849</v>
      </c>
    </row>
    <row r="3176" spans="1:12" ht="15.75">
      <c r="A3176" s="341"/>
      <c r="C3176" s="149" t="str">
        <f>'FC01'!B$34</f>
        <v>Arrendamientos</v>
      </c>
      <c r="F3176" s="149">
        <f>'FC01'!U$34</f>
        <v>0</v>
      </c>
      <c r="I3176" s="76" t="str">
        <f>Índice!$C$8</f>
        <v>2016-01-01</v>
      </c>
      <c r="J3176" s="77" t="str">
        <f>Índice!$C$9</f>
        <v>2016-12-31</v>
      </c>
      <c r="K3176" s="149" t="s">
        <v>835</v>
      </c>
      <c r="L3176" s="3" t="s">
        <v>849</v>
      </c>
    </row>
    <row r="3177" spans="1:12" ht="15.75">
      <c r="A3177" s="341"/>
      <c r="C3177" s="149" t="str">
        <f>'FC01'!B$35</f>
        <v>Deterioro (Operativo)</v>
      </c>
      <c r="F3177" s="149">
        <f>'FC01'!U$35</f>
        <v>0</v>
      </c>
      <c r="I3177" s="76" t="str">
        <f>Índice!$C$8</f>
        <v>2016-01-01</v>
      </c>
      <c r="J3177" s="77" t="str">
        <f>Índice!$C$9</f>
        <v>2016-12-31</v>
      </c>
      <c r="K3177" s="149" t="s">
        <v>835</v>
      </c>
      <c r="L3177" s="3" t="s">
        <v>849</v>
      </c>
    </row>
    <row r="3178" spans="1:12" ht="15.75">
      <c r="A3178" s="341"/>
      <c r="C3178" s="149" t="str">
        <f>'FC01'!B$36</f>
        <v>Depreciación (Operativo)</v>
      </c>
      <c r="F3178" s="149">
        <f>'FC01'!U$36</f>
        <v>0</v>
      </c>
      <c r="I3178" s="76" t="str">
        <f>Índice!$C$8</f>
        <v>2016-01-01</v>
      </c>
      <c r="J3178" s="77" t="str">
        <f>Índice!$C$9</f>
        <v>2016-12-31</v>
      </c>
      <c r="K3178" s="149" t="s">
        <v>835</v>
      </c>
      <c r="L3178" s="3" t="s">
        <v>849</v>
      </c>
    </row>
    <row r="3179" spans="1:12" ht="15.75">
      <c r="A3179" s="341"/>
      <c r="C3179" s="149" t="str">
        <f>'FC01'!B$37</f>
        <v>Provisiones (Operativo)</v>
      </c>
      <c r="F3179" s="149">
        <f>'FC01'!U$37</f>
        <v>0</v>
      </c>
      <c r="I3179" s="76" t="str">
        <f>Índice!$C$8</f>
        <v>2016-01-01</v>
      </c>
      <c r="J3179" s="77" t="str">
        <f>Índice!$C$9</f>
        <v>2016-12-31</v>
      </c>
      <c r="K3179" s="149" t="s">
        <v>835</v>
      </c>
      <c r="L3179" s="3" t="s">
        <v>849</v>
      </c>
    </row>
    <row r="3180" spans="1:12" ht="15.75">
      <c r="A3180" s="341"/>
      <c r="C3180" s="149" t="str">
        <f>'FC01'!B$38</f>
        <v>Agotamiento (Operativo)</v>
      </c>
      <c r="F3180" s="149">
        <f>'FC01'!U$38</f>
        <v>0</v>
      </c>
      <c r="I3180" s="76" t="str">
        <f>Índice!$C$8</f>
        <v>2016-01-01</v>
      </c>
      <c r="J3180" s="77" t="str">
        <f>Índice!$C$9</f>
        <v>2016-12-31</v>
      </c>
      <c r="K3180" s="149" t="s">
        <v>835</v>
      </c>
      <c r="L3180" s="3" t="s">
        <v>849</v>
      </c>
    </row>
    <row r="3181" spans="1:12" ht="15.75">
      <c r="A3181" s="341"/>
      <c r="C3181" s="149" t="str">
        <f>'FC01'!B$39</f>
        <v>Amortización (Operativo)</v>
      </c>
      <c r="F3181" s="149">
        <f>'FC01'!U$39</f>
        <v>0</v>
      </c>
      <c r="I3181" s="76" t="str">
        <f>Índice!$C$8</f>
        <v>2016-01-01</v>
      </c>
      <c r="J3181" s="77" t="str">
        <f>Índice!$C$9</f>
        <v>2016-12-31</v>
      </c>
      <c r="K3181" s="149" t="s">
        <v>835</v>
      </c>
      <c r="L3181" s="3" t="s">
        <v>849</v>
      </c>
    </row>
    <row r="3182" spans="1:12" ht="15.75">
      <c r="A3182" s="341"/>
      <c r="C3182" s="149" t="str">
        <f>'FC01'!B$40</f>
        <v>Gastos operativos de Bienes y Servicios Públicos para la Venta</v>
      </c>
      <c r="F3182" s="149">
        <f>'FC01'!U$40</f>
        <v>0</v>
      </c>
      <c r="I3182" s="76" t="str">
        <f>Índice!$C$8</f>
        <v>2016-01-01</v>
      </c>
      <c r="J3182" s="77" t="str">
        <f>Índice!$C$9</f>
        <v>2016-12-31</v>
      </c>
      <c r="K3182" s="149" t="s">
        <v>835</v>
      </c>
      <c r="L3182" s="3" t="s">
        <v>849</v>
      </c>
    </row>
    <row r="3183" spans="1:12" ht="15.75">
      <c r="A3183" s="341"/>
      <c r="C3183" s="149" t="str">
        <f>'FC01'!B$41</f>
        <v>Compras en Bloque y/o a Largo Plazo</v>
      </c>
      <c r="F3183" s="149">
        <f>'FC01'!U$41</f>
        <v>0</v>
      </c>
      <c r="I3183" s="76" t="str">
        <f>Índice!$C$8</f>
        <v>2016-01-01</v>
      </c>
      <c r="J3183" s="77" t="str">
        <f>Índice!$C$9</f>
        <v>2016-12-31</v>
      </c>
      <c r="K3183" s="149" t="s">
        <v>835</v>
      </c>
      <c r="L3183" s="3" t="s">
        <v>849</v>
      </c>
    </row>
    <row r="3184" spans="1:12" ht="15.75">
      <c r="A3184" s="341"/>
      <c r="C3184" s="149" t="str">
        <f>'FC01'!B$42</f>
        <v>Compras en Bolsa  y/o a Corto Plazo</v>
      </c>
      <c r="F3184" s="149">
        <f>'FC01'!U$42</f>
        <v>0</v>
      </c>
      <c r="I3184" s="76" t="str">
        <f>Índice!$C$8</f>
        <v>2016-01-01</v>
      </c>
      <c r="J3184" s="77" t="str">
        <f>Índice!$C$9</f>
        <v>2016-12-31</v>
      </c>
      <c r="K3184" s="149" t="s">
        <v>835</v>
      </c>
      <c r="L3184" s="3" t="s">
        <v>849</v>
      </c>
    </row>
    <row r="3185" spans="1:12" ht="15.75">
      <c r="A3185" s="341"/>
      <c r="C3185" s="149" t="str">
        <f>'FC01'!B$43</f>
        <v>Gastos operativos de suministro de agua potable (Agua en Bloque)</v>
      </c>
      <c r="F3185" s="149">
        <f>'FC01'!U$43</f>
        <v>0</v>
      </c>
      <c r="I3185" s="76" t="str">
        <f>Índice!$C$8</f>
        <v>2016-01-01</v>
      </c>
      <c r="J3185" s="77" t="str">
        <f>Índice!$C$9</f>
        <v>2016-12-31</v>
      </c>
      <c r="K3185" s="149" t="s">
        <v>835</v>
      </c>
      <c r="L3185" s="3" t="s">
        <v>849</v>
      </c>
    </row>
    <row r="3186" spans="1:12" ht="15.75">
      <c r="A3186" s="341"/>
      <c r="C3186" s="149" t="str">
        <f>'FC01'!B$44</f>
        <v xml:space="preserve">Gastos operativos por Conexión / Interconexión </v>
      </c>
      <c r="F3186" s="149">
        <f>'FC01'!U$44</f>
        <v>0</v>
      </c>
      <c r="I3186" s="76" t="str">
        <f>Índice!$C$8</f>
        <v>2016-01-01</v>
      </c>
      <c r="J3186" s="77" t="str">
        <f>Índice!$C$9</f>
        <v>2016-12-31</v>
      </c>
      <c r="K3186" s="149" t="s">
        <v>835</v>
      </c>
      <c r="L3186" s="3" t="s">
        <v>849</v>
      </c>
    </row>
    <row r="3187" spans="1:12" ht="15.75">
      <c r="A3187" s="341"/>
      <c r="C3187" s="149" t="str">
        <f>'FC01'!B$45</f>
        <v>Uso de Líneas, redes y ductos</v>
      </c>
      <c r="F3187" s="149">
        <f>'FC01'!U$45</f>
        <v>0</v>
      </c>
      <c r="I3187" s="76" t="str">
        <f>Índice!$C$8</f>
        <v>2016-01-01</v>
      </c>
      <c r="J3187" s="77" t="str">
        <f>Índice!$C$9</f>
        <v>2016-12-31</v>
      </c>
      <c r="K3187" s="149" t="s">
        <v>835</v>
      </c>
      <c r="L3187" s="3" t="s">
        <v>849</v>
      </c>
    </row>
    <row r="3188" spans="1:12" ht="15.75">
      <c r="A3188" s="341"/>
      <c r="C3188" s="149" t="str">
        <f>'FC01'!B$46</f>
        <v>Gastos operativos de Distribución  y/o Comercialización de Gas combustible por redes</v>
      </c>
      <c r="F3188" s="149">
        <f>'FC01'!U$46</f>
        <v>0</v>
      </c>
      <c r="I3188" s="76" t="str">
        <f>Índice!$C$8</f>
        <v>2016-01-01</v>
      </c>
      <c r="J3188" s="77" t="str">
        <f>Índice!$C$9</f>
        <v>2016-12-31</v>
      </c>
      <c r="K3188" s="149" t="s">
        <v>835</v>
      </c>
      <c r="L3188" s="3" t="s">
        <v>849</v>
      </c>
    </row>
    <row r="3189" spans="1:12" ht="15.75">
      <c r="A3189" s="341"/>
      <c r="C3189" s="149" t="str">
        <f>'FC01'!B$47</f>
        <v>Manejo Comercial y Financiero del Servicio</v>
      </c>
      <c r="F3189" s="149">
        <f>'FC01'!U$47</f>
        <v>0</v>
      </c>
      <c r="I3189" s="76" t="str">
        <f>Índice!$C$8</f>
        <v>2016-01-01</v>
      </c>
      <c r="J3189" s="77" t="str">
        <f>Índice!$C$9</f>
        <v>2016-12-31</v>
      </c>
      <c r="K3189" s="149" t="s">
        <v>835</v>
      </c>
      <c r="L3189" s="3" t="s">
        <v>849</v>
      </c>
    </row>
    <row r="3190" spans="1:12" ht="15.75">
      <c r="A3190" s="341"/>
      <c r="C3190" s="149" t="str">
        <f>'FC01'!B$48</f>
        <v>Gastos operativos de Distribución  y/o Comercialización de Gas Licuado de Petróleo –GLP</v>
      </c>
      <c r="F3190" s="149">
        <f>'FC01'!U$48</f>
        <v>0</v>
      </c>
      <c r="I3190" s="76" t="str">
        <f>Índice!$C$8</f>
        <v>2016-01-01</v>
      </c>
      <c r="J3190" s="77" t="str">
        <f>Índice!$C$9</f>
        <v>2016-12-31</v>
      </c>
      <c r="K3190" s="149" t="s">
        <v>835</v>
      </c>
      <c r="L3190" s="3" t="s">
        <v>849</v>
      </c>
    </row>
    <row r="3191" spans="1:12" ht="15.75">
      <c r="A3191" s="341"/>
      <c r="C3191" s="149" t="str">
        <f>'FC01'!B$49</f>
        <v>Contrato de explotación</v>
      </c>
      <c r="F3191" s="149">
        <f>'FC01'!U$49</f>
        <v>0</v>
      </c>
      <c r="I3191" s="76" t="str">
        <f>Índice!$C$8</f>
        <v>2016-01-01</v>
      </c>
      <c r="J3191" s="77" t="str">
        <f>Índice!$C$9</f>
        <v>2016-12-31</v>
      </c>
      <c r="K3191" s="149" t="s">
        <v>835</v>
      </c>
      <c r="L3191" s="3" t="s">
        <v>849</v>
      </c>
    </row>
    <row r="3192" spans="1:12" ht="15.75">
      <c r="A3192" s="341"/>
      <c r="C3192" s="149" t="str">
        <f>'FC01'!B$50</f>
        <v>Gastos operativos asociados a las transacciones en el mercado mayorista</v>
      </c>
      <c r="F3192" s="149">
        <f>'FC01'!U$50</f>
        <v>0</v>
      </c>
      <c r="I3192" s="76" t="str">
        <f>Índice!$C$8</f>
        <v>2016-01-01</v>
      </c>
      <c r="J3192" s="77" t="str">
        <f>Índice!$C$9</f>
        <v>2016-12-31</v>
      </c>
      <c r="K3192" s="149" t="s">
        <v>835</v>
      </c>
      <c r="L3192" s="3" t="s">
        <v>849</v>
      </c>
    </row>
    <row r="3193" spans="1:12" ht="15.75">
      <c r="A3193" s="341"/>
      <c r="C3193" s="149" t="str">
        <f>'FC01'!B$51</f>
        <v>Contrato de concesión</v>
      </c>
      <c r="F3193" s="149">
        <f>'FC01'!U$51</f>
        <v>0</v>
      </c>
      <c r="I3193" s="76" t="str">
        <f>Índice!$C$8</f>
        <v>2016-01-01</v>
      </c>
      <c r="J3193" s="77" t="str">
        <f>Índice!$C$9</f>
        <v>2016-12-31</v>
      </c>
      <c r="K3193" s="149" t="s">
        <v>835</v>
      </c>
      <c r="L3193" s="3" t="s">
        <v>849</v>
      </c>
    </row>
    <row r="3194" spans="1:12" ht="15.75">
      <c r="A3194" s="341"/>
      <c r="C3194" s="149" t="str">
        <f>'FC01'!B$52</f>
        <v>Otros</v>
      </c>
      <c r="F3194" s="149">
        <f>'FC01'!U$52</f>
        <v>0</v>
      </c>
      <c r="I3194" s="76" t="str">
        <f>Índice!$C$8</f>
        <v>2016-01-01</v>
      </c>
      <c r="J3194" s="77" t="str">
        <f>Índice!$C$9</f>
        <v>2016-12-31</v>
      </c>
      <c r="K3194" s="149" t="s">
        <v>835</v>
      </c>
      <c r="L3194" s="3" t="s">
        <v>849</v>
      </c>
    </row>
    <row r="3195" spans="1:12" ht="15.75">
      <c r="A3195" s="341"/>
      <c r="C3195" s="149" t="str">
        <f>'FC01'!B$53</f>
        <v>Gastos operativos asociados a las transacciones en el mercado minorista</v>
      </c>
      <c r="F3195" s="149">
        <f>'FC01'!U$53</f>
        <v>0</v>
      </c>
      <c r="I3195" s="76" t="str">
        <f>Índice!$C$8</f>
        <v>2016-01-01</v>
      </c>
      <c r="J3195" s="77" t="str">
        <f>Índice!$C$9</f>
        <v>2016-12-31</v>
      </c>
      <c r="K3195" s="149" t="s">
        <v>835</v>
      </c>
      <c r="L3195" s="3" t="s">
        <v>849</v>
      </c>
    </row>
    <row r="3196" spans="1:12" ht="15.75">
      <c r="A3196" s="341"/>
      <c r="C3196" s="149" t="str">
        <f>'FC01'!B$54</f>
        <v xml:space="preserve">Licencias, Contribuciones y Regalías  </v>
      </c>
      <c r="F3196" s="149">
        <f>'FC01'!U$54</f>
        <v>0</v>
      </c>
      <c r="I3196" s="76" t="str">
        <f>Índice!$C$8</f>
        <v>2016-01-01</v>
      </c>
      <c r="J3196" s="77" t="str">
        <f>Índice!$C$9</f>
        <v>2016-12-31</v>
      </c>
      <c r="K3196" s="149" t="s">
        <v>835</v>
      </c>
      <c r="L3196" s="3" t="s">
        <v>849</v>
      </c>
    </row>
    <row r="3197" spans="1:12" ht="15.75">
      <c r="A3197" s="341"/>
      <c r="C3197" s="149" t="str">
        <f>'FC01'!B$55</f>
        <v>Departamento Administrativo del Medio Ambiente "DAMA"</v>
      </c>
      <c r="F3197" s="149">
        <f>'FC01'!U$55</f>
        <v>0</v>
      </c>
      <c r="I3197" s="76" t="str">
        <f>Índice!$C$8</f>
        <v>2016-01-01</v>
      </c>
      <c r="J3197" s="77" t="str">
        <f>Índice!$C$9</f>
        <v>2016-12-31</v>
      </c>
      <c r="K3197" s="149" t="s">
        <v>835</v>
      </c>
      <c r="L3197" s="3" t="s">
        <v>849</v>
      </c>
    </row>
    <row r="3198" spans="1:12" ht="15.75">
      <c r="A3198" s="341"/>
      <c r="C3198" s="149" t="str">
        <f>'FC01'!B$56</f>
        <v>Ley 56 de 1981</v>
      </c>
      <c r="F3198" s="149">
        <f>'FC01'!U$56</f>
        <v>0</v>
      </c>
      <c r="I3198" s="76" t="str">
        <f>Índice!$C$8</f>
        <v>2016-01-01</v>
      </c>
      <c r="J3198" s="77" t="str">
        <f>Índice!$C$9</f>
        <v>2016-12-31</v>
      </c>
      <c r="K3198" s="149" t="s">
        <v>835</v>
      </c>
      <c r="L3198" s="3" t="s">
        <v>849</v>
      </c>
    </row>
    <row r="3199" spans="1:12" ht="15.75">
      <c r="A3199" s="341"/>
      <c r="C3199" s="149" t="str">
        <f>'FC01'!B$57</f>
        <v>Medio Ambiente – Ley 99 de 1993</v>
      </c>
      <c r="F3199" s="149">
        <f>'FC01'!U$57</f>
        <v>0</v>
      </c>
      <c r="I3199" s="76" t="str">
        <f>Índice!$C$8</f>
        <v>2016-01-01</v>
      </c>
      <c r="J3199" s="77" t="str">
        <f>Índice!$C$9</f>
        <v>2016-12-31</v>
      </c>
      <c r="K3199" s="149" t="s">
        <v>835</v>
      </c>
      <c r="L3199" s="3" t="s">
        <v>849</v>
      </c>
    </row>
    <row r="3200" spans="1:12" ht="15.75">
      <c r="A3200" s="341"/>
      <c r="C3200" s="149" t="str">
        <f>'FC01'!B$58</f>
        <v>Regalías</v>
      </c>
      <c r="F3200" s="149">
        <f>'FC01'!U$58</f>
        <v>0</v>
      </c>
      <c r="I3200" s="76" t="str">
        <f>Índice!$C$8</f>
        <v>2016-01-01</v>
      </c>
      <c r="J3200" s="77" t="str">
        <f>Índice!$C$9</f>
        <v>2016-12-31</v>
      </c>
      <c r="K3200" s="149" t="s">
        <v>835</v>
      </c>
      <c r="L3200" s="3" t="s">
        <v>849</v>
      </c>
    </row>
    <row r="3201" spans="1:12" ht="15.75">
      <c r="A3201" s="341"/>
      <c r="C3201" s="149" t="str">
        <f>'FC01'!B$59</f>
        <v>Licencia De Operación Del Servicio</v>
      </c>
      <c r="F3201" s="149">
        <f>'FC01'!U$59</f>
        <v>0</v>
      </c>
      <c r="I3201" s="76" t="str">
        <f>Índice!$C$8</f>
        <v>2016-01-01</v>
      </c>
      <c r="J3201" s="77" t="str">
        <f>Índice!$C$9</f>
        <v>2016-12-31</v>
      </c>
      <c r="K3201" s="149" t="s">
        <v>835</v>
      </c>
      <c r="L3201" s="3" t="s">
        <v>849</v>
      </c>
    </row>
    <row r="3202" spans="1:12" ht="15.75">
      <c r="A3202" s="341"/>
      <c r="C3202" s="149" t="str">
        <f>'FC01'!B$60</f>
        <v>FAZNI</v>
      </c>
      <c r="F3202" s="149">
        <f>'FC01'!U$60</f>
        <v>0</v>
      </c>
      <c r="I3202" s="76" t="str">
        <f>Índice!$C$8</f>
        <v>2016-01-01</v>
      </c>
      <c r="J3202" s="77" t="str">
        <f>Índice!$C$9</f>
        <v>2016-12-31</v>
      </c>
      <c r="K3202" s="149" t="s">
        <v>835</v>
      </c>
      <c r="L3202" s="3" t="s">
        <v>849</v>
      </c>
    </row>
    <row r="3203" spans="1:12" ht="15.75">
      <c r="A3203" s="341"/>
      <c r="C3203" s="149" t="str">
        <f>'FC01'!B$61</f>
        <v>FAER</v>
      </c>
      <c r="F3203" s="149">
        <f>'FC01'!U$61</f>
        <v>0</v>
      </c>
      <c r="I3203" s="76" t="str">
        <f>Índice!$C$8</f>
        <v>2016-01-01</v>
      </c>
      <c r="J3203" s="77" t="str">
        <f>Índice!$C$9</f>
        <v>2016-12-31</v>
      </c>
      <c r="K3203" s="149" t="s">
        <v>835</v>
      </c>
      <c r="L3203" s="3" t="s">
        <v>849</v>
      </c>
    </row>
    <row r="3204" spans="1:12" ht="15.75">
      <c r="A3204" s="341"/>
      <c r="C3204" s="149" t="str">
        <f>'FC01'!B$62</f>
        <v>Cuota de fomento de gas</v>
      </c>
      <c r="F3204" s="149">
        <f>'FC01'!U$62</f>
        <v>0</v>
      </c>
      <c r="I3204" s="76" t="str">
        <f>Índice!$C$8</f>
        <v>2016-01-01</v>
      </c>
      <c r="J3204" s="77" t="str">
        <f>Índice!$C$9</f>
        <v>2016-12-31</v>
      </c>
      <c r="K3204" s="149" t="s">
        <v>835</v>
      </c>
      <c r="L3204" s="3" t="s">
        <v>849</v>
      </c>
    </row>
    <row r="3205" spans="1:12" ht="15.75">
      <c r="A3205" s="341"/>
      <c r="C3205" s="149" t="str">
        <f>'FC01'!B$63</f>
        <v>Ministerio de Comunicaciones y/o Fondo de Comunicaciones</v>
      </c>
      <c r="F3205" s="149">
        <f>'FC01'!U$63</f>
        <v>0</v>
      </c>
      <c r="I3205" s="76" t="str">
        <f>Índice!$C$8</f>
        <v>2016-01-01</v>
      </c>
      <c r="J3205" s="77" t="str">
        <f>Índice!$C$9</f>
        <v>2016-12-31</v>
      </c>
      <c r="K3205" s="149" t="s">
        <v>835</v>
      </c>
      <c r="L3205" s="3" t="s">
        <v>849</v>
      </c>
    </row>
    <row r="3206" spans="1:12" ht="15.75">
      <c r="A3206" s="341"/>
      <c r="C3206" s="149" t="str">
        <f>'FC01'!B$64</f>
        <v>Comité De Estratificación –Ley 505 De 1999</v>
      </c>
      <c r="F3206" s="149">
        <f>'FC01'!U$64</f>
        <v>0</v>
      </c>
      <c r="I3206" s="76" t="str">
        <f>Índice!$C$8</f>
        <v>2016-01-01</v>
      </c>
      <c r="J3206" s="77" t="str">
        <f>Índice!$C$9</f>
        <v>2016-12-31</v>
      </c>
      <c r="K3206" s="149" t="s">
        <v>835</v>
      </c>
      <c r="L3206" s="3" t="s">
        <v>849</v>
      </c>
    </row>
    <row r="3207" spans="1:12" ht="15.75">
      <c r="A3207" s="341"/>
      <c r="C3207" s="149" t="str">
        <f>'FC01'!B$65</f>
        <v>Art 25 Ley 142 - Concesiones, y permisos ambientales y sanitarios</v>
      </c>
      <c r="F3207" s="149">
        <f>'FC01'!U$65</f>
        <v>0</v>
      </c>
      <c r="I3207" s="76" t="str">
        <f>Índice!$C$8</f>
        <v>2016-01-01</v>
      </c>
      <c r="J3207" s="77" t="str">
        <f>Índice!$C$9</f>
        <v>2016-12-31</v>
      </c>
      <c r="K3207" s="149" t="s">
        <v>835</v>
      </c>
      <c r="L3207" s="3" t="s">
        <v>849</v>
      </c>
    </row>
    <row r="3208" spans="1:12" ht="15.75">
      <c r="A3208" s="341"/>
      <c r="C3208" s="149" t="str">
        <f>'FC01'!B$66</f>
        <v>Otras licencias Ley 142 de 1994</v>
      </c>
      <c r="F3208" s="149">
        <f>'FC01'!U$66</f>
        <v>0</v>
      </c>
      <c r="I3208" s="76" t="str">
        <f>Índice!$C$8</f>
        <v>2016-01-01</v>
      </c>
      <c r="J3208" s="77" t="str">
        <f>Índice!$C$9</f>
        <v>2016-12-31</v>
      </c>
      <c r="K3208" s="149" t="s">
        <v>835</v>
      </c>
      <c r="L3208" s="3" t="s">
        <v>849</v>
      </c>
    </row>
    <row r="3209" spans="1:12" ht="15.75">
      <c r="A3209" s="341"/>
      <c r="C3209" s="149" t="str">
        <f>'FC01'!B$67</f>
        <v>Consumo De Insumos Directos</v>
      </c>
      <c r="F3209" s="149">
        <f>'FC01'!U$67</f>
        <v>0</v>
      </c>
      <c r="I3209" s="76" t="str">
        <f>Índice!$C$8</f>
        <v>2016-01-01</v>
      </c>
      <c r="J3209" s="77" t="str">
        <f>Índice!$C$9</f>
        <v>2016-12-31</v>
      </c>
      <c r="K3209" s="149" t="s">
        <v>835</v>
      </c>
      <c r="L3209" s="3" t="s">
        <v>849</v>
      </c>
    </row>
    <row r="3210" spans="1:12" ht="15.75">
      <c r="A3210" s="341"/>
      <c r="C3210" s="149" t="str">
        <f>'FC01'!B$68</f>
        <v>Productos Químicos</v>
      </c>
      <c r="F3210" s="149">
        <f>'FC01'!U$68</f>
        <v>0</v>
      </c>
      <c r="I3210" s="76" t="str">
        <f>Índice!$C$8</f>
        <v>2016-01-01</v>
      </c>
      <c r="J3210" s="77" t="str">
        <f>Índice!$C$9</f>
        <v>2016-12-31</v>
      </c>
      <c r="K3210" s="149" t="s">
        <v>835</v>
      </c>
      <c r="L3210" s="3" t="s">
        <v>849</v>
      </c>
    </row>
    <row r="3211" spans="1:12" ht="15.75">
      <c r="A3211" s="341"/>
      <c r="C3211" s="149" t="str">
        <f>'FC01'!B$69</f>
        <v>Gas Combustible</v>
      </c>
      <c r="F3211" s="149">
        <f>'FC01'!U$69</f>
        <v>0</v>
      </c>
      <c r="I3211" s="76" t="str">
        <f>Índice!$C$8</f>
        <v>2016-01-01</v>
      </c>
      <c r="J3211" s="77" t="str">
        <f>Índice!$C$9</f>
        <v>2016-12-31</v>
      </c>
      <c r="K3211" s="149" t="s">
        <v>835</v>
      </c>
      <c r="L3211" s="3" t="s">
        <v>849</v>
      </c>
    </row>
    <row r="3212" spans="1:12" ht="15.75">
      <c r="A3212" s="341"/>
      <c r="C3212" s="149" t="str">
        <f>'FC01'!B$70</f>
        <v>Carbón Mineral</v>
      </c>
      <c r="F3212" s="149">
        <f>'FC01'!U$70</f>
        <v>0</v>
      </c>
      <c r="I3212" s="76" t="str">
        <f>Índice!$C$8</f>
        <v>2016-01-01</v>
      </c>
      <c r="J3212" s="77" t="str">
        <f>Índice!$C$9</f>
        <v>2016-12-31</v>
      </c>
      <c r="K3212" s="149" t="s">
        <v>835</v>
      </c>
      <c r="L3212" s="3" t="s">
        <v>849</v>
      </c>
    </row>
    <row r="3213" spans="1:12" ht="15.75">
      <c r="A3213" s="341"/>
      <c r="C3213" s="149" t="str">
        <f>'FC01'!B$71</f>
        <v>Energía</v>
      </c>
      <c r="F3213" s="149">
        <f>'FC01'!U$71</f>
        <v>0</v>
      </c>
      <c r="I3213" s="76" t="str">
        <f>Índice!$C$8</f>
        <v>2016-01-01</v>
      </c>
      <c r="J3213" s="77" t="str">
        <f>Índice!$C$9</f>
        <v>2016-12-31</v>
      </c>
      <c r="K3213" s="149" t="s">
        <v>835</v>
      </c>
      <c r="L3213" s="3" t="s">
        <v>849</v>
      </c>
    </row>
    <row r="3214" spans="1:12" ht="15.75">
      <c r="A3214" s="341"/>
      <c r="C3214" s="149" t="str">
        <f>'FC01'!B$72</f>
        <v>ACPM, Fuel Oil</v>
      </c>
      <c r="F3214" s="149">
        <f>'FC01'!U$72</f>
        <v>0</v>
      </c>
      <c r="I3214" s="76" t="str">
        <f>Índice!$C$8</f>
        <v>2016-01-01</v>
      </c>
      <c r="J3214" s="77" t="str">
        <f>Índice!$C$9</f>
        <v>2016-12-31</v>
      </c>
      <c r="K3214" s="149" t="s">
        <v>835</v>
      </c>
      <c r="L3214" s="3" t="s">
        <v>849</v>
      </c>
    </row>
    <row r="3215" spans="1:12" ht="15.75">
      <c r="A3215" s="341"/>
      <c r="C3215" s="149" t="str">
        <f>'FC01'!B$73</f>
        <v>Otros Elementos de Consumo de Insumos Directos</v>
      </c>
      <c r="F3215" s="149">
        <f>'FC01'!U$73</f>
        <v>0</v>
      </c>
      <c r="I3215" s="76" t="str">
        <f>Índice!$C$8</f>
        <v>2016-01-01</v>
      </c>
      <c r="J3215" s="77" t="str">
        <f>Índice!$C$9</f>
        <v>2016-12-31</v>
      </c>
      <c r="K3215" s="149" t="s">
        <v>835</v>
      </c>
      <c r="L3215" s="3" t="s">
        <v>849</v>
      </c>
    </row>
    <row r="3216" spans="1:12" ht="15.75">
      <c r="A3216" s="341"/>
      <c r="C3216" s="149" t="str">
        <f>'FC01'!B$74</f>
        <v>Ordenes Y Contratos De Mantenimiento Y Reparaciones</v>
      </c>
      <c r="F3216" s="149">
        <f>'FC01'!U$74</f>
        <v>0</v>
      </c>
      <c r="I3216" s="76" t="str">
        <f>Índice!$C$8</f>
        <v>2016-01-01</v>
      </c>
      <c r="J3216" s="77" t="str">
        <f>Índice!$C$9</f>
        <v>2016-12-31</v>
      </c>
      <c r="K3216" s="149" t="s">
        <v>835</v>
      </c>
      <c r="L3216" s="3" t="s">
        <v>849</v>
      </c>
    </row>
    <row r="3217" spans="1:12" ht="15.75">
      <c r="A3217" s="341"/>
      <c r="C3217" s="149" t="str">
        <f>'FC01'!B$75</f>
        <v>Peajes terrestres</v>
      </c>
      <c r="F3217" s="149">
        <f>'FC01'!U$75</f>
        <v>0</v>
      </c>
      <c r="I3217" s="76" t="str">
        <f>Índice!$C$8</f>
        <v>2016-01-01</v>
      </c>
      <c r="J3217" s="77" t="str">
        <f>Índice!$C$9</f>
        <v>2016-12-31</v>
      </c>
      <c r="K3217" s="149" t="s">
        <v>835</v>
      </c>
      <c r="L3217" s="3" t="s">
        <v>849</v>
      </c>
    </row>
    <row r="3218" spans="1:12" ht="15.75">
      <c r="A3218" s="341"/>
      <c r="C3218" s="149" t="str">
        <f>'FC01'!B$76</f>
        <v>Disposición final</v>
      </c>
      <c r="F3218" s="149">
        <f>'FC01'!U$76</f>
        <v>0</v>
      </c>
      <c r="I3218" s="76" t="str">
        <f>Índice!$C$8</f>
        <v>2016-01-01</v>
      </c>
      <c r="J3218" s="77" t="str">
        <f>Índice!$C$9</f>
        <v>2016-12-31</v>
      </c>
      <c r="K3218" s="149" t="s">
        <v>835</v>
      </c>
      <c r="L3218" s="3" t="s">
        <v>849</v>
      </c>
    </row>
    <row r="3219" spans="1:12" ht="15.75">
      <c r="A3219" s="341"/>
      <c r="C3219" s="149" t="str">
        <f>'FC01'!B$77</f>
        <v>Peajes por interconexión de acueducto</v>
      </c>
      <c r="F3219" s="149">
        <f>'FC01'!U$77</f>
        <v>0</v>
      </c>
      <c r="I3219" s="76" t="str">
        <f>Índice!$C$8</f>
        <v>2016-01-01</v>
      </c>
      <c r="J3219" s="77" t="str">
        <f>Índice!$C$9</f>
        <v>2016-12-31</v>
      </c>
      <c r="K3219" s="149" t="s">
        <v>835</v>
      </c>
      <c r="L3219" s="3" t="s">
        <v>849</v>
      </c>
    </row>
    <row r="3220" spans="1:12" ht="15.75">
      <c r="A3220" s="341"/>
      <c r="C3220" s="149" t="str">
        <f>'FC01'!B$78</f>
        <v>Peajes por interconexión de alcantarillado</v>
      </c>
      <c r="F3220" s="149">
        <f>'FC01'!U$78</f>
        <v>0</v>
      </c>
      <c r="I3220" s="76" t="str">
        <f>Índice!$C$8</f>
        <v>2016-01-01</v>
      </c>
      <c r="J3220" s="77" t="str">
        <f>Índice!$C$9</f>
        <v>2016-12-31</v>
      </c>
      <c r="K3220" s="149" t="s">
        <v>835</v>
      </c>
      <c r="L3220" s="3" t="s">
        <v>849</v>
      </c>
    </row>
    <row r="3221" spans="1:12" ht="15.75">
      <c r="A3221" s="341"/>
      <c r="C3221" s="149" t="str">
        <f>'FC01'!B$79</f>
        <v>Honorarios (Operativos)</v>
      </c>
      <c r="F3221" s="149">
        <f>'FC01'!U$79</f>
        <v>0</v>
      </c>
      <c r="I3221" s="76" t="str">
        <f>Índice!$C$8</f>
        <v>2016-01-01</v>
      </c>
      <c r="J3221" s="77" t="str">
        <f>Índice!$C$9</f>
        <v>2016-12-31</v>
      </c>
      <c r="K3221" s="149" t="s">
        <v>835</v>
      </c>
      <c r="L3221" s="3" t="s">
        <v>849</v>
      </c>
    </row>
    <row r="3222" spans="1:12" ht="15.75">
      <c r="A3222" s="341"/>
      <c r="C3222" s="149" t="str">
        <f>'FC01'!B$80</f>
        <v>Servicios Públicos</v>
      </c>
      <c r="F3222" s="149">
        <f>'FC01'!U$80</f>
        <v>0</v>
      </c>
      <c r="I3222" s="76" t="str">
        <f>Índice!$C$8</f>
        <v>2016-01-01</v>
      </c>
      <c r="J3222" s="77" t="str">
        <f>Índice!$C$9</f>
        <v>2016-12-31</v>
      </c>
      <c r="K3222" s="149" t="s">
        <v>835</v>
      </c>
      <c r="L3222" s="3" t="s">
        <v>849</v>
      </c>
    </row>
    <row r="3223" spans="1:12" ht="15.75">
      <c r="A3223" s="341"/>
      <c r="C3223" s="149" t="str">
        <f>'FC01'!B$81</f>
        <v>Materiales y otros gastos de operación</v>
      </c>
      <c r="F3223" s="149">
        <f>'FC01'!U$81</f>
        <v>0</v>
      </c>
      <c r="I3223" s="76" t="str">
        <f>Índice!$C$8</f>
        <v>2016-01-01</v>
      </c>
      <c r="J3223" s="77" t="str">
        <f>Índice!$C$9</f>
        <v>2016-12-31</v>
      </c>
      <c r="K3223" s="149" t="s">
        <v>835</v>
      </c>
      <c r="L3223" s="3" t="s">
        <v>849</v>
      </c>
    </row>
    <row r="3224" spans="1:12" ht="15.75">
      <c r="A3224" s="341"/>
      <c r="C3224" s="149" t="str">
        <f>'FC01'!B$82</f>
        <v>Gastos operativos De Pérdidas En Prestación Del Servicio  De Acueducto</v>
      </c>
      <c r="F3224" s="149">
        <f>'FC01'!U$82</f>
        <v>0</v>
      </c>
      <c r="I3224" s="76" t="str">
        <f>Índice!$C$8</f>
        <v>2016-01-01</v>
      </c>
      <c r="J3224" s="77" t="str">
        <f>Índice!$C$9</f>
        <v>2016-12-31</v>
      </c>
      <c r="K3224" s="149" t="s">
        <v>835</v>
      </c>
      <c r="L3224" s="3" t="s">
        <v>849</v>
      </c>
    </row>
    <row r="3225" spans="1:12" ht="15.75">
      <c r="A3225" s="341"/>
      <c r="C3225" s="149" t="str">
        <f>'FC01'!B$83</f>
        <v>Seguros</v>
      </c>
      <c r="F3225" s="149">
        <f>'FC01'!U$83</f>
        <v>0</v>
      </c>
      <c r="I3225" s="76" t="str">
        <f>Índice!$C$8</f>
        <v>2016-01-01</v>
      </c>
      <c r="J3225" s="77" t="str">
        <f>Índice!$C$9</f>
        <v>2016-12-31</v>
      </c>
      <c r="K3225" s="149" t="s">
        <v>835</v>
      </c>
      <c r="L3225" s="3" t="s">
        <v>849</v>
      </c>
    </row>
    <row r="3226" spans="1:12" ht="15.75">
      <c r="A3226" s="341"/>
      <c r="C3226" s="149" t="str">
        <f>'FC01'!B$84</f>
        <v>Impuestos y Tasas</v>
      </c>
      <c r="F3226" s="149">
        <f>'FC01'!U$84</f>
        <v>0</v>
      </c>
      <c r="I3226" s="76" t="str">
        <f>Índice!$C$8</f>
        <v>2016-01-01</v>
      </c>
      <c r="J3226" s="77" t="str">
        <f>Índice!$C$9</f>
        <v>2016-12-31</v>
      </c>
      <c r="K3226" s="149" t="s">
        <v>835</v>
      </c>
      <c r="L3226" s="3" t="s">
        <v>849</v>
      </c>
    </row>
    <row r="3227" spans="1:12" ht="15.75">
      <c r="A3227" s="341"/>
      <c r="C3227" s="149" t="str">
        <f>'FC01'!B$85</f>
        <v>Órdenes y Contratos Por Otros  Servicios</v>
      </c>
      <c r="F3227" s="149">
        <f>'FC01'!U$85</f>
        <v>0</v>
      </c>
      <c r="I3227" s="76" t="str">
        <f>Índice!$C$8</f>
        <v>2016-01-01</v>
      </c>
      <c r="J3227" s="77" t="str">
        <f>Índice!$C$9</f>
        <v>2016-12-31</v>
      </c>
      <c r="K3227" s="149" t="s">
        <v>835</v>
      </c>
      <c r="L3227" s="3" t="s">
        <v>849</v>
      </c>
    </row>
    <row r="3228" spans="1:12" ht="15.75">
      <c r="A3228" s="341"/>
      <c r="C3228" s="149" t="str">
        <f>'FC01'!B$86</f>
        <v>Donaciones</v>
      </c>
      <c r="F3228" s="149">
        <f>'FC01'!U$86</f>
        <v>0</v>
      </c>
      <c r="I3228" s="76" t="str">
        <f>Índice!$C$8</f>
        <v>2016-01-01</v>
      </c>
      <c r="J3228" s="77" t="str">
        <f>Índice!$C$9</f>
        <v>2016-12-31</v>
      </c>
      <c r="K3228" s="149" t="s">
        <v>835</v>
      </c>
      <c r="L3228" s="3" t="s">
        <v>849</v>
      </c>
    </row>
    <row r="3229" spans="1:12" ht="15.75">
      <c r="A3229" s="341"/>
      <c r="C3229" s="149" t="str">
        <f>'FC01'!B$87</f>
        <v>Total Gastos operativos</v>
      </c>
      <c r="F3229" s="149">
        <f>'FC01'!U$87</f>
        <v>0</v>
      </c>
      <c r="I3229" s="76" t="str">
        <f>Índice!$C$8</f>
        <v>2016-01-01</v>
      </c>
      <c r="J3229" s="77" t="str">
        <f>Índice!$C$9</f>
        <v>2016-12-31</v>
      </c>
      <c r="K3229" s="149" t="s">
        <v>835</v>
      </c>
      <c r="L3229" s="3" t="s">
        <v>849</v>
      </c>
    </row>
    <row r="3230" spans="1:12" s="159" customFormat="1" ht="15.75">
      <c r="A3230" s="341" t="s">
        <v>19</v>
      </c>
      <c r="C3230" s="340"/>
      <c r="F3230" s="340"/>
      <c r="I3230" s="164"/>
      <c r="J3230" s="164"/>
      <c r="K3230" s="340"/>
      <c r="L3230" s="163"/>
    </row>
    <row r="3231" spans="1:12" ht="15.75">
      <c r="A3231" s="341"/>
      <c r="C3231" s="149" t="str">
        <f>'FC01'!B$92</f>
        <v>Gastos de Administración sin impuestos, contribuciones y tasas</v>
      </c>
      <c r="F3231" s="149">
        <f>'FC01'!U$92</f>
        <v>0</v>
      </c>
      <c r="I3231" s="76" t="str">
        <f>Índice!$C$8</f>
        <v>2016-01-01</v>
      </c>
      <c r="J3231" s="77" t="str">
        <f>Índice!$C$9</f>
        <v>2016-12-31</v>
      </c>
      <c r="K3231" s="149" t="s">
        <v>835</v>
      </c>
      <c r="L3231" s="3" t="s">
        <v>849</v>
      </c>
    </row>
    <row r="3232" spans="1:12" ht="15.75">
      <c r="A3232" s="341"/>
      <c r="C3232" s="149" t="str">
        <f>'FC01'!B$93</f>
        <v>Impuestos, Tasas y Contribuciones (No incluye impuesto de renta)</v>
      </c>
      <c r="F3232" s="149">
        <f>'FC01'!U$93</f>
        <v>0</v>
      </c>
      <c r="I3232" s="76" t="str">
        <f>Índice!$C$8</f>
        <v>2016-01-01</v>
      </c>
      <c r="J3232" s="77" t="str">
        <f>Índice!$C$9</f>
        <v>2016-12-31</v>
      </c>
      <c r="K3232" s="149" t="s">
        <v>835</v>
      </c>
      <c r="L3232" s="3" t="s">
        <v>849</v>
      </c>
    </row>
    <row r="3233" spans="1:12" ht="15.75">
      <c r="A3233" s="341"/>
      <c r="C3233" s="149" t="str">
        <f>'FC01'!B$94</f>
        <v>Depreciación, deterioro, Amortización y provisión</v>
      </c>
      <c r="F3233" s="149">
        <f>'FC01'!U$94</f>
        <v>0</v>
      </c>
      <c r="I3233" s="76" t="str">
        <f>Índice!$C$8</f>
        <v>2016-01-01</v>
      </c>
      <c r="J3233" s="77" t="str">
        <f>Índice!$C$9</f>
        <v>2016-12-31</v>
      </c>
      <c r="K3233" s="149" t="s">
        <v>835</v>
      </c>
      <c r="L3233" s="3" t="s">
        <v>849</v>
      </c>
    </row>
    <row r="3234" spans="1:12" ht="15.75">
      <c r="A3234" s="341"/>
      <c r="C3234" s="149" t="str">
        <f>'FC01'!B$95</f>
        <v>Gasto por impuesto a las ganancias</v>
      </c>
      <c r="F3234" s="149">
        <f>'FC01'!U$95</f>
        <v>0</v>
      </c>
      <c r="I3234" s="76" t="str">
        <f>Índice!$C$8</f>
        <v>2016-01-01</v>
      </c>
      <c r="J3234" s="77" t="str">
        <f>Índice!$C$9</f>
        <v>2016-12-31</v>
      </c>
      <c r="K3234" s="149" t="s">
        <v>835</v>
      </c>
      <c r="L3234" s="3" t="s">
        <v>849</v>
      </c>
    </row>
    <row r="3235" spans="1:12" ht="15.75">
      <c r="A3235" s="341"/>
      <c r="C3235" s="149" t="str">
        <f>'FC01'!B$96</f>
        <v>Otros gastos (gastos y gastos operativos)</v>
      </c>
      <c r="F3235" s="149">
        <f>'FC01'!U$96</f>
        <v>0</v>
      </c>
      <c r="I3235" s="76" t="str">
        <f>Índice!$C$8</f>
        <v>2016-01-01</v>
      </c>
      <c r="J3235" s="77" t="str">
        <f>Índice!$C$9</f>
        <v>2016-12-31</v>
      </c>
      <c r="K3235" s="149" t="s">
        <v>835</v>
      </c>
      <c r="L3235" s="3" t="s">
        <v>849</v>
      </c>
    </row>
    <row r="3236" spans="1:12" ht="15.75">
      <c r="A3236" s="341"/>
      <c r="C3236" s="149" t="str">
        <f>'FC01'!B$97</f>
        <v>Total Gastos</v>
      </c>
      <c r="F3236" s="149">
        <f>'FC01'!U$97</f>
        <v>0</v>
      </c>
      <c r="I3236" s="76" t="str">
        <f>Índice!$C$8</f>
        <v>2016-01-01</v>
      </c>
      <c r="J3236" s="77" t="str">
        <f>Índice!$C$9</f>
        <v>2016-12-31</v>
      </c>
      <c r="K3236" s="149" t="s">
        <v>835</v>
      </c>
      <c r="L3236" s="3" t="s">
        <v>849</v>
      </c>
    </row>
    <row r="3237" spans="1:12" s="159" customFormat="1" ht="15.75">
      <c r="A3237" s="341" t="s">
        <v>19</v>
      </c>
      <c r="C3237" s="340"/>
      <c r="F3237" s="340"/>
      <c r="I3237" s="164"/>
      <c r="J3237" s="164"/>
      <c r="K3237" s="340"/>
      <c r="L3237" s="163"/>
    </row>
    <row r="3238" spans="1:12" ht="15.75">
      <c r="A3238" s="341"/>
      <c r="C3238" s="149" t="str">
        <f>'FC01'!B$99</f>
        <v>Gastos operativos de Ventas</v>
      </c>
      <c r="F3238" s="149">
        <f>'FC01'!U$99</f>
        <v>0</v>
      </c>
      <c r="I3238" s="76" t="str">
        <f>Índice!$C$8</f>
        <v>2016-01-01</v>
      </c>
      <c r="J3238" s="77" t="str">
        <f>Índice!$C$9</f>
        <v>2016-12-31</v>
      </c>
      <c r="K3238" s="149" t="s">
        <v>835</v>
      </c>
      <c r="L3238" s="3" t="s">
        <v>849</v>
      </c>
    </row>
    <row r="3239" spans="1:12" ht="15.75">
      <c r="A3239" s="341"/>
      <c r="C3239" s="149" t="str">
        <f>'FC01'!B$100</f>
        <v>Gastos operativos de Distribución</v>
      </c>
      <c r="F3239" s="149">
        <f>'FC01'!U$100</f>
        <v>0</v>
      </c>
      <c r="I3239" s="76" t="str">
        <f>Índice!$C$8</f>
        <v>2016-01-01</v>
      </c>
      <c r="J3239" s="77" t="str">
        <f>Índice!$C$9</f>
        <v>2016-12-31</v>
      </c>
      <c r="K3239" s="149" t="s">
        <v>835</v>
      </c>
      <c r="L3239" s="3" t="s">
        <v>849</v>
      </c>
    </row>
    <row r="3240" spans="1:12" ht="15.75">
      <c r="A3240" s="341"/>
      <c r="C3240" s="149" t="str">
        <f>'FC01'!B$101</f>
        <v>Total Gastos operativos de ventas y distribución</v>
      </c>
      <c r="F3240" s="149">
        <f>'FC01'!U$101</f>
        <v>0</v>
      </c>
      <c r="I3240" s="76" t="str">
        <f>Índice!$C$8</f>
        <v>2016-01-01</v>
      </c>
      <c r="J3240" s="77" t="str">
        <f>Índice!$C$9</f>
        <v>2016-12-31</v>
      </c>
      <c r="K3240" s="149" t="s">
        <v>835</v>
      </c>
      <c r="L3240" s="3" t="s">
        <v>849</v>
      </c>
    </row>
    <row r="3241" spans="1:12" s="271" customFormat="1" ht="15.75" customHeight="1">
      <c r="A3241" s="272" t="s">
        <v>19</v>
      </c>
      <c r="C3241" s="273" t="s">
        <v>1257</v>
      </c>
      <c r="K3241" s="274"/>
      <c r="L3241" s="274"/>
    </row>
    <row r="3242" spans="1:12" ht="15.75">
      <c r="A3242" s="18"/>
      <c r="C3242" s="149" t="str">
        <f>'FC01'!B$8</f>
        <v xml:space="preserve">De administración </v>
      </c>
      <c r="F3242" s="149">
        <f>'FC01'!V$8</f>
        <v>0</v>
      </c>
      <c r="I3242" s="76" t="str">
        <f>Índice!$C$8</f>
        <v>2016-01-01</v>
      </c>
      <c r="J3242" s="77" t="str">
        <f>Índice!$C$9</f>
        <v>2016-12-31</v>
      </c>
      <c r="K3242" s="149" t="s">
        <v>835</v>
      </c>
      <c r="L3242" s="3" t="s">
        <v>1261</v>
      </c>
    </row>
    <row r="3243" spans="1:12" ht="15.75">
      <c r="A3243" s="341"/>
      <c r="C3243" s="149" t="str">
        <f>'FC01'!B$9</f>
        <v>Beneficios a empleados</v>
      </c>
      <c r="F3243" s="149">
        <f>'FC01'!V$9</f>
        <v>0</v>
      </c>
      <c r="I3243" s="76" t="str">
        <f>Índice!$C$8</f>
        <v>2016-01-01</v>
      </c>
      <c r="J3243" s="77" t="str">
        <f>Índice!$C$9</f>
        <v>2016-12-31</v>
      </c>
      <c r="K3243" s="149" t="s">
        <v>835</v>
      </c>
      <c r="L3243" s="3" t="s">
        <v>1261</v>
      </c>
    </row>
    <row r="3244" spans="1:12" ht="15.75">
      <c r="A3244" s="341"/>
      <c r="C3244" s="149" t="str">
        <f>'FC01'!B$10</f>
        <v>Honorarios</v>
      </c>
      <c r="F3244" s="149">
        <f>'FC01'!V$10</f>
        <v>0</v>
      </c>
      <c r="I3244" s="76" t="str">
        <f>Índice!$C$8</f>
        <v>2016-01-01</v>
      </c>
      <c r="J3244" s="77" t="str">
        <f>Índice!$C$9</f>
        <v>2016-12-31</v>
      </c>
      <c r="K3244" s="149" t="s">
        <v>835</v>
      </c>
      <c r="L3244" s="3" t="s">
        <v>1261</v>
      </c>
    </row>
    <row r="3245" spans="1:12" ht="15.75">
      <c r="A3245" s="341"/>
      <c r="C3245" s="149" t="str">
        <f>'FC01'!B$11</f>
        <v xml:space="preserve">Impuestos, Contribuciones y tasas </v>
      </c>
      <c r="F3245" s="149">
        <f>'FC01'!V$11</f>
        <v>0</v>
      </c>
      <c r="I3245" s="76" t="str">
        <f>Índice!$C$8</f>
        <v>2016-01-01</v>
      </c>
      <c r="J3245" s="77" t="str">
        <f>Índice!$C$9</f>
        <v>2016-12-31</v>
      </c>
      <c r="K3245" s="149" t="s">
        <v>835</v>
      </c>
      <c r="L3245" s="3" t="s">
        <v>1261</v>
      </c>
    </row>
    <row r="3246" spans="1:12" ht="15.75">
      <c r="A3246" s="341"/>
      <c r="C3246" s="149" t="str">
        <f>'FC01'!B$12</f>
        <v xml:space="preserve">Generales </v>
      </c>
      <c r="F3246" s="149">
        <f>'FC01'!V$12</f>
        <v>0</v>
      </c>
      <c r="I3246" s="76" t="str">
        <f>Índice!$C$8</f>
        <v>2016-01-01</v>
      </c>
      <c r="J3246" s="77" t="str">
        <f>Índice!$C$9</f>
        <v>2016-12-31</v>
      </c>
      <c r="K3246" s="149" t="s">
        <v>835</v>
      </c>
      <c r="L3246" s="3" t="s">
        <v>1261</v>
      </c>
    </row>
    <row r="3247" spans="1:12" ht="15.75">
      <c r="A3247" s="341"/>
      <c r="C3247" s="149" t="str">
        <f>'FC01'!B$13</f>
        <v>Deterioro</v>
      </c>
      <c r="F3247" s="149">
        <f>'FC01'!V$13</f>
        <v>0</v>
      </c>
      <c r="I3247" s="76" t="str">
        <f>Índice!$C$8</f>
        <v>2016-01-01</v>
      </c>
      <c r="J3247" s="77" t="str">
        <f>Índice!$C$9</f>
        <v>2016-12-31</v>
      </c>
      <c r="K3247" s="149" t="s">
        <v>835</v>
      </c>
      <c r="L3247" s="3" t="s">
        <v>1261</v>
      </c>
    </row>
    <row r="3248" spans="1:12" ht="15.75">
      <c r="A3248" s="341"/>
      <c r="C3248" s="149" t="str">
        <f>'FC01'!B$14</f>
        <v>Depreciación</v>
      </c>
      <c r="F3248" s="149">
        <f>'FC01'!V$14</f>
        <v>0</v>
      </c>
      <c r="I3248" s="76" t="str">
        <f>Índice!$C$8</f>
        <v>2016-01-01</v>
      </c>
      <c r="J3248" s="77" t="str">
        <f>Índice!$C$9</f>
        <v>2016-12-31</v>
      </c>
      <c r="K3248" s="149" t="s">
        <v>835</v>
      </c>
      <c r="L3248" s="3" t="s">
        <v>1261</v>
      </c>
    </row>
    <row r="3249" spans="1:12" ht="15.75">
      <c r="A3249" s="341"/>
      <c r="C3249" s="149" t="str">
        <f>'FC01'!B$15</f>
        <v>Amortización</v>
      </c>
      <c r="F3249" s="149">
        <f>'FC01'!V$15</f>
        <v>0</v>
      </c>
      <c r="I3249" s="76" t="str">
        <f>Índice!$C$8</f>
        <v>2016-01-01</v>
      </c>
      <c r="J3249" s="77" t="str">
        <f>Índice!$C$9</f>
        <v>2016-12-31</v>
      </c>
      <c r="K3249" s="149" t="s">
        <v>835</v>
      </c>
      <c r="L3249" s="3" t="s">
        <v>1261</v>
      </c>
    </row>
    <row r="3250" spans="1:12" ht="15.75">
      <c r="A3250" s="341"/>
      <c r="C3250" s="149" t="str">
        <f>'FC01'!B$16</f>
        <v>Provisiones</v>
      </c>
      <c r="F3250" s="149">
        <f>'FC01'!V$16</f>
        <v>0</v>
      </c>
      <c r="I3250" s="76" t="str">
        <f>Índice!$C$8</f>
        <v>2016-01-01</v>
      </c>
      <c r="J3250" s="77" t="str">
        <f>Índice!$C$9</f>
        <v>2016-12-31</v>
      </c>
      <c r="K3250" s="149" t="s">
        <v>835</v>
      </c>
      <c r="L3250" s="3" t="s">
        <v>1261</v>
      </c>
    </row>
    <row r="3251" spans="1:12" ht="15.75">
      <c r="A3251" s="341"/>
      <c r="C3251" s="149" t="str">
        <f>'FC01'!B$17</f>
        <v>Litigios y demandas</v>
      </c>
      <c r="F3251" s="149">
        <f>'FC01'!V$17</f>
        <v>0</v>
      </c>
      <c r="I3251" s="76" t="str">
        <f>Índice!$C$8</f>
        <v>2016-01-01</v>
      </c>
      <c r="J3251" s="77" t="str">
        <f>Índice!$C$9</f>
        <v>2016-12-31</v>
      </c>
      <c r="K3251" s="149" t="s">
        <v>835</v>
      </c>
      <c r="L3251" s="3" t="s">
        <v>1261</v>
      </c>
    </row>
    <row r="3252" spans="1:12" ht="15.75">
      <c r="A3252" s="341"/>
      <c r="C3252" s="149" t="str">
        <f>'FC01'!B$18</f>
        <v xml:space="preserve">Garantías </v>
      </c>
      <c r="F3252" s="149">
        <f>'FC01'!V$18</f>
        <v>0</v>
      </c>
      <c r="I3252" s="76" t="str">
        <f>Índice!$C$8</f>
        <v>2016-01-01</v>
      </c>
      <c r="J3252" s="77" t="str">
        <f>Índice!$C$9</f>
        <v>2016-12-31</v>
      </c>
      <c r="K3252" s="149" t="s">
        <v>835</v>
      </c>
      <c r="L3252" s="3" t="s">
        <v>1261</v>
      </c>
    </row>
    <row r="3253" spans="1:12" ht="15.75">
      <c r="A3253" s="341"/>
      <c r="C3253" s="149" t="str">
        <f>'FC01'!B$19</f>
        <v>Diversas</v>
      </c>
      <c r="F3253" s="149">
        <f>'FC01'!V$19</f>
        <v>0</v>
      </c>
      <c r="I3253" s="76" t="str">
        <f>Índice!$C$8</f>
        <v>2016-01-01</v>
      </c>
      <c r="J3253" s="77" t="str">
        <f>Índice!$C$9</f>
        <v>2016-12-31</v>
      </c>
      <c r="K3253" s="149" t="s">
        <v>835</v>
      </c>
      <c r="L3253" s="3" t="s">
        <v>1261</v>
      </c>
    </row>
    <row r="3254" spans="1:12" ht="15.75">
      <c r="A3254" s="341"/>
      <c r="C3254" s="149" t="str">
        <f>'FC01'!B$20</f>
        <v>Otros gastos</v>
      </c>
      <c r="F3254" s="149">
        <f>'FC01'!V$20</f>
        <v>0</v>
      </c>
      <c r="I3254" s="76" t="str">
        <f>Índice!$C$8</f>
        <v>2016-01-01</v>
      </c>
      <c r="J3254" s="77" t="str">
        <f>Índice!$C$9</f>
        <v>2016-12-31</v>
      </c>
      <c r="K3254" s="149" t="s">
        <v>835</v>
      </c>
      <c r="L3254" s="3" t="s">
        <v>1261</v>
      </c>
    </row>
    <row r="3255" spans="1:12" ht="15.75">
      <c r="A3255" s="341"/>
      <c r="C3255" s="149" t="str">
        <f>'FC01'!B$21</f>
        <v>Comisiones</v>
      </c>
      <c r="F3255" s="149">
        <f>'FC01'!V$21</f>
        <v>0</v>
      </c>
      <c r="I3255" s="76" t="str">
        <f>Índice!$C$8</f>
        <v>2016-01-01</v>
      </c>
      <c r="J3255" s="77" t="str">
        <f>Índice!$C$9</f>
        <v>2016-12-31</v>
      </c>
      <c r="K3255" s="149" t="s">
        <v>835</v>
      </c>
      <c r="L3255" s="3" t="s">
        <v>1261</v>
      </c>
    </row>
    <row r="3256" spans="1:12" ht="15.75">
      <c r="A3256" s="341"/>
      <c r="C3256" s="149" t="str">
        <f>'FC01'!B$22</f>
        <v>Ajuste por diferencia en cambio</v>
      </c>
      <c r="F3256" s="149">
        <f>'FC01'!V$22</f>
        <v>0</v>
      </c>
      <c r="I3256" s="76" t="str">
        <f>Índice!$C$8</f>
        <v>2016-01-01</v>
      </c>
      <c r="J3256" s="77" t="str">
        <f>Índice!$C$9</f>
        <v>2016-12-31</v>
      </c>
      <c r="K3256" s="149" t="s">
        <v>835</v>
      </c>
      <c r="L3256" s="3" t="s">
        <v>1261</v>
      </c>
    </row>
    <row r="3257" spans="1:12" ht="15.75">
      <c r="A3257" s="341"/>
      <c r="C3257" s="149" t="str">
        <f>'FC01'!B$23</f>
        <v>Financieros</v>
      </c>
      <c r="F3257" s="149">
        <f>'FC01'!V$23</f>
        <v>0</v>
      </c>
      <c r="I3257" s="76" t="str">
        <f>Índice!$C$8</f>
        <v>2016-01-01</v>
      </c>
      <c r="J3257" s="77" t="str">
        <f>Índice!$C$9</f>
        <v>2016-12-31</v>
      </c>
      <c r="K3257" s="149" t="s">
        <v>835</v>
      </c>
      <c r="L3257" s="3" t="s">
        <v>1261</v>
      </c>
    </row>
    <row r="3258" spans="1:12" ht="15.75">
      <c r="A3258" s="341"/>
      <c r="C3258" s="149" t="str">
        <f>'FC01'!B$24</f>
        <v>Pérdidas por la aplicación del método de participación patrimonial</v>
      </c>
      <c r="F3258" s="149">
        <f>'FC01'!V$24</f>
        <v>0</v>
      </c>
      <c r="I3258" s="76" t="str">
        <f>Índice!$C$8</f>
        <v>2016-01-01</v>
      </c>
      <c r="J3258" s="77" t="str">
        <f>Índice!$C$9</f>
        <v>2016-12-31</v>
      </c>
      <c r="K3258" s="149" t="s">
        <v>835</v>
      </c>
      <c r="L3258" s="3" t="s">
        <v>1261</v>
      </c>
    </row>
    <row r="3259" spans="1:12" ht="15.75">
      <c r="A3259" s="341"/>
      <c r="C3259" s="149" t="str">
        <f>'FC01'!B$25</f>
        <v xml:space="preserve">Gastos diversos </v>
      </c>
      <c r="F3259" s="149">
        <f>'FC01'!V$25</f>
        <v>0</v>
      </c>
      <c r="I3259" s="76" t="str">
        <f>Índice!$C$8</f>
        <v>2016-01-01</v>
      </c>
      <c r="J3259" s="77" t="str">
        <f>Índice!$C$9</f>
        <v>2016-12-31</v>
      </c>
      <c r="K3259" s="149" t="s">
        <v>835</v>
      </c>
      <c r="L3259" s="3" t="s">
        <v>1261</v>
      </c>
    </row>
    <row r="3260" spans="1:12" ht="15.75">
      <c r="A3260" s="341"/>
      <c r="C3260" s="149" t="str">
        <f>'FC01'!B$26</f>
        <v>Impuesto a las ganancias corrientes</v>
      </c>
      <c r="F3260" s="149">
        <f>'FC01'!V$26</f>
        <v>0</v>
      </c>
      <c r="I3260" s="76" t="str">
        <f>Índice!$C$8</f>
        <v>2016-01-01</v>
      </c>
      <c r="J3260" s="77" t="str">
        <f>Índice!$C$9</f>
        <v>2016-12-31</v>
      </c>
      <c r="K3260" s="149" t="s">
        <v>835</v>
      </c>
      <c r="L3260" s="3" t="s">
        <v>1261</v>
      </c>
    </row>
    <row r="3261" spans="1:12" ht="15.75">
      <c r="A3261" s="341"/>
      <c r="C3261" s="149" t="str">
        <f>'FC01'!B$27</f>
        <v>Impuesto a las ganancias diferido</v>
      </c>
      <c r="F3261" s="149">
        <f>'FC01'!V$27</f>
        <v>0</v>
      </c>
      <c r="I3261" s="76" t="str">
        <f>Índice!$C$8</f>
        <v>2016-01-01</v>
      </c>
      <c r="J3261" s="77" t="str">
        <f>Índice!$C$9</f>
        <v>2016-12-31</v>
      </c>
      <c r="K3261" s="149" t="s">
        <v>835</v>
      </c>
      <c r="L3261" s="3" t="s">
        <v>1261</v>
      </c>
    </row>
    <row r="3262" spans="1:12" ht="15.75">
      <c r="A3262" s="341"/>
      <c r="C3262" s="149" t="str">
        <f>'FC01'!B$28</f>
        <v xml:space="preserve">Total Gastos </v>
      </c>
      <c r="F3262" s="149">
        <f>'FC01'!V$28</f>
        <v>0</v>
      </c>
      <c r="I3262" s="76" t="str">
        <f>Índice!$C$8</f>
        <v>2016-01-01</v>
      </c>
      <c r="J3262" s="77" t="str">
        <f>Índice!$C$9</f>
        <v>2016-12-31</v>
      </c>
      <c r="K3262" s="149" t="s">
        <v>835</v>
      </c>
      <c r="L3262" s="3" t="s">
        <v>1261</v>
      </c>
    </row>
    <row r="3263" spans="1:12" s="159" customFormat="1" ht="15.75">
      <c r="A3263" s="341" t="s">
        <v>19</v>
      </c>
      <c r="C3263" s="340"/>
      <c r="F3263" s="340"/>
      <c r="I3263" s="164"/>
      <c r="J3263" s="164"/>
      <c r="K3263" s="340"/>
      <c r="L3263" s="163"/>
    </row>
    <row r="3264" spans="1:12" ht="15.75">
      <c r="A3264" s="341"/>
      <c r="C3264" s="149" t="str">
        <f>'FC01'!B$32</f>
        <v>Servicios Personales</v>
      </c>
      <c r="F3264" s="149">
        <f>'FC01'!V$32</f>
        <v>0</v>
      </c>
      <c r="I3264" s="76" t="str">
        <f>Índice!$C$8</f>
        <v>2016-01-01</v>
      </c>
      <c r="J3264" s="77" t="str">
        <f>Índice!$C$9</f>
        <v>2016-12-31</v>
      </c>
      <c r="K3264" s="149" t="s">
        <v>835</v>
      </c>
      <c r="L3264" s="3" t="s">
        <v>1261</v>
      </c>
    </row>
    <row r="3265" spans="1:12" ht="15.75">
      <c r="A3265" s="341"/>
      <c r="C3265" s="149" t="str">
        <f>'FC01'!B$33</f>
        <v>Generales</v>
      </c>
      <c r="F3265" s="149">
        <f>'FC01'!V$33</f>
        <v>0</v>
      </c>
      <c r="I3265" s="76" t="str">
        <f>Índice!$C$8</f>
        <v>2016-01-01</v>
      </c>
      <c r="J3265" s="77" t="str">
        <f>Índice!$C$9</f>
        <v>2016-12-31</v>
      </c>
      <c r="K3265" s="149" t="s">
        <v>835</v>
      </c>
      <c r="L3265" s="3" t="s">
        <v>1261</v>
      </c>
    </row>
    <row r="3266" spans="1:12" ht="15.75">
      <c r="A3266" s="341"/>
      <c r="C3266" s="149" t="str">
        <f>'FC01'!B$34</f>
        <v>Arrendamientos</v>
      </c>
      <c r="F3266" s="149">
        <f>'FC01'!V$34</f>
        <v>0</v>
      </c>
      <c r="I3266" s="76" t="str">
        <f>Índice!$C$8</f>
        <v>2016-01-01</v>
      </c>
      <c r="J3266" s="77" t="str">
        <f>Índice!$C$9</f>
        <v>2016-12-31</v>
      </c>
      <c r="K3266" s="149" t="s">
        <v>835</v>
      </c>
      <c r="L3266" s="3" t="s">
        <v>1261</v>
      </c>
    </row>
    <row r="3267" spans="1:12" ht="15.75">
      <c r="A3267" s="341"/>
      <c r="C3267" s="149" t="str">
        <f>'FC01'!B$35</f>
        <v>Deterioro (Operativo)</v>
      </c>
      <c r="F3267" s="149">
        <f>'FC01'!V$35</f>
        <v>0</v>
      </c>
      <c r="I3267" s="76" t="str">
        <f>Índice!$C$8</f>
        <v>2016-01-01</v>
      </c>
      <c r="J3267" s="77" t="str">
        <f>Índice!$C$9</f>
        <v>2016-12-31</v>
      </c>
      <c r="K3267" s="149" t="s">
        <v>835</v>
      </c>
      <c r="L3267" s="3" t="s">
        <v>1261</v>
      </c>
    </row>
    <row r="3268" spans="1:12" ht="15.75">
      <c r="A3268" s="341"/>
      <c r="C3268" s="149" t="str">
        <f>'FC01'!B$36</f>
        <v>Depreciación (Operativo)</v>
      </c>
      <c r="F3268" s="149">
        <f>'FC01'!V$36</f>
        <v>0</v>
      </c>
      <c r="I3268" s="76" t="str">
        <f>Índice!$C$8</f>
        <v>2016-01-01</v>
      </c>
      <c r="J3268" s="77" t="str">
        <f>Índice!$C$9</f>
        <v>2016-12-31</v>
      </c>
      <c r="K3268" s="149" t="s">
        <v>835</v>
      </c>
      <c r="L3268" s="3" t="s">
        <v>1261</v>
      </c>
    </row>
    <row r="3269" spans="1:12" ht="15.75">
      <c r="A3269" s="341"/>
      <c r="C3269" s="149" t="str">
        <f>'FC01'!B$37</f>
        <v>Provisiones (Operativo)</v>
      </c>
      <c r="F3269" s="149">
        <f>'FC01'!V$37</f>
        <v>0</v>
      </c>
      <c r="I3269" s="76" t="str">
        <f>Índice!$C$8</f>
        <v>2016-01-01</v>
      </c>
      <c r="J3269" s="77" t="str">
        <f>Índice!$C$9</f>
        <v>2016-12-31</v>
      </c>
      <c r="K3269" s="149" t="s">
        <v>835</v>
      </c>
      <c r="L3269" s="3" t="s">
        <v>1261</v>
      </c>
    </row>
    <row r="3270" spans="1:12" ht="15.75">
      <c r="A3270" s="341"/>
      <c r="C3270" s="149" t="str">
        <f>'FC01'!B$38</f>
        <v>Agotamiento (Operativo)</v>
      </c>
      <c r="F3270" s="149">
        <f>'FC01'!V$38</f>
        <v>0</v>
      </c>
      <c r="I3270" s="76" t="str">
        <f>Índice!$C$8</f>
        <v>2016-01-01</v>
      </c>
      <c r="J3270" s="77" t="str">
        <f>Índice!$C$9</f>
        <v>2016-12-31</v>
      </c>
      <c r="K3270" s="149" t="s">
        <v>835</v>
      </c>
      <c r="L3270" s="3" t="s">
        <v>1261</v>
      </c>
    </row>
    <row r="3271" spans="1:12" ht="15.75">
      <c r="A3271" s="341"/>
      <c r="C3271" s="149" t="str">
        <f>'FC01'!B$39</f>
        <v>Amortización (Operativo)</v>
      </c>
      <c r="F3271" s="149">
        <f>'FC01'!V$39</f>
        <v>0</v>
      </c>
      <c r="I3271" s="76" t="str">
        <f>Índice!$C$8</f>
        <v>2016-01-01</v>
      </c>
      <c r="J3271" s="77" t="str">
        <f>Índice!$C$9</f>
        <v>2016-12-31</v>
      </c>
      <c r="K3271" s="149" t="s">
        <v>835</v>
      </c>
      <c r="L3271" s="3" t="s">
        <v>1261</v>
      </c>
    </row>
    <row r="3272" spans="1:12" ht="15.75">
      <c r="A3272" s="341"/>
      <c r="C3272" s="149" t="str">
        <f>'FC01'!B$40</f>
        <v>Gastos operativos de Bienes y Servicios Públicos para la Venta</v>
      </c>
      <c r="F3272" s="149">
        <f>'FC01'!V$40</f>
        <v>0</v>
      </c>
      <c r="I3272" s="76" t="str">
        <f>Índice!$C$8</f>
        <v>2016-01-01</v>
      </c>
      <c r="J3272" s="77" t="str">
        <f>Índice!$C$9</f>
        <v>2016-12-31</v>
      </c>
      <c r="K3272" s="149" t="s">
        <v>835</v>
      </c>
      <c r="L3272" s="3" t="s">
        <v>1261</v>
      </c>
    </row>
    <row r="3273" spans="1:12" ht="15.75">
      <c r="A3273" s="341"/>
      <c r="C3273" s="149" t="str">
        <f>'FC01'!B$41</f>
        <v>Compras en Bloque y/o a Largo Plazo</v>
      </c>
      <c r="F3273" s="149">
        <f>'FC01'!V$41</f>
        <v>0</v>
      </c>
      <c r="I3273" s="76" t="str">
        <f>Índice!$C$8</f>
        <v>2016-01-01</v>
      </c>
      <c r="J3273" s="77" t="str">
        <f>Índice!$C$9</f>
        <v>2016-12-31</v>
      </c>
      <c r="K3273" s="149" t="s">
        <v>835</v>
      </c>
      <c r="L3273" s="3" t="s">
        <v>1261</v>
      </c>
    </row>
    <row r="3274" spans="1:12" ht="15.75">
      <c r="A3274" s="341"/>
      <c r="C3274" s="149" t="str">
        <f>'FC01'!B$42</f>
        <v>Compras en Bolsa  y/o a Corto Plazo</v>
      </c>
      <c r="F3274" s="149">
        <f>'FC01'!V$42</f>
        <v>0</v>
      </c>
      <c r="I3274" s="76" t="str">
        <f>Índice!$C$8</f>
        <v>2016-01-01</v>
      </c>
      <c r="J3274" s="77" t="str">
        <f>Índice!$C$9</f>
        <v>2016-12-31</v>
      </c>
      <c r="K3274" s="149" t="s">
        <v>835</v>
      </c>
      <c r="L3274" s="3" t="s">
        <v>1261</v>
      </c>
    </row>
    <row r="3275" spans="1:12" ht="15.75">
      <c r="A3275" s="341"/>
      <c r="C3275" s="149" t="str">
        <f>'FC01'!B$43</f>
        <v>Gastos operativos de suministro de agua potable (Agua en Bloque)</v>
      </c>
      <c r="F3275" s="149">
        <f>'FC01'!V$43</f>
        <v>0</v>
      </c>
      <c r="I3275" s="76" t="str">
        <f>Índice!$C$8</f>
        <v>2016-01-01</v>
      </c>
      <c r="J3275" s="77" t="str">
        <f>Índice!$C$9</f>
        <v>2016-12-31</v>
      </c>
      <c r="K3275" s="149" t="s">
        <v>835</v>
      </c>
      <c r="L3275" s="3" t="s">
        <v>1261</v>
      </c>
    </row>
    <row r="3276" spans="1:12" ht="15.75">
      <c r="A3276" s="341"/>
      <c r="C3276" s="149" t="str">
        <f>'FC01'!B$44</f>
        <v xml:space="preserve">Gastos operativos por Conexión / Interconexión </v>
      </c>
      <c r="F3276" s="149">
        <f>'FC01'!V$44</f>
        <v>0</v>
      </c>
      <c r="I3276" s="76" t="str">
        <f>Índice!$C$8</f>
        <v>2016-01-01</v>
      </c>
      <c r="J3276" s="77" t="str">
        <f>Índice!$C$9</f>
        <v>2016-12-31</v>
      </c>
      <c r="K3276" s="149" t="s">
        <v>835</v>
      </c>
      <c r="L3276" s="3" t="s">
        <v>1261</v>
      </c>
    </row>
    <row r="3277" spans="1:12" ht="15.75">
      <c r="A3277" s="341"/>
      <c r="C3277" s="149" t="str">
        <f>'FC01'!B$45</f>
        <v>Uso de Líneas, redes y ductos</v>
      </c>
      <c r="F3277" s="149">
        <f>'FC01'!V$45</f>
        <v>0</v>
      </c>
      <c r="I3277" s="76" t="str">
        <f>Índice!$C$8</f>
        <v>2016-01-01</v>
      </c>
      <c r="J3277" s="77" t="str">
        <f>Índice!$C$9</f>
        <v>2016-12-31</v>
      </c>
      <c r="K3277" s="149" t="s">
        <v>835</v>
      </c>
      <c r="L3277" s="3" t="s">
        <v>1261</v>
      </c>
    </row>
    <row r="3278" spans="1:12" ht="15.75">
      <c r="A3278" s="341"/>
      <c r="C3278" s="149" t="str">
        <f>'FC01'!B$46</f>
        <v>Gastos operativos de Distribución  y/o Comercialización de Gas combustible por redes</v>
      </c>
      <c r="F3278" s="149">
        <f>'FC01'!V$46</f>
        <v>0</v>
      </c>
      <c r="I3278" s="76" t="str">
        <f>Índice!$C$8</f>
        <v>2016-01-01</v>
      </c>
      <c r="J3278" s="77" t="str">
        <f>Índice!$C$9</f>
        <v>2016-12-31</v>
      </c>
      <c r="K3278" s="149" t="s">
        <v>835</v>
      </c>
      <c r="L3278" s="3" t="s">
        <v>1261</v>
      </c>
    </row>
    <row r="3279" spans="1:12" ht="15.75">
      <c r="A3279" s="341"/>
      <c r="C3279" s="149" t="str">
        <f>'FC01'!B$47</f>
        <v>Manejo Comercial y Financiero del Servicio</v>
      </c>
      <c r="F3279" s="149">
        <f>'FC01'!V$47</f>
        <v>0</v>
      </c>
      <c r="I3279" s="76" t="str">
        <f>Índice!$C$8</f>
        <v>2016-01-01</v>
      </c>
      <c r="J3279" s="77" t="str">
        <f>Índice!$C$9</f>
        <v>2016-12-31</v>
      </c>
      <c r="K3279" s="149" t="s">
        <v>835</v>
      </c>
      <c r="L3279" s="3" t="s">
        <v>1261</v>
      </c>
    </row>
    <row r="3280" spans="1:12" ht="15.75">
      <c r="A3280" s="341"/>
      <c r="C3280" s="149" t="str">
        <f>'FC01'!B$48</f>
        <v>Gastos operativos de Distribución  y/o Comercialización de Gas Licuado de Petróleo –GLP</v>
      </c>
      <c r="F3280" s="149">
        <f>'FC01'!V$48</f>
        <v>0</v>
      </c>
      <c r="I3280" s="76" t="str">
        <f>Índice!$C$8</f>
        <v>2016-01-01</v>
      </c>
      <c r="J3280" s="77" t="str">
        <f>Índice!$C$9</f>
        <v>2016-12-31</v>
      </c>
      <c r="K3280" s="149" t="s">
        <v>835</v>
      </c>
      <c r="L3280" s="3" t="s">
        <v>1261</v>
      </c>
    </row>
    <row r="3281" spans="1:12" ht="15.75">
      <c r="A3281" s="341"/>
      <c r="C3281" s="149" t="str">
        <f>'FC01'!B$49</f>
        <v>Contrato de explotación</v>
      </c>
      <c r="F3281" s="149">
        <f>'FC01'!V$49</f>
        <v>0</v>
      </c>
      <c r="I3281" s="76" t="str">
        <f>Índice!$C$8</f>
        <v>2016-01-01</v>
      </c>
      <c r="J3281" s="77" t="str">
        <f>Índice!$C$9</f>
        <v>2016-12-31</v>
      </c>
      <c r="K3281" s="149" t="s">
        <v>835</v>
      </c>
      <c r="L3281" s="3" t="s">
        <v>1261</v>
      </c>
    </row>
    <row r="3282" spans="1:12" ht="15.75">
      <c r="A3282" s="341"/>
      <c r="C3282" s="149" t="str">
        <f>'FC01'!B$50</f>
        <v>Gastos operativos asociados a las transacciones en el mercado mayorista</v>
      </c>
      <c r="F3282" s="149">
        <f>'FC01'!V$50</f>
        <v>0</v>
      </c>
      <c r="I3282" s="76" t="str">
        <f>Índice!$C$8</f>
        <v>2016-01-01</v>
      </c>
      <c r="J3282" s="77" t="str">
        <f>Índice!$C$9</f>
        <v>2016-12-31</v>
      </c>
      <c r="K3282" s="149" t="s">
        <v>835</v>
      </c>
      <c r="L3282" s="3" t="s">
        <v>1261</v>
      </c>
    </row>
    <row r="3283" spans="1:12" ht="15.75">
      <c r="A3283" s="341"/>
      <c r="C3283" s="149" t="str">
        <f>'FC01'!B$51</f>
        <v>Contrato de concesión</v>
      </c>
      <c r="F3283" s="149">
        <f>'FC01'!V$51</f>
        <v>0</v>
      </c>
      <c r="I3283" s="76" t="str">
        <f>Índice!$C$8</f>
        <v>2016-01-01</v>
      </c>
      <c r="J3283" s="77" t="str">
        <f>Índice!$C$9</f>
        <v>2016-12-31</v>
      </c>
      <c r="K3283" s="149" t="s">
        <v>835</v>
      </c>
      <c r="L3283" s="3" t="s">
        <v>1261</v>
      </c>
    </row>
    <row r="3284" spans="1:12" ht="15.75">
      <c r="A3284" s="341"/>
      <c r="C3284" s="149" t="str">
        <f>'FC01'!B$52</f>
        <v>Otros</v>
      </c>
      <c r="F3284" s="149">
        <f>'FC01'!V$52</f>
        <v>0</v>
      </c>
      <c r="I3284" s="76" t="str">
        <f>Índice!$C$8</f>
        <v>2016-01-01</v>
      </c>
      <c r="J3284" s="77" t="str">
        <f>Índice!$C$9</f>
        <v>2016-12-31</v>
      </c>
      <c r="K3284" s="149" t="s">
        <v>835</v>
      </c>
      <c r="L3284" s="3" t="s">
        <v>1261</v>
      </c>
    </row>
    <row r="3285" spans="1:12" ht="15.75">
      <c r="A3285" s="341"/>
      <c r="C3285" s="149" t="str">
        <f>'FC01'!B$53</f>
        <v>Gastos operativos asociados a las transacciones en el mercado minorista</v>
      </c>
      <c r="F3285" s="149">
        <f>'FC01'!V$53</f>
        <v>0</v>
      </c>
      <c r="I3285" s="76" t="str">
        <f>Índice!$C$8</f>
        <v>2016-01-01</v>
      </c>
      <c r="J3285" s="77" t="str">
        <f>Índice!$C$9</f>
        <v>2016-12-31</v>
      </c>
      <c r="K3285" s="149" t="s">
        <v>835</v>
      </c>
      <c r="L3285" s="3" t="s">
        <v>1261</v>
      </c>
    </row>
    <row r="3286" spans="1:12" ht="15.75">
      <c r="A3286" s="341"/>
      <c r="C3286" s="149" t="str">
        <f>'FC01'!B$54</f>
        <v xml:space="preserve">Licencias, Contribuciones y Regalías  </v>
      </c>
      <c r="F3286" s="149">
        <f>'FC01'!V$54</f>
        <v>0</v>
      </c>
      <c r="I3286" s="76" t="str">
        <f>Índice!$C$8</f>
        <v>2016-01-01</v>
      </c>
      <c r="J3286" s="77" t="str">
        <f>Índice!$C$9</f>
        <v>2016-12-31</v>
      </c>
      <c r="K3286" s="149" t="s">
        <v>835</v>
      </c>
      <c r="L3286" s="3" t="s">
        <v>1261</v>
      </c>
    </row>
    <row r="3287" spans="1:12" ht="15.75">
      <c r="A3287" s="341"/>
      <c r="C3287" s="149" t="str">
        <f>'FC01'!B$55</f>
        <v>Departamento Administrativo del Medio Ambiente "DAMA"</v>
      </c>
      <c r="F3287" s="149">
        <f>'FC01'!V$55</f>
        <v>0</v>
      </c>
      <c r="I3287" s="76" t="str">
        <f>Índice!$C$8</f>
        <v>2016-01-01</v>
      </c>
      <c r="J3287" s="77" t="str">
        <f>Índice!$C$9</f>
        <v>2016-12-31</v>
      </c>
      <c r="K3287" s="149" t="s">
        <v>835</v>
      </c>
      <c r="L3287" s="3" t="s">
        <v>1261</v>
      </c>
    </row>
    <row r="3288" spans="1:12" ht="15.75">
      <c r="A3288" s="341"/>
      <c r="C3288" s="149" t="str">
        <f>'FC01'!B$56</f>
        <v>Ley 56 de 1981</v>
      </c>
      <c r="F3288" s="149">
        <f>'FC01'!V$56</f>
        <v>0</v>
      </c>
      <c r="I3288" s="76" t="str">
        <f>Índice!$C$8</f>
        <v>2016-01-01</v>
      </c>
      <c r="J3288" s="77" t="str">
        <f>Índice!$C$9</f>
        <v>2016-12-31</v>
      </c>
      <c r="K3288" s="149" t="s">
        <v>835</v>
      </c>
      <c r="L3288" s="3" t="s">
        <v>1261</v>
      </c>
    </row>
    <row r="3289" spans="1:12" ht="15.75">
      <c r="A3289" s="341"/>
      <c r="C3289" s="149" t="str">
        <f>'FC01'!B$57</f>
        <v>Medio Ambiente – Ley 99 de 1993</v>
      </c>
      <c r="F3289" s="149">
        <f>'FC01'!V$57</f>
        <v>0</v>
      </c>
      <c r="I3289" s="76" t="str">
        <f>Índice!$C$8</f>
        <v>2016-01-01</v>
      </c>
      <c r="J3289" s="77" t="str">
        <f>Índice!$C$9</f>
        <v>2016-12-31</v>
      </c>
      <c r="K3289" s="149" t="s">
        <v>835</v>
      </c>
      <c r="L3289" s="3" t="s">
        <v>1261</v>
      </c>
    </row>
    <row r="3290" spans="1:12" ht="15.75">
      <c r="A3290" s="341"/>
      <c r="C3290" s="149" t="str">
        <f>'FC01'!B$58</f>
        <v>Regalías</v>
      </c>
      <c r="F3290" s="149">
        <f>'FC01'!V$58</f>
        <v>0</v>
      </c>
      <c r="I3290" s="76" t="str">
        <f>Índice!$C$8</f>
        <v>2016-01-01</v>
      </c>
      <c r="J3290" s="77" t="str">
        <f>Índice!$C$9</f>
        <v>2016-12-31</v>
      </c>
      <c r="K3290" s="149" t="s">
        <v>835</v>
      </c>
      <c r="L3290" s="3" t="s">
        <v>1261</v>
      </c>
    </row>
    <row r="3291" spans="1:12" ht="15.75">
      <c r="A3291" s="341"/>
      <c r="C3291" s="149" t="str">
        <f>'FC01'!B$59</f>
        <v>Licencia De Operación Del Servicio</v>
      </c>
      <c r="F3291" s="149">
        <f>'FC01'!V$59</f>
        <v>0</v>
      </c>
      <c r="I3291" s="76" t="str">
        <f>Índice!$C$8</f>
        <v>2016-01-01</v>
      </c>
      <c r="J3291" s="77" t="str">
        <f>Índice!$C$9</f>
        <v>2016-12-31</v>
      </c>
      <c r="K3291" s="149" t="s">
        <v>835</v>
      </c>
      <c r="L3291" s="3" t="s">
        <v>1261</v>
      </c>
    </row>
    <row r="3292" spans="1:12" ht="15.75">
      <c r="A3292" s="341"/>
      <c r="C3292" s="149" t="str">
        <f>'FC01'!B$60</f>
        <v>FAZNI</v>
      </c>
      <c r="F3292" s="149">
        <f>'FC01'!V$60</f>
        <v>0</v>
      </c>
      <c r="I3292" s="76" t="str">
        <f>Índice!$C$8</f>
        <v>2016-01-01</v>
      </c>
      <c r="J3292" s="77" t="str">
        <f>Índice!$C$9</f>
        <v>2016-12-31</v>
      </c>
      <c r="K3292" s="149" t="s">
        <v>835</v>
      </c>
      <c r="L3292" s="3" t="s">
        <v>1261</v>
      </c>
    </row>
    <row r="3293" spans="1:12" ht="15.75">
      <c r="A3293" s="341"/>
      <c r="C3293" s="149" t="str">
        <f>'FC01'!B$61</f>
        <v>FAER</v>
      </c>
      <c r="F3293" s="149">
        <f>'FC01'!V$61</f>
        <v>0</v>
      </c>
      <c r="I3293" s="76" t="str">
        <f>Índice!$C$8</f>
        <v>2016-01-01</v>
      </c>
      <c r="J3293" s="77" t="str">
        <f>Índice!$C$9</f>
        <v>2016-12-31</v>
      </c>
      <c r="K3293" s="149" t="s">
        <v>835</v>
      </c>
      <c r="L3293" s="3" t="s">
        <v>1261</v>
      </c>
    </row>
    <row r="3294" spans="1:12" ht="15.75">
      <c r="A3294" s="341"/>
      <c r="C3294" s="149" t="str">
        <f>'FC01'!B$62</f>
        <v>Cuota de fomento de gas</v>
      </c>
      <c r="F3294" s="149">
        <f>'FC01'!V$62</f>
        <v>0</v>
      </c>
      <c r="I3294" s="76" t="str">
        <f>Índice!$C$8</f>
        <v>2016-01-01</v>
      </c>
      <c r="J3294" s="77" t="str">
        <f>Índice!$C$9</f>
        <v>2016-12-31</v>
      </c>
      <c r="K3294" s="149" t="s">
        <v>835</v>
      </c>
      <c r="L3294" s="3" t="s">
        <v>1261</v>
      </c>
    </row>
    <row r="3295" spans="1:12" ht="15.75">
      <c r="A3295" s="341"/>
      <c r="C3295" s="149" t="str">
        <f>'FC01'!B$63</f>
        <v>Ministerio de Comunicaciones y/o Fondo de Comunicaciones</v>
      </c>
      <c r="F3295" s="149">
        <f>'FC01'!V$63</f>
        <v>0</v>
      </c>
      <c r="I3295" s="76" t="str">
        <f>Índice!$C$8</f>
        <v>2016-01-01</v>
      </c>
      <c r="J3295" s="77" t="str">
        <f>Índice!$C$9</f>
        <v>2016-12-31</v>
      </c>
      <c r="K3295" s="149" t="s">
        <v>835</v>
      </c>
      <c r="L3295" s="3" t="s">
        <v>1261</v>
      </c>
    </row>
    <row r="3296" spans="1:12" ht="15.75">
      <c r="A3296" s="341"/>
      <c r="C3296" s="149" t="str">
        <f>'FC01'!B$64</f>
        <v>Comité De Estratificación –Ley 505 De 1999</v>
      </c>
      <c r="F3296" s="149">
        <f>'FC01'!V$64</f>
        <v>0</v>
      </c>
      <c r="I3296" s="76" t="str">
        <f>Índice!$C$8</f>
        <v>2016-01-01</v>
      </c>
      <c r="J3296" s="77" t="str">
        <f>Índice!$C$9</f>
        <v>2016-12-31</v>
      </c>
      <c r="K3296" s="149" t="s">
        <v>835</v>
      </c>
      <c r="L3296" s="3" t="s">
        <v>1261</v>
      </c>
    </row>
    <row r="3297" spans="1:12" ht="15.75">
      <c r="A3297" s="341"/>
      <c r="C3297" s="149" t="str">
        <f>'FC01'!B$65</f>
        <v>Art 25 Ley 142 - Concesiones, y permisos ambientales y sanitarios</v>
      </c>
      <c r="F3297" s="149">
        <f>'FC01'!V$65</f>
        <v>0</v>
      </c>
      <c r="I3297" s="76" t="str">
        <f>Índice!$C$8</f>
        <v>2016-01-01</v>
      </c>
      <c r="J3297" s="77" t="str">
        <f>Índice!$C$9</f>
        <v>2016-12-31</v>
      </c>
      <c r="K3297" s="149" t="s">
        <v>835</v>
      </c>
      <c r="L3297" s="3" t="s">
        <v>1261</v>
      </c>
    </row>
    <row r="3298" spans="1:12" ht="15.75">
      <c r="A3298" s="341"/>
      <c r="C3298" s="149" t="str">
        <f>'FC01'!B$66</f>
        <v>Otras licencias Ley 142 de 1994</v>
      </c>
      <c r="F3298" s="149">
        <f>'FC01'!V$66</f>
        <v>0</v>
      </c>
      <c r="I3298" s="76" t="str">
        <f>Índice!$C$8</f>
        <v>2016-01-01</v>
      </c>
      <c r="J3298" s="77" t="str">
        <f>Índice!$C$9</f>
        <v>2016-12-31</v>
      </c>
      <c r="K3298" s="149" t="s">
        <v>835</v>
      </c>
      <c r="L3298" s="3" t="s">
        <v>1261</v>
      </c>
    </row>
    <row r="3299" spans="1:12" ht="15.75">
      <c r="A3299" s="341"/>
      <c r="C3299" s="149" t="str">
        <f>'FC01'!B$67</f>
        <v>Consumo De Insumos Directos</v>
      </c>
      <c r="F3299" s="149">
        <f>'FC01'!V$67</f>
        <v>0</v>
      </c>
      <c r="I3299" s="76" t="str">
        <f>Índice!$C$8</f>
        <v>2016-01-01</v>
      </c>
      <c r="J3299" s="77" t="str">
        <f>Índice!$C$9</f>
        <v>2016-12-31</v>
      </c>
      <c r="K3299" s="149" t="s">
        <v>835</v>
      </c>
      <c r="L3299" s="3" t="s">
        <v>1261</v>
      </c>
    </row>
    <row r="3300" spans="1:12" ht="15.75">
      <c r="A3300" s="341"/>
      <c r="C3300" s="149" t="str">
        <f>'FC01'!B$68</f>
        <v>Productos Químicos</v>
      </c>
      <c r="F3300" s="149">
        <f>'FC01'!V$68</f>
        <v>0</v>
      </c>
      <c r="I3300" s="76" t="str">
        <f>Índice!$C$8</f>
        <v>2016-01-01</v>
      </c>
      <c r="J3300" s="77" t="str">
        <f>Índice!$C$9</f>
        <v>2016-12-31</v>
      </c>
      <c r="K3300" s="149" t="s">
        <v>835</v>
      </c>
      <c r="L3300" s="3" t="s">
        <v>1261</v>
      </c>
    </row>
    <row r="3301" spans="1:12" ht="15.75">
      <c r="A3301" s="341"/>
      <c r="C3301" s="149" t="str">
        <f>'FC01'!B$69</f>
        <v>Gas Combustible</v>
      </c>
      <c r="F3301" s="149">
        <f>'FC01'!V$69</f>
        <v>0</v>
      </c>
      <c r="I3301" s="76" t="str">
        <f>Índice!$C$8</f>
        <v>2016-01-01</v>
      </c>
      <c r="J3301" s="77" t="str">
        <f>Índice!$C$9</f>
        <v>2016-12-31</v>
      </c>
      <c r="K3301" s="149" t="s">
        <v>835</v>
      </c>
      <c r="L3301" s="3" t="s">
        <v>1261</v>
      </c>
    </row>
    <row r="3302" spans="1:12" ht="15.75">
      <c r="A3302" s="341"/>
      <c r="C3302" s="149" t="str">
        <f>'FC01'!B$70</f>
        <v>Carbón Mineral</v>
      </c>
      <c r="F3302" s="149">
        <f>'FC01'!V$70</f>
        <v>0</v>
      </c>
      <c r="I3302" s="76" t="str">
        <f>Índice!$C$8</f>
        <v>2016-01-01</v>
      </c>
      <c r="J3302" s="77" t="str">
        <f>Índice!$C$9</f>
        <v>2016-12-31</v>
      </c>
      <c r="K3302" s="149" t="s">
        <v>835</v>
      </c>
      <c r="L3302" s="3" t="s">
        <v>1261</v>
      </c>
    </row>
    <row r="3303" spans="1:12" ht="15.75">
      <c r="A3303" s="341"/>
      <c r="C3303" s="149" t="str">
        <f>'FC01'!B$71</f>
        <v>Energía</v>
      </c>
      <c r="F3303" s="149">
        <f>'FC01'!V$71</f>
        <v>0</v>
      </c>
      <c r="I3303" s="76" t="str">
        <f>Índice!$C$8</f>
        <v>2016-01-01</v>
      </c>
      <c r="J3303" s="77" t="str">
        <f>Índice!$C$9</f>
        <v>2016-12-31</v>
      </c>
      <c r="K3303" s="149" t="s">
        <v>835</v>
      </c>
      <c r="L3303" s="3" t="s">
        <v>1261</v>
      </c>
    </row>
    <row r="3304" spans="1:12" ht="15.75">
      <c r="A3304" s="341"/>
      <c r="C3304" s="149" t="str">
        <f>'FC01'!B$72</f>
        <v>ACPM, Fuel Oil</v>
      </c>
      <c r="F3304" s="149">
        <f>'FC01'!V$72</f>
        <v>0</v>
      </c>
      <c r="I3304" s="76" t="str">
        <f>Índice!$C$8</f>
        <v>2016-01-01</v>
      </c>
      <c r="J3304" s="77" t="str">
        <f>Índice!$C$9</f>
        <v>2016-12-31</v>
      </c>
      <c r="K3304" s="149" t="s">
        <v>835</v>
      </c>
      <c r="L3304" s="3" t="s">
        <v>1261</v>
      </c>
    </row>
    <row r="3305" spans="1:12" ht="15.75">
      <c r="A3305" s="341"/>
      <c r="C3305" s="149" t="str">
        <f>'FC01'!B$73</f>
        <v>Otros Elementos de Consumo de Insumos Directos</v>
      </c>
      <c r="F3305" s="149">
        <f>'FC01'!V$73</f>
        <v>0</v>
      </c>
      <c r="I3305" s="76" t="str">
        <f>Índice!$C$8</f>
        <v>2016-01-01</v>
      </c>
      <c r="J3305" s="77" t="str">
        <f>Índice!$C$9</f>
        <v>2016-12-31</v>
      </c>
      <c r="K3305" s="149" t="s">
        <v>835</v>
      </c>
      <c r="L3305" s="3" t="s">
        <v>1261</v>
      </c>
    </row>
    <row r="3306" spans="1:12" ht="15.75">
      <c r="A3306" s="341"/>
      <c r="C3306" s="149" t="str">
        <f>'FC01'!B$74</f>
        <v>Ordenes Y Contratos De Mantenimiento Y Reparaciones</v>
      </c>
      <c r="F3306" s="149">
        <f>'FC01'!V$74</f>
        <v>0</v>
      </c>
      <c r="I3306" s="76" t="str">
        <f>Índice!$C$8</f>
        <v>2016-01-01</v>
      </c>
      <c r="J3306" s="77" t="str">
        <f>Índice!$C$9</f>
        <v>2016-12-31</v>
      </c>
      <c r="K3306" s="149" t="s">
        <v>835</v>
      </c>
      <c r="L3306" s="3" t="s">
        <v>1261</v>
      </c>
    </row>
    <row r="3307" spans="1:12" ht="15.75">
      <c r="A3307" s="341"/>
      <c r="C3307" s="149" t="str">
        <f>'FC01'!B$75</f>
        <v>Peajes terrestres</v>
      </c>
      <c r="F3307" s="149">
        <f>'FC01'!V$75</f>
        <v>0</v>
      </c>
      <c r="I3307" s="76" t="str">
        <f>Índice!$C$8</f>
        <v>2016-01-01</v>
      </c>
      <c r="J3307" s="77" t="str">
        <f>Índice!$C$9</f>
        <v>2016-12-31</v>
      </c>
      <c r="K3307" s="149" t="s">
        <v>835</v>
      </c>
      <c r="L3307" s="3" t="s">
        <v>1261</v>
      </c>
    </row>
    <row r="3308" spans="1:12" ht="15.75">
      <c r="A3308" s="341"/>
      <c r="C3308" s="149" t="str">
        <f>'FC01'!B$76</f>
        <v>Disposición final</v>
      </c>
      <c r="F3308" s="149">
        <f>'FC01'!V$76</f>
        <v>0</v>
      </c>
      <c r="I3308" s="76" t="str">
        <f>Índice!$C$8</f>
        <v>2016-01-01</v>
      </c>
      <c r="J3308" s="77" t="str">
        <f>Índice!$C$9</f>
        <v>2016-12-31</v>
      </c>
      <c r="K3308" s="149" t="s">
        <v>835</v>
      </c>
      <c r="L3308" s="3" t="s">
        <v>1261</v>
      </c>
    </row>
    <row r="3309" spans="1:12" ht="15.75">
      <c r="A3309" s="341"/>
      <c r="C3309" s="149" t="str">
        <f>'FC01'!B$77</f>
        <v>Peajes por interconexión de acueducto</v>
      </c>
      <c r="F3309" s="149">
        <f>'FC01'!V$77</f>
        <v>0</v>
      </c>
      <c r="I3309" s="76" t="str">
        <f>Índice!$C$8</f>
        <v>2016-01-01</v>
      </c>
      <c r="J3309" s="77" t="str">
        <f>Índice!$C$9</f>
        <v>2016-12-31</v>
      </c>
      <c r="K3309" s="149" t="s">
        <v>835</v>
      </c>
      <c r="L3309" s="3" t="s">
        <v>1261</v>
      </c>
    </row>
    <row r="3310" spans="1:12" ht="15.75">
      <c r="A3310" s="341"/>
      <c r="C3310" s="149" t="str">
        <f>'FC01'!B$78</f>
        <v>Peajes por interconexión de alcantarillado</v>
      </c>
      <c r="F3310" s="149">
        <f>'FC01'!V$78</f>
        <v>0</v>
      </c>
      <c r="I3310" s="76" t="str">
        <f>Índice!$C$8</f>
        <v>2016-01-01</v>
      </c>
      <c r="J3310" s="77" t="str">
        <f>Índice!$C$9</f>
        <v>2016-12-31</v>
      </c>
      <c r="K3310" s="149" t="s">
        <v>835</v>
      </c>
      <c r="L3310" s="3" t="s">
        <v>1261</v>
      </c>
    </row>
    <row r="3311" spans="1:12" ht="15.75">
      <c r="A3311" s="341"/>
      <c r="C3311" s="149" t="str">
        <f>'FC01'!B$79</f>
        <v>Honorarios (Operativos)</v>
      </c>
      <c r="F3311" s="149">
        <f>'FC01'!V$79</f>
        <v>0</v>
      </c>
      <c r="I3311" s="76" t="str">
        <f>Índice!$C$8</f>
        <v>2016-01-01</v>
      </c>
      <c r="J3311" s="77" t="str">
        <f>Índice!$C$9</f>
        <v>2016-12-31</v>
      </c>
      <c r="K3311" s="149" t="s">
        <v>835</v>
      </c>
      <c r="L3311" s="3" t="s">
        <v>1261</v>
      </c>
    </row>
    <row r="3312" spans="1:12" ht="15.75">
      <c r="A3312" s="341"/>
      <c r="C3312" s="149" t="str">
        <f>'FC01'!B$80</f>
        <v>Servicios Públicos</v>
      </c>
      <c r="F3312" s="149">
        <f>'FC01'!V$80</f>
        <v>0</v>
      </c>
      <c r="I3312" s="76" t="str">
        <f>Índice!$C$8</f>
        <v>2016-01-01</v>
      </c>
      <c r="J3312" s="77" t="str">
        <f>Índice!$C$9</f>
        <v>2016-12-31</v>
      </c>
      <c r="K3312" s="149" t="s">
        <v>835</v>
      </c>
      <c r="L3312" s="3" t="s">
        <v>1261</v>
      </c>
    </row>
    <row r="3313" spans="1:12" ht="15.75">
      <c r="A3313" s="341"/>
      <c r="C3313" s="149" t="str">
        <f>'FC01'!B$81</f>
        <v>Materiales y otros gastos de operación</v>
      </c>
      <c r="F3313" s="149">
        <f>'FC01'!V$81</f>
        <v>0</v>
      </c>
      <c r="I3313" s="76" t="str">
        <f>Índice!$C$8</f>
        <v>2016-01-01</v>
      </c>
      <c r="J3313" s="77" t="str">
        <f>Índice!$C$9</f>
        <v>2016-12-31</v>
      </c>
      <c r="K3313" s="149" t="s">
        <v>835</v>
      </c>
      <c r="L3313" s="3" t="s">
        <v>1261</v>
      </c>
    </row>
    <row r="3314" spans="1:12" ht="15.75">
      <c r="A3314" s="341"/>
      <c r="C3314" s="149" t="str">
        <f>'FC01'!B$82</f>
        <v>Gastos operativos De Pérdidas En Prestación Del Servicio  De Acueducto</v>
      </c>
      <c r="F3314" s="149">
        <f>'FC01'!V$82</f>
        <v>0</v>
      </c>
      <c r="I3314" s="76" t="str">
        <f>Índice!$C$8</f>
        <v>2016-01-01</v>
      </c>
      <c r="J3314" s="77" t="str">
        <f>Índice!$C$9</f>
        <v>2016-12-31</v>
      </c>
      <c r="K3314" s="149" t="s">
        <v>835</v>
      </c>
      <c r="L3314" s="3" t="s">
        <v>1261</v>
      </c>
    </row>
    <row r="3315" spans="1:12" ht="15.75">
      <c r="A3315" s="341"/>
      <c r="C3315" s="149" t="str">
        <f>'FC01'!B$83</f>
        <v>Seguros</v>
      </c>
      <c r="F3315" s="149">
        <f>'FC01'!V$83</f>
        <v>0</v>
      </c>
      <c r="I3315" s="76" t="str">
        <f>Índice!$C$8</f>
        <v>2016-01-01</v>
      </c>
      <c r="J3315" s="77" t="str">
        <f>Índice!$C$9</f>
        <v>2016-12-31</v>
      </c>
      <c r="K3315" s="149" t="s">
        <v>835</v>
      </c>
      <c r="L3315" s="3" t="s">
        <v>1261</v>
      </c>
    </row>
    <row r="3316" spans="1:12" ht="15.75">
      <c r="A3316" s="341"/>
      <c r="C3316" s="149" t="str">
        <f>'FC01'!B$84</f>
        <v>Impuestos y Tasas</v>
      </c>
      <c r="F3316" s="149">
        <f>'FC01'!V$84</f>
        <v>0</v>
      </c>
      <c r="I3316" s="76" t="str">
        <f>Índice!$C$8</f>
        <v>2016-01-01</v>
      </c>
      <c r="J3316" s="77" t="str">
        <f>Índice!$C$9</f>
        <v>2016-12-31</v>
      </c>
      <c r="K3316" s="149" t="s">
        <v>835</v>
      </c>
      <c r="L3316" s="3" t="s">
        <v>1261</v>
      </c>
    </row>
    <row r="3317" spans="1:12" ht="15.75">
      <c r="A3317" s="341"/>
      <c r="C3317" s="149" t="str">
        <f>'FC01'!B$85</f>
        <v>Órdenes y Contratos Por Otros  Servicios</v>
      </c>
      <c r="F3317" s="149">
        <f>'FC01'!V$85</f>
        <v>0</v>
      </c>
      <c r="I3317" s="76" t="str">
        <f>Índice!$C$8</f>
        <v>2016-01-01</v>
      </c>
      <c r="J3317" s="77" t="str">
        <f>Índice!$C$9</f>
        <v>2016-12-31</v>
      </c>
      <c r="K3317" s="149" t="s">
        <v>835</v>
      </c>
      <c r="L3317" s="3" t="s">
        <v>1261</v>
      </c>
    </row>
    <row r="3318" spans="1:12" ht="15.75">
      <c r="A3318" s="341"/>
      <c r="C3318" s="149" t="str">
        <f>'FC01'!B$86</f>
        <v>Donaciones</v>
      </c>
      <c r="F3318" s="149">
        <f>'FC01'!V$86</f>
        <v>0</v>
      </c>
      <c r="I3318" s="76" t="str">
        <f>Índice!$C$8</f>
        <v>2016-01-01</v>
      </c>
      <c r="J3318" s="77" t="str">
        <f>Índice!$C$9</f>
        <v>2016-12-31</v>
      </c>
      <c r="K3318" s="149" t="s">
        <v>835</v>
      </c>
      <c r="L3318" s="3" t="s">
        <v>1261</v>
      </c>
    </row>
    <row r="3319" spans="1:12" ht="15.75">
      <c r="A3319" s="341"/>
      <c r="C3319" s="149" t="str">
        <f>'FC01'!B$87</f>
        <v>Total Gastos operativos</v>
      </c>
      <c r="F3319" s="149">
        <f>'FC01'!V$87</f>
        <v>0</v>
      </c>
      <c r="I3319" s="76" t="str">
        <f>Índice!$C$8</f>
        <v>2016-01-01</v>
      </c>
      <c r="J3319" s="77" t="str">
        <f>Índice!$C$9</f>
        <v>2016-12-31</v>
      </c>
      <c r="K3319" s="149" t="s">
        <v>835</v>
      </c>
      <c r="L3319" s="3" t="s">
        <v>1261</v>
      </c>
    </row>
    <row r="3320" spans="1:12" s="159" customFormat="1" ht="15.75">
      <c r="A3320" s="341" t="s">
        <v>19</v>
      </c>
      <c r="C3320" s="340"/>
      <c r="F3320" s="340"/>
      <c r="I3320" s="164"/>
      <c r="J3320" s="164"/>
      <c r="K3320" s="340"/>
      <c r="L3320" s="163"/>
    </row>
    <row r="3321" spans="1:12" ht="15.75">
      <c r="A3321" s="341"/>
      <c r="C3321" s="149" t="str">
        <f>'FC01'!B$92</f>
        <v>Gastos de Administración sin impuestos, contribuciones y tasas</v>
      </c>
      <c r="F3321" s="149">
        <f>'FC01'!V$92</f>
        <v>0</v>
      </c>
      <c r="I3321" s="76" t="str">
        <f>Índice!$C$8</f>
        <v>2016-01-01</v>
      </c>
      <c r="J3321" s="77" t="str">
        <f>Índice!$C$9</f>
        <v>2016-12-31</v>
      </c>
      <c r="K3321" s="149" t="s">
        <v>835</v>
      </c>
      <c r="L3321" s="3" t="s">
        <v>1261</v>
      </c>
    </row>
    <row r="3322" spans="1:12" ht="15.75">
      <c r="A3322" s="341"/>
      <c r="C3322" s="149" t="str">
        <f>'FC01'!B$93</f>
        <v>Impuestos, Tasas y Contribuciones (No incluye impuesto de renta)</v>
      </c>
      <c r="F3322" s="149">
        <f>'FC01'!V$93</f>
        <v>0</v>
      </c>
      <c r="I3322" s="76" t="str">
        <f>Índice!$C$8</f>
        <v>2016-01-01</v>
      </c>
      <c r="J3322" s="77" t="str">
        <f>Índice!$C$9</f>
        <v>2016-12-31</v>
      </c>
      <c r="K3322" s="149" t="s">
        <v>835</v>
      </c>
      <c r="L3322" s="3" t="s">
        <v>1261</v>
      </c>
    </row>
    <row r="3323" spans="1:12" ht="15.75">
      <c r="A3323" s="341"/>
      <c r="C3323" s="149" t="str">
        <f>'FC01'!B$94</f>
        <v>Depreciación, deterioro, Amortización y provisión</v>
      </c>
      <c r="F3323" s="149">
        <f>'FC01'!V$94</f>
        <v>0</v>
      </c>
      <c r="I3323" s="76" t="str">
        <f>Índice!$C$8</f>
        <v>2016-01-01</v>
      </c>
      <c r="J3323" s="77" t="str">
        <f>Índice!$C$9</f>
        <v>2016-12-31</v>
      </c>
      <c r="K3323" s="149" t="s">
        <v>835</v>
      </c>
      <c r="L3323" s="3" t="s">
        <v>1261</v>
      </c>
    </row>
    <row r="3324" spans="1:12" ht="15.75">
      <c r="A3324" s="341"/>
      <c r="C3324" s="149" t="str">
        <f>'FC01'!B$95</f>
        <v>Gasto por impuesto a las ganancias</v>
      </c>
      <c r="F3324" s="149">
        <f>'FC01'!V$95</f>
        <v>0</v>
      </c>
      <c r="I3324" s="76" t="str">
        <f>Índice!$C$8</f>
        <v>2016-01-01</v>
      </c>
      <c r="J3324" s="77" t="str">
        <f>Índice!$C$9</f>
        <v>2016-12-31</v>
      </c>
      <c r="K3324" s="149" t="s">
        <v>835</v>
      </c>
      <c r="L3324" s="3" t="s">
        <v>1261</v>
      </c>
    </row>
    <row r="3325" spans="1:12" ht="15.75">
      <c r="A3325" s="341"/>
      <c r="C3325" s="149" t="str">
        <f>'FC01'!B$96</f>
        <v>Otros gastos (gastos y gastos operativos)</v>
      </c>
      <c r="F3325" s="149">
        <f>'FC01'!V$96</f>
        <v>0</v>
      </c>
      <c r="I3325" s="76" t="str">
        <f>Índice!$C$8</f>
        <v>2016-01-01</v>
      </c>
      <c r="J3325" s="77" t="str">
        <f>Índice!$C$9</f>
        <v>2016-12-31</v>
      </c>
      <c r="K3325" s="149" t="s">
        <v>835</v>
      </c>
      <c r="L3325" s="3" t="s">
        <v>1261</v>
      </c>
    </row>
    <row r="3326" spans="1:12" ht="15.75">
      <c r="A3326" s="341"/>
      <c r="C3326" s="149" t="str">
        <f>'FC01'!B$97</f>
        <v>Total Gastos</v>
      </c>
      <c r="F3326" s="149">
        <f>'FC01'!V$97</f>
        <v>0</v>
      </c>
      <c r="I3326" s="76" t="str">
        <f>Índice!$C$8</f>
        <v>2016-01-01</v>
      </c>
      <c r="J3326" s="77" t="str">
        <f>Índice!$C$9</f>
        <v>2016-12-31</v>
      </c>
      <c r="K3326" s="149" t="s">
        <v>835</v>
      </c>
      <c r="L3326" s="3" t="s">
        <v>1261</v>
      </c>
    </row>
    <row r="3327" spans="1:12" s="159" customFormat="1" ht="15.75">
      <c r="A3327" s="341" t="s">
        <v>19</v>
      </c>
      <c r="C3327" s="340"/>
      <c r="F3327" s="340"/>
      <c r="I3327" s="164"/>
      <c r="J3327" s="164"/>
      <c r="K3327" s="340"/>
      <c r="L3327" s="163"/>
    </row>
    <row r="3328" spans="1:12" ht="15.75">
      <c r="A3328" s="341"/>
      <c r="C3328" s="149" t="str">
        <f>'FC01'!B$99</f>
        <v>Gastos operativos de Ventas</v>
      </c>
      <c r="F3328" s="149">
        <f>'FC01'!V$99</f>
        <v>0</v>
      </c>
      <c r="I3328" s="76" t="str">
        <f>Índice!$C$8</f>
        <v>2016-01-01</v>
      </c>
      <c r="J3328" s="77" t="str">
        <f>Índice!$C$9</f>
        <v>2016-12-31</v>
      </c>
      <c r="K3328" s="149" t="s">
        <v>835</v>
      </c>
      <c r="L3328" s="3" t="s">
        <v>1261</v>
      </c>
    </row>
    <row r="3329" spans="1:12" ht="15.75">
      <c r="A3329" s="341"/>
      <c r="C3329" s="149" t="str">
        <f>'FC01'!B$100</f>
        <v>Gastos operativos de Distribución</v>
      </c>
      <c r="F3329" s="149">
        <f>'FC01'!V$100</f>
        <v>0</v>
      </c>
      <c r="I3329" s="76" t="str">
        <f>Índice!$C$8</f>
        <v>2016-01-01</v>
      </c>
      <c r="J3329" s="77" t="str">
        <f>Índice!$C$9</f>
        <v>2016-12-31</v>
      </c>
      <c r="K3329" s="149" t="s">
        <v>835</v>
      </c>
      <c r="L3329" s="3" t="s">
        <v>1261</v>
      </c>
    </row>
    <row r="3330" spans="1:12" ht="15.75">
      <c r="A3330" s="341"/>
      <c r="C3330" s="149" t="str">
        <f>'FC01'!B$101</f>
        <v>Total Gastos operativos de ventas y distribución</v>
      </c>
      <c r="F3330" s="149">
        <f>'FC01'!V$101</f>
        <v>0</v>
      </c>
      <c r="I3330" s="76" t="str">
        <f>Índice!$C$8</f>
        <v>2016-01-01</v>
      </c>
      <c r="J3330" s="77" t="str">
        <f>Índice!$C$9</f>
        <v>2016-12-31</v>
      </c>
      <c r="K3330" s="149" t="s">
        <v>835</v>
      </c>
      <c r="L3330" s="3" t="s">
        <v>1261</v>
      </c>
    </row>
    <row r="3331" spans="1:12" s="271" customFormat="1" ht="15.75" customHeight="1">
      <c r="A3331" s="272" t="s">
        <v>19</v>
      </c>
      <c r="C3331" s="273" t="s">
        <v>1258</v>
      </c>
      <c r="K3331" s="274"/>
      <c r="L3331" s="274"/>
    </row>
    <row r="3332" spans="1:12" ht="15.75">
      <c r="A3332" s="18"/>
      <c r="C3332" s="149" t="str">
        <f>'FC01'!B$8</f>
        <v xml:space="preserve">De administración </v>
      </c>
      <c r="F3332" s="149">
        <f>'FC01'!W$8</f>
        <v>0</v>
      </c>
      <c r="I3332" s="76" t="str">
        <f>Índice!$C$8</f>
        <v>2016-01-01</v>
      </c>
      <c r="J3332" s="77" t="str">
        <f>Índice!$C$9</f>
        <v>2016-12-31</v>
      </c>
      <c r="K3332" s="149" t="s">
        <v>835</v>
      </c>
      <c r="L3332" s="3" t="s">
        <v>851</v>
      </c>
    </row>
    <row r="3333" spans="1:12" ht="15.75">
      <c r="A3333" s="341"/>
      <c r="C3333" s="149" t="str">
        <f>'FC01'!B$9</f>
        <v>Beneficios a empleados</v>
      </c>
      <c r="F3333" s="149">
        <f>'FC01'!W$9</f>
        <v>0</v>
      </c>
      <c r="I3333" s="76" t="str">
        <f>Índice!$C$8</f>
        <v>2016-01-01</v>
      </c>
      <c r="J3333" s="77" t="str">
        <f>Índice!$C$9</f>
        <v>2016-12-31</v>
      </c>
      <c r="K3333" s="149" t="s">
        <v>835</v>
      </c>
      <c r="L3333" s="3" t="s">
        <v>851</v>
      </c>
    </row>
    <row r="3334" spans="1:12" ht="15.75">
      <c r="A3334" s="341"/>
      <c r="C3334" s="149" t="str">
        <f>'FC01'!B$10</f>
        <v>Honorarios</v>
      </c>
      <c r="F3334" s="149">
        <f>'FC01'!W$10</f>
        <v>0</v>
      </c>
      <c r="I3334" s="76" t="str">
        <f>Índice!$C$8</f>
        <v>2016-01-01</v>
      </c>
      <c r="J3334" s="77" t="str">
        <f>Índice!$C$9</f>
        <v>2016-12-31</v>
      </c>
      <c r="K3334" s="149" t="s">
        <v>835</v>
      </c>
      <c r="L3334" s="3" t="s">
        <v>851</v>
      </c>
    </row>
    <row r="3335" spans="1:12" ht="15.75">
      <c r="A3335" s="341"/>
      <c r="C3335" s="149" t="str">
        <f>'FC01'!B$11</f>
        <v xml:space="preserve">Impuestos, Contribuciones y tasas </v>
      </c>
      <c r="F3335" s="149">
        <f>'FC01'!W$11</f>
        <v>0</v>
      </c>
      <c r="I3335" s="76" t="str">
        <f>Índice!$C$8</f>
        <v>2016-01-01</v>
      </c>
      <c r="J3335" s="77" t="str">
        <f>Índice!$C$9</f>
        <v>2016-12-31</v>
      </c>
      <c r="K3335" s="149" t="s">
        <v>835</v>
      </c>
      <c r="L3335" s="3" t="s">
        <v>851</v>
      </c>
    </row>
    <row r="3336" spans="1:12" ht="15.75">
      <c r="A3336" s="341"/>
      <c r="C3336" s="149" t="str">
        <f>'FC01'!B$12</f>
        <v xml:space="preserve">Generales </v>
      </c>
      <c r="F3336" s="149">
        <f>'FC01'!W$12</f>
        <v>0</v>
      </c>
      <c r="I3336" s="76" t="str">
        <f>Índice!$C$8</f>
        <v>2016-01-01</v>
      </c>
      <c r="J3336" s="77" t="str">
        <f>Índice!$C$9</f>
        <v>2016-12-31</v>
      </c>
      <c r="K3336" s="149" t="s">
        <v>835</v>
      </c>
      <c r="L3336" s="3" t="s">
        <v>851</v>
      </c>
    </row>
    <row r="3337" spans="1:12" ht="15.75">
      <c r="A3337" s="341"/>
      <c r="C3337" s="149" t="str">
        <f>'FC01'!B$13</f>
        <v>Deterioro</v>
      </c>
      <c r="F3337" s="149">
        <f>'FC01'!W$13</f>
        <v>0</v>
      </c>
      <c r="I3337" s="76" t="str">
        <f>Índice!$C$8</f>
        <v>2016-01-01</v>
      </c>
      <c r="J3337" s="77" t="str">
        <f>Índice!$C$9</f>
        <v>2016-12-31</v>
      </c>
      <c r="K3337" s="149" t="s">
        <v>835</v>
      </c>
      <c r="L3337" s="3" t="s">
        <v>851</v>
      </c>
    </row>
    <row r="3338" spans="1:12" ht="15.75">
      <c r="A3338" s="341"/>
      <c r="C3338" s="149" t="str">
        <f>'FC01'!B$14</f>
        <v>Depreciación</v>
      </c>
      <c r="F3338" s="149">
        <f>'FC01'!W$14</f>
        <v>0</v>
      </c>
      <c r="I3338" s="76" t="str">
        <f>Índice!$C$8</f>
        <v>2016-01-01</v>
      </c>
      <c r="J3338" s="77" t="str">
        <f>Índice!$C$9</f>
        <v>2016-12-31</v>
      </c>
      <c r="K3338" s="149" t="s">
        <v>835</v>
      </c>
      <c r="L3338" s="3" t="s">
        <v>851</v>
      </c>
    </row>
    <row r="3339" spans="1:12" ht="15.75">
      <c r="A3339" s="341"/>
      <c r="C3339" s="149" t="str">
        <f>'FC01'!B$15</f>
        <v>Amortización</v>
      </c>
      <c r="F3339" s="149">
        <f>'FC01'!W$15</f>
        <v>0</v>
      </c>
      <c r="I3339" s="76" t="str">
        <f>Índice!$C$8</f>
        <v>2016-01-01</v>
      </c>
      <c r="J3339" s="77" t="str">
        <f>Índice!$C$9</f>
        <v>2016-12-31</v>
      </c>
      <c r="K3339" s="149" t="s">
        <v>835</v>
      </c>
      <c r="L3339" s="3" t="s">
        <v>851</v>
      </c>
    </row>
    <row r="3340" spans="1:12" ht="15.75">
      <c r="A3340" s="341"/>
      <c r="C3340" s="149" t="str">
        <f>'FC01'!B$16</f>
        <v>Provisiones</v>
      </c>
      <c r="F3340" s="149">
        <f>'FC01'!W$16</f>
        <v>0</v>
      </c>
      <c r="I3340" s="76" t="str">
        <f>Índice!$C$8</f>
        <v>2016-01-01</v>
      </c>
      <c r="J3340" s="77" t="str">
        <f>Índice!$C$9</f>
        <v>2016-12-31</v>
      </c>
      <c r="K3340" s="149" t="s">
        <v>835</v>
      </c>
      <c r="L3340" s="3" t="s">
        <v>851</v>
      </c>
    </row>
    <row r="3341" spans="1:12" ht="15.75">
      <c r="A3341" s="341"/>
      <c r="C3341" s="149" t="str">
        <f>'FC01'!B$17</f>
        <v>Litigios y demandas</v>
      </c>
      <c r="F3341" s="149">
        <f>'FC01'!W$17</f>
        <v>0</v>
      </c>
      <c r="I3341" s="76" t="str">
        <f>Índice!$C$8</f>
        <v>2016-01-01</v>
      </c>
      <c r="J3341" s="77" t="str">
        <f>Índice!$C$9</f>
        <v>2016-12-31</v>
      </c>
      <c r="K3341" s="149" t="s">
        <v>835</v>
      </c>
      <c r="L3341" s="3" t="s">
        <v>851</v>
      </c>
    </row>
    <row r="3342" spans="1:12" ht="15.75">
      <c r="A3342" s="341"/>
      <c r="C3342" s="149" t="str">
        <f>'FC01'!B$18</f>
        <v xml:space="preserve">Garantías </v>
      </c>
      <c r="F3342" s="149">
        <f>'FC01'!W$18</f>
        <v>0</v>
      </c>
      <c r="I3342" s="76" t="str">
        <f>Índice!$C$8</f>
        <v>2016-01-01</v>
      </c>
      <c r="J3342" s="77" t="str">
        <f>Índice!$C$9</f>
        <v>2016-12-31</v>
      </c>
      <c r="K3342" s="149" t="s">
        <v>835</v>
      </c>
      <c r="L3342" s="3" t="s">
        <v>851</v>
      </c>
    </row>
    <row r="3343" spans="1:12" ht="15.75">
      <c r="A3343" s="341"/>
      <c r="C3343" s="149" t="str">
        <f>'FC01'!B$19</f>
        <v>Diversas</v>
      </c>
      <c r="F3343" s="149">
        <f>'FC01'!W$19</f>
        <v>0</v>
      </c>
      <c r="I3343" s="76" t="str">
        <f>Índice!$C$8</f>
        <v>2016-01-01</v>
      </c>
      <c r="J3343" s="77" t="str">
        <f>Índice!$C$9</f>
        <v>2016-12-31</v>
      </c>
      <c r="K3343" s="149" t="s">
        <v>835</v>
      </c>
      <c r="L3343" s="3" t="s">
        <v>851</v>
      </c>
    </row>
    <row r="3344" spans="1:12" ht="15.75">
      <c r="A3344" s="341"/>
      <c r="C3344" s="149" t="str">
        <f>'FC01'!B$20</f>
        <v>Otros gastos</v>
      </c>
      <c r="F3344" s="149">
        <f>'FC01'!W$20</f>
        <v>0</v>
      </c>
      <c r="I3344" s="76" t="str">
        <f>Índice!$C$8</f>
        <v>2016-01-01</v>
      </c>
      <c r="J3344" s="77" t="str">
        <f>Índice!$C$9</f>
        <v>2016-12-31</v>
      </c>
      <c r="K3344" s="149" t="s">
        <v>835</v>
      </c>
      <c r="L3344" s="3" t="s">
        <v>851</v>
      </c>
    </row>
    <row r="3345" spans="1:12" ht="15.75">
      <c r="A3345" s="341"/>
      <c r="C3345" s="149" t="str">
        <f>'FC01'!B$21</f>
        <v>Comisiones</v>
      </c>
      <c r="F3345" s="149">
        <f>'FC01'!W$21</f>
        <v>0</v>
      </c>
      <c r="I3345" s="76" t="str">
        <f>Índice!$C$8</f>
        <v>2016-01-01</v>
      </c>
      <c r="J3345" s="77" t="str">
        <f>Índice!$C$9</f>
        <v>2016-12-31</v>
      </c>
      <c r="K3345" s="149" t="s">
        <v>835</v>
      </c>
      <c r="L3345" s="3" t="s">
        <v>851</v>
      </c>
    </row>
    <row r="3346" spans="1:12" ht="15.75">
      <c r="A3346" s="341"/>
      <c r="C3346" s="149" t="str">
        <f>'FC01'!B$22</f>
        <v>Ajuste por diferencia en cambio</v>
      </c>
      <c r="F3346" s="149">
        <f>'FC01'!W$22</f>
        <v>0</v>
      </c>
      <c r="I3346" s="76" t="str">
        <f>Índice!$C$8</f>
        <v>2016-01-01</v>
      </c>
      <c r="J3346" s="77" t="str">
        <f>Índice!$C$9</f>
        <v>2016-12-31</v>
      </c>
      <c r="K3346" s="149" t="s">
        <v>835</v>
      </c>
      <c r="L3346" s="3" t="s">
        <v>851</v>
      </c>
    </row>
    <row r="3347" spans="1:12" ht="15.75">
      <c r="A3347" s="341"/>
      <c r="C3347" s="149" t="str">
        <f>'FC01'!B$23</f>
        <v>Financieros</v>
      </c>
      <c r="F3347" s="149">
        <f>'FC01'!W$23</f>
        <v>0</v>
      </c>
      <c r="I3347" s="76" t="str">
        <f>Índice!$C$8</f>
        <v>2016-01-01</v>
      </c>
      <c r="J3347" s="77" t="str">
        <f>Índice!$C$9</f>
        <v>2016-12-31</v>
      </c>
      <c r="K3347" s="149" t="s">
        <v>835</v>
      </c>
      <c r="L3347" s="3" t="s">
        <v>851</v>
      </c>
    </row>
    <row r="3348" spans="1:12" ht="15.75">
      <c r="A3348" s="341"/>
      <c r="C3348" s="149" t="str">
        <f>'FC01'!B$24</f>
        <v>Pérdidas por la aplicación del método de participación patrimonial</v>
      </c>
      <c r="F3348" s="149">
        <f>'FC01'!W$24</f>
        <v>0</v>
      </c>
      <c r="I3348" s="76" t="str">
        <f>Índice!$C$8</f>
        <v>2016-01-01</v>
      </c>
      <c r="J3348" s="77" t="str">
        <f>Índice!$C$9</f>
        <v>2016-12-31</v>
      </c>
      <c r="K3348" s="149" t="s">
        <v>835</v>
      </c>
      <c r="L3348" s="3" t="s">
        <v>851</v>
      </c>
    </row>
    <row r="3349" spans="1:12" ht="15.75">
      <c r="A3349" s="341"/>
      <c r="C3349" s="149" t="str">
        <f>'FC01'!B$25</f>
        <v xml:space="preserve">Gastos diversos </v>
      </c>
      <c r="F3349" s="149">
        <f>'FC01'!W$25</f>
        <v>0</v>
      </c>
      <c r="I3349" s="76" t="str">
        <f>Índice!$C$8</f>
        <v>2016-01-01</v>
      </c>
      <c r="J3349" s="77" t="str">
        <f>Índice!$C$9</f>
        <v>2016-12-31</v>
      </c>
      <c r="K3349" s="149" t="s">
        <v>835</v>
      </c>
      <c r="L3349" s="3" t="s">
        <v>851</v>
      </c>
    </row>
    <row r="3350" spans="1:12" ht="15.75">
      <c r="A3350" s="341"/>
      <c r="C3350" s="149" t="str">
        <f>'FC01'!B$26</f>
        <v>Impuesto a las ganancias corrientes</v>
      </c>
      <c r="F3350" s="149">
        <f>'FC01'!W$26</f>
        <v>0</v>
      </c>
      <c r="I3350" s="76" t="str">
        <f>Índice!$C$8</f>
        <v>2016-01-01</v>
      </c>
      <c r="J3350" s="77" t="str">
        <f>Índice!$C$9</f>
        <v>2016-12-31</v>
      </c>
      <c r="K3350" s="149" t="s">
        <v>835</v>
      </c>
      <c r="L3350" s="3" t="s">
        <v>851</v>
      </c>
    </row>
    <row r="3351" spans="1:12" ht="15.75">
      <c r="A3351" s="341"/>
      <c r="C3351" s="149" t="str">
        <f>'FC01'!B$27</f>
        <v>Impuesto a las ganancias diferido</v>
      </c>
      <c r="F3351" s="149">
        <f>'FC01'!W$27</f>
        <v>0</v>
      </c>
      <c r="I3351" s="76" t="str">
        <f>Índice!$C$8</f>
        <v>2016-01-01</v>
      </c>
      <c r="J3351" s="77" t="str">
        <f>Índice!$C$9</f>
        <v>2016-12-31</v>
      </c>
      <c r="K3351" s="149" t="s">
        <v>835</v>
      </c>
      <c r="L3351" s="3" t="s">
        <v>851</v>
      </c>
    </row>
    <row r="3352" spans="1:12" ht="15.75">
      <c r="A3352" s="341"/>
      <c r="C3352" s="149" t="str">
        <f>'FC01'!B$28</f>
        <v xml:space="preserve">Total Gastos </v>
      </c>
      <c r="F3352" s="149">
        <f>'FC01'!W$28</f>
        <v>0</v>
      </c>
      <c r="I3352" s="76" t="str">
        <f>Índice!$C$8</f>
        <v>2016-01-01</v>
      </c>
      <c r="J3352" s="77" t="str">
        <f>Índice!$C$9</f>
        <v>2016-12-31</v>
      </c>
      <c r="K3352" s="149" t="s">
        <v>835</v>
      </c>
      <c r="L3352" s="3" t="s">
        <v>851</v>
      </c>
    </row>
    <row r="3353" spans="1:12" s="159" customFormat="1" ht="15.75">
      <c r="A3353" s="341" t="s">
        <v>19</v>
      </c>
      <c r="C3353" s="340"/>
      <c r="F3353" s="340"/>
      <c r="I3353" s="164"/>
      <c r="J3353" s="164"/>
      <c r="K3353" s="340"/>
      <c r="L3353" s="163"/>
    </row>
    <row r="3354" spans="1:12" ht="15.75">
      <c r="A3354" s="341"/>
      <c r="C3354" s="149" t="str">
        <f>'FC01'!B$32</f>
        <v>Servicios Personales</v>
      </c>
      <c r="F3354" s="149">
        <f>'FC01'!W$32</f>
        <v>0</v>
      </c>
      <c r="I3354" s="76" t="str">
        <f>Índice!$C$8</f>
        <v>2016-01-01</v>
      </c>
      <c r="J3354" s="77" t="str">
        <f>Índice!$C$9</f>
        <v>2016-12-31</v>
      </c>
      <c r="K3354" s="149" t="s">
        <v>835</v>
      </c>
      <c r="L3354" s="3" t="s">
        <v>851</v>
      </c>
    </row>
    <row r="3355" spans="1:12" ht="15.75">
      <c r="A3355" s="341"/>
      <c r="C3355" s="149" t="str">
        <f>'FC01'!B$33</f>
        <v>Generales</v>
      </c>
      <c r="F3355" s="149">
        <f>'FC01'!W$33</f>
        <v>0</v>
      </c>
      <c r="I3355" s="76" t="str">
        <f>Índice!$C$8</f>
        <v>2016-01-01</v>
      </c>
      <c r="J3355" s="77" t="str">
        <f>Índice!$C$9</f>
        <v>2016-12-31</v>
      </c>
      <c r="K3355" s="149" t="s">
        <v>835</v>
      </c>
      <c r="L3355" s="3" t="s">
        <v>851</v>
      </c>
    </row>
    <row r="3356" spans="1:12" ht="15.75">
      <c r="A3356" s="341"/>
      <c r="C3356" s="149" t="str">
        <f>'FC01'!B$34</f>
        <v>Arrendamientos</v>
      </c>
      <c r="F3356" s="149">
        <f>'FC01'!W$34</f>
        <v>0</v>
      </c>
      <c r="I3356" s="76" t="str">
        <f>Índice!$C$8</f>
        <v>2016-01-01</v>
      </c>
      <c r="J3356" s="77" t="str">
        <f>Índice!$C$9</f>
        <v>2016-12-31</v>
      </c>
      <c r="K3356" s="149" t="s">
        <v>835</v>
      </c>
      <c r="L3356" s="3" t="s">
        <v>851</v>
      </c>
    </row>
    <row r="3357" spans="1:12" ht="15.75">
      <c r="A3357" s="341"/>
      <c r="C3357" s="149" t="str">
        <f>'FC01'!B$35</f>
        <v>Deterioro (Operativo)</v>
      </c>
      <c r="F3357" s="149">
        <f>'FC01'!W$35</f>
        <v>0</v>
      </c>
      <c r="I3357" s="76" t="str">
        <f>Índice!$C$8</f>
        <v>2016-01-01</v>
      </c>
      <c r="J3357" s="77" t="str">
        <f>Índice!$C$9</f>
        <v>2016-12-31</v>
      </c>
      <c r="K3357" s="149" t="s">
        <v>835</v>
      </c>
      <c r="L3357" s="3" t="s">
        <v>851</v>
      </c>
    </row>
    <row r="3358" spans="1:12" ht="15.75">
      <c r="A3358" s="341"/>
      <c r="C3358" s="149" t="str">
        <f>'FC01'!B$36</f>
        <v>Depreciación (Operativo)</v>
      </c>
      <c r="F3358" s="149">
        <f>'FC01'!W$36</f>
        <v>0</v>
      </c>
      <c r="I3358" s="76" t="str">
        <f>Índice!$C$8</f>
        <v>2016-01-01</v>
      </c>
      <c r="J3358" s="77" t="str">
        <f>Índice!$C$9</f>
        <v>2016-12-31</v>
      </c>
      <c r="K3358" s="149" t="s">
        <v>835</v>
      </c>
      <c r="L3358" s="3" t="s">
        <v>851</v>
      </c>
    </row>
    <row r="3359" spans="1:12" ht="15.75">
      <c r="A3359" s="341"/>
      <c r="C3359" s="149" t="str">
        <f>'FC01'!B$37</f>
        <v>Provisiones (Operativo)</v>
      </c>
      <c r="F3359" s="149">
        <f>'FC01'!W$37</f>
        <v>0</v>
      </c>
      <c r="I3359" s="76" t="str">
        <f>Índice!$C$8</f>
        <v>2016-01-01</v>
      </c>
      <c r="J3359" s="77" t="str">
        <f>Índice!$C$9</f>
        <v>2016-12-31</v>
      </c>
      <c r="K3359" s="149" t="s">
        <v>835</v>
      </c>
      <c r="L3359" s="3" t="s">
        <v>851</v>
      </c>
    </row>
    <row r="3360" spans="1:12" ht="15.75">
      <c r="A3360" s="341"/>
      <c r="C3360" s="149" t="str">
        <f>'FC01'!B$38</f>
        <v>Agotamiento (Operativo)</v>
      </c>
      <c r="F3360" s="149">
        <f>'FC01'!W$38</f>
        <v>0</v>
      </c>
      <c r="I3360" s="76" t="str">
        <f>Índice!$C$8</f>
        <v>2016-01-01</v>
      </c>
      <c r="J3360" s="77" t="str">
        <f>Índice!$C$9</f>
        <v>2016-12-31</v>
      </c>
      <c r="K3360" s="149" t="s">
        <v>835</v>
      </c>
      <c r="L3360" s="3" t="s">
        <v>851</v>
      </c>
    </row>
    <row r="3361" spans="1:12" ht="15.75">
      <c r="A3361" s="341"/>
      <c r="C3361" s="149" t="str">
        <f>'FC01'!B$39</f>
        <v>Amortización (Operativo)</v>
      </c>
      <c r="F3361" s="149">
        <f>'FC01'!W$39</f>
        <v>0</v>
      </c>
      <c r="I3361" s="76" t="str">
        <f>Índice!$C$8</f>
        <v>2016-01-01</v>
      </c>
      <c r="J3361" s="77" t="str">
        <f>Índice!$C$9</f>
        <v>2016-12-31</v>
      </c>
      <c r="K3361" s="149" t="s">
        <v>835</v>
      </c>
      <c r="L3361" s="3" t="s">
        <v>851</v>
      </c>
    </row>
    <row r="3362" spans="1:12" ht="15.75">
      <c r="A3362" s="341"/>
      <c r="C3362" s="149" t="str">
        <f>'FC01'!B$40</f>
        <v>Gastos operativos de Bienes y Servicios Públicos para la Venta</v>
      </c>
      <c r="F3362" s="149">
        <f>'FC01'!W$40</f>
        <v>0</v>
      </c>
      <c r="I3362" s="76" t="str">
        <f>Índice!$C$8</f>
        <v>2016-01-01</v>
      </c>
      <c r="J3362" s="77" t="str">
        <f>Índice!$C$9</f>
        <v>2016-12-31</v>
      </c>
      <c r="K3362" s="149" t="s">
        <v>835</v>
      </c>
      <c r="L3362" s="3" t="s">
        <v>851</v>
      </c>
    </row>
    <row r="3363" spans="1:12" ht="15.75">
      <c r="A3363" s="341"/>
      <c r="C3363" s="149" t="str">
        <f>'FC01'!B$41</f>
        <v>Compras en Bloque y/o a Largo Plazo</v>
      </c>
      <c r="F3363" s="149">
        <f>'FC01'!W$41</f>
        <v>0</v>
      </c>
      <c r="I3363" s="76" t="str">
        <f>Índice!$C$8</f>
        <v>2016-01-01</v>
      </c>
      <c r="J3363" s="77" t="str">
        <f>Índice!$C$9</f>
        <v>2016-12-31</v>
      </c>
      <c r="K3363" s="149" t="s">
        <v>835</v>
      </c>
      <c r="L3363" s="3" t="s">
        <v>851</v>
      </c>
    </row>
    <row r="3364" spans="1:12" ht="15.75">
      <c r="A3364" s="341"/>
      <c r="C3364" s="149" t="str">
        <f>'FC01'!B$42</f>
        <v>Compras en Bolsa  y/o a Corto Plazo</v>
      </c>
      <c r="F3364" s="149">
        <f>'FC01'!W$42</f>
        <v>0</v>
      </c>
      <c r="I3364" s="76" t="str">
        <f>Índice!$C$8</f>
        <v>2016-01-01</v>
      </c>
      <c r="J3364" s="77" t="str">
        <f>Índice!$C$9</f>
        <v>2016-12-31</v>
      </c>
      <c r="K3364" s="149" t="s">
        <v>835</v>
      </c>
      <c r="L3364" s="3" t="s">
        <v>851</v>
      </c>
    </row>
    <row r="3365" spans="1:12" ht="15.75">
      <c r="A3365" s="341"/>
      <c r="C3365" s="149" t="str">
        <f>'FC01'!B$43</f>
        <v>Gastos operativos de suministro de agua potable (Agua en Bloque)</v>
      </c>
      <c r="F3365" s="149">
        <f>'FC01'!W$43</f>
        <v>0</v>
      </c>
      <c r="I3365" s="76" t="str">
        <f>Índice!$C$8</f>
        <v>2016-01-01</v>
      </c>
      <c r="J3365" s="77" t="str">
        <f>Índice!$C$9</f>
        <v>2016-12-31</v>
      </c>
      <c r="K3365" s="149" t="s">
        <v>835</v>
      </c>
      <c r="L3365" s="3" t="s">
        <v>851</v>
      </c>
    </row>
    <row r="3366" spans="1:12" ht="15.75">
      <c r="A3366" s="341"/>
      <c r="C3366" s="149" t="str">
        <f>'FC01'!B$44</f>
        <v xml:space="preserve">Gastos operativos por Conexión / Interconexión </v>
      </c>
      <c r="F3366" s="149">
        <f>'FC01'!W$44</f>
        <v>0</v>
      </c>
      <c r="I3366" s="76" t="str">
        <f>Índice!$C$8</f>
        <v>2016-01-01</v>
      </c>
      <c r="J3366" s="77" t="str">
        <f>Índice!$C$9</f>
        <v>2016-12-31</v>
      </c>
      <c r="K3366" s="149" t="s">
        <v>835</v>
      </c>
      <c r="L3366" s="3" t="s">
        <v>851</v>
      </c>
    </row>
    <row r="3367" spans="1:12" ht="15.75">
      <c r="A3367" s="341"/>
      <c r="C3367" s="149" t="str">
        <f>'FC01'!B$45</f>
        <v>Uso de Líneas, redes y ductos</v>
      </c>
      <c r="F3367" s="149">
        <f>'FC01'!W$45</f>
        <v>0</v>
      </c>
      <c r="I3367" s="76" t="str">
        <f>Índice!$C$8</f>
        <v>2016-01-01</v>
      </c>
      <c r="J3367" s="77" t="str">
        <f>Índice!$C$9</f>
        <v>2016-12-31</v>
      </c>
      <c r="K3367" s="149" t="s">
        <v>835</v>
      </c>
      <c r="L3367" s="3" t="s">
        <v>851</v>
      </c>
    </row>
    <row r="3368" spans="1:12" ht="15.75">
      <c r="A3368" s="341"/>
      <c r="C3368" s="149" t="str">
        <f>'FC01'!B$46</f>
        <v>Gastos operativos de Distribución  y/o Comercialización de Gas combustible por redes</v>
      </c>
      <c r="F3368" s="149">
        <f>'FC01'!W$46</f>
        <v>0</v>
      </c>
      <c r="I3368" s="76" t="str">
        <f>Índice!$C$8</f>
        <v>2016-01-01</v>
      </c>
      <c r="J3368" s="77" t="str">
        <f>Índice!$C$9</f>
        <v>2016-12-31</v>
      </c>
      <c r="K3368" s="149" t="s">
        <v>835</v>
      </c>
      <c r="L3368" s="3" t="s">
        <v>851</v>
      </c>
    </row>
    <row r="3369" spans="1:12" ht="15.75">
      <c r="A3369" s="341"/>
      <c r="C3369" s="149" t="str">
        <f>'FC01'!B$47</f>
        <v>Manejo Comercial y Financiero del Servicio</v>
      </c>
      <c r="F3369" s="149">
        <f>'FC01'!W$47</f>
        <v>0</v>
      </c>
      <c r="I3369" s="76" t="str">
        <f>Índice!$C$8</f>
        <v>2016-01-01</v>
      </c>
      <c r="J3369" s="77" t="str">
        <f>Índice!$C$9</f>
        <v>2016-12-31</v>
      </c>
      <c r="K3369" s="149" t="s">
        <v>835</v>
      </c>
      <c r="L3369" s="3" t="s">
        <v>851</v>
      </c>
    </row>
    <row r="3370" spans="1:12" ht="15.75">
      <c r="A3370" s="341"/>
      <c r="C3370" s="149" t="str">
        <f>'FC01'!B$48</f>
        <v>Gastos operativos de Distribución  y/o Comercialización de Gas Licuado de Petróleo –GLP</v>
      </c>
      <c r="F3370" s="149">
        <f>'FC01'!W$48</f>
        <v>0</v>
      </c>
      <c r="I3370" s="76" t="str">
        <f>Índice!$C$8</f>
        <v>2016-01-01</v>
      </c>
      <c r="J3370" s="77" t="str">
        <f>Índice!$C$9</f>
        <v>2016-12-31</v>
      </c>
      <c r="K3370" s="149" t="s">
        <v>835</v>
      </c>
      <c r="L3370" s="3" t="s">
        <v>851</v>
      </c>
    </row>
    <row r="3371" spans="1:12" ht="15.75">
      <c r="A3371" s="341"/>
      <c r="C3371" s="149" t="str">
        <f>'FC01'!B$49</f>
        <v>Contrato de explotación</v>
      </c>
      <c r="F3371" s="149">
        <f>'FC01'!W$49</f>
        <v>0</v>
      </c>
      <c r="I3371" s="76" t="str">
        <f>Índice!$C$8</f>
        <v>2016-01-01</v>
      </c>
      <c r="J3371" s="77" t="str">
        <f>Índice!$C$9</f>
        <v>2016-12-31</v>
      </c>
      <c r="K3371" s="149" t="s">
        <v>835</v>
      </c>
      <c r="L3371" s="3" t="s">
        <v>851</v>
      </c>
    </row>
    <row r="3372" spans="1:12" ht="15.75">
      <c r="A3372" s="341"/>
      <c r="C3372" s="149" t="str">
        <f>'FC01'!B$50</f>
        <v>Gastos operativos asociados a las transacciones en el mercado mayorista</v>
      </c>
      <c r="F3372" s="149">
        <f>'FC01'!W$50</f>
        <v>0</v>
      </c>
      <c r="I3372" s="76" t="str">
        <f>Índice!$C$8</f>
        <v>2016-01-01</v>
      </c>
      <c r="J3372" s="77" t="str">
        <f>Índice!$C$9</f>
        <v>2016-12-31</v>
      </c>
      <c r="K3372" s="149" t="s">
        <v>835</v>
      </c>
      <c r="L3372" s="3" t="s">
        <v>851</v>
      </c>
    </row>
    <row r="3373" spans="1:12" ht="15.75">
      <c r="A3373" s="341"/>
      <c r="C3373" s="149" t="str">
        <f>'FC01'!B$51</f>
        <v>Contrato de concesión</v>
      </c>
      <c r="F3373" s="149">
        <f>'FC01'!W$51</f>
        <v>0</v>
      </c>
      <c r="I3373" s="76" t="str">
        <f>Índice!$C$8</f>
        <v>2016-01-01</v>
      </c>
      <c r="J3373" s="77" t="str">
        <f>Índice!$C$9</f>
        <v>2016-12-31</v>
      </c>
      <c r="K3373" s="149" t="s">
        <v>835</v>
      </c>
      <c r="L3373" s="3" t="s">
        <v>851</v>
      </c>
    </row>
    <row r="3374" spans="1:12" ht="15.75">
      <c r="A3374" s="341"/>
      <c r="C3374" s="149" t="str">
        <f>'FC01'!B$52</f>
        <v>Otros</v>
      </c>
      <c r="F3374" s="149">
        <f>'FC01'!W$52</f>
        <v>0</v>
      </c>
      <c r="I3374" s="76" t="str">
        <f>Índice!$C$8</f>
        <v>2016-01-01</v>
      </c>
      <c r="J3374" s="77" t="str">
        <f>Índice!$C$9</f>
        <v>2016-12-31</v>
      </c>
      <c r="K3374" s="149" t="s">
        <v>835</v>
      </c>
      <c r="L3374" s="3" t="s">
        <v>851</v>
      </c>
    </row>
    <row r="3375" spans="1:12" ht="15.75">
      <c r="A3375" s="341"/>
      <c r="C3375" s="149" t="str">
        <f>'FC01'!B$53</f>
        <v>Gastos operativos asociados a las transacciones en el mercado minorista</v>
      </c>
      <c r="F3375" s="149">
        <f>'FC01'!W$53</f>
        <v>0</v>
      </c>
      <c r="I3375" s="76" t="str">
        <f>Índice!$C$8</f>
        <v>2016-01-01</v>
      </c>
      <c r="J3375" s="77" t="str">
        <f>Índice!$C$9</f>
        <v>2016-12-31</v>
      </c>
      <c r="K3375" s="149" t="s">
        <v>835</v>
      </c>
      <c r="L3375" s="3" t="s">
        <v>851</v>
      </c>
    </row>
    <row r="3376" spans="1:12" ht="15.75">
      <c r="A3376" s="341"/>
      <c r="C3376" s="149" t="str">
        <f>'FC01'!B$54</f>
        <v xml:space="preserve">Licencias, Contribuciones y Regalías  </v>
      </c>
      <c r="F3376" s="149">
        <f>'FC01'!W$54</f>
        <v>0</v>
      </c>
      <c r="I3376" s="76" t="str">
        <f>Índice!$C$8</f>
        <v>2016-01-01</v>
      </c>
      <c r="J3376" s="77" t="str">
        <f>Índice!$C$9</f>
        <v>2016-12-31</v>
      </c>
      <c r="K3376" s="149" t="s">
        <v>835</v>
      </c>
      <c r="L3376" s="3" t="s">
        <v>851</v>
      </c>
    </row>
    <row r="3377" spans="1:12" ht="15.75">
      <c r="A3377" s="341"/>
      <c r="C3377" s="149" t="str">
        <f>'FC01'!B$55</f>
        <v>Departamento Administrativo del Medio Ambiente "DAMA"</v>
      </c>
      <c r="F3377" s="149">
        <f>'FC01'!W$55</f>
        <v>0</v>
      </c>
      <c r="I3377" s="76" t="str">
        <f>Índice!$C$8</f>
        <v>2016-01-01</v>
      </c>
      <c r="J3377" s="77" t="str">
        <f>Índice!$C$9</f>
        <v>2016-12-31</v>
      </c>
      <c r="K3377" s="149" t="s">
        <v>835</v>
      </c>
      <c r="L3377" s="3" t="s">
        <v>851</v>
      </c>
    </row>
    <row r="3378" spans="1:12" ht="15.75">
      <c r="A3378" s="341"/>
      <c r="C3378" s="149" t="str">
        <f>'FC01'!B$56</f>
        <v>Ley 56 de 1981</v>
      </c>
      <c r="F3378" s="149">
        <f>'FC01'!W$56</f>
        <v>0</v>
      </c>
      <c r="I3378" s="76" t="str">
        <f>Índice!$C$8</f>
        <v>2016-01-01</v>
      </c>
      <c r="J3378" s="77" t="str">
        <f>Índice!$C$9</f>
        <v>2016-12-31</v>
      </c>
      <c r="K3378" s="149" t="s">
        <v>835</v>
      </c>
      <c r="L3378" s="3" t="s">
        <v>851</v>
      </c>
    </row>
    <row r="3379" spans="1:12" ht="15.75">
      <c r="A3379" s="341"/>
      <c r="C3379" s="149" t="str">
        <f>'FC01'!B$57</f>
        <v>Medio Ambiente – Ley 99 de 1993</v>
      </c>
      <c r="F3379" s="149">
        <f>'FC01'!W$57</f>
        <v>0</v>
      </c>
      <c r="I3379" s="76" t="str">
        <f>Índice!$C$8</f>
        <v>2016-01-01</v>
      </c>
      <c r="J3379" s="77" t="str">
        <f>Índice!$C$9</f>
        <v>2016-12-31</v>
      </c>
      <c r="K3379" s="149" t="s">
        <v>835</v>
      </c>
      <c r="L3379" s="3" t="s">
        <v>851</v>
      </c>
    </row>
    <row r="3380" spans="1:12" ht="15.75">
      <c r="A3380" s="341"/>
      <c r="C3380" s="149" t="str">
        <f>'FC01'!B$58</f>
        <v>Regalías</v>
      </c>
      <c r="F3380" s="149">
        <f>'FC01'!W$58</f>
        <v>0</v>
      </c>
      <c r="I3380" s="76" t="str">
        <f>Índice!$C$8</f>
        <v>2016-01-01</v>
      </c>
      <c r="J3380" s="77" t="str">
        <f>Índice!$C$9</f>
        <v>2016-12-31</v>
      </c>
      <c r="K3380" s="149" t="s">
        <v>835</v>
      </c>
      <c r="L3380" s="3" t="s">
        <v>851</v>
      </c>
    </row>
    <row r="3381" spans="1:12" ht="15.75">
      <c r="A3381" s="341"/>
      <c r="C3381" s="149" t="str">
        <f>'FC01'!B$59</f>
        <v>Licencia De Operación Del Servicio</v>
      </c>
      <c r="F3381" s="149">
        <f>'FC01'!W$59</f>
        <v>0</v>
      </c>
      <c r="I3381" s="76" t="str">
        <f>Índice!$C$8</f>
        <v>2016-01-01</v>
      </c>
      <c r="J3381" s="77" t="str">
        <f>Índice!$C$9</f>
        <v>2016-12-31</v>
      </c>
      <c r="K3381" s="149" t="s">
        <v>835</v>
      </c>
      <c r="L3381" s="3" t="s">
        <v>851</v>
      </c>
    </row>
    <row r="3382" spans="1:12" ht="15.75">
      <c r="A3382" s="341"/>
      <c r="C3382" s="149" t="str">
        <f>'FC01'!B$60</f>
        <v>FAZNI</v>
      </c>
      <c r="F3382" s="149">
        <f>'FC01'!W$60</f>
        <v>0</v>
      </c>
      <c r="I3382" s="76" t="str">
        <f>Índice!$C$8</f>
        <v>2016-01-01</v>
      </c>
      <c r="J3382" s="77" t="str">
        <f>Índice!$C$9</f>
        <v>2016-12-31</v>
      </c>
      <c r="K3382" s="149" t="s">
        <v>835</v>
      </c>
      <c r="L3382" s="3" t="s">
        <v>851</v>
      </c>
    </row>
    <row r="3383" spans="1:12" ht="15.75">
      <c r="A3383" s="341"/>
      <c r="C3383" s="149" t="str">
        <f>'FC01'!B$61</f>
        <v>FAER</v>
      </c>
      <c r="F3383" s="149">
        <f>'FC01'!W$61</f>
        <v>0</v>
      </c>
      <c r="I3383" s="76" t="str">
        <f>Índice!$C$8</f>
        <v>2016-01-01</v>
      </c>
      <c r="J3383" s="77" t="str">
        <f>Índice!$C$9</f>
        <v>2016-12-31</v>
      </c>
      <c r="K3383" s="149" t="s">
        <v>835</v>
      </c>
      <c r="L3383" s="3" t="s">
        <v>851</v>
      </c>
    </row>
    <row r="3384" spans="1:12" ht="15.75">
      <c r="A3384" s="341"/>
      <c r="C3384" s="149" t="str">
        <f>'FC01'!B$62</f>
        <v>Cuota de fomento de gas</v>
      </c>
      <c r="F3384" s="149">
        <f>'FC01'!W$62</f>
        <v>0</v>
      </c>
      <c r="I3384" s="76" t="str">
        <f>Índice!$C$8</f>
        <v>2016-01-01</v>
      </c>
      <c r="J3384" s="77" t="str">
        <f>Índice!$C$9</f>
        <v>2016-12-31</v>
      </c>
      <c r="K3384" s="149" t="s">
        <v>835</v>
      </c>
      <c r="L3384" s="3" t="s">
        <v>851</v>
      </c>
    </row>
    <row r="3385" spans="1:12" ht="15.75">
      <c r="A3385" s="341"/>
      <c r="C3385" s="149" t="str">
        <f>'FC01'!B$63</f>
        <v>Ministerio de Comunicaciones y/o Fondo de Comunicaciones</v>
      </c>
      <c r="F3385" s="149">
        <f>'FC01'!W$63</f>
        <v>0</v>
      </c>
      <c r="I3385" s="76" t="str">
        <f>Índice!$C$8</f>
        <v>2016-01-01</v>
      </c>
      <c r="J3385" s="77" t="str">
        <f>Índice!$C$9</f>
        <v>2016-12-31</v>
      </c>
      <c r="K3385" s="149" t="s">
        <v>835</v>
      </c>
      <c r="L3385" s="3" t="s">
        <v>851</v>
      </c>
    </row>
    <row r="3386" spans="1:12" ht="15.75">
      <c r="A3386" s="341"/>
      <c r="C3386" s="149" t="str">
        <f>'FC01'!B$64</f>
        <v>Comité De Estratificación –Ley 505 De 1999</v>
      </c>
      <c r="F3386" s="149">
        <f>'FC01'!W$64</f>
        <v>0</v>
      </c>
      <c r="I3386" s="76" t="str">
        <f>Índice!$C$8</f>
        <v>2016-01-01</v>
      </c>
      <c r="J3386" s="77" t="str">
        <f>Índice!$C$9</f>
        <v>2016-12-31</v>
      </c>
      <c r="K3386" s="149" t="s">
        <v>835</v>
      </c>
      <c r="L3386" s="3" t="s">
        <v>851</v>
      </c>
    </row>
    <row r="3387" spans="1:12" ht="15.75">
      <c r="A3387" s="341"/>
      <c r="C3387" s="149" t="str">
        <f>'FC01'!B$65</f>
        <v>Art 25 Ley 142 - Concesiones, y permisos ambientales y sanitarios</v>
      </c>
      <c r="F3387" s="149">
        <f>'FC01'!W$65</f>
        <v>0</v>
      </c>
      <c r="I3387" s="76" t="str">
        <f>Índice!$C$8</f>
        <v>2016-01-01</v>
      </c>
      <c r="J3387" s="77" t="str">
        <f>Índice!$C$9</f>
        <v>2016-12-31</v>
      </c>
      <c r="K3387" s="149" t="s">
        <v>835</v>
      </c>
      <c r="L3387" s="3" t="s">
        <v>851</v>
      </c>
    </row>
    <row r="3388" spans="1:12" ht="15.75">
      <c r="A3388" s="341"/>
      <c r="C3388" s="149" t="str">
        <f>'FC01'!B$66</f>
        <v>Otras licencias Ley 142 de 1994</v>
      </c>
      <c r="F3388" s="149">
        <f>'FC01'!W$66</f>
        <v>0</v>
      </c>
      <c r="I3388" s="76" t="str">
        <f>Índice!$C$8</f>
        <v>2016-01-01</v>
      </c>
      <c r="J3388" s="77" t="str">
        <f>Índice!$C$9</f>
        <v>2016-12-31</v>
      </c>
      <c r="K3388" s="149" t="s">
        <v>835</v>
      </c>
      <c r="L3388" s="3" t="s">
        <v>851</v>
      </c>
    </row>
    <row r="3389" spans="1:12" ht="15.75">
      <c r="A3389" s="341"/>
      <c r="C3389" s="149" t="str">
        <f>'FC01'!B$67</f>
        <v>Consumo De Insumos Directos</v>
      </c>
      <c r="F3389" s="149">
        <f>'FC01'!W$67</f>
        <v>0</v>
      </c>
      <c r="I3389" s="76" t="str">
        <f>Índice!$C$8</f>
        <v>2016-01-01</v>
      </c>
      <c r="J3389" s="77" t="str">
        <f>Índice!$C$9</f>
        <v>2016-12-31</v>
      </c>
      <c r="K3389" s="149" t="s">
        <v>835</v>
      </c>
      <c r="L3389" s="3" t="s">
        <v>851</v>
      </c>
    </row>
    <row r="3390" spans="1:12" ht="15.75">
      <c r="A3390" s="341"/>
      <c r="C3390" s="149" t="str">
        <f>'FC01'!B$68</f>
        <v>Productos Químicos</v>
      </c>
      <c r="F3390" s="149">
        <f>'FC01'!W$68</f>
        <v>0</v>
      </c>
      <c r="I3390" s="76" t="str">
        <f>Índice!$C$8</f>
        <v>2016-01-01</v>
      </c>
      <c r="J3390" s="77" t="str">
        <f>Índice!$C$9</f>
        <v>2016-12-31</v>
      </c>
      <c r="K3390" s="149" t="s">
        <v>835</v>
      </c>
      <c r="L3390" s="3" t="s">
        <v>851</v>
      </c>
    </row>
    <row r="3391" spans="1:12" ht="15.75">
      <c r="A3391" s="341"/>
      <c r="C3391" s="149" t="str">
        <f>'FC01'!B$69</f>
        <v>Gas Combustible</v>
      </c>
      <c r="F3391" s="149">
        <f>'FC01'!W$69</f>
        <v>0</v>
      </c>
      <c r="I3391" s="76" t="str">
        <f>Índice!$C$8</f>
        <v>2016-01-01</v>
      </c>
      <c r="J3391" s="77" t="str">
        <f>Índice!$C$9</f>
        <v>2016-12-31</v>
      </c>
      <c r="K3391" s="149" t="s">
        <v>835</v>
      </c>
      <c r="L3391" s="3" t="s">
        <v>851</v>
      </c>
    </row>
    <row r="3392" spans="1:12" ht="15.75">
      <c r="A3392" s="341"/>
      <c r="C3392" s="149" t="str">
        <f>'FC01'!B$70</f>
        <v>Carbón Mineral</v>
      </c>
      <c r="F3392" s="149">
        <f>'FC01'!W$70</f>
        <v>0</v>
      </c>
      <c r="I3392" s="76" t="str">
        <f>Índice!$C$8</f>
        <v>2016-01-01</v>
      </c>
      <c r="J3392" s="77" t="str">
        <f>Índice!$C$9</f>
        <v>2016-12-31</v>
      </c>
      <c r="K3392" s="149" t="s">
        <v>835</v>
      </c>
      <c r="L3392" s="3" t="s">
        <v>851</v>
      </c>
    </row>
    <row r="3393" spans="1:12" ht="15.75">
      <c r="A3393" s="341"/>
      <c r="C3393" s="149" t="str">
        <f>'FC01'!B$71</f>
        <v>Energía</v>
      </c>
      <c r="F3393" s="149">
        <f>'FC01'!W$71</f>
        <v>0</v>
      </c>
      <c r="I3393" s="76" t="str">
        <f>Índice!$C$8</f>
        <v>2016-01-01</v>
      </c>
      <c r="J3393" s="77" t="str">
        <f>Índice!$C$9</f>
        <v>2016-12-31</v>
      </c>
      <c r="K3393" s="149" t="s">
        <v>835</v>
      </c>
      <c r="L3393" s="3" t="s">
        <v>851</v>
      </c>
    </row>
    <row r="3394" spans="1:12" ht="15.75">
      <c r="A3394" s="341"/>
      <c r="C3394" s="149" t="str">
        <f>'FC01'!B$72</f>
        <v>ACPM, Fuel Oil</v>
      </c>
      <c r="F3394" s="149">
        <f>'FC01'!W$72</f>
        <v>0</v>
      </c>
      <c r="I3394" s="76" t="str">
        <f>Índice!$C$8</f>
        <v>2016-01-01</v>
      </c>
      <c r="J3394" s="77" t="str">
        <f>Índice!$C$9</f>
        <v>2016-12-31</v>
      </c>
      <c r="K3394" s="149" t="s">
        <v>835</v>
      </c>
      <c r="L3394" s="3" t="s">
        <v>851</v>
      </c>
    </row>
    <row r="3395" spans="1:12" ht="15.75">
      <c r="A3395" s="341"/>
      <c r="C3395" s="149" t="str">
        <f>'FC01'!B$73</f>
        <v>Otros Elementos de Consumo de Insumos Directos</v>
      </c>
      <c r="F3395" s="149">
        <f>'FC01'!W$73</f>
        <v>0</v>
      </c>
      <c r="I3395" s="76" t="str">
        <f>Índice!$C$8</f>
        <v>2016-01-01</v>
      </c>
      <c r="J3395" s="77" t="str">
        <f>Índice!$C$9</f>
        <v>2016-12-31</v>
      </c>
      <c r="K3395" s="149" t="s">
        <v>835</v>
      </c>
      <c r="L3395" s="3" t="s">
        <v>851</v>
      </c>
    </row>
    <row r="3396" spans="1:12" ht="15.75">
      <c r="A3396" s="341"/>
      <c r="C3396" s="149" t="str">
        <f>'FC01'!B$74</f>
        <v>Ordenes Y Contratos De Mantenimiento Y Reparaciones</v>
      </c>
      <c r="F3396" s="149">
        <f>'FC01'!W$74</f>
        <v>0</v>
      </c>
      <c r="I3396" s="76" t="str">
        <f>Índice!$C$8</f>
        <v>2016-01-01</v>
      </c>
      <c r="J3396" s="77" t="str">
        <f>Índice!$C$9</f>
        <v>2016-12-31</v>
      </c>
      <c r="K3396" s="149" t="s">
        <v>835</v>
      </c>
      <c r="L3396" s="3" t="s">
        <v>851</v>
      </c>
    </row>
    <row r="3397" spans="1:12" ht="15.75">
      <c r="A3397" s="341"/>
      <c r="C3397" s="149" t="str">
        <f>'FC01'!B$75</f>
        <v>Peajes terrestres</v>
      </c>
      <c r="F3397" s="149">
        <f>'FC01'!W$75</f>
        <v>0</v>
      </c>
      <c r="I3397" s="76" t="str">
        <f>Índice!$C$8</f>
        <v>2016-01-01</v>
      </c>
      <c r="J3397" s="77" t="str">
        <f>Índice!$C$9</f>
        <v>2016-12-31</v>
      </c>
      <c r="K3397" s="149" t="s">
        <v>835</v>
      </c>
      <c r="L3397" s="3" t="s">
        <v>851</v>
      </c>
    </row>
    <row r="3398" spans="1:12" ht="15.75">
      <c r="A3398" s="341"/>
      <c r="C3398" s="149" t="str">
        <f>'FC01'!B$76</f>
        <v>Disposición final</v>
      </c>
      <c r="F3398" s="149">
        <f>'FC01'!W$76</f>
        <v>0</v>
      </c>
      <c r="I3398" s="76" t="str">
        <f>Índice!$C$8</f>
        <v>2016-01-01</v>
      </c>
      <c r="J3398" s="77" t="str">
        <f>Índice!$C$9</f>
        <v>2016-12-31</v>
      </c>
      <c r="K3398" s="149" t="s">
        <v>835</v>
      </c>
      <c r="L3398" s="3" t="s">
        <v>851</v>
      </c>
    </row>
    <row r="3399" spans="1:12" ht="15.75">
      <c r="A3399" s="341"/>
      <c r="C3399" s="149" t="str">
        <f>'FC01'!B$77</f>
        <v>Peajes por interconexión de acueducto</v>
      </c>
      <c r="F3399" s="149">
        <f>'FC01'!W$77</f>
        <v>0</v>
      </c>
      <c r="I3399" s="76" t="str">
        <f>Índice!$C$8</f>
        <v>2016-01-01</v>
      </c>
      <c r="J3399" s="77" t="str">
        <f>Índice!$C$9</f>
        <v>2016-12-31</v>
      </c>
      <c r="K3399" s="149" t="s">
        <v>835</v>
      </c>
      <c r="L3399" s="3" t="s">
        <v>851</v>
      </c>
    </row>
    <row r="3400" spans="1:12" ht="15.75">
      <c r="A3400" s="341"/>
      <c r="C3400" s="149" t="str">
        <f>'FC01'!B$78</f>
        <v>Peajes por interconexión de alcantarillado</v>
      </c>
      <c r="F3400" s="149">
        <f>'FC01'!W$78</f>
        <v>0</v>
      </c>
      <c r="I3400" s="76" t="str">
        <f>Índice!$C$8</f>
        <v>2016-01-01</v>
      </c>
      <c r="J3400" s="77" t="str">
        <f>Índice!$C$9</f>
        <v>2016-12-31</v>
      </c>
      <c r="K3400" s="149" t="s">
        <v>835</v>
      </c>
      <c r="L3400" s="3" t="s">
        <v>851</v>
      </c>
    </row>
    <row r="3401" spans="1:12" ht="15.75">
      <c r="A3401" s="341"/>
      <c r="C3401" s="149" t="str">
        <f>'FC01'!B$79</f>
        <v>Honorarios (Operativos)</v>
      </c>
      <c r="F3401" s="149">
        <f>'FC01'!W$79</f>
        <v>0</v>
      </c>
      <c r="I3401" s="76" t="str">
        <f>Índice!$C$8</f>
        <v>2016-01-01</v>
      </c>
      <c r="J3401" s="77" t="str">
        <f>Índice!$C$9</f>
        <v>2016-12-31</v>
      </c>
      <c r="K3401" s="149" t="s">
        <v>835</v>
      </c>
      <c r="L3401" s="3" t="s">
        <v>851</v>
      </c>
    </row>
    <row r="3402" spans="1:12" ht="15.75">
      <c r="A3402" s="341"/>
      <c r="C3402" s="149" t="str">
        <f>'FC01'!B$80</f>
        <v>Servicios Públicos</v>
      </c>
      <c r="F3402" s="149">
        <f>'FC01'!W$80</f>
        <v>0</v>
      </c>
      <c r="I3402" s="76" t="str">
        <f>Índice!$C$8</f>
        <v>2016-01-01</v>
      </c>
      <c r="J3402" s="77" t="str">
        <f>Índice!$C$9</f>
        <v>2016-12-31</v>
      </c>
      <c r="K3402" s="149" t="s">
        <v>835</v>
      </c>
      <c r="L3402" s="3" t="s">
        <v>851</v>
      </c>
    </row>
    <row r="3403" spans="1:12" ht="15.75">
      <c r="A3403" s="341"/>
      <c r="C3403" s="149" t="str">
        <f>'FC01'!B$81</f>
        <v>Materiales y otros gastos de operación</v>
      </c>
      <c r="F3403" s="149">
        <f>'FC01'!W$81</f>
        <v>0</v>
      </c>
      <c r="I3403" s="76" t="str">
        <f>Índice!$C$8</f>
        <v>2016-01-01</v>
      </c>
      <c r="J3403" s="77" t="str">
        <f>Índice!$C$9</f>
        <v>2016-12-31</v>
      </c>
      <c r="K3403" s="149" t="s">
        <v>835</v>
      </c>
      <c r="L3403" s="3" t="s">
        <v>851</v>
      </c>
    </row>
    <row r="3404" spans="1:12" ht="15.75">
      <c r="A3404" s="341"/>
      <c r="C3404" s="149" t="str">
        <f>'FC01'!B$82</f>
        <v>Gastos operativos De Pérdidas En Prestación Del Servicio  De Acueducto</v>
      </c>
      <c r="F3404" s="149">
        <f>'FC01'!W$82</f>
        <v>0</v>
      </c>
      <c r="I3404" s="76" t="str">
        <f>Índice!$C$8</f>
        <v>2016-01-01</v>
      </c>
      <c r="J3404" s="77" t="str">
        <f>Índice!$C$9</f>
        <v>2016-12-31</v>
      </c>
      <c r="K3404" s="149" t="s">
        <v>835</v>
      </c>
      <c r="L3404" s="3" t="s">
        <v>851</v>
      </c>
    </row>
    <row r="3405" spans="1:12" ht="15.75">
      <c r="A3405" s="341"/>
      <c r="C3405" s="149" t="str">
        <f>'FC01'!B$83</f>
        <v>Seguros</v>
      </c>
      <c r="F3405" s="149">
        <f>'FC01'!W$83</f>
        <v>0</v>
      </c>
      <c r="I3405" s="76" t="str">
        <f>Índice!$C$8</f>
        <v>2016-01-01</v>
      </c>
      <c r="J3405" s="77" t="str">
        <f>Índice!$C$9</f>
        <v>2016-12-31</v>
      </c>
      <c r="K3405" s="149" t="s">
        <v>835</v>
      </c>
      <c r="L3405" s="3" t="s">
        <v>851</v>
      </c>
    </row>
    <row r="3406" spans="1:12" ht="15.75">
      <c r="A3406" s="341"/>
      <c r="C3406" s="149" t="str">
        <f>'FC01'!B$84</f>
        <v>Impuestos y Tasas</v>
      </c>
      <c r="F3406" s="149">
        <f>'FC01'!W$84</f>
        <v>0</v>
      </c>
      <c r="I3406" s="76" t="str">
        <f>Índice!$C$8</f>
        <v>2016-01-01</v>
      </c>
      <c r="J3406" s="77" t="str">
        <f>Índice!$C$9</f>
        <v>2016-12-31</v>
      </c>
      <c r="K3406" s="149" t="s">
        <v>835</v>
      </c>
      <c r="L3406" s="3" t="s">
        <v>851</v>
      </c>
    </row>
    <row r="3407" spans="1:12" ht="15.75">
      <c r="A3407" s="341"/>
      <c r="C3407" s="149" t="str">
        <f>'FC01'!B$85</f>
        <v>Órdenes y Contratos Por Otros  Servicios</v>
      </c>
      <c r="F3407" s="149">
        <f>'FC01'!W$85</f>
        <v>0</v>
      </c>
      <c r="I3407" s="76" t="str">
        <f>Índice!$C$8</f>
        <v>2016-01-01</v>
      </c>
      <c r="J3407" s="77" t="str">
        <f>Índice!$C$9</f>
        <v>2016-12-31</v>
      </c>
      <c r="K3407" s="149" t="s">
        <v>835</v>
      </c>
      <c r="L3407" s="3" t="s">
        <v>851</v>
      </c>
    </row>
    <row r="3408" spans="1:12" ht="15.75">
      <c r="A3408" s="341"/>
      <c r="C3408" s="149" t="str">
        <f>'FC01'!B$86</f>
        <v>Donaciones</v>
      </c>
      <c r="F3408" s="149">
        <f>'FC01'!W$86</f>
        <v>0</v>
      </c>
      <c r="I3408" s="76" t="str">
        <f>Índice!$C$8</f>
        <v>2016-01-01</v>
      </c>
      <c r="J3408" s="77" t="str">
        <f>Índice!$C$9</f>
        <v>2016-12-31</v>
      </c>
      <c r="K3408" s="149" t="s">
        <v>835</v>
      </c>
      <c r="L3408" s="3" t="s">
        <v>851</v>
      </c>
    </row>
    <row r="3409" spans="1:12" ht="15.75">
      <c r="A3409" s="341"/>
      <c r="C3409" s="149" t="str">
        <f>'FC01'!B$87</f>
        <v>Total Gastos operativos</v>
      </c>
      <c r="F3409" s="149">
        <f>'FC01'!W$87</f>
        <v>0</v>
      </c>
      <c r="I3409" s="76" t="str">
        <f>Índice!$C$8</f>
        <v>2016-01-01</v>
      </c>
      <c r="J3409" s="77" t="str">
        <f>Índice!$C$9</f>
        <v>2016-12-31</v>
      </c>
      <c r="K3409" s="149" t="s">
        <v>835</v>
      </c>
      <c r="L3409" s="3" t="s">
        <v>851</v>
      </c>
    </row>
    <row r="3410" spans="1:12" s="159" customFormat="1" ht="15.75">
      <c r="A3410" s="341" t="s">
        <v>19</v>
      </c>
      <c r="C3410" s="340"/>
      <c r="F3410" s="340"/>
      <c r="I3410" s="164"/>
      <c r="J3410" s="164"/>
      <c r="K3410" s="340"/>
      <c r="L3410" s="163"/>
    </row>
    <row r="3411" spans="1:12" ht="15.75">
      <c r="A3411" s="341"/>
      <c r="C3411" s="149" t="str">
        <f>'FC01'!B$92</f>
        <v>Gastos de Administración sin impuestos, contribuciones y tasas</v>
      </c>
      <c r="F3411" s="149">
        <f>'FC01'!W$92</f>
        <v>0</v>
      </c>
      <c r="I3411" s="76" t="str">
        <f>Índice!$C$8</f>
        <v>2016-01-01</v>
      </c>
      <c r="J3411" s="77" t="str">
        <f>Índice!$C$9</f>
        <v>2016-12-31</v>
      </c>
      <c r="K3411" s="149" t="s">
        <v>835</v>
      </c>
      <c r="L3411" s="3" t="s">
        <v>851</v>
      </c>
    </row>
    <row r="3412" spans="1:12" ht="15.75">
      <c r="A3412" s="341"/>
      <c r="C3412" s="149" t="str">
        <f>'FC01'!B$93</f>
        <v>Impuestos, Tasas y Contribuciones (No incluye impuesto de renta)</v>
      </c>
      <c r="F3412" s="149">
        <f>'FC01'!W$93</f>
        <v>0</v>
      </c>
      <c r="I3412" s="76" t="str">
        <f>Índice!$C$8</f>
        <v>2016-01-01</v>
      </c>
      <c r="J3412" s="77" t="str">
        <f>Índice!$C$9</f>
        <v>2016-12-31</v>
      </c>
      <c r="K3412" s="149" t="s">
        <v>835</v>
      </c>
      <c r="L3412" s="3" t="s">
        <v>851</v>
      </c>
    </row>
    <row r="3413" spans="1:12" ht="15.75">
      <c r="A3413" s="341"/>
      <c r="C3413" s="149" t="str">
        <f>'FC01'!B$94</f>
        <v>Depreciación, deterioro, Amortización y provisión</v>
      </c>
      <c r="F3413" s="149">
        <f>'FC01'!W$94</f>
        <v>0</v>
      </c>
      <c r="I3413" s="76" t="str">
        <f>Índice!$C$8</f>
        <v>2016-01-01</v>
      </c>
      <c r="J3413" s="77" t="str">
        <f>Índice!$C$9</f>
        <v>2016-12-31</v>
      </c>
      <c r="K3413" s="149" t="s">
        <v>835</v>
      </c>
      <c r="L3413" s="3" t="s">
        <v>851</v>
      </c>
    </row>
    <row r="3414" spans="1:12" ht="15.75">
      <c r="A3414" s="341"/>
      <c r="C3414" s="149" t="str">
        <f>'FC01'!B$95</f>
        <v>Gasto por impuesto a las ganancias</v>
      </c>
      <c r="F3414" s="149">
        <f>'FC01'!W$95</f>
        <v>0</v>
      </c>
      <c r="I3414" s="76" t="str">
        <f>Índice!$C$8</f>
        <v>2016-01-01</v>
      </c>
      <c r="J3414" s="77" t="str">
        <f>Índice!$C$9</f>
        <v>2016-12-31</v>
      </c>
      <c r="K3414" s="149" t="s">
        <v>835</v>
      </c>
      <c r="L3414" s="3" t="s">
        <v>851</v>
      </c>
    </row>
    <row r="3415" spans="1:12" ht="15.75">
      <c r="A3415" s="341"/>
      <c r="C3415" s="149" t="str">
        <f>'FC01'!B$96</f>
        <v>Otros gastos (gastos y gastos operativos)</v>
      </c>
      <c r="F3415" s="149">
        <f>'FC01'!W$96</f>
        <v>0</v>
      </c>
      <c r="I3415" s="76" t="str">
        <f>Índice!$C$8</f>
        <v>2016-01-01</v>
      </c>
      <c r="J3415" s="77" t="str">
        <f>Índice!$C$9</f>
        <v>2016-12-31</v>
      </c>
      <c r="K3415" s="149" t="s">
        <v>835</v>
      </c>
      <c r="L3415" s="3" t="s">
        <v>851</v>
      </c>
    </row>
    <row r="3416" spans="1:12" ht="15.75">
      <c r="A3416" s="341"/>
      <c r="C3416" s="149" t="str">
        <f>'FC01'!B$97</f>
        <v>Total Gastos</v>
      </c>
      <c r="F3416" s="149">
        <f>'FC01'!W$97</f>
        <v>0</v>
      </c>
      <c r="I3416" s="76" t="str">
        <f>Índice!$C$8</f>
        <v>2016-01-01</v>
      </c>
      <c r="J3416" s="77" t="str">
        <f>Índice!$C$9</f>
        <v>2016-12-31</v>
      </c>
      <c r="K3416" s="149" t="s">
        <v>835</v>
      </c>
      <c r="L3416" s="3" t="s">
        <v>851</v>
      </c>
    </row>
    <row r="3417" spans="1:12" s="159" customFormat="1" ht="15.75">
      <c r="A3417" s="341" t="s">
        <v>19</v>
      </c>
      <c r="C3417" s="340"/>
      <c r="F3417" s="340"/>
      <c r="I3417" s="164"/>
      <c r="J3417" s="164"/>
      <c r="K3417" s="340"/>
      <c r="L3417" s="163"/>
    </row>
    <row r="3418" spans="1:12" ht="15.75">
      <c r="A3418" s="341"/>
      <c r="C3418" s="149" t="str">
        <f>'FC01'!B$99</f>
        <v>Gastos operativos de Ventas</v>
      </c>
      <c r="F3418" s="149">
        <f>'FC01'!W$99</f>
        <v>0</v>
      </c>
      <c r="I3418" s="76" t="str">
        <f>Índice!$C$8</f>
        <v>2016-01-01</v>
      </c>
      <c r="J3418" s="77" t="str">
        <f>Índice!$C$9</f>
        <v>2016-12-31</v>
      </c>
      <c r="K3418" s="149" t="s">
        <v>835</v>
      </c>
      <c r="L3418" s="3" t="s">
        <v>851</v>
      </c>
    </row>
    <row r="3419" spans="1:12" ht="15.75">
      <c r="A3419" s="341"/>
      <c r="C3419" s="149" t="str">
        <f>'FC01'!B$100</f>
        <v>Gastos operativos de Distribución</v>
      </c>
      <c r="F3419" s="149">
        <f>'FC01'!W$100</f>
        <v>0</v>
      </c>
      <c r="I3419" s="76" t="str">
        <f>Índice!$C$8</f>
        <v>2016-01-01</v>
      </c>
      <c r="J3419" s="77" t="str">
        <f>Índice!$C$9</f>
        <v>2016-12-31</v>
      </c>
      <c r="K3419" s="149" t="s">
        <v>835</v>
      </c>
      <c r="L3419" s="3" t="s">
        <v>851</v>
      </c>
    </row>
    <row r="3420" spans="1:12" ht="15.75">
      <c r="A3420" s="341"/>
      <c r="C3420" s="149" t="str">
        <f>'FC01'!B$101</f>
        <v>Total Gastos operativos de ventas y distribución</v>
      </c>
      <c r="F3420" s="149">
        <f>'FC01'!W$101</f>
        <v>0</v>
      </c>
      <c r="I3420" s="76" t="str">
        <f>Índice!$C$8</f>
        <v>2016-01-01</v>
      </c>
      <c r="J3420" s="77" t="str">
        <f>Índice!$C$9</f>
        <v>2016-12-31</v>
      </c>
      <c r="K3420" s="149" t="s">
        <v>835</v>
      </c>
      <c r="L3420" s="3" t="s">
        <v>851</v>
      </c>
    </row>
    <row r="3421" spans="1:12" s="271" customFormat="1" ht="15.75" customHeight="1">
      <c r="A3421" s="272" t="s">
        <v>19</v>
      </c>
      <c r="C3421" s="273" t="s">
        <v>1259</v>
      </c>
      <c r="K3421" s="274"/>
      <c r="L3421" s="274"/>
    </row>
    <row r="3422" spans="1:12" ht="15.75">
      <c r="A3422" s="18"/>
      <c r="C3422" s="149" t="str">
        <f>'FC01'!B$8</f>
        <v xml:space="preserve">De administración </v>
      </c>
      <c r="F3422" s="149">
        <f>'FC01'!X$8</f>
        <v>0</v>
      </c>
      <c r="I3422" s="76" t="str">
        <f>Índice!$C$8</f>
        <v>2016-01-01</v>
      </c>
      <c r="J3422" s="77" t="str">
        <f>Índice!$C$9</f>
        <v>2016-12-31</v>
      </c>
      <c r="K3422" s="149" t="s">
        <v>835</v>
      </c>
      <c r="L3422" s="3" t="s">
        <v>1265</v>
      </c>
    </row>
    <row r="3423" spans="1:12" ht="15.75">
      <c r="A3423" s="341"/>
      <c r="C3423" s="149" t="str">
        <f>'FC01'!B$9</f>
        <v>Beneficios a empleados</v>
      </c>
      <c r="F3423" s="149">
        <f>'FC01'!X$9</f>
        <v>0</v>
      </c>
      <c r="I3423" s="76" t="str">
        <f>Índice!$C$8</f>
        <v>2016-01-01</v>
      </c>
      <c r="J3423" s="77" t="str">
        <f>Índice!$C$9</f>
        <v>2016-12-31</v>
      </c>
      <c r="K3423" s="149" t="s">
        <v>835</v>
      </c>
      <c r="L3423" s="3" t="s">
        <v>1265</v>
      </c>
    </row>
    <row r="3424" spans="1:12" ht="15.75">
      <c r="A3424" s="341"/>
      <c r="C3424" s="149" t="str">
        <f>'FC01'!B$10</f>
        <v>Honorarios</v>
      </c>
      <c r="F3424" s="149">
        <f>'FC01'!X$10</f>
        <v>0</v>
      </c>
      <c r="I3424" s="76" t="str">
        <f>Índice!$C$8</f>
        <v>2016-01-01</v>
      </c>
      <c r="J3424" s="77" t="str">
        <f>Índice!$C$9</f>
        <v>2016-12-31</v>
      </c>
      <c r="K3424" s="149" t="s">
        <v>835</v>
      </c>
      <c r="L3424" s="3" t="s">
        <v>1265</v>
      </c>
    </row>
    <row r="3425" spans="1:12" ht="15.75">
      <c r="A3425" s="341"/>
      <c r="C3425" s="149" t="str">
        <f>'FC01'!B$11</f>
        <v xml:space="preserve">Impuestos, Contribuciones y tasas </v>
      </c>
      <c r="F3425" s="149">
        <f>'FC01'!X$11</f>
        <v>0</v>
      </c>
      <c r="I3425" s="76" t="str">
        <f>Índice!$C$8</f>
        <v>2016-01-01</v>
      </c>
      <c r="J3425" s="77" t="str">
        <f>Índice!$C$9</f>
        <v>2016-12-31</v>
      </c>
      <c r="K3425" s="149" t="s">
        <v>835</v>
      </c>
      <c r="L3425" s="3" t="s">
        <v>1265</v>
      </c>
    </row>
    <row r="3426" spans="1:12" ht="15.75">
      <c r="A3426" s="341"/>
      <c r="C3426" s="149" t="str">
        <f>'FC01'!B$12</f>
        <v xml:space="preserve">Generales </v>
      </c>
      <c r="F3426" s="149">
        <f>'FC01'!X$12</f>
        <v>0</v>
      </c>
      <c r="I3426" s="76" t="str">
        <f>Índice!$C$8</f>
        <v>2016-01-01</v>
      </c>
      <c r="J3426" s="77" t="str">
        <f>Índice!$C$9</f>
        <v>2016-12-31</v>
      </c>
      <c r="K3426" s="149" t="s">
        <v>835</v>
      </c>
      <c r="L3426" s="3" t="s">
        <v>1265</v>
      </c>
    </row>
    <row r="3427" spans="1:12" ht="15.75">
      <c r="A3427" s="341"/>
      <c r="C3427" s="149" t="str">
        <f>'FC01'!B$13</f>
        <v>Deterioro</v>
      </c>
      <c r="F3427" s="149">
        <f>'FC01'!X$13</f>
        <v>0</v>
      </c>
      <c r="I3427" s="76" t="str">
        <f>Índice!$C$8</f>
        <v>2016-01-01</v>
      </c>
      <c r="J3427" s="77" t="str">
        <f>Índice!$C$9</f>
        <v>2016-12-31</v>
      </c>
      <c r="K3427" s="149" t="s">
        <v>835</v>
      </c>
      <c r="L3427" s="3" t="s">
        <v>1265</v>
      </c>
    </row>
    <row r="3428" spans="1:12" ht="15.75">
      <c r="A3428" s="341"/>
      <c r="C3428" s="149" t="str">
        <f>'FC01'!B$14</f>
        <v>Depreciación</v>
      </c>
      <c r="F3428" s="149">
        <f>'FC01'!X$14</f>
        <v>0</v>
      </c>
      <c r="I3428" s="76" t="str">
        <f>Índice!$C$8</f>
        <v>2016-01-01</v>
      </c>
      <c r="J3428" s="77" t="str">
        <f>Índice!$C$9</f>
        <v>2016-12-31</v>
      </c>
      <c r="K3428" s="149" t="s">
        <v>835</v>
      </c>
      <c r="L3428" s="3" t="s">
        <v>1265</v>
      </c>
    </row>
    <row r="3429" spans="1:12" ht="15.75">
      <c r="A3429" s="341"/>
      <c r="C3429" s="149" t="str">
        <f>'FC01'!B$15</f>
        <v>Amortización</v>
      </c>
      <c r="F3429" s="149">
        <f>'FC01'!X$15</f>
        <v>0</v>
      </c>
      <c r="I3429" s="76" t="str">
        <f>Índice!$C$8</f>
        <v>2016-01-01</v>
      </c>
      <c r="J3429" s="77" t="str">
        <f>Índice!$C$9</f>
        <v>2016-12-31</v>
      </c>
      <c r="K3429" s="149" t="s">
        <v>835</v>
      </c>
      <c r="L3429" s="3" t="s">
        <v>1265</v>
      </c>
    </row>
    <row r="3430" spans="1:12" ht="15.75">
      <c r="A3430" s="341"/>
      <c r="C3430" s="149" t="str">
        <f>'FC01'!B$16</f>
        <v>Provisiones</v>
      </c>
      <c r="F3430" s="149">
        <f>'FC01'!X$16</f>
        <v>0</v>
      </c>
      <c r="I3430" s="76" t="str">
        <f>Índice!$C$8</f>
        <v>2016-01-01</v>
      </c>
      <c r="J3430" s="77" t="str">
        <f>Índice!$C$9</f>
        <v>2016-12-31</v>
      </c>
      <c r="K3430" s="149" t="s">
        <v>835</v>
      </c>
      <c r="L3430" s="3" t="s">
        <v>1265</v>
      </c>
    </row>
    <row r="3431" spans="1:12" ht="15.75">
      <c r="A3431" s="341"/>
      <c r="C3431" s="149" t="str">
        <f>'FC01'!B$17</f>
        <v>Litigios y demandas</v>
      </c>
      <c r="F3431" s="149">
        <f>'FC01'!X$17</f>
        <v>0</v>
      </c>
      <c r="I3431" s="76" t="str">
        <f>Índice!$C$8</f>
        <v>2016-01-01</v>
      </c>
      <c r="J3431" s="77" t="str">
        <f>Índice!$C$9</f>
        <v>2016-12-31</v>
      </c>
      <c r="K3431" s="149" t="s">
        <v>835</v>
      </c>
      <c r="L3431" s="3" t="s">
        <v>1265</v>
      </c>
    </row>
    <row r="3432" spans="1:12" ht="15.75">
      <c r="A3432" s="341"/>
      <c r="C3432" s="149" t="str">
        <f>'FC01'!B$18</f>
        <v xml:space="preserve">Garantías </v>
      </c>
      <c r="F3432" s="149">
        <f>'FC01'!X$18</f>
        <v>0</v>
      </c>
      <c r="I3432" s="76" t="str">
        <f>Índice!$C$8</f>
        <v>2016-01-01</v>
      </c>
      <c r="J3432" s="77" t="str">
        <f>Índice!$C$9</f>
        <v>2016-12-31</v>
      </c>
      <c r="K3432" s="149" t="s">
        <v>835</v>
      </c>
      <c r="L3432" s="3" t="s">
        <v>1265</v>
      </c>
    </row>
    <row r="3433" spans="1:12" ht="15.75">
      <c r="A3433" s="341"/>
      <c r="C3433" s="149" t="str">
        <f>'FC01'!B$19</f>
        <v>Diversas</v>
      </c>
      <c r="F3433" s="149">
        <f>'FC01'!X$19</f>
        <v>0</v>
      </c>
      <c r="I3433" s="76" t="str">
        <f>Índice!$C$8</f>
        <v>2016-01-01</v>
      </c>
      <c r="J3433" s="77" t="str">
        <f>Índice!$C$9</f>
        <v>2016-12-31</v>
      </c>
      <c r="K3433" s="149" t="s">
        <v>835</v>
      </c>
      <c r="L3433" s="3" t="s">
        <v>1265</v>
      </c>
    </row>
    <row r="3434" spans="1:12" ht="15.75">
      <c r="A3434" s="341"/>
      <c r="C3434" s="149" t="str">
        <f>'FC01'!B$20</f>
        <v>Otros gastos</v>
      </c>
      <c r="F3434" s="149">
        <f>'FC01'!X$20</f>
        <v>0</v>
      </c>
      <c r="I3434" s="76" t="str">
        <f>Índice!$C$8</f>
        <v>2016-01-01</v>
      </c>
      <c r="J3434" s="77" t="str">
        <f>Índice!$C$9</f>
        <v>2016-12-31</v>
      </c>
      <c r="K3434" s="149" t="s">
        <v>835</v>
      </c>
      <c r="L3434" s="3" t="s">
        <v>1265</v>
      </c>
    </row>
    <row r="3435" spans="1:12" ht="15.75">
      <c r="A3435" s="341"/>
      <c r="C3435" s="149" t="str">
        <f>'FC01'!B$21</f>
        <v>Comisiones</v>
      </c>
      <c r="F3435" s="149">
        <f>'FC01'!X$21</f>
        <v>0</v>
      </c>
      <c r="I3435" s="76" t="str">
        <f>Índice!$C$8</f>
        <v>2016-01-01</v>
      </c>
      <c r="J3435" s="77" t="str">
        <f>Índice!$C$9</f>
        <v>2016-12-31</v>
      </c>
      <c r="K3435" s="149" t="s">
        <v>835</v>
      </c>
      <c r="L3435" s="3" t="s">
        <v>1265</v>
      </c>
    </row>
    <row r="3436" spans="1:12" ht="15.75">
      <c r="A3436" s="341"/>
      <c r="C3436" s="149" t="str">
        <f>'FC01'!B$22</f>
        <v>Ajuste por diferencia en cambio</v>
      </c>
      <c r="F3436" s="149">
        <f>'FC01'!X$22</f>
        <v>0</v>
      </c>
      <c r="I3436" s="76" t="str">
        <f>Índice!$C$8</f>
        <v>2016-01-01</v>
      </c>
      <c r="J3436" s="77" t="str">
        <f>Índice!$C$9</f>
        <v>2016-12-31</v>
      </c>
      <c r="K3436" s="149" t="s">
        <v>835</v>
      </c>
      <c r="L3436" s="3" t="s">
        <v>1265</v>
      </c>
    </row>
    <row r="3437" spans="1:12" ht="15.75">
      <c r="A3437" s="341"/>
      <c r="C3437" s="149" t="str">
        <f>'FC01'!B$23</f>
        <v>Financieros</v>
      </c>
      <c r="F3437" s="149">
        <f>'FC01'!X$23</f>
        <v>0</v>
      </c>
      <c r="I3437" s="76" t="str">
        <f>Índice!$C$8</f>
        <v>2016-01-01</v>
      </c>
      <c r="J3437" s="77" t="str">
        <f>Índice!$C$9</f>
        <v>2016-12-31</v>
      </c>
      <c r="K3437" s="149" t="s">
        <v>835</v>
      </c>
      <c r="L3437" s="3" t="s">
        <v>1265</v>
      </c>
    </row>
    <row r="3438" spans="1:12" ht="15.75">
      <c r="A3438" s="341"/>
      <c r="C3438" s="149" t="str">
        <f>'FC01'!B$24</f>
        <v>Pérdidas por la aplicación del método de participación patrimonial</v>
      </c>
      <c r="F3438" s="149">
        <f>'FC01'!X$24</f>
        <v>0</v>
      </c>
      <c r="I3438" s="76" t="str">
        <f>Índice!$C$8</f>
        <v>2016-01-01</v>
      </c>
      <c r="J3438" s="77" t="str">
        <f>Índice!$C$9</f>
        <v>2016-12-31</v>
      </c>
      <c r="K3438" s="149" t="s">
        <v>835</v>
      </c>
      <c r="L3438" s="3" t="s">
        <v>1265</v>
      </c>
    </row>
    <row r="3439" spans="1:12" ht="15.75">
      <c r="A3439" s="341"/>
      <c r="C3439" s="149" t="str">
        <f>'FC01'!B$25</f>
        <v xml:space="preserve">Gastos diversos </v>
      </c>
      <c r="F3439" s="149">
        <f>'FC01'!X$25</f>
        <v>0</v>
      </c>
      <c r="I3439" s="76" t="str">
        <f>Índice!$C$8</f>
        <v>2016-01-01</v>
      </c>
      <c r="J3439" s="77" t="str">
        <f>Índice!$C$9</f>
        <v>2016-12-31</v>
      </c>
      <c r="K3439" s="149" t="s">
        <v>835</v>
      </c>
      <c r="L3439" s="3" t="s">
        <v>1265</v>
      </c>
    </row>
    <row r="3440" spans="1:12" ht="15.75">
      <c r="A3440" s="341"/>
      <c r="C3440" s="149" t="str">
        <f>'FC01'!B$26</f>
        <v>Impuesto a las ganancias corrientes</v>
      </c>
      <c r="F3440" s="149">
        <f>'FC01'!X$26</f>
        <v>0</v>
      </c>
      <c r="I3440" s="76" t="str">
        <f>Índice!$C$8</f>
        <v>2016-01-01</v>
      </c>
      <c r="J3440" s="77" t="str">
        <f>Índice!$C$9</f>
        <v>2016-12-31</v>
      </c>
      <c r="K3440" s="149" t="s">
        <v>835</v>
      </c>
      <c r="L3440" s="3" t="s">
        <v>1265</v>
      </c>
    </row>
    <row r="3441" spans="1:12" ht="15.75">
      <c r="A3441" s="341"/>
      <c r="C3441" s="149" t="str">
        <f>'FC01'!B$27</f>
        <v>Impuesto a las ganancias diferido</v>
      </c>
      <c r="F3441" s="149">
        <f>'FC01'!X$27</f>
        <v>0</v>
      </c>
      <c r="I3441" s="76" t="str">
        <f>Índice!$C$8</f>
        <v>2016-01-01</v>
      </c>
      <c r="J3441" s="77" t="str">
        <f>Índice!$C$9</f>
        <v>2016-12-31</v>
      </c>
      <c r="K3441" s="149" t="s">
        <v>835</v>
      </c>
      <c r="L3441" s="3" t="s">
        <v>1265</v>
      </c>
    </row>
    <row r="3442" spans="1:12" ht="15.75">
      <c r="A3442" s="341"/>
      <c r="C3442" s="149" t="str">
        <f>'FC01'!B$28</f>
        <v xml:space="preserve">Total Gastos </v>
      </c>
      <c r="F3442" s="149">
        <f>'FC01'!X$28</f>
        <v>0</v>
      </c>
      <c r="I3442" s="76" t="str">
        <f>Índice!$C$8</f>
        <v>2016-01-01</v>
      </c>
      <c r="J3442" s="77" t="str">
        <f>Índice!$C$9</f>
        <v>2016-12-31</v>
      </c>
      <c r="K3442" s="149" t="s">
        <v>835</v>
      </c>
      <c r="L3442" s="3" t="s">
        <v>1265</v>
      </c>
    </row>
    <row r="3443" spans="1:12" s="159" customFormat="1" ht="15.75">
      <c r="A3443" s="341" t="s">
        <v>19</v>
      </c>
      <c r="C3443" s="340"/>
      <c r="F3443" s="340"/>
      <c r="I3443" s="164"/>
      <c r="J3443" s="164"/>
      <c r="K3443" s="340"/>
      <c r="L3443" s="163"/>
    </row>
    <row r="3444" spans="1:12" ht="15.75">
      <c r="A3444" s="341"/>
      <c r="C3444" s="149" t="str">
        <f>'FC01'!B$32</f>
        <v>Servicios Personales</v>
      </c>
      <c r="F3444" s="149">
        <f>'FC01'!X$32</f>
        <v>0</v>
      </c>
      <c r="I3444" s="76" t="str">
        <f>Índice!$C$8</f>
        <v>2016-01-01</v>
      </c>
      <c r="J3444" s="77" t="str">
        <f>Índice!$C$9</f>
        <v>2016-12-31</v>
      </c>
      <c r="K3444" s="149" t="s">
        <v>835</v>
      </c>
      <c r="L3444" s="3" t="s">
        <v>1265</v>
      </c>
    </row>
    <row r="3445" spans="1:12" ht="15.75">
      <c r="A3445" s="341"/>
      <c r="C3445" s="149" t="str">
        <f>'FC01'!B$33</f>
        <v>Generales</v>
      </c>
      <c r="F3445" s="149">
        <f>'FC01'!X$33</f>
        <v>0</v>
      </c>
      <c r="I3445" s="76" t="str">
        <f>Índice!$C$8</f>
        <v>2016-01-01</v>
      </c>
      <c r="J3445" s="77" t="str">
        <f>Índice!$C$9</f>
        <v>2016-12-31</v>
      </c>
      <c r="K3445" s="149" t="s">
        <v>835</v>
      </c>
      <c r="L3445" s="3" t="s">
        <v>1265</v>
      </c>
    </row>
    <row r="3446" spans="1:12" ht="15.75">
      <c r="A3446" s="341"/>
      <c r="C3446" s="149" t="str">
        <f>'FC01'!B$34</f>
        <v>Arrendamientos</v>
      </c>
      <c r="F3446" s="149">
        <f>'FC01'!X$34</f>
        <v>0</v>
      </c>
      <c r="I3446" s="76" t="str">
        <f>Índice!$C$8</f>
        <v>2016-01-01</v>
      </c>
      <c r="J3446" s="77" t="str">
        <f>Índice!$C$9</f>
        <v>2016-12-31</v>
      </c>
      <c r="K3446" s="149" t="s">
        <v>835</v>
      </c>
      <c r="L3446" s="3" t="s">
        <v>1265</v>
      </c>
    </row>
    <row r="3447" spans="1:12" ht="15.75">
      <c r="A3447" s="341"/>
      <c r="C3447" s="149" t="str">
        <f>'FC01'!B$35</f>
        <v>Deterioro (Operativo)</v>
      </c>
      <c r="F3447" s="149">
        <f>'FC01'!X$35</f>
        <v>0</v>
      </c>
      <c r="I3447" s="76" t="str">
        <f>Índice!$C$8</f>
        <v>2016-01-01</v>
      </c>
      <c r="J3447" s="77" t="str">
        <f>Índice!$C$9</f>
        <v>2016-12-31</v>
      </c>
      <c r="K3447" s="149" t="s">
        <v>835</v>
      </c>
      <c r="L3447" s="3" t="s">
        <v>1265</v>
      </c>
    </row>
    <row r="3448" spans="1:12" ht="15.75">
      <c r="A3448" s="341"/>
      <c r="C3448" s="149" t="str">
        <f>'FC01'!B$36</f>
        <v>Depreciación (Operativo)</v>
      </c>
      <c r="F3448" s="149">
        <f>'FC01'!X$36</f>
        <v>0</v>
      </c>
      <c r="I3448" s="76" t="str">
        <f>Índice!$C$8</f>
        <v>2016-01-01</v>
      </c>
      <c r="J3448" s="77" t="str">
        <f>Índice!$C$9</f>
        <v>2016-12-31</v>
      </c>
      <c r="K3448" s="149" t="s">
        <v>835</v>
      </c>
      <c r="L3448" s="3" t="s">
        <v>1265</v>
      </c>
    </row>
    <row r="3449" spans="1:12" ht="15.75">
      <c r="A3449" s="341"/>
      <c r="C3449" s="149" t="str">
        <f>'FC01'!B$37</f>
        <v>Provisiones (Operativo)</v>
      </c>
      <c r="F3449" s="149">
        <f>'FC01'!X$37</f>
        <v>0</v>
      </c>
      <c r="I3449" s="76" t="str">
        <f>Índice!$C$8</f>
        <v>2016-01-01</v>
      </c>
      <c r="J3449" s="77" t="str">
        <f>Índice!$C$9</f>
        <v>2016-12-31</v>
      </c>
      <c r="K3449" s="149" t="s">
        <v>835</v>
      </c>
      <c r="L3449" s="3" t="s">
        <v>1265</v>
      </c>
    </row>
    <row r="3450" spans="1:12" ht="15.75">
      <c r="A3450" s="341"/>
      <c r="C3450" s="149" t="str">
        <f>'FC01'!B$38</f>
        <v>Agotamiento (Operativo)</v>
      </c>
      <c r="F3450" s="149">
        <f>'FC01'!X$38</f>
        <v>0</v>
      </c>
      <c r="I3450" s="76" t="str">
        <f>Índice!$C$8</f>
        <v>2016-01-01</v>
      </c>
      <c r="J3450" s="77" t="str">
        <f>Índice!$C$9</f>
        <v>2016-12-31</v>
      </c>
      <c r="K3450" s="149" t="s">
        <v>835</v>
      </c>
      <c r="L3450" s="3" t="s">
        <v>1265</v>
      </c>
    </row>
    <row r="3451" spans="1:12" ht="15.75">
      <c r="A3451" s="341"/>
      <c r="C3451" s="149" t="str">
        <f>'FC01'!B$39</f>
        <v>Amortización (Operativo)</v>
      </c>
      <c r="F3451" s="149">
        <f>'FC01'!X$39</f>
        <v>0</v>
      </c>
      <c r="I3451" s="76" t="str">
        <f>Índice!$C$8</f>
        <v>2016-01-01</v>
      </c>
      <c r="J3451" s="77" t="str">
        <f>Índice!$C$9</f>
        <v>2016-12-31</v>
      </c>
      <c r="K3451" s="149" t="s">
        <v>835</v>
      </c>
      <c r="L3451" s="3" t="s">
        <v>1265</v>
      </c>
    </row>
    <row r="3452" spans="1:12" ht="15.75">
      <c r="A3452" s="341"/>
      <c r="C3452" s="149" t="str">
        <f>'FC01'!B$40</f>
        <v>Gastos operativos de Bienes y Servicios Públicos para la Venta</v>
      </c>
      <c r="F3452" s="149">
        <f>'FC01'!X$40</f>
        <v>0</v>
      </c>
      <c r="I3452" s="76" t="str">
        <f>Índice!$C$8</f>
        <v>2016-01-01</v>
      </c>
      <c r="J3452" s="77" t="str">
        <f>Índice!$C$9</f>
        <v>2016-12-31</v>
      </c>
      <c r="K3452" s="149" t="s">
        <v>835</v>
      </c>
      <c r="L3452" s="3" t="s">
        <v>1265</v>
      </c>
    </row>
    <row r="3453" spans="1:12" ht="15.75">
      <c r="A3453" s="341"/>
      <c r="C3453" s="149" t="str">
        <f>'FC01'!B$41</f>
        <v>Compras en Bloque y/o a Largo Plazo</v>
      </c>
      <c r="F3453" s="149">
        <f>'FC01'!X$41</f>
        <v>0</v>
      </c>
      <c r="I3453" s="76" t="str">
        <f>Índice!$C$8</f>
        <v>2016-01-01</v>
      </c>
      <c r="J3453" s="77" t="str">
        <f>Índice!$C$9</f>
        <v>2016-12-31</v>
      </c>
      <c r="K3453" s="149" t="s">
        <v>835</v>
      </c>
      <c r="L3453" s="3" t="s">
        <v>1265</v>
      </c>
    </row>
    <row r="3454" spans="1:12" ht="15.75">
      <c r="A3454" s="341"/>
      <c r="C3454" s="149" t="str">
        <f>'FC01'!B$42</f>
        <v>Compras en Bolsa  y/o a Corto Plazo</v>
      </c>
      <c r="F3454" s="149">
        <f>'FC01'!X$42</f>
        <v>0</v>
      </c>
      <c r="I3454" s="76" t="str">
        <f>Índice!$C$8</f>
        <v>2016-01-01</v>
      </c>
      <c r="J3454" s="77" t="str">
        <f>Índice!$C$9</f>
        <v>2016-12-31</v>
      </c>
      <c r="K3454" s="149" t="s">
        <v>835</v>
      </c>
      <c r="L3454" s="3" t="s">
        <v>1265</v>
      </c>
    </row>
    <row r="3455" spans="1:12" ht="15.75">
      <c r="A3455" s="341"/>
      <c r="C3455" s="149" t="str">
        <f>'FC01'!B$43</f>
        <v>Gastos operativos de suministro de agua potable (Agua en Bloque)</v>
      </c>
      <c r="F3455" s="149">
        <f>'FC01'!X$43</f>
        <v>0</v>
      </c>
      <c r="I3455" s="76" t="str">
        <f>Índice!$C$8</f>
        <v>2016-01-01</v>
      </c>
      <c r="J3455" s="77" t="str">
        <f>Índice!$C$9</f>
        <v>2016-12-31</v>
      </c>
      <c r="K3455" s="149" t="s">
        <v>835</v>
      </c>
      <c r="L3455" s="3" t="s">
        <v>1265</v>
      </c>
    </row>
    <row r="3456" spans="1:12" ht="15.75">
      <c r="A3456" s="341"/>
      <c r="C3456" s="149" t="str">
        <f>'FC01'!B$44</f>
        <v xml:space="preserve">Gastos operativos por Conexión / Interconexión </v>
      </c>
      <c r="F3456" s="149">
        <f>'FC01'!X$44</f>
        <v>0</v>
      </c>
      <c r="I3456" s="76" t="str">
        <f>Índice!$C$8</f>
        <v>2016-01-01</v>
      </c>
      <c r="J3456" s="77" t="str">
        <f>Índice!$C$9</f>
        <v>2016-12-31</v>
      </c>
      <c r="K3456" s="149" t="s">
        <v>835</v>
      </c>
      <c r="L3456" s="3" t="s">
        <v>1265</v>
      </c>
    </row>
    <row r="3457" spans="1:12" ht="15.75">
      <c r="A3457" s="341"/>
      <c r="C3457" s="149" t="str">
        <f>'FC01'!B$45</f>
        <v>Uso de Líneas, redes y ductos</v>
      </c>
      <c r="F3457" s="149">
        <f>'FC01'!X$45</f>
        <v>0</v>
      </c>
      <c r="I3457" s="76" t="str">
        <f>Índice!$C$8</f>
        <v>2016-01-01</v>
      </c>
      <c r="J3457" s="77" t="str">
        <f>Índice!$C$9</f>
        <v>2016-12-31</v>
      </c>
      <c r="K3457" s="149" t="s">
        <v>835</v>
      </c>
      <c r="L3457" s="3" t="s">
        <v>1265</v>
      </c>
    </row>
    <row r="3458" spans="1:12" ht="15.75">
      <c r="A3458" s="341"/>
      <c r="C3458" s="149" t="str">
        <f>'FC01'!B$46</f>
        <v>Gastos operativos de Distribución  y/o Comercialización de Gas combustible por redes</v>
      </c>
      <c r="F3458" s="149">
        <f>'FC01'!X$46</f>
        <v>0</v>
      </c>
      <c r="I3458" s="76" t="str">
        <f>Índice!$C$8</f>
        <v>2016-01-01</v>
      </c>
      <c r="J3458" s="77" t="str">
        <f>Índice!$C$9</f>
        <v>2016-12-31</v>
      </c>
      <c r="K3458" s="149" t="s">
        <v>835</v>
      </c>
      <c r="L3458" s="3" t="s">
        <v>1265</v>
      </c>
    </row>
    <row r="3459" spans="1:12" ht="15.75">
      <c r="A3459" s="341"/>
      <c r="C3459" s="149" t="str">
        <f>'FC01'!B$47</f>
        <v>Manejo Comercial y Financiero del Servicio</v>
      </c>
      <c r="F3459" s="149">
        <f>'FC01'!X$47</f>
        <v>0</v>
      </c>
      <c r="I3459" s="76" t="str">
        <f>Índice!$C$8</f>
        <v>2016-01-01</v>
      </c>
      <c r="J3459" s="77" t="str">
        <f>Índice!$C$9</f>
        <v>2016-12-31</v>
      </c>
      <c r="K3459" s="149" t="s">
        <v>835</v>
      </c>
      <c r="L3459" s="3" t="s">
        <v>1265</v>
      </c>
    </row>
    <row r="3460" spans="1:12" ht="15.75">
      <c r="A3460" s="341"/>
      <c r="C3460" s="149" t="str">
        <f>'FC01'!B$48</f>
        <v>Gastos operativos de Distribución  y/o Comercialización de Gas Licuado de Petróleo –GLP</v>
      </c>
      <c r="F3460" s="149">
        <f>'FC01'!X$48</f>
        <v>0</v>
      </c>
      <c r="I3460" s="76" t="str">
        <f>Índice!$C$8</f>
        <v>2016-01-01</v>
      </c>
      <c r="J3460" s="77" t="str">
        <f>Índice!$C$9</f>
        <v>2016-12-31</v>
      </c>
      <c r="K3460" s="149" t="s">
        <v>835</v>
      </c>
      <c r="L3460" s="3" t="s">
        <v>1265</v>
      </c>
    </row>
    <row r="3461" spans="1:12" ht="15.75">
      <c r="A3461" s="341"/>
      <c r="C3461" s="149" t="str">
        <f>'FC01'!B$49</f>
        <v>Contrato de explotación</v>
      </c>
      <c r="F3461" s="149">
        <f>'FC01'!X$49</f>
        <v>0</v>
      </c>
      <c r="I3461" s="76" t="str">
        <f>Índice!$C$8</f>
        <v>2016-01-01</v>
      </c>
      <c r="J3461" s="77" t="str">
        <f>Índice!$C$9</f>
        <v>2016-12-31</v>
      </c>
      <c r="K3461" s="149" t="s">
        <v>835</v>
      </c>
      <c r="L3461" s="3" t="s">
        <v>1265</v>
      </c>
    </row>
    <row r="3462" spans="1:12" ht="15.75">
      <c r="A3462" s="341"/>
      <c r="C3462" s="149" t="str">
        <f>'FC01'!B$50</f>
        <v>Gastos operativos asociados a las transacciones en el mercado mayorista</v>
      </c>
      <c r="F3462" s="149">
        <f>'FC01'!X$50</f>
        <v>0</v>
      </c>
      <c r="I3462" s="76" t="str">
        <f>Índice!$C$8</f>
        <v>2016-01-01</v>
      </c>
      <c r="J3462" s="77" t="str">
        <f>Índice!$C$9</f>
        <v>2016-12-31</v>
      </c>
      <c r="K3462" s="149" t="s">
        <v>835</v>
      </c>
      <c r="L3462" s="3" t="s">
        <v>1265</v>
      </c>
    </row>
    <row r="3463" spans="1:12" ht="15.75">
      <c r="A3463" s="341"/>
      <c r="C3463" s="149" t="str">
        <f>'FC01'!B$51</f>
        <v>Contrato de concesión</v>
      </c>
      <c r="F3463" s="149">
        <f>'FC01'!X$51</f>
        <v>0</v>
      </c>
      <c r="I3463" s="76" t="str">
        <f>Índice!$C$8</f>
        <v>2016-01-01</v>
      </c>
      <c r="J3463" s="77" t="str">
        <f>Índice!$C$9</f>
        <v>2016-12-31</v>
      </c>
      <c r="K3463" s="149" t="s">
        <v>835</v>
      </c>
      <c r="L3463" s="3" t="s">
        <v>1265</v>
      </c>
    </row>
    <row r="3464" spans="1:12" ht="15.75">
      <c r="A3464" s="341"/>
      <c r="C3464" s="149" t="str">
        <f>'FC01'!B$52</f>
        <v>Otros</v>
      </c>
      <c r="F3464" s="149">
        <f>'FC01'!X$52</f>
        <v>0</v>
      </c>
      <c r="I3464" s="76" t="str">
        <f>Índice!$C$8</f>
        <v>2016-01-01</v>
      </c>
      <c r="J3464" s="77" t="str">
        <f>Índice!$C$9</f>
        <v>2016-12-31</v>
      </c>
      <c r="K3464" s="149" t="s">
        <v>835</v>
      </c>
      <c r="L3464" s="3" t="s">
        <v>1265</v>
      </c>
    </row>
    <row r="3465" spans="1:12" ht="15.75">
      <c r="A3465" s="341"/>
      <c r="C3465" s="149" t="str">
        <f>'FC01'!B$53</f>
        <v>Gastos operativos asociados a las transacciones en el mercado minorista</v>
      </c>
      <c r="F3465" s="149">
        <f>'FC01'!X$53</f>
        <v>0</v>
      </c>
      <c r="I3465" s="76" t="str">
        <f>Índice!$C$8</f>
        <v>2016-01-01</v>
      </c>
      <c r="J3465" s="77" t="str">
        <f>Índice!$C$9</f>
        <v>2016-12-31</v>
      </c>
      <c r="K3465" s="149" t="s">
        <v>835</v>
      </c>
      <c r="L3465" s="3" t="s">
        <v>1265</v>
      </c>
    </row>
    <row r="3466" spans="1:12" ht="15.75">
      <c r="A3466" s="341"/>
      <c r="C3466" s="149" t="str">
        <f>'FC01'!B$54</f>
        <v xml:space="preserve">Licencias, Contribuciones y Regalías  </v>
      </c>
      <c r="F3466" s="149">
        <f>'FC01'!X$54</f>
        <v>0</v>
      </c>
      <c r="I3466" s="76" t="str">
        <f>Índice!$C$8</f>
        <v>2016-01-01</v>
      </c>
      <c r="J3466" s="77" t="str">
        <f>Índice!$C$9</f>
        <v>2016-12-31</v>
      </c>
      <c r="K3466" s="149" t="s">
        <v>835</v>
      </c>
      <c r="L3466" s="3" t="s">
        <v>1265</v>
      </c>
    </row>
    <row r="3467" spans="1:12" ht="15.75">
      <c r="A3467" s="341"/>
      <c r="C3467" s="149" t="str">
        <f>'FC01'!B$55</f>
        <v>Departamento Administrativo del Medio Ambiente "DAMA"</v>
      </c>
      <c r="F3467" s="149">
        <f>'FC01'!X$55</f>
        <v>0</v>
      </c>
      <c r="I3467" s="76" t="str">
        <f>Índice!$C$8</f>
        <v>2016-01-01</v>
      </c>
      <c r="J3467" s="77" t="str">
        <f>Índice!$C$9</f>
        <v>2016-12-31</v>
      </c>
      <c r="K3467" s="149" t="s">
        <v>835</v>
      </c>
      <c r="L3467" s="3" t="s">
        <v>1265</v>
      </c>
    </row>
    <row r="3468" spans="1:12" ht="15.75">
      <c r="A3468" s="341"/>
      <c r="C3468" s="149" t="str">
        <f>'FC01'!B$56</f>
        <v>Ley 56 de 1981</v>
      </c>
      <c r="F3468" s="149">
        <f>'FC01'!X$56</f>
        <v>0</v>
      </c>
      <c r="I3468" s="76" t="str">
        <f>Índice!$C$8</f>
        <v>2016-01-01</v>
      </c>
      <c r="J3468" s="77" t="str">
        <f>Índice!$C$9</f>
        <v>2016-12-31</v>
      </c>
      <c r="K3468" s="149" t="s">
        <v>835</v>
      </c>
      <c r="L3468" s="3" t="s">
        <v>1265</v>
      </c>
    </row>
    <row r="3469" spans="1:12" ht="15.75">
      <c r="A3469" s="341"/>
      <c r="C3469" s="149" t="str">
        <f>'FC01'!B$57</f>
        <v>Medio Ambiente – Ley 99 de 1993</v>
      </c>
      <c r="F3469" s="149">
        <f>'FC01'!X$57</f>
        <v>0</v>
      </c>
      <c r="I3469" s="76" t="str">
        <f>Índice!$C$8</f>
        <v>2016-01-01</v>
      </c>
      <c r="J3469" s="77" t="str">
        <f>Índice!$C$9</f>
        <v>2016-12-31</v>
      </c>
      <c r="K3469" s="149" t="s">
        <v>835</v>
      </c>
      <c r="L3469" s="3" t="s">
        <v>1265</v>
      </c>
    </row>
    <row r="3470" spans="1:12" ht="15.75">
      <c r="A3470" s="341"/>
      <c r="C3470" s="149" t="str">
        <f>'FC01'!B$58</f>
        <v>Regalías</v>
      </c>
      <c r="F3470" s="149">
        <f>'FC01'!X$58</f>
        <v>0</v>
      </c>
      <c r="I3470" s="76" t="str">
        <f>Índice!$C$8</f>
        <v>2016-01-01</v>
      </c>
      <c r="J3470" s="77" t="str">
        <f>Índice!$C$9</f>
        <v>2016-12-31</v>
      </c>
      <c r="K3470" s="149" t="s">
        <v>835</v>
      </c>
      <c r="L3470" s="3" t="s">
        <v>1265</v>
      </c>
    </row>
    <row r="3471" spans="1:12" ht="15.75">
      <c r="A3471" s="341"/>
      <c r="C3471" s="149" t="str">
        <f>'FC01'!B$59</f>
        <v>Licencia De Operación Del Servicio</v>
      </c>
      <c r="F3471" s="149">
        <f>'FC01'!X$59</f>
        <v>0</v>
      </c>
      <c r="I3471" s="76" t="str">
        <f>Índice!$C$8</f>
        <v>2016-01-01</v>
      </c>
      <c r="J3471" s="77" t="str">
        <f>Índice!$C$9</f>
        <v>2016-12-31</v>
      </c>
      <c r="K3471" s="149" t="s">
        <v>835</v>
      </c>
      <c r="L3471" s="3" t="s">
        <v>1265</v>
      </c>
    </row>
    <row r="3472" spans="1:12" ht="15.75">
      <c r="A3472" s="341"/>
      <c r="C3472" s="149" t="str">
        <f>'FC01'!B$60</f>
        <v>FAZNI</v>
      </c>
      <c r="F3472" s="149">
        <f>'FC01'!X$60</f>
        <v>0</v>
      </c>
      <c r="I3472" s="76" t="str">
        <f>Índice!$C$8</f>
        <v>2016-01-01</v>
      </c>
      <c r="J3472" s="77" t="str">
        <f>Índice!$C$9</f>
        <v>2016-12-31</v>
      </c>
      <c r="K3472" s="149" t="s">
        <v>835</v>
      </c>
      <c r="L3472" s="3" t="s">
        <v>1265</v>
      </c>
    </row>
    <row r="3473" spans="1:12" ht="15.75">
      <c r="A3473" s="341"/>
      <c r="C3473" s="149" t="str">
        <f>'FC01'!B$61</f>
        <v>FAER</v>
      </c>
      <c r="F3473" s="149">
        <f>'FC01'!X$61</f>
        <v>0</v>
      </c>
      <c r="I3473" s="76" t="str">
        <f>Índice!$C$8</f>
        <v>2016-01-01</v>
      </c>
      <c r="J3473" s="77" t="str">
        <f>Índice!$C$9</f>
        <v>2016-12-31</v>
      </c>
      <c r="K3473" s="149" t="s">
        <v>835</v>
      </c>
      <c r="L3473" s="3" t="s">
        <v>1265</v>
      </c>
    </row>
    <row r="3474" spans="1:12" ht="15.75">
      <c r="A3474" s="341"/>
      <c r="C3474" s="149" t="str">
        <f>'FC01'!B$62</f>
        <v>Cuota de fomento de gas</v>
      </c>
      <c r="F3474" s="149">
        <f>'FC01'!X$62</f>
        <v>0</v>
      </c>
      <c r="I3474" s="76" t="str">
        <f>Índice!$C$8</f>
        <v>2016-01-01</v>
      </c>
      <c r="J3474" s="77" t="str">
        <f>Índice!$C$9</f>
        <v>2016-12-31</v>
      </c>
      <c r="K3474" s="149" t="s">
        <v>835</v>
      </c>
      <c r="L3474" s="3" t="s">
        <v>1265</v>
      </c>
    </row>
    <row r="3475" spans="1:12" ht="15.75">
      <c r="A3475" s="341"/>
      <c r="C3475" s="149" t="str">
        <f>'FC01'!B$63</f>
        <v>Ministerio de Comunicaciones y/o Fondo de Comunicaciones</v>
      </c>
      <c r="F3475" s="149">
        <f>'FC01'!X$63</f>
        <v>0</v>
      </c>
      <c r="I3475" s="76" t="str">
        <f>Índice!$C$8</f>
        <v>2016-01-01</v>
      </c>
      <c r="J3475" s="77" t="str">
        <f>Índice!$C$9</f>
        <v>2016-12-31</v>
      </c>
      <c r="K3475" s="149" t="s">
        <v>835</v>
      </c>
      <c r="L3475" s="3" t="s">
        <v>1265</v>
      </c>
    </row>
    <row r="3476" spans="1:12" ht="15.75">
      <c r="A3476" s="341"/>
      <c r="C3476" s="149" t="str">
        <f>'FC01'!B$64</f>
        <v>Comité De Estratificación –Ley 505 De 1999</v>
      </c>
      <c r="F3476" s="149">
        <f>'FC01'!X$64</f>
        <v>0</v>
      </c>
      <c r="I3476" s="76" t="str">
        <f>Índice!$C$8</f>
        <v>2016-01-01</v>
      </c>
      <c r="J3476" s="77" t="str">
        <f>Índice!$C$9</f>
        <v>2016-12-31</v>
      </c>
      <c r="K3476" s="149" t="s">
        <v>835</v>
      </c>
      <c r="L3476" s="3" t="s">
        <v>1265</v>
      </c>
    </row>
    <row r="3477" spans="1:12" ht="15.75">
      <c r="A3477" s="341"/>
      <c r="C3477" s="149" t="str">
        <f>'FC01'!B$65</f>
        <v>Art 25 Ley 142 - Concesiones, y permisos ambientales y sanitarios</v>
      </c>
      <c r="F3477" s="149">
        <f>'FC01'!X$65</f>
        <v>0</v>
      </c>
      <c r="I3477" s="76" t="str">
        <f>Índice!$C$8</f>
        <v>2016-01-01</v>
      </c>
      <c r="J3477" s="77" t="str">
        <f>Índice!$C$9</f>
        <v>2016-12-31</v>
      </c>
      <c r="K3477" s="149" t="s">
        <v>835</v>
      </c>
      <c r="L3477" s="3" t="s">
        <v>1265</v>
      </c>
    </row>
    <row r="3478" spans="1:12" ht="15.75">
      <c r="A3478" s="341"/>
      <c r="C3478" s="149" t="str">
        <f>'FC01'!B$66</f>
        <v>Otras licencias Ley 142 de 1994</v>
      </c>
      <c r="F3478" s="149">
        <f>'FC01'!X$66</f>
        <v>0</v>
      </c>
      <c r="I3478" s="76" t="str">
        <f>Índice!$C$8</f>
        <v>2016-01-01</v>
      </c>
      <c r="J3478" s="77" t="str">
        <f>Índice!$C$9</f>
        <v>2016-12-31</v>
      </c>
      <c r="K3478" s="149" t="s">
        <v>835</v>
      </c>
      <c r="L3478" s="3" t="s">
        <v>1265</v>
      </c>
    </row>
    <row r="3479" spans="1:12" ht="15.75">
      <c r="A3479" s="341"/>
      <c r="C3479" s="149" t="str">
        <f>'FC01'!B$67</f>
        <v>Consumo De Insumos Directos</v>
      </c>
      <c r="F3479" s="149">
        <f>'FC01'!X$67</f>
        <v>0</v>
      </c>
      <c r="I3479" s="76" t="str">
        <f>Índice!$C$8</f>
        <v>2016-01-01</v>
      </c>
      <c r="J3479" s="77" t="str">
        <f>Índice!$C$9</f>
        <v>2016-12-31</v>
      </c>
      <c r="K3479" s="149" t="s">
        <v>835</v>
      </c>
      <c r="L3479" s="3" t="s">
        <v>1265</v>
      </c>
    </row>
    <row r="3480" spans="1:12" ht="15.75">
      <c r="A3480" s="341"/>
      <c r="C3480" s="149" t="str">
        <f>'FC01'!B$68</f>
        <v>Productos Químicos</v>
      </c>
      <c r="F3480" s="149">
        <f>'FC01'!X$68</f>
        <v>0</v>
      </c>
      <c r="I3480" s="76" t="str">
        <f>Índice!$C$8</f>
        <v>2016-01-01</v>
      </c>
      <c r="J3480" s="77" t="str">
        <f>Índice!$C$9</f>
        <v>2016-12-31</v>
      </c>
      <c r="K3480" s="149" t="s">
        <v>835</v>
      </c>
      <c r="L3480" s="3" t="s">
        <v>1265</v>
      </c>
    </row>
    <row r="3481" spans="1:12" ht="15.75">
      <c r="A3481" s="341"/>
      <c r="C3481" s="149" t="str">
        <f>'FC01'!B$69</f>
        <v>Gas Combustible</v>
      </c>
      <c r="F3481" s="149">
        <f>'FC01'!X$69</f>
        <v>0</v>
      </c>
      <c r="I3481" s="76" t="str">
        <f>Índice!$C$8</f>
        <v>2016-01-01</v>
      </c>
      <c r="J3481" s="77" t="str">
        <f>Índice!$C$9</f>
        <v>2016-12-31</v>
      </c>
      <c r="K3481" s="149" t="s">
        <v>835</v>
      </c>
      <c r="L3481" s="3" t="s">
        <v>1265</v>
      </c>
    </row>
    <row r="3482" spans="1:12" ht="15.75">
      <c r="A3482" s="341"/>
      <c r="C3482" s="149" t="str">
        <f>'FC01'!B$70</f>
        <v>Carbón Mineral</v>
      </c>
      <c r="F3482" s="149">
        <f>'FC01'!X$70</f>
        <v>0</v>
      </c>
      <c r="I3482" s="76" t="str">
        <f>Índice!$C$8</f>
        <v>2016-01-01</v>
      </c>
      <c r="J3482" s="77" t="str">
        <f>Índice!$C$9</f>
        <v>2016-12-31</v>
      </c>
      <c r="K3482" s="149" t="s">
        <v>835</v>
      </c>
      <c r="L3482" s="3" t="s">
        <v>1265</v>
      </c>
    </row>
    <row r="3483" spans="1:12" ht="15.75">
      <c r="A3483" s="341"/>
      <c r="C3483" s="149" t="str">
        <f>'FC01'!B$71</f>
        <v>Energía</v>
      </c>
      <c r="F3483" s="149">
        <f>'FC01'!X$71</f>
        <v>0</v>
      </c>
      <c r="I3483" s="76" t="str">
        <f>Índice!$C$8</f>
        <v>2016-01-01</v>
      </c>
      <c r="J3483" s="77" t="str">
        <f>Índice!$C$9</f>
        <v>2016-12-31</v>
      </c>
      <c r="K3483" s="149" t="s">
        <v>835</v>
      </c>
      <c r="L3483" s="3" t="s">
        <v>1265</v>
      </c>
    </row>
    <row r="3484" spans="1:12" ht="15.75">
      <c r="A3484" s="341"/>
      <c r="C3484" s="149" t="str">
        <f>'FC01'!B$72</f>
        <v>ACPM, Fuel Oil</v>
      </c>
      <c r="F3484" s="149">
        <f>'FC01'!X$72</f>
        <v>0</v>
      </c>
      <c r="I3484" s="76" t="str">
        <f>Índice!$C$8</f>
        <v>2016-01-01</v>
      </c>
      <c r="J3484" s="77" t="str">
        <f>Índice!$C$9</f>
        <v>2016-12-31</v>
      </c>
      <c r="K3484" s="149" t="s">
        <v>835</v>
      </c>
      <c r="L3484" s="3" t="s">
        <v>1265</v>
      </c>
    </row>
    <row r="3485" spans="1:12" ht="15.75">
      <c r="A3485" s="341"/>
      <c r="C3485" s="149" t="str">
        <f>'FC01'!B$73</f>
        <v>Otros Elementos de Consumo de Insumos Directos</v>
      </c>
      <c r="F3485" s="149">
        <f>'FC01'!X$73</f>
        <v>0</v>
      </c>
      <c r="I3485" s="76" t="str">
        <f>Índice!$C$8</f>
        <v>2016-01-01</v>
      </c>
      <c r="J3485" s="77" t="str">
        <f>Índice!$C$9</f>
        <v>2016-12-31</v>
      </c>
      <c r="K3485" s="149" t="s">
        <v>835</v>
      </c>
      <c r="L3485" s="3" t="s">
        <v>1265</v>
      </c>
    </row>
    <row r="3486" spans="1:12" ht="15.75">
      <c r="A3486" s="341"/>
      <c r="C3486" s="149" t="str">
        <f>'FC01'!B$74</f>
        <v>Ordenes Y Contratos De Mantenimiento Y Reparaciones</v>
      </c>
      <c r="F3486" s="149">
        <f>'FC01'!X$74</f>
        <v>0</v>
      </c>
      <c r="I3486" s="76" t="str">
        <f>Índice!$C$8</f>
        <v>2016-01-01</v>
      </c>
      <c r="J3486" s="77" t="str">
        <f>Índice!$C$9</f>
        <v>2016-12-31</v>
      </c>
      <c r="K3486" s="149" t="s">
        <v>835</v>
      </c>
      <c r="L3486" s="3" t="s">
        <v>1265</v>
      </c>
    </row>
    <row r="3487" spans="1:12" ht="15.75">
      <c r="A3487" s="341"/>
      <c r="C3487" s="149" t="str">
        <f>'FC01'!B$75</f>
        <v>Peajes terrestres</v>
      </c>
      <c r="F3487" s="149">
        <f>'FC01'!X$75</f>
        <v>0</v>
      </c>
      <c r="I3487" s="76" t="str">
        <f>Índice!$C$8</f>
        <v>2016-01-01</v>
      </c>
      <c r="J3487" s="77" t="str">
        <f>Índice!$C$9</f>
        <v>2016-12-31</v>
      </c>
      <c r="K3487" s="149" t="s">
        <v>835</v>
      </c>
      <c r="L3487" s="3" t="s">
        <v>1265</v>
      </c>
    </row>
    <row r="3488" spans="1:12" ht="15.75">
      <c r="A3488" s="341"/>
      <c r="C3488" s="149" t="str">
        <f>'FC01'!B$76</f>
        <v>Disposición final</v>
      </c>
      <c r="F3488" s="149">
        <f>'FC01'!X$76</f>
        <v>0</v>
      </c>
      <c r="I3488" s="76" t="str">
        <f>Índice!$C$8</f>
        <v>2016-01-01</v>
      </c>
      <c r="J3488" s="77" t="str">
        <f>Índice!$C$9</f>
        <v>2016-12-31</v>
      </c>
      <c r="K3488" s="149" t="s">
        <v>835</v>
      </c>
      <c r="L3488" s="3" t="s">
        <v>1265</v>
      </c>
    </row>
    <row r="3489" spans="1:12" ht="15.75">
      <c r="A3489" s="341"/>
      <c r="C3489" s="149" t="str">
        <f>'FC01'!B$77</f>
        <v>Peajes por interconexión de acueducto</v>
      </c>
      <c r="F3489" s="149">
        <f>'FC01'!X$77</f>
        <v>0</v>
      </c>
      <c r="I3489" s="76" t="str">
        <f>Índice!$C$8</f>
        <v>2016-01-01</v>
      </c>
      <c r="J3489" s="77" t="str">
        <f>Índice!$C$9</f>
        <v>2016-12-31</v>
      </c>
      <c r="K3489" s="149" t="s">
        <v>835</v>
      </c>
      <c r="L3489" s="3" t="s">
        <v>1265</v>
      </c>
    </row>
    <row r="3490" spans="1:12" ht="15.75">
      <c r="A3490" s="341"/>
      <c r="C3490" s="149" t="str">
        <f>'FC01'!B$78</f>
        <v>Peajes por interconexión de alcantarillado</v>
      </c>
      <c r="F3490" s="149">
        <f>'FC01'!X$78</f>
        <v>0</v>
      </c>
      <c r="I3490" s="76" t="str">
        <f>Índice!$C$8</f>
        <v>2016-01-01</v>
      </c>
      <c r="J3490" s="77" t="str">
        <f>Índice!$C$9</f>
        <v>2016-12-31</v>
      </c>
      <c r="K3490" s="149" t="s">
        <v>835</v>
      </c>
      <c r="L3490" s="3" t="s">
        <v>1265</v>
      </c>
    </row>
    <row r="3491" spans="1:12" ht="15.75">
      <c r="A3491" s="341"/>
      <c r="C3491" s="149" t="str">
        <f>'FC01'!B$79</f>
        <v>Honorarios (Operativos)</v>
      </c>
      <c r="F3491" s="149">
        <f>'FC01'!X$79</f>
        <v>0</v>
      </c>
      <c r="I3491" s="76" t="str">
        <f>Índice!$C$8</f>
        <v>2016-01-01</v>
      </c>
      <c r="J3491" s="77" t="str">
        <f>Índice!$C$9</f>
        <v>2016-12-31</v>
      </c>
      <c r="K3491" s="149" t="s">
        <v>835</v>
      </c>
      <c r="L3491" s="3" t="s">
        <v>1265</v>
      </c>
    </row>
    <row r="3492" spans="1:12" ht="15.75">
      <c r="A3492" s="341"/>
      <c r="C3492" s="149" t="str">
        <f>'FC01'!B$80</f>
        <v>Servicios Públicos</v>
      </c>
      <c r="F3492" s="149">
        <f>'FC01'!X$80</f>
        <v>0</v>
      </c>
      <c r="I3492" s="76" t="str">
        <f>Índice!$C$8</f>
        <v>2016-01-01</v>
      </c>
      <c r="J3492" s="77" t="str">
        <f>Índice!$C$9</f>
        <v>2016-12-31</v>
      </c>
      <c r="K3492" s="149" t="s">
        <v>835</v>
      </c>
      <c r="L3492" s="3" t="s">
        <v>1265</v>
      </c>
    </row>
    <row r="3493" spans="1:12" ht="15.75">
      <c r="A3493" s="341"/>
      <c r="C3493" s="149" t="str">
        <f>'FC01'!B$81</f>
        <v>Materiales y otros gastos de operación</v>
      </c>
      <c r="F3493" s="149">
        <f>'FC01'!X$81</f>
        <v>0</v>
      </c>
      <c r="I3493" s="76" t="str">
        <f>Índice!$C$8</f>
        <v>2016-01-01</v>
      </c>
      <c r="J3493" s="77" t="str">
        <f>Índice!$C$9</f>
        <v>2016-12-31</v>
      </c>
      <c r="K3493" s="149" t="s">
        <v>835</v>
      </c>
      <c r="L3493" s="3" t="s">
        <v>1265</v>
      </c>
    </row>
    <row r="3494" spans="1:12" ht="15.75">
      <c r="A3494" s="341"/>
      <c r="C3494" s="149" t="str">
        <f>'FC01'!B$82</f>
        <v>Gastos operativos De Pérdidas En Prestación Del Servicio  De Acueducto</v>
      </c>
      <c r="F3494" s="149">
        <f>'FC01'!X$82</f>
        <v>0</v>
      </c>
      <c r="I3494" s="76" t="str">
        <f>Índice!$C$8</f>
        <v>2016-01-01</v>
      </c>
      <c r="J3494" s="77" t="str">
        <f>Índice!$C$9</f>
        <v>2016-12-31</v>
      </c>
      <c r="K3494" s="149" t="s">
        <v>835</v>
      </c>
      <c r="L3494" s="3" t="s">
        <v>1265</v>
      </c>
    </row>
    <row r="3495" spans="1:12" ht="15.75">
      <c r="A3495" s="341"/>
      <c r="C3495" s="149" t="str">
        <f>'FC01'!B$83</f>
        <v>Seguros</v>
      </c>
      <c r="F3495" s="149">
        <f>'FC01'!X$83</f>
        <v>0</v>
      </c>
      <c r="I3495" s="76" t="str">
        <f>Índice!$C$8</f>
        <v>2016-01-01</v>
      </c>
      <c r="J3495" s="77" t="str">
        <f>Índice!$C$9</f>
        <v>2016-12-31</v>
      </c>
      <c r="K3495" s="149" t="s">
        <v>835</v>
      </c>
      <c r="L3495" s="3" t="s">
        <v>1265</v>
      </c>
    </row>
    <row r="3496" spans="1:12" ht="15.75">
      <c r="A3496" s="341"/>
      <c r="C3496" s="149" t="str">
        <f>'FC01'!B$84</f>
        <v>Impuestos y Tasas</v>
      </c>
      <c r="F3496" s="149">
        <f>'FC01'!X$84</f>
        <v>0</v>
      </c>
      <c r="I3496" s="76" t="str">
        <f>Índice!$C$8</f>
        <v>2016-01-01</v>
      </c>
      <c r="J3496" s="77" t="str">
        <f>Índice!$C$9</f>
        <v>2016-12-31</v>
      </c>
      <c r="K3496" s="149" t="s">
        <v>835</v>
      </c>
      <c r="L3496" s="3" t="s">
        <v>1265</v>
      </c>
    </row>
    <row r="3497" spans="1:12" ht="15.75">
      <c r="A3497" s="341"/>
      <c r="C3497" s="149" t="str">
        <f>'FC01'!B$85</f>
        <v>Órdenes y Contratos Por Otros  Servicios</v>
      </c>
      <c r="F3497" s="149">
        <f>'FC01'!X$85</f>
        <v>0</v>
      </c>
      <c r="I3497" s="76" t="str">
        <f>Índice!$C$8</f>
        <v>2016-01-01</v>
      </c>
      <c r="J3497" s="77" t="str">
        <f>Índice!$C$9</f>
        <v>2016-12-31</v>
      </c>
      <c r="K3497" s="149" t="s">
        <v>835</v>
      </c>
      <c r="L3497" s="3" t="s">
        <v>1265</v>
      </c>
    </row>
    <row r="3498" spans="1:12" ht="15.75">
      <c r="A3498" s="341"/>
      <c r="C3498" s="149" t="str">
        <f>'FC01'!B$86</f>
        <v>Donaciones</v>
      </c>
      <c r="F3498" s="149">
        <f>'FC01'!X$86</f>
        <v>0</v>
      </c>
      <c r="I3498" s="76" t="str">
        <f>Índice!$C$8</f>
        <v>2016-01-01</v>
      </c>
      <c r="J3498" s="77" t="str">
        <f>Índice!$C$9</f>
        <v>2016-12-31</v>
      </c>
      <c r="K3498" s="149" t="s">
        <v>835</v>
      </c>
      <c r="L3498" s="3" t="s">
        <v>1265</v>
      </c>
    </row>
    <row r="3499" spans="1:12" ht="15.75">
      <c r="A3499" s="341"/>
      <c r="C3499" s="149" t="str">
        <f>'FC01'!B$87</f>
        <v>Total Gastos operativos</v>
      </c>
      <c r="F3499" s="149">
        <f>'FC01'!X$87</f>
        <v>0</v>
      </c>
      <c r="I3499" s="76" t="str">
        <f>Índice!$C$8</f>
        <v>2016-01-01</v>
      </c>
      <c r="J3499" s="77" t="str">
        <f>Índice!$C$9</f>
        <v>2016-12-31</v>
      </c>
      <c r="K3499" s="149" t="s">
        <v>835</v>
      </c>
      <c r="L3499" s="3" t="s">
        <v>1265</v>
      </c>
    </row>
    <row r="3500" spans="1:12" s="159" customFormat="1" ht="15.75">
      <c r="A3500" s="341" t="s">
        <v>19</v>
      </c>
      <c r="C3500" s="340"/>
      <c r="F3500" s="340"/>
      <c r="I3500" s="164"/>
      <c r="J3500" s="164"/>
      <c r="K3500" s="340"/>
      <c r="L3500" s="163"/>
    </row>
    <row r="3501" spans="1:12" ht="15.75">
      <c r="A3501" s="341"/>
      <c r="C3501" s="149" t="str">
        <f>'FC01'!B$92</f>
        <v>Gastos de Administración sin impuestos, contribuciones y tasas</v>
      </c>
      <c r="F3501" s="149">
        <f>'FC01'!X$92</f>
        <v>0</v>
      </c>
      <c r="I3501" s="76" t="str">
        <f>Índice!$C$8</f>
        <v>2016-01-01</v>
      </c>
      <c r="J3501" s="77" t="str">
        <f>Índice!$C$9</f>
        <v>2016-12-31</v>
      </c>
      <c r="K3501" s="149" t="s">
        <v>835</v>
      </c>
      <c r="L3501" s="3" t="s">
        <v>1265</v>
      </c>
    </row>
    <row r="3502" spans="1:12" ht="15.75">
      <c r="A3502" s="341"/>
      <c r="C3502" s="149" t="str">
        <f>'FC01'!B$93</f>
        <v>Impuestos, Tasas y Contribuciones (No incluye impuesto de renta)</v>
      </c>
      <c r="F3502" s="149">
        <f>'FC01'!X$93</f>
        <v>0</v>
      </c>
      <c r="I3502" s="76" t="str">
        <f>Índice!$C$8</f>
        <v>2016-01-01</v>
      </c>
      <c r="J3502" s="77" t="str">
        <f>Índice!$C$9</f>
        <v>2016-12-31</v>
      </c>
      <c r="K3502" s="149" t="s">
        <v>835</v>
      </c>
      <c r="L3502" s="3" t="s">
        <v>1265</v>
      </c>
    </row>
    <row r="3503" spans="1:12" ht="15.75">
      <c r="A3503" s="341"/>
      <c r="C3503" s="149" t="str">
        <f>'FC01'!B$94</f>
        <v>Depreciación, deterioro, Amortización y provisión</v>
      </c>
      <c r="F3503" s="149">
        <f>'FC01'!X$94</f>
        <v>0</v>
      </c>
      <c r="I3503" s="76" t="str">
        <f>Índice!$C$8</f>
        <v>2016-01-01</v>
      </c>
      <c r="J3503" s="77" t="str">
        <f>Índice!$C$9</f>
        <v>2016-12-31</v>
      </c>
      <c r="K3503" s="149" t="s">
        <v>835</v>
      </c>
      <c r="L3503" s="3" t="s">
        <v>1265</v>
      </c>
    </row>
    <row r="3504" spans="1:12" ht="15.75">
      <c r="A3504" s="341"/>
      <c r="C3504" s="149" t="str">
        <f>'FC01'!B$95</f>
        <v>Gasto por impuesto a las ganancias</v>
      </c>
      <c r="F3504" s="149">
        <f>'FC01'!X$95</f>
        <v>0</v>
      </c>
      <c r="I3504" s="76" t="str">
        <f>Índice!$C$8</f>
        <v>2016-01-01</v>
      </c>
      <c r="J3504" s="77" t="str">
        <f>Índice!$C$9</f>
        <v>2016-12-31</v>
      </c>
      <c r="K3504" s="149" t="s">
        <v>835</v>
      </c>
      <c r="L3504" s="3" t="s">
        <v>1265</v>
      </c>
    </row>
    <row r="3505" spans="1:12" ht="15.75">
      <c r="A3505" s="341"/>
      <c r="C3505" s="149" t="str">
        <f>'FC01'!B$96</f>
        <v>Otros gastos (gastos y gastos operativos)</v>
      </c>
      <c r="F3505" s="149">
        <f>'FC01'!X$96</f>
        <v>0</v>
      </c>
      <c r="I3505" s="76" t="str">
        <f>Índice!$C$8</f>
        <v>2016-01-01</v>
      </c>
      <c r="J3505" s="77" t="str">
        <f>Índice!$C$9</f>
        <v>2016-12-31</v>
      </c>
      <c r="K3505" s="149" t="s">
        <v>835</v>
      </c>
      <c r="L3505" s="3" t="s">
        <v>1265</v>
      </c>
    </row>
    <row r="3506" spans="1:12" ht="15.75">
      <c r="A3506" s="341"/>
      <c r="C3506" s="149" t="str">
        <f>'FC01'!B$97</f>
        <v>Total Gastos</v>
      </c>
      <c r="F3506" s="149">
        <f>'FC01'!X$97</f>
        <v>0</v>
      </c>
      <c r="I3506" s="76" t="str">
        <f>Índice!$C$8</f>
        <v>2016-01-01</v>
      </c>
      <c r="J3506" s="77" t="str">
        <f>Índice!$C$9</f>
        <v>2016-12-31</v>
      </c>
      <c r="K3506" s="149" t="s">
        <v>835</v>
      </c>
      <c r="L3506" s="3" t="s">
        <v>1265</v>
      </c>
    </row>
    <row r="3507" spans="1:12" s="159" customFormat="1" ht="15.75">
      <c r="A3507" s="341" t="s">
        <v>19</v>
      </c>
      <c r="C3507" s="340"/>
      <c r="F3507" s="340"/>
      <c r="I3507" s="164"/>
      <c r="J3507" s="164"/>
      <c r="K3507" s="340"/>
      <c r="L3507" s="163"/>
    </row>
    <row r="3508" spans="1:12" ht="15.75">
      <c r="A3508" s="341"/>
      <c r="C3508" s="149" t="str">
        <f>'FC01'!B$99</f>
        <v>Gastos operativos de Ventas</v>
      </c>
      <c r="F3508" s="149">
        <f>'FC01'!X$99</f>
        <v>0</v>
      </c>
      <c r="I3508" s="76" t="str">
        <f>Índice!$C$8</f>
        <v>2016-01-01</v>
      </c>
      <c r="J3508" s="77" t="str">
        <f>Índice!$C$9</f>
        <v>2016-12-31</v>
      </c>
      <c r="K3508" s="149" t="s">
        <v>835</v>
      </c>
      <c r="L3508" s="3" t="s">
        <v>1265</v>
      </c>
    </row>
    <row r="3509" spans="1:12" ht="15.75">
      <c r="A3509" s="341"/>
      <c r="C3509" s="149" t="str">
        <f>'FC01'!B$100</f>
        <v>Gastos operativos de Distribución</v>
      </c>
      <c r="F3509" s="149">
        <f>'FC01'!X$100</f>
        <v>0</v>
      </c>
      <c r="I3509" s="76" t="str">
        <f>Índice!$C$8</f>
        <v>2016-01-01</v>
      </c>
      <c r="J3509" s="77" t="str">
        <f>Índice!$C$9</f>
        <v>2016-12-31</v>
      </c>
      <c r="K3509" s="149" t="s">
        <v>835</v>
      </c>
      <c r="L3509" s="3" t="s">
        <v>1265</v>
      </c>
    </row>
    <row r="3510" spans="1:12" ht="15.75">
      <c r="A3510" s="341"/>
      <c r="C3510" s="149" t="str">
        <f>'FC01'!B$101</f>
        <v>Total Gastos operativos de ventas y distribución</v>
      </c>
      <c r="F3510" s="149">
        <f>'FC01'!X$101</f>
        <v>0</v>
      </c>
      <c r="I3510" s="76" t="str">
        <f>Índice!$C$8</f>
        <v>2016-01-01</v>
      </c>
      <c r="J3510" s="77" t="str">
        <f>Índice!$C$9</f>
        <v>2016-12-31</v>
      </c>
      <c r="K3510" s="149" t="s">
        <v>835</v>
      </c>
      <c r="L3510" s="3" t="s">
        <v>1265</v>
      </c>
    </row>
    <row r="3511" spans="1:12" s="271" customFormat="1" ht="15.75" customHeight="1">
      <c r="A3511" s="272" t="s">
        <v>19</v>
      </c>
      <c r="C3511" s="273" t="s">
        <v>1260</v>
      </c>
      <c r="K3511" s="274"/>
      <c r="L3511" s="274"/>
    </row>
    <row r="3512" spans="1:12" ht="15.75">
      <c r="A3512" s="18"/>
      <c r="C3512" s="149" t="str">
        <f>'FC01'!B$8</f>
        <v xml:space="preserve">De administración </v>
      </c>
      <c r="F3512" s="149">
        <f>'FC01'!Y$8</f>
        <v>0</v>
      </c>
      <c r="I3512" s="76" t="str">
        <f>Índice!$C$8</f>
        <v>2016-01-01</v>
      </c>
      <c r="J3512" s="77" t="str">
        <f>Índice!$C$9</f>
        <v>2016-12-31</v>
      </c>
      <c r="K3512" s="149" t="s">
        <v>835</v>
      </c>
      <c r="L3512" s="3" t="s">
        <v>793</v>
      </c>
    </row>
    <row r="3513" spans="1:12" ht="15.75">
      <c r="A3513" s="341"/>
      <c r="C3513" s="149" t="str">
        <f>'FC01'!B$9</f>
        <v>Beneficios a empleados</v>
      </c>
      <c r="F3513" s="149">
        <f>'FC01'!Y$9</f>
        <v>0</v>
      </c>
      <c r="I3513" s="76" t="str">
        <f>Índice!$C$8</f>
        <v>2016-01-01</v>
      </c>
      <c r="J3513" s="77" t="str">
        <f>Índice!$C$9</f>
        <v>2016-12-31</v>
      </c>
      <c r="K3513" s="149" t="s">
        <v>835</v>
      </c>
      <c r="L3513" s="3" t="s">
        <v>793</v>
      </c>
    </row>
    <row r="3514" spans="1:12" ht="15.75">
      <c r="A3514" s="341"/>
      <c r="C3514" s="149" t="str">
        <f>'FC01'!B$10</f>
        <v>Honorarios</v>
      </c>
      <c r="F3514" s="149">
        <f>'FC01'!Y$10</f>
        <v>0</v>
      </c>
      <c r="I3514" s="76" t="str">
        <f>Índice!$C$8</f>
        <v>2016-01-01</v>
      </c>
      <c r="J3514" s="77" t="str">
        <f>Índice!$C$9</f>
        <v>2016-12-31</v>
      </c>
      <c r="K3514" s="149" t="s">
        <v>835</v>
      </c>
      <c r="L3514" s="3" t="s">
        <v>793</v>
      </c>
    </row>
    <row r="3515" spans="1:12" ht="15.75">
      <c r="A3515" s="341"/>
      <c r="C3515" s="149" t="str">
        <f>'FC01'!B$11</f>
        <v xml:space="preserve">Impuestos, Contribuciones y tasas </v>
      </c>
      <c r="F3515" s="149">
        <f>'FC01'!Y$11</f>
        <v>0</v>
      </c>
      <c r="I3515" s="76" t="str">
        <f>Índice!$C$8</f>
        <v>2016-01-01</v>
      </c>
      <c r="J3515" s="77" t="str">
        <f>Índice!$C$9</f>
        <v>2016-12-31</v>
      </c>
      <c r="K3515" s="149" t="s">
        <v>835</v>
      </c>
      <c r="L3515" s="3" t="s">
        <v>793</v>
      </c>
    </row>
    <row r="3516" spans="1:12" ht="15.75">
      <c r="A3516" s="341"/>
      <c r="C3516" s="149" t="str">
        <f>'FC01'!B$12</f>
        <v xml:space="preserve">Generales </v>
      </c>
      <c r="F3516" s="149">
        <f>'FC01'!Y$12</f>
        <v>0</v>
      </c>
      <c r="I3516" s="76" t="str">
        <f>Índice!$C$8</f>
        <v>2016-01-01</v>
      </c>
      <c r="J3516" s="77" t="str">
        <f>Índice!$C$9</f>
        <v>2016-12-31</v>
      </c>
      <c r="K3516" s="149" t="s">
        <v>835</v>
      </c>
      <c r="L3516" s="3" t="s">
        <v>793</v>
      </c>
    </row>
    <row r="3517" spans="1:12" ht="15.75">
      <c r="A3517" s="341"/>
      <c r="C3517" s="149" t="str">
        <f>'FC01'!B$13</f>
        <v>Deterioro</v>
      </c>
      <c r="F3517" s="149">
        <f>'FC01'!Y$13</f>
        <v>0</v>
      </c>
      <c r="I3517" s="76" t="str">
        <f>Índice!$C$8</f>
        <v>2016-01-01</v>
      </c>
      <c r="J3517" s="77" t="str">
        <f>Índice!$C$9</f>
        <v>2016-12-31</v>
      </c>
      <c r="K3517" s="149" t="s">
        <v>835</v>
      </c>
      <c r="L3517" s="3" t="s">
        <v>793</v>
      </c>
    </row>
    <row r="3518" spans="1:12" ht="15.75">
      <c r="A3518" s="341"/>
      <c r="C3518" s="149" t="str">
        <f>'FC01'!B$14</f>
        <v>Depreciación</v>
      </c>
      <c r="F3518" s="149">
        <f>'FC01'!Y$14</f>
        <v>0</v>
      </c>
      <c r="I3518" s="76" t="str">
        <f>Índice!$C$8</f>
        <v>2016-01-01</v>
      </c>
      <c r="J3518" s="77" t="str">
        <f>Índice!$C$9</f>
        <v>2016-12-31</v>
      </c>
      <c r="K3518" s="149" t="s">
        <v>835</v>
      </c>
      <c r="L3518" s="3" t="s">
        <v>793</v>
      </c>
    </row>
    <row r="3519" spans="1:12" ht="15.75">
      <c r="A3519" s="341"/>
      <c r="C3519" s="149" t="str">
        <f>'FC01'!B$15</f>
        <v>Amortización</v>
      </c>
      <c r="F3519" s="149">
        <f>'FC01'!Y$15</f>
        <v>0</v>
      </c>
      <c r="I3519" s="76" t="str">
        <f>Índice!$C$8</f>
        <v>2016-01-01</v>
      </c>
      <c r="J3519" s="77" t="str">
        <f>Índice!$C$9</f>
        <v>2016-12-31</v>
      </c>
      <c r="K3519" s="149" t="s">
        <v>835</v>
      </c>
      <c r="L3519" s="3" t="s">
        <v>793</v>
      </c>
    </row>
    <row r="3520" spans="1:12" ht="15.75">
      <c r="A3520" s="341"/>
      <c r="C3520" s="149" t="str">
        <f>'FC01'!B$16</f>
        <v>Provisiones</v>
      </c>
      <c r="F3520" s="149">
        <f>'FC01'!Y$16</f>
        <v>0</v>
      </c>
      <c r="I3520" s="76" t="str">
        <f>Índice!$C$8</f>
        <v>2016-01-01</v>
      </c>
      <c r="J3520" s="77" t="str">
        <f>Índice!$C$9</f>
        <v>2016-12-31</v>
      </c>
      <c r="K3520" s="149" t="s">
        <v>835</v>
      </c>
      <c r="L3520" s="3" t="s">
        <v>793</v>
      </c>
    </row>
    <row r="3521" spans="1:12" ht="15.75">
      <c r="A3521" s="341"/>
      <c r="C3521" s="149" t="str">
        <f>'FC01'!B$17</f>
        <v>Litigios y demandas</v>
      </c>
      <c r="F3521" s="149">
        <f>'FC01'!Y$17</f>
        <v>0</v>
      </c>
      <c r="I3521" s="76" t="str">
        <f>Índice!$C$8</f>
        <v>2016-01-01</v>
      </c>
      <c r="J3521" s="77" t="str">
        <f>Índice!$C$9</f>
        <v>2016-12-31</v>
      </c>
      <c r="K3521" s="149" t="s">
        <v>835</v>
      </c>
      <c r="L3521" s="3" t="s">
        <v>793</v>
      </c>
    </row>
    <row r="3522" spans="1:12" ht="15.75">
      <c r="A3522" s="341"/>
      <c r="C3522" s="149" t="str">
        <f>'FC01'!B$18</f>
        <v xml:space="preserve">Garantías </v>
      </c>
      <c r="F3522" s="149">
        <f>'FC01'!Y$18</f>
        <v>0</v>
      </c>
      <c r="I3522" s="76" t="str">
        <f>Índice!$C$8</f>
        <v>2016-01-01</v>
      </c>
      <c r="J3522" s="77" t="str">
        <f>Índice!$C$9</f>
        <v>2016-12-31</v>
      </c>
      <c r="K3522" s="149" t="s">
        <v>835</v>
      </c>
      <c r="L3522" s="3" t="s">
        <v>793</v>
      </c>
    </row>
    <row r="3523" spans="1:12" ht="15.75">
      <c r="A3523" s="341"/>
      <c r="C3523" s="149" t="str">
        <f>'FC01'!B$19</f>
        <v>Diversas</v>
      </c>
      <c r="F3523" s="149">
        <f>'FC01'!Y$19</f>
        <v>0</v>
      </c>
      <c r="I3523" s="76" t="str">
        <f>Índice!$C$8</f>
        <v>2016-01-01</v>
      </c>
      <c r="J3523" s="77" t="str">
        <f>Índice!$C$9</f>
        <v>2016-12-31</v>
      </c>
      <c r="K3523" s="149" t="s">
        <v>835</v>
      </c>
      <c r="L3523" s="3" t="s">
        <v>793</v>
      </c>
    </row>
    <row r="3524" spans="1:12" ht="15.75">
      <c r="A3524" s="341"/>
      <c r="C3524" s="149" t="str">
        <f>'FC01'!B$20</f>
        <v>Otros gastos</v>
      </c>
      <c r="F3524" s="149">
        <f>'FC01'!Y$20</f>
        <v>0</v>
      </c>
      <c r="I3524" s="76" t="str">
        <f>Índice!$C$8</f>
        <v>2016-01-01</v>
      </c>
      <c r="J3524" s="77" t="str">
        <f>Índice!$C$9</f>
        <v>2016-12-31</v>
      </c>
      <c r="K3524" s="149" t="s">
        <v>835</v>
      </c>
      <c r="L3524" s="3" t="s">
        <v>793</v>
      </c>
    </row>
    <row r="3525" spans="1:12" ht="15.75">
      <c r="A3525" s="341"/>
      <c r="C3525" s="149" t="str">
        <f>'FC01'!B$21</f>
        <v>Comisiones</v>
      </c>
      <c r="F3525" s="149">
        <f>'FC01'!Y$21</f>
        <v>0</v>
      </c>
      <c r="I3525" s="76" t="str">
        <f>Índice!$C$8</f>
        <v>2016-01-01</v>
      </c>
      <c r="J3525" s="77" t="str">
        <f>Índice!$C$9</f>
        <v>2016-12-31</v>
      </c>
      <c r="K3525" s="149" t="s">
        <v>835</v>
      </c>
      <c r="L3525" s="3" t="s">
        <v>793</v>
      </c>
    </row>
    <row r="3526" spans="1:12" ht="15.75">
      <c r="A3526" s="341"/>
      <c r="C3526" s="149" t="str">
        <f>'FC01'!B$22</f>
        <v>Ajuste por diferencia en cambio</v>
      </c>
      <c r="F3526" s="149">
        <f>'FC01'!Y$22</f>
        <v>0</v>
      </c>
      <c r="I3526" s="76" t="str">
        <f>Índice!$C$8</f>
        <v>2016-01-01</v>
      </c>
      <c r="J3526" s="77" t="str">
        <f>Índice!$C$9</f>
        <v>2016-12-31</v>
      </c>
      <c r="K3526" s="149" t="s">
        <v>835</v>
      </c>
      <c r="L3526" s="3" t="s">
        <v>793</v>
      </c>
    </row>
    <row r="3527" spans="1:12" ht="15.75">
      <c r="A3527" s="341"/>
      <c r="C3527" s="149" t="str">
        <f>'FC01'!B$23</f>
        <v>Financieros</v>
      </c>
      <c r="F3527" s="149">
        <f>'FC01'!Y$23</f>
        <v>0</v>
      </c>
      <c r="I3527" s="76" t="str">
        <f>Índice!$C$8</f>
        <v>2016-01-01</v>
      </c>
      <c r="J3527" s="77" t="str">
        <f>Índice!$C$9</f>
        <v>2016-12-31</v>
      </c>
      <c r="K3527" s="149" t="s">
        <v>835</v>
      </c>
      <c r="L3527" s="3" t="s">
        <v>793</v>
      </c>
    </row>
    <row r="3528" spans="1:12" ht="15.75">
      <c r="A3528" s="341"/>
      <c r="C3528" s="149" t="str">
        <f>'FC01'!B$24</f>
        <v>Pérdidas por la aplicación del método de participación patrimonial</v>
      </c>
      <c r="F3528" s="149">
        <f>'FC01'!Y$24</f>
        <v>0</v>
      </c>
      <c r="I3528" s="76" t="str">
        <f>Índice!$C$8</f>
        <v>2016-01-01</v>
      </c>
      <c r="J3528" s="77" t="str">
        <f>Índice!$C$9</f>
        <v>2016-12-31</v>
      </c>
      <c r="K3528" s="149" t="s">
        <v>835</v>
      </c>
      <c r="L3528" s="3" t="s">
        <v>793</v>
      </c>
    </row>
    <row r="3529" spans="1:12" ht="15.75">
      <c r="A3529" s="341"/>
      <c r="C3529" s="149" t="str">
        <f>'FC01'!B$25</f>
        <v xml:space="preserve">Gastos diversos </v>
      </c>
      <c r="F3529" s="149">
        <f>'FC01'!Y$25</f>
        <v>0</v>
      </c>
      <c r="I3529" s="76" t="str">
        <f>Índice!$C$8</f>
        <v>2016-01-01</v>
      </c>
      <c r="J3529" s="77" t="str">
        <f>Índice!$C$9</f>
        <v>2016-12-31</v>
      </c>
      <c r="K3529" s="149" t="s">
        <v>835</v>
      </c>
      <c r="L3529" s="3" t="s">
        <v>793</v>
      </c>
    </row>
    <row r="3530" spans="1:12" ht="15.75">
      <c r="A3530" s="341"/>
      <c r="C3530" s="149" t="str">
        <f>'FC01'!B$26</f>
        <v>Impuesto a las ganancias corrientes</v>
      </c>
      <c r="F3530" s="149">
        <f>'FC01'!Y$26</f>
        <v>0</v>
      </c>
      <c r="I3530" s="76" t="str">
        <f>Índice!$C$8</f>
        <v>2016-01-01</v>
      </c>
      <c r="J3530" s="77" t="str">
        <f>Índice!$C$9</f>
        <v>2016-12-31</v>
      </c>
      <c r="K3530" s="149" t="s">
        <v>835</v>
      </c>
      <c r="L3530" s="3" t="s">
        <v>793</v>
      </c>
    </row>
    <row r="3531" spans="1:12" ht="15.75">
      <c r="A3531" s="341"/>
      <c r="C3531" s="149" t="str">
        <f>'FC01'!B$27</f>
        <v>Impuesto a las ganancias diferido</v>
      </c>
      <c r="F3531" s="149">
        <f>'FC01'!Y$27</f>
        <v>0</v>
      </c>
      <c r="I3531" s="76" t="str">
        <f>Índice!$C$8</f>
        <v>2016-01-01</v>
      </c>
      <c r="J3531" s="77" t="str">
        <f>Índice!$C$9</f>
        <v>2016-12-31</v>
      </c>
      <c r="K3531" s="149" t="s">
        <v>835</v>
      </c>
      <c r="L3531" s="3" t="s">
        <v>793</v>
      </c>
    </row>
    <row r="3532" spans="1:12" ht="15.75">
      <c r="A3532" s="341"/>
      <c r="C3532" s="149" t="str">
        <f>'FC01'!B$28</f>
        <v xml:space="preserve">Total Gastos </v>
      </c>
      <c r="F3532" s="149">
        <f>'FC01'!Y$28</f>
        <v>0</v>
      </c>
      <c r="I3532" s="76" t="str">
        <f>Índice!$C$8</f>
        <v>2016-01-01</v>
      </c>
      <c r="J3532" s="77" t="str">
        <f>Índice!$C$9</f>
        <v>2016-12-31</v>
      </c>
      <c r="K3532" s="149" t="s">
        <v>835</v>
      </c>
      <c r="L3532" s="3" t="s">
        <v>793</v>
      </c>
    </row>
    <row r="3533" spans="1:12" s="159" customFormat="1" ht="15.75">
      <c r="A3533" s="341" t="s">
        <v>19</v>
      </c>
      <c r="C3533" s="340"/>
      <c r="F3533" s="340"/>
      <c r="I3533" s="164"/>
      <c r="J3533" s="164"/>
      <c r="K3533" s="340"/>
      <c r="L3533" s="163"/>
    </row>
    <row r="3534" spans="1:12" ht="15.75">
      <c r="A3534" s="341"/>
      <c r="C3534" s="149" t="str">
        <f>'FC01'!B$32</f>
        <v>Servicios Personales</v>
      </c>
      <c r="F3534" s="149">
        <f>'FC01'!Y$32</f>
        <v>0</v>
      </c>
      <c r="I3534" s="76" t="str">
        <f>Índice!$C$8</f>
        <v>2016-01-01</v>
      </c>
      <c r="J3534" s="77" t="str">
        <f>Índice!$C$9</f>
        <v>2016-12-31</v>
      </c>
      <c r="K3534" s="149" t="s">
        <v>835</v>
      </c>
      <c r="L3534" s="3" t="s">
        <v>793</v>
      </c>
    </row>
    <row r="3535" spans="1:12" ht="15.75">
      <c r="A3535" s="341"/>
      <c r="C3535" s="149" t="str">
        <f>'FC01'!B$33</f>
        <v>Generales</v>
      </c>
      <c r="F3535" s="149">
        <f>'FC01'!Y$33</f>
        <v>0</v>
      </c>
      <c r="I3535" s="76" t="str">
        <f>Índice!$C$8</f>
        <v>2016-01-01</v>
      </c>
      <c r="J3535" s="77" t="str">
        <f>Índice!$C$9</f>
        <v>2016-12-31</v>
      </c>
      <c r="K3535" s="149" t="s">
        <v>835</v>
      </c>
      <c r="L3535" s="3" t="s">
        <v>793</v>
      </c>
    </row>
    <row r="3536" spans="1:12" ht="15.75">
      <c r="A3536" s="341"/>
      <c r="C3536" s="149" t="str">
        <f>'FC01'!B$34</f>
        <v>Arrendamientos</v>
      </c>
      <c r="F3536" s="149">
        <f>'FC01'!Y$34</f>
        <v>0</v>
      </c>
      <c r="I3536" s="76" t="str">
        <f>Índice!$C$8</f>
        <v>2016-01-01</v>
      </c>
      <c r="J3536" s="77" t="str">
        <f>Índice!$C$9</f>
        <v>2016-12-31</v>
      </c>
      <c r="K3536" s="149" t="s">
        <v>835</v>
      </c>
      <c r="L3536" s="3" t="s">
        <v>793</v>
      </c>
    </row>
    <row r="3537" spans="1:12" ht="15.75">
      <c r="A3537" s="341"/>
      <c r="C3537" s="149" t="str">
        <f>'FC01'!B$35</f>
        <v>Deterioro (Operativo)</v>
      </c>
      <c r="F3537" s="149">
        <f>'FC01'!Y$35</f>
        <v>0</v>
      </c>
      <c r="I3537" s="76" t="str">
        <f>Índice!$C$8</f>
        <v>2016-01-01</v>
      </c>
      <c r="J3537" s="77" t="str">
        <f>Índice!$C$9</f>
        <v>2016-12-31</v>
      </c>
      <c r="K3537" s="149" t="s">
        <v>835</v>
      </c>
      <c r="L3537" s="3" t="s">
        <v>793</v>
      </c>
    </row>
    <row r="3538" spans="1:12" ht="15.75">
      <c r="A3538" s="341"/>
      <c r="C3538" s="149" t="str">
        <f>'FC01'!B$36</f>
        <v>Depreciación (Operativo)</v>
      </c>
      <c r="F3538" s="149">
        <f>'FC01'!Y$36</f>
        <v>0</v>
      </c>
      <c r="I3538" s="76" t="str">
        <f>Índice!$C$8</f>
        <v>2016-01-01</v>
      </c>
      <c r="J3538" s="77" t="str">
        <f>Índice!$C$9</f>
        <v>2016-12-31</v>
      </c>
      <c r="K3538" s="149" t="s">
        <v>835</v>
      </c>
      <c r="L3538" s="3" t="s">
        <v>793</v>
      </c>
    </row>
    <row r="3539" spans="1:12" ht="15.75">
      <c r="A3539" s="341"/>
      <c r="C3539" s="149" t="str">
        <f>'FC01'!B$37</f>
        <v>Provisiones (Operativo)</v>
      </c>
      <c r="F3539" s="149">
        <f>'FC01'!Y$37</f>
        <v>0</v>
      </c>
      <c r="I3539" s="76" t="str">
        <f>Índice!$C$8</f>
        <v>2016-01-01</v>
      </c>
      <c r="J3539" s="77" t="str">
        <f>Índice!$C$9</f>
        <v>2016-12-31</v>
      </c>
      <c r="K3539" s="149" t="s">
        <v>835</v>
      </c>
      <c r="L3539" s="3" t="s">
        <v>793</v>
      </c>
    </row>
    <row r="3540" spans="1:12" ht="15.75">
      <c r="A3540" s="341"/>
      <c r="C3540" s="149" t="str">
        <f>'FC01'!B$38</f>
        <v>Agotamiento (Operativo)</v>
      </c>
      <c r="F3540" s="149">
        <f>'FC01'!Y$38</f>
        <v>0</v>
      </c>
      <c r="I3540" s="76" t="str">
        <f>Índice!$C$8</f>
        <v>2016-01-01</v>
      </c>
      <c r="J3540" s="77" t="str">
        <f>Índice!$C$9</f>
        <v>2016-12-31</v>
      </c>
      <c r="K3540" s="149" t="s">
        <v>835</v>
      </c>
      <c r="L3540" s="3" t="s">
        <v>793</v>
      </c>
    </row>
    <row r="3541" spans="1:12" ht="15.75">
      <c r="A3541" s="341"/>
      <c r="C3541" s="149" t="str">
        <f>'FC01'!B$39</f>
        <v>Amortización (Operativo)</v>
      </c>
      <c r="F3541" s="149">
        <f>'FC01'!Y$39</f>
        <v>0</v>
      </c>
      <c r="I3541" s="76" t="str">
        <f>Índice!$C$8</f>
        <v>2016-01-01</v>
      </c>
      <c r="J3541" s="77" t="str">
        <f>Índice!$C$9</f>
        <v>2016-12-31</v>
      </c>
      <c r="K3541" s="149" t="s">
        <v>835</v>
      </c>
      <c r="L3541" s="3" t="s">
        <v>793</v>
      </c>
    </row>
    <row r="3542" spans="1:12" ht="15.75">
      <c r="A3542" s="341"/>
      <c r="C3542" s="149" t="str">
        <f>'FC01'!B$40</f>
        <v>Gastos operativos de Bienes y Servicios Públicos para la Venta</v>
      </c>
      <c r="F3542" s="149">
        <f>'FC01'!Y$40</f>
        <v>0</v>
      </c>
      <c r="I3542" s="76" t="str">
        <f>Índice!$C$8</f>
        <v>2016-01-01</v>
      </c>
      <c r="J3542" s="77" t="str">
        <f>Índice!$C$9</f>
        <v>2016-12-31</v>
      </c>
      <c r="K3542" s="149" t="s">
        <v>835</v>
      </c>
      <c r="L3542" s="3" t="s">
        <v>793</v>
      </c>
    </row>
    <row r="3543" spans="1:12" ht="15.75">
      <c r="A3543" s="341"/>
      <c r="C3543" s="149" t="str">
        <f>'FC01'!B$41</f>
        <v>Compras en Bloque y/o a Largo Plazo</v>
      </c>
      <c r="F3543" s="149">
        <f>'FC01'!Y$41</f>
        <v>0</v>
      </c>
      <c r="I3543" s="76" t="str">
        <f>Índice!$C$8</f>
        <v>2016-01-01</v>
      </c>
      <c r="J3543" s="77" t="str">
        <f>Índice!$C$9</f>
        <v>2016-12-31</v>
      </c>
      <c r="K3543" s="149" t="s">
        <v>835</v>
      </c>
      <c r="L3543" s="3" t="s">
        <v>793</v>
      </c>
    </row>
    <row r="3544" spans="1:12" ht="15.75">
      <c r="A3544" s="341"/>
      <c r="C3544" s="149" t="str">
        <f>'FC01'!B$42</f>
        <v>Compras en Bolsa  y/o a Corto Plazo</v>
      </c>
      <c r="F3544" s="149">
        <f>'FC01'!Y$42</f>
        <v>0</v>
      </c>
      <c r="I3544" s="76" t="str">
        <f>Índice!$C$8</f>
        <v>2016-01-01</v>
      </c>
      <c r="J3544" s="77" t="str">
        <f>Índice!$C$9</f>
        <v>2016-12-31</v>
      </c>
      <c r="K3544" s="149" t="s">
        <v>835</v>
      </c>
      <c r="L3544" s="3" t="s">
        <v>793</v>
      </c>
    </row>
    <row r="3545" spans="1:12" ht="15.75">
      <c r="A3545" s="341"/>
      <c r="C3545" s="149" t="str">
        <f>'FC01'!B$43</f>
        <v>Gastos operativos de suministro de agua potable (Agua en Bloque)</v>
      </c>
      <c r="F3545" s="149">
        <f>'FC01'!Y$43</f>
        <v>0</v>
      </c>
      <c r="I3545" s="76" t="str">
        <f>Índice!$C$8</f>
        <v>2016-01-01</v>
      </c>
      <c r="J3545" s="77" t="str">
        <f>Índice!$C$9</f>
        <v>2016-12-31</v>
      </c>
      <c r="K3545" s="149" t="s">
        <v>835</v>
      </c>
      <c r="L3545" s="3" t="s">
        <v>793</v>
      </c>
    </row>
    <row r="3546" spans="1:12" ht="15.75">
      <c r="A3546" s="341"/>
      <c r="C3546" s="149" t="str">
        <f>'FC01'!B$44</f>
        <v xml:space="preserve">Gastos operativos por Conexión / Interconexión </v>
      </c>
      <c r="F3546" s="149">
        <f>'FC01'!Y$44</f>
        <v>0</v>
      </c>
      <c r="I3546" s="76" t="str">
        <f>Índice!$C$8</f>
        <v>2016-01-01</v>
      </c>
      <c r="J3546" s="77" t="str">
        <f>Índice!$C$9</f>
        <v>2016-12-31</v>
      </c>
      <c r="K3546" s="149" t="s">
        <v>835</v>
      </c>
      <c r="L3546" s="3" t="s">
        <v>793</v>
      </c>
    </row>
    <row r="3547" spans="1:12" ht="15.75">
      <c r="A3547" s="341"/>
      <c r="C3547" s="149" t="str">
        <f>'FC01'!B$45</f>
        <v>Uso de Líneas, redes y ductos</v>
      </c>
      <c r="F3547" s="149">
        <f>'FC01'!Y$45</f>
        <v>0</v>
      </c>
      <c r="I3547" s="76" t="str">
        <f>Índice!$C$8</f>
        <v>2016-01-01</v>
      </c>
      <c r="J3547" s="77" t="str">
        <f>Índice!$C$9</f>
        <v>2016-12-31</v>
      </c>
      <c r="K3547" s="149" t="s">
        <v>835</v>
      </c>
      <c r="L3547" s="3" t="s">
        <v>793</v>
      </c>
    </row>
    <row r="3548" spans="1:12" ht="15.75">
      <c r="A3548" s="341"/>
      <c r="C3548" s="149" t="str">
        <f>'FC01'!B$46</f>
        <v>Gastos operativos de Distribución  y/o Comercialización de Gas combustible por redes</v>
      </c>
      <c r="F3548" s="149">
        <f>'FC01'!Y$46</f>
        <v>0</v>
      </c>
      <c r="I3548" s="76" t="str">
        <f>Índice!$C$8</f>
        <v>2016-01-01</v>
      </c>
      <c r="J3548" s="77" t="str">
        <f>Índice!$C$9</f>
        <v>2016-12-31</v>
      </c>
      <c r="K3548" s="149" t="s">
        <v>835</v>
      </c>
      <c r="L3548" s="3" t="s">
        <v>793</v>
      </c>
    </row>
    <row r="3549" spans="1:12" ht="15.75">
      <c r="A3549" s="341"/>
      <c r="C3549" s="149" t="str">
        <f>'FC01'!B$47</f>
        <v>Manejo Comercial y Financiero del Servicio</v>
      </c>
      <c r="F3549" s="149">
        <f>'FC01'!Y$47</f>
        <v>0</v>
      </c>
      <c r="I3549" s="76" t="str">
        <f>Índice!$C$8</f>
        <v>2016-01-01</v>
      </c>
      <c r="J3549" s="77" t="str">
        <f>Índice!$C$9</f>
        <v>2016-12-31</v>
      </c>
      <c r="K3549" s="149" t="s">
        <v>835</v>
      </c>
      <c r="L3549" s="3" t="s">
        <v>793</v>
      </c>
    </row>
    <row r="3550" spans="1:12" ht="15.75">
      <c r="A3550" s="341"/>
      <c r="C3550" s="149" t="str">
        <f>'FC01'!B$48</f>
        <v>Gastos operativos de Distribución  y/o Comercialización de Gas Licuado de Petróleo –GLP</v>
      </c>
      <c r="F3550" s="149">
        <f>'FC01'!Y$48</f>
        <v>0</v>
      </c>
      <c r="I3550" s="76" t="str">
        <f>Índice!$C$8</f>
        <v>2016-01-01</v>
      </c>
      <c r="J3550" s="77" t="str">
        <f>Índice!$C$9</f>
        <v>2016-12-31</v>
      </c>
      <c r="K3550" s="149" t="s">
        <v>835</v>
      </c>
      <c r="L3550" s="3" t="s">
        <v>793</v>
      </c>
    </row>
    <row r="3551" spans="1:12" ht="15.75">
      <c r="A3551" s="341"/>
      <c r="C3551" s="149" t="str">
        <f>'FC01'!B$49</f>
        <v>Contrato de explotación</v>
      </c>
      <c r="F3551" s="149">
        <f>'FC01'!Y$49</f>
        <v>0</v>
      </c>
      <c r="I3551" s="76" t="str">
        <f>Índice!$C$8</f>
        <v>2016-01-01</v>
      </c>
      <c r="J3551" s="77" t="str">
        <f>Índice!$C$9</f>
        <v>2016-12-31</v>
      </c>
      <c r="K3551" s="149" t="s">
        <v>835</v>
      </c>
      <c r="L3551" s="3" t="s">
        <v>793</v>
      </c>
    </row>
    <row r="3552" spans="1:12" ht="15.75">
      <c r="A3552" s="341"/>
      <c r="C3552" s="149" t="str">
        <f>'FC01'!B$50</f>
        <v>Gastos operativos asociados a las transacciones en el mercado mayorista</v>
      </c>
      <c r="F3552" s="149">
        <f>'FC01'!Y$50</f>
        <v>0</v>
      </c>
      <c r="I3552" s="76" t="str">
        <f>Índice!$C$8</f>
        <v>2016-01-01</v>
      </c>
      <c r="J3552" s="77" t="str">
        <f>Índice!$C$9</f>
        <v>2016-12-31</v>
      </c>
      <c r="K3552" s="149" t="s">
        <v>835</v>
      </c>
      <c r="L3552" s="3" t="s">
        <v>793</v>
      </c>
    </row>
    <row r="3553" spans="1:12" ht="15.75">
      <c r="A3553" s="341"/>
      <c r="C3553" s="149" t="str">
        <f>'FC01'!B$51</f>
        <v>Contrato de concesión</v>
      </c>
      <c r="F3553" s="149">
        <f>'FC01'!Y$51</f>
        <v>0</v>
      </c>
      <c r="I3553" s="76" t="str">
        <f>Índice!$C$8</f>
        <v>2016-01-01</v>
      </c>
      <c r="J3553" s="77" t="str">
        <f>Índice!$C$9</f>
        <v>2016-12-31</v>
      </c>
      <c r="K3553" s="149" t="s">
        <v>835</v>
      </c>
      <c r="L3553" s="3" t="s">
        <v>793</v>
      </c>
    </row>
    <row r="3554" spans="1:12" ht="15.75">
      <c r="A3554" s="341"/>
      <c r="C3554" s="149" t="str">
        <f>'FC01'!B$52</f>
        <v>Otros</v>
      </c>
      <c r="F3554" s="149">
        <f>'FC01'!Y$52</f>
        <v>0</v>
      </c>
      <c r="I3554" s="76" t="str">
        <f>Índice!$C$8</f>
        <v>2016-01-01</v>
      </c>
      <c r="J3554" s="77" t="str">
        <f>Índice!$C$9</f>
        <v>2016-12-31</v>
      </c>
      <c r="K3554" s="149" t="s">
        <v>835</v>
      </c>
      <c r="L3554" s="3" t="s">
        <v>793</v>
      </c>
    </row>
    <row r="3555" spans="1:12" ht="15.75">
      <c r="A3555" s="341"/>
      <c r="C3555" s="149" t="str">
        <f>'FC01'!B$53</f>
        <v>Gastos operativos asociados a las transacciones en el mercado minorista</v>
      </c>
      <c r="F3555" s="149">
        <f>'FC01'!Y$53</f>
        <v>0</v>
      </c>
      <c r="I3555" s="76" t="str">
        <f>Índice!$C$8</f>
        <v>2016-01-01</v>
      </c>
      <c r="J3555" s="77" t="str">
        <f>Índice!$C$9</f>
        <v>2016-12-31</v>
      </c>
      <c r="K3555" s="149" t="s">
        <v>835</v>
      </c>
      <c r="L3555" s="3" t="s">
        <v>793</v>
      </c>
    </row>
    <row r="3556" spans="1:12" ht="15.75">
      <c r="A3556" s="341"/>
      <c r="C3556" s="149" t="str">
        <f>'FC01'!B$54</f>
        <v xml:space="preserve">Licencias, Contribuciones y Regalías  </v>
      </c>
      <c r="F3556" s="149">
        <f>'FC01'!Y$54</f>
        <v>0</v>
      </c>
      <c r="I3556" s="76" t="str">
        <f>Índice!$C$8</f>
        <v>2016-01-01</v>
      </c>
      <c r="J3556" s="77" t="str">
        <f>Índice!$C$9</f>
        <v>2016-12-31</v>
      </c>
      <c r="K3556" s="149" t="s">
        <v>835</v>
      </c>
      <c r="L3556" s="3" t="s">
        <v>793</v>
      </c>
    </row>
    <row r="3557" spans="1:12" ht="15.75">
      <c r="A3557" s="341"/>
      <c r="C3557" s="149" t="str">
        <f>'FC01'!B$55</f>
        <v>Departamento Administrativo del Medio Ambiente "DAMA"</v>
      </c>
      <c r="F3557" s="149">
        <f>'FC01'!Y$55</f>
        <v>0</v>
      </c>
      <c r="I3557" s="76" t="str">
        <f>Índice!$C$8</f>
        <v>2016-01-01</v>
      </c>
      <c r="J3557" s="77" t="str">
        <f>Índice!$C$9</f>
        <v>2016-12-31</v>
      </c>
      <c r="K3557" s="149" t="s">
        <v>835</v>
      </c>
      <c r="L3557" s="3" t="s">
        <v>793</v>
      </c>
    </row>
    <row r="3558" spans="1:12" ht="15.75">
      <c r="A3558" s="341"/>
      <c r="C3558" s="149" t="str">
        <f>'FC01'!B$56</f>
        <v>Ley 56 de 1981</v>
      </c>
      <c r="F3558" s="149">
        <f>'FC01'!Y$56</f>
        <v>0</v>
      </c>
      <c r="I3558" s="76" t="str">
        <f>Índice!$C$8</f>
        <v>2016-01-01</v>
      </c>
      <c r="J3558" s="77" t="str">
        <f>Índice!$C$9</f>
        <v>2016-12-31</v>
      </c>
      <c r="K3558" s="149" t="s">
        <v>835</v>
      </c>
      <c r="L3558" s="3" t="s">
        <v>793</v>
      </c>
    </row>
    <row r="3559" spans="1:12" ht="15.75">
      <c r="A3559" s="341"/>
      <c r="C3559" s="149" t="str">
        <f>'FC01'!B$57</f>
        <v>Medio Ambiente – Ley 99 de 1993</v>
      </c>
      <c r="F3559" s="149">
        <f>'FC01'!Y$57</f>
        <v>0</v>
      </c>
      <c r="I3559" s="76" t="str">
        <f>Índice!$C$8</f>
        <v>2016-01-01</v>
      </c>
      <c r="J3559" s="77" t="str">
        <f>Índice!$C$9</f>
        <v>2016-12-31</v>
      </c>
      <c r="K3559" s="149" t="s">
        <v>835</v>
      </c>
      <c r="L3559" s="3" t="s">
        <v>793</v>
      </c>
    </row>
    <row r="3560" spans="1:12" ht="15.75">
      <c r="A3560" s="341"/>
      <c r="C3560" s="149" t="str">
        <f>'FC01'!B$58</f>
        <v>Regalías</v>
      </c>
      <c r="F3560" s="149">
        <f>'FC01'!Y$58</f>
        <v>0</v>
      </c>
      <c r="I3560" s="76" t="str">
        <f>Índice!$C$8</f>
        <v>2016-01-01</v>
      </c>
      <c r="J3560" s="77" t="str">
        <f>Índice!$C$9</f>
        <v>2016-12-31</v>
      </c>
      <c r="K3560" s="149" t="s">
        <v>835</v>
      </c>
      <c r="L3560" s="3" t="s">
        <v>793</v>
      </c>
    </row>
    <row r="3561" spans="1:12" ht="15.75">
      <c r="A3561" s="341"/>
      <c r="C3561" s="149" t="str">
        <f>'FC01'!B$59</f>
        <v>Licencia De Operación Del Servicio</v>
      </c>
      <c r="F3561" s="149">
        <f>'FC01'!Y$59</f>
        <v>0</v>
      </c>
      <c r="I3561" s="76" t="str">
        <f>Índice!$C$8</f>
        <v>2016-01-01</v>
      </c>
      <c r="J3561" s="77" t="str">
        <f>Índice!$C$9</f>
        <v>2016-12-31</v>
      </c>
      <c r="K3561" s="149" t="s">
        <v>835</v>
      </c>
      <c r="L3561" s="3" t="s">
        <v>793</v>
      </c>
    </row>
    <row r="3562" spans="1:12" ht="15.75">
      <c r="A3562" s="341"/>
      <c r="C3562" s="149" t="str">
        <f>'FC01'!B$60</f>
        <v>FAZNI</v>
      </c>
      <c r="F3562" s="149">
        <f>'FC01'!Y$60</f>
        <v>0</v>
      </c>
      <c r="I3562" s="76" t="str">
        <f>Índice!$C$8</f>
        <v>2016-01-01</v>
      </c>
      <c r="J3562" s="77" t="str">
        <f>Índice!$C$9</f>
        <v>2016-12-31</v>
      </c>
      <c r="K3562" s="149" t="s">
        <v>835</v>
      </c>
      <c r="L3562" s="3" t="s">
        <v>793</v>
      </c>
    </row>
    <row r="3563" spans="1:12" ht="15.75">
      <c r="A3563" s="341"/>
      <c r="C3563" s="149" t="str">
        <f>'FC01'!B$61</f>
        <v>FAER</v>
      </c>
      <c r="F3563" s="149">
        <f>'FC01'!Y$61</f>
        <v>0</v>
      </c>
      <c r="I3563" s="76" t="str">
        <f>Índice!$C$8</f>
        <v>2016-01-01</v>
      </c>
      <c r="J3563" s="77" t="str">
        <f>Índice!$C$9</f>
        <v>2016-12-31</v>
      </c>
      <c r="K3563" s="149" t="s">
        <v>835</v>
      </c>
      <c r="L3563" s="3" t="s">
        <v>793</v>
      </c>
    </row>
    <row r="3564" spans="1:12" ht="15.75">
      <c r="A3564" s="341"/>
      <c r="C3564" s="149" t="str">
        <f>'FC01'!B$62</f>
        <v>Cuota de fomento de gas</v>
      </c>
      <c r="F3564" s="149">
        <f>'FC01'!Y$62</f>
        <v>0</v>
      </c>
      <c r="I3564" s="76" t="str">
        <f>Índice!$C$8</f>
        <v>2016-01-01</v>
      </c>
      <c r="J3564" s="77" t="str">
        <f>Índice!$C$9</f>
        <v>2016-12-31</v>
      </c>
      <c r="K3564" s="149" t="s">
        <v>835</v>
      </c>
      <c r="L3564" s="3" t="s">
        <v>793</v>
      </c>
    </row>
    <row r="3565" spans="1:12" ht="15.75">
      <c r="A3565" s="341"/>
      <c r="C3565" s="149" t="str">
        <f>'FC01'!B$63</f>
        <v>Ministerio de Comunicaciones y/o Fondo de Comunicaciones</v>
      </c>
      <c r="F3565" s="149">
        <f>'FC01'!Y$63</f>
        <v>0</v>
      </c>
      <c r="I3565" s="76" t="str">
        <f>Índice!$C$8</f>
        <v>2016-01-01</v>
      </c>
      <c r="J3565" s="77" t="str">
        <f>Índice!$C$9</f>
        <v>2016-12-31</v>
      </c>
      <c r="K3565" s="149" t="s">
        <v>835</v>
      </c>
      <c r="L3565" s="3" t="s">
        <v>793</v>
      </c>
    </row>
    <row r="3566" spans="1:12" ht="15.75">
      <c r="A3566" s="341"/>
      <c r="C3566" s="149" t="str">
        <f>'FC01'!B$64</f>
        <v>Comité De Estratificación –Ley 505 De 1999</v>
      </c>
      <c r="F3566" s="149">
        <f>'FC01'!Y$64</f>
        <v>0</v>
      </c>
      <c r="I3566" s="76" t="str">
        <f>Índice!$C$8</f>
        <v>2016-01-01</v>
      </c>
      <c r="J3566" s="77" t="str">
        <f>Índice!$C$9</f>
        <v>2016-12-31</v>
      </c>
      <c r="K3566" s="149" t="s">
        <v>835</v>
      </c>
      <c r="L3566" s="3" t="s">
        <v>793</v>
      </c>
    </row>
    <row r="3567" spans="1:12" ht="15.75">
      <c r="A3567" s="341"/>
      <c r="C3567" s="149" t="str">
        <f>'FC01'!B$65</f>
        <v>Art 25 Ley 142 - Concesiones, y permisos ambientales y sanitarios</v>
      </c>
      <c r="F3567" s="149">
        <f>'FC01'!Y$65</f>
        <v>0</v>
      </c>
      <c r="I3567" s="76" t="str">
        <f>Índice!$C$8</f>
        <v>2016-01-01</v>
      </c>
      <c r="J3567" s="77" t="str">
        <f>Índice!$C$9</f>
        <v>2016-12-31</v>
      </c>
      <c r="K3567" s="149" t="s">
        <v>835</v>
      </c>
      <c r="L3567" s="3" t="s">
        <v>793</v>
      </c>
    </row>
    <row r="3568" spans="1:12" ht="15.75">
      <c r="A3568" s="341"/>
      <c r="C3568" s="149" t="str">
        <f>'FC01'!B$66</f>
        <v>Otras licencias Ley 142 de 1994</v>
      </c>
      <c r="F3568" s="149">
        <f>'FC01'!Y$66</f>
        <v>0</v>
      </c>
      <c r="I3568" s="76" t="str">
        <f>Índice!$C$8</f>
        <v>2016-01-01</v>
      </c>
      <c r="J3568" s="77" t="str">
        <f>Índice!$C$9</f>
        <v>2016-12-31</v>
      </c>
      <c r="K3568" s="149" t="s">
        <v>835</v>
      </c>
      <c r="L3568" s="3" t="s">
        <v>793</v>
      </c>
    </row>
    <row r="3569" spans="1:12" ht="15.75">
      <c r="A3569" s="341"/>
      <c r="C3569" s="149" t="str">
        <f>'FC01'!B$67</f>
        <v>Consumo De Insumos Directos</v>
      </c>
      <c r="F3569" s="149">
        <f>'FC01'!Y$67</f>
        <v>0</v>
      </c>
      <c r="I3569" s="76" t="str">
        <f>Índice!$C$8</f>
        <v>2016-01-01</v>
      </c>
      <c r="J3569" s="77" t="str">
        <f>Índice!$C$9</f>
        <v>2016-12-31</v>
      </c>
      <c r="K3569" s="149" t="s">
        <v>835</v>
      </c>
      <c r="L3569" s="3" t="s">
        <v>793</v>
      </c>
    </row>
    <row r="3570" spans="1:12" ht="15.75">
      <c r="A3570" s="341"/>
      <c r="C3570" s="149" t="str">
        <f>'FC01'!B$68</f>
        <v>Productos Químicos</v>
      </c>
      <c r="F3570" s="149">
        <f>'FC01'!Y$68</f>
        <v>0</v>
      </c>
      <c r="I3570" s="76" t="str">
        <f>Índice!$C$8</f>
        <v>2016-01-01</v>
      </c>
      <c r="J3570" s="77" t="str">
        <f>Índice!$C$9</f>
        <v>2016-12-31</v>
      </c>
      <c r="K3570" s="149" t="s">
        <v>835</v>
      </c>
      <c r="L3570" s="3" t="s">
        <v>793</v>
      </c>
    </row>
    <row r="3571" spans="1:12" ht="15.75">
      <c r="A3571" s="341"/>
      <c r="C3571" s="149" t="str">
        <f>'FC01'!B$69</f>
        <v>Gas Combustible</v>
      </c>
      <c r="F3571" s="149">
        <f>'FC01'!Y$69</f>
        <v>0</v>
      </c>
      <c r="I3571" s="76" t="str">
        <f>Índice!$C$8</f>
        <v>2016-01-01</v>
      </c>
      <c r="J3571" s="77" t="str">
        <f>Índice!$C$9</f>
        <v>2016-12-31</v>
      </c>
      <c r="K3571" s="149" t="s">
        <v>835</v>
      </c>
      <c r="L3571" s="3" t="s">
        <v>793</v>
      </c>
    </row>
    <row r="3572" spans="1:12" ht="15.75">
      <c r="A3572" s="341"/>
      <c r="C3572" s="149" t="str">
        <f>'FC01'!B$70</f>
        <v>Carbón Mineral</v>
      </c>
      <c r="F3572" s="149">
        <f>'FC01'!Y$70</f>
        <v>0</v>
      </c>
      <c r="I3572" s="76" t="str">
        <f>Índice!$C$8</f>
        <v>2016-01-01</v>
      </c>
      <c r="J3572" s="77" t="str">
        <f>Índice!$C$9</f>
        <v>2016-12-31</v>
      </c>
      <c r="K3572" s="149" t="s">
        <v>835</v>
      </c>
      <c r="L3572" s="3" t="s">
        <v>793</v>
      </c>
    </row>
    <row r="3573" spans="1:12" ht="15.75">
      <c r="A3573" s="341"/>
      <c r="C3573" s="149" t="str">
        <f>'FC01'!B$71</f>
        <v>Energía</v>
      </c>
      <c r="F3573" s="149">
        <f>'FC01'!Y$71</f>
        <v>0</v>
      </c>
      <c r="I3573" s="76" t="str">
        <f>Índice!$C$8</f>
        <v>2016-01-01</v>
      </c>
      <c r="J3573" s="77" t="str">
        <f>Índice!$C$9</f>
        <v>2016-12-31</v>
      </c>
      <c r="K3573" s="149" t="s">
        <v>835</v>
      </c>
      <c r="L3573" s="3" t="s">
        <v>793</v>
      </c>
    </row>
    <row r="3574" spans="1:12" ht="15.75">
      <c r="A3574" s="341"/>
      <c r="C3574" s="149" t="str">
        <f>'FC01'!B$72</f>
        <v>ACPM, Fuel Oil</v>
      </c>
      <c r="F3574" s="149">
        <f>'FC01'!Y$72</f>
        <v>0</v>
      </c>
      <c r="I3574" s="76" t="str">
        <f>Índice!$C$8</f>
        <v>2016-01-01</v>
      </c>
      <c r="J3574" s="77" t="str">
        <f>Índice!$C$9</f>
        <v>2016-12-31</v>
      </c>
      <c r="K3574" s="149" t="s">
        <v>835</v>
      </c>
      <c r="L3574" s="3" t="s">
        <v>793</v>
      </c>
    </row>
    <row r="3575" spans="1:12" ht="15.75">
      <c r="A3575" s="341"/>
      <c r="C3575" s="149" t="str">
        <f>'FC01'!B$73</f>
        <v>Otros Elementos de Consumo de Insumos Directos</v>
      </c>
      <c r="F3575" s="149">
        <f>'FC01'!Y$73</f>
        <v>0</v>
      </c>
      <c r="I3575" s="76" t="str">
        <f>Índice!$C$8</f>
        <v>2016-01-01</v>
      </c>
      <c r="J3575" s="77" t="str">
        <f>Índice!$C$9</f>
        <v>2016-12-31</v>
      </c>
      <c r="K3575" s="149" t="s">
        <v>835</v>
      </c>
      <c r="L3575" s="3" t="s">
        <v>793</v>
      </c>
    </row>
    <row r="3576" spans="1:12" ht="15.75">
      <c r="A3576" s="341"/>
      <c r="C3576" s="149" t="str">
        <f>'FC01'!B$74</f>
        <v>Ordenes Y Contratos De Mantenimiento Y Reparaciones</v>
      </c>
      <c r="F3576" s="149">
        <f>'FC01'!Y$74</f>
        <v>0</v>
      </c>
      <c r="I3576" s="76" t="str">
        <f>Índice!$C$8</f>
        <v>2016-01-01</v>
      </c>
      <c r="J3576" s="77" t="str">
        <f>Índice!$C$9</f>
        <v>2016-12-31</v>
      </c>
      <c r="K3576" s="149" t="s">
        <v>835</v>
      </c>
      <c r="L3576" s="3" t="s">
        <v>793</v>
      </c>
    </row>
    <row r="3577" spans="1:12" ht="15.75">
      <c r="A3577" s="341"/>
      <c r="C3577" s="149" t="str">
        <f>'FC01'!B$75</f>
        <v>Peajes terrestres</v>
      </c>
      <c r="F3577" s="149">
        <f>'FC01'!Y$75</f>
        <v>0</v>
      </c>
      <c r="I3577" s="76" t="str">
        <f>Índice!$C$8</f>
        <v>2016-01-01</v>
      </c>
      <c r="J3577" s="77" t="str">
        <f>Índice!$C$9</f>
        <v>2016-12-31</v>
      </c>
      <c r="K3577" s="149" t="s">
        <v>835</v>
      </c>
      <c r="L3577" s="3" t="s">
        <v>793</v>
      </c>
    </row>
    <row r="3578" spans="1:12" ht="15.75">
      <c r="A3578" s="341"/>
      <c r="C3578" s="149" t="str">
        <f>'FC01'!B$76</f>
        <v>Disposición final</v>
      </c>
      <c r="F3578" s="149">
        <f>'FC01'!Y$76</f>
        <v>0</v>
      </c>
      <c r="I3578" s="76" t="str">
        <f>Índice!$C$8</f>
        <v>2016-01-01</v>
      </c>
      <c r="J3578" s="77" t="str">
        <f>Índice!$C$9</f>
        <v>2016-12-31</v>
      </c>
      <c r="K3578" s="149" t="s">
        <v>835</v>
      </c>
      <c r="L3578" s="3" t="s">
        <v>793</v>
      </c>
    </row>
    <row r="3579" spans="1:12" ht="15.75">
      <c r="A3579" s="341"/>
      <c r="C3579" s="149" t="str">
        <f>'FC01'!B$77</f>
        <v>Peajes por interconexión de acueducto</v>
      </c>
      <c r="F3579" s="149">
        <f>'FC01'!Y$77</f>
        <v>0</v>
      </c>
      <c r="I3579" s="76" t="str">
        <f>Índice!$C$8</f>
        <v>2016-01-01</v>
      </c>
      <c r="J3579" s="77" t="str">
        <f>Índice!$C$9</f>
        <v>2016-12-31</v>
      </c>
      <c r="K3579" s="149" t="s">
        <v>835</v>
      </c>
      <c r="L3579" s="3" t="s">
        <v>793</v>
      </c>
    </row>
    <row r="3580" spans="1:12" ht="15.75">
      <c r="A3580" s="341"/>
      <c r="C3580" s="149" t="str">
        <f>'FC01'!B$78</f>
        <v>Peajes por interconexión de alcantarillado</v>
      </c>
      <c r="F3580" s="149">
        <f>'FC01'!Y$78</f>
        <v>0</v>
      </c>
      <c r="I3580" s="76" t="str">
        <f>Índice!$C$8</f>
        <v>2016-01-01</v>
      </c>
      <c r="J3580" s="77" t="str">
        <f>Índice!$C$9</f>
        <v>2016-12-31</v>
      </c>
      <c r="K3580" s="149" t="s">
        <v>835</v>
      </c>
      <c r="L3580" s="3" t="s">
        <v>793</v>
      </c>
    </row>
    <row r="3581" spans="1:12" ht="15.75">
      <c r="A3581" s="341"/>
      <c r="C3581" s="149" t="str">
        <f>'FC01'!B$79</f>
        <v>Honorarios (Operativos)</v>
      </c>
      <c r="F3581" s="149">
        <f>'FC01'!Y$79</f>
        <v>0</v>
      </c>
      <c r="I3581" s="76" t="str">
        <f>Índice!$C$8</f>
        <v>2016-01-01</v>
      </c>
      <c r="J3581" s="77" t="str">
        <f>Índice!$C$9</f>
        <v>2016-12-31</v>
      </c>
      <c r="K3581" s="149" t="s">
        <v>835</v>
      </c>
      <c r="L3581" s="3" t="s">
        <v>793</v>
      </c>
    </row>
    <row r="3582" spans="1:12" ht="15.75">
      <c r="A3582" s="341"/>
      <c r="C3582" s="149" t="str">
        <f>'FC01'!B$80</f>
        <v>Servicios Públicos</v>
      </c>
      <c r="F3582" s="149">
        <f>'FC01'!Y$80</f>
        <v>0</v>
      </c>
      <c r="I3582" s="76" t="str">
        <f>Índice!$C$8</f>
        <v>2016-01-01</v>
      </c>
      <c r="J3582" s="77" t="str">
        <f>Índice!$C$9</f>
        <v>2016-12-31</v>
      </c>
      <c r="K3582" s="149" t="s">
        <v>835</v>
      </c>
      <c r="L3582" s="3" t="s">
        <v>793</v>
      </c>
    </row>
    <row r="3583" spans="1:12" ht="15.75">
      <c r="A3583" s="341"/>
      <c r="C3583" s="149" t="str">
        <f>'FC01'!B$81</f>
        <v>Materiales y otros gastos de operación</v>
      </c>
      <c r="F3583" s="149">
        <f>'FC01'!Y$81</f>
        <v>0</v>
      </c>
      <c r="I3583" s="76" t="str">
        <f>Índice!$C$8</f>
        <v>2016-01-01</v>
      </c>
      <c r="J3583" s="77" t="str">
        <f>Índice!$C$9</f>
        <v>2016-12-31</v>
      </c>
      <c r="K3583" s="149" t="s">
        <v>835</v>
      </c>
      <c r="L3583" s="3" t="s">
        <v>793</v>
      </c>
    </row>
    <row r="3584" spans="1:12" ht="15.75">
      <c r="A3584" s="341"/>
      <c r="C3584" s="149" t="str">
        <f>'FC01'!B$82</f>
        <v>Gastos operativos De Pérdidas En Prestación Del Servicio  De Acueducto</v>
      </c>
      <c r="F3584" s="149">
        <f>'FC01'!Y$82</f>
        <v>0</v>
      </c>
      <c r="I3584" s="76" t="str">
        <f>Índice!$C$8</f>
        <v>2016-01-01</v>
      </c>
      <c r="J3584" s="77" t="str">
        <f>Índice!$C$9</f>
        <v>2016-12-31</v>
      </c>
      <c r="K3584" s="149" t="s">
        <v>835</v>
      </c>
      <c r="L3584" s="3" t="s">
        <v>793</v>
      </c>
    </row>
    <row r="3585" spans="1:12" ht="15.75">
      <c r="A3585" s="341"/>
      <c r="C3585" s="149" t="str">
        <f>'FC01'!B$83</f>
        <v>Seguros</v>
      </c>
      <c r="F3585" s="149">
        <f>'FC01'!Y$83</f>
        <v>0</v>
      </c>
      <c r="I3585" s="76" t="str">
        <f>Índice!$C$8</f>
        <v>2016-01-01</v>
      </c>
      <c r="J3585" s="77" t="str">
        <f>Índice!$C$9</f>
        <v>2016-12-31</v>
      </c>
      <c r="K3585" s="149" t="s">
        <v>835</v>
      </c>
      <c r="L3585" s="3" t="s">
        <v>793</v>
      </c>
    </row>
    <row r="3586" spans="1:12" ht="15.75">
      <c r="A3586" s="341"/>
      <c r="C3586" s="149" t="str">
        <f>'FC01'!B$84</f>
        <v>Impuestos y Tasas</v>
      </c>
      <c r="F3586" s="149">
        <f>'FC01'!Y$84</f>
        <v>0</v>
      </c>
      <c r="I3586" s="76" t="str">
        <f>Índice!$C$8</f>
        <v>2016-01-01</v>
      </c>
      <c r="J3586" s="77" t="str">
        <f>Índice!$C$9</f>
        <v>2016-12-31</v>
      </c>
      <c r="K3586" s="149" t="s">
        <v>835</v>
      </c>
      <c r="L3586" s="3" t="s">
        <v>793</v>
      </c>
    </row>
    <row r="3587" spans="1:12" ht="15.75">
      <c r="A3587" s="341"/>
      <c r="C3587" s="149" t="str">
        <f>'FC01'!B$85</f>
        <v>Órdenes y Contratos Por Otros  Servicios</v>
      </c>
      <c r="F3587" s="149">
        <f>'FC01'!Y$85</f>
        <v>0</v>
      </c>
      <c r="I3587" s="76" t="str">
        <f>Índice!$C$8</f>
        <v>2016-01-01</v>
      </c>
      <c r="J3587" s="77" t="str">
        <f>Índice!$C$9</f>
        <v>2016-12-31</v>
      </c>
      <c r="K3587" s="149" t="s">
        <v>835</v>
      </c>
      <c r="L3587" s="3" t="s">
        <v>793</v>
      </c>
    </row>
    <row r="3588" spans="1:12" ht="15.75">
      <c r="A3588" s="341"/>
      <c r="C3588" s="149" t="str">
        <f>'FC01'!B$86</f>
        <v>Donaciones</v>
      </c>
      <c r="F3588" s="149">
        <f>'FC01'!Y$86</f>
        <v>0</v>
      </c>
      <c r="I3588" s="76" t="str">
        <f>Índice!$C$8</f>
        <v>2016-01-01</v>
      </c>
      <c r="J3588" s="77" t="str">
        <f>Índice!$C$9</f>
        <v>2016-12-31</v>
      </c>
      <c r="K3588" s="149" t="s">
        <v>835</v>
      </c>
      <c r="L3588" s="3" t="s">
        <v>793</v>
      </c>
    </row>
    <row r="3589" spans="1:12" ht="15.75">
      <c r="A3589" s="341"/>
      <c r="C3589" s="149" t="str">
        <f>'FC01'!B$87</f>
        <v>Total Gastos operativos</v>
      </c>
      <c r="F3589" s="149">
        <f>'FC01'!Y$87</f>
        <v>0</v>
      </c>
      <c r="I3589" s="76" t="str">
        <f>Índice!$C$8</f>
        <v>2016-01-01</v>
      </c>
      <c r="J3589" s="77" t="str">
        <f>Índice!$C$9</f>
        <v>2016-12-31</v>
      </c>
      <c r="K3589" s="149" t="s">
        <v>835</v>
      </c>
      <c r="L3589" s="3" t="s">
        <v>793</v>
      </c>
    </row>
    <row r="3590" spans="1:12" s="159" customFormat="1" ht="15.75">
      <c r="A3590" s="341" t="s">
        <v>19</v>
      </c>
      <c r="C3590" s="340"/>
      <c r="F3590" s="340"/>
      <c r="I3590" s="164"/>
      <c r="J3590" s="164"/>
      <c r="K3590" s="340"/>
      <c r="L3590" s="163"/>
    </row>
    <row r="3591" spans="1:12" ht="15.75">
      <c r="A3591" s="341"/>
      <c r="C3591" s="149" t="str">
        <f>'FC01'!B$92</f>
        <v>Gastos de Administración sin impuestos, contribuciones y tasas</v>
      </c>
      <c r="F3591" s="149">
        <f>'FC01'!Y$92</f>
        <v>0</v>
      </c>
      <c r="I3591" s="76" t="str">
        <f>Índice!$C$8</f>
        <v>2016-01-01</v>
      </c>
      <c r="J3591" s="77" t="str">
        <f>Índice!$C$9</f>
        <v>2016-12-31</v>
      </c>
      <c r="K3591" s="149" t="s">
        <v>835</v>
      </c>
      <c r="L3591" s="3" t="s">
        <v>793</v>
      </c>
    </row>
    <row r="3592" spans="1:12" ht="15.75">
      <c r="A3592" s="341"/>
      <c r="C3592" s="149" t="str">
        <f>'FC01'!B$93</f>
        <v>Impuestos, Tasas y Contribuciones (No incluye impuesto de renta)</v>
      </c>
      <c r="F3592" s="149">
        <f>'FC01'!Y$93</f>
        <v>0</v>
      </c>
      <c r="I3592" s="76" t="str">
        <f>Índice!$C$8</f>
        <v>2016-01-01</v>
      </c>
      <c r="J3592" s="77" t="str">
        <f>Índice!$C$9</f>
        <v>2016-12-31</v>
      </c>
      <c r="K3592" s="149" t="s">
        <v>835</v>
      </c>
      <c r="L3592" s="3" t="s">
        <v>793</v>
      </c>
    </row>
    <row r="3593" spans="1:12" ht="15.75">
      <c r="A3593" s="341"/>
      <c r="C3593" s="149" t="str">
        <f>'FC01'!B$94</f>
        <v>Depreciación, deterioro, Amortización y provisión</v>
      </c>
      <c r="F3593" s="149">
        <f>'FC01'!Y$94</f>
        <v>0</v>
      </c>
      <c r="I3593" s="76" t="str">
        <f>Índice!$C$8</f>
        <v>2016-01-01</v>
      </c>
      <c r="J3593" s="77" t="str">
        <f>Índice!$C$9</f>
        <v>2016-12-31</v>
      </c>
      <c r="K3593" s="149" t="s">
        <v>835</v>
      </c>
      <c r="L3593" s="3" t="s">
        <v>793</v>
      </c>
    </row>
    <row r="3594" spans="1:12" ht="15.75">
      <c r="A3594" s="341"/>
      <c r="C3594" s="149" t="str">
        <f>'FC01'!B$95</f>
        <v>Gasto por impuesto a las ganancias</v>
      </c>
      <c r="F3594" s="149">
        <f>'FC01'!Y$95</f>
        <v>0</v>
      </c>
      <c r="I3594" s="76" t="str">
        <f>Índice!$C$8</f>
        <v>2016-01-01</v>
      </c>
      <c r="J3594" s="77" t="str">
        <f>Índice!$C$9</f>
        <v>2016-12-31</v>
      </c>
      <c r="K3594" s="149" t="s">
        <v>835</v>
      </c>
      <c r="L3594" s="3" t="s">
        <v>793</v>
      </c>
    </row>
    <row r="3595" spans="1:12" ht="15.75">
      <c r="A3595" s="341"/>
      <c r="C3595" s="149" t="str">
        <f>'FC01'!B$96</f>
        <v>Otros gastos (gastos y gastos operativos)</v>
      </c>
      <c r="F3595" s="149">
        <f>'FC01'!Y$96</f>
        <v>0</v>
      </c>
      <c r="I3595" s="76" t="str">
        <f>Índice!$C$8</f>
        <v>2016-01-01</v>
      </c>
      <c r="J3595" s="77" t="str">
        <f>Índice!$C$9</f>
        <v>2016-12-31</v>
      </c>
      <c r="K3595" s="149" t="s">
        <v>835</v>
      </c>
      <c r="L3595" s="3" t="s">
        <v>793</v>
      </c>
    </row>
    <row r="3596" spans="1:12" ht="15.75">
      <c r="A3596" s="341"/>
      <c r="C3596" s="149" t="str">
        <f>'FC01'!B$97</f>
        <v>Total Gastos</v>
      </c>
      <c r="F3596" s="149">
        <f>'FC01'!Y$97</f>
        <v>0</v>
      </c>
      <c r="I3596" s="76" t="str">
        <f>Índice!$C$8</f>
        <v>2016-01-01</v>
      </c>
      <c r="J3596" s="77" t="str">
        <f>Índice!$C$9</f>
        <v>2016-12-31</v>
      </c>
      <c r="K3596" s="149" t="s">
        <v>835</v>
      </c>
      <c r="L3596" s="3" t="s">
        <v>793</v>
      </c>
    </row>
    <row r="3597" spans="1:12" s="159" customFormat="1" ht="15.75">
      <c r="A3597" s="341" t="s">
        <v>19</v>
      </c>
      <c r="C3597" s="340"/>
      <c r="F3597" s="340"/>
      <c r="I3597" s="164"/>
      <c r="J3597" s="164"/>
      <c r="K3597" s="340"/>
      <c r="L3597" s="163"/>
    </row>
    <row r="3598" spans="1:12" ht="15.75">
      <c r="A3598" s="341"/>
      <c r="C3598" s="149" t="str">
        <f>'FC01'!B$99</f>
        <v>Gastos operativos de Ventas</v>
      </c>
      <c r="F3598" s="149">
        <f>'FC01'!Y$99</f>
        <v>0</v>
      </c>
      <c r="I3598" s="76" t="str">
        <f>Índice!$C$8</f>
        <v>2016-01-01</v>
      </c>
      <c r="J3598" s="77" t="str">
        <f>Índice!$C$9</f>
        <v>2016-12-31</v>
      </c>
      <c r="K3598" s="149" t="s">
        <v>835</v>
      </c>
      <c r="L3598" s="3" t="s">
        <v>793</v>
      </c>
    </row>
    <row r="3599" spans="1:12" ht="15.75">
      <c r="A3599" s="341"/>
      <c r="C3599" s="149" t="str">
        <f>'FC01'!B$100</f>
        <v>Gastos operativos de Distribución</v>
      </c>
      <c r="F3599" s="149">
        <f>'FC01'!Y$100</f>
        <v>0</v>
      </c>
      <c r="I3599" s="76" t="str">
        <f>Índice!$C$8</f>
        <v>2016-01-01</v>
      </c>
      <c r="J3599" s="77" t="str">
        <f>Índice!$C$9</f>
        <v>2016-12-31</v>
      </c>
      <c r="K3599" s="149" t="s">
        <v>835</v>
      </c>
      <c r="L3599" s="3" t="s">
        <v>793</v>
      </c>
    </row>
    <row r="3600" spans="1:12" ht="15.75">
      <c r="A3600" s="341"/>
      <c r="C3600" s="149" t="str">
        <f>'FC01'!B$101</f>
        <v>Total Gastos operativos de ventas y distribución</v>
      </c>
      <c r="F3600" s="149">
        <f>'FC01'!Y$101</f>
        <v>0</v>
      </c>
      <c r="I3600" s="76" t="str">
        <f>Índice!$C$8</f>
        <v>2016-01-01</v>
      </c>
      <c r="J3600" s="77" t="str">
        <f>Índice!$C$9</f>
        <v>2016-12-31</v>
      </c>
      <c r="K3600" s="149" t="s">
        <v>835</v>
      </c>
      <c r="L3600" s="3" t="s">
        <v>793</v>
      </c>
    </row>
    <row r="3601" spans="1:12" s="271" customFormat="1" ht="15.75" customHeight="1">
      <c r="A3601" s="272" t="s">
        <v>19</v>
      </c>
      <c r="C3601" s="273" t="s">
        <v>1262</v>
      </c>
      <c r="K3601" s="274"/>
      <c r="L3601" s="274"/>
    </row>
    <row r="3602" spans="1:12" ht="15.75">
      <c r="A3602" s="18"/>
      <c r="C3602" s="149" t="str">
        <f>'FC01'!B$8</f>
        <v xml:space="preserve">De administración </v>
      </c>
      <c r="F3602" s="149">
        <f>'FC01'!Z$8</f>
        <v>0</v>
      </c>
      <c r="I3602" s="76" t="str">
        <f>Índice!$C$8</f>
        <v>2016-01-01</v>
      </c>
      <c r="J3602" s="77" t="str">
        <f>Índice!$C$9</f>
        <v>2016-12-31</v>
      </c>
      <c r="K3602" s="149" t="s">
        <v>835</v>
      </c>
      <c r="L3602" s="3" t="s">
        <v>852</v>
      </c>
    </row>
    <row r="3603" spans="1:12" ht="15.75">
      <c r="A3603" s="341"/>
      <c r="C3603" s="149" t="str">
        <f>'FC01'!B$9</f>
        <v>Beneficios a empleados</v>
      </c>
      <c r="F3603" s="149">
        <f>'FC01'!Z$9</f>
        <v>0</v>
      </c>
      <c r="I3603" s="76" t="str">
        <f>Índice!$C$8</f>
        <v>2016-01-01</v>
      </c>
      <c r="J3603" s="77" t="str">
        <f>Índice!$C$9</f>
        <v>2016-12-31</v>
      </c>
      <c r="K3603" s="149" t="s">
        <v>835</v>
      </c>
      <c r="L3603" s="3" t="s">
        <v>852</v>
      </c>
    </row>
    <row r="3604" spans="1:12" ht="15.75">
      <c r="A3604" s="341"/>
      <c r="C3604" s="149" t="str">
        <f>'FC01'!B$10</f>
        <v>Honorarios</v>
      </c>
      <c r="F3604" s="149">
        <f>'FC01'!Z$10</f>
        <v>0</v>
      </c>
      <c r="I3604" s="76" t="str">
        <f>Índice!$C$8</f>
        <v>2016-01-01</v>
      </c>
      <c r="J3604" s="77" t="str">
        <f>Índice!$C$9</f>
        <v>2016-12-31</v>
      </c>
      <c r="K3604" s="149" t="s">
        <v>835</v>
      </c>
      <c r="L3604" s="3" t="s">
        <v>852</v>
      </c>
    </row>
    <row r="3605" spans="1:12" ht="15.75">
      <c r="A3605" s="341"/>
      <c r="C3605" s="149" t="str">
        <f>'FC01'!B$11</f>
        <v xml:space="preserve">Impuestos, Contribuciones y tasas </v>
      </c>
      <c r="F3605" s="149">
        <f>'FC01'!Z$11</f>
        <v>0</v>
      </c>
      <c r="I3605" s="76" t="str">
        <f>Índice!$C$8</f>
        <v>2016-01-01</v>
      </c>
      <c r="J3605" s="77" t="str">
        <f>Índice!$C$9</f>
        <v>2016-12-31</v>
      </c>
      <c r="K3605" s="149" t="s">
        <v>835</v>
      </c>
      <c r="L3605" s="3" t="s">
        <v>852</v>
      </c>
    </row>
    <row r="3606" spans="1:12" ht="15.75">
      <c r="A3606" s="341"/>
      <c r="C3606" s="149" t="str">
        <f>'FC01'!B$12</f>
        <v xml:space="preserve">Generales </v>
      </c>
      <c r="F3606" s="149">
        <f>'FC01'!Z$12</f>
        <v>0</v>
      </c>
      <c r="I3606" s="76" t="str">
        <f>Índice!$C$8</f>
        <v>2016-01-01</v>
      </c>
      <c r="J3606" s="77" t="str">
        <f>Índice!$C$9</f>
        <v>2016-12-31</v>
      </c>
      <c r="K3606" s="149" t="s">
        <v>835</v>
      </c>
      <c r="L3606" s="3" t="s">
        <v>852</v>
      </c>
    </row>
    <row r="3607" spans="1:12" ht="15.75">
      <c r="A3607" s="341"/>
      <c r="C3607" s="149" t="str">
        <f>'FC01'!B$13</f>
        <v>Deterioro</v>
      </c>
      <c r="F3607" s="149">
        <f>'FC01'!Z$13</f>
        <v>0</v>
      </c>
      <c r="I3607" s="76" t="str">
        <f>Índice!$C$8</f>
        <v>2016-01-01</v>
      </c>
      <c r="J3607" s="77" t="str">
        <f>Índice!$C$9</f>
        <v>2016-12-31</v>
      </c>
      <c r="K3607" s="149" t="s">
        <v>835</v>
      </c>
      <c r="L3607" s="3" t="s">
        <v>852</v>
      </c>
    </row>
    <row r="3608" spans="1:12" ht="15.75">
      <c r="A3608" s="341"/>
      <c r="C3608" s="149" t="str">
        <f>'FC01'!B$14</f>
        <v>Depreciación</v>
      </c>
      <c r="F3608" s="149">
        <f>'FC01'!Z$14</f>
        <v>0</v>
      </c>
      <c r="I3608" s="76" t="str">
        <f>Índice!$C$8</f>
        <v>2016-01-01</v>
      </c>
      <c r="J3608" s="77" t="str">
        <f>Índice!$C$9</f>
        <v>2016-12-31</v>
      </c>
      <c r="K3608" s="149" t="s">
        <v>835</v>
      </c>
      <c r="L3608" s="3" t="s">
        <v>852</v>
      </c>
    </row>
    <row r="3609" spans="1:12" ht="15.75">
      <c r="A3609" s="341"/>
      <c r="C3609" s="149" t="str">
        <f>'FC01'!B$15</f>
        <v>Amortización</v>
      </c>
      <c r="F3609" s="149">
        <f>'FC01'!Z$15</f>
        <v>0</v>
      </c>
      <c r="I3609" s="76" t="str">
        <f>Índice!$C$8</f>
        <v>2016-01-01</v>
      </c>
      <c r="J3609" s="77" t="str">
        <f>Índice!$C$9</f>
        <v>2016-12-31</v>
      </c>
      <c r="K3609" s="149" t="s">
        <v>835</v>
      </c>
      <c r="L3609" s="3" t="s">
        <v>852</v>
      </c>
    </row>
    <row r="3610" spans="1:12" ht="15.75">
      <c r="A3610" s="341"/>
      <c r="C3610" s="149" t="str">
        <f>'FC01'!B$16</f>
        <v>Provisiones</v>
      </c>
      <c r="F3610" s="149">
        <f>'FC01'!Z$16</f>
        <v>0</v>
      </c>
      <c r="I3610" s="76" t="str">
        <f>Índice!$C$8</f>
        <v>2016-01-01</v>
      </c>
      <c r="J3610" s="77" t="str">
        <f>Índice!$C$9</f>
        <v>2016-12-31</v>
      </c>
      <c r="K3610" s="149" t="s">
        <v>835</v>
      </c>
      <c r="L3610" s="3" t="s">
        <v>852</v>
      </c>
    </row>
    <row r="3611" spans="1:12" ht="15.75">
      <c r="A3611" s="341"/>
      <c r="C3611" s="149" t="str">
        <f>'FC01'!B$17</f>
        <v>Litigios y demandas</v>
      </c>
      <c r="F3611" s="149">
        <f>'FC01'!Z$17</f>
        <v>0</v>
      </c>
      <c r="I3611" s="76" t="str">
        <f>Índice!$C$8</f>
        <v>2016-01-01</v>
      </c>
      <c r="J3611" s="77" t="str">
        <f>Índice!$C$9</f>
        <v>2016-12-31</v>
      </c>
      <c r="K3611" s="149" t="s">
        <v>835</v>
      </c>
      <c r="L3611" s="3" t="s">
        <v>852</v>
      </c>
    </row>
    <row r="3612" spans="1:12" ht="15.75">
      <c r="A3612" s="341"/>
      <c r="C3612" s="149" t="str">
        <f>'FC01'!B$18</f>
        <v xml:space="preserve">Garantías </v>
      </c>
      <c r="F3612" s="149">
        <f>'FC01'!Z$18</f>
        <v>0</v>
      </c>
      <c r="I3612" s="76" t="str">
        <f>Índice!$C$8</f>
        <v>2016-01-01</v>
      </c>
      <c r="J3612" s="77" t="str">
        <f>Índice!$C$9</f>
        <v>2016-12-31</v>
      </c>
      <c r="K3612" s="149" t="s">
        <v>835</v>
      </c>
      <c r="L3612" s="3" t="s">
        <v>852</v>
      </c>
    </row>
    <row r="3613" spans="1:12" ht="15.75">
      <c r="A3613" s="341"/>
      <c r="C3613" s="149" t="str">
        <f>'FC01'!B$19</f>
        <v>Diversas</v>
      </c>
      <c r="F3613" s="149">
        <f>'FC01'!Z$19</f>
        <v>0</v>
      </c>
      <c r="I3613" s="76" t="str">
        <f>Índice!$C$8</f>
        <v>2016-01-01</v>
      </c>
      <c r="J3613" s="77" t="str">
        <f>Índice!$C$9</f>
        <v>2016-12-31</v>
      </c>
      <c r="K3613" s="149" t="s">
        <v>835</v>
      </c>
      <c r="L3613" s="3" t="s">
        <v>852</v>
      </c>
    </row>
    <row r="3614" spans="1:12" ht="15.75">
      <c r="A3614" s="341"/>
      <c r="C3614" s="149" t="str">
        <f>'FC01'!B$20</f>
        <v>Otros gastos</v>
      </c>
      <c r="F3614" s="149">
        <f>'FC01'!Z$20</f>
        <v>0</v>
      </c>
      <c r="I3614" s="76" t="str">
        <f>Índice!$C$8</f>
        <v>2016-01-01</v>
      </c>
      <c r="J3614" s="77" t="str">
        <f>Índice!$C$9</f>
        <v>2016-12-31</v>
      </c>
      <c r="K3614" s="149" t="s">
        <v>835</v>
      </c>
      <c r="L3614" s="3" t="s">
        <v>852</v>
      </c>
    </row>
    <row r="3615" spans="1:12" ht="15.75">
      <c r="A3615" s="341"/>
      <c r="C3615" s="149" t="str">
        <f>'FC01'!B$21</f>
        <v>Comisiones</v>
      </c>
      <c r="F3615" s="149">
        <f>'FC01'!Z$21</f>
        <v>0</v>
      </c>
      <c r="I3615" s="76" t="str">
        <f>Índice!$C$8</f>
        <v>2016-01-01</v>
      </c>
      <c r="J3615" s="77" t="str">
        <f>Índice!$C$9</f>
        <v>2016-12-31</v>
      </c>
      <c r="K3615" s="149" t="s">
        <v>835</v>
      </c>
      <c r="L3615" s="3" t="s">
        <v>852</v>
      </c>
    </row>
    <row r="3616" spans="1:12" ht="15.75">
      <c r="A3616" s="341"/>
      <c r="C3616" s="149" t="str">
        <f>'FC01'!B$22</f>
        <v>Ajuste por diferencia en cambio</v>
      </c>
      <c r="F3616" s="149">
        <f>'FC01'!Z$22</f>
        <v>0</v>
      </c>
      <c r="I3616" s="76" t="str">
        <f>Índice!$C$8</f>
        <v>2016-01-01</v>
      </c>
      <c r="J3616" s="77" t="str">
        <f>Índice!$C$9</f>
        <v>2016-12-31</v>
      </c>
      <c r="K3616" s="149" t="s">
        <v>835</v>
      </c>
      <c r="L3616" s="3" t="s">
        <v>852</v>
      </c>
    </row>
    <row r="3617" spans="1:12" ht="15.75">
      <c r="A3617" s="341"/>
      <c r="C3617" s="149" t="str">
        <f>'FC01'!B$23</f>
        <v>Financieros</v>
      </c>
      <c r="F3617" s="149">
        <f>'FC01'!Z$23</f>
        <v>0</v>
      </c>
      <c r="I3617" s="76" t="str">
        <f>Índice!$C$8</f>
        <v>2016-01-01</v>
      </c>
      <c r="J3617" s="77" t="str">
        <f>Índice!$C$9</f>
        <v>2016-12-31</v>
      </c>
      <c r="K3617" s="149" t="s">
        <v>835</v>
      </c>
      <c r="L3617" s="3" t="s">
        <v>852</v>
      </c>
    </row>
    <row r="3618" spans="1:12" ht="15.75">
      <c r="A3618" s="341"/>
      <c r="C3618" s="149" t="str">
        <f>'FC01'!B$24</f>
        <v>Pérdidas por la aplicación del método de participación patrimonial</v>
      </c>
      <c r="F3618" s="149">
        <f>'FC01'!Z$24</f>
        <v>0</v>
      </c>
      <c r="I3618" s="76" t="str">
        <f>Índice!$C$8</f>
        <v>2016-01-01</v>
      </c>
      <c r="J3618" s="77" t="str">
        <f>Índice!$C$9</f>
        <v>2016-12-31</v>
      </c>
      <c r="K3618" s="149" t="s">
        <v>835</v>
      </c>
      <c r="L3618" s="3" t="s">
        <v>852</v>
      </c>
    </row>
    <row r="3619" spans="1:12" ht="15.75">
      <c r="A3619" s="341"/>
      <c r="C3619" s="149" t="str">
        <f>'FC01'!B$25</f>
        <v xml:space="preserve">Gastos diversos </v>
      </c>
      <c r="F3619" s="149">
        <f>'FC01'!Z$25</f>
        <v>0</v>
      </c>
      <c r="I3619" s="76" t="str">
        <f>Índice!$C$8</f>
        <v>2016-01-01</v>
      </c>
      <c r="J3619" s="77" t="str">
        <f>Índice!$C$9</f>
        <v>2016-12-31</v>
      </c>
      <c r="K3619" s="149" t="s">
        <v>835</v>
      </c>
      <c r="L3619" s="3" t="s">
        <v>852</v>
      </c>
    </row>
    <row r="3620" spans="1:12" ht="15.75">
      <c r="A3620" s="341"/>
      <c r="C3620" s="149" t="str">
        <f>'FC01'!B$26</f>
        <v>Impuesto a las ganancias corrientes</v>
      </c>
      <c r="F3620" s="149">
        <f>'FC01'!Z$26</f>
        <v>0</v>
      </c>
      <c r="I3620" s="76" t="str">
        <f>Índice!$C$8</f>
        <v>2016-01-01</v>
      </c>
      <c r="J3620" s="77" t="str">
        <f>Índice!$C$9</f>
        <v>2016-12-31</v>
      </c>
      <c r="K3620" s="149" t="s">
        <v>835</v>
      </c>
      <c r="L3620" s="3" t="s">
        <v>852</v>
      </c>
    </row>
    <row r="3621" spans="1:12" ht="15.75">
      <c r="A3621" s="341"/>
      <c r="C3621" s="149" t="str">
        <f>'FC01'!B$27</f>
        <v>Impuesto a las ganancias diferido</v>
      </c>
      <c r="F3621" s="149">
        <f>'FC01'!Z$27</f>
        <v>0</v>
      </c>
      <c r="I3621" s="76" t="str">
        <f>Índice!$C$8</f>
        <v>2016-01-01</v>
      </c>
      <c r="J3621" s="77" t="str">
        <f>Índice!$C$9</f>
        <v>2016-12-31</v>
      </c>
      <c r="K3621" s="149" t="s">
        <v>835</v>
      </c>
      <c r="L3621" s="3" t="s">
        <v>852</v>
      </c>
    </row>
    <row r="3622" spans="1:12" ht="15.75">
      <c r="A3622" s="341"/>
      <c r="C3622" s="149" t="str">
        <f>'FC01'!B$28</f>
        <v xml:space="preserve">Total Gastos </v>
      </c>
      <c r="F3622" s="149">
        <f>'FC01'!Z$28</f>
        <v>0</v>
      </c>
      <c r="I3622" s="76" t="str">
        <f>Índice!$C$8</f>
        <v>2016-01-01</v>
      </c>
      <c r="J3622" s="77" t="str">
        <f>Índice!$C$9</f>
        <v>2016-12-31</v>
      </c>
      <c r="K3622" s="149" t="s">
        <v>835</v>
      </c>
      <c r="L3622" s="3" t="s">
        <v>852</v>
      </c>
    </row>
    <row r="3623" spans="1:12" s="159" customFormat="1" ht="15.75">
      <c r="A3623" s="341" t="s">
        <v>19</v>
      </c>
      <c r="C3623" s="340"/>
      <c r="F3623" s="340"/>
      <c r="I3623" s="164"/>
      <c r="J3623" s="164"/>
      <c r="K3623" s="340"/>
      <c r="L3623" s="163"/>
    </row>
    <row r="3624" spans="1:12" ht="15.75">
      <c r="A3624" s="341"/>
      <c r="C3624" s="149" t="str">
        <f>'FC01'!B$32</f>
        <v>Servicios Personales</v>
      </c>
      <c r="F3624" s="149">
        <f>'FC01'!Z$32</f>
        <v>0</v>
      </c>
      <c r="I3624" s="76" t="str">
        <f>Índice!$C$8</f>
        <v>2016-01-01</v>
      </c>
      <c r="J3624" s="77" t="str">
        <f>Índice!$C$9</f>
        <v>2016-12-31</v>
      </c>
      <c r="K3624" s="149" t="s">
        <v>835</v>
      </c>
      <c r="L3624" s="3" t="s">
        <v>852</v>
      </c>
    </row>
    <row r="3625" spans="1:12" ht="15.75">
      <c r="A3625" s="341"/>
      <c r="C3625" s="149" t="str">
        <f>'FC01'!B$33</f>
        <v>Generales</v>
      </c>
      <c r="F3625" s="149">
        <f>'FC01'!Z$33</f>
        <v>0</v>
      </c>
      <c r="I3625" s="76" t="str">
        <f>Índice!$C$8</f>
        <v>2016-01-01</v>
      </c>
      <c r="J3625" s="77" t="str">
        <f>Índice!$C$9</f>
        <v>2016-12-31</v>
      </c>
      <c r="K3625" s="149" t="s">
        <v>835</v>
      </c>
      <c r="L3625" s="3" t="s">
        <v>852</v>
      </c>
    </row>
    <row r="3626" spans="1:12" ht="15.75">
      <c r="A3626" s="341"/>
      <c r="C3626" s="149" t="str">
        <f>'FC01'!B$34</f>
        <v>Arrendamientos</v>
      </c>
      <c r="F3626" s="149">
        <f>'FC01'!Z$34</f>
        <v>0</v>
      </c>
      <c r="I3626" s="76" t="str">
        <f>Índice!$C$8</f>
        <v>2016-01-01</v>
      </c>
      <c r="J3626" s="77" t="str">
        <f>Índice!$C$9</f>
        <v>2016-12-31</v>
      </c>
      <c r="K3626" s="149" t="s">
        <v>835</v>
      </c>
      <c r="L3626" s="3" t="s">
        <v>852</v>
      </c>
    </row>
    <row r="3627" spans="1:12" ht="15.75">
      <c r="A3627" s="341"/>
      <c r="C3627" s="149" t="str">
        <f>'FC01'!B$35</f>
        <v>Deterioro (Operativo)</v>
      </c>
      <c r="F3627" s="149">
        <f>'FC01'!Z$35</f>
        <v>0</v>
      </c>
      <c r="I3627" s="76" t="str">
        <f>Índice!$C$8</f>
        <v>2016-01-01</v>
      </c>
      <c r="J3627" s="77" t="str">
        <f>Índice!$C$9</f>
        <v>2016-12-31</v>
      </c>
      <c r="K3627" s="149" t="s">
        <v>835</v>
      </c>
      <c r="L3627" s="3" t="s">
        <v>852</v>
      </c>
    </row>
    <row r="3628" spans="1:12" ht="15.75">
      <c r="A3628" s="341"/>
      <c r="C3628" s="149" t="str">
        <f>'FC01'!B$36</f>
        <v>Depreciación (Operativo)</v>
      </c>
      <c r="F3628" s="149">
        <f>'FC01'!Z$36</f>
        <v>0</v>
      </c>
      <c r="I3628" s="76" t="str">
        <f>Índice!$C$8</f>
        <v>2016-01-01</v>
      </c>
      <c r="J3628" s="77" t="str">
        <f>Índice!$C$9</f>
        <v>2016-12-31</v>
      </c>
      <c r="K3628" s="149" t="s">
        <v>835</v>
      </c>
      <c r="L3628" s="3" t="s">
        <v>852</v>
      </c>
    </row>
    <row r="3629" spans="1:12" ht="15.75">
      <c r="A3629" s="341"/>
      <c r="C3629" s="149" t="str">
        <f>'FC01'!B$37</f>
        <v>Provisiones (Operativo)</v>
      </c>
      <c r="F3629" s="149">
        <f>'FC01'!Z$37</f>
        <v>0</v>
      </c>
      <c r="I3629" s="76" t="str">
        <f>Índice!$C$8</f>
        <v>2016-01-01</v>
      </c>
      <c r="J3629" s="77" t="str">
        <f>Índice!$C$9</f>
        <v>2016-12-31</v>
      </c>
      <c r="K3629" s="149" t="s">
        <v>835</v>
      </c>
      <c r="L3629" s="3" t="s">
        <v>852</v>
      </c>
    </row>
    <row r="3630" spans="1:12" ht="15.75">
      <c r="A3630" s="341"/>
      <c r="C3630" s="149" t="str">
        <f>'FC01'!B$38</f>
        <v>Agotamiento (Operativo)</v>
      </c>
      <c r="F3630" s="149">
        <f>'FC01'!Z$38</f>
        <v>0</v>
      </c>
      <c r="I3630" s="76" t="str">
        <f>Índice!$C$8</f>
        <v>2016-01-01</v>
      </c>
      <c r="J3630" s="77" t="str">
        <f>Índice!$C$9</f>
        <v>2016-12-31</v>
      </c>
      <c r="K3630" s="149" t="s">
        <v>835</v>
      </c>
      <c r="L3630" s="3" t="s">
        <v>852</v>
      </c>
    </row>
    <row r="3631" spans="1:12" ht="15.75">
      <c r="A3631" s="341"/>
      <c r="C3631" s="149" t="str">
        <f>'FC01'!B$39</f>
        <v>Amortización (Operativo)</v>
      </c>
      <c r="F3631" s="149">
        <f>'FC01'!Z$39</f>
        <v>0</v>
      </c>
      <c r="I3631" s="76" t="str">
        <f>Índice!$C$8</f>
        <v>2016-01-01</v>
      </c>
      <c r="J3631" s="77" t="str">
        <f>Índice!$C$9</f>
        <v>2016-12-31</v>
      </c>
      <c r="K3631" s="149" t="s">
        <v>835</v>
      </c>
      <c r="L3631" s="3" t="s">
        <v>852</v>
      </c>
    </row>
    <row r="3632" spans="1:12" ht="15.75">
      <c r="A3632" s="341"/>
      <c r="C3632" s="149" t="str">
        <f>'FC01'!B$40</f>
        <v>Gastos operativos de Bienes y Servicios Públicos para la Venta</v>
      </c>
      <c r="F3632" s="149">
        <f>'FC01'!Z$40</f>
        <v>0</v>
      </c>
      <c r="I3632" s="76" t="str">
        <f>Índice!$C$8</f>
        <v>2016-01-01</v>
      </c>
      <c r="J3632" s="77" t="str">
        <f>Índice!$C$9</f>
        <v>2016-12-31</v>
      </c>
      <c r="K3632" s="149" t="s">
        <v>835</v>
      </c>
      <c r="L3632" s="3" t="s">
        <v>852</v>
      </c>
    </row>
    <row r="3633" spans="1:12" ht="15.75">
      <c r="A3633" s="341"/>
      <c r="C3633" s="149" t="str">
        <f>'FC01'!B$41</f>
        <v>Compras en Bloque y/o a Largo Plazo</v>
      </c>
      <c r="F3633" s="149">
        <f>'FC01'!Z$41</f>
        <v>0</v>
      </c>
      <c r="I3633" s="76" t="str">
        <f>Índice!$C$8</f>
        <v>2016-01-01</v>
      </c>
      <c r="J3633" s="77" t="str">
        <f>Índice!$C$9</f>
        <v>2016-12-31</v>
      </c>
      <c r="K3633" s="149" t="s">
        <v>835</v>
      </c>
      <c r="L3633" s="3" t="s">
        <v>852</v>
      </c>
    </row>
    <row r="3634" spans="1:12" ht="15.75">
      <c r="A3634" s="341"/>
      <c r="C3634" s="149" t="str">
        <f>'FC01'!B$42</f>
        <v>Compras en Bolsa  y/o a Corto Plazo</v>
      </c>
      <c r="F3634" s="149">
        <f>'FC01'!Z$42</f>
        <v>0</v>
      </c>
      <c r="I3634" s="76" t="str">
        <f>Índice!$C$8</f>
        <v>2016-01-01</v>
      </c>
      <c r="J3634" s="77" t="str">
        <f>Índice!$C$9</f>
        <v>2016-12-31</v>
      </c>
      <c r="K3634" s="149" t="s">
        <v>835</v>
      </c>
      <c r="L3634" s="3" t="s">
        <v>852</v>
      </c>
    </row>
    <row r="3635" spans="1:12" ht="15.75">
      <c r="A3635" s="341"/>
      <c r="C3635" s="149" t="str">
        <f>'FC01'!B$43</f>
        <v>Gastos operativos de suministro de agua potable (Agua en Bloque)</v>
      </c>
      <c r="F3635" s="149">
        <f>'FC01'!Z$43</f>
        <v>0</v>
      </c>
      <c r="I3635" s="76" t="str">
        <f>Índice!$C$8</f>
        <v>2016-01-01</v>
      </c>
      <c r="J3635" s="77" t="str">
        <f>Índice!$C$9</f>
        <v>2016-12-31</v>
      </c>
      <c r="K3635" s="149" t="s">
        <v>835</v>
      </c>
      <c r="L3635" s="3" t="s">
        <v>852</v>
      </c>
    </row>
    <row r="3636" spans="1:12" ht="15.75">
      <c r="A3636" s="341"/>
      <c r="C3636" s="149" t="str">
        <f>'FC01'!B$44</f>
        <v xml:space="preserve">Gastos operativos por Conexión / Interconexión </v>
      </c>
      <c r="F3636" s="149">
        <f>'FC01'!Z$44</f>
        <v>0</v>
      </c>
      <c r="I3636" s="76" t="str">
        <f>Índice!$C$8</f>
        <v>2016-01-01</v>
      </c>
      <c r="J3636" s="77" t="str">
        <f>Índice!$C$9</f>
        <v>2016-12-31</v>
      </c>
      <c r="K3636" s="149" t="s">
        <v>835</v>
      </c>
      <c r="L3636" s="3" t="s">
        <v>852</v>
      </c>
    </row>
    <row r="3637" spans="1:12" ht="15.75">
      <c r="A3637" s="341"/>
      <c r="C3637" s="149" t="str">
        <f>'FC01'!B$45</f>
        <v>Uso de Líneas, redes y ductos</v>
      </c>
      <c r="F3637" s="149">
        <f>'FC01'!Z$45</f>
        <v>0</v>
      </c>
      <c r="I3637" s="76" t="str">
        <f>Índice!$C$8</f>
        <v>2016-01-01</v>
      </c>
      <c r="J3637" s="77" t="str">
        <f>Índice!$C$9</f>
        <v>2016-12-31</v>
      </c>
      <c r="K3637" s="149" t="s">
        <v>835</v>
      </c>
      <c r="L3637" s="3" t="s">
        <v>852</v>
      </c>
    </row>
    <row r="3638" spans="1:12" ht="15.75">
      <c r="A3638" s="341"/>
      <c r="C3638" s="149" t="str">
        <f>'FC01'!B$46</f>
        <v>Gastos operativos de Distribución  y/o Comercialización de Gas combustible por redes</v>
      </c>
      <c r="F3638" s="149">
        <f>'FC01'!Z$46</f>
        <v>0</v>
      </c>
      <c r="I3638" s="76" t="str">
        <f>Índice!$C$8</f>
        <v>2016-01-01</v>
      </c>
      <c r="J3638" s="77" t="str">
        <f>Índice!$C$9</f>
        <v>2016-12-31</v>
      </c>
      <c r="K3638" s="149" t="s">
        <v>835</v>
      </c>
      <c r="L3638" s="3" t="s">
        <v>852</v>
      </c>
    </row>
    <row r="3639" spans="1:12" ht="15.75">
      <c r="A3639" s="341"/>
      <c r="C3639" s="149" t="str">
        <f>'FC01'!B$47</f>
        <v>Manejo Comercial y Financiero del Servicio</v>
      </c>
      <c r="F3639" s="149">
        <f>'FC01'!Z$47</f>
        <v>0</v>
      </c>
      <c r="I3639" s="76" t="str">
        <f>Índice!$C$8</f>
        <v>2016-01-01</v>
      </c>
      <c r="J3639" s="77" t="str">
        <f>Índice!$C$9</f>
        <v>2016-12-31</v>
      </c>
      <c r="K3639" s="149" t="s">
        <v>835</v>
      </c>
      <c r="L3639" s="3" t="s">
        <v>852</v>
      </c>
    </row>
    <row r="3640" spans="1:12" ht="15.75">
      <c r="A3640" s="341"/>
      <c r="C3640" s="149" t="str">
        <f>'FC01'!B$48</f>
        <v>Gastos operativos de Distribución  y/o Comercialización de Gas Licuado de Petróleo –GLP</v>
      </c>
      <c r="F3640" s="149">
        <f>'FC01'!Z$48</f>
        <v>0</v>
      </c>
      <c r="I3640" s="76" t="str">
        <f>Índice!$C$8</f>
        <v>2016-01-01</v>
      </c>
      <c r="J3640" s="77" t="str">
        <f>Índice!$C$9</f>
        <v>2016-12-31</v>
      </c>
      <c r="K3640" s="149" t="s">
        <v>835</v>
      </c>
      <c r="L3640" s="3" t="s">
        <v>852</v>
      </c>
    </row>
    <row r="3641" spans="1:12" ht="15.75">
      <c r="A3641" s="341"/>
      <c r="C3641" s="149" t="str">
        <f>'FC01'!B$49</f>
        <v>Contrato de explotación</v>
      </c>
      <c r="F3641" s="149">
        <f>'FC01'!Z$49</f>
        <v>0</v>
      </c>
      <c r="I3641" s="76" t="str">
        <f>Índice!$C$8</f>
        <v>2016-01-01</v>
      </c>
      <c r="J3641" s="77" t="str">
        <f>Índice!$C$9</f>
        <v>2016-12-31</v>
      </c>
      <c r="K3641" s="149" t="s">
        <v>835</v>
      </c>
      <c r="L3641" s="3" t="s">
        <v>852</v>
      </c>
    </row>
    <row r="3642" spans="1:12" ht="15.75">
      <c r="A3642" s="341"/>
      <c r="C3642" s="149" t="str">
        <f>'FC01'!B$50</f>
        <v>Gastos operativos asociados a las transacciones en el mercado mayorista</v>
      </c>
      <c r="F3642" s="149">
        <f>'FC01'!Z$50</f>
        <v>0</v>
      </c>
      <c r="I3642" s="76" t="str">
        <f>Índice!$C$8</f>
        <v>2016-01-01</v>
      </c>
      <c r="J3642" s="77" t="str">
        <f>Índice!$C$9</f>
        <v>2016-12-31</v>
      </c>
      <c r="K3642" s="149" t="s">
        <v>835</v>
      </c>
      <c r="L3642" s="3" t="s">
        <v>852</v>
      </c>
    </row>
    <row r="3643" spans="1:12" ht="15.75">
      <c r="A3643" s="341"/>
      <c r="C3643" s="149" t="str">
        <f>'FC01'!B$51</f>
        <v>Contrato de concesión</v>
      </c>
      <c r="F3643" s="149">
        <f>'FC01'!Z$51</f>
        <v>0</v>
      </c>
      <c r="I3643" s="76" t="str">
        <f>Índice!$C$8</f>
        <v>2016-01-01</v>
      </c>
      <c r="J3643" s="77" t="str">
        <f>Índice!$C$9</f>
        <v>2016-12-31</v>
      </c>
      <c r="K3643" s="149" t="s">
        <v>835</v>
      </c>
      <c r="L3643" s="3" t="s">
        <v>852</v>
      </c>
    </row>
    <row r="3644" spans="1:12" ht="15.75">
      <c r="A3644" s="341"/>
      <c r="C3644" s="149" t="str">
        <f>'FC01'!B$52</f>
        <v>Otros</v>
      </c>
      <c r="F3644" s="149">
        <f>'FC01'!Z$52</f>
        <v>0</v>
      </c>
      <c r="I3644" s="76" t="str">
        <f>Índice!$C$8</f>
        <v>2016-01-01</v>
      </c>
      <c r="J3644" s="77" t="str">
        <f>Índice!$C$9</f>
        <v>2016-12-31</v>
      </c>
      <c r="K3644" s="149" t="s">
        <v>835</v>
      </c>
      <c r="L3644" s="3" t="s">
        <v>852</v>
      </c>
    </row>
    <row r="3645" spans="1:12" ht="15.75">
      <c r="A3645" s="341"/>
      <c r="C3645" s="149" t="str">
        <f>'FC01'!B$53</f>
        <v>Gastos operativos asociados a las transacciones en el mercado minorista</v>
      </c>
      <c r="F3645" s="149">
        <f>'FC01'!Z$53</f>
        <v>0</v>
      </c>
      <c r="I3645" s="76" t="str">
        <f>Índice!$C$8</f>
        <v>2016-01-01</v>
      </c>
      <c r="J3645" s="77" t="str">
        <f>Índice!$C$9</f>
        <v>2016-12-31</v>
      </c>
      <c r="K3645" s="149" t="s">
        <v>835</v>
      </c>
      <c r="L3645" s="3" t="s">
        <v>852</v>
      </c>
    </row>
    <row r="3646" spans="1:12" ht="15.75">
      <c r="A3646" s="341"/>
      <c r="C3646" s="149" t="str">
        <f>'FC01'!B$54</f>
        <v xml:space="preserve">Licencias, Contribuciones y Regalías  </v>
      </c>
      <c r="F3646" s="149">
        <f>'FC01'!Z$54</f>
        <v>0</v>
      </c>
      <c r="I3646" s="76" t="str">
        <f>Índice!$C$8</f>
        <v>2016-01-01</v>
      </c>
      <c r="J3646" s="77" t="str">
        <f>Índice!$C$9</f>
        <v>2016-12-31</v>
      </c>
      <c r="K3646" s="149" t="s">
        <v>835</v>
      </c>
      <c r="L3646" s="3" t="s">
        <v>852</v>
      </c>
    </row>
    <row r="3647" spans="1:12" ht="15.75">
      <c r="A3647" s="341"/>
      <c r="C3647" s="149" t="str">
        <f>'FC01'!B$55</f>
        <v>Departamento Administrativo del Medio Ambiente "DAMA"</v>
      </c>
      <c r="F3647" s="149">
        <f>'FC01'!Z$55</f>
        <v>0</v>
      </c>
      <c r="I3647" s="76" t="str">
        <f>Índice!$C$8</f>
        <v>2016-01-01</v>
      </c>
      <c r="J3647" s="77" t="str">
        <f>Índice!$C$9</f>
        <v>2016-12-31</v>
      </c>
      <c r="K3647" s="149" t="s">
        <v>835</v>
      </c>
      <c r="L3647" s="3" t="s">
        <v>852</v>
      </c>
    </row>
    <row r="3648" spans="1:12" ht="15.75">
      <c r="A3648" s="341"/>
      <c r="C3648" s="149" t="str">
        <f>'FC01'!B$56</f>
        <v>Ley 56 de 1981</v>
      </c>
      <c r="F3648" s="149">
        <f>'FC01'!Z$56</f>
        <v>0</v>
      </c>
      <c r="I3648" s="76" t="str">
        <f>Índice!$C$8</f>
        <v>2016-01-01</v>
      </c>
      <c r="J3648" s="77" t="str">
        <f>Índice!$C$9</f>
        <v>2016-12-31</v>
      </c>
      <c r="K3648" s="149" t="s">
        <v>835</v>
      </c>
      <c r="L3648" s="3" t="s">
        <v>852</v>
      </c>
    </row>
    <row r="3649" spans="1:12" ht="15.75">
      <c r="A3649" s="341"/>
      <c r="C3649" s="149" t="str">
        <f>'FC01'!B$57</f>
        <v>Medio Ambiente – Ley 99 de 1993</v>
      </c>
      <c r="F3649" s="149">
        <f>'FC01'!Z$57</f>
        <v>0</v>
      </c>
      <c r="I3649" s="76" t="str">
        <f>Índice!$C$8</f>
        <v>2016-01-01</v>
      </c>
      <c r="J3649" s="77" t="str">
        <f>Índice!$C$9</f>
        <v>2016-12-31</v>
      </c>
      <c r="K3649" s="149" t="s">
        <v>835</v>
      </c>
      <c r="L3649" s="3" t="s">
        <v>852</v>
      </c>
    </row>
    <row r="3650" spans="1:12" ht="15.75">
      <c r="A3650" s="341"/>
      <c r="C3650" s="149" t="str">
        <f>'FC01'!B$58</f>
        <v>Regalías</v>
      </c>
      <c r="F3650" s="149">
        <f>'FC01'!Z$58</f>
        <v>0</v>
      </c>
      <c r="I3650" s="76" t="str">
        <f>Índice!$C$8</f>
        <v>2016-01-01</v>
      </c>
      <c r="J3650" s="77" t="str">
        <f>Índice!$C$9</f>
        <v>2016-12-31</v>
      </c>
      <c r="K3650" s="149" t="s">
        <v>835</v>
      </c>
      <c r="L3650" s="3" t="s">
        <v>852</v>
      </c>
    </row>
    <row r="3651" spans="1:12" ht="15.75">
      <c r="A3651" s="341"/>
      <c r="C3651" s="149" t="str">
        <f>'FC01'!B$59</f>
        <v>Licencia De Operación Del Servicio</v>
      </c>
      <c r="F3651" s="149">
        <f>'FC01'!Z$59</f>
        <v>0</v>
      </c>
      <c r="I3651" s="76" t="str">
        <f>Índice!$C$8</f>
        <v>2016-01-01</v>
      </c>
      <c r="J3651" s="77" t="str">
        <f>Índice!$C$9</f>
        <v>2016-12-31</v>
      </c>
      <c r="K3651" s="149" t="s">
        <v>835</v>
      </c>
      <c r="L3651" s="3" t="s">
        <v>852</v>
      </c>
    </row>
    <row r="3652" spans="1:12" ht="15.75">
      <c r="A3652" s="341"/>
      <c r="C3652" s="149" t="str">
        <f>'FC01'!B$60</f>
        <v>FAZNI</v>
      </c>
      <c r="F3652" s="149">
        <f>'FC01'!Z$60</f>
        <v>0</v>
      </c>
      <c r="I3652" s="76" t="str">
        <f>Índice!$C$8</f>
        <v>2016-01-01</v>
      </c>
      <c r="J3652" s="77" t="str">
        <f>Índice!$C$9</f>
        <v>2016-12-31</v>
      </c>
      <c r="K3652" s="149" t="s">
        <v>835</v>
      </c>
      <c r="L3652" s="3" t="s">
        <v>852</v>
      </c>
    </row>
    <row r="3653" spans="1:12" ht="15.75">
      <c r="A3653" s="341"/>
      <c r="C3653" s="149" t="str">
        <f>'FC01'!B$61</f>
        <v>FAER</v>
      </c>
      <c r="F3653" s="149">
        <f>'FC01'!Z$61</f>
        <v>0</v>
      </c>
      <c r="I3653" s="76" t="str">
        <f>Índice!$C$8</f>
        <v>2016-01-01</v>
      </c>
      <c r="J3653" s="77" t="str">
        <f>Índice!$C$9</f>
        <v>2016-12-31</v>
      </c>
      <c r="K3653" s="149" t="s">
        <v>835</v>
      </c>
      <c r="L3653" s="3" t="s">
        <v>852</v>
      </c>
    </row>
    <row r="3654" spans="1:12" ht="15.75">
      <c r="A3654" s="341"/>
      <c r="C3654" s="149" t="str">
        <f>'FC01'!B$62</f>
        <v>Cuota de fomento de gas</v>
      </c>
      <c r="F3654" s="149">
        <f>'FC01'!Z$62</f>
        <v>0</v>
      </c>
      <c r="I3654" s="76" t="str">
        <f>Índice!$C$8</f>
        <v>2016-01-01</v>
      </c>
      <c r="J3654" s="77" t="str">
        <f>Índice!$C$9</f>
        <v>2016-12-31</v>
      </c>
      <c r="K3654" s="149" t="s">
        <v>835</v>
      </c>
      <c r="L3654" s="3" t="s">
        <v>852</v>
      </c>
    </row>
    <row r="3655" spans="1:12" ht="15.75">
      <c r="A3655" s="341"/>
      <c r="C3655" s="149" t="str">
        <f>'FC01'!B$63</f>
        <v>Ministerio de Comunicaciones y/o Fondo de Comunicaciones</v>
      </c>
      <c r="F3655" s="149">
        <f>'FC01'!Z$63</f>
        <v>0</v>
      </c>
      <c r="I3655" s="76" t="str">
        <f>Índice!$C$8</f>
        <v>2016-01-01</v>
      </c>
      <c r="J3655" s="77" t="str">
        <f>Índice!$C$9</f>
        <v>2016-12-31</v>
      </c>
      <c r="K3655" s="149" t="s">
        <v>835</v>
      </c>
      <c r="L3655" s="3" t="s">
        <v>852</v>
      </c>
    </row>
    <row r="3656" spans="1:12" ht="15.75">
      <c r="A3656" s="341"/>
      <c r="C3656" s="149" t="str">
        <f>'FC01'!B$64</f>
        <v>Comité De Estratificación –Ley 505 De 1999</v>
      </c>
      <c r="F3656" s="149">
        <f>'FC01'!Z$64</f>
        <v>0</v>
      </c>
      <c r="I3656" s="76" t="str">
        <f>Índice!$C$8</f>
        <v>2016-01-01</v>
      </c>
      <c r="J3656" s="77" t="str">
        <f>Índice!$C$9</f>
        <v>2016-12-31</v>
      </c>
      <c r="K3656" s="149" t="s">
        <v>835</v>
      </c>
      <c r="L3656" s="3" t="s">
        <v>852</v>
      </c>
    </row>
    <row r="3657" spans="1:12" ht="15.75">
      <c r="A3657" s="341"/>
      <c r="C3657" s="149" t="str">
        <f>'FC01'!B$65</f>
        <v>Art 25 Ley 142 - Concesiones, y permisos ambientales y sanitarios</v>
      </c>
      <c r="F3657" s="149">
        <f>'FC01'!Z$65</f>
        <v>0</v>
      </c>
      <c r="I3657" s="76" t="str">
        <f>Índice!$C$8</f>
        <v>2016-01-01</v>
      </c>
      <c r="J3657" s="77" t="str">
        <f>Índice!$C$9</f>
        <v>2016-12-31</v>
      </c>
      <c r="K3657" s="149" t="s">
        <v>835</v>
      </c>
      <c r="L3657" s="3" t="s">
        <v>852</v>
      </c>
    </row>
    <row r="3658" spans="1:12" ht="15.75">
      <c r="A3658" s="341"/>
      <c r="C3658" s="149" t="str">
        <f>'FC01'!B$66</f>
        <v>Otras licencias Ley 142 de 1994</v>
      </c>
      <c r="F3658" s="149">
        <f>'FC01'!Z$66</f>
        <v>0</v>
      </c>
      <c r="I3658" s="76" t="str">
        <f>Índice!$C$8</f>
        <v>2016-01-01</v>
      </c>
      <c r="J3658" s="77" t="str">
        <f>Índice!$C$9</f>
        <v>2016-12-31</v>
      </c>
      <c r="K3658" s="149" t="s">
        <v>835</v>
      </c>
      <c r="L3658" s="3" t="s">
        <v>852</v>
      </c>
    </row>
    <row r="3659" spans="1:12" ht="15.75">
      <c r="A3659" s="341"/>
      <c r="C3659" s="149" t="str">
        <f>'FC01'!B$67</f>
        <v>Consumo De Insumos Directos</v>
      </c>
      <c r="F3659" s="149">
        <f>'FC01'!Z$67</f>
        <v>0</v>
      </c>
      <c r="I3659" s="76" t="str">
        <f>Índice!$C$8</f>
        <v>2016-01-01</v>
      </c>
      <c r="J3659" s="77" t="str">
        <f>Índice!$C$9</f>
        <v>2016-12-31</v>
      </c>
      <c r="K3659" s="149" t="s">
        <v>835</v>
      </c>
      <c r="L3659" s="3" t="s">
        <v>852</v>
      </c>
    </row>
    <row r="3660" spans="1:12" ht="15.75">
      <c r="A3660" s="341"/>
      <c r="C3660" s="149" t="str">
        <f>'FC01'!B$68</f>
        <v>Productos Químicos</v>
      </c>
      <c r="F3660" s="149">
        <f>'FC01'!Z$68</f>
        <v>0</v>
      </c>
      <c r="I3660" s="76" t="str">
        <f>Índice!$C$8</f>
        <v>2016-01-01</v>
      </c>
      <c r="J3660" s="77" t="str">
        <f>Índice!$C$9</f>
        <v>2016-12-31</v>
      </c>
      <c r="K3660" s="149" t="s">
        <v>835</v>
      </c>
      <c r="L3660" s="3" t="s">
        <v>852</v>
      </c>
    </row>
    <row r="3661" spans="1:12" ht="15.75">
      <c r="A3661" s="341"/>
      <c r="C3661" s="149" t="str">
        <f>'FC01'!B$69</f>
        <v>Gas Combustible</v>
      </c>
      <c r="F3661" s="149">
        <f>'FC01'!Z$69</f>
        <v>0</v>
      </c>
      <c r="I3661" s="76" t="str">
        <f>Índice!$C$8</f>
        <v>2016-01-01</v>
      </c>
      <c r="J3661" s="77" t="str">
        <f>Índice!$C$9</f>
        <v>2016-12-31</v>
      </c>
      <c r="K3661" s="149" t="s">
        <v>835</v>
      </c>
      <c r="L3661" s="3" t="s">
        <v>852</v>
      </c>
    </row>
    <row r="3662" spans="1:12" ht="15.75">
      <c r="A3662" s="341"/>
      <c r="C3662" s="149" t="str">
        <f>'FC01'!B$70</f>
        <v>Carbón Mineral</v>
      </c>
      <c r="F3662" s="149">
        <f>'FC01'!Z$70</f>
        <v>0</v>
      </c>
      <c r="I3662" s="76" t="str">
        <f>Índice!$C$8</f>
        <v>2016-01-01</v>
      </c>
      <c r="J3662" s="77" t="str">
        <f>Índice!$C$9</f>
        <v>2016-12-31</v>
      </c>
      <c r="K3662" s="149" t="s">
        <v>835</v>
      </c>
      <c r="L3662" s="3" t="s">
        <v>852</v>
      </c>
    </row>
    <row r="3663" spans="1:12" ht="15.75">
      <c r="A3663" s="341"/>
      <c r="C3663" s="149" t="str">
        <f>'FC01'!B$71</f>
        <v>Energía</v>
      </c>
      <c r="F3663" s="149">
        <f>'FC01'!Z$71</f>
        <v>0</v>
      </c>
      <c r="I3663" s="76" t="str">
        <f>Índice!$C$8</f>
        <v>2016-01-01</v>
      </c>
      <c r="J3663" s="77" t="str">
        <f>Índice!$C$9</f>
        <v>2016-12-31</v>
      </c>
      <c r="K3663" s="149" t="s">
        <v>835</v>
      </c>
      <c r="L3663" s="3" t="s">
        <v>852</v>
      </c>
    </row>
    <row r="3664" spans="1:12" ht="15.75">
      <c r="A3664" s="341"/>
      <c r="C3664" s="149" t="str">
        <f>'FC01'!B$72</f>
        <v>ACPM, Fuel Oil</v>
      </c>
      <c r="F3664" s="149">
        <f>'FC01'!Z$72</f>
        <v>0</v>
      </c>
      <c r="I3664" s="76" t="str">
        <f>Índice!$C$8</f>
        <v>2016-01-01</v>
      </c>
      <c r="J3664" s="77" t="str">
        <f>Índice!$C$9</f>
        <v>2016-12-31</v>
      </c>
      <c r="K3664" s="149" t="s">
        <v>835</v>
      </c>
      <c r="L3664" s="3" t="s">
        <v>852</v>
      </c>
    </row>
    <row r="3665" spans="1:12" ht="15.75">
      <c r="A3665" s="341"/>
      <c r="C3665" s="149" t="str">
        <f>'FC01'!B$73</f>
        <v>Otros Elementos de Consumo de Insumos Directos</v>
      </c>
      <c r="F3665" s="149">
        <f>'FC01'!Z$73</f>
        <v>0</v>
      </c>
      <c r="I3665" s="76" t="str">
        <f>Índice!$C$8</f>
        <v>2016-01-01</v>
      </c>
      <c r="J3665" s="77" t="str">
        <f>Índice!$C$9</f>
        <v>2016-12-31</v>
      </c>
      <c r="K3665" s="149" t="s">
        <v>835</v>
      </c>
      <c r="L3665" s="3" t="s">
        <v>852</v>
      </c>
    </row>
    <row r="3666" spans="1:12" ht="15.75">
      <c r="A3666" s="341"/>
      <c r="C3666" s="149" t="str">
        <f>'FC01'!B$74</f>
        <v>Ordenes Y Contratos De Mantenimiento Y Reparaciones</v>
      </c>
      <c r="F3666" s="149">
        <f>'FC01'!Z$74</f>
        <v>0</v>
      </c>
      <c r="I3666" s="76" t="str">
        <f>Índice!$C$8</f>
        <v>2016-01-01</v>
      </c>
      <c r="J3666" s="77" t="str">
        <f>Índice!$C$9</f>
        <v>2016-12-31</v>
      </c>
      <c r="K3666" s="149" t="s">
        <v>835</v>
      </c>
      <c r="L3666" s="3" t="s">
        <v>852</v>
      </c>
    </row>
    <row r="3667" spans="1:12" ht="15.75">
      <c r="A3667" s="341"/>
      <c r="C3667" s="149" t="str">
        <f>'FC01'!B$75</f>
        <v>Peajes terrestres</v>
      </c>
      <c r="F3667" s="149">
        <f>'FC01'!Z$75</f>
        <v>0</v>
      </c>
      <c r="I3667" s="76" t="str">
        <f>Índice!$C$8</f>
        <v>2016-01-01</v>
      </c>
      <c r="J3667" s="77" t="str">
        <f>Índice!$C$9</f>
        <v>2016-12-31</v>
      </c>
      <c r="K3667" s="149" t="s">
        <v>835</v>
      </c>
      <c r="L3667" s="3" t="s">
        <v>852</v>
      </c>
    </row>
    <row r="3668" spans="1:12" ht="15.75">
      <c r="A3668" s="341"/>
      <c r="C3668" s="149" t="str">
        <f>'FC01'!B$76</f>
        <v>Disposición final</v>
      </c>
      <c r="F3668" s="149">
        <f>'FC01'!Z$76</f>
        <v>0</v>
      </c>
      <c r="I3668" s="76" t="str">
        <f>Índice!$C$8</f>
        <v>2016-01-01</v>
      </c>
      <c r="J3668" s="77" t="str">
        <f>Índice!$C$9</f>
        <v>2016-12-31</v>
      </c>
      <c r="K3668" s="149" t="s">
        <v>835</v>
      </c>
      <c r="L3668" s="3" t="s">
        <v>852</v>
      </c>
    </row>
    <row r="3669" spans="1:12" ht="15.75">
      <c r="A3669" s="341"/>
      <c r="C3669" s="149" t="str">
        <f>'FC01'!B$77</f>
        <v>Peajes por interconexión de acueducto</v>
      </c>
      <c r="F3669" s="149">
        <f>'FC01'!Z$77</f>
        <v>0</v>
      </c>
      <c r="I3669" s="76" t="str">
        <f>Índice!$C$8</f>
        <v>2016-01-01</v>
      </c>
      <c r="J3669" s="77" t="str">
        <f>Índice!$C$9</f>
        <v>2016-12-31</v>
      </c>
      <c r="K3669" s="149" t="s">
        <v>835</v>
      </c>
      <c r="L3669" s="3" t="s">
        <v>852</v>
      </c>
    </row>
    <row r="3670" spans="1:12" ht="15.75">
      <c r="A3670" s="341"/>
      <c r="C3670" s="149" t="str">
        <f>'FC01'!B$78</f>
        <v>Peajes por interconexión de alcantarillado</v>
      </c>
      <c r="F3670" s="149">
        <f>'FC01'!Z$78</f>
        <v>0</v>
      </c>
      <c r="I3670" s="76" t="str">
        <f>Índice!$C$8</f>
        <v>2016-01-01</v>
      </c>
      <c r="J3670" s="77" t="str">
        <f>Índice!$C$9</f>
        <v>2016-12-31</v>
      </c>
      <c r="K3670" s="149" t="s">
        <v>835</v>
      </c>
      <c r="L3670" s="3" t="s">
        <v>852</v>
      </c>
    </row>
    <row r="3671" spans="1:12" ht="15.75">
      <c r="A3671" s="341"/>
      <c r="C3671" s="149" t="str">
        <f>'FC01'!B$79</f>
        <v>Honorarios (Operativos)</v>
      </c>
      <c r="F3671" s="149">
        <f>'FC01'!Z$79</f>
        <v>0</v>
      </c>
      <c r="I3671" s="76" t="str">
        <f>Índice!$C$8</f>
        <v>2016-01-01</v>
      </c>
      <c r="J3671" s="77" t="str">
        <f>Índice!$C$9</f>
        <v>2016-12-31</v>
      </c>
      <c r="K3671" s="149" t="s">
        <v>835</v>
      </c>
      <c r="L3671" s="3" t="s">
        <v>852</v>
      </c>
    </row>
    <row r="3672" spans="1:12" ht="15.75">
      <c r="A3672" s="341"/>
      <c r="C3672" s="149" t="str">
        <f>'FC01'!B$80</f>
        <v>Servicios Públicos</v>
      </c>
      <c r="F3672" s="149">
        <f>'FC01'!Z$80</f>
        <v>0</v>
      </c>
      <c r="I3672" s="76" t="str">
        <f>Índice!$C$8</f>
        <v>2016-01-01</v>
      </c>
      <c r="J3672" s="77" t="str">
        <f>Índice!$C$9</f>
        <v>2016-12-31</v>
      </c>
      <c r="K3672" s="149" t="s">
        <v>835</v>
      </c>
      <c r="L3672" s="3" t="s">
        <v>852</v>
      </c>
    </row>
    <row r="3673" spans="1:12" ht="15.75">
      <c r="A3673" s="341"/>
      <c r="C3673" s="149" t="str">
        <f>'FC01'!B$81</f>
        <v>Materiales y otros gastos de operación</v>
      </c>
      <c r="F3673" s="149">
        <f>'FC01'!Z$81</f>
        <v>0</v>
      </c>
      <c r="I3673" s="76" t="str">
        <f>Índice!$C$8</f>
        <v>2016-01-01</v>
      </c>
      <c r="J3673" s="77" t="str">
        <f>Índice!$C$9</f>
        <v>2016-12-31</v>
      </c>
      <c r="K3673" s="149" t="s">
        <v>835</v>
      </c>
      <c r="L3673" s="3" t="s">
        <v>852</v>
      </c>
    </row>
    <row r="3674" spans="1:12" ht="15.75">
      <c r="A3674" s="341"/>
      <c r="C3674" s="149" t="str">
        <f>'FC01'!B$82</f>
        <v>Gastos operativos De Pérdidas En Prestación Del Servicio  De Acueducto</v>
      </c>
      <c r="F3674" s="149">
        <f>'FC01'!Z$82</f>
        <v>0</v>
      </c>
      <c r="I3674" s="76" t="str">
        <f>Índice!$C$8</f>
        <v>2016-01-01</v>
      </c>
      <c r="J3674" s="77" t="str">
        <f>Índice!$C$9</f>
        <v>2016-12-31</v>
      </c>
      <c r="K3674" s="149" t="s">
        <v>835</v>
      </c>
      <c r="L3674" s="3" t="s">
        <v>852</v>
      </c>
    </row>
    <row r="3675" spans="1:12" ht="15.75">
      <c r="A3675" s="341"/>
      <c r="C3675" s="149" t="str">
        <f>'FC01'!B$83</f>
        <v>Seguros</v>
      </c>
      <c r="F3675" s="149">
        <f>'FC01'!Z$83</f>
        <v>0</v>
      </c>
      <c r="I3675" s="76" t="str">
        <f>Índice!$C$8</f>
        <v>2016-01-01</v>
      </c>
      <c r="J3675" s="77" t="str">
        <f>Índice!$C$9</f>
        <v>2016-12-31</v>
      </c>
      <c r="K3675" s="149" t="s">
        <v>835</v>
      </c>
      <c r="L3675" s="3" t="s">
        <v>852</v>
      </c>
    </row>
    <row r="3676" spans="1:12" ht="15.75">
      <c r="A3676" s="341"/>
      <c r="C3676" s="149" t="str">
        <f>'FC01'!B$84</f>
        <v>Impuestos y Tasas</v>
      </c>
      <c r="F3676" s="149">
        <f>'FC01'!Z$84</f>
        <v>0</v>
      </c>
      <c r="I3676" s="76" t="str">
        <f>Índice!$C$8</f>
        <v>2016-01-01</v>
      </c>
      <c r="J3676" s="77" t="str">
        <f>Índice!$C$9</f>
        <v>2016-12-31</v>
      </c>
      <c r="K3676" s="149" t="s">
        <v>835</v>
      </c>
      <c r="L3676" s="3" t="s">
        <v>852</v>
      </c>
    </row>
    <row r="3677" spans="1:12" ht="15.75">
      <c r="A3677" s="341"/>
      <c r="C3677" s="149" t="str">
        <f>'FC01'!B$85</f>
        <v>Órdenes y Contratos Por Otros  Servicios</v>
      </c>
      <c r="F3677" s="149">
        <f>'FC01'!Z$85</f>
        <v>0</v>
      </c>
      <c r="I3677" s="76" t="str">
        <f>Índice!$C$8</f>
        <v>2016-01-01</v>
      </c>
      <c r="J3677" s="77" t="str">
        <f>Índice!$C$9</f>
        <v>2016-12-31</v>
      </c>
      <c r="K3677" s="149" t="s">
        <v>835</v>
      </c>
      <c r="L3677" s="3" t="s">
        <v>852</v>
      </c>
    </row>
    <row r="3678" spans="1:12" ht="15.75">
      <c r="A3678" s="341"/>
      <c r="C3678" s="149" t="str">
        <f>'FC01'!B$86</f>
        <v>Donaciones</v>
      </c>
      <c r="F3678" s="149">
        <f>'FC01'!Z$86</f>
        <v>0</v>
      </c>
      <c r="I3678" s="76" t="str">
        <f>Índice!$C$8</f>
        <v>2016-01-01</v>
      </c>
      <c r="J3678" s="77" t="str">
        <f>Índice!$C$9</f>
        <v>2016-12-31</v>
      </c>
      <c r="K3678" s="149" t="s">
        <v>835</v>
      </c>
      <c r="L3678" s="3" t="s">
        <v>852</v>
      </c>
    </row>
    <row r="3679" spans="1:12" ht="15.75">
      <c r="A3679" s="341"/>
      <c r="C3679" s="149" t="str">
        <f>'FC01'!B$87</f>
        <v>Total Gastos operativos</v>
      </c>
      <c r="F3679" s="149">
        <f>'FC01'!Z$87</f>
        <v>0</v>
      </c>
      <c r="I3679" s="76" t="str">
        <f>Índice!$C$8</f>
        <v>2016-01-01</v>
      </c>
      <c r="J3679" s="77" t="str">
        <f>Índice!$C$9</f>
        <v>2016-12-31</v>
      </c>
      <c r="K3679" s="149" t="s">
        <v>835</v>
      </c>
      <c r="L3679" s="3" t="s">
        <v>852</v>
      </c>
    </row>
    <row r="3680" spans="1:12" s="159" customFormat="1" ht="15.75">
      <c r="A3680" s="341" t="s">
        <v>19</v>
      </c>
      <c r="C3680" s="340"/>
      <c r="F3680" s="340"/>
      <c r="I3680" s="164"/>
      <c r="J3680" s="164"/>
      <c r="K3680" s="340"/>
      <c r="L3680" s="163"/>
    </row>
    <row r="3681" spans="1:12" ht="15.75">
      <c r="A3681" s="341"/>
      <c r="C3681" s="149" t="str">
        <f>'FC01'!B$92</f>
        <v>Gastos de Administración sin impuestos, contribuciones y tasas</v>
      </c>
      <c r="F3681" s="149">
        <f>'FC01'!Z$92</f>
        <v>0</v>
      </c>
      <c r="I3681" s="76" t="str">
        <f>Índice!$C$8</f>
        <v>2016-01-01</v>
      </c>
      <c r="J3681" s="77" t="str">
        <f>Índice!$C$9</f>
        <v>2016-12-31</v>
      </c>
      <c r="K3681" s="149" t="s">
        <v>835</v>
      </c>
      <c r="L3681" s="3" t="s">
        <v>852</v>
      </c>
    </row>
    <row r="3682" spans="1:12" ht="15.75">
      <c r="A3682" s="341"/>
      <c r="C3682" s="149" t="str">
        <f>'FC01'!B$93</f>
        <v>Impuestos, Tasas y Contribuciones (No incluye impuesto de renta)</v>
      </c>
      <c r="F3682" s="149">
        <f>'FC01'!Z$93</f>
        <v>0</v>
      </c>
      <c r="I3682" s="76" t="str">
        <f>Índice!$C$8</f>
        <v>2016-01-01</v>
      </c>
      <c r="J3682" s="77" t="str">
        <f>Índice!$C$9</f>
        <v>2016-12-31</v>
      </c>
      <c r="K3682" s="149" t="s">
        <v>835</v>
      </c>
      <c r="L3682" s="3" t="s">
        <v>852</v>
      </c>
    </row>
    <row r="3683" spans="1:12" ht="15.75">
      <c r="A3683" s="341"/>
      <c r="C3683" s="149" t="str">
        <f>'FC01'!B$94</f>
        <v>Depreciación, deterioro, Amortización y provisión</v>
      </c>
      <c r="F3683" s="149">
        <f>'FC01'!Z$94</f>
        <v>0</v>
      </c>
      <c r="I3683" s="76" t="str">
        <f>Índice!$C$8</f>
        <v>2016-01-01</v>
      </c>
      <c r="J3683" s="77" t="str">
        <f>Índice!$C$9</f>
        <v>2016-12-31</v>
      </c>
      <c r="K3683" s="149" t="s">
        <v>835</v>
      </c>
      <c r="L3683" s="3" t="s">
        <v>852</v>
      </c>
    </row>
    <row r="3684" spans="1:12" ht="15.75">
      <c r="A3684" s="341"/>
      <c r="C3684" s="149" t="str">
        <f>'FC01'!B$95</f>
        <v>Gasto por impuesto a las ganancias</v>
      </c>
      <c r="F3684" s="149">
        <f>'FC01'!Z$95</f>
        <v>0</v>
      </c>
      <c r="I3684" s="76" t="str">
        <f>Índice!$C$8</f>
        <v>2016-01-01</v>
      </c>
      <c r="J3684" s="77" t="str">
        <f>Índice!$C$9</f>
        <v>2016-12-31</v>
      </c>
      <c r="K3684" s="149" t="s">
        <v>835</v>
      </c>
      <c r="L3684" s="3" t="s">
        <v>852</v>
      </c>
    </row>
    <row r="3685" spans="1:12" ht="15.75">
      <c r="A3685" s="341"/>
      <c r="C3685" s="149" t="str">
        <f>'FC01'!B$96</f>
        <v>Otros gastos (gastos y gastos operativos)</v>
      </c>
      <c r="F3685" s="149">
        <f>'FC01'!Z$96</f>
        <v>0</v>
      </c>
      <c r="I3685" s="76" t="str">
        <f>Índice!$C$8</f>
        <v>2016-01-01</v>
      </c>
      <c r="J3685" s="77" t="str">
        <f>Índice!$C$9</f>
        <v>2016-12-31</v>
      </c>
      <c r="K3685" s="149" t="s">
        <v>835</v>
      </c>
      <c r="L3685" s="3" t="s">
        <v>852</v>
      </c>
    </row>
    <row r="3686" spans="1:12" ht="15.75">
      <c r="A3686" s="341"/>
      <c r="C3686" s="149" t="str">
        <f>'FC01'!B$97</f>
        <v>Total Gastos</v>
      </c>
      <c r="F3686" s="149">
        <f>'FC01'!Z$97</f>
        <v>0</v>
      </c>
      <c r="I3686" s="76" t="str">
        <f>Índice!$C$8</f>
        <v>2016-01-01</v>
      </c>
      <c r="J3686" s="77" t="str">
        <f>Índice!$C$9</f>
        <v>2016-12-31</v>
      </c>
      <c r="K3686" s="149" t="s">
        <v>835</v>
      </c>
      <c r="L3686" s="3" t="s">
        <v>852</v>
      </c>
    </row>
    <row r="3687" spans="1:12" s="159" customFormat="1" ht="15.75">
      <c r="A3687" s="341" t="s">
        <v>19</v>
      </c>
      <c r="C3687" s="340"/>
      <c r="F3687" s="340"/>
      <c r="I3687" s="164"/>
      <c r="J3687" s="164"/>
      <c r="K3687" s="340"/>
      <c r="L3687" s="163"/>
    </row>
    <row r="3688" spans="1:12" ht="15.75">
      <c r="A3688" s="341"/>
      <c r="C3688" s="149" t="str">
        <f>'FC01'!B$99</f>
        <v>Gastos operativos de Ventas</v>
      </c>
      <c r="F3688" s="149">
        <f>'FC01'!Z$99</f>
        <v>0</v>
      </c>
      <c r="I3688" s="76" t="str">
        <f>Índice!$C$8</f>
        <v>2016-01-01</v>
      </c>
      <c r="J3688" s="77" t="str">
        <f>Índice!$C$9</f>
        <v>2016-12-31</v>
      </c>
      <c r="K3688" s="149" t="s">
        <v>835</v>
      </c>
      <c r="L3688" s="3" t="s">
        <v>852</v>
      </c>
    </row>
    <row r="3689" spans="1:12" ht="15.75">
      <c r="A3689" s="341"/>
      <c r="C3689" s="149" t="str">
        <f>'FC01'!B$100</f>
        <v>Gastos operativos de Distribución</v>
      </c>
      <c r="F3689" s="149">
        <f>'FC01'!Z$100</f>
        <v>0</v>
      </c>
      <c r="I3689" s="76" t="str">
        <f>Índice!$C$8</f>
        <v>2016-01-01</v>
      </c>
      <c r="J3689" s="77" t="str">
        <f>Índice!$C$9</f>
        <v>2016-12-31</v>
      </c>
      <c r="K3689" s="149" t="s">
        <v>835</v>
      </c>
      <c r="L3689" s="3" t="s">
        <v>852</v>
      </c>
    </row>
    <row r="3690" spans="1:12" ht="15.75">
      <c r="A3690" s="341"/>
      <c r="C3690" s="149" t="str">
        <f>'FC01'!B$101</f>
        <v>Total Gastos operativos de ventas y distribución</v>
      </c>
      <c r="F3690" s="149">
        <f>'FC01'!Z$101</f>
        <v>0</v>
      </c>
      <c r="I3690" s="76" t="str">
        <f>Índice!$C$8</f>
        <v>2016-01-01</v>
      </c>
      <c r="J3690" s="77" t="str">
        <f>Índice!$C$9</f>
        <v>2016-12-31</v>
      </c>
      <c r="K3690" s="149" t="s">
        <v>835</v>
      </c>
      <c r="L3690" s="3" t="s">
        <v>852</v>
      </c>
    </row>
    <row r="3691" spans="1:12" s="271" customFormat="1" ht="15.75" customHeight="1">
      <c r="A3691" s="272" t="s">
        <v>19</v>
      </c>
      <c r="C3691" s="273" t="s">
        <v>1263</v>
      </c>
      <c r="K3691" s="274"/>
      <c r="L3691" s="274"/>
    </row>
    <row r="3692" spans="1:12" ht="15.75">
      <c r="A3692" s="18"/>
      <c r="C3692" s="149" t="str">
        <f>'FC01'!B$8</f>
        <v xml:space="preserve">De administración </v>
      </c>
      <c r="F3692" s="149">
        <f>'FC01'!AA$8</f>
        <v>0</v>
      </c>
      <c r="I3692" s="76" t="str">
        <f>Índice!$C$8</f>
        <v>2016-01-01</v>
      </c>
      <c r="J3692" s="77" t="str">
        <f>Índice!$C$9</f>
        <v>2016-12-31</v>
      </c>
      <c r="K3692" s="149" t="s">
        <v>835</v>
      </c>
      <c r="L3692" s="3" t="s">
        <v>853</v>
      </c>
    </row>
    <row r="3693" spans="1:12" ht="15.75">
      <c r="A3693" s="341"/>
      <c r="C3693" s="149" t="str">
        <f>'FC01'!B$9</f>
        <v>Beneficios a empleados</v>
      </c>
      <c r="F3693" s="149">
        <f>'FC01'!AA$9</f>
        <v>0</v>
      </c>
      <c r="I3693" s="76" t="str">
        <f>Índice!$C$8</f>
        <v>2016-01-01</v>
      </c>
      <c r="J3693" s="77" t="str">
        <f>Índice!$C$9</f>
        <v>2016-12-31</v>
      </c>
      <c r="K3693" s="149" t="s">
        <v>835</v>
      </c>
      <c r="L3693" s="3" t="s">
        <v>853</v>
      </c>
    </row>
    <row r="3694" spans="1:12" ht="15.75">
      <c r="A3694" s="341"/>
      <c r="C3694" s="149" t="str">
        <f>'FC01'!B$10</f>
        <v>Honorarios</v>
      </c>
      <c r="F3694" s="149">
        <f>'FC01'!AA$10</f>
        <v>0</v>
      </c>
      <c r="I3694" s="76" t="str">
        <f>Índice!$C$8</f>
        <v>2016-01-01</v>
      </c>
      <c r="J3694" s="77" t="str">
        <f>Índice!$C$9</f>
        <v>2016-12-31</v>
      </c>
      <c r="K3694" s="149" t="s">
        <v>835</v>
      </c>
      <c r="L3694" s="3" t="s">
        <v>853</v>
      </c>
    </row>
    <row r="3695" spans="1:12" ht="15.75">
      <c r="A3695" s="341"/>
      <c r="C3695" s="149" t="str">
        <f>'FC01'!B$11</f>
        <v xml:space="preserve">Impuestos, Contribuciones y tasas </v>
      </c>
      <c r="F3695" s="149">
        <f>'FC01'!AA$11</f>
        <v>0</v>
      </c>
      <c r="I3695" s="76" t="str">
        <f>Índice!$C$8</f>
        <v>2016-01-01</v>
      </c>
      <c r="J3695" s="77" t="str">
        <f>Índice!$C$9</f>
        <v>2016-12-31</v>
      </c>
      <c r="K3695" s="149" t="s">
        <v>835</v>
      </c>
      <c r="L3695" s="3" t="s">
        <v>853</v>
      </c>
    </row>
    <row r="3696" spans="1:12" ht="15.75">
      <c r="A3696" s="341"/>
      <c r="C3696" s="149" t="str">
        <f>'FC01'!B$12</f>
        <v xml:space="preserve">Generales </v>
      </c>
      <c r="F3696" s="149">
        <f>'FC01'!AA$12</f>
        <v>0</v>
      </c>
      <c r="I3696" s="76" t="str">
        <f>Índice!$C$8</f>
        <v>2016-01-01</v>
      </c>
      <c r="J3696" s="77" t="str">
        <f>Índice!$C$9</f>
        <v>2016-12-31</v>
      </c>
      <c r="K3696" s="149" t="s">
        <v>835</v>
      </c>
      <c r="L3696" s="3" t="s">
        <v>853</v>
      </c>
    </row>
    <row r="3697" spans="1:12" ht="15.75">
      <c r="A3697" s="341"/>
      <c r="C3697" s="149" t="str">
        <f>'FC01'!B$13</f>
        <v>Deterioro</v>
      </c>
      <c r="F3697" s="149">
        <f>'FC01'!AA$13</f>
        <v>0</v>
      </c>
      <c r="I3697" s="76" t="str">
        <f>Índice!$C$8</f>
        <v>2016-01-01</v>
      </c>
      <c r="J3697" s="77" t="str">
        <f>Índice!$C$9</f>
        <v>2016-12-31</v>
      </c>
      <c r="K3697" s="149" t="s">
        <v>835</v>
      </c>
      <c r="L3697" s="3" t="s">
        <v>853</v>
      </c>
    </row>
    <row r="3698" spans="1:12" ht="15.75">
      <c r="A3698" s="341"/>
      <c r="C3698" s="149" t="str">
        <f>'FC01'!B$14</f>
        <v>Depreciación</v>
      </c>
      <c r="F3698" s="149">
        <f>'FC01'!AA$14</f>
        <v>0</v>
      </c>
      <c r="I3698" s="76" t="str">
        <f>Índice!$C$8</f>
        <v>2016-01-01</v>
      </c>
      <c r="J3698" s="77" t="str">
        <f>Índice!$C$9</f>
        <v>2016-12-31</v>
      </c>
      <c r="K3698" s="149" t="s">
        <v>835</v>
      </c>
      <c r="L3698" s="3" t="s">
        <v>853</v>
      </c>
    </row>
    <row r="3699" spans="1:12" ht="15.75">
      <c r="A3699" s="341"/>
      <c r="C3699" s="149" t="str">
        <f>'FC01'!B$15</f>
        <v>Amortización</v>
      </c>
      <c r="F3699" s="149">
        <f>'FC01'!AA$15</f>
        <v>0</v>
      </c>
      <c r="I3699" s="76" t="str">
        <f>Índice!$C$8</f>
        <v>2016-01-01</v>
      </c>
      <c r="J3699" s="77" t="str">
        <f>Índice!$C$9</f>
        <v>2016-12-31</v>
      </c>
      <c r="K3699" s="149" t="s">
        <v>835</v>
      </c>
      <c r="L3699" s="3" t="s">
        <v>853</v>
      </c>
    </row>
    <row r="3700" spans="1:12" ht="15.75">
      <c r="A3700" s="341"/>
      <c r="C3700" s="149" t="str">
        <f>'FC01'!B$16</f>
        <v>Provisiones</v>
      </c>
      <c r="F3700" s="149">
        <f>'FC01'!AA$16</f>
        <v>0</v>
      </c>
      <c r="I3700" s="76" t="str">
        <f>Índice!$C$8</f>
        <v>2016-01-01</v>
      </c>
      <c r="J3700" s="77" t="str">
        <f>Índice!$C$9</f>
        <v>2016-12-31</v>
      </c>
      <c r="K3700" s="149" t="s">
        <v>835</v>
      </c>
      <c r="L3700" s="3" t="s">
        <v>853</v>
      </c>
    </row>
    <row r="3701" spans="1:12" ht="15.75">
      <c r="A3701" s="341"/>
      <c r="C3701" s="149" t="str">
        <f>'FC01'!B$17</f>
        <v>Litigios y demandas</v>
      </c>
      <c r="F3701" s="149">
        <f>'FC01'!AA$17</f>
        <v>0</v>
      </c>
      <c r="I3701" s="76" t="str">
        <f>Índice!$C$8</f>
        <v>2016-01-01</v>
      </c>
      <c r="J3701" s="77" t="str">
        <f>Índice!$C$9</f>
        <v>2016-12-31</v>
      </c>
      <c r="K3701" s="149" t="s">
        <v>835</v>
      </c>
      <c r="L3701" s="3" t="s">
        <v>853</v>
      </c>
    </row>
    <row r="3702" spans="1:12" ht="15.75">
      <c r="A3702" s="341"/>
      <c r="C3702" s="149" t="str">
        <f>'FC01'!B$18</f>
        <v xml:space="preserve">Garantías </v>
      </c>
      <c r="F3702" s="149">
        <f>'FC01'!AA$18</f>
        <v>0</v>
      </c>
      <c r="I3702" s="76" t="str">
        <f>Índice!$C$8</f>
        <v>2016-01-01</v>
      </c>
      <c r="J3702" s="77" t="str">
        <f>Índice!$C$9</f>
        <v>2016-12-31</v>
      </c>
      <c r="K3702" s="149" t="s">
        <v>835</v>
      </c>
      <c r="L3702" s="3" t="s">
        <v>853</v>
      </c>
    </row>
    <row r="3703" spans="1:12" ht="15.75">
      <c r="A3703" s="341"/>
      <c r="C3703" s="149" t="str">
        <f>'FC01'!B$19</f>
        <v>Diversas</v>
      </c>
      <c r="F3703" s="149">
        <f>'FC01'!AA$19</f>
        <v>0</v>
      </c>
      <c r="I3703" s="76" t="str">
        <f>Índice!$C$8</f>
        <v>2016-01-01</v>
      </c>
      <c r="J3703" s="77" t="str">
        <f>Índice!$C$9</f>
        <v>2016-12-31</v>
      </c>
      <c r="K3703" s="149" t="s">
        <v>835</v>
      </c>
      <c r="L3703" s="3" t="s">
        <v>853</v>
      </c>
    </row>
    <row r="3704" spans="1:12" ht="15.75">
      <c r="A3704" s="341"/>
      <c r="C3704" s="149" t="str">
        <f>'FC01'!B$20</f>
        <v>Otros gastos</v>
      </c>
      <c r="F3704" s="149">
        <f>'FC01'!AA$20</f>
        <v>0</v>
      </c>
      <c r="I3704" s="76" t="str">
        <f>Índice!$C$8</f>
        <v>2016-01-01</v>
      </c>
      <c r="J3704" s="77" t="str">
        <f>Índice!$C$9</f>
        <v>2016-12-31</v>
      </c>
      <c r="K3704" s="149" t="s">
        <v>835</v>
      </c>
      <c r="L3704" s="3" t="s">
        <v>853</v>
      </c>
    </row>
    <row r="3705" spans="1:12" ht="15.75">
      <c r="A3705" s="341"/>
      <c r="C3705" s="149" t="str">
        <f>'FC01'!B$21</f>
        <v>Comisiones</v>
      </c>
      <c r="F3705" s="149">
        <f>'FC01'!AA$21</f>
        <v>0</v>
      </c>
      <c r="I3705" s="76" t="str">
        <f>Índice!$C$8</f>
        <v>2016-01-01</v>
      </c>
      <c r="J3705" s="77" t="str">
        <f>Índice!$C$9</f>
        <v>2016-12-31</v>
      </c>
      <c r="K3705" s="149" t="s">
        <v>835</v>
      </c>
      <c r="L3705" s="3" t="s">
        <v>853</v>
      </c>
    </row>
    <row r="3706" spans="1:12" ht="15.75">
      <c r="A3706" s="341"/>
      <c r="C3706" s="149" t="str">
        <f>'FC01'!B$22</f>
        <v>Ajuste por diferencia en cambio</v>
      </c>
      <c r="F3706" s="149">
        <f>'FC01'!AA$22</f>
        <v>0</v>
      </c>
      <c r="I3706" s="76" t="str">
        <f>Índice!$C$8</f>
        <v>2016-01-01</v>
      </c>
      <c r="J3706" s="77" t="str">
        <f>Índice!$C$9</f>
        <v>2016-12-31</v>
      </c>
      <c r="K3706" s="149" t="s">
        <v>835</v>
      </c>
      <c r="L3706" s="3" t="s">
        <v>853</v>
      </c>
    </row>
    <row r="3707" spans="1:12" ht="15.75">
      <c r="A3707" s="341"/>
      <c r="C3707" s="149" t="str">
        <f>'FC01'!B$23</f>
        <v>Financieros</v>
      </c>
      <c r="F3707" s="149">
        <f>'FC01'!AA$23</f>
        <v>0</v>
      </c>
      <c r="I3707" s="76" t="str">
        <f>Índice!$C$8</f>
        <v>2016-01-01</v>
      </c>
      <c r="J3707" s="77" t="str">
        <f>Índice!$C$9</f>
        <v>2016-12-31</v>
      </c>
      <c r="K3707" s="149" t="s">
        <v>835</v>
      </c>
      <c r="L3707" s="3" t="s">
        <v>853</v>
      </c>
    </row>
    <row r="3708" spans="1:12" ht="15.75">
      <c r="A3708" s="341"/>
      <c r="C3708" s="149" t="str">
        <f>'FC01'!B$24</f>
        <v>Pérdidas por la aplicación del método de participación patrimonial</v>
      </c>
      <c r="F3708" s="149">
        <f>'FC01'!AA$24</f>
        <v>0</v>
      </c>
      <c r="I3708" s="76" t="str">
        <f>Índice!$C$8</f>
        <v>2016-01-01</v>
      </c>
      <c r="J3708" s="77" t="str">
        <f>Índice!$C$9</f>
        <v>2016-12-31</v>
      </c>
      <c r="K3708" s="149" t="s">
        <v>835</v>
      </c>
      <c r="L3708" s="3" t="s">
        <v>853</v>
      </c>
    </row>
    <row r="3709" spans="1:12" ht="15.75">
      <c r="A3709" s="341"/>
      <c r="C3709" s="149" t="str">
        <f>'FC01'!B$25</f>
        <v xml:space="preserve">Gastos diversos </v>
      </c>
      <c r="F3709" s="149">
        <f>'FC01'!AA$25</f>
        <v>0</v>
      </c>
      <c r="I3709" s="76" t="str">
        <f>Índice!$C$8</f>
        <v>2016-01-01</v>
      </c>
      <c r="J3709" s="77" t="str">
        <f>Índice!$C$9</f>
        <v>2016-12-31</v>
      </c>
      <c r="K3709" s="149" t="s">
        <v>835</v>
      </c>
      <c r="L3709" s="3" t="s">
        <v>853</v>
      </c>
    </row>
    <row r="3710" spans="1:12" ht="15.75">
      <c r="A3710" s="341"/>
      <c r="C3710" s="149" t="str">
        <f>'FC01'!B$26</f>
        <v>Impuesto a las ganancias corrientes</v>
      </c>
      <c r="F3710" s="149">
        <f>'FC01'!AA$26</f>
        <v>0</v>
      </c>
      <c r="I3710" s="76" t="str">
        <f>Índice!$C$8</f>
        <v>2016-01-01</v>
      </c>
      <c r="J3710" s="77" t="str">
        <f>Índice!$C$9</f>
        <v>2016-12-31</v>
      </c>
      <c r="K3710" s="149" t="s">
        <v>835</v>
      </c>
      <c r="L3710" s="3" t="s">
        <v>853</v>
      </c>
    </row>
    <row r="3711" spans="1:12" ht="15.75">
      <c r="A3711" s="341"/>
      <c r="C3711" s="149" t="str">
        <f>'FC01'!B$27</f>
        <v>Impuesto a las ganancias diferido</v>
      </c>
      <c r="F3711" s="149">
        <f>'FC01'!AA$27</f>
        <v>0</v>
      </c>
      <c r="I3711" s="76" t="str">
        <f>Índice!$C$8</f>
        <v>2016-01-01</v>
      </c>
      <c r="J3711" s="77" t="str">
        <f>Índice!$C$9</f>
        <v>2016-12-31</v>
      </c>
      <c r="K3711" s="149" t="s">
        <v>835</v>
      </c>
      <c r="L3711" s="3" t="s">
        <v>853</v>
      </c>
    </row>
    <row r="3712" spans="1:12" ht="15.75">
      <c r="A3712" s="341"/>
      <c r="C3712" s="149" t="str">
        <f>'FC01'!B$28</f>
        <v xml:space="preserve">Total Gastos </v>
      </c>
      <c r="F3712" s="149">
        <f>'FC01'!AA$28</f>
        <v>0</v>
      </c>
      <c r="I3712" s="76" t="str">
        <f>Índice!$C$8</f>
        <v>2016-01-01</v>
      </c>
      <c r="J3712" s="77" t="str">
        <f>Índice!$C$9</f>
        <v>2016-12-31</v>
      </c>
      <c r="K3712" s="149" t="s">
        <v>835</v>
      </c>
      <c r="L3712" s="3" t="s">
        <v>853</v>
      </c>
    </row>
    <row r="3713" spans="1:12" s="159" customFormat="1" ht="15.75">
      <c r="A3713" s="341" t="s">
        <v>19</v>
      </c>
      <c r="C3713" s="340"/>
      <c r="F3713" s="340"/>
      <c r="I3713" s="164"/>
      <c r="J3713" s="164"/>
      <c r="K3713" s="340"/>
      <c r="L3713" s="163"/>
    </row>
    <row r="3714" spans="1:12" ht="15.75">
      <c r="A3714" s="341"/>
      <c r="C3714" s="149" t="str">
        <f>'FC01'!B$32</f>
        <v>Servicios Personales</v>
      </c>
      <c r="F3714" s="149">
        <f>'FC01'!AA$32</f>
        <v>0</v>
      </c>
      <c r="I3714" s="76" t="str">
        <f>Índice!$C$8</f>
        <v>2016-01-01</v>
      </c>
      <c r="J3714" s="77" t="str">
        <f>Índice!$C$9</f>
        <v>2016-12-31</v>
      </c>
      <c r="K3714" s="149" t="s">
        <v>835</v>
      </c>
      <c r="L3714" s="3" t="s">
        <v>853</v>
      </c>
    </row>
    <row r="3715" spans="1:12" ht="15.75">
      <c r="A3715" s="341"/>
      <c r="C3715" s="149" t="str">
        <f>'FC01'!B$33</f>
        <v>Generales</v>
      </c>
      <c r="F3715" s="149">
        <f>'FC01'!AA$33</f>
        <v>0</v>
      </c>
      <c r="I3715" s="76" t="str">
        <f>Índice!$C$8</f>
        <v>2016-01-01</v>
      </c>
      <c r="J3715" s="77" t="str">
        <f>Índice!$C$9</f>
        <v>2016-12-31</v>
      </c>
      <c r="K3715" s="149" t="s">
        <v>835</v>
      </c>
      <c r="L3715" s="3" t="s">
        <v>853</v>
      </c>
    </row>
    <row r="3716" spans="1:12" ht="15.75">
      <c r="A3716" s="341"/>
      <c r="C3716" s="149" t="str">
        <f>'FC01'!B$34</f>
        <v>Arrendamientos</v>
      </c>
      <c r="F3716" s="149">
        <f>'FC01'!AA$34</f>
        <v>0</v>
      </c>
      <c r="I3716" s="76" t="str">
        <f>Índice!$C$8</f>
        <v>2016-01-01</v>
      </c>
      <c r="J3716" s="77" t="str">
        <f>Índice!$C$9</f>
        <v>2016-12-31</v>
      </c>
      <c r="K3716" s="149" t="s">
        <v>835</v>
      </c>
      <c r="L3716" s="3" t="s">
        <v>853</v>
      </c>
    </row>
    <row r="3717" spans="1:12" ht="15.75">
      <c r="A3717" s="341"/>
      <c r="C3717" s="149" t="str">
        <f>'FC01'!B$35</f>
        <v>Deterioro (Operativo)</v>
      </c>
      <c r="F3717" s="149">
        <f>'FC01'!AA$35</f>
        <v>0</v>
      </c>
      <c r="I3717" s="76" t="str">
        <f>Índice!$C$8</f>
        <v>2016-01-01</v>
      </c>
      <c r="J3717" s="77" t="str">
        <f>Índice!$C$9</f>
        <v>2016-12-31</v>
      </c>
      <c r="K3717" s="149" t="s">
        <v>835</v>
      </c>
      <c r="L3717" s="3" t="s">
        <v>853</v>
      </c>
    </row>
    <row r="3718" spans="1:12" ht="15.75">
      <c r="A3718" s="341"/>
      <c r="C3718" s="149" t="str">
        <f>'FC01'!B$36</f>
        <v>Depreciación (Operativo)</v>
      </c>
      <c r="F3718" s="149">
        <f>'FC01'!AA$36</f>
        <v>0</v>
      </c>
      <c r="I3718" s="76" t="str">
        <f>Índice!$C$8</f>
        <v>2016-01-01</v>
      </c>
      <c r="J3718" s="77" t="str">
        <f>Índice!$C$9</f>
        <v>2016-12-31</v>
      </c>
      <c r="K3718" s="149" t="s">
        <v>835</v>
      </c>
      <c r="L3718" s="3" t="s">
        <v>853</v>
      </c>
    </row>
    <row r="3719" spans="1:12" ht="15.75">
      <c r="A3719" s="341"/>
      <c r="C3719" s="149" t="str">
        <f>'FC01'!B$37</f>
        <v>Provisiones (Operativo)</v>
      </c>
      <c r="F3719" s="149">
        <f>'FC01'!AA$37</f>
        <v>0</v>
      </c>
      <c r="I3719" s="76" t="str">
        <f>Índice!$C$8</f>
        <v>2016-01-01</v>
      </c>
      <c r="J3719" s="77" t="str">
        <f>Índice!$C$9</f>
        <v>2016-12-31</v>
      </c>
      <c r="K3719" s="149" t="s">
        <v>835</v>
      </c>
      <c r="L3719" s="3" t="s">
        <v>853</v>
      </c>
    </row>
    <row r="3720" spans="1:12" ht="15.75">
      <c r="A3720" s="341"/>
      <c r="C3720" s="149" t="str">
        <f>'FC01'!B$38</f>
        <v>Agotamiento (Operativo)</v>
      </c>
      <c r="F3720" s="149">
        <f>'FC01'!AA$38</f>
        <v>0</v>
      </c>
      <c r="I3720" s="76" t="str">
        <f>Índice!$C$8</f>
        <v>2016-01-01</v>
      </c>
      <c r="J3720" s="77" t="str">
        <f>Índice!$C$9</f>
        <v>2016-12-31</v>
      </c>
      <c r="K3720" s="149" t="s">
        <v>835</v>
      </c>
      <c r="L3720" s="3" t="s">
        <v>853</v>
      </c>
    </row>
    <row r="3721" spans="1:12" ht="15.75">
      <c r="A3721" s="341"/>
      <c r="C3721" s="149" t="str">
        <f>'FC01'!B$39</f>
        <v>Amortización (Operativo)</v>
      </c>
      <c r="F3721" s="149">
        <f>'FC01'!AA$39</f>
        <v>0</v>
      </c>
      <c r="I3721" s="76" t="str">
        <f>Índice!$C$8</f>
        <v>2016-01-01</v>
      </c>
      <c r="J3721" s="77" t="str">
        <f>Índice!$C$9</f>
        <v>2016-12-31</v>
      </c>
      <c r="K3721" s="149" t="s">
        <v>835</v>
      </c>
      <c r="L3721" s="3" t="s">
        <v>853</v>
      </c>
    </row>
    <row r="3722" spans="1:12" ht="15.75">
      <c r="A3722" s="341"/>
      <c r="C3722" s="149" t="str">
        <f>'FC01'!B$40</f>
        <v>Gastos operativos de Bienes y Servicios Públicos para la Venta</v>
      </c>
      <c r="F3722" s="149">
        <f>'FC01'!AA$40</f>
        <v>0</v>
      </c>
      <c r="I3722" s="76" t="str">
        <f>Índice!$C$8</f>
        <v>2016-01-01</v>
      </c>
      <c r="J3722" s="77" t="str">
        <f>Índice!$C$9</f>
        <v>2016-12-31</v>
      </c>
      <c r="K3722" s="149" t="s">
        <v>835</v>
      </c>
      <c r="L3722" s="3" t="s">
        <v>853</v>
      </c>
    </row>
    <row r="3723" spans="1:12" ht="15.75">
      <c r="A3723" s="341"/>
      <c r="C3723" s="149" t="str">
        <f>'FC01'!B$41</f>
        <v>Compras en Bloque y/o a Largo Plazo</v>
      </c>
      <c r="F3723" s="149">
        <f>'FC01'!AA$41</f>
        <v>0</v>
      </c>
      <c r="I3723" s="76" t="str">
        <f>Índice!$C$8</f>
        <v>2016-01-01</v>
      </c>
      <c r="J3723" s="77" t="str">
        <f>Índice!$C$9</f>
        <v>2016-12-31</v>
      </c>
      <c r="K3723" s="149" t="s">
        <v>835</v>
      </c>
      <c r="L3723" s="3" t="s">
        <v>853</v>
      </c>
    </row>
    <row r="3724" spans="1:12" ht="15.75">
      <c r="A3724" s="341"/>
      <c r="C3724" s="149" t="str">
        <f>'FC01'!B$42</f>
        <v>Compras en Bolsa  y/o a Corto Plazo</v>
      </c>
      <c r="F3724" s="149">
        <f>'FC01'!AA$42</f>
        <v>0</v>
      </c>
      <c r="I3724" s="76" t="str">
        <f>Índice!$C$8</f>
        <v>2016-01-01</v>
      </c>
      <c r="J3724" s="77" t="str">
        <f>Índice!$C$9</f>
        <v>2016-12-31</v>
      </c>
      <c r="K3724" s="149" t="s">
        <v>835</v>
      </c>
      <c r="L3724" s="3" t="s">
        <v>853</v>
      </c>
    </row>
    <row r="3725" spans="1:12" ht="15.75">
      <c r="A3725" s="341"/>
      <c r="C3725" s="149" t="str">
        <f>'FC01'!B$43</f>
        <v>Gastos operativos de suministro de agua potable (Agua en Bloque)</v>
      </c>
      <c r="F3725" s="149">
        <f>'FC01'!AA$43</f>
        <v>0</v>
      </c>
      <c r="I3725" s="76" t="str">
        <f>Índice!$C$8</f>
        <v>2016-01-01</v>
      </c>
      <c r="J3725" s="77" t="str">
        <f>Índice!$C$9</f>
        <v>2016-12-31</v>
      </c>
      <c r="K3725" s="149" t="s">
        <v>835</v>
      </c>
      <c r="L3725" s="3" t="s">
        <v>853</v>
      </c>
    </row>
    <row r="3726" spans="1:12" ht="15.75">
      <c r="A3726" s="341"/>
      <c r="C3726" s="149" t="str">
        <f>'FC01'!B$44</f>
        <v xml:space="preserve">Gastos operativos por Conexión / Interconexión </v>
      </c>
      <c r="F3726" s="149">
        <f>'FC01'!AA$44</f>
        <v>0</v>
      </c>
      <c r="I3726" s="76" t="str">
        <f>Índice!$C$8</f>
        <v>2016-01-01</v>
      </c>
      <c r="J3726" s="77" t="str">
        <f>Índice!$C$9</f>
        <v>2016-12-31</v>
      </c>
      <c r="K3726" s="149" t="s">
        <v>835</v>
      </c>
      <c r="L3726" s="3" t="s">
        <v>853</v>
      </c>
    </row>
    <row r="3727" spans="1:12" ht="15.75">
      <c r="A3727" s="341"/>
      <c r="C3727" s="149" t="str">
        <f>'FC01'!B$45</f>
        <v>Uso de Líneas, redes y ductos</v>
      </c>
      <c r="F3727" s="149">
        <f>'FC01'!AA$45</f>
        <v>0</v>
      </c>
      <c r="I3727" s="76" t="str">
        <f>Índice!$C$8</f>
        <v>2016-01-01</v>
      </c>
      <c r="J3727" s="77" t="str">
        <f>Índice!$C$9</f>
        <v>2016-12-31</v>
      </c>
      <c r="K3727" s="149" t="s">
        <v>835</v>
      </c>
      <c r="L3727" s="3" t="s">
        <v>853</v>
      </c>
    </row>
    <row r="3728" spans="1:12" ht="15.75">
      <c r="A3728" s="341"/>
      <c r="C3728" s="149" t="str">
        <f>'FC01'!B$46</f>
        <v>Gastos operativos de Distribución  y/o Comercialización de Gas combustible por redes</v>
      </c>
      <c r="F3728" s="149">
        <f>'FC01'!AA$46</f>
        <v>0</v>
      </c>
      <c r="I3728" s="76" t="str">
        <f>Índice!$C$8</f>
        <v>2016-01-01</v>
      </c>
      <c r="J3728" s="77" t="str">
        <f>Índice!$C$9</f>
        <v>2016-12-31</v>
      </c>
      <c r="K3728" s="149" t="s">
        <v>835</v>
      </c>
      <c r="L3728" s="3" t="s">
        <v>853</v>
      </c>
    </row>
    <row r="3729" spans="1:12" ht="15.75">
      <c r="A3729" s="341"/>
      <c r="C3729" s="149" t="str">
        <f>'FC01'!B$47</f>
        <v>Manejo Comercial y Financiero del Servicio</v>
      </c>
      <c r="F3729" s="149">
        <f>'FC01'!AA$47</f>
        <v>0</v>
      </c>
      <c r="I3729" s="76" t="str">
        <f>Índice!$C$8</f>
        <v>2016-01-01</v>
      </c>
      <c r="J3729" s="77" t="str">
        <f>Índice!$C$9</f>
        <v>2016-12-31</v>
      </c>
      <c r="K3729" s="149" t="s">
        <v>835</v>
      </c>
      <c r="L3729" s="3" t="s">
        <v>853</v>
      </c>
    </row>
    <row r="3730" spans="1:12" ht="15.75">
      <c r="A3730" s="341"/>
      <c r="C3730" s="149" t="str">
        <f>'FC01'!B$48</f>
        <v>Gastos operativos de Distribución  y/o Comercialización de Gas Licuado de Petróleo –GLP</v>
      </c>
      <c r="F3730" s="149">
        <f>'FC01'!AA$48</f>
        <v>0</v>
      </c>
      <c r="I3730" s="76" t="str">
        <f>Índice!$C$8</f>
        <v>2016-01-01</v>
      </c>
      <c r="J3730" s="77" t="str">
        <f>Índice!$C$9</f>
        <v>2016-12-31</v>
      </c>
      <c r="K3730" s="149" t="s">
        <v>835</v>
      </c>
      <c r="L3730" s="3" t="s">
        <v>853</v>
      </c>
    </row>
    <row r="3731" spans="1:12" ht="15.75">
      <c r="A3731" s="341"/>
      <c r="C3731" s="149" t="str">
        <f>'FC01'!B$49</f>
        <v>Contrato de explotación</v>
      </c>
      <c r="F3731" s="149">
        <f>'FC01'!AA$49</f>
        <v>0</v>
      </c>
      <c r="I3731" s="76" t="str">
        <f>Índice!$C$8</f>
        <v>2016-01-01</v>
      </c>
      <c r="J3731" s="77" t="str">
        <f>Índice!$C$9</f>
        <v>2016-12-31</v>
      </c>
      <c r="K3731" s="149" t="s">
        <v>835</v>
      </c>
      <c r="L3731" s="3" t="s">
        <v>853</v>
      </c>
    </row>
    <row r="3732" spans="1:12" ht="15.75">
      <c r="A3732" s="341"/>
      <c r="C3732" s="149" t="str">
        <f>'FC01'!B$50</f>
        <v>Gastos operativos asociados a las transacciones en el mercado mayorista</v>
      </c>
      <c r="F3732" s="149">
        <f>'FC01'!AA$50</f>
        <v>0</v>
      </c>
      <c r="I3732" s="76" t="str">
        <f>Índice!$C$8</f>
        <v>2016-01-01</v>
      </c>
      <c r="J3732" s="77" t="str">
        <f>Índice!$C$9</f>
        <v>2016-12-31</v>
      </c>
      <c r="K3732" s="149" t="s">
        <v>835</v>
      </c>
      <c r="L3732" s="3" t="s">
        <v>853</v>
      </c>
    </row>
    <row r="3733" spans="1:12" ht="15.75">
      <c r="A3733" s="341"/>
      <c r="C3733" s="149" t="str">
        <f>'FC01'!B$51</f>
        <v>Contrato de concesión</v>
      </c>
      <c r="F3733" s="149">
        <f>'FC01'!AA$51</f>
        <v>0</v>
      </c>
      <c r="I3733" s="76" t="str">
        <f>Índice!$C$8</f>
        <v>2016-01-01</v>
      </c>
      <c r="J3733" s="77" t="str">
        <f>Índice!$C$9</f>
        <v>2016-12-31</v>
      </c>
      <c r="K3733" s="149" t="s">
        <v>835</v>
      </c>
      <c r="L3733" s="3" t="s">
        <v>853</v>
      </c>
    </row>
    <row r="3734" spans="1:12" ht="15.75">
      <c r="A3734" s="341"/>
      <c r="C3734" s="149" t="str">
        <f>'FC01'!B$52</f>
        <v>Otros</v>
      </c>
      <c r="F3734" s="149">
        <f>'FC01'!AA$52</f>
        <v>0</v>
      </c>
      <c r="I3734" s="76" t="str">
        <f>Índice!$C$8</f>
        <v>2016-01-01</v>
      </c>
      <c r="J3734" s="77" t="str">
        <f>Índice!$C$9</f>
        <v>2016-12-31</v>
      </c>
      <c r="K3734" s="149" t="s">
        <v>835</v>
      </c>
      <c r="L3734" s="3" t="s">
        <v>853</v>
      </c>
    </row>
    <row r="3735" spans="1:12" ht="15.75">
      <c r="A3735" s="341"/>
      <c r="C3735" s="149" t="str">
        <f>'FC01'!B$53</f>
        <v>Gastos operativos asociados a las transacciones en el mercado minorista</v>
      </c>
      <c r="F3735" s="149">
        <f>'FC01'!AA$53</f>
        <v>0</v>
      </c>
      <c r="I3735" s="76" t="str">
        <f>Índice!$C$8</f>
        <v>2016-01-01</v>
      </c>
      <c r="J3735" s="77" t="str">
        <f>Índice!$C$9</f>
        <v>2016-12-31</v>
      </c>
      <c r="K3735" s="149" t="s">
        <v>835</v>
      </c>
      <c r="L3735" s="3" t="s">
        <v>853</v>
      </c>
    </row>
    <row r="3736" spans="1:12" ht="15.75">
      <c r="A3736" s="341"/>
      <c r="C3736" s="149" t="str">
        <f>'FC01'!B$54</f>
        <v xml:space="preserve">Licencias, Contribuciones y Regalías  </v>
      </c>
      <c r="F3736" s="149">
        <f>'FC01'!AA$54</f>
        <v>0</v>
      </c>
      <c r="I3736" s="76" t="str">
        <f>Índice!$C$8</f>
        <v>2016-01-01</v>
      </c>
      <c r="J3736" s="77" t="str">
        <f>Índice!$C$9</f>
        <v>2016-12-31</v>
      </c>
      <c r="K3736" s="149" t="s">
        <v>835</v>
      </c>
      <c r="L3736" s="3" t="s">
        <v>853</v>
      </c>
    </row>
    <row r="3737" spans="1:12" ht="15.75">
      <c r="A3737" s="341"/>
      <c r="C3737" s="149" t="str">
        <f>'FC01'!B$55</f>
        <v>Departamento Administrativo del Medio Ambiente "DAMA"</v>
      </c>
      <c r="F3737" s="149">
        <f>'FC01'!AA$55</f>
        <v>0</v>
      </c>
      <c r="I3737" s="76" t="str">
        <f>Índice!$C$8</f>
        <v>2016-01-01</v>
      </c>
      <c r="J3737" s="77" t="str">
        <f>Índice!$C$9</f>
        <v>2016-12-31</v>
      </c>
      <c r="K3737" s="149" t="s">
        <v>835</v>
      </c>
      <c r="L3737" s="3" t="s">
        <v>853</v>
      </c>
    </row>
    <row r="3738" spans="1:12" ht="15.75">
      <c r="A3738" s="341"/>
      <c r="C3738" s="149" t="str">
        <f>'FC01'!B$56</f>
        <v>Ley 56 de 1981</v>
      </c>
      <c r="F3738" s="149">
        <f>'FC01'!AA$56</f>
        <v>0</v>
      </c>
      <c r="I3738" s="76" t="str">
        <f>Índice!$C$8</f>
        <v>2016-01-01</v>
      </c>
      <c r="J3738" s="77" t="str">
        <f>Índice!$C$9</f>
        <v>2016-12-31</v>
      </c>
      <c r="K3738" s="149" t="s">
        <v>835</v>
      </c>
      <c r="L3738" s="3" t="s">
        <v>853</v>
      </c>
    </row>
    <row r="3739" spans="1:12" ht="15.75">
      <c r="A3739" s="341"/>
      <c r="C3739" s="149" t="str">
        <f>'FC01'!B$57</f>
        <v>Medio Ambiente – Ley 99 de 1993</v>
      </c>
      <c r="F3739" s="149">
        <f>'FC01'!AA$57</f>
        <v>0</v>
      </c>
      <c r="I3739" s="76" t="str">
        <f>Índice!$C$8</f>
        <v>2016-01-01</v>
      </c>
      <c r="J3739" s="77" t="str">
        <f>Índice!$C$9</f>
        <v>2016-12-31</v>
      </c>
      <c r="K3739" s="149" t="s">
        <v>835</v>
      </c>
      <c r="L3739" s="3" t="s">
        <v>853</v>
      </c>
    </row>
    <row r="3740" spans="1:12" ht="15.75">
      <c r="A3740" s="341"/>
      <c r="C3740" s="149" t="str">
        <f>'FC01'!B$58</f>
        <v>Regalías</v>
      </c>
      <c r="F3740" s="149">
        <f>'FC01'!AA$58</f>
        <v>0</v>
      </c>
      <c r="I3740" s="76" t="str">
        <f>Índice!$C$8</f>
        <v>2016-01-01</v>
      </c>
      <c r="J3740" s="77" t="str">
        <f>Índice!$C$9</f>
        <v>2016-12-31</v>
      </c>
      <c r="K3740" s="149" t="s">
        <v>835</v>
      </c>
      <c r="L3740" s="3" t="s">
        <v>853</v>
      </c>
    </row>
    <row r="3741" spans="1:12" ht="15.75">
      <c r="A3741" s="341"/>
      <c r="C3741" s="149" t="str">
        <f>'FC01'!B$59</f>
        <v>Licencia De Operación Del Servicio</v>
      </c>
      <c r="F3741" s="149">
        <f>'FC01'!AA$59</f>
        <v>0</v>
      </c>
      <c r="I3741" s="76" t="str">
        <f>Índice!$C$8</f>
        <v>2016-01-01</v>
      </c>
      <c r="J3741" s="77" t="str">
        <f>Índice!$C$9</f>
        <v>2016-12-31</v>
      </c>
      <c r="K3741" s="149" t="s">
        <v>835</v>
      </c>
      <c r="L3741" s="3" t="s">
        <v>853</v>
      </c>
    </row>
    <row r="3742" spans="1:12" ht="15.75">
      <c r="A3742" s="341"/>
      <c r="C3742" s="149" t="str">
        <f>'FC01'!B$60</f>
        <v>FAZNI</v>
      </c>
      <c r="F3742" s="149">
        <f>'FC01'!AA$60</f>
        <v>0</v>
      </c>
      <c r="I3742" s="76" t="str">
        <f>Índice!$C$8</f>
        <v>2016-01-01</v>
      </c>
      <c r="J3742" s="77" t="str">
        <f>Índice!$C$9</f>
        <v>2016-12-31</v>
      </c>
      <c r="K3742" s="149" t="s">
        <v>835</v>
      </c>
      <c r="L3742" s="3" t="s">
        <v>853</v>
      </c>
    </row>
    <row r="3743" spans="1:12" ht="15.75">
      <c r="A3743" s="341"/>
      <c r="C3743" s="149" t="str">
        <f>'FC01'!B$61</f>
        <v>FAER</v>
      </c>
      <c r="F3743" s="149">
        <f>'FC01'!AA$61</f>
        <v>0</v>
      </c>
      <c r="I3743" s="76" t="str">
        <f>Índice!$C$8</f>
        <v>2016-01-01</v>
      </c>
      <c r="J3743" s="77" t="str">
        <f>Índice!$C$9</f>
        <v>2016-12-31</v>
      </c>
      <c r="K3743" s="149" t="s">
        <v>835</v>
      </c>
      <c r="L3743" s="3" t="s">
        <v>853</v>
      </c>
    </row>
    <row r="3744" spans="1:12" ht="15.75">
      <c r="A3744" s="341"/>
      <c r="C3744" s="149" t="str">
        <f>'FC01'!B$62</f>
        <v>Cuota de fomento de gas</v>
      </c>
      <c r="F3744" s="149">
        <f>'FC01'!AA$62</f>
        <v>0</v>
      </c>
      <c r="I3744" s="76" t="str">
        <f>Índice!$C$8</f>
        <v>2016-01-01</v>
      </c>
      <c r="J3744" s="77" t="str">
        <f>Índice!$C$9</f>
        <v>2016-12-31</v>
      </c>
      <c r="K3744" s="149" t="s">
        <v>835</v>
      </c>
      <c r="L3744" s="3" t="s">
        <v>853</v>
      </c>
    </row>
    <row r="3745" spans="1:12" ht="15.75">
      <c r="A3745" s="341"/>
      <c r="C3745" s="149" t="str">
        <f>'FC01'!B$63</f>
        <v>Ministerio de Comunicaciones y/o Fondo de Comunicaciones</v>
      </c>
      <c r="F3745" s="149">
        <f>'FC01'!AA$63</f>
        <v>0</v>
      </c>
      <c r="I3745" s="76" t="str">
        <f>Índice!$C$8</f>
        <v>2016-01-01</v>
      </c>
      <c r="J3745" s="77" t="str">
        <f>Índice!$C$9</f>
        <v>2016-12-31</v>
      </c>
      <c r="K3745" s="149" t="s">
        <v>835</v>
      </c>
      <c r="L3745" s="3" t="s">
        <v>853</v>
      </c>
    </row>
    <row r="3746" spans="1:12" ht="15.75">
      <c r="A3746" s="341"/>
      <c r="C3746" s="149" t="str">
        <f>'FC01'!B$64</f>
        <v>Comité De Estratificación –Ley 505 De 1999</v>
      </c>
      <c r="F3746" s="149">
        <f>'FC01'!AA$64</f>
        <v>0</v>
      </c>
      <c r="I3746" s="76" t="str">
        <f>Índice!$C$8</f>
        <v>2016-01-01</v>
      </c>
      <c r="J3746" s="77" t="str">
        <f>Índice!$C$9</f>
        <v>2016-12-31</v>
      </c>
      <c r="K3746" s="149" t="s">
        <v>835</v>
      </c>
      <c r="L3746" s="3" t="s">
        <v>853</v>
      </c>
    </row>
    <row r="3747" spans="1:12" ht="15.75">
      <c r="A3747" s="341"/>
      <c r="C3747" s="149" t="str">
        <f>'FC01'!B$65</f>
        <v>Art 25 Ley 142 - Concesiones, y permisos ambientales y sanitarios</v>
      </c>
      <c r="F3747" s="149">
        <f>'FC01'!AA$65</f>
        <v>0</v>
      </c>
      <c r="I3747" s="76" t="str">
        <f>Índice!$C$8</f>
        <v>2016-01-01</v>
      </c>
      <c r="J3747" s="77" t="str">
        <f>Índice!$C$9</f>
        <v>2016-12-31</v>
      </c>
      <c r="K3747" s="149" t="s">
        <v>835</v>
      </c>
      <c r="L3747" s="3" t="s">
        <v>853</v>
      </c>
    </row>
    <row r="3748" spans="1:12" ht="15.75">
      <c r="A3748" s="341"/>
      <c r="C3748" s="149" t="str">
        <f>'FC01'!B$66</f>
        <v>Otras licencias Ley 142 de 1994</v>
      </c>
      <c r="F3748" s="149">
        <f>'FC01'!AA$66</f>
        <v>0</v>
      </c>
      <c r="I3748" s="76" t="str">
        <f>Índice!$C$8</f>
        <v>2016-01-01</v>
      </c>
      <c r="J3748" s="77" t="str">
        <f>Índice!$C$9</f>
        <v>2016-12-31</v>
      </c>
      <c r="K3748" s="149" t="s">
        <v>835</v>
      </c>
      <c r="L3748" s="3" t="s">
        <v>853</v>
      </c>
    </row>
    <row r="3749" spans="1:12" ht="15.75">
      <c r="A3749" s="341"/>
      <c r="C3749" s="149" t="str">
        <f>'FC01'!B$67</f>
        <v>Consumo De Insumos Directos</v>
      </c>
      <c r="F3749" s="149">
        <f>'FC01'!AA$67</f>
        <v>0</v>
      </c>
      <c r="I3749" s="76" t="str">
        <f>Índice!$C$8</f>
        <v>2016-01-01</v>
      </c>
      <c r="J3749" s="77" t="str">
        <f>Índice!$C$9</f>
        <v>2016-12-31</v>
      </c>
      <c r="K3749" s="149" t="s">
        <v>835</v>
      </c>
      <c r="L3749" s="3" t="s">
        <v>853</v>
      </c>
    </row>
    <row r="3750" spans="1:12" ht="15.75">
      <c r="A3750" s="341"/>
      <c r="C3750" s="149" t="str">
        <f>'FC01'!B$68</f>
        <v>Productos Químicos</v>
      </c>
      <c r="F3750" s="149">
        <f>'FC01'!AA$68</f>
        <v>0</v>
      </c>
      <c r="I3750" s="76" t="str">
        <f>Índice!$C$8</f>
        <v>2016-01-01</v>
      </c>
      <c r="J3750" s="77" t="str">
        <f>Índice!$C$9</f>
        <v>2016-12-31</v>
      </c>
      <c r="K3750" s="149" t="s">
        <v>835</v>
      </c>
      <c r="L3750" s="3" t="s">
        <v>853</v>
      </c>
    </row>
    <row r="3751" spans="1:12" ht="15.75">
      <c r="A3751" s="341"/>
      <c r="C3751" s="149" t="str">
        <f>'FC01'!B$69</f>
        <v>Gas Combustible</v>
      </c>
      <c r="F3751" s="149">
        <f>'FC01'!AA$69</f>
        <v>0</v>
      </c>
      <c r="I3751" s="76" t="str">
        <f>Índice!$C$8</f>
        <v>2016-01-01</v>
      </c>
      <c r="J3751" s="77" t="str">
        <f>Índice!$C$9</f>
        <v>2016-12-31</v>
      </c>
      <c r="K3751" s="149" t="s">
        <v>835</v>
      </c>
      <c r="L3751" s="3" t="s">
        <v>853</v>
      </c>
    </row>
    <row r="3752" spans="1:12" ht="15.75">
      <c r="A3752" s="341"/>
      <c r="C3752" s="149" t="str">
        <f>'FC01'!B$70</f>
        <v>Carbón Mineral</v>
      </c>
      <c r="F3752" s="149">
        <f>'FC01'!AA$70</f>
        <v>0</v>
      </c>
      <c r="I3752" s="76" t="str">
        <f>Índice!$C$8</f>
        <v>2016-01-01</v>
      </c>
      <c r="J3752" s="77" t="str">
        <f>Índice!$C$9</f>
        <v>2016-12-31</v>
      </c>
      <c r="K3752" s="149" t="s">
        <v>835</v>
      </c>
      <c r="L3752" s="3" t="s">
        <v>853</v>
      </c>
    </row>
    <row r="3753" spans="1:12" ht="15.75">
      <c r="A3753" s="341"/>
      <c r="C3753" s="149" t="str">
        <f>'FC01'!B$71</f>
        <v>Energía</v>
      </c>
      <c r="F3753" s="149">
        <f>'FC01'!AA$71</f>
        <v>0</v>
      </c>
      <c r="I3753" s="76" t="str">
        <f>Índice!$C$8</f>
        <v>2016-01-01</v>
      </c>
      <c r="J3753" s="77" t="str">
        <f>Índice!$C$9</f>
        <v>2016-12-31</v>
      </c>
      <c r="K3753" s="149" t="s">
        <v>835</v>
      </c>
      <c r="L3753" s="3" t="s">
        <v>853</v>
      </c>
    </row>
    <row r="3754" spans="1:12" ht="15.75">
      <c r="A3754" s="341"/>
      <c r="C3754" s="149" t="str">
        <f>'FC01'!B$72</f>
        <v>ACPM, Fuel Oil</v>
      </c>
      <c r="F3754" s="149">
        <f>'FC01'!AA$72</f>
        <v>0</v>
      </c>
      <c r="I3754" s="76" t="str">
        <f>Índice!$C$8</f>
        <v>2016-01-01</v>
      </c>
      <c r="J3754" s="77" t="str">
        <f>Índice!$C$9</f>
        <v>2016-12-31</v>
      </c>
      <c r="K3754" s="149" t="s">
        <v>835</v>
      </c>
      <c r="L3754" s="3" t="s">
        <v>853</v>
      </c>
    </row>
    <row r="3755" spans="1:12" ht="15.75">
      <c r="A3755" s="341"/>
      <c r="C3755" s="149" t="str">
        <f>'FC01'!B$73</f>
        <v>Otros Elementos de Consumo de Insumos Directos</v>
      </c>
      <c r="F3755" s="149">
        <f>'FC01'!AA$73</f>
        <v>0</v>
      </c>
      <c r="I3755" s="76" t="str">
        <f>Índice!$C$8</f>
        <v>2016-01-01</v>
      </c>
      <c r="J3755" s="77" t="str">
        <f>Índice!$C$9</f>
        <v>2016-12-31</v>
      </c>
      <c r="K3755" s="149" t="s">
        <v>835</v>
      </c>
      <c r="L3755" s="3" t="s">
        <v>853</v>
      </c>
    </row>
    <row r="3756" spans="1:12" ht="15.75">
      <c r="A3756" s="341"/>
      <c r="C3756" s="149" t="str">
        <f>'FC01'!B$74</f>
        <v>Ordenes Y Contratos De Mantenimiento Y Reparaciones</v>
      </c>
      <c r="F3756" s="149">
        <f>'FC01'!AA$74</f>
        <v>0</v>
      </c>
      <c r="I3756" s="76" t="str">
        <f>Índice!$C$8</f>
        <v>2016-01-01</v>
      </c>
      <c r="J3756" s="77" t="str">
        <f>Índice!$C$9</f>
        <v>2016-12-31</v>
      </c>
      <c r="K3756" s="149" t="s">
        <v>835</v>
      </c>
      <c r="L3756" s="3" t="s">
        <v>853</v>
      </c>
    </row>
    <row r="3757" spans="1:12" ht="15.75">
      <c r="A3757" s="341"/>
      <c r="C3757" s="149" t="str">
        <f>'FC01'!B$75</f>
        <v>Peajes terrestres</v>
      </c>
      <c r="F3757" s="149">
        <f>'FC01'!AA$75</f>
        <v>0</v>
      </c>
      <c r="I3757" s="76" t="str">
        <f>Índice!$C$8</f>
        <v>2016-01-01</v>
      </c>
      <c r="J3757" s="77" t="str">
        <f>Índice!$C$9</f>
        <v>2016-12-31</v>
      </c>
      <c r="K3757" s="149" t="s">
        <v>835</v>
      </c>
      <c r="L3757" s="3" t="s">
        <v>853</v>
      </c>
    </row>
    <row r="3758" spans="1:12" ht="15.75">
      <c r="A3758" s="341"/>
      <c r="C3758" s="149" t="str">
        <f>'FC01'!B$76</f>
        <v>Disposición final</v>
      </c>
      <c r="F3758" s="149">
        <f>'FC01'!AA$76</f>
        <v>0</v>
      </c>
      <c r="I3758" s="76" t="str">
        <f>Índice!$C$8</f>
        <v>2016-01-01</v>
      </c>
      <c r="J3758" s="77" t="str">
        <f>Índice!$C$9</f>
        <v>2016-12-31</v>
      </c>
      <c r="K3758" s="149" t="s">
        <v>835</v>
      </c>
      <c r="L3758" s="3" t="s">
        <v>853</v>
      </c>
    </row>
    <row r="3759" spans="1:12" ht="15.75">
      <c r="A3759" s="341"/>
      <c r="C3759" s="149" t="str">
        <f>'FC01'!B$77</f>
        <v>Peajes por interconexión de acueducto</v>
      </c>
      <c r="F3759" s="149">
        <f>'FC01'!AA$77</f>
        <v>0</v>
      </c>
      <c r="I3759" s="76" t="str">
        <f>Índice!$C$8</f>
        <v>2016-01-01</v>
      </c>
      <c r="J3759" s="77" t="str">
        <f>Índice!$C$9</f>
        <v>2016-12-31</v>
      </c>
      <c r="K3759" s="149" t="s">
        <v>835</v>
      </c>
      <c r="L3759" s="3" t="s">
        <v>853</v>
      </c>
    </row>
    <row r="3760" spans="1:12" ht="15.75">
      <c r="A3760" s="341"/>
      <c r="C3760" s="149" t="str">
        <f>'FC01'!B$78</f>
        <v>Peajes por interconexión de alcantarillado</v>
      </c>
      <c r="F3760" s="149">
        <f>'FC01'!AA$78</f>
        <v>0</v>
      </c>
      <c r="I3760" s="76" t="str">
        <f>Índice!$C$8</f>
        <v>2016-01-01</v>
      </c>
      <c r="J3760" s="77" t="str">
        <f>Índice!$C$9</f>
        <v>2016-12-31</v>
      </c>
      <c r="K3760" s="149" t="s">
        <v>835</v>
      </c>
      <c r="L3760" s="3" t="s">
        <v>853</v>
      </c>
    </row>
    <row r="3761" spans="1:12" ht="15.75">
      <c r="A3761" s="341"/>
      <c r="C3761" s="149" t="str">
        <f>'FC01'!B$79</f>
        <v>Honorarios (Operativos)</v>
      </c>
      <c r="F3761" s="149">
        <f>'FC01'!AA$79</f>
        <v>0</v>
      </c>
      <c r="I3761" s="76" t="str">
        <f>Índice!$C$8</f>
        <v>2016-01-01</v>
      </c>
      <c r="J3761" s="77" t="str">
        <f>Índice!$C$9</f>
        <v>2016-12-31</v>
      </c>
      <c r="K3761" s="149" t="s">
        <v>835</v>
      </c>
      <c r="L3761" s="3" t="s">
        <v>853</v>
      </c>
    </row>
    <row r="3762" spans="1:12" ht="15.75">
      <c r="A3762" s="341"/>
      <c r="C3762" s="149" t="str">
        <f>'FC01'!B$80</f>
        <v>Servicios Públicos</v>
      </c>
      <c r="F3762" s="149">
        <f>'FC01'!AA$80</f>
        <v>0</v>
      </c>
      <c r="I3762" s="76" t="str">
        <f>Índice!$C$8</f>
        <v>2016-01-01</v>
      </c>
      <c r="J3762" s="77" t="str">
        <f>Índice!$C$9</f>
        <v>2016-12-31</v>
      </c>
      <c r="K3762" s="149" t="s">
        <v>835</v>
      </c>
      <c r="L3762" s="3" t="s">
        <v>853</v>
      </c>
    </row>
    <row r="3763" spans="1:12" ht="15.75">
      <c r="A3763" s="341"/>
      <c r="C3763" s="149" t="str">
        <f>'FC01'!B$81</f>
        <v>Materiales y otros gastos de operación</v>
      </c>
      <c r="F3763" s="149">
        <f>'FC01'!AA$81</f>
        <v>0</v>
      </c>
      <c r="I3763" s="76" t="str">
        <f>Índice!$C$8</f>
        <v>2016-01-01</v>
      </c>
      <c r="J3763" s="77" t="str">
        <f>Índice!$C$9</f>
        <v>2016-12-31</v>
      </c>
      <c r="K3763" s="149" t="s">
        <v>835</v>
      </c>
      <c r="L3763" s="3" t="s">
        <v>853</v>
      </c>
    </row>
    <row r="3764" spans="1:12" ht="15.75">
      <c r="A3764" s="341"/>
      <c r="C3764" s="149" t="str">
        <f>'FC01'!B$82</f>
        <v>Gastos operativos De Pérdidas En Prestación Del Servicio  De Acueducto</v>
      </c>
      <c r="F3764" s="149">
        <f>'FC01'!AA$82</f>
        <v>0</v>
      </c>
      <c r="I3764" s="76" t="str">
        <f>Índice!$C$8</f>
        <v>2016-01-01</v>
      </c>
      <c r="J3764" s="77" t="str">
        <f>Índice!$C$9</f>
        <v>2016-12-31</v>
      </c>
      <c r="K3764" s="149" t="s">
        <v>835</v>
      </c>
      <c r="L3764" s="3" t="s">
        <v>853</v>
      </c>
    </row>
    <row r="3765" spans="1:12" ht="15.75">
      <c r="A3765" s="341"/>
      <c r="C3765" s="149" t="str">
        <f>'FC01'!B$83</f>
        <v>Seguros</v>
      </c>
      <c r="F3765" s="149">
        <f>'FC01'!AA$83</f>
        <v>0</v>
      </c>
      <c r="I3765" s="76" t="str">
        <f>Índice!$C$8</f>
        <v>2016-01-01</v>
      </c>
      <c r="J3765" s="77" t="str">
        <f>Índice!$C$9</f>
        <v>2016-12-31</v>
      </c>
      <c r="K3765" s="149" t="s">
        <v>835</v>
      </c>
      <c r="L3765" s="3" t="s">
        <v>853</v>
      </c>
    </row>
    <row r="3766" spans="1:12" ht="15.75">
      <c r="A3766" s="341"/>
      <c r="C3766" s="149" t="str">
        <f>'FC01'!B$84</f>
        <v>Impuestos y Tasas</v>
      </c>
      <c r="F3766" s="149">
        <f>'FC01'!AA$84</f>
        <v>0</v>
      </c>
      <c r="I3766" s="76" t="str">
        <f>Índice!$C$8</f>
        <v>2016-01-01</v>
      </c>
      <c r="J3766" s="77" t="str">
        <f>Índice!$C$9</f>
        <v>2016-12-31</v>
      </c>
      <c r="K3766" s="149" t="s">
        <v>835</v>
      </c>
      <c r="L3766" s="3" t="s">
        <v>853</v>
      </c>
    </row>
    <row r="3767" spans="1:12" ht="15.75">
      <c r="A3767" s="341"/>
      <c r="C3767" s="149" t="str">
        <f>'FC01'!B$85</f>
        <v>Órdenes y Contratos Por Otros  Servicios</v>
      </c>
      <c r="F3767" s="149">
        <f>'FC01'!AA$85</f>
        <v>0</v>
      </c>
      <c r="I3767" s="76" t="str">
        <f>Índice!$C$8</f>
        <v>2016-01-01</v>
      </c>
      <c r="J3767" s="77" t="str">
        <f>Índice!$C$9</f>
        <v>2016-12-31</v>
      </c>
      <c r="K3767" s="149" t="s">
        <v>835</v>
      </c>
      <c r="L3767" s="3" t="s">
        <v>853</v>
      </c>
    </row>
    <row r="3768" spans="1:12" ht="15.75">
      <c r="A3768" s="341"/>
      <c r="C3768" s="149" t="str">
        <f>'FC01'!B$86</f>
        <v>Donaciones</v>
      </c>
      <c r="F3768" s="149">
        <f>'FC01'!AA$86</f>
        <v>0</v>
      </c>
      <c r="I3768" s="76" t="str">
        <f>Índice!$C$8</f>
        <v>2016-01-01</v>
      </c>
      <c r="J3768" s="77" t="str">
        <f>Índice!$C$9</f>
        <v>2016-12-31</v>
      </c>
      <c r="K3768" s="149" t="s">
        <v>835</v>
      </c>
      <c r="L3768" s="3" t="s">
        <v>853</v>
      </c>
    </row>
    <row r="3769" spans="1:12" ht="15.75">
      <c r="A3769" s="341"/>
      <c r="C3769" s="149" t="str">
        <f>'FC01'!B$87</f>
        <v>Total Gastos operativos</v>
      </c>
      <c r="F3769" s="149">
        <f>'FC01'!AA$87</f>
        <v>0</v>
      </c>
      <c r="I3769" s="76" t="str">
        <f>Índice!$C$8</f>
        <v>2016-01-01</v>
      </c>
      <c r="J3769" s="77" t="str">
        <f>Índice!$C$9</f>
        <v>2016-12-31</v>
      </c>
      <c r="K3769" s="149" t="s">
        <v>835</v>
      </c>
      <c r="L3769" s="3" t="s">
        <v>853</v>
      </c>
    </row>
    <row r="3770" spans="1:12" s="159" customFormat="1" ht="15.75">
      <c r="A3770" s="341" t="s">
        <v>19</v>
      </c>
      <c r="C3770" s="340"/>
      <c r="F3770" s="340"/>
      <c r="I3770" s="164"/>
      <c r="J3770" s="164"/>
      <c r="K3770" s="340"/>
      <c r="L3770" s="163"/>
    </row>
    <row r="3771" spans="1:12" ht="15.75">
      <c r="A3771" s="341"/>
      <c r="C3771" s="149" t="str">
        <f>'FC01'!B$92</f>
        <v>Gastos de Administración sin impuestos, contribuciones y tasas</v>
      </c>
      <c r="F3771" s="149">
        <f>'FC01'!AA$92</f>
        <v>0</v>
      </c>
      <c r="I3771" s="76" t="str">
        <f>Índice!$C$8</f>
        <v>2016-01-01</v>
      </c>
      <c r="J3771" s="77" t="str">
        <f>Índice!$C$9</f>
        <v>2016-12-31</v>
      </c>
      <c r="K3771" s="149" t="s">
        <v>835</v>
      </c>
      <c r="L3771" s="3" t="s">
        <v>853</v>
      </c>
    </row>
    <row r="3772" spans="1:12" ht="15.75">
      <c r="A3772" s="341"/>
      <c r="C3772" s="149" t="str">
        <f>'FC01'!B$93</f>
        <v>Impuestos, Tasas y Contribuciones (No incluye impuesto de renta)</v>
      </c>
      <c r="F3772" s="149">
        <f>'FC01'!AA$93</f>
        <v>0</v>
      </c>
      <c r="I3772" s="76" t="str">
        <f>Índice!$C$8</f>
        <v>2016-01-01</v>
      </c>
      <c r="J3772" s="77" t="str">
        <f>Índice!$C$9</f>
        <v>2016-12-31</v>
      </c>
      <c r="K3772" s="149" t="s">
        <v>835</v>
      </c>
      <c r="L3772" s="3" t="s">
        <v>853</v>
      </c>
    </row>
    <row r="3773" spans="1:12" ht="15.75">
      <c r="A3773" s="341"/>
      <c r="C3773" s="149" t="str">
        <f>'FC01'!B$94</f>
        <v>Depreciación, deterioro, Amortización y provisión</v>
      </c>
      <c r="F3773" s="149">
        <f>'FC01'!AA$94</f>
        <v>0</v>
      </c>
      <c r="I3773" s="76" t="str">
        <f>Índice!$C$8</f>
        <v>2016-01-01</v>
      </c>
      <c r="J3773" s="77" t="str">
        <f>Índice!$C$9</f>
        <v>2016-12-31</v>
      </c>
      <c r="K3773" s="149" t="s">
        <v>835</v>
      </c>
      <c r="L3773" s="3" t="s">
        <v>853</v>
      </c>
    </row>
    <row r="3774" spans="1:12" ht="15.75">
      <c r="A3774" s="341"/>
      <c r="C3774" s="149" t="str">
        <f>'FC01'!B$95</f>
        <v>Gasto por impuesto a las ganancias</v>
      </c>
      <c r="F3774" s="149">
        <f>'FC01'!AA$95</f>
        <v>0</v>
      </c>
      <c r="I3774" s="76" t="str">
        <f>Índice!$C$8</f>
        <v>2016-01-01</v>
      </c>
      <c r="J3774" s="77" t="str">
        <f>Índice!$C$9</f>
        <v>2016-12-31</v>
      </c>
      <c r="K3774" s="149" t="s">
        <v>835</v>
      </c>
      <c r="L3774" s="3" t="s">
        <v>853</v>
      </c>
    </row>
    <row r="3775" spans="1:12" ht="15.75">
      <c r="A3775" s="341"/>
      <c r="C3775" s="149" t="str">
        <f>'FC01'!B$96</f>
        <v>Otros gastos (gastos y gastos operativos)</v>
      </c>
      <c r="F3775" s="149">
        <f>'FC01'!AA$96</f>
        <v>0</v>
      </c>
      <c r="I3775" s="76" t="str">
        <f>Índice!$C$8</f>
        <v>2016-01-01</v>
      </c>
      <c r="J3775" s="77" t="str">
        <f>Índice!$C$9</f>
        <v>2016-12-31</v>
      </c>
      <c r="K3775" s="149" t="s">
        <v>835</v>
      </c>
      <c r="L3775" s="3" t="s">
        <v>853</v>
      </c>
    </row>
    <row r="3776" spans="1:12" ht="15.75">
      <c r="A3776" s="341"/>
      <c r="C3776" s="149" t="str">
        <f>'FC01'!B$97</f>
        <v>Total Gastos</v>
      </c>
      <c r="F3776" s="149">
        <f>'FC01'!AA$97</f>
        <v>0</v>
      </c>
      <c r="I3776" s="76" t="str">
        <f>Índice!$C$8</f>
        <v>2016-01-01</v>
      </c>
      <c r="J3776" s="77" t="str">
        <f>Índice!$C$9</f>
        <v>2016-12-31</v>
      </c>
      <c r="K3776" s="149" t="s">
        <v>835</v>
      </c>
      <c r="L3776" s="3" t="s">
        <v>853</v>
      </c>
    </row>
    <row r="3777" spans="1:12" s="159" customFormat="1" ht="15.75">
      <c r="A3777" s="341" t="s">
        <v>19</v>
      </c>
      <c r="C3777" s="340"/>
      <c r="F3777" s="340"/>
      <c r="I3777" s="164"/>
      <c r="J3777" s="164"/>
      <c r="K3777" s="340"/>
      <c r="L3777" s="163"/>
    </row>
    <row r="3778" spans="1:12" ht="15.75">
      <c r="A3778" s="341"/>
      <c r="C3778" s="149" t="str">
        <f>'FC01'!B$99</f>
        <v>Gastos operativos de Ventas</v>
      </c>
      <c r="F3778" s="149">
        <f>'FC01'!AA$99</f>
        <v>0</v>
      </c>
      <c r="I3778" s="76" t="str">
        <f>Índice!$C$8</f>
        <v>2016-01-01</v>
      </c>
      <c r="J3778" s="77" t="str">
        <f>Índice!$C$9</f>
        <v>2016-12-31</v>
      </c>
      <c r="K3778" s="149" t="s">
        <v>835</v>
      </c>
      <c r="L3778" s="3" t="s">
        <v>853</v>
      </c>
    </row>
    <row r="3779" spans="1:12" ht="15.75">
      <c r="A3779" s="341"/>
      <c r="C3779" s="149" t="str">
        <f>'FC01'!B$100</f>
        <v>Gastos operativos de Distribución</v>
      </c>
      <c r="F3779" s="149">
        <f>'FC01'!AA$100</f>
        <v>0</v>
      </c>
      <c r="I3779" s="76" t="str">
        <f>Índice!$C$8</f>
        <v>2016-01-01</v>
      </c>
      <c r="J3779" s="77" t="str">
        <f>Índice!$C$9</f>
        <v>2016-12-31</v>
      </c>
      <c r="K3779" s="149" t="s">
        <v>835</v>
      </c>
      <c r="L3779" s="3" t="s">
        <v>853</v>
      </c>
    </row>
    <row r="3780" spans="1:12" ht="15.75">
      <c r="A3780" s="341"/>
      <c r="C3780" s="149" t="str">
        <f>'FC01'!B$101</f>
        <v>Total Gastos operativos de ventas y distribución</v>
      </c>
      <c r="F3780" s="149">
        <f>'FC01'!AA$101</f>
        <v>0</v>
      </c>
      <c r="I3780" s="76" t="str">
        <f>Índice!$C$8</f>
        <v>2016-01-01</v>
      </c>
      <c r="J3780" s="77" t="str">
        <f>Índice!$C$9</f>
        <v>2016-12-31</v>
      </c>
      <c r="K3780" s="149" t="s">
        <v>835</v>
      </c>
      <c r="L3780" s="3" t="s">
        <v>853</v>
      </c>
    </row>
    <row r="3781" spans="1:12" s="271" customFormat="1" ht="15.75" customHeight="1">
      <c r="A3781" s="272" t="s">
        <v>19</v>
      </c>
      <c r="C3781" s="273" t="s">
        <v>1264</v>
      </c>
      <c r="K3781" s="274"/>
      <c r="L3781" s="274"/>
    </row>
    <row r="3782" spans="1:12" ht="15.75">
      <c r="A3782" s="18"/>
      <c r="C3782" s="149" t="str">
        <f>'FC01'!B$8</f>
        <v xml:space="preserve">De administración </v>
      </c>
      <c r="F3782" s="149">
        <f>'FC01'!AB$8</f>
        <v>0</v>
      </c>
      <c r="I3782" s="76" t="str">
        <f>Índice!$C$8</f>
        <v>2016-01-01</v>
      </c>
      <c r="J3782" s="77" t="str">
        <f>Índice!$C$9</f>
        <v>2016-12-31</v>
      </c>
      <c r="K3782" s="149"/>
      <c r="L3782" s="3"/>
    </row>
    <row r="3783" spans="1:12" ht="15.75">
      <c r="A3783" s="341"/>
      <c r="C3783" s="149" t="str">
        <f>'FC01'!B$9</f>
        <v>Beneficios a empleados</v>
      </c>
      <c r="F3783" s="149">
        <f>'FC01'!AB$9</f>
        <v>0</v>
      </c>
      <c r="I3783" s="76" t="str">
        <f>Índice!$C$8</f>
        <v>2016-01-01</v>
      </c>
      <c r="J3783" s="77" t="str">
        <f>Índice!$C$9</f>
        <v>2016-12-31</v>
      </c>
      <c r="K3783" s="149"/>
      <c r="L3783" s="3"/>
    </row>
    <row r="3784" spans="1:12" ht="15.75">
      <c r="A3784" s="341"/>
      <c r="C3784" s="149" t="str">
        <f>'FC01'!B$10</f>
        <v>Honorarios</v>
      </c>
      <c r="F3784" s="149">
        <f>'FC01'!AB$10</f>
        <v>0</v>
      </c>
      <c r="I3784" s="76" t="str">
        <f>Índice!$C$8</f>
        <v>2016-01-01</v>
      </c>
      <c r="J3784" s="77" t="str">
        <f>Índice!$C$9</f>
        <v>2016-12-31</v>
      </c>
      <c r="K3784" s="149"/>
      <c r="L3784" s="3"/>
    </row>
    <row r="3785" spans="1:12" ht="15.75">
      <c r="A3785" s="341"/>
      <c r="C3785" s="149" t="str">
        <f>'FC01'!B$11</f>
        <v xml:space="preserve">Impuestos, Contribuciones y tasas </v>
      </c>
      <c r="F3785" s="149">
        <f>'FC01'!AB$11</f>
        <v>0</v>
      </c>
      <c r="I3785" s="76" t="str">
        <f>Índice!$C$8</f>
        <v>2016-01-01</v>
      </c>
      <c r="J3785" s="77" t="str">
        <f>Índice!$C$9</f>
        <v>2016-12-31</v>
      </c>
      <c r="K3785" s="149"/>
      <c r="L3785" s="3"/>
    </row>
    <row r="3786" spans="1:12" ht="15.75">
      <c r="A3786" s="341"/>
      <c r="C3786" s="149" t="str">
        <f>'FC01'!B$12</f>
        <v xml:space="preserve">Generales </v>
      </c>
      <c r="F3786" s="149">
        <f>'FC01'!AB$12</f>
        <v>0</v>
      </c>
      <c r="I3786" s="76" t="str">
        <f>Índice!$C$8</f>
        <v>2016-01-01</v>
      </c>
      <c r="J3786" s="77" t="str">
        <f>Índice!$C$9</f>
        <v>2016-12-31</v>
      </c>
      <c r="K3786" s="149"/>
      <c r="L3786" s="3"/>
    </row>
    <row r="3787" spans="1:12" ht="15.75">
      <c r="A3787" s="341"/>
      <c r="C3787" s="149" t="str">
        <f>'FC01'!B$13</f>
        <v>Deterioro</v>
      </c>
      <c r="F3787" s="149">
        <f>'FC01'!AB$13</f>
        <v>0</v>
      </c>
      <c r="I3787" s="76" t="str">
        <f>Índice!$C$8</f>
        <v>2016-01-01</v>
      </c>
      <c r="J3787" s="77" t="str">
        <f>Índice!$C$9</f>
        <v>2016-12-31</v>
      </c>
      <c r="K3787" s="149"/>
      <c r="L3787" s="3"/>
    </row>
    <row r="3788" spans="1:12" ht="15.75">
      <c r="A3788" s="341"/>
      <c r="C3788" s="149" t="str">
        <f>'FC01'!B$14</f>
        <v>Depreciación</v>
      </c>
      <c r="F3788" s="149">
        <f>'FC01'!AB$14</f>
        <v>0</v>
      </c>
      <c r="I3788" s="76" t="str">
        <f>Índice!$C$8</f>
        <v>2016-01-01</v>
      </c>
      <c r="J3788" s="77" t="str">
        <f>Índice!$C$9</f>
        <v>2016-12-31</v>
      </c>
      <c r="K3788" s="149"/>
      <c r="L3788" s="3"/>
    </row>
    <row r="3789" spans="1:12" ht="15.75">
      <c r="A3789" s="341"/>
      <c r="C3789" s="149" t="str">
        <f>'FC01'!B$15</f>
        <v>Amortización</v>
      </c>
      <c r="F3789" s="149">
        <f>'FC01'!AB$15</f>
        <v>0</v>
      </c>
      <c r="I3789" s="76" t="str">
        <f>Índice!$C$8</f>
        <v>2016-01-01</v>
      </c>
      <c r="J3789" s="77" t="str">
        <f>Índice!$C$9</f>
        <v>2016-12-31</v>
      </c>
      <c r="K3789" s="149"/>
      <c r="L3789" s="3"/>
    </row>
    <row r="3790" spans="1:12" ht="15.75">
      <c r="A3790" s="341"/>
      <c r="C3790" s="149" t="str">
        <f>'FC01'!B$16</f>
        <v>Provisiones</v>
      </c>
      <c r="F3790" s="149">
        <f>'FC01'!AB$16</f>
        <v>0</v>
      </c>
      <c r="I3790" s="76" t="str">
        <f>Índice!$C$8</f>
        <v>2016-01-01</v>
      </c>
      <c r="J3790" s="77" t="str">
        <f>Índice!$C$9</f>
        <v>2016-12-31</v>
      </c>
      <c r="K3790" s="149"/>
      <c r="L3790" s="3"/>
    </row>
    <row r="3791" spans="1:12" ht="15.75">
      <c r="A3791" s="341"/>
      <c r="C3791" s="149" t="str">
        <f>'FC01'!B$17</f>
        <v>Litigios y demandas</v>
      </c>
      <c r="F3791" s="149">
        <f>'FC01'!AB$17</f>
        <v>0</v>
      </c>
      <c r="I3791" s="76" t="str">
        <f>Índice!$C$8</f>
        <v>2016-01-01</v>
      </c>
      <c r="J3791" s="77" t="str">
        <f>Índice!$C$9</f>
        <v>2016-12-31</v>
      </c>
      <c r="K3791" s="149"/>
      <c r="L3791" s="3"/>
    </row>
    <row r="3792" spans="1:12" ht="15.75">
      <c r="A3792" s="341"/>
      <c r="C3792" s="149" t="str">
        <f>'FC01'!B$18</f>
        <v xml:space="preserve">Garantías </v>
      </c>
      <c r="F3792" s="149">
        <f>'FC01'!AB$18</f>
        <v>0</v>
      </c>
      <c r="I3792" s="76" t="str">
        <f>Índice!$C$8</f>
        <v>2016-01-01</v>
      </c>
      <c r="J3792" s="77" t="str">
        <f>Índice!$C$9</f>
        <v>2016-12-31</v>
      </c>
      <c r="K3792" s="149"/>
      <c r="L3792" s="3"/>
    </row>
    <row r="3793" spans="1:12" ht="15.75">
      <c r="A3793" s="341"/>
      <c r="C3793" s="149" t="str">
        <f>'FC01'!B$19</f>
        <v>Diversas</v>
      </c>
      <c r="F3793" s="149">
        <f>'FC01'!AB$19</f>
        <v>0</v>
      </c>
      <c r="I3793" s="76" t="str">
        <f>Índice!$C$8</f>
        <v>2016-01-01</v>
      </c>
      <c r="J3793" s="77" t="str">
        <f>Índice!$C$9</f>
        <v>2016-12-31</v>
      </c>
      <c r="K3793" s="149"/>
      <c r="L3793" s="3"/>
    </row>
    <row r="3794" spans="1:12" ht="15.75">
      <c r="A3794" s="341"/>
      <c r="C3794" s="149" t="str">
        <f>'FC01'!B$20</f>
        <v>Otros gastos</v>
      </c>
      <c r="F3794" s="149">
        <f>'FC01'!AB$20</f>
        <v>0</v>
      </c>
      <c r="I3794" s="76" t="str">
        <f>Índice!$C$8</f>
        <v>2016-01-01</v>
      </c>
      <c r="J3794" s="77" t="str">
        <f>Índice!$C$9</f>
        <v>2016-12-31</v>
      </c>
      <c r="K3794" s="149"/>
      <c r="L3794" s="3"/>
    </row>
    <row r="3795" spans="1:12" ht="15.75">
      <c r="A3795" s="341"/>
      <c r="C3795" s="149" t="str">
        <f>'FC01'!B$21</f>
        <v>Comisiones</v>
      </c>
      <c r="F3795" s="149">
        <f>'FC01'!AB$21</f>
        <v>0</v>
      </c>
      <c r="I3795" s="76" t="str">
        <f>Índice!$C$8</f>
        <v>2016-01-01</v>
      </c>
      <c r="J3795" s="77" t="str">
        <f>Índice!$C$9</f>
        <v>2016-12-31</v>
      </c>
      <c r="K3795" s="149"/>
      <c r="L3795" s="3"/>
    </row>
    <row r="3796" spans="1:12" ht="15.75">
      <c r="A3796" s="341"/>
      <c r="C3796" s="149" t="str">
        <f>'FC01'!B$22</f>
        <v>Ajuste por diferencia en cambio</v>
      </c>
      <c r="F3796" s="149">
        <f>'FC01'!AB$22</f>
        <v>0</v>
      </c>
      <c r="I3796" s="76" t="str">
        <f>Índice!$C$8</f>
        <v>2016-01-01</v>
      </c>
      <c r="J3796" s="77" t="str">
        <f>Índice!$C$9</f>
        <v>2016-12-31</v>
      </c>
      <c r="K3796" s="149"/>
      <c r="L3796" s="3"/>
    </row>
    <row r="3797" spans="1:12" ht="15.75">
      <c r="A3797" s="341"/>
      <c r="C3797" s="149" t="str">
        <f>'FC01'!B$23</f>
        <v>Financieros</v>
      </c>
      <c r="F3797" s="149">
        <f>'FC01'!AB$23</f>
        <v>0</v>
      </c>
      <c r="I3797" s="76" t="str">
        <f>Índice!$C$8</f>
        <v>2016-01-01</v>
      </c>
      <c r="J3797" s="77" t="str">
        <f>Índice!$C$9</f>
        <v>2016-12-31</v>
      </c>
      <c r="K3797" s="149"/>
      <c r="L3797" s="3"/>
    </row>
    <row r="3798" spans="1:12" ht="15.75">
      <c r="A3798" s="341"/>
      <c r="C3798" s="149" t="str">
        <f>'FC01'!B$24</f>
        <v>Pérdidas por la aplicación del método de participación patrimonial</v>
      </c>
      <c r="F3798" s="149">
        <f>'FC01'!AB$24</f>
        <v>0</v>
      </c>
      <c r="I3798" s="76" t="str">
        <f>Índice!$C$8</f>
        <v>2016-01-01</v>
      </c>
      <c r="J3798" s="77" t="str">
        <f>Índice!$C$9</f>
        <v>2016-12-31</v>
      </c>
      <c r="K3798" s="149"/>
      <c r="L3798" s="3"/>
    </row>
    <row r="3799" spans="1:12" ht="15.75">
      <c r="A3799" s="341"/>
      <c r="C3799" s="149" t="str">
        <f>'FC01'!B$25</f>
        <v xml:space="preserve">Gastos diversos </v>
      </c>
      <c r="F3799" s="149">
        <f>'FC01'!AB$25</f>
        <v>0</v>
      </c>
      <c r="I3799" s="76" t="str">
        <f>Índice!$C$8</f>
        <v>2016-01-01</v>
      </c>
      <c r="J3799" s="77" t="str">
        <f>Índice!$C$9</f>
        <v>2016-12-31</v>
      </c>
      <c r="K3799" s="149"/>
      <c r="L3799" s="3"/>
    </row>
    <row r="3800" spans="1:12" ht="15.75">
      <c r="A3800" s="341"/>
      <c r="C3800" s="149" t="str">
        <f>'FC01'!B$26</f>
        <v>Impuesto a las ganancias corrientes</v>
      </c>
      <c r="F3800" s="149">
        <f>'FC01'!AB$26</f>
        <v>0</v>
      </c>
      <c r="I3800" s="76" t="str">
        <f>Índice!$C$8</f>
        <v>2016-01-01</v>
      </c>
      <c r="J3800" s="77" t="str">
        <f>Índice!$C$9</f>
        <v>2016-12-31</v>
      </c>
      <c r="K3800" s="149"/>
      <c r="L3800" s="3"/>
    </row>
    <row r="3801" spans="1:12" ht="15.75">
      <c r="A3801" s="341"/>
      <c r="C3801" s="149" t="str">
        <f>'FC01'!B$27</f>
        <v>Impuesto a las ganancias diferido</v>
      </c>
      <c r="F3801" s="149">
        <f>'FC01'!AB$27</f>
        <v>0</v>
      </c>
      <c r="I3801" s="76" t="str">
        <f>Índice!$C$8</f>
        <v>2016-01-01</v>
      </c>
      <c r="J3801" s="77" t="str">
        <f>Índice!$C$9</f>
        <v>2016-12-31</v>
      </c>
      <c r="K3801" s="149"/>
      <c r="L3801" s="3"/>
    </row>
    <row r="3802" spans="1:12" ht="15.75">
      <c r="A3802" s="341"/>
      <c r="C3802" s="149" t="str">
        <f>'FC01'!B$28</f>
        <v xml:space="preserve">Total Gastos </v>
      </c>
      <c r="F3802" s="149">
        <f>'FC01'!AB$28</f>
        <v>0</v>
      </c>
      <c r="I3802" s="76" t="str">
        <f>Índice!$C$8</f>
        <v>2016-01-01</v>
      </c>
      <c r="J3802" s="77" t="str">
        <f>Índice!$C$9</f>
        <v>2016-12-31</v>
      </c>
      <c r="K3802" s="149"/>
      <c r="L3802" s="3"/>
    </row>
    <row r="3803" spans="1:12" s="159" customFormat="1" ht="15.75">
      <c r="A3803" s="341" t="s">
        <v>19</v>
      </c>
      <c r="C3803" s="340"/>
      <c r="F3803" s="340"/>
      <c r="I3803" s="164"/>
      <c r="J3803" s="164"/>
      <c r="K3803" s="340"/>
      <c r="L3803" s="163"/>
    </row>
    <row r="3804" spans="1:12" ht="15.75">
      <c r="A3804" s="341"/>
      <c r="C3804" s="149" t="str">
        <f>'FC01'!B$32</f>
        <v>Servicios Personales</v>
      </c>
      <c r="F3804" s="149">
        <f>'FC01'!AB$32</f>
        <v>0</v>
      </c>
      <c r="I3804" s="76" t="str">
        <f>Índice!$C$8</f>
        <v>2016-01-01</v>
      </c>
      <c r="J3804" s="77" t="str">
        <f>Índice!$C$9</f>
        <v>2016-12-31</v>
      </c>
      <c r="K3804" s="149"/>
      <c r="L3804" s="3"/>
    </row>
    <row r="3805" spans="1:12" ht="15.75">
      <c r="A3805" s="341"/>
      <c r="C3805" s="149" t="str">
        <f>'FC01'!B$33</f>
        <v>Generales</v>
      </c>
      <c r="F3805" s="149">
        <f>'FC01'!AB$33</f>
        <v>0</v>
      </c>
      <c r="I3805" s="76" t="str">
        <f>Índice!$C$8</f>
        <v>2016-01-01</v>
      </c>
      <c r="J3805" s="77" t="str">
        <f>Índice!$C$9</f>
        <v>2016-12-31</v>
      </c>
      <c r="K3805" s="149"/>
      <c r="L3805" s="3"/>
    </row>
    <row r="3806" spans="1:12" ht="15.75">
      <c r="A3806" s="341"/>
      <c r="C3806" s="149" t="str">
        <f>'FC01'!B$34</f>
        <v>Arrendamientos</v>
      </c>
      <c r="F3806" s="149">
        <f>'FC01'!AB$34</f>
        <v>0</v>
      </c>
      <c r="I3806" s="76" t="str">
        <f>Índice!$C$8</f>
        <v>2016-01-01</v>
      </c>
      <c r="J3806" s="77" t="str">
        <f>Índice!$C$9</f>
        <v>2016-12-31</v>
      </c>
      <c r="K3806" s="149"/>
      <c r="L3806" s="3"/>
    </row>
    <row r="3807" spans="1:12" ht="15.75">
      <c r="A3807" s="341"/>
      <c r="C3807" s="149" t="str">
        <f>'FC01'!B$35</f>
        <v>Deterioro (Operativo)</v>
      </c>
      <c r="F3807" s="149">
        <f>'FC01'!AB$35</f>
        <v>0</v>
      </c>
      <c r="I3807" s="76" t="str">
        <f>Índice!$C$8</f>
        <v>2016-01-01</v>
      </c>
      <c r="J3807" s="77" t="str">
        <f>Índice!$C$9</f>
        <v>2016-12-31</v>
      </c>
      <c r="K3807" s="149"/>
      <c r="L3807" s="3"/>
    </row>
    <row r="3808" spans="1:12" ht="15.75">
      <c r="A3808" s="341"/>
      <c r="C3808" s="149" t="str">
        <f>'FC01'!B$36</f>
        <v>Depreciación (Operativo)</v>
      </c>
      <c r="F3808" s="149">
        <f>'FC01'!AB$36</f>
        <v>0</v>
      </c>
      <c r="I3808" s="76" t="str">
        <f>Índice!$C$8</f>
        <v>2016-01-01</v>
      </c>
      <c r="J3808" s="77" t="str">
        <f>Índice!$C$9</f>
        <v>2016-12-31</v>
      </c>
      <c r="K3808" s="149"/>
      <c r="L3808" s="3"/>
    </row>
    <row r="3809" spans="1:12" ht="15.75">
      <c r="A3809" s="341"/>
      <c r="C3809" s="149" t="str">
        <f>'FC01'!B$37</f>
        <v>Provisiones (Operativo)</v>
      </c>
      <c r="F3809" s="149">
        <f>'FC01'!AB$37</f>
        <v>0</v>
      </c>
      <c r="I3809" s="76" t="str">
        <f>Índice!$C$8</f>
        <v>2016-01-01</v>
      </c>
      <c r="J3809" s="77" t="str">
        <f>Índice!$C$9</f>
        <v>2016-12-31</v>
      </c>
      <c r="K3809" s="149"/>
      <c r="L3809" s="3"/>
    </row>
    <row r="3810" spans="1:12" ht="15.75">
      <c r="A3810" s="341"/>
      <c r="C3810" s="149" t="str">
        <f>'FC01'!B$38</f>
        <v>Agotamiento (Operativo)</v>
      </c>
      <c r="F3810" s="149">
        <f>'FC01'!AB$38</f>
        <v>0</v>
      </c>
      <c r="I3810" s="76" t="str">
        <f>Índice!$C$8</f>
        <v>2016-01-01</v>
      </c>
      <c r="J3810" s="77" t="str">
        <f>Índice!$C$9</f>
        <v>2016-12-31</v>
      </c>
      <c r="K3810" s="149"/>
      <c r="L3810" s="3"/>
    </row>
    <row r="3811" spans="1:12" ht="15.75">
      <c r="A3811" s="341"/>
      <c r="C3811" s="149" t="str">
        <f>'FC01'!B$39</f>
        <v>Amortización (Operativo)</v>
      </c>
      <c r="F3811" s="149">
        <f>'FC01'!AB$39</f>
        <v>0</v>
      </c>
      <c r="I3811" s="76" t="str">
        <f>Índice!$C$8</f>
        <v>2016-01-01</v>
      </c>
      <c r="J3811" s="77" t="str">
        <f>Índice!$C$9</f>
        <v>2016-12-31</v>
      </c>
      <c r="K3811" s="149"/>
      <c r="L3811" s="3"/>
    </row>
    <row r="3812" spans="1:12" ht="15.75">
      <c r="A3812" s="341"/>
      <c r="C3812" s="149" t="str">
        <f>'FC01'!B$40</f>
        <v>Gastos operativos de Bienes y Servicios Públicos para la Venta</v>
      </c>
      <c r="F3812" s="149">
        <f>'FC01'!AB$40</f>
        <v>0</v>
      </c>
      <c r="I3812" s="76" t="str">
        <f>Índice!$C$8</f>
        <v>2016-01-01</v>
      </c>
      <c r="J3812" s="77" t="str">
        <f>Índice!$C$9</f>
        <v>2016-12-31</v>
      </c>
      <c r="K3812" s="149"/>
      <c r="L3812" s="3"/>
    </row>
    <row r="3813" spans="1:12" ht="15.75">
      <c r="A3813" s="341"/>
      <c r="C3813" s="149" t="str">
        <f>'FC01'!B$41</f>
        <v>Compras en Bloque y/o a Largo Plazo</v>
      </c>
      <c r="F3813" s="149">
        <f>'FC01'!AB$41</f>
        <v>0</v>
      </c>
      <c r="I3813" s="76" t="str">
        <f>Índice!$C$8</f>
        <v>2016-01-01</v>
      </c>
      <c r="J3813" s="77" t="str">
        <f>Índice!$C$9</f>
        <v>2016-12-31</v>
      </c>
      <c r="K3813" s="149"/>
      <c r="L3813" s="3"/>
    </row>
    <row r="3814" spans="1:12" ht="15.75">
      <c r="A3814" s="341"/>
      <c r="C3814" s="149" t="str">
        <f>'FC01'!B$42</f>
        <v>Compras en Bolsa  y/o a Corto Plazo</v>
      </c>
      <c r="F3814" s="149">
        <f>'FC01'!AB$42</f>
        <v>0</v>
      </c>
      <c r="I3814" s="76" t="str">
        <f>Índice!$C$8</f>
        <v>2016-01-01</v>
      </c>
      <c r="J3814" s="77" t="str">
        <f>Índice!$C$9</f>
        <v>2016-12-31</v>
      </c>
      <c r="K3814" s="149"/>
      <c r="L3814" s="3"/>
    </row>
    <row r="3815" spans="1:12" ht="15.75">
      <c r="A3815" s="341"/>
      <c r="C3815" s="149" t="str">
        <f>'FC01'!B$43</f>
        <v>Gastos operativos de suministro de agua potable (Agua en Bloque)</v>
      </c>
      <c r="F3815" s="149">
        <f>'FC01'!AB$43</f>
        <v>0</v>
      </c>
      <c r="I3815" s="76" t="str">
        <f>Índice!$C$8</f>
        <v>2016-01-01</v>
      </c>
      <c r="J3815" s="77" t="str">
        <f>Índice!$C$9</f>
        <v>2016-12-31</v>
      </c>
      <c r="K3815" s="149"/>
      <c r="L3815" s="3"/>
    </row>
    <row r="3816" spans="1:12" ht="15.75">
      <c r="A3816" s="341"/>
      <c r="C3816" s="149" t="str">
        <f>'FC01'!B$44</f>
        <v xml:space="preserve">Gastos operativos por Conexión / Interconexión </v>
      </c>
      <c r="F3816" s="149">
        <f>'FC01'!AB$44</f>
        <v>0</v>
      </c>
      <c r="I3816" s="76" t="str">
        <f>Índice!$C$8</f>
        <v>2016-01-01</v>
      </c>
      <c r="J3816" s="77" t="str">
        <f>Índice!$C$9</f>
        <v>2016-12-31</v>
      </c>
      <c r="K3816" s="149"/>
      <c r="L3816" s="3"/>
    </row>
    <row r="3817" spans="1:12" ht="15.75">
      <c r="A3817" s="341"/>
      <c r="C3817" s="149" t="str">
        <f>'FC01'!B$45</f>
        <v>Uso de Líneas, redes y ductos</v>
      </c>
      <c r="F3817" s="149">
        <f>'FC01'!AB$45</f>
        <v>0</v>
      </c>
      <c r="I3817" s="76" t="str">
        <f>Índice!$C$8</f>
        <v>2016-01-01</v>
      </c>
      <c r="J3817" s="77" t="str">
        <f>Índice!$C$9</f>
        <v>2016-12-31</v>
      </c>
      <c r="K3817" s="149"/>
      <c r="L3817" s="3"/>
    </row>
    <row r="3818" spans="1:12" ht="15.75">
      <c r="A3818" s="341"/>
      <c r="C3818" s="149" t="str">
        <f>'FC01'!B$46</f>
        <v>Gastos operativos de Distribución  y/o Comercialización de Gas combustible por redes</v>
      </c>
      <c r="F3818" s="149">
        <f>'FC01'!AB$46</f>
        <v>0</v>
      </c>
      <c r="I3818" s="76" t="str">
        <f>Índice!$C$8</f>
        <v>2016-01-01</v>
      </c>
      <c r="J3818" s="77" t="str">
        <f>Índice!$C$9</f>
        <v>2016-12-31</v>
      </c>
      <c r="K3818" s="149"/>
      <c r="L3818" s="3"/>
    </row>
    <row r="3819" spans="1:12" ht="15.75">
      <c r="A3819" s="341"/>
      <c r="C3819" s="149" t="str">
        <f>'FC01'!B$47</f>
        <v>Manejo Comercial y Financiero del Servicio</v>
      </c>
      <c r="F3819" s="149">
        <f>'FC01'!AB$47</f>
        <v>0</v>
      </c>
      <c r="I3819" s="76" t="str">
        <f>Índice!$C$8</f>
        <v>2016-01-01</v>
      </c>
      <c r="J3819" s="77" t="str">
        <f>Índice!$C$9</f>
        <v>2016-12-31</v>
      </c>
      <c r="K3819" s="149"/>
      <c r="L3819" s="3"/>
    </row>
    <row r="3820" spans="1:12" ht="15.75">
      <c r="A3820" s="341"/>
      <c r="C3820" s="149" t="str">
        <f>'FC01'!B$48</f>
        <v>Gastos operativos de Distribución  y/o Comercialización de Gas Licuado de Petróleo –GLP</v>
      </c>
      <c r="F3820" s="149">
        <f>'FC01'!AB$48</f>
        <v>0</v>
      </c>
      <c r="I3820" s="76" t="str">
        <f>Índice!$C$8</f>
        <v>2016-01-01</v>
      </c>
      <c r="J3820" s="77" t="str">
        <f>Índice!$C$9</f>
        <v>2016-12-31</v>
      </c>
      <c r="K3820" s="149"/>
      <c r="L3820" s="3"/>
    </row>
    <row r="3821" spans="1:12" ht="15.75">
      <c r="A3821" s="341"/>
      <c r="C3821" s="149" t="str">
        <f>'FC01'!B$49</f>
        <v>Contrato de explotación</v>
      </c>
      <c r="F3821" s="149">
        <f>'FC01'!AB$49</f>
        <v>0</v>
      </c>
      <c r="I3821" s="76" t="str">
        <f>Índice!$C$8</f>
        <v>2016-01-01</v>
      </c>
      <c r="J3821" s="77" t="str">
        <f>Índice!$C$9</f>
        <v>2016-12-31</v>
      </c>
      <c r="K3821" s="149"/>
      <c r="L3821" s="3"/>
    </row>
    <row r="3822" spans="1:12" ht="15.75">
      <c r="A3822" s="341"/>
      <c r="C3822" s="149" t="str">
        <f>'FC01'!B$50</f>
        <v>Gastos operativos asociados a las transacciones en el mercado mayorista</v>
      </c>
      <c r="F3822" s="149">
        <f>'FC01'!AB$50</f>
        <v>0</v>
      </c>
      <c r="I3822" s="76" t="str">
        <f>Índice!$C$8</f>
        <v>2016-01-01</v>
      </c>
      <c r="J3822" s="77" t="str">
        <f>Índice!$C$9</f>
        <v>2016-12-31</v>
      </c>
      <c r="K3822" s="149"/>
      <c r="L3822" s="3"/>
    </row>
    <row r="3823" spans="1:12" ht="15.75">
      <c r="A3823" s="341"/>
      <c r="C3823" s="149" t="str">
        <f>'FC01'!B$51</f>
        <v>Contrato de concesión</v>
      </c>
      <c r="F3823" s="149">
        <f>'FC01'!AB$51</f>
        <v>0</v>
      </c>
      <c r="I3823" s="76" t="str">
        <f>Índice!$C$8</f>
        <v>2016-01-01</v>
      </c>
      <c r="J3823" s="77" t="str">
        <f>Índice!$C$9</f>
        <v>2016-12-31</v>
      </c>
      <c r="K3823" s="149"/>
      <c r="L3823" s="3"/>
    </row>
    <row r="3824" spans="1:12" ht="15.75">
      <c r="A3824" s="341"/>
      <c r="C3824" s="149" t="str">
        <f>'FC01'!B$52</f>
        <v>Otros</v>
      </c>
      <c r="F3824" s="149">
        <f>'FC01'!AB$52</f>
        <v>0</v>
      </c>
      <c r="I3824" s="76" t="str">
        <f>Índice!$C$8</f>
        <v>2016-01-01</v>
      </c>
      <c r="J3824" s="77" t="str">
        <f>Índice!$C$9</f>
        <v>2016-12-31</v>
      </c>
      <c r="K3824" s="149"/>
      <c r="L3824" s="3"/>
    </row>
    <row r="3825" spans="1:12" ht="15.75">
      <c r="A3825" s="341"/>
      <c r="C3825" s="149" t="str">
        <f>'FC01'!B$53</f>
        <v>Gastos operativos asociados a las transacciones en el mercado minorista</v>
      </c>
      <c r="F3825" s="149">
        <f>'FC01'!AB$53</f>
        <v>0</v>
      </c>
      <c r="I3825" s="76" t="str">
        <f>Índice!$C$8</f>
        <v>2016-01-01</v>
      </c>
      <c r="J3825" s="77" t="str">
        <f>Índice!$C$9</f>
        <v>2016-12-31</v>
      </c>
      <c r="K3825" s="149"/>
      <c r="L3825" s="3"/>
    </row>
    <row r="3826" spans="1:12" ht="15.75">
      <c r="A3826" s="341"/>
      <c r="C3826" s="149" t="str">
        <f>'FC01'!B$54</f>
        <v xml:space="preserve">Licencias, Contribuciones y Regalías  </v>
      </c>
      <c r="F3826" s="149">
        <f>'FC01'!AB$54</f>
        <v>0</v>
      </c>
      <c r="I3826" s="76" t="str">
        <f>Índice!$C$8</f>
        <v>2016-01-01</v>
      </c>
      <c r="J3826" s="77" t="str">
        <f>Índice!$C$9</f>
        <v>2016-12-31</v>
      </c>
      <c r="K3826" s="149"/>
      <c r="L3826" s="3"/>
    </row>
    <row r="3827" spans="1:12" ht="15.75">
      <c r="A3827" s="341"/>
      <c r="C3827" s="149" t="str">
        <f>'FC01'!B$55</f>
        <v>Departamento Administrativo del Medio Ambiente "DAMA"</v>
      </c>
      <c r="F3827" s="149">
        <f>'FC01'!AB$55</f>
        <v>0</v>
      </c>
      <c r="I3827" s="76" t="str">
        <f>Índice!$C$8</f>
        <v>2016-01-01</v>
      </c>
      <c r="J3827" s="77" t="str">
        <f>Índice!$C$9</f>
        <v>2016-12-31</v>
      </c>
      <c r="K3827" s="149"/>
      <c r="L3827" s="3"/>
    </row>
    <row r="3828" spans="1:12" ht="15.75">
      <c r="A3828" s="341"/>
      <c r="C3828" s="149" t="str">
        <f>'FC01'!B$56</f>
        <v>Ley 56 de 1981</v>
      </c>
      <c r="F3828" s="149">
        <f>'FC01'!AB$56</f>
        <v>0</v>
      </c>
      <c r="I3828" s="76" t="str">
        <f>Índice!$C$8</f>
        <v>2016-01-01</v>
      </c>
      <c r="J3828" s="77" t="str">
        <f>Índice!$C$9</f>
        <v>2016-12-31</v>
      </c>
      <c r="K3828" s="149"/>
      <c r="L3828" s="3"/>
    </row>
    <row r="3829" spans="1:12" ht="15.75">
      <c r="A3829" s="341"/>
      <c r="C3829" s="149" t="str">
        <f>'FC01'!B$57</f>
        <v>Medio Ambiente – Ley 99 de 1993</v>
      </c>
      <c r="F3829" s="149">
        <f>'FC01'!AB$57</f>
        <v>0</v>
      </c>
      <c r="I3829" s="76" t="str">
        <f>Índice!$C$8</f>
        <v>2016-01-01</v>
      </c>
      <c r="J3829" s="77" t="str">
        <f>Índice!$C$9</f>
        <v>2016-12-31</v>
      </c>
      <c r="K3829" s="149"/>
      <c r="L3829" s="3"/>
    </row>
    <row r="3830" spans="1:12" ht="15.75">
      <c r="A3830" s="341"/>
      <c r="C3830" s="149" t="str">
        <f>'FC01'!B$58</f>
        <v>Regalías</v>
      </c>
      <c r="F3830" s="149">
        <f>'FC01'!AB$58</f>
        <v>0</v>
      </c>
      <c r="I3830" s="76" t="str">
        <f>Índice!$C$8</f>
        <v>2016-01-01</v>
      </c>
      <c r="J3830" s="77" t="str">
        <f>Índice!$C$9</f>
        <v>2016-12-31</v>
      </c>
      <c r="K3830" s="149"/>
      <c r="L3830" s="3"/>
    </row>
    <row r="3831" spans="1:12" ht="15.75">
      <c r="A3831" s="341"/>
      <c r="C3831" s="149" t="str">
        <f>'FC01'!B$59</f>
        <v>Licencia De Operación Del Servicio</v>
      </c>
      <c r="F3831" s="149">
        <f>'FC01'!AB$59</f>
        <v>0</v>
      </c>
      <c r="I3831" s="76" t="str">
        <f>Índice!$C$8</f>
        <v>2016-01-01</v>
      </c>
      <c r="J3831" s="77" t="str">
        <f>Índice!$C$9</f>
        <v>2016-12-31</v>
      </c>
      <c r="K3831" s="149"/>
      <c r="L3831" s="3"/>
    </row>
    <row r="3832" spans="1:12" ht="15.75">
      <c r="A3832" s="341"/>
      <c r="C3832" s="149" t="str">
        <f>'FC01'!B$60</f>
        <v>FAZNI</v>
      </c>
      <c r="F3832" s="149">
        <f>'FC01'!AB$60</f>
        <v>0</v>
      </c>
      <c r="I3832" s="76" t="str">
        <f>Índice!$C$8</f>
        <v>2016-01-01</v>
      </c>
      <c r="J3832" s="77" t="str">
        <f>Índice!$C$9</f>
        <v>2016-12-31</v>
      </c>
      <c r="K3832" s="149"/>
      <c r="L3832" s="3"/>
    </row>
    <row r="3833" spans="1:12" ht="15.75">
      <c r="A3833" s="341"/>
      <c r="C3833" s="149" t="str">
        <f>'FC01'!B$61</f>
        <v>FAER</v>
      </c>
      <c r="F3833" s="149">
        <f>'FC01'!AB$61</f>
        <v>0</v>
      </c>
      <c r="I3833" s="76" t="str">
        <f>Índice!$C$8</f>
        <v>2016-01-01</v>
      </c>
      <c r="J3833" s="77" t="str">
        <f>Índice!$C$9</f>
        <v>2016-12-31</v>
      </c>
      <c r="K3833" s="149"/>
      <c r="L3833" s="3"/>
    </row>
    <row r="3834" spans="1:12" ht="15.75">
      <c r="A3834" s="341"/>
      <c r="C3834" s="149" t="str">
        <f>'FC01'!B$62</f>
        <v>Cuota de fomento de gas</v>
      </c>
      <c r="F3834" s="149">
        <f>'FC01'!AB$62</f>
        <v>0</v>
      </c>
      <c r="I3834" s="76" t="str">
        <f>Índice!$C$8</f>
        <v>2016-01-01</v>
      </c>
      <c r="J3834" s="77" t="str">
        <f>Índice!$C$9</f>
        <v>2016-12-31</v>
      </c>
      <c r="K3834" s="149"/>
      <c r="L3834" s="3"/>
    </row>
    <row r="3835" spans="1:12" ht="15.75">
      <c r="A3835" s="341"/>
      <c r="C3835" s="149" t="str">
        <f>'FC01'!B$63</f>
        <v>Ministerio de Comunicaciones y/o Fondo de Comunicaciones</v>
      </c>
      <c r="F3835" s="149">
        <f>'FC01'!AB$63</f>
        <v>0</v>
      </c>
      <c r="I3835" s="76" t="str">
        <f>Índice!$C$8</f>
        <v>2016-01-01</v>
      </c>
      <c r="J3835" s="77" t="str">
        <f>Índice!$C$9</f>
        <v>2016-12-31</v>
      </c>
      <c r="K3835" s="149"/>
      <c r="L3835" s="3"/>
    </row>
    <row r="3836" spans="1:12" ht="15.75">
      <c r="A3836" s="341"/>
      <c r="C3836" s="149" t="str">
        <f>'FC01'!B$64</f>
        <v>Comité De Estratificación –Ley 505 De 1999</v>
      </c>
      <c r="F3836" s="149">
        <f>'FC01'!AB$64</f>
        <v>0</v>
      </c>
      <c r="I3836" s="76" t="str">
        <f>Índice!$C$8</f>
        <v>2016-01-01</v>
      </c>
      <c r="J3836" s="77" t="str">
        <f>Índice!$C$9</f>
        <v>2016-12-31</v>
      </c>
      <c r="K3836" s="149"/>
      <c r="L3836" s="3"/>
    </row>
    <row r="3837" spans="1:12" ht="15.75">
      <c r="A3837" s="341"/>
      <c r="C3837" s="149" t="str">
        <f>'FC01'!B$65</f>
        <v>Art 25 Ley 142 - Concesiones, y permisos ambientales y sanitarios</v>
      </c>
      <c r="F3837" s="149">
        <f>'FC01'!AB$65</f>
        <v>0</v>
      </c>
      <c r="I3837" s="76" t="str">
        <f>Índice!$C$8</f>
        <v>2016-01-01</v>
      </c>
      <c r="J3837" s="77" t="str">
        <f>Índice!$C$9</f>
        <v>2016-12-31</v>
      </c>
      <c r="K3837" s="149"/>
      <c r="L3837" s="3"/>
    </row>
    <row r="3838" spans="1:12" ht="15.75">
      <c r="A3838" s="341"/>
      <c r="C3838" s="149" t="str">
        <f>'FC01'!B$66</f>
        <v>Otras licencias Ley 142 de 1994</v>
      </c>
      <c r="F3838" s="149">
        <f>'FC01'!AB$66</f>
        <v>0</v>
      </c>
      <c r="I3838" s="76" t="str">
        <f>Índice!$C$8</f>
        <v>2016-01-01</v>
      </c>
      <c r="J3838" s="77" t="str">
        <f>Índice!$C$9</f>
        <v>2016-12-31</v>
      </c>
      <c r="K3838" s="149"/>
      <c r="L3838" s="3"/>
    </row>
    <row r="3839" spans="1:12" ht="15.75">
      <c r="A3839" s="341"/>
      <c r="C3839" s="149" t="str">
        <f>'FC01'!B$67</f>
        <v>Consumo De Insumos Directos</v>
      </c>
      <c r="F3839" s="149">
        <f>'FC01'!AB$67</f>
        <v>0</v>
      </c>
      <c r="I3839" s="76" t="str">
        <f>Índice!$C$8</f>
        <v>2016-01-01</v>
      </c>
      <c r="J3839" s="77" t="str">
        <f>Índice!$C$9</f>
        <v>2016-12-31</v>
      </c>
      <c r="K3839" s="149"/>
      <c r="L3839" s="3"/>
    </row>
    <row r="3840" spans="1:12" ht="15.75">
      <c r="A3840" s="341"/>
      <c r="C3840" s="149" t="str">
        <f>'FC01'!B$68</f>
        <v>Productos Químicos</v>
      </c>
      <c r="F3840" s="149">
        <f>'FC01'!AB$68</f>
        <v>0</v>
      </c>
      <c r="I3840" s="76" t="str">
        <f>Índice!$C$8</f>
        <v>2016-01-01</v>
      </c>
      <c r="J3840" s="77" t="str">
        <f>Índice!$C$9</f>
        <v>2016-12-31</v>
      </c>
      <c r="K3840" s="149"/>
      <c r="L3840" s="3"/>
    </row>
    <row r="3841" spans="1:12" ht="15.75">
      <c r="A3841" s="341"/>
      <c r="C3841" s="149" t="str">
        <f>'FC01'!B$69</f>
        <v>Gas Combustible</v>
      </c>
      <c r="F3841" s="149">
        <f>'FC01'!AB$69</f>
        <v>0</v>
      </c>
      <c r="I3841" s="76" t="str">
        <f>Índice!$C$8</f>
        <v>2016-01-01</v>
      </c>
      <c r="J3841" s="77" t="str">
        <f>Índice!$C$9</f>
        <v>2016-12-31</v>
      </c>
      <c r="K3841" s="149"/>
      <c r="L3841" s="3"/>
    </row>
    <row r="3842" spans="1:12" ht="15.75">
      <c r="A3842" s="341"/>
      <c r="C3842" s="149" t="str">
        <f>'FC01'!B$70</f>
        <v>Carbón Mineral</v>
      </c>
      <c r="F3842" s="149">
        <f>'FC01'!AB$70</f>
        <v>0</v>
      </c>
      <c r="I3842" s="76" t="str">
        <f>Índice!$C$8</f>
        <v>2016-01-01</v>
      </c>
      <c r="J3842" s="77" t="str">
        <f>Índice!$C$9</f>
        <v>2016-12-31</v>
      </c>
      <c r="K3842" s="149"/>
      <c r="L3842" s="3"/>
    </row>
    <row r="3843" spans="1:12" ht="15.75">
      <c r="A3843" s="341"/>
      <c r="C3843" s="149" t="str">
        <f>'FC01'!B$71</f>
        <v>Energía</v>
      </c>
      <c r="F3843" s="149">
        <f>'FC01'!AB$71</f>
        <v>0</v>
      </c>
      <c r="I3843" s="76" t="str">
        <f>Índice!$C$8</f>
        <v>2016-01-01</v>
      </c>
      <c r="J3843" s="77" t="str">
        <f>Índice!$C$9</f>
        <v>2016-12-31</v>
      </c>
      <c r="K3843" s="149"/>
      <c r="L3843" s="3"/>
    </row>
    <row r="3844" spans="1:12" ht="15.75">
      <c r="A3844" s="341"/>
      <c r="C3844" s="149" t="str">
        <f>'FC01'!B$72</f>
        <v>ACPM, Fuel Oil</v>
      </c>
      <c r="F3844" s="149">
        <f>'FC01'!AB$72</f>
        <v>0</v>
      </c>
      <c r="I3844" s="76" t="str">
        <f>Índice!$C$8</f>
        <v>2016-01-01</v>
      </c>
      <c r="J3844" s="77" t="str">
        <f>Índice!$C$9</f>
        <v>2016-12-31</v>
      </c>
      <c r="K3844" s="149"/>
      <c r="L3844" s="3"/>
    </row>
    <row r="3845" spans="1:12" ht="15.75">
      <c r="A3845" s="341"/>
      <c r="C3845" s="149" t="str">
        <f>'FC01'!B$73</f>
        <v>Otros Elementos de Consumo de Insumos Directos</v>
      </c>
      <c r="F3845" s="149">
        <f>'FC01'!AB$73</f>
        <v>0</v>
      </c>
      <c r="I3845" s="76" t="str">
        <f>Índice!$C$8</f>
        <v>2016-01-01</v>
      </c>
      <c r="J3845" s="77" t="str">
        <f>Índice!$C$9</f>
        <v>2016-12-31</v>
      </c>
      <c r="K3845" s="149"/>
      <c r="L3845" s="3"/>
    </row>
    <row r="3846" spans="1:12" ht="15.75">
      <c r="A3846" s="341"/>
      <c r="C3846" s="149" t="str">
        <f>'FC01'!B$74</f>
        <v>Ordenes Y Contratos De Mantenimiento Y Reparaciones</v>
      </c>
      <c r="F3846" s="149">
        <f>'FC01'!AB$74</f>
        <v>0</v>
      </c>
      <c r="I3846" s="76" t="str">
        <f>Índice!$C$8</f>
        <v>2016-01-01</v>
      </c>
      <c r="J3846" s="77" t="str">
        <f>Índice!$C$9</f>
        <v>2016-12-31</v>
      </c>
      <c r="K3846" s="149"/>
      <c r="L3846" s="3"/>
    </row>
    <row r="3847" spans="1:12" ht="15.75">
      <c r="A3847" s="341"/>
      <c r="C3847" s="149" t="str">
        <f>'FC01'!B$75</f>
        <v>Peajes terrestres</v>
      </c>
      <c r="F3847" s="149">
        <f>'FC01'!AB$75</f>
        <v>0</v>
      </c>
      <c r="I3847" s="76" t="str">
        <f>Índice!$C$8</f>
        <v>2016-01-01</v>
      </c>
      <c r="J3847" s="77" t="str">
        <f>Índice!$C$9</f>
        <v>2016-12-31</v>
      </c>
      <c r="K3847" s="149"/>
      <c r="L3847" s="3"/>
    </row>
    <row r="3848" spans="1:12" ht="15.75">
      <c r="A3848" s="341"/>
      <c r="C3848" s="149" t="str">
        <f>'FC01'!B$76</f>
        <v>Disposición final</v>
      </c>
      <c r="F3848" s="149">
        <f>'FC01'!AB$76</f>
        <v>0</v>
      </c>
      <c r="I3848" s="76" t="str">
        <f>Índice!$C$8</f>
        <v>2016-01-01</v>
      </c>
      <c r="J3848" s="77" t="str">
        <f>Índice!$C$9</f>
        <v>2016-12-31</v>
      </c>
      <c r="K3848" s="149"/>
      <c r="L3848" s="3"/>
    </row>
    <row r="3849" spans="1:12" ht="15.75">
      <c r="A3849" s="341"/>
      <c r="C3849" s="149" t="str">
        <f>'FC01'!B$77</f>
        <v>Peajes por interconexión de acueducto</v>
      </c>
      <c r="F3849" s="149">
        <f>'FC01'!AB$77</f>
        <v>0</v>
      </c>
      <c r="I3849" s="76" t="str">
        <f>Índice!$C$8</f>
        <v>2016-01-01</v>
      </c>
      <c r="J3849" s="77" t="str">
        <f>Índice!$C$9</f>
        <v>2016-12-31</v>
      </c>
      <c r="K3849" s="149"/>
      <c r="L3849" s="3"/>
    </row>
    <row r="3850" spans="1:12" ht="15.75">
      <c r="A3850" s="341"/>
      <c r="C3850" s="149" t="str">
        <f>'FC01'!B$78</f>
        <v>Peajes por interconexión de alcantarillado</v>
      </c>
      <c r="F3850" s="149">
        <f>'FC01'!AB$78</f>
        <v>0</v>
      </c>
      <c r="I3850" s="76" t="str">
        <f>Índice!$C$8</f>
        <v>2016-01-01</v>
      </c>
      <c r="J3850" s="77" t="str">
        <f>Índice!$C$9</f>
        <v>2016-12-31</v>
      </c>
      <c r="K3850" s="149"/>
      <c r="L3850" s="3"/>
    </row>
    <row r="3851" spans="1:12" ht="15.75">
      <c r="A3851" s="341"/>
      <c r="C3851" s="149" t="str">
        <f>'FC01'!B$79</f>
        <v>Honorarios (Operativos)</v>
      </c>
      <c r="F3851" s="149">
        <f>'FC01'!AB$79</f>
        <v>0</v>
      </c>
      <c r="I3851" s="76" t="str">
        <f>Índice!$C$8</f>
        <v>2016-01-01</v>
      </c>
      <c r="J3851" s="77" t="str">
        <f>Índice!$C$9</f>
        <v>2016-12-31</v>
      </c>
      <c r="K3851" s="149"/>
      <c r="L3851" s="3"/>
    </row>
    <row r="3852" spans="1:12" ht="15.75">
      <c r="A3852" s="341"/>
      <c r="C3852" s="149" t="str">
        <f>'FC01'!B$80</f>
        <v>Servicios Públicos</v>
      </c>
      <c r="F3852" s="149">
        <f>'FC01'!AB$80</f>
        <v>0</v>
      </c>
      <c r="I3852" s="76" t="str">
        <f>Índice!$C$8</f>
        <v>2016-01-01</v>
      </c>
      <c r="J3852" s="77" t="str">
        <f>Índice!$C$9</f>
        <v>2016-12-31</v>
      </c>
      <c r="K3852" s="149"/>
      <c r="L3852" s="3"/>
    </row>
    <row r="3853" spans="1:12" ht="15.75">
      <c r="A3853" s="341"/>
      <c r="C3853" s="149" t="str">
        <f>'FC01'!B$81</f>
        <v>Materiales y otros gastos de operación</v>
      </c>
      <c r="F3853" s="149">
        <f>'FC01'!AB$81</f>
        <v>0</v>
      </c>
      <c r="I3853" s="76" t="str">
        <f>Índice!$C$8</f>
        <v>2016-01-01</v>
      </c>
      <c r="J3853" s="77" t="str">
        <f>Índice!$C$9</f>
        <v>2016-12-31</v>
      </c>
      <c r="K3853" s="149"/>
      <c r="L3853" s="3"/>
    </row>
    <row r="3854" spans="1:12" ht="15.75">
      <c r="A3854" s="341"/>
      <c r="C3854" s="149" t="str">
        <f>'FC01'!B$82</f>
        <v>Gastos operativos De Pérdidas En Prestación Del Servicio  De Acueducto</v>
      </c>
      <c r="F3854" s="149">
        <f>'FC01'!AB$82</f>
        <v>0</v>
      </c>
      <c r="I3854" s="76" t="str">
        <f>Índice!$C$8</f>
        <v>2016-01-01</v>
      </c>
      <c r="J3854" s="77" t="str">
        <f>Índice!$C$9</f>
        <v>2016-12-31</v>
      </c>
      <c r="K3854" s="149"/>
      <c r="L3854" s="3"/>
    </row>
    <row r="3855" spans="1:12" ht="15.75">
      <c r="A3855" s="341"/>
      <c r="C3855" s="149" t="str">
        <f>'FC01'!B$83</f>
        <v>Seguros</v>
      </c>
      <c r="F3855" s="149">
        <f>'FC01'!AB$83</f>
        <v>0</v>
      </c>
      <c r="I3855" s="76" t="str">
        <f>Índice!$C$8</f>
        <v>2016-01-01</v>
      </c>
      <c r="J3855" s="77" t="str">
        <f>Índice!$C$9</f>
        <v>2016-12-31</v>
      </c>
      <c r="K3855" s="149"/>
      <c r="L3855" s="3"/>
    </row>
    <row r="3856" spans="1:12" ht="15.75">
      <c r="A3856" s="341"/>
      <c r="C3856" s="149" t="str">
        <f>'FC01'!B$84</f>
        <v>Impuestos y Tasas</v>
      </c>
      <c r="F3856" s="149">
        <f>'FC01'!AB$84</f>
        <v>0</v>
      </c>
      <c r="I3856" s="76" t="str">
        <f>Índice!$C$8</f>
        <v>2016-01-01</v>
      </c>
      <c r="J3856" s="77" t="str">
        <f>Índice!$C$9</f>
        <v>2016-12-31</v>
      </c>
      <c r="K3856" s="149"/>
      <c r="L3856" s="3"/>
    </row>
    <row r="3857" spans="1:12" ht="15.75">
      <c r="A3857" s="341"/>
      <c r="C3857" s="149" t="str">
        <f>'FC01'!B$85</f>
        <v>Órdenes y Contratos Por Otros  Servicios</v>
      </c>
      <c r="F3857" s="149">
        <f>'FC01'!AB$85</f>
        <v>0</v>
      </c>
      <c r="I3857" s="76" t="str">
        <f>Índice!$C$8</f>
        <v>2016-01-01</v>
      </c>
      <c r="J3857" s="77" t="str">
        <f>Índice!$C$9</f>
        <v>2016-12-31</v>
      </c>
      <c r="K3857" s="149"/>
      <c r="L3857" s="3"/>
    </row>
    <row r="3858" spans="1:12" ht="15.75">
      <c r="A3858" s="341"/>
      <c r="C3858" s="149" t="str">
        <f>'FC01'!B$86</f>
        <v>Donaciones</v>
      </c>
      <c r="F3858" s="149">
        <f>'FC01'!AB$86</f>
        <v>0</v>
      </c>
      <c r="I3858" s="76" t="str">
        <f>Índice!$C$8</f>
        <v>2016-01-01</v>
      </c>
      <c r="J3858" s="77" t="str">
        <f>Índice!$C$9</f>
        <v>2016-12-31</v>
      </c>
      <c r="K3858" s="149"/>
      <c r="L3858" s="3"/>
    </row>
    <row r="3859" spans="1:12" ht="15.75">
      <c r="A3859" s="341"/>
      <c r="C3859" s="149" t="str">
        <f>'FC01'!B$87</f>
        <v>Total Gastos operativos</v>
      </c>
      <c r="F3859" s="149">
        <f>'FC01'!AB$87</f>
        <v>0</v>
      </c>
      <c r="I3859" s="76" t="str">
        <f>Índice!$C$8</f>
        <v>2016-01-01</v>
      </c>
      <c r="J3859" s="77" t="str">
        <f>Índice!$C$9</f>
        <v>2016-12-31</v>
      </c>
      <c r="K3859" s="149"/>
      <c r="L3859" s="3"/>
    </row>
    <row r="3860" spans="1:12" s="159" customFormat="1" ht="15.75">
      <c r="A3860" s="341" t="s">
        <v>19</v>
      </c>
      <c r="C3860" s="340"/>
      <c r="F3860" s="340"/>
      <c r="I3860" s="164"/>
      <c r="J3860" s="164"/>
      <c r="K3860" s="340"/>
      <c r="L3860" s="163"/>
    </row>
    <row r="3861" spans="1:12" ht="15.75">
      <c r="A3861" s="341"/>
      <c r="C3861" s="149" t="str">
        <f>'FC01'!B$92</f>
        <v>Gastos de Administración sin impuestos, contribuciones y tasas</v>
      </c>
      <c r="F3861" s="149">
        <f>'FC01'!AB$92</f>
        <v>0</v>
      </c>
      <c r="I3861" s="76" t="str">
        <f>Índice!$C$8</f>
        <v>2016-01-01</v>
      </c>
      <c r="J3861" s="77" t="str">
        <f>Índice!$C$9</f>
        <v>2016-12-31</v>
      </c>
      <c r="K3861" s="149"/>
      <c r="L3861" s="3"/>
    </row>
    <row r="3862" spans="1:12" ht="15.75">
      <c r="A3862" s="341"/>
      <c r="C3862" s="149" t="str">
        <f>'FC01'!B$93</f>
        <v>Impuestos, Tasas y Contribuciones (No incluye impuesto de renta)</v>
      </c>
      <c r="F3862" s="149">
        <f>'FC01'!AB$93</f>
        <v>0</v>
      </c>
      <c r="I3862" s="76" t="str">
        <f>Índice!$C$8</f>
        <v>2016-01-01</v>
      </c>
      <c r="J3862" s="77" t="str">
        <f>Índice!$C$9</f>
        <v>2016-12-31</v>
      </c>
      <c r="K3862" s="149"/>
      <c r="L3862" s="3"/>
    </row>
    <row r="3863" spans="1:12" ht="15.75">
      <c r="A3863" s="341"/>
      <c r="C3863" s="149" t="str">
        <f>'FC01'!B$94</f>
        <v>Depreciación, deterioro, Amortización y provisión</v>
      </c>
      <c r="F3863" s="149">
        <f>'FC01'!AB$94</f>
        <v>0</v>
      </c>
      <c r="I3863" s="76" t="str">
        <f>Índice!$C$8</f>
        <v>2016-01-01</v>
      </c>
      <c r="J3863" s="77" t="str">
        <f>Índice!$C$9</f>
        <v>2016-12-31</v>
      </c>
      <c r="K3863" s="149"/>
      <c r="L3863" s="3"/>
    </row>
    <row r="3864" spans="1:12" ht="15.75">
      <c r="A3864" s="341"/>
      <c r="C3864" s="149" t="str">
        <f>'FC01'!B$95</f>
        <v>Gasto por impuesto a las ganancias</v>
      </c>
      <c r="F3864" s="149">
        <f>'FC01'!AB$95</f>
        <v>0</v>
      </c>
      <c r="I3864" s="76" t="str">
        <f>Índice!$C$8</f>
        <v>2016-01-01</v>
      </c>
      <c r="J3864" s="77" t="str">
        <f>Índice!$C$9</f>
        <v>2016-12-31</v>
      </c>
      <c r="K3864" s="149"/>
      <c r="L3864" s="3"/>
    </row>
    <row r="3865" spans="1:12" ht="15.75">
      <c r="A3865" s="341"/>
      <c r="C3865" s="149" t="str">
        <f>'FC01'!B$96</f>
        <v>Otros gastos (gastos y gastos operativos)</v>
      </c>
      <c r="F3865" s="149">
        <f>'FC01'!AB$96</f>
        <v>0</v>
      </c>
      <c r="I3865" s="76" t="str">
        <f>Índice!$C$8</f>
        <v>2016-01-01</v>
      </c>
      <c r="J3865" s="77" t="str">
        <f>Índice!$C$9</f>
        <v>2016-12-31</v>
      </c>
      <c r="K3865" s="149"/>
      <c r="L3865" s="3"/>
    </row>
    <row r="3866" spans="1:12" ht="15.75">
      <c r="A3866" s="341"/>
      <c r="C3866" s="149" t="str">
        <f>'FC01'!B$97</f>
        <v>Total Gastos</v>
      </c>
      <c r="F3866" s="149">
        <f>'FC01'!AB$97</f>
        <v>0</v>
      </c>
      <c r="I3866" s="76" t="str">
        <f>Índice!$C$8</f>
        <v>2016-01-01</v>
      </c>
      <c r="J3866" s="77" t="str">
        <f>Índice!$C$9</f>
        <v>2016-12-31</v>
      </c>
      <c r="K3866" s="149"/>
      <c r="L3866" s="3"/>
    </row>
    <row r="3867" spans="1:12" s="159" customFormat="1" ht="15.75">
      <c r="A3867" s="341" t="s">
        <v>19</v>
      </c>
      <c r="C3867" s="340"/>
      <c r="F3867" s="340"/>
      <c r="I3867" s="164"/>
      <c r="J3867" s="164"/>
      <c r="K3867" s="340"/>
      <c r="L3867" s="163"/>
    </row>
    <row r="3868" spans="1:12" ht="15.75">
      <c r="A3868" s="341"/>
      <c r="C3868" s="149" t="str">
        <f>'FC01'!B$99</f>
        <v>Gastos operativos de Ventas</v>
      </c>
      <c r="F3868" s="149">
        <f>'FC01'!AB$99</f>
        <v>0</v>
      </c>
      <c r="I3868" s="76" t="str">
        <f>Índice!$C$8</f>
        <v>2016-01-01</v>
      </c>
      <c r="J3868" s="77" t="str">
        <f>Índice!$C$9</f>
        <v>2016-12-31</v>
      </c>
      <c r="K3868" s="149"/>
      <c r="L3868" s="3"/>
    </row>
    <row r="3869" spans="1:12" ht="15.75">
      <c r="A3869" s="341"/>
      <c r="C3869" s="149" t="str">
        <f>'FC01'!B$100</f>
        <v>Gastos operativos de Distribución</v>
      </c>
      <c r="F3869" s="149">
        <f>'FC01'!AB$100</f>
        <v>0</v>
      </c>
      <c r="I3869" s="76" t="str">
        <f>Índice!$C$8</f>
        <v>2016-01-01</v>
      </c>
      <c r="J3869" s="77" t="str">
        <f>Índice!$C$9</f>
        <v>2016-12-31</v>
      </c>
      <c r="K3869" s="149"/>
      <c r="L3869" s="3"/>
    </row>
    <row r="3870" spans="1:12" ht="15.75">
      <c r="A3870" s="341"/>
      <c r="C3870" s="149" t="str">
        <f>'FC01'!B$101</f>
        <v>Total Gastos operativos de ventas y distribución</v>
      </c>
      <c r="F3870" s="149">
        <f>'FC01'!AB$101</f>
        <v>0</v>
      </c>
      <c r="I3870" s="76" t="str">
        <f>Índice!$C$8</f>
        <v>2016-01-01</v>
      </c>
      <c r="J3870" s="77" t="str">
        <f>Índice!$C$9</f>
        <v>2016-12-31</v>
      </c>
      <c r="K3870" s="149"/>
      <c r="L3870" s="3"/>
    </row>
    <row r="3871" spans="1:12" s="159" customFormat="1" ht="15.75">
      <c r="A3871" s="158" t="s">
        <v>19</v>
      </c>
      <c r="C3871" s="160" t="s">
        <v>487</v>
      </c>
      <c r="F3871" s="161"/>
      <c r="I3871" s="162"/>
      <c r="J3871" s="162"/>
      <c r="K3871" s="163"/>
      <c r="L3871" s="163"/>
    </row>
    <row r="3872" spans="1:12" s="21" customFormat="1" ht="15.75">
      <c r="A3872" s="179" t="s">
        <v>19</v>
      </c>
      <c r="C3872" s="278" t="str">
        <f>'FC02'!B2</f>
        <v>Formato Complementario 02 
Detalle de Ingresos</v>
      </c>
      <c r="F3872" s="180"/>
      <c r="I3872" s="4"/>
      <c r="J3872" s="4"/>
      <c r="K3872" s="25"/>
      <c r="L3872" s="25"/>
    </row>
    <row r="3873" spans="1:13" ht="15.75">
      <c r="C3873" s="149" t="str">
        <f>'FC02'!B9</f>
        <v>Generación</v>
      </c>
      <c r="F3873" s="149">
        <f>'FC02'!C9</f>
        <v>0</v>
      </c>
      <c r="I3873" s="76" t="str">
        <f>Índice!$C$8</f>
        <v>2016-01-01</v>
      </c>
      <c r="J3873" s="77" t="str">
        <f>Índice!$C$9</f>
        <v>2016-12-31</v>
      </c>
      <c r="K3873" s="149" t="s">
        <v>855</v>
      </c>
      <c r="L3873" s="149" t="s">
        <v>836</v>
      </c>
    </row>
    <row r="3874" spans="1:13" ht="15.75">
      <c r="C3874" s="149" t="str">
        <f>'FC02'!B10</f>
        <v>Trasmisión</v>
      </c>
      <c r="F3874" s="149">
        <f>'FC02'!C10</f>
        <v>0</v>
      </c>
      <c r="I3874" s="76" t="str">
        <f>Índice!$C$8</f>
        <v>2016-01-01</v>
      </c>
      <c r="J3874" s="77" t="str">
        <f>Índice!$C$9</f>
        <v>2016-12-31</v>
      </c>
      <c r="K3874" s="149" t="s">
        <v>855</v>
      </c>
      <c r="L3874" s="149" t="s">
        <v>837</v>
      </c>
    </row>
    <row r="3875" spans="1:13" ht="15.75">
      <c r="C3875" s="149" t="str">
        <f>'FC02'!B11</f>
        <v>Distribución SIN</v>
      </c>
      <c r="F3875" s="149">
        <f>'FC02'!C11</f>
        <v>0</v>
      </c>
      <c r="I3875" s="76" t="str">
        <f>Índice!$C$8</f>
        <v>2016-01-01</v>
      </c>
      <c r="J3875" s="77" t="str">
        <f>Índice!$C$9</f>
        <v>2016-12-31</v>
      </c>
      <c r="K3875" s="149" t="s">
        <v>855</v>
      </c>
      <c r="L3875" s="149" t="s">
        <v>838</v>
      </c>
    </row>
    <row r="3876" spans="1:13" ht="15.75">
      <c r="C3876" s="149" t="str">
        <f>'FC02'!B12</f>
        <v>Comercialización</v>
      </c>
      <c r="F3876" s="149">
        <f>'FC02'!C12</f>
        <v>0</v>
      </c>
      <c r="I3876" s="76" t="str">
        <f>Índice!$C$8</f>
        <v>2016-01-01</v>
      </c>
      <c r="J3876" s="77" t="str">
        <f>Índice!$C$9</f>
        <v>2016-12-31</v>
      </c>
      <c r="K3876" s="149" t="s">
        <v>855</v>
      </c>
      <c r="L3876" s="149" t="s">
        <v>839</v>
      </c>
    </row>
    <row r="3877" spans="1:13" ht="15.75">
      <c r="C3877" s="149" t="str">
        <f>'FC02'!B13</f>
        <v>Subtotal Energia - SIN</v>
      </c>
      <c r="F3877" s="149">
        <f>'FC02'!C13</f>
        <v>0</v>
      </c>
      <c r="I3877" s="76" t="str">
        <f>Índice!$C$8</f>
        <v>2016-01-01</v>
      </c>
      <c r="J3877" s="77" t="str">
        <f>Índice!$C$9</f>
        <v>2016-12-31</v>
      </c>
      <c r="K3877" s="149" t="s">
        <v>855</v>
      </c>
      <c r="L3877" s="149" t="s">
        <v>840</v>
      </c>
    </row>
    <row r="3878" spans="1:13" ht="15.75">
      <c r="A3878" s="254" t="s">
        <v>19</v>
      </c>
      <c r="C3878" s="149" t="str">
        <f>'FC02'!B14</f>
        <v>ENERGIA ELECTRICA - ZNI (sinopsis)</v>
      </c>
      <c r="F3878" s="149"/>
      <c r="I3878" s="76"/>
      <c r="J3878" s="77"/>
      <c r="K3878" s="149"/>
      <c r="L3878" s="149"/>
      <c r="M3878" s="284"/>
    </row>
    <row r="3879" spans="1:13" ht="15.75">
      <c r="C3879" s="149" t="str">
        <f>'FC02'!B15</f>
        <v>Generación (ZNI)</v>
      </c>
      <c r="F3879" s="149">
        <f>'FC02'!C15</f>
        <v>0</v>
      </c>
      <c r="I3879" s="76" t="str">
        <f>Índice!$C$8</f>
        <v>2016-01-01</v>
      </c>
      <c r="J3879" s="77" t="str">
        <f>Índice!$C$9</f>
        <v>2016-12-31</v>
      </c>
      <c r="K3879" s="149" t="s">
        <v>855</v>
      </c>
      <c r="L3879" s="149" t="s">
        <v>841</v>
      </c>
      <c r="M3879" s="284"/>
    </row>
    <row r="3880" spans="1:13" ht="15.75">
      <c r="C3880" s="149" t="str">
        <f>'FC02'!B16</f>
        <v>Distribución (ZNI)</v>
      </c>
      <c r="F3880" s="149">
        <f>'FC02'!C16</f>
        <v>0</v>
      </c>
      <c r="I3880" s="76" t="str">
        <f>Índice!$C$8</f>
        <v>2016-01-01</v>
      </c>
      <c r="J3880" s="77" t="str">
        <f>Índice!$C$9</f>
        <v>2016-12-31</v>
      </c>
      <c r="K3880" s="149" t="s">
        <v>855</v>
      </c>
      <c r="L3880" s="149" t="s">
        <v>842</v>
      </c>
      <c r="M3880" s="284"/>
    </row>
    <row r="3881" spans="1:13" ht="15.75">
      <c r="C3881" s="149" t="str">
        <f>'FC02'!B17</f>
        <v>Comercialización (ZNI)</v>
      </c>
      <c r="F3881" s="149">
        <f>'FC02'!C17</f>
        <v>0</v>
      </c>
      <c r="I3881" s="76" t="str">
        <f>Índice!$C$8</f>
        <v>2016-01-01</v>
      </c>
      <c r="J3881" s="77" t="str">
        <f>Índice!$C$9</f>
        <v>2016-12-31</v>
      </c>
      <c r="K3881" s="149" t="s">
        <v>855</v>
      </c>
      <c r="L3881" s="149" t="s">
        <v>843</v>
      </c>
    </row>
    <row r="3882" spans="1:13" ht="15.75">
      <c r="C3882" s="149" t="str">
        <f>'FC02'!B18</f>
        <v>Subtotal Energia - ZNI</v>
      </c>
      <c r="F3882" s="149">
        <f>'FC02'!C18</f>
        <v>0</v>
      </c>
      <c r="I3882" s="76" t="str">
        <f>Índice!$C$8</f>
        <v>2016-01-01</v>
      </c>
      <c r="J3882" s="77" t="str">
        <f>Índice!$C$9</f>
        <v>2016-12-31</v>
      </c>
      <c r="K3882" s="149" t="s">
        <v>855</v>
      </c>
      <c r="L3882" s="149" t="s">
        <v>844</v>
      </c>
    </row>
    <row r="3883" spans="1:13" ht="15.75">
      <c r="C3883" s="149" t="str">
        <f>'FC02'!B19</f>
        <v>Subtotal Energía Eléctrica</v>
      </c>
      <c r="F3883" s="149">
        <f>'FC02'!C19</f>
        <v>0</v>
      </c>
      <c r="I3883" s="76" t="str">
        <f>Índice!$C$8</f>
        <v>2016-01-01</v>
      </c>
      <c r="J3883" s="77" t="str">
        <f>Índice!$C$9</f>
        <v>2016-12-31</v>
      </c>
      <c r="K3883" s="149" t="s">
        <v>855</v>
      </c>
      <c r="L3883" s="149" t="s">
        <v>791</v>
      </c>
    </row>
    <row r="3884" spans="1:13" ht="15.75">
      <c r="A3884" s="254" t="s">
        <v>19</v>
      </c>
      <c r="C3884" s="149" t="str">
        <f>'FC02'!B20</f>
        <v>GAS COMBUSTIBLE POR REDES (sinopsis)</v>
      </c>
      <c r="F3884" s="149"/>
      <c r="I3884" s="76"/>
      <c r="J3884" s="77"/>
      <c r="K3884" s="149"/>
      <c r="L3884" s="149"/>
    </row>
    <row r="3885" spans="1:13" ht="15.75">
      <c r="C3885" s="149" t="str">
        <f>'FC02'!B21</f>
        <v>Producción</v>
      </c>
      <c r="F3885" s="149">
        <f>'FC02'!C21</f>
        <v>0</v>
      </c>
      <c r="I3885" s="76" t="str">
        <f>Índice!$C$8</f>
        <v>2016-01-01</v>
      </c>
      <c r="J3885" s="77" t="str">
        <f>Índice!$C$9</f>
        <v>2016-12-31</v>
      </c>
      <c r="K3885" s="149" t="s">
        <v>855</v>
      </c>
      <c r="L3885" s="149" t="s">
        <v>845</v>
      </c>
    </row>
    <row r="3886" spans="1:13" ht="15.75">
      <c r="C3886" s="149" t="str">
        <f>'FC02'!B22</f>
        <v>Transporte (GCR)</v>
      </c>
      <c r="F3886" s="149">
        <f>'FC02'!C22</f>
        <v>0</v>
      </c>
      <c r="I3886" s="76" t="str">
        <f>Índice!$C$8</f>
        <v>2016-01-01</v>
      </c>
      <c r="J3886" s="77" t="str">
        <f>Índice!$C$9</f>
        <v>2016-12-31</v>
      </c>
      <c r="K3886" s="149" t="s">
        <v>855</v>
      </c>
      <c r="L3886" s="149" t="s">
        <v>846</v>
      </c>
    </row>
    <row r="3887" spans="1:13" ht="15.75">
      <c r="C3887" s="149" t="str">
        <f>'FC02'!B23</f>
        <v>Distribución (GCR)</v>
      </c>
      <c r="F3887" s="149">
        <f>'FC02'!C23</f>
        <v>0</v>
      </c>
      <c r="I3887" s="76" t="str">
        <f>Índice!$C$8</f>
        <v>2016-01-01</v>
      </c>
      <c r="J3887" s="77" t="str">
        <f>Índice!$C$9</f>
        <v>2016-12-31</v>
      </c>
      <c r="K3887" s="149" t="s">
        <v>855</v>
      </c>
      <c r="L3887" s="149" t="s">
        <v>847</v>
      </c>
    </row>
    <row r="3888" spans="1:13" ht="15.75">
      <c r="C3888" s="149" t="str">
        <f>'FC02'!B24</f>
        <v>Comercialización (GCR)</v>
      </c>
      <c r="F3888" s="149">
        <f>'FC02'!C24</f>
        <v>0</v>
      </c>
      <c r="I3888" s="76" t="str">
        <f>Índice!$C$8</f>
        <v>2016-01-01</v>
      </c>
      <c r="J3888" s="77" t="str">
        <f>Índice!$C$9</f>
        <v>2016-12-31</v>
      </c>
      <c r="K3888" s="149" t="s">
        <v>855</v>
      </c>
      <c r="L3888" s="149" t="s">
        <v>848</v>
      </c>
    </row>
    <row r="3889" spans="1:12" ht="15.75">
      <c r="C3889" s="149" t="str">
        <f>'FC02'!B25</f>
        <v>Subtotal Gas combustible por redes</v>
      </c>
      <c r="F3889" s="149">
        <f>'FC02'!C25</f>
        <v>0</v>
      </c>
      <c r="I3889" s="76" t="str">
        <f>Índice!$C$8</f>
        <v>2016-01-01</v>
      </c>
      <c r="J3889" s="77" t="str">
        <f>Índice!$C$9</f>
        <v>2016-12-31</v>
      </c>
      <c r="K3889" s="149" t="s">
        <v>855</v>
      </c>
      <c r="L3889" s="149" t="s">
        <v>792</v>
      </c>
    </row>
    <row r="3890" spans="1:12" ht="15.75">
      <c r="A3890" s="254" t="s">
        <v>19</v>
      </c>
      <c r="C3890" s="149" t="str">
        <f>'FC02'!B26</f>
        <v>GLP (sinopsis)</v>
      </c>
      <c r="F3890" s="149"/>
      <c r="I3890" s="76"/>
      <c r="J3890" s="77"/>
      <c r="K3890" s="149"/>
      <c r="L3890" s="149"/>
    </row>
    <row r="3891" spans="1:12" ht="15.75">
      <c r="C3891" s="149" t="str">
        <f>'FC02'!B27</f>
        <v>Comercialización Mayorista</v>
      </c>
      <c r="F3891" s="149">
        <f>'FC02'!C27</f>
        <v>0</v>
      </c>
      <c r="I3891" s="76" t="str">
        <f>Índice!$C$8</f>
        <v>2016-01-01</v>
      </c>
      <c r="J3891" s="77" t="str">
        <f>Índice!$C$9</f>
        <v>2016-12-31</v>
      </c>
      <c r="K3891" s="149" t="s">
        <v>855</v>
      </c>
      <c r="L3891" s="149" t="s">
        <v>849</v>
      </c>
    </row>
    <row r="3892" spans="1:12" ht="15.75">
      <c r="C3892" s="149" t="str">
        <f>'FC02'!B28</f>
        <v>Distribución Inversionista</v>
      </c>
      <c r="F3892" s="149">
        <f>'FC02'!C28</f>
        <v>0</v>
      </c>
      <c r="I3892" s="76" t="str">
        <f>Índice!$C$8</f>
        <v>2016-01-01</v>
      </c>
      <c r="J3892" s="77" t="str">
        <f>Índice!$C$9</f>
        <v>2016-12-31</v>
      </c>
      <c r="K3892" s="149" t="s">
        <v>855</v>
      </c>
      <c r="L3892" s="149" t="s">
        <v>850</v>
      </c>
    </row>
    <row r="3893" spans="1:12" ht="15.75">
      <c r="C3893" s="149" t="str">
        <f>'FC02'!B29</f>
        <v>Comercialización Minorista</v>
      </c>
      <c r="F3893" s="149">
        <f>'FC02'!C29</f>
        <v>0</v>
      </c>
      <c r="I3893" s="76" t="str">
        <f>Índice!$C$8</f>
        <v>2016-01-01</v>
      </c>
      <c r="J3893" s="77" t="str">
        <f>Índice!$C$9</f>
        <v>2016-12-31</v>
      </c>
      <c r="K3893" s="149" t="s">
        <v>855</v>
      </c>
      <c r="L3893" s="149" t="s">
        <v>851</v>
      </c>
    </row>
    <row r="3894" spans="1:12" ht="15.75">
      <c r="C3894" s="149" t="str">
        <f>'FC02'!B30</f>
        <v>Subtotal GLP</v>
      </c>
      <c r="F3894" s="149">
        <f>'FC02'!C30</f>
        <v>0</v>
      </c>
      <c r="I3894" s="76" t="str">
        <f>Índice!$C$8</f>
        <v>2016-01-01</v>
      </c>
      <c r="J3894" s="77" t="str">
        <f>Índice!$C$9</f>
        <v>2016-12-31</v>
      </c>
      <c r="K3894" s="149" t="s">
        <v>855</v>
      </c>
      <c r="L3894" s="149" t="s">
        <v>793</v>
      </c>
    </row>
    <row r="3895" spans="1:12" ht="15.75">
      <c r="A3895" s="254" t="s">
        <v>19</v>
      </c>
      <c r="C3895" s="149" t="str">
        <f>'FC02'!B31</f>
        <v>ACUEDUCTO (sinopsis)</v>
      </c>
      <c r="F3895" s="149"/>
      <c r="I3895" s="76"/>
      <c r="J3895" s="77"/>
      <c r="K3895" s="149"/>
      <c r="L3895" s="149"/>
    </row>
    <row r="3896" spans="1:12" ht="15.75">
      <c r="C3896" s="149" t="str">
        <f>'FC02'!B32</f>
        <v>Abastecimiento</v>
      </c>
      <c r="F3896" s="149">
        <f>'FC02'!C32</f>
        <v>0</v>
      </c>
      <c r="I3896" s="76" t="str">
        <f>Índice!$C$8</f>
        <v>2016-01-01</v>
      </c>
      <c r="J3896" s="77" t="str">
        <f>Índice!$C$9</f>
        <v>2016-12-31</v>
      </c>
      <c r="K3896" s="149" t="s">
        <v>855</v>
      </c>
      <c r="L3896" s="149" t="s">
        <v>860</v>
      </c>
    </row>
    <row r="3897" spans="1:12" ht="15.75">
      <c r="C3897" s="149" t="str">
        <f>'FC02'!B33</f>
        <v>Distribución</v>
      </c>
      <c r="F3897" s="149">
        <f>'FC02'!C33</f>
        <v>0</v>
      </c>
      <c r="I3897" s="76" t="str">
        <f>Índice!$C$8</f>
        <v>2016-01-01</v>
      </c>
      <c r="J3897" s="77" t="str">
        <f>Índice!$C$9</f>
        <v>2016-12-31</v>
      </c>
      <c r="K3897" s="149" t="s">
        <v>855</v>
      </c>
      <c r="L3897" s="149" t="s">
        <v>861</v>
      </c>
    </row>
    <row r="3898" spans="1:12" ht="15.75">
      <c r="C3898" s="149" t="str">
        <f>'FC02'!B34</f>
        <v>Comercialización (ACU)</v>
      </c>
      <c r="F3898" s="149">
        <f>'FC02'!C34</f>
        <v>0</v>
      </c>
      <c r="I3898" s="76" t="str">
        <f>Índice!$C$8</f>
        <v>2016-01-01</v>
      </c>
      <c r="J3898" s="77" t="str">
        <f>Índice!$C$9</f>
        <v>2016-12-31</v>
      </c>
      <c r="K3898" s="149" t="s">
        <v>855</v>
      </c>
      <c r="L3898" s="149" t="s">
        <v>862</v>
      </c>
    </row>
    <row r="3899" spans="1:12" ht="15.75">
      <c r="C3899" s="149" t="str">
        <f>'FC02'!B35</f>
        <v>Subtotal Acueducto</v>
      </c>
      <c r="F3899" s="149">
        <f>'FC02'!C35</f>
        <v>0</v>
      </c>
      <c r="I3899" s="76" t="str">
        <f>Índice!$C$8</f>
        <v>2016-01-01</v>
      </c>
      <c r="J3899" s="77" t="str">
        <f>Índice!$C$9</f>
        <v>2016-12-31</v>
      </c>
      <c r="K3899" s="149" t="s">
        <v>855</v>
      </c>
      <c r="L3899" s="149" t="s">
        <v>788</v>
      </c>
    </row>
    <row r="3900" spans="1:12" ht="15.75">
      <c r="A3900" s="254" t="s">
        <v>19</v>
      </c>
      <c r="C3900" s="149" t="str">
        <f>'FC02'!B36</f>
        <v>ALCANTARILLADO (sinopsis)</v>
      </c>
      <c r="F3900" s="149"/>
      <c r="I3900" s="76"/>
      <c r="J3900" s="77"/>
      <c r="K3900" s="149"/>
      <c r="L3900" s="149"/>
    </row>
    <row r="3901" spans="1:12" ht="15.75">
      <c r="C3901" s="149" t="str">
        <f>'FC02'!B37</f>
        <v>Recolección y transporte</v>
      </c>
      <c r="F3901" s="149">
        <f>'FC02'!C37</f>
        <v>0</v>
      </c>
      <c r="I3901" s="76" t="str">
        <f>Índice!$C$8</f>
        <v>2016-01-01</v>
      </c>
      <c r="J3901" s="77" t="str">
        <f>Índice!$C$9</f>
        <v>2016-12-31</v>
      </c>
      <c r="K3901" s="149" t="s">
        <v>855</v>
      </c>
      <c r="L3901" s="149" t="s">
        <v>864</v>
      </c>
    </row>
    <row r="3902" spans="1:12" ht="15.75">
      <c r="C3902" s="149" t="str">
        <f>'FC02'!B38</f>
        <v>Tratamiento de aguas residuales</v>
      </c>
      <c r="F3902" s="149">
        <f>'FC02'!C38</f>
        <v>0</v>
      </c>
      <c r="I3902" s="76" t="str">
        <f>Índice!$C$8</f>
        <v>2016-01-01</v>
      </c>
      <c r="J3902" s="77" t="str">
        <f>Índice!$C$9</f>
        <v>2016-12-31</v>
      </c>
      <c r="K3902" s="149" t="s">
        <v>855</v>
      </c>
      <c r="L3902" s="149" t="s">
        <v>865</v>
      </c>
    </row>
    <row r="3903" spans="1:12" ht="15.75">
      <c r="C3903" s="149" t="str">
        <f>'FC02'!B39</f>
        <v>Comercialización (ALC)</v>
      </c>
      <c r="F3903" s="149">
        <f>'FC02'!C39</f>
        <v>0</v>
      </c>
      <c r="I3903" s="76" t="str">
        <f>Índice!$C$8</f>
        <v>2016-01-01</v>
      </c>
      <c r="J3903" s="77" t="str">
        <f>Índice!$C$9</f>
        <v>2016-12-31</v>
      </c>
      <c r="K3903" s="149" t="s">
        <v>855</v>
      </c>
      <c r="L3903" s="149" t="s">
        <v>866</v>
      </c>
    </row>
    <row r="3904" spans="1:12" ht="15.75">
      <c r="C3904" s="149" t="str">
        <f>'FC02'!B40</f>
        <v>Subtotal Alcantarillado</v>
      </c>
      <c r="F3904" s="149">
        <f>'FC02'!C40</f>
        <v>0</v>
      </c>
      <c r="I3904" s="76" t="str">
        <f>Índice!$C$8</f>
        <v>2016-01-01</v>
      </c>
      <c r="J3904" s="77" t="str">
        <f>Índice!$C$9</f>
        <v>2016-12-31</v>
      </c>
      <c r="K3904" s="149" t="s">
        <v>855</v>
      </c>
      <c r="L3904" s="149" t="s">
        <v>789</v>
      </c>
    </row>
    <row r="3905" spans="1:12" ht="15.75">
      <c r="A3905" s="254" t="s">
        <v>19</v>
      </c>
      <c r="C3905" s="149" t="str">
        <f>'FC02'!B41</f>
        <v>ASEO (sinopsis)</v>
      </c>
      <c r="F3905" s="149"/>
      <c r="I3905" s="76"/>
      <c r="J3905" s="77"/>
      <c r="K3905" s="149"/>
      <c r="L3905" s="149"/>
    </row>
    <row r="3906" spans="1:12" ht="15.75">
      <c r="C3906" s="149" t="str">
        <f>'FC02'!B42</f>
        <v>Recolección domiciliaria</v>
      </c>
      <c r="F3906" s="149">
        <f>'FC02'!C42</f>
        <v>0</v>
      </c>
      <c r="I3906" s="76" t="str">
        <f>Índice!$C$8</f>
        <v>2016-01-01</v>
      </c>
      <c r="J3906" s="77" t="str">
        <f>Índice!$C$9</f>
        <v>2016-12-31</v>
      </c>
      <c r="K3906" s="149" t="s">
        <v>855</v>
      </c>
      <c r="L3906" s="149" t="s">
        <v>868</v>
      </c>
    </row>
    <row r="3907" spans="1:12" ht="15.75">
      <c r="C3907" s="149" t="str">
        <f>'FC02'!B43</f>
        <v>Transporte (ASE)</v>
      </c>
      <c r="F3907" s="149">
        <f>'FC02'!C43</f>
        <v>0</v>
      </c>
      <c r="I3907" s="76" t="str">
        <f>Índice!$C$8</f>
        <v>2016-01-01</v>
      </c>
      <c r="J3907" s="77" t="str">
        <f>Índice!$C$9</f>
        <v>2016-12-31</v>
      </c>
      <c r="K3907" s="149" t="s">
        <v>855</v>
      </c>
      <c r="L3907" s="149" t="s">
        <v>869</v>
      </c>
    </row>
    <row r="3908" spans="1:12" ht="15.75">
      <c r="C3908" s="149" t="str">
        <f>'FC02'!B44</f>
        <v>Barrido y Limpieza</v>
      </c>
      <c r="F3908" s="149">
        <f>'FC02'!C44</f>
        <v>0</v>
      </c>
      <c r="I3908" s="76" t="str">
        <f>Índice!$C$8</f>
        <v>2016-01-01</v>
      </c>
      <c r="J3908" s="77" t="str">
        <f>Índice!$C$9</f>
        <v>2016-12-31</v>
      </c>
      <c r="K3908" s="149" t="s">
        <v>855</v>
      </c>
      <c r="L3908" s="149" t="s">
        <v>870</v>
      </c>
    </row>
    <row r="3909" spans="1:12" ht="15.75">
      <c r="C3909" s="149" t="str">
        <f>'FC02'!B45</f>
        <v>Transferencia</v>
      </c>
      <c r="F3909" s="149">
        <f>'FC02'!C45</f>
        <v>0</v>
      </c>
      <c r="I3909" s="76" t="str">
        <f>Índice!$C$8</f>
        <v>2016-01-01</v>
      </c>
      <c r="J3909" s="77" t="str">
        <f>Índice!$C$9</f>
        <v>2016-12-31</v>
      </c>
      <c r="K3909" s="149" t="s">
        <v>855</v>
      </c>
      <c r="L3909" s="149" t="s">
        <v>871</v>
      </c>
    </row>
    <row r="3910" spans="1:12" ht="15.75">
      <c r="C3910" s="149" t="str">
        <f>'FC02'!B46</f>
        <v>Aprovechamiento</v>
      </c>
      <c r="F3910" s="149">
        <f>'FC02'!C46</f>
        <v>0</v>
      </c>
      <c r="I3910" s="76" t="str">
        <f>Índice!$C$8</f>
        <v>2016-01-01</v>
      </c>
      <c r="J3910" s="77" t="str">
        <f>Índice!$C$9</f>
        <v>2016-12-31</v>
      </c>
      <c r="K3910" s="149" t="s">
        <v>855</v>
      </c>
      <c r="L3910" s="149" t="s">
        <v>872</v>
      </c>
    </row>
    <row r="3911" spans="1:12" ht="15.75">
      <c r="C3911" s="149" t="str">
        <f>'FC02'!B47</f>
        <v>Tratamiento</v>
      </c>
      <c r="F3911" s="149">
        <f>'FC02'!C47</f>
        <v>0</v>
      </c>
      <c r="I3911" s="76" t="str">
        <f>Índice!$C$8</f>
        <v>2016-01-01</v>
      </c>
      <c r="J3911" s="77" t="str">
        <f>Índice!$C$9</f>
        <v>2016-12-31</v>
      </c>
      <c r="K3911" s="149" t="s">
        <v>855</v>
      </c>
      <c r="L3911" s="149" t="s">
        <v>873</v>
      </c>
    </row>
    <row r="3912" spans="1:12" ht="15.75">
      <c r="C3912" s="149" t="str">
        <f>'FC02'!B48</f>
        <v>Disposición final (FC 02)</v>
      </c>
      <c r="F3912" s="149">
        <f>'FC02'!C48</f>
        <v>0</v>
      </c>
      <c r="I3912" s="76" t="str">
        <f>Índice!$C$8</f>
        <v>2016-01-01</v>
      </c>
      <c r="J3912" s="77" t="str">
        <f>Índice!$C$9</f>
        <v>2016-12-31</v>
      </c>
      <c r="K3912" s="149" t="s">
        <v>855</v>
      </c>
      <c r="L3912" s="149" t="s">
        <v>874</v>
      </c>
    </row>
    <row r="3913" spans="1:12" ht="15.75">
      <c r="C3913" s="149" t="str">
        <f>'FC02'!B49</f>
        <v>Corte de césped y poda de arboles</v>
      </c>
      <c r="F3913" s="149">
        <f>'FC02'!C49</f>
        <v>0</v>
      </c>
      <c r="I3913" s="76" t="str">
        <f>Índice!$C$8</f>
        <v>2016-01-01</v>
      </c>
      <c r="J3913" s="77" t="str">
        <f>Índice!$C$9</f>
        <v>2016-12-31</v>
      </c>
      <c r="K3913" s="149" t="s">
        <v>855</v>
      </c>
      <c r="L3913" s="149" t="s">
        <v>875</v>
      </c>
    </row>
    <row r="3914" spans="1:12" ht="15.75">
      <c r="C3914" s="149" t="str">
        <f>'FC02'!B50</f>
        <v>Limpieza y lavado de áreas públicas</v>
      </c>
      <c r="F3914" s="149">
        <f>'FC02'!C50</f>
        <v>0</v>
      </c>
      <c r="I3914" s="76" t="str">
        <f>Índice!$C$8</f>
        <v>2016-01-01</v>
      </c>
      <c r="J3914" s="77" t="str">
        <f>Índice!$C$9</f>
        <v>2016-12-31</v>
      </c>
      <c r="K3914" s="149" t="s">
        <v>855</v>
      </c>
      <c r="L3914" s="149" t="s">
        <v>876</v>
      </c>
    </row>
    <row r="3915" spans="1:12" ht="15.75">
      <c r="C3915" s="149" t="str">
        <f>'FC02'!B51</f>
        <v>Otros especiales</v>
      </c>
      <c r="F3915" s="149">
        <f>'FC02'!C51</f>
        <v>0</v>
      </c>
      <c r="I3915" s="76" t="str">
        <f>Índice!$C$8</f>
        <v>2016-01-01</v>
      </c>
      <c r="J3915" s="77" t="str">
        <f>Índice!$C$9</f>
        <v>2016-12-31</v>
      </c>
      <c r="K3915" s="149" t="s">
        <v>855</v>
      </c>
      <c r="L3915" s="149" t="s">
        <v>877</v>
      </c>
    </row>
    <row r="3916" spans="1:12" ht="15.75">
      <c r="C3916" s="149" t="str">
        <f>'FC02'!B52</f>
        <v>Comercialización (ASE)</v>
      </c>
      <c r="F3916" s="149">
        <f>'FC02'!C52</f>
        <v>0</v>
      </c>
      <c r="I3916" s="76" t="str">
        <f>Índice!$C$8</f>
        <v>2016-01-01</v>
      </c>
      <c r="J3916" s="77" t="str">
        <f>Índice!$C$9</f>
        <v>2016-12-31</v>
      </c>
      <c r="K3916" s="149" t="s">
        <v>855</v>
      </c>
      <c r="L3916" s="149" t="s">
        <v>878</v>
      </c>
    </row>
    <row r="3917" spans="1:12" ht="15.75">
      <c r="C3917" s="149" t="str">
        <f>'FC02'!B53</f>
        <v>Subtotal Aseo</v>
      </c>
      <c r="F3917" s="149">
        <f>'FC02'!C53</f>
        <v>0</v>
      </c>
      <c r="I3917" s="76" t="str">
        <f>Índice!$C$8</f>
        <v>2016-01-01</v>
      </c>
      <c r="J3917" s="77" t="str">
        <f>Índice!$C$9</f>
        <v>2016-12-31</v>
      </c>
      <c r="K3917" s="149" t="s">
        <v>855</v>
      </c>
      <c r="L3917" s="149" t="s">
        <v>790</v>
      </c>
    </row>
    <row r="3918" spans="1:12" ht="15.75">
      <c r="C3918" s="149" t="str">
        <f>'FC02'!B54</f>
        <v>Total ingresos por actividades de servicios públicos</v>
      </c>
      <c r="F3918" s="149">
        <f>'FC02'!C54</f>
        <v>0</v>
      </c>
      <c r="I3918" s="76" t="str">
        <f>Índice!$C$8</f>
        <v>2016-01-01</v>
      </c>
      <c r="J3918" s="77" t="str">
        <f>Índice!$C$9</f>
        <v>2016-12-31</v>
      </c>
      <c r="K3918" s="149" t="s">
        <v>855</v>
      </c>
      <c r="L3918" s="149" t="s">
        <v>918</v>
      </c>
    </row>
    <row r="3919" spans="1:12" ht="15.75">
      <c r="A3919" s="254" t="s">
        <v>19</v>
      </c>
      <c r="C3919" s="149" t="str">
        <f>'FC02'!B55</f>
        <v>Devoluciones y/o Descuentos (sinopsis)</v>
      </c>
      <c r="F3919" s="149"/>
      <c r="I3919" s="76"/>
      <c r="J3919" s="77"/>
      <c r="K3919" s="149"/>
      <c r="L3919" s="149"/>
    </row>
    <row r="3920" spans="1:12" ht="15.75">
      <c r="C3920" s="149" t="str">
        <f>'FC02'!B56</f>
        <v>Devoluciones y/o Descuentos Energia SIN</v>
      </c>
      <c r="F3920" s="149">
        <f>'FC02'!C56</f>
        <v>0</v>
      </c>
      <c r="I3920" s="76" t="str">
        <f>Índice!$C$8</f>
        <v>2016-01-01</v>
      </c>
      <c r="J3920" s="77" t="str">
        <f>Índice!$C$9</f>
        <v>2016-12-31</v>
      </c>
      <c r="K3920" s="149" t="s">
        <v>855</v>
      </c>
      <c r="L3920" s="149" t="s">
        <v>856</v>
      </c>
    </row>
    <row r="3921" spans="1:12" ht="15.75">
      <c r="C3921" s="149" t="str">
        <f>'FC02'!B57</f>
        <v>Devoluciones y/o Descuentos Energia ZNI</v>
      </c>
      <c r="F3921" s="149">
        <f>'FC02'!C57</f>
        <v>0</v>
      </c>
      <c r="I3921" s="76" t="str">
        <f>Índice!$C$8</f>
        <v>2016-01-01</v>
      </c>
      <c r="J3921" s="77" t="str">
        <f>Índice!$C$9</f>
        <v>2016-12-31</v>
      </c>
      <c r="K3921" s="149" t="s">
        <v>855</v>
      </c>
      <c r="L3921" s="149" t="s">
        <v>857</v>
      </c>
    </row>
    <row r="3922" spans="1:12" ht="15.75">
      <c r="C3922" s="149" t="str">
        <f>'FC02'!B58</f>
        <v>Devoluciones y/o Descuentos Gas combustible por redes</v>
      </c>
      <c r="F3922" s="149">
        <f>'FC02'!C58</f>
        <v>0</v>
      </c>
      <c r="I3922" s="76" t="str">
        <f>Índice!$C$8</f>
        <v>2016-01-01</v>
      </c>
      <c r="J3922" s="77" t="str">
        <f>Índice!$C$9</f>
        <v>2016-12-31</v>
      </c>
      <c r="K3922" s="149" t="s">
        <v>855</v>
      </c>
      <c r="L3922" s="149" t="s">
        <v>858</v>
      </c>
    </row>
    <row r="3923" spans="1:12" ht="15.75">
      <c r="C3923" s="149" t="str">
        <f>'FC02'!B59</f>
        <v>Devoluciones y/o Descuentos GLP</v>
      </c>
      <c r="F3923" s="149">
        <f>'FC02'!C59</f>
        <v>0</v>
      </c>
      <c r="I3923" s="76" t="str">
        <f>Índice!$C$8</f>
        <v>2016-01-01</v>
      </c>
      <c r="J3923" s="77" t="str">
        <f>Índice!$C$9</f>
        <v>2016-12-31</v>
      </c>
      <c r="K3923" s="149" t="s">
        <v>855</v>
      </c>
      <c r="L3923" s="149" t="s">
        <v>859</v>
      </c>
    </row>
    <row r="3924" spans="1:12" ht="15.75">
      <c r="C3924" s="149" t="str">
        <f>'FC02'!B60</f>
        <v>Devoluciones y/o Descuentos Acueducto</v>
      </c>
      <c r="F3924" s="149">
        <f>'FC02'!C60</f>
        <v>0</v>
      </c>
      <c r="I3924" s="76" t="str">
        <f>Índice!$C$8</f>
        <v>2016-01-01</v>
      </c>
      <c r="J3924" s="77" t="str">
        <f>Índice!$C$9</f>
        <v>2016-12-31</v>
      </c>
      <c r="K3924" s="149" t="s">
        <v>855</v>
      </c>
      <c r="L3924" s="149" t="s">
        <v>863</v>
      </c>
    </row>
    <row r="3925" spans="1:12" ht="15.75">
      <c r="C3925" s="149" t="str">
        <f>'FC02'!B61</f>
        <v>Devoluciones y/o Descuentos Alcantarillado</v>
      </c>
      <c r="F3925" s="149">
        <f>'FC02'!C61</f>
        <v>0</v>
      </c>
      <c r="I3925" s="76" t="str">
        <f>Índice!$C$8</f>
        <v>2016-01-01</v>
      </c>
      <c r="J3925" s="77" t="str">
        <f>Índice!$C$9</f>
        <v>2016-12-31</v>
      </c>
      <c r="K3925" s="149" t="s">
        <v>855</v>
      </c>
      <c r="L3925" s="149" t="s">
        <v>867</v>
      </c>
    </row>
    <row r="3926" spans="1:12" ht="15.75">
      <c r="C3926" s="149" t="str">
        <f>'FC02'!B62</f>
        <v>Devoluciones y/o Descuentos Aseo</v>
      </c>
      <c r="F3926" s="149">
        <f>'FC02'!C62</f>
        <v>0</v>
      </c>
      <c r="I3926" s="76" t="str">
        <f>Índice!$C$8</f>
        <v>2016-01-01</v>
      </c>
      <c r="J3926" s="77" t="str">
        <f>Índice!$C$9</f>
        <v>2016-12-31</v>
      </c>
      <c r="K3926" s="149" t="s">
        <v>855</v>
      </c>
      <c r="L3926" s="149" t="s">
        <v>879</v>
      </c>
    </row>
    <row r="3927" spans="1:12" ht="15.75">
      <c r="C3927" s="149" t="str">
        <f>'FC02'!B63</f>
        <v>Total Devoluciones rebajas y descuentos en venta de servicios</v>
      </c>
      <c r="F3927" s="149">
        <f>'FC02'!C63</f>
        <v>0</v>
      </c>
      <c r="I3927" s="76" t="str">
        <f>Índice!$C$8</f>
        <v>2016-01-01</v>
      </c>
      <c r="J3927" s="77" t="str">
        <f>Índice!$C$9</f>
        <v>2016-12-31</v>
      </c>
      <c r="K3927" s="149" t="s">
        <v>855</v>
      </c>
      <c r="L3927" s="149" t="s">
        <v>880</v>
      </c>
    </row>
    <row r="3928" spans="1:12" ht="15.75">
      <c r="C3928" s="149" t="str">
        <f>'FC02'!B64</f>
        <v>Ingresos netos de servicios públicos</v>
      </c>
      <c r="F3928" s="149">
        <f>'FC02'!C64</f>
        <v>0</v>
      </c>
      <c r="I3928" s="76" t="str">
        <f>Índice!$C$8</f>
        <v>2016-01-01</v>
      </c>
      <c r="J3928" s="77" t="str">
        <f>Índice!$C$9</f>
        <v>2016-12-31</v>
      </c>
      <c r="K3928" s="149" t="s">
        <v>855</v>
      </c>
      <c r="L3928" s="149" t="s">
        <v>881</v>
      </c>
    </row>
    <row r="3929" spans="1:12" s="159" customFormat="1" ht="15.75">
      <c r="A3929" s="158" t="s">
        <v>19</v>
      </c>
      <c r="C3929" s="160" t="s">
        <v>488</v>
      </c>
      <c r="F3929" s="161"/>
      <c r="I3929" s="162"/>
      <c r="J3929" s="162"/>
      <c r="K3929" s="163"/>
      <c r="L3929" s="163"/>
    </row>
    <row r="3930" spans="1:12" s="21" customFormat="1" ht="15.75">
      <c r="A3930" s="179" t="s">
        <v>19</v>
      </c>
      <c r="C3930" s="278" t="str">
        <f>'FC04'!B2</f>
        <v>Formato Complementario 04 
Subsidios y Contribuciones</v>
      </c>
      <c r="F3930" s="180"/>
      <c r="I3930" s="4"/>
      <c r="J3930" s="4"/>
      <c r="K3930" s="25"/>
      <c r="L3930" s="25"/>
    </row>
    <row r="3931" spans="1:12" s="271" customFormat="1" ht="15.75" customHeight="1">
      <c r="A3931" s="272" t="s">
        <v>19</v>
      </c>
      <c r="C3931" s="273" t="s">
        <v>375</v>
      </c>
      <c r="K3931" s="274"/>
      <c r="L3931" s="274"/>
    </row>
    <row r="3932" spans="1:12" ht="15.75">
      <c r="A3932" s="179" t="s">
        <v>19</v>
      </c>
      <c r="C3932" s="149" t="str">
        <f>'FC04'!B$7</f>
        <v>Subsidios</v>
      </c>
      <c r="L3932" s="149"/>
    </row>
    <row r="3933" spans="1:12" ht="15.75">
      <c r="C3933" s="149" t="str">
        <f>'FC04'!B$8</f>
        <v>Estrato 1</v>
      </c>
      <c r="F3933" s="149">
        <f>'FC04'!C$8</f>
        <v>0</v>
      </c>
      <c r="I3933" s="76" t="str">
        <f>Índice!$C$8</f>
        <v>2016-01-01</v>
      </c>
      <c r="J3933" s="77" t="str">
        <f>Índice!$C$9</f>
        <v>2016-12-31</v>
      </c>
      <c r="K3933" s="149" t="s">
        <v>882</v>
      </c>
      <c r="L3933" s="149" t="s">
        <v>788</v>
      </c>
    </row>
    <row r="3934" spans="1:12" ht="15.75">
      <c r="C3934" s="149" t="str">
        <f>'FC04'!B$9</f>
        <v>Estrato 2</v>
      </c>
      <c r="F3934" s="149">
        <f>'FC04'!C$9</f>
        <v>0</v>
      </c>
      <c r="I3934" s="76" t="str">
        <f>Índice!$C$8</f>
        <v>2016-01-01</v>
      </c>
      <c r="J3934" s="77" t="str">
        <f>Índice!$C$9</f>
        <v>2016-12-31</v>
      </c>
      <c r="K3934" s="149" t="s">
        <v>882</v>
      </c>
      <c r="L3934" s="149" t="s">
        <v>788</v>
      </c>
    </row>
    <row r="3935" spans="1:12" ht="15.75">
      <c r="C3935" s="149" t="str">
        <f>'FC04'!B$10</f>
        <v>Estrato 3</v>
      </c>
      <c r="F3935" s="149">
        <f>'FC04'!C$10</f>
        <v>0</v>
      </c>
      <c r="I3935" s="76" t="str">
        <f>Índice!$C$8</f>
        <v>2016-01-01</v>
      </c>
      <c r="J3935" s="77" t="str">
        <f>Índice!$C$9</f>
        <v>2016-12-31</v>
      </c>
      <c r="K3935" s="149" t="s">
        <v>882</v>
      </c>
      <c r="L3935" s="149" t="s">
        <v>788</v>
      </c>
    </row>
    <row r="3936" spans="1:12" ht="15.75">
      <c r="C3936" s="149" t="str">
        <f>'FC04'!B$11</f>
        <v>Total Subsidios</v>
      </c>
      <c r="F3936" s="149">
        <f>'FC04'!C$11</f>
        <v>0</v>
      </c>
      <c r="I3936" s="76" t="str">
        <f>Índice!$C$8</f>
        <v>2016-01-01</v>
      </c>
      <c r="J3936" s="77" t="str">
        <f>Índice!$C$9</f>
        <v>2016-12-31</v>
      </c>
      <c r="K3936" s="149" t="s">
        <v>882</v>
      </c>
      <c r="L3936" s="149" t="s">
        <v>788</v>
      </c>
    </row>
    <row r="3937" spans="1:12" ht="15.75">
      <c r="A3937" s="179" t="s">
        <v>19</v>
      </c>
      <c r="C3937" s="149" t="str">
        <f>'FC04'!B$12</f>
        <v>Contribuciones</v>
      </c>
      <c r="F3937" s="149"/>
      <c r="L3937" s="149"/>
    </row>
    <row r="3938" spans="1:12" ht="15.75">
      <c r="C3938" s="149" t="str">
        <f>'FC04'!B$13</f>
        <v>Estrato 5</v>
      </c>
      <c r="F3938" s="149">
        <f>'FC04'!C$13</f>
        <v>0</v>
      </c>
      <c r="I3938" s="76" t="str">
        <f>Índice!$C$8</f>
        <v>2016-01-01</v>
      </c>
      <c r="J3938" s="77" t="str">
        <f>Índice!$C$9</f>
        <v>2016-12-31</v>
      </c>
      <c r="K3938" s="149" t="s">
        <v>882</v>
      </c>
      <c r="L3938" s="149" t="s">
        <v>788</v>
      </c>
    </row>
    <row r="3939" spans="1:12" ht="15.75">
      <c r="C3939" s="149" t="str">
        <f>'FC04'!B$14</f>
        <v>Estrato 6</v>
      </c>
      <c r="F3939" s="149">
        <f>'FC04'!C$14</f>
        <v>0</v>
      </c>
      <c r="I3939" s="76" t="str">
        <f>Índice!$C$8</f>
        <v>2016-01-01</v>
      </c>
      <c r="J3939" s="77" t="str">
        <f>Índice!$C$9</f>
        <v>2016-12-31</v>
      </c>
      <c r="K3939" s="149" t="s">
        <v>882</v>
      </c>
      <c r="L3939" s="149" t="s">
        <v>788</v>
      </c>
    </row>
    <row r="3940" spans="1:12" ht="15.75">
      <c r="C3940" s="149" t="str">
        <f>'FC04'!B$15</f>
        <v>Comercial</v>
      </c>
      <c r="F3940" s="149">
        <f>'FC04'!C$15</f>
        <v>0</v>
      </c>
      <c r="I3940" s="76" t="str">
        <f>Índice!$C$8</f>
        <v>2016-01-01</v>
      </c>
      <c r="J3940" s="77" t="str">
        <f>Índice!$C$9</f>
        <v>2016-12-31</v>
      </c>
      <c r="K3940" s="149" t="s">
        <v>882</v>
      </c>
      <c r="L3940" s="149" t="s">
        <v>788</v>
      </c>
    </row>
    <row r="3941" spans="1:12" ht="15.75">
      <c r="C3941" s="149" t="str">
        <f>'FC04'!B$16</f>
        <v>Industrial</v>
      </c>
      <c r="F3941" s="149">
        <f>'FC04'!C$16</f>
        <v>0</v>
      </c>
      <c r="I3941" s="76" t="str">
        <f>Índice!$C$8</f>
        <v>2016-01-01</v>
      </c>
      <c r="J3941" s="77" t="str">
        <f>Índice!$C$9</f>
        <v>2016-12-31</v>
      </c>
      <c r="K3941" s="149" t="s">
        <v>882</v>
      </c>
      <c r="L3941" s="149" t="s">
        <v>788</v>
      </c>
    </row>
    <row r="3942" spans="1:12" ht="15.75">
      <c r="C3942" s="149" t="str">
        <f>'FC04'!B$17</f>
        <v>Total Contribución</v>
      </c>
      <c r="F3942" s="149">
        <f>'FC04'!C$17</f>
        <v>0</v>
      </c>
      <c r="I3942" s="76" t="str">
        <f>Índice!$C$8</f>
        <v>2016-01-01</v>
      </c>
      <c r="J3942" s="77" t="str">
        <f>Índice!$C$9</f>
        <v>2016-12-31</v>
      </c>
      <c r="K3942" s="149" t="s">
        <v>882</v>
      </c>
      <c r="L3942" s="149" t="s">
        <v>788</v>
      </c>
    </row>
    <row r="3943" spans="1:12" ht="15.75">
      <c r="C3943" s="149" t="str">
        <f>'FC04'!B$18</f>
        <v>Valor Neto Subsidios vs. Contribuciones</v>
      </c>
      <c r="F3943" s="149">
        <f>'FC04'!C$18</f>
        <v>0</v>
      </c>
      <c r="I3943" s="76" t="str">
        <f>Índice!$C$8</f>
        <v>2016-01-01</v>
      </c>
      <c r="J3943" s="77" t="str">
        <f>Índice!$C$9</f>
        <v>2016-12-31</v>
      </c>
      <c r="K3943" s="149" t="s">
        <v>882</v>
      </c>
      <c r="L3943" s="149" t="s">
        <v>788</v>
      </c>
    </row>
    <row r="3944" spans="1:12" ht="15.75">
      <c r="C3944" s="149" t="str">
        <f>'FC04'!B$19</f>
        <v>Detalle deterioro cartera de municipios</v>
      </c>
      <c r="F3944" s="149">
        <f>'FC04'!C$19</f>
        <v>0</v>
      </c>
      <c r="I3944" s="76" t="str">
        <f>Índice!$C$8</f>
        <v>2016-01-01</v>
      </c>
      <c r="J3944" s="77" t="str">
        <f>Índice!$C$9</f>
        <v>2016-12-31</v>
      </c>
      <c r="K3944" s="149" t="s">
        <v>882</v>
      </c>
      <c r="L3944" s="149" t="s">
        <v>788</v>
      </c>
    </row>
    <row r="3945" spans="1:12" s="271" customFormat="1" ht="15.75" customHeight="1">
      <c r="A3945" s="272" t="s">
        <v>19</v>
      </c>
      <c r="C3945" s="273" t="s">
        <v>376</v>
      </c>
      <c r="K3945" s="274"/>
      <c r="L3945" s="274"/>
    </row>
    <row r="3946" spans="1:12" ht="15.75">
      <c r="A3946" s="179" t="s">
        <v>19</v>
      </c>
      <c r="C3946" s="149" t="str">
        <f>'FC04'!B$7</f>
        <v>Subsidios</v>
      </c>
      <c r="L3946" s="149"/>
    </row>
    <row r="3947" spans="1:12" ht="15.75">
      <c r="C3947" s="149" t="str">
        <f>'FC04'!B$8</f>
        <v>Estrato 1</v>
      </c>
      <c r="F3947" s="149">
        <f>'FC04'!D$8</f>
        <v>0</v>
      </c>
      <c r="I3947" s="76" t="str">
        <f>Índice!$C$8</f>
        <v>2016-01-01</v>
      </c>
      <c r="J3947" s="77" t="str">
        <f>Índice!$C$9</f>
        <v>2016-12-31</v>
      </c>
      <c r="K3947" s="149" t="s">
        <v>882</v>
      </c>
      <c r="L3947" s="149" t="s">
        <v>789</v>
      </c>
    </row>
    <row r="3948" spans="1:12" ht="15.75">
      <c r="C3948" s="149" t="str">
        <f>'FC04'!B$9</f>
        <v>Estrato 2</v>
      </c>
      <c r="F3948" s="149">
        <f>'FC04'!D$9</f>
        <v>0</v>
      </c>
      <c r="I3948" s="76" t="str">
        <f>Índice!$C$8</f>
        <v>2016-01-01</v>
      </c>
      <c r="J3948" s="77" t="str">
        <f>Índice!$C$9</f>
        <v>2016-12-31</v>
      </c>
      <c r="K3948" s="149" t="s">
        <v>882</v>
      </c>
      <c r="L3948" s="149" t="s">
        <v>789</v>
      </c>
    </row>
    <row r="3949" spans="1:12" ht="15.75">
      <c r="C3949" s="149" t="str">
        <f>'FC04'!B$10</f>
        <v>Estrato 3</v>
      </c>
      <c r="F3949" s="149">
        <f>'FC04'!D$10</f>
        <v>0</v>
      </c>
      <c r="I3949" s="76" t="str">
        <f>Índice!$C$8</f>
        <v>2016-01-01</v>
      </c>
      <c r="J3949" s="77" t="str">
        <f>Índice!$C$9</f>
        <v>2016-12-31</v>
      </c>
      <c r="K3949" s="149" t="s">
        <v>882</v>
      </c>
      <c r="L3949" s="149" t="s">
        <v>789</v>
      </c>
    </row>
    <row r="3950" spans="1:12" ht="15.75">
      <c r="C3950" s="149" t="str">
        <f>'FC04'!B$11</f>
        <v>Total Subsidios</v>
      </c>
      <c r="F3950" s="149">
        <f>'FC04'!D$11</f>
        <v>0</v>
      </c>
      <c r="I3950" s="76" t="str">
        <f>Índice!$C$8</f>
        <v>2016-01-01</v>
      </c>
      <c r="J3950" s="77" t="str">
        <f>Índice!$C$9</f>
        <v>2016-12-31</v>
      </c>
      <c r="K3950" s="149" t="s">
        <v>882</v>
      </c>
      <c r="L3950" s="149" t="s">
        <v>789</v>
      </c>
    </row>
    <row r="3951" spans="1:12" ht="15.75">
      <c r="A3951" s="179" t="s">
        <v>19</v>
      </c>
      <c r="C3951" s="149" t="str">
        <f>'FC04'!B$12</f>
        <v>Contribuciones</v>
      </c>
      <c r="F3951" s="149"/>
      <c r="L3951" s="149"/>
    </row>
    <row r="3952" spans="1:12" ht="15.75">
      <c r="C3952" s="149" t="str">
        <f>'FC04'!B$13</f>
        <v>Estrato 5</v>
      </c>
      <c r="F3952" s="149">
        <f>'FC04'!D$13</f>
        <v>0</v>
      </c>
      <c r="I3952" s="76" t="str">
        <f>Índice!$C$8</f>
        <v>2016-01-01</v>
      </c>
      <c r="J3952" s="77" t="str">
        <f>Índice!$C$9</f>
        <v>2016-12-31</v>
      </c>
      <c r="K3952" s="149" t="s">
        <v>882</v>
      </c>
      <c r="L3952" s="149" t="s">
        <v>789</v>
      </c>
    </row>
    <row r="3953" spans="1:12" ht="15.75">
      <c r="C3953" s="149" t="str">
        <f>'FC04'!B$14</f>
        <v>Estrato 6</v>
      </c>
      <c r="F3953" s="149">
        <f>'FC04'!D$14</f>
        <v>0</v>
      </c>
      <c r="I3953" s="76" t="str">
        <f>Índice!$C$8</f>
        <v>2016-01-01</v>
      </c>
      <c r="J3953" s="77" t="str">
        <f>Índice!$C$9</f>
        <v>2016-12-31</v>
      </c>
      <c r="K3953" s="149" t="s">
        <v>882</v>
      </c>
      <c r="L3953" s="149" t="s">
        <v>789</v>
      </c>
    </row>
    <row r="3954" spans="1:12" ht="15.75">
      <c r="C3954" s="149" t="str">
        <f>'FC04'!B$15</f>
        <v>Comercial</v>
      </c>
      <c r="F3954" s="149">
        <f>'FC04'!D$15</f>
        <v>0</v>
      </c>
      <c r="I3954" s="76" t="str">
        <f>Índice!$C$8</f>
        <v>2016-01-01</v>
      </c>
      <c r="J3954" s="77" t="str">
        <f>Índice!$C$9</f>
        <v>2016-12-31</v>
      </c>
      <c r="K3954" s="149" t="s">
        <v>882</v>
      </c>
      <c r="L3954" s="149" t="s">
        <v>789</v>
      </c>
    </row>
    <row r="3955" spans="1:12" ht="15.75">
      <c r="C3955" s="149" t="str">
        <f>'FC04'!B$16</f>
        <v>Industrial</v>
      </c>
      <c r="F3955" s="149">
        <f>'FC04'!D$16</f>
        <v>0</v>
      </c>
      <c r="I3955" s="76" t="str">
        <f>Índice!$C$8</f>
        <v>2016-01-01</v>
      </c>
      <c r="J3955" s="77" t="str">
        <f>Índice!$C$9</f>
        <v>2016-12-31</v>
      </c>
      <c r="K3955" s="149" t="s">
        <v>882</v>
      </c>
      <c r="L3955" s="149" t="s">
        <v>789</v>
      </c>
    </row>
    <row r="3956" spans="1:12" ht="15.75">
      <c r="C3956" s="149" t="str">
        <f>'FC04'!B$17</f>
        <v>Total Contribución</v>
      </c>
      <c r="F3956" s="149">
        <f>'FC04'!D$17</f>
        <v>0</v>
      </c>
      <c r="I3956" s="76" t="str">
        <f>Índice!$C$8</f>
        <v>2016-01-01</v>
      </c>
      <c r="J3956" s="77" t="str">
        <f>Índice!$C$9</f>
        <v>2016-12-31</v>
      </c>
      <c r="K3956" s="149" t="s">
        <v>882</v>
      </c>
      <c r="L3956" s="149" t="s">
        <v>789</v>
      </c>
    </row>
    <row r="3957" spans="1:12" ht="15.75">
      <c r="C3957" s="149" t="str">
        <f>'FC04'!B$18</f>
        <v>Valor Neto Subsidios vs. Contribuciones</v>
      </c>
      <c r="F3957" s="149">
        <f>'FC04'!D$18</f>
        <v>0</v>
      </c>
      <c r="I3957" s="76" t="str">
        <f>Índice!$C$8</f>
        <v>2016-01-01</v>
      </c>
      <c r="J3957" s="77" t="str">
        <f>Índice!$C$9</f>
        <v>2016-12-31</v>
      </c>
      <c r="K3957" s="149" t="s">
        <v>882</v>
      </c>
      <c r="L3957" s="149" t="s">
        <v>789</v>
      </c>
    </row>
    <row r="3958" spans="1:12" ht="15.75">
      <c r="C3958" s="149" t="str">
        <f>'FC04'!B$19</f>
        <v>Detalle deterioro cartera de municipios</v>
      </c>
      <c r="F3958" s="149">
        <f>'FC04'!D$19</f>
        <v>0</v>
      </c>
      <c r="I3958" s="76" t="str">
        <f>Índice!$C$8</f>
        <v>2016-01-01</v>
      </c>
      <c r="J3958" s="77" t="str">
        <f>Índice!$C$9</f>
        <v>2016-12-31</v>
      </c>
      <c r="K3958" s="149" t="s">
        <v>882</v>
      </c>
      <c r="L3958" s="149" t="s">
        <v>789</v>
      </c>
    </row>
    <row r="3959" spans="1:12" s="271" customFormat="1" ht="15.75" customHeight="1">
      <c r="A3959" s="272" t="s">
        <v>19</v>
      </c>
      <c r="C3959" s="273" t="s">
        <v>382</v>
      </c>
      <c r="K3959" s="274"/>
      <c r="L3959" s="274"/>
    </row>
    <row r="3960" spans="1:12" ht="15.75">
      <c r="A3960" s="179" t="s">
        <v>19</v>
      </c>
      <c r="C3960" s="149" t="str">
        <f>'FC04'!B$7</f>
        <v>Subsidios</v>
      </c>
      <c r="L3960" s="149"/>
    </row>
    <row r="3961" spans="1:12" ht="15.75">
      <c r="C3961" s="149" t="str">
        <f>'FC04'!B$8</f>
        <v>Estrato 1</v>
      </c>
      <c r="F3961" s="149">
        <f>'FC04'!E$8</f>
        <v>0</v>
      </c>
      <c r="I3961" s="76" t="str">
        <f>Índice!$C$8</f>
        <v>2016-01-01</v>
      </c>
      <c r="J3961" s="77" t="str">
        <f>Índice!$C$9</f>
        <v>2016-12-31</v>
      </c>
      <c r="K3961" s="149" t="s">
        <v>882</v>
      </c>
      <c r="L3961" s="149" t="s">
        <v>790</v>
      </c>
    </row>
    <row r="3962" spans="1:12" ht="15.75">
      <c r="C3962" s="149" t="str">
        <f>'FC04'!B$9</f>
        <v>Estrato 2</v>
      </c>
      <c r="F3962" s="149">
        <f>'FC04'!E$9</f>
        <v>0</v>
      </c>
      <c r="I3962" s="76" t="str">
        <f>Índice!$C$8</f>
        <v>2016-01-01</v>
      </c>
      <c r="J3962" s="77" t="str">
        <f>Índice!$C$9</f>
        <v>2016-12-31</v>
      </c>
      <c r="K3962" s="149" t="s">
        <v>882</v>
      </c>
      <c r="L3962" s="149" t="s">
        <v>790</v>
      </c>
    </row>
    <row r="3963" spans="1:12" ht="15.75">
      <c r="C3963" s="149" t="str">
        <f>'FC04'!B$10</f>
        <v>Estrato 3</v>
      </c>
      <c r="F3963" s="149">
        <f>'FC04'!E$10</f>
        <v>0</v>
      </c>
      <c r="I3963" s="76" t="str">
        <f>Índice!$C$8</f>
        <v>2016-01-01</v>
      </c>
      <c r="J3963" s="77" t="str">
        <f>Índice!$C$9</f>
        <v>2016-12-31</v>
      </c>
      <c r="K3963" s="149" t="s">
        <v>882</v>
      </c>
      <c r="L3963" s="149" t="s">
        <v>790</v>
      </c>
    </row>
    <row r="3964" spans="1:12" ht="15.75">
      <c r="C3964" s="149" t="str">
        <f>'FC04'!B$11</f>
        <v>Total Subsidios</v>
      </c>
      <c r="F3964" s="149">
        <f>'FC04'!E$11</f>
        <v>0</v>
      </c>
      <c r="I3964" s="76" t="str">
        <f>Índice!$C$8</f>
        <v>2016-01-01</v>
      </c>
      <c r="J3964" s="77" t="str">
        <f>Índice!$C$9</f>
        <v>2016-12-31</v>
      </c>
      <c r="K3964" s="149" t="s">
        <v>882</v>
      </c>
      <c r="L3964" s="149" t="s">
        <v>790</v>
      </c>
    </row>
    <row r="3965" spans="1:12" ht="15.75">
      <c r="A3965" s="179" t="s">
        <v>19</v>
      </c>
      <c r="C3965" s="149" t="str">
        <f>'FC04'!B$12</f>
        <v>Contribuciones</v>
      </c>
      <c r="F3965" s="149"/>
      <c r="L3965" s="149"/>
    </row>
    <row r="3966" spans="1:12" ht="15.75">
      <c r="C3966" s="149" t="str">
        <f>'FC04'!B$13</f>
        <v>Estrato 5</v>
      </c>
      <c r="F3966" s="149">
        <f>'FC04'!E$13</f>
        <v>0</v>
      </c>
      <c r="I3966" s="76" t="str">
        <f>Índice!$C$8</f>
        <v>2016-01-01</v>
      </c>
      <c r="J3966" s="77" t="str">
        <f>Índice!$C$9</f>
        <v>2016-12-31</v>
      </c>
      <c r="K3966" s="149" t="s">
        <v>882</v>
      </c>
      <c r="L3966" s="149" t="s">
        <v>790</v>
      </c>
    </row>
    <row r="3967" spans="1:12" ht="15.75">
      <c r="C3967" s="149" t="str">
        <f>'FC04'!B$14</f>
        <v>Estrato 6</v>
      </c>
      <c r="F3967" s="149">
        <f>'FC04'!E$14</f>
        <v>0</v>
      </c>
      <c r="I3967" s="76" t="str">
        <f>Índice!$C$8</f>
        <v>2016-01-01</v>
      </c>
      <c r="J3967" s="77" t="str">
        <f>Índice!$C$9</f>
        <v>2016-12-31</v>
      </c>
      <c r="K3967" s="149" t="s">
        <v>882</v>
      </c>
      <c r="L3967" s="149" t="s">
        <v>790</v>
      </c>
    </row>
    <row r="3968" spans="1:12" ht="15.75">
      <c r="C3968" s="149" t="str">
        <f>'FC04'!B$15</f>
        <v>Comercial</v>
      </c>
      <c r="F3968" s="149">
        <f>'FC04'!E$15</f>
        <v>0</v>
      </c>
      <c r="I3968" s="76" t="str">
        <f>Índice!$C$8</f>
        <v>2016-01-01</v>
      </c>
      <c r="J3968" s="77" t="str">
        <f>Índice!$C$9</f>
        <v>2016-12-31</v>
      </c>
      <c r="K3968" s="149" t="s">
        <v>882</v>
      </c>
      <c r="L3968" s="149" t="s">
        <v>790</v>
      </c>
    </row>
    <row r="3969" spans="1:12" ht="15.75">
      <c r="C3969" s="149" t="str">
        <f>'FC04'!B$16</f>
        <v>Industrial</v>
      </c>
      <c r="F3969" s="149">
        <f>'FC04'!E$16</f>
        <v>0</v>
      </c>
      <c r="I3969" s="76" t="str">
        <f>Índice!$C$8</f>
        <v>2016-01-01</v>
      </c>
      <c r="J3969" s="77" t="str">
        <f>Índice!$C$9</f>
        <v>2016-12-31</v>
      </c>
      <c r="K3969" s="149" t="s">
        <v>882</v>
      </c>
      <c r="L3969" s="149" t="s">
        <v>790</v>
      </c>
    </row>
    <row r="3970" spans="1:12" ht="15.75">
      <c r="C3970" s="149" t="str">
        <f>'FC04'!B$17</f>
        <v>Total Contribución</v>
      </c>
      <c r="F3970" s="149">
        <f>'FC04'!E$17</f>
        <v>0</v>
      </c>
      <c r="I3970" s="76" t="str">
        <f>Índice!$C$8</f>
        <v>2016-01-01</v>
      </c>
      <c r="J3970" s="77" t="str">
        <f>Índice!$C$9</f>
        <v>2016-12-31</v>
      </c>
      <c r="K3970" s="149" t="s">
        <v>882</v>
      </c>
      <c r="L3970" s="149" t="s">
        <v>790</v>
      </c>
    </row>
    <row r="3971" spans="1:12" ht="15.75">
      <c r="C3971" s="149" t="str">
        <f>'FC04'!B$18</f>
        <v>Valor Neto Subsidios vs. Contribuciones</v>
      </c>
      <c r="F3971" s="149">
        <f>'FC04'!E$18</f>
        <v>0</v>
      </c>
      <c r="I3971" s="76" t="str">
        <f>Índice!$C$8</f>
        <v>2016-01-01</v>
      </c>
      <c r="J3971" s="77" t="str">
        <f>Índice!$C$9</f>
        <v>2016-12-31</v>
      </c>
      <c r="K3971" s="149" t="s">
        <v>882</v>
      </c>
      <c r="L3971" s="149" t="s">
        <v>790</v>
      </c>
    </row>
    <row r="3972" spans="1:12" ht="15.75">
      <c r="C3972" s="149" t="str">
        <f>'FC04'!B$19</f>
        <v>Detalle deterioro cartera de municipios</v>
      </c>
      <c r="F3972" s="149">
        <f>'FC04'!E$19</f>
        <v>0</v>
      </c>
      <c r="I3972" s="76" t="str">
        <f>Índice!$C$8</f>
        <v>2016-01-01</v>
      </c>
      <c r="J3972" s="77" t="str">
        <f>Índice!$C$9</f>
        <v>2016-12-31</v>
      </c>
      <c r="K3972" s="149" t="s">
        <v>882</v>
      </c>
      <c r="L3972" s="149" t="s">
        <v>790</v>
      </c>
    </row>
    <row r="3973" spans="1:12" s="271" customFormat="1" ht="15.75" customHeight="1">
      <c r="A3973" s="272" t="s">
        <v>19</v>
      </c>
      <c r="C3973" s="273" t="s">
        <v>381</v>
      </c>
      <c r="K3973" s="274"/>
      <c r="L3973" s="274"/>
    </row>
    <row r="3974" spans="1:12" ht="15.75">
      <c r="A3974" s="179" t="s">
        <v>19</v>
      </c>
      <c r="C3974" s="149" t="str">
        <f>'FC04'!B$7</f>
        <v>Subsidios</v>
      </c>
    </row>
    <row r="3975" spans="1:12" ht="15.75">
      <c r="C3975" s="149" t="str">
        <f>'FC04'!B$8</f>
        <v>Estrato 1</v>
      </c>
      <c r="F3975" s="149">
        <f>'FC04'!F$8</f>
        <v>0</v>
      </c>
      <c r="I3975" s="76" t="str">
        <f>Índice!$C$8</f>
        <v>2016-01-01</v>
      </c>
      <c r="J3975" s="77" t="str">
        <f>Índice!$C$9</f>
        <v>2016-12-31</v>
      </c>
      <c r="K3975" s="149" t="s">
        <v>882</v>
      </c>
      <c r="L3975" s="149" t="s">
        <v>791</v>
      </c>
    </row>
    <row r="3976" spans="1:12" ht="15.75">
      <c r="C3976" s="149" t="str">
        <f>'FC04'!B$9</f>
        <v>Estrato 2</v>
      </c>
      <c r="F3976" s="149">
        <f>'FC04'!F$9</f>
        <v>0</v>
      </c>
      <c r="I3976" s="76" t="str">
        <f>Índice!$C$8</f>
        <v>2016-01-01</v>
      </c>
      <c r="J3976" s="77" t="str">
        <f>Índice!$C$9</f>
        <v>2016-12-31</v>
      </c>
      <c r="K3976" s="149" t="s">
        <v>882</v>
      </c>
      <c r="L3976" s="149" t="s">
        <v>791</v>
      </c>
    </row>
    <row r="3977" spans="1:12" ht="15.75">
      <c r="C3977" s="149" t="str">
        <f>'FC04'!B$10</f>
        <v>Estrato 3</v>
      </c>
      <c r="F3977" s="149">
        <f>'FC04'!F$10</f>
        <v>0</v>
      </c>
      <c r="I3977" s="76" t="str">
        <f>Índice!$C$8</f>
        <v>2016-01-01</v>
      </c>
      <c r="J3977" s="77" t="str">
        <f>Índice!$C$9</f>
        <v>2016-12-31</v>
      </c>
      <c r="K3977" s="149" t="s">
        <v>882</v>
      </c>
      <c r="L3977" s="149" t="s">
        <v>791</v>
      </c>
    </row>
    <row r="3978" spans="1:12" ht="15.75">
      <c r="C3978" s="149" t="str">
        <f>'FC04'!B$11</f>
        <v>Total Subsidios</v>
      </c>
      <c r="F3978" s="149">
        <f>'FC04'!F$11</f>
        <v>0</v>
      </c>
      <c r="I3978" s="76" t="str">
        <f>Índice!$C$8</f>
        <v>2016-01-01</v>
      </c>
      <c r="J3978" s="77" t="str">
        <f>Índice!$C$9</f>
        <v>2016-12-31</v>
      </c>
      <c r="K3978" s="149" t="s">
        <v>882</v>
      </c>
      <c r="L3978" s="149" t="s">
        <v>791</v>
      </c>
    </row>
    <row r="3979" spans="1:12" ht="15.75">
      <c r="A3979" s="179" t="s">
        <v>19</v>
      </c>
      <c r="C3979" s="149" t="str">
        <f>'FC04'!B$12</f>
        <v>Contribuciones</v>
      </c>
      <c r="F3979" s="149"/>
    </row>
    <row r="3980" spans="1:12" ht="15.75">
      <c r="C3980" s="149" t="str">
        <f>'FC04'!B$13</f>
        <v>Estrato 5</v>
      </c>
      <c r="F3980" s="149">
        <f>'FC04'!F$13</f>
        <v>0</v>
      </c>
      <c r="I3980" s="76" t="str">
        <f>Índice!$C$8</f>
        <v>2016-01-01</v>
      </c>
      <c r="J3980" s="77" t="str">
        <f>Índice!$C$9</f>
        <v>2016-12-31</v>
      </c>
      <c r="K3980" s="149" t="s">
        <v>882</v>
      </c>
      <c r="L3980" s="149" t="s">
        <v>791</v>
      </c>
    </row>
    <row r="3981" spans="1:12" ht="15.75">
      <c r="C3981" s="149" t="str">
        <f>'FC04'!B$14</f>
        <v>Estrato 6</v>
      </c>
      <c r="F3981" s="149">
        <f>'FC04'!F$14</f>
        <v>0</v>
      </c>
      <c r="I3981" s="76" t="str">
        <f>Índice!$C$8</f>
        <v>2016-01-01</v>
      </c>
      <c r="J3981" s="77" t="str">
        <f>Índice!$C$9</f>
        <v>2016-12-31</v>
      </c>
      <c r="K3981" s="149" t="s">
        <v>882</v>
      </c>
      <c r="L3981" s="149" t="s">
        <v>791</v>
      </c>
    </row>
    <row r="3982" spans="1:12" ht="15.75">
      <c r="C3982" s="149" t="str">
        <f>'FC04'!B$15</f>
        <v>Comercial</v>
      </c>
      <c r="F3982" s="149">
        <f>'FC04'!F$15</f>
        <v>0</v>
      </c>
      <c r="I3982" s="76" t="str">
        <f>Índice!$C$8</f>
        <v>2016-01-01</v>
      </c>
      <c r="J3982" s="77" t="str">
        <f>Índice!$C$9</f>
        <v>2016-12-31</v>
      </c>
      <c r="K3982" s="149" t="s">
        <v>882</v>
      </c>
      <c r="L3982" s="149" t="s">
        <v>791</v>
      </c>
    </row>
    <row r="3983" spans="1:12" ht="15.75">
      <c r="C3983" s="149" t="str">
        <f>'FC04'!B$16</f>
        <v>Industrial</v>
      </c>
      <c r="F3983" s="149">
        <f>'FC04'!F$16</f>
        <v>0</v>
      </c>
      <c r="I3983" s="76" t="str">
        <f>Índice!$C$8</f>
        <v>2016-01-01</v>
      </c>
      <c r="J3983" s="77" t="str">
        <f>Índice!$C$9</f>
        <v>2016-12-31</v>
      </c>
      <c r="K3983" s="149" t="s">
        <v>882</v>
      </c>
      <c r="L3983" s="149" t="s">
        <v>791</v>
      </c>
    </row>
    <row r="3984" spans="1:12" ht="15.75">
      <c r="C3984" s="149" t="str">
        <f>'FC04'!B$17</f>
        <v>Total Contribución</v>
      </c>
      <c r="F3984" s="149">
        <f>'FC04'!F$17</f>
        <v>0</v>
      </c>
      <c r="I3984" s="76" t="str">
        <f>Índice!$C$8</f>
        <v>2016-01-01</v>
      </c>
      <c r="J3984" s="77" t="str">
        <f>Índice!$C$9</f>
        <v>2016-12-31</v>
      </c>
      <c r="K3984" s="149" t="s">
        <v>882</v>
      </c>
      <c r="L3984" s="149" t="s">
        <v>791</v>
      </c>
    </row>
    <row r="3985" spans="1:12" ht="15.75">
      <c r="C3985" s="149" t="str">
        <f>'FC04'!B$18</f>
        <v>Valor Neto Subsidios vs. Contribuciones</v>
      </c>
      <c r="F3985" s="149">
        <f>'FC04'!F$18</f>
        <v>0</v>
      </c>
      <c r="I3985" s="76" t="str">
        <f>Índice!$C$8</f>
        <v>2016-01-01</v>
      </c>
      <c r="J3985" s="77" t="str">
        <f>Índice!$C$9</f>
        <v>2016-12-31</v>
      </c>
      <c r="K3985" s="149" t="s">
        <v>882</v>
      </c>
      <c r="L3985" s="149" t="s">
        <v>791</v>
      </c>
    </row>
    <row r="3986" spans="1:12" ht="15.75">
      <c r="C3986" s="149" t="str">
        <f>'FC04'!B$19</f>
        <v>Detalle deterioro cartera de municipios</v>
      </c>
      <c r="F3986" s="149">
        <f>'FC04'!F$19</f>
        <v>0</v>
      </c>
      <c r="I3986" s="76" t="str">
        <f>Índice!$C$8</f>
        <v>2016-01-01</v>
      </c>
      <c r="J3986" s="77" t="str">
        <f>Índice!$C$9</f>
        <v>2016-12-31</v>
      </c>
      <c r="K3986" s="149" t="s">
        <v>882</v>
      </c>
      <c r="L3986" s="149" t="s">
        <v>791</v>
      </c>
    </row>
    <row r="3987" spans="1:12" ht="15.75">
      <c r="C3987" s="149" t="str">
        <f>'FC04'!B$20</f>
        <v>Subsidio FOES</v>
      </c>
      <c r="F3987" s="149">
        <f>'FC04'!F$20</f>
        <v>0</v>
      </c>
      <c r="I3987" s="76" t="str">
        <f>Índice!$C$8</f>
        <v>2016-01-01</v>
      </c>
      <c r="J3987" s="77" t="str">
        <f>Índice!$C$9</f>
        <v>2016-12-31</v>
      </c>
      <c r="K3987" s="149" t="s">
        <v>882</v>
      </c>
      <c r="L3987" s="149" t="s">
        <v>791</v>
      </c>
    </row>
    <row r="3988" spans="1:12" ht="15.75">
      <c r="C3988" s="149" t="str">
        <f>'FC04'!B$21</f>
        <v>Subsidio FAER</v>
      </c>
      <c r="F3988" s="149">
        <f>'FC04'!F$21</f>
        <v>0</v>
      </c>
      <c r="I3988" s="76" t="str">
        <f>Índice!$C$8</f>
        <v>2016-01-01</v>
      </c>
      <c r="J3988" s="77" t="str">
        <f>Índice!$C$9</f>
        <v>2016-12-31</v>
      </c>
      <c r="K3988" s="149" t="s">
        <v>882</v>
      </c>
      <c r="L3988" s="149" t="s">
        <v>791</v>
      </c>
    </row>
    <row r="3989" spans="1:12" ht="15.75">
      <c r="C3989" s="149" t="str">
        <f>'FC04'!B$22</f>
        <v>Subsidio FAZNI</v>
      </c>
      <c r="F3989" s="149">
        <f>'FC04'!F$22</f>
        <v>0</v>
      </c>
      <c r="I3989" s="76" t="str">
        <f>Índice!$C$8</f>
        <v>2016-01-01</v>
      </c>
      <c r="J3989" s="77" t="str">
        <f>Índice!$C$9</f>
        <v>2016-12-31</v>
      </c>
      <c r="K3989" s="149" t="s">
        <v>882</v>
      </c>
      <c r="L3989" s="149" t="s">
        <v>791</v>
      </c>
    </row>
    <row r="3990" spans="1:12" ht="15.75">
      <c r="C3990" s="149" t="str">
        <f>'FC04'!B$23</f>
        <v>Subsidio PRONE</v>
      </c>
      <c r="F3990" s="149">
        <f>'FC04'!F$23</f>
        <v>0</v>
      </c>
      <c r="I3990" s="76" t="str">
        <f>Índice!$C$8</f>
        <v>2016-01-01</v>
      </c>
      <c r="J3990" s="77" t="str">
        <f>Índice!$C$9</f>
        <v>2016-12-31</v>
      </c>
      <c r="K3990" s="149" t="s">
        <v>882</v>
      </c>
      <c r="L3990" s="149" t="s">
        <v>791</v>
      </c>
    </row>
    <row r="3991" spans="1:12" s="271" customFormat="1" ht="15.75" customHeight="1">
      <c r="A3991" s="272" t="s">
        <v>19</v>
      </c>
      <c r="C3991" s="273" t="s">
        <v>380</v>
      </c>
      <c r="K3991" s="274"/>
      <c r="L3991" s="274"/>
    </row>
    <row r="3992" spans="1:12" ht="15.75">
      <c r="A3992" s="179" t="s">
        <v>19</v>
      </c>
      <c r="C3992" s="149" t="str">
        <f>'FC04'!B$7</f>
        <v>Subsidios</v>
      </c>
    </row>
    <row r="3993" spans="1:12" ht="15.75">
      <c r="C3993" s="149" t="str">
        <f>'FC04'!B$8</f>
        <v>Estrato 1</v>
      </c>
      <c r="F3993" s="149">
        <f>'FC04'!G$8</f>
        <v>0</v>
      </c>
      <c r="I3993" s="76" t="str">
        <f>Índice!$C$8</f>
        <v>2016-01-01</v>
      </c>
      <c r="J3993" s="77" t="str">
        <f>Índice!$C$9</f>
        <v>2016-12-31</v>
      </c>
      <c r="K3993" s="149" t="s">
        <v>882</v>
      </c>
      <c r="L3993" s="149" t="s">
        <v>792</v>
      </c>
    </row>
    <row r="3994" spans="1:12" ht="15.75">
      <c r="C3994" s="149" t="str">
        <f>'FC04'!B$9</f>
        <v>Estrato 2</v>
      </c>
      <c r="F3994" s="149">
        <f>'FC04'!G$9</f>
        <v>0</v>
      </c>
      <c r="I3994" s="76" t="str">
        <f>Índice!$C$8</f>
        <v>2016-01-01</v>
      </c>
      <c r="J3994" s="77" t="str">
        <f>Índice!$C$9</f>
        <v>2016-12-31</v>
      </c>
      <c r="K3994" s="149" t="s">
        <v>882</v>
      </c>
      <c r="L3994" s="149" t="s">
        <v>792</v>
      </c>
    </row>
    <row r="3995" spans="1:12" ht="15.75">
      <c r="C3995" s="149" t="str">
        <f>'FC04'!B$10</f>
        <v>Estrato 3</v>
      </c>
      <c r="F3995" s="149">
        <f>'FC04'!G$10</f>
        <v>0</v>
      </c>
      <c r="I3995" s="76" t="str">
        <f>Índice!$C$8</f>
        <v>2016-01-01</v>
      </c>
      <c r="J3995" s="77" t="str">
        <f>Índice!$C$9</f>
        <v>2016-12-31</v>
      </c>
      <c r="K3995" s="149" t="s">
        <v>882</v>
      </c>
      <c r="L3995" s="149" t="s">
        <v>792</v>
      </c>
    </row>
    <row r="3996" spans="1:12" ht="15.75">
      <c r="C3996" s="149" t="str">
        <f>'FC04'!B$11</f>
        <v>Total Subsidios</v>
      </c>
      <c r="F3996" s="149">
        <f>'FC04'!G$11</f>
        <v>0</v>
      </c>
      <c r="I3996" s="76" t="str">
        <f>Índice!$C$8</f>
        <v>2016-01-01</v>
      </c>
      <c r="J3996" s="77" t="str">
        <f>Índice!$C$9</f>
        <v>2016-12-31</v>
      </c>
      <c r="K3996" s="149" t="s">
        <v>882</v>
      </c>
      <c r="L3996" s="149" t="s">
        <v>792</v>
      </c>
    </row>
    <row r="3997" spans="1:12" ht="15.75">
      <c r="A3997" s="179" t="s">
        <v>19</v>
      </c>
      <c r="C3997" s="149" t="str">
        <f>'FC04'!B$12</f>
        <v>Contribuciones</v>
      </c>
      <c r="F3997" s="149"/>
    </row>
    <row r="3998" spans="1:12" ht="15.75">
      <c r="C3998" s="149" t="str">
        <f>'FC04'!B$13</f>
        <v>Estrato 5</v>
      </c>
      <c r="F3998" s="149">
        <f>'FC04'!G$13</f>
        <v>0</v>
      </c>
      <c r="I3998" s="76" t="str">
        <f>Índice!$C$8</f>
        <v>2016-01-01</v>
      </c>
      <c r="J3998" s="77" t="str">
        <f>Índice!$C$9</f>
        <v>2016-12-31</v>
      </c>
      <c r="K3998" s="149" t="s">
        <v>882</v>
      </c>
      <c r="L3998" s="149" t="s">
        <v>792</v>
      </c>
    </row>
    <row r="3999" spans="1:12" ht="15.75">
      <c r="C3999" s="149" t="str">
        <f>'FC04'!B$14</f>
        <v>Estrato 6</v>
      </c>
      <c r="F3999" s="149">
        <f>'FC04'!G$14</f>
        <v>0</v>
      </c>
      <c r="I3999" s="76" t="str">
        <f>Índice!$C$8</f>
        <v>2016-01-01</v>
      </c>
      <c r="J3999" s="77" t="str">
        <f>Índice!$C$9</f>
        <v>2016-12-31</v>
      </c>
      <c r="K3999" s="149" t="s">
        <v>882</v>
      </c>
      <c r="L3999" s="149" t="s">
        <v>792</v>
      </c>
    </row>
    <row r="4000" spans="1:12" ht="15.75">
      <c r="C4000" s="149" t="str">
        <f>'FC04'!B$15</f>
        <v>Comercial</v>
      </c>
      <c r="F4000" s="149">
        <f>'FC04'!G$15</f>
        <v>0</v>
      </c>
      <c r="I4000" s="76" t="str">
        <f>Índice!$C$8</f>
        <v>2016-01-01</v>
      </c>
      <c r="J4000" s="77" t="str">
        <f>Índice!$C$9</f>
        <v>2016-12-31</v>
      </c>
      <c r="K4000" s="149" t="s">
        <v>882</v>
      </c>
      <c r="L4000" s="149" t="s">
        <v>792</v>
      </c>
    </row>
    <row r="4001" spans="1:12" ht="15.75">
      <c r="C4001" s="149" t="str">
        <f>'FC04'!B$16</f>
        <v>Industrial</v>
      </c>
      <c r="F4001" s="149">
        <f>'FC04'!G$16</f>
        <v>0</v>
      </c>
      <c r="I4001" s="76" t="str">
        <f>Índice!$C$8</f>
        <v>2016-01-01</v>
      </c>
      <c r="J4001" s="77" t="str">
        <f>Índice!$C$9</f>
        <v>2016-12-31</v>
      </c>
      <c r="K4001" s="149" t="s">
        <v>882</v>
      </c>
      <c r="L4001" s="149" t="s">
        <v>792</v>
      </c>
    </row>
    <row r="4002" spans="1:12" ht="15.75">
      <c r="C4002" s="149" t="str">
        <f>'FC04'!B$17</f>
        <v>Total Contribución</v>
      </c>
      <c r="F4002" s="149">
        <f>'FC04'!G$17</f>
        <v>0</v>
      </c>
      <c r="I4002" s="76" t="str">
        <f>Índice!$C$8</f>
        <v>2016-01-01</v>
      </c>
      <c r="J4002" s="77" t="str">
        <f>Índice!$C$9</f>
        <v>2016-12-31</v>
      </c>
      <c r="K4002" s="149" t="s">
        <v>882</v>
      </c>
      <c r="L4002" s="149" t="s">
        <v>792</v>
      </c>
    </row>
    <row r="4003" spans="1:12" ht="15.75">
      <c r="C4003" s="149" t="str">
        <f>'FC04'!B$18</f>
        <v>Valor Neto Subsidios vs. Contribuciones</v>
      </c>
      <c r="F4003" s="149">
        <f>'FC04'!G$18</f>
        <v>0</v>
      </c>
      <c r="I4003" s="76" t="str">
        <f>Índice!$C$8</f>
        <v>2016-01-01</v>
      </c>
      <c r="J4003" s="77" t="str">
        <f>Índice!$C$9</f>
        <v>2016-12-31</v>
      </c>
      <c r="K4003" s="149" t="s">
        <v>882</v>
      </c>
      <c r="L4003" s="149" t="s">
        <v>792</v>
      </c>
    </row>
    <row r="4004" spans="1:12" ht="15.75">
      <c r="C4004" s="149" t="str">
        <f>'FC04'!B$19</f>
        <v>Detalle deterioro cartera de municipios</v>
      </c>
      <c r="F4004" s="149">
        <f>'FC04'!G$19</f>
        <v>0</v>
      </c>
      <c r="I4004" s="76" t="str">
        <f>Índice!$C$8</f>
        <v>2016-01-01</v>
      </c>
      <c r="J4004" s="77" t="str">
        <f>Índice!$C$9</f>
        <v>2016-12-31</v>
      </c>
      <c r="K4004" s="149" t="s">
        <v>882</v>
      </c>
      <c r="L4004" s="149" t="s">
        <v>792</v>
      </c>
    </row>
    <row r="4005" spans="1:12" s="271" customFormat="1" ht="15.75" customHeight="1">
      <c r="A4005" s="272" t="s">
        <v>19</v>
      </c>
      <c r="C4005" s="273" t="s">
        <v>379</v>
      </c>
      <c r="K4005" s="274"/>
      <c r="L4005" s="274"/>
    </row>
    <row r="4006" spans="1:12" ht="15.75">
      <c r="A4006" s="179" t="s">
        <v>19</v>
      </c>
      <c r="C4006" s="149" t="str">
        <f>'FC04'!B$7</f>
        <v>Subsidios</v>
      </c>
    </row>
    <row r="4007" spans="1:12" ht="15.75">
      <c r="C4007" s="149" t="str">
        <f>'FC04'!B$8</f>
        <v>Estrato 1</v>
      </c>
      <c r="F4007" s="149">
        <f>'FC04'!H$8</f>
        <v>0</v>
      </c>
      <c r="I4007" s="76" t="str">
        <f>Índice!$C$8</f>
        <v>2016-01-01</v>
      </c>
      <c r="J4007" s="77" t="str">
        <f>Índice!$C$9</f>
        <v>2016-12-31</v>
      </c>
      <c r="K4007" s="149" t="s">
        <v>882</v>
      </c>
      <c r="L4007" s="149" t="s">
        <v>793</v>
      </c>
    </row>
    <row r="4008" spans="1:12" ht="15.75">
      <c r="C4008" s="149" t="str">
        <f>'FC04'!B$9</f>
        <v>Estrato 2</v>
      </c>
      <c r="F4008" s="149">
        <f>'FC04'!H$9</f>
        <v>0</v>
      </c>
      <c r="I4008" s="76" t="str">
        <f>Índice!$C$8</f>
        <v>2016-01-01</v>
      </c>
      <c r="J4008" s="77" t="str">
        <f>Índice!$C$9</f>
        <v>2016-12-31</v>
      </c>
      <c r="K4008" s="149" t="s">
        <v>882</v>
      </c>
      <c r="L4008" s="149" t="s">
        <v>793</v>
      </c>
    </row>
    <row r="4009" spans="1:12" ht="15.75">
      <c r="C4009" s="149" t="str">
        <f>'FC04'!B$10</f>
        <v>Estrato 3</v>
      </c>
      <c r="F4009" s="149">
        <f>'FC04'!H$10</f>
        <v>0</v>
      </c>
      <c r="I4009" s="76" t="str">
        <f>Índice!$C$8</f>
        <v>2016-01-01</v>
      </c>
      <c r="J4009" s="77" t="str">
        <f>Índice!$C$9</f>
        <v>2016-12-31</v>
      </c>
      <c r="K4009" s="149" t="s">
        <v>882</v>
      </c>
      <c r="L4009" s="149" t="s">
        <v>793</v>
      </c>
    </row>
    <row r="4010" spans="1:12" ht="15.75">
      <c r="C4010" s="149" t="str">
        <f>'FC04'!B$11</f>
        <v>Total Subsidios</v>
      </c>
      <c r="F4010" s="149">
        <f>'FC04'!H$11</f>
        <v>0</v>
      </c>
      <c r="I4010" s="76" t="str">
        <f>Índice!$C$8</f>
        <v>2016-01-01</v>
      </c>
      <c r="J4010" s="77" t="str">
        <f>Índice!$C$9</f>
        <v>2016-12-31</v>
      </c>
      <c r="K4010" s="149" t="s">
        <v>882</v>
      </c>
      <c r="L4010" s="149" t="s">
        <v>793</v>
      </c>
    </row>
    <row r="4011" spans="1:12" ht="15.75">
      <c r="A4011" s="179" t="s">
        <v>19</v>
      </c>
      <c r="C4011" s="149" t="str">
        <f>'FC04'!B$12</f>
        <v>Contribuciones</v>
      </c>
      <c r="F4011" s="149"/>
    </row>
    <row r="4012" spans="1:12" ht="15.75">
      <c r="C4012" s="149" t="str">
        <f>'FC04'!B$13</f>
        <v>Estrato 5</v>
      </c>
      <c r="F4012" s="149">
        <f>'FC04'!H$13</f>
        <v>0</v>
      </c>
      <c r="I4012" s="76" t="str">
        <f>Índice!$C$8</f>
        <v>2016-01-01</v>
      </c>
      <c r="J4012" s="77" t="str">
        <f>Índice!$C$9</f>
        <v>2016-12-31</v>
      </c>
      <c r="K4012" s="149" t="s">
        <v>882</v>
      </c>
      <c r="L4012" s="149" t="s">
        <v>793</v>
      </c>
    </row>
    <row r="4013" spans="1:12" ht="15.75">
      <c r="C4013" s="149" t="str">
        <f>'FC04'!B$14</f>
        <v>Estrato 6</v>
      </c>
      <c r="F4013" s="149">
        <f>'FC04'!H$14</f>
        <v>0</v>
      </c>
      <c r="I4013" s="76" t="str">
        <f>Índice!$C$8</f>
        <v>2016-01-01</v>
      </c>
      <c r="J4013" s="77" t="str">
        <f>Índice!$C$9</f>
        <v>2016-12-31</v>
      </c>
      <c r="K4013" s="149" t="s">
        <v>882</v>
      </c>
      <c r="L4013" s="149" t="s">
        <v>793</v>
      </c>
    </row>
    <row r="4014" spans="1:12" ht="15.75">
      <c r="C4014" s="149" t="str">
        <f>'FC04'!B$15</f>
        <v>Comercial</v>
      </c>
      <c r="F4014" s="149">
        <f>'FC04'!H$15</f>
        <v>0</v>
      </c>
      <c r="I4014" s="76" t="str">
        <f>Índice!$C$8</f>
        <v>2016-01-01</v>
      </c>
      <c r="J4014" s="77" t="str">
        <f>Índice!$C$9</f>
        <v>2016-12-31</v>
      </c>
      <c r="K4014" s="149" t="s">
        <v>882</v>
      </c>
      <c r="L4014" s="149" t="s">
        <v>793</v>
      </c>
    </row>
    <row r="4015" spans="1:12" ht="15.75">
      <c r="C4015" s="149" t="str">
        <f>'FC04'!B$16</f>
        <v>Industrial</v>
      </c>
      <c r="F4015" s="149">
        <f>'FC04'!H$16</f>
        <v>0</v>
      </c>
      <c r="I4015" s="76" t="str">
        <f>Índice!$C$8</f>
        <v>2016-01-01</v>
      </c>
      <c r="J4015" s="77" t="str">
        <f>Índice!$C$9</f>
        <v>2016-12-31</v>
      </c>
      <c r="K4015" s="149" t="s">
        <v>882</v>
      </c>
      <c r="L4015" s="149" t="s">
        <v>793</v>
      </c>
    </row>
    <row r="4016" spans="1:12" ht="15.75">
      <c r="C4016" s="149" t="str">
        <f>'FC04'!B$17</f>
        <v>Total Contribución</v>
      </c>
      <c r="F4016" s="149">
        <f>'FC04'!H$17</f>
        <v>0</v>
      </c>
      <c r="I4016" s="76" t="str">
        <f>Índice!$C$8</f>
        <v>2016-01-01</v>
      </c>
      <c r="J4016" s="77" t="str">
        <f>Índice!$C$9</f>
        <v>2016-12-31</v>
      </c>
      <c r="K4016" s="149" t="s">
        <v>882</v>
      </c>
      <c r="L4016" s="149" t="s">
        <v>793</v>
      </c>
    </row>
    <row r="4017" spans="1:12" ht="15.75">
      <c r="C4017" s="149" t="str">
        <f>'FC04'!B$18</f>
        <v>Valor Neto Subsidios vs. Contribuciones</v>
      </c>
      <c r="F4017" s="149">
        <f>'FC04'!H$18</f>
        <v>0</v>
      </c>
      <c r="I4017" s="76" t="str">
        <f>Índice!$C$8</f>
        <v>2016-01-01</v>
      </c>
      <c r="J4017" s="77" t="str">
        <f>Índice!$C$9</f>
        <v>2016-12-31</v>
      </c>
      <c r="K4017" s="149" t="s">
        <v>882</v>
      </c>
      <c r="L4017" s="149" t="s">
        <v>793</v>
      </c>
    </row>
    <row r="4018" spans="1:12" ht="15.75">
      <c r="C4018" s="149" t="str">
        <f>'FC04'!B$19</f>
        <v>Detalle deterioro cartera de municipios</v>
      </c>
      <c r="F4018" s="149">
        <f>'FC04'!H$19</f>
        <v>0</v>
      </c>
      <c r="I4018" s="76" t="str">
        <f>Índice!$C$8</f>
        <v>2016-01-01</v>
      </c>
      <c r="J4018" s="77" t="str">
        <f>Índice!$C$9</f>
        <v>2016-12-31</v>
      </c>
      <c r="K4018" s="149" t="s">
        <v>882</v>
      </c>
      <c r="L4018" s="149" t="s">
        <v>793</v>
      </c>
    </row>
    <row r="4019" spans="1:12" s="271" customFormat="1" ht="15.75" customHeight="1">
      <c r="A4019" s="272" t="s">
        <v>19</v>
      </c>
      <c r="C4019" s="273" t="s">
        <v>378</v>
      </c>
      <c r="K4019" s="274"/>
      <c r="L4019" s="274"/>
    </row>
    <row r="4020" spans="1:12" ht="15.75">
      <c r="A4020" s="179" t="s">
        <v>19</v>
      </c>
      <c r="C4020" s="149" t="str">
        <f>'FC04'!B$7</f>
        <v>Subsidios</v>
      </c>
    </row>
    <row r="4021" spans="1:12" ht="15.75">
      <c r="C4021" s="149" t="str">
        <f>'FC04'!B$8</f>
        <v>Estrato 1</v>
      </c>
      <c r="F4021" s="149">
        <f>'FC04'!I$8</f>
        <v>0</v>
      </c>
      <c r="I4021" s="76" t="str">
        <f>Índice!$C$8</f>
        <v>2016-01-01</v>
      </c>
      <c r="J4021" s="77" t="str">
        <f>Índice!$C$9</f>
        <v>2016-12-31</v>
      </c>
      <c r="K4021" s="149" t="s">
        <v>882</v>
      </c>
      <c r="L4021" s="149" t="s">
        <v>854</v>
      </c>
    </row>
    <row r="4022" spans="1:12" ht="15.75">
      <c r="C4022" s="149" t="str">
        <f>'FC04'!B$9</f>
        <v>Estrato 2</v>
      </c>
      <c r="F4022" s="149">
        <f>'FC04'!I$9</f>
        <v>0</v>
      </c>
      <c r="I4022" s="76" t="str">
        <f>Índice!$C$8</f>
        <v>2016-01-01</v>
      </c>
      <c r="J4022" s="77" t="str">
        <f>Índice!$C$9</f>
        <v>2016-12-31</v>
      </c>
      <c r="K4022" s="149" t="s">
        <v>882</v>
      </c>
      <c r="L4022" s="149" t="s">
        <v>854</v>
      </c>
    </row>
    <row r="4023" spans="1:12" ht="15.75">
      <c r="C4023" s="149" t="str">
        <f>'FC04'!B$10</f>
        <v>Estrato 3</v>
      </c>
      <c r="F4023" s="149">
        <f>'FC04'!I$10</f>
        <v>0</v>
      </c>
      <c r="I4023" s="76" t="str">
        <f>Índice!$C$8</f>
        <v>2016-01-01</v>
      </c>
      <c r="J4023" s="77" t="str">
        <f>Índice!$C$9</f>
        <v>2016-12-31</v>
      </c>
      <c r="K4023" s="149" t="s">
        <v>882</v>
      </c>
      <c r="L4023" s="149" t="s">
        <v>854</v>
      </c>
    </row>
    <row r="4024" spans="1:12" ht="15.75">
      <c r="C4024" s="149" t="str">
        <f>'FC04'!B$11</f>
        <v>Total Subsidios</v>
      </c>
      <c r="F4024" s="149">
        <f>'FC04'!I$11</f>
        <v>0</v>
      </c>
      <c r="I4024" s="76" t="str">
        <f>Índice!$C$8</f>
        <v>2016-01-01</v>
      </c>
      <c r="J4024" s="77" t="str">
        <f>Índice!$C$9</f>
        <v>2016-12-31</v>
      </c>
      <c r="K4024" s="149" t="s">
        <v>882</v>
      </c>
      <c r="L4024" s="149" t="s">
        <v>854</v>
      </c>
    </row>
    <row r="4025" spans="1:12" ht="15.75">
      <c r="A4025" s="179" t="s">
        <v>19</v>
      </c>
      <c r="C4025" s="149" t="str">
        <f>'FC04'!B$12</f>
        <v>Contribuciones</v>
      </c>
      <c r="F4025" s="149"/>
    </row>
    <row r="4026" spans="1:12" ht="15.75">
      <c r="C4026" s="149" t="str">
        <f>'FC04'!B$13</f>
        <v>Estrato 5</v>
      </c>
      <c r="F4026" s="149">
        <f>'FC04'!I$13</f>
        <v>0</v>
      </c>
      <c r="I4026" s="76" t="str">
        <f>Índice!$C$8</f>
        <v>2016-01-01</v>
      </c>
      <c r="J4026" s="77" t="str">
        <f>Índice!$C$9</f>
        <v>2016-12-31</v>
      </c>
      <c r="K4026" s="149" t="s">
        <v>882</v>
      </c>
      <c r="L4026" s="149" t="s">
        <v>854</v>
      </c>
    </row>
    <row r="4027" spans="1:12" ht="15.75">
      <c r="C4027" s="149" t="str">
        <f>'FC04'!B$14</f>
        <v>Estrato 6</v>
      </c>
      <c r="F4027" s="149">
        <f>'FC04'!I$14</f>
        <v>0</v>
      </c>
      <c r="I4027" s="76" t="str">
        <f>Índice!$C$8</f>
        <v>2016-01-01</v>
      </c>
      <c r="J4027" s="77" t="str">
        <f>Índice!$C$9</f>
        <v>2016-12-31</v>
      </c>
      <c r="K4027" s="149" t="s">
        <v>882</v>
      </c>
      <c r="L4027" s="149" t="s">
        <v>854</v>
      </c>
    </row>
    <row r="4028" spans="1:12" ht="15.75">
      <c r="C4028" s="149" t="str">
        <f>'FC04'!B$15</f>
        <v>Comercial</v>
      </c>
      <c r="F4028" s="149">
        <f>'FC04'!I$15</f>
        <v>0</v>
      </c>
      <c r="I4028" s="76" t="str">
        <f>Índice!$C$8</f>
        <v>2016-01-01</v>
      </c>
      <c r="J4028" s="77" t="str">
        <f>Índice!$C$9</f>
        <v>2016-12-31</v>
      </c>
      <c r="K4028" s="149" t="s">
        <v>882</v>
      </c>
      <c r="L4028" s="149" t="s">
        <v>854</v>
      </c>
    </row>
    <row r="4029" spans="1:12" ht="15.75">
      <c r="C4029" s="149" t="str">
        <f>'FC04'!B$16</f>
        <v>Industrial</v>
      </c>
      <c r="F4029" s="149">
        <f>'FC04'!I$16</f>
        <v>0</v>
      </c>
      <c r="I4029" s="76" t="str">
        <f>Índice!$C$8</f>
        <v>2016-01-01</v>
      </c>
      <c r="J4029" s="77" t="str">
        <f>Índice!$C$9</f>
        <v>2016-12-31</v>
      </c>
      <c r="K4029" s="149" t="s">
        <v>882</v>
      </c>
      <c r="L4029" s="149" t="s">
        <v>854</v>
      </c>
    </row>
    <row r="4030" spans="1:12" ht="15.75">
      <c r="C4030" s="149" t="str">
        <f>'FC04'!B$17</f>
        <v>Total Contribución</v>
      </c>
      <c r="F4030" s="149">
        <f>'FC04'!I$17</f>
        <v>0</v>
      </c>
      <c r="I4030" s="76" t="str">
        <f>Índice!$C$8</f>
        <v>2016-01-01</v>
      </c>
      <c r="J4030" s="77" t="str">
        <f>Índice!$C$9</f>
        <v>2016-12-31</v>
      </c>
      <c r="K4030" s="149" t="s">
        <v>882</v>
      </c>
      <c r="L4030" s="149" t="s">
        <v>854</v>
      </c>
    </row>
    <row r="4031" spans="1:12" ht="15.75">
      <c r="C4031" s="149" t="str">
        <f>'FC04'!B$18</f>
        <v>Valor Neto Subsidios vs. Contribuciones</v>
      </c>
      <c r="F4031" s="149">
        <f>'FC04'!I$18</f>
        <v>0</v>
      </c>
      <c r="I4031" s="76" t="str">
        <f>Índice!$C$8</f>
        <v>2016-01-01</v>
      </c>
      <c r="J4031" s="77" t="str">
        <f>Índice!$C$9</f>
        <v>2016-12-31</v>
      </c>
      <c r="K4031" s="149" t="s">
        <v>882</v>
      </c>
      <c r="L4031" s="149" t="s">
        <v>854</v>
      </c>
    </row>
    <row r="4032" spans="1:12" ht="15.75">
      <c r="C4032" s="149" t="str">
        <f>'FC04'!B$19</f>
        <v>Detalle deterioro cartera de municipios</v>
      </c>
      <c r="F4032" s="149">
        <f>'FC04'!I$19</f>
        <v>0</v>
      </c>
      <c r="I4032" s="76" t="str">
        <f>Índice!$C$8</f>
        <v>2016-01-01</v>
      </c>
      <c r="J4032" s="77" t="str">
        <f>Índice!$C$9</f>
        <v>2016-12-31</v>
      </c>
      <c r="K4032" s="149" t="s">
        <v>882</v>
      </c>
      <c r="L4032" s="149" t="s">
        <v>854</v>
      </c>
    </row>
    <row r="4033" spans="1:12" ht="15.75">
      <c r="C4033" s="149" t="str">
        <f>'FC04'!B$20</f>
        <v>Subsidio FOES</v>
      </c>
      <c r="F4033" s="149">
        <f>'FC04'!I$20</f>
        <v>0</v>
      </c>
      <c r="I4033" s="76" t="str">
        <f>Índice!$C$8</f>
        <v>2016-01-01</v>
      </c>
      <c r="J4033" s="77" t="str">
        <f>Índice!$C$9</f>
        <v>2016-12-31</v>
      </c>
      <c r="K4033" s="149" t="s">
        <v>882</v>
      </c>
      <c r="L4033" s="149" t="s">
        <v>854</v>
      </c>
    </row>
    <row r="4034" spans="1:12" ht="15.75">
      <c r="C4034" s="149" t="str">
        <f>'FC04'!B$21</f>
        <v>Subsidio FAER</v>
      </c>
      <c r="F4034" s="149">
        <f>'FC04'!I$21</f>
        <v>0</v>
      </c>
      <c r="I4034" s="76" t="str">
        <f>Índice!$C$8</f>
        <v>2016-01-01</v>
      </c>
      <c r="J4034" s="77" t="str">
        <f>Índice!$C$9</f>
        <v>2016-12-31</v>
      </c>
      <c r="K4034" s="149" t="s">
        <v>882</v>
      </c>
      <c r="L4034" s="149" t="s">
        <v>854</v>
      </c>
    </row>
    <row r="4035" spans="1:12" ht="15.75">
      <c r="C4035" s="149" t="str">
        <f>'FC04'!B$22</f>
        <v>Subsidio FAZNI</v>
      </c>
      <c r="F4035" s="149">
        <f>'FC04'!I$22</f>
        <v>0</v>
      </c>
      <c r="I4035" s="76" t="str">
        <f>Índice!$C$8</f>
        <v>2016-01-01</v>
      </c>
      <c r="J4035" s="77" t="str">
        <f>Índice!$C$9</f>
        <v>2016-12-31</v>
      </c>
      <c r="K4035" s="149" t="s">
        <v>882</v>
      </c>
      <c r="L4035" s="149" t="s">
        <v>854</v>
      </c>
    </row>
    <row r="4036" spans="1:12" ht="15.75">
      <c r="C4036" s="149" t="str">
        <f>'FC04'!B$23</f>
        <v>Subsidio PRONE</v>
      </c>
      <c r="F4036" s="149">
        <f>'FC04'!I$23</f>
        <v>0</v>
      </c>
      <c r="I4036" s="76" t="str">
        <f>Índice!$C$8</f>
        <v>2016-01-01</v>
      </c>
      <c r="J4036" s="77" t="str">
        <f>Índice!$C$9</f>
        <v>2016-12-31</v>
      </c>
      <c r="K4036" s="149" t="s">
        <v>882</v>
      </c>
      <c r="L4036" s="149" t="s">
        <v>854</v>
      </c>
    </row>
    <row r="4037" spans="1:12" s="159" customFormat="1" ht="15.75">
      <c r="A4037" s="158" t="s">
        <v>19</v>
      </c>
      <c r="C4037" s="160" t="s">
        <v>489</v>
      </c>
      <c r="F4037" s="161"/>
      <c r="I4037" s="162"/>
      <c r="J4037" s="162"/>
      <c r="K4037" s="163"/>
      <c r="L4037" s="163"/>
    </row>
    <row r="4038" spans="1:12" s="21" customFormat="1" ht="15.75">
      <c r="A4038" s="179" t="s">
        <v>19</v>
      </c>
      <c r="C4038" s="278" t="str">
        <f>'FC05'!B2</f>
        <v>Formato Complementario 05 
Acreedores comerciales y otras cuentas por pagar</v>
      </c>
      <c r="F4038" s="180"/>
      <c r="I4038" s="4"/>
      <c r="J4038" s="4"/>
      <c r="K4038" s="25"/>
      <c r="L4038" s="25"/>
    </row>
    <row r="4039" spans="1:12" ht="15.75">
      <c r="A4039" s="179"/>
      <c r="B4039" s="21"/>
      <c r="C4039" s="181" t="str">
        <f>'FC05'!B6</f>
        <v>Información a revelar sobre acreedores comerciales y otras cuentas por pagar
[Texto]</v>
      </c>
      <c r="F4039" s="149" t="str">
        <f>'FC05'!C$6</f>
        <v>Por incluir información</v>
      </c>
      <c r="I4039" s="76" t="str">
        <f>Índice!$C$8</f>
        <v>2016-01-01</v>
      </c>
      <c r="J4039" s="77" t="str">
        <f>Índice!$C$9</f>
        <v>2016-12-31</v>
      </c>
      <c r="K4039" s="149"/>
    </row>
    <row r="4040" spans="1:12" ht="15.75">
      <c r="A4040" s="179" t="s">
        <v>19</v>
      </c>
      <c r="C4040" s="181" t="str">
        <f>'FC05'!B7</f>
        <v>Información a revelar sobre acreedores comerciales y otras cuentas por pagar 
[Partidas]</v>
      </c>
    </row>
    <row r="4041" spans="1:12" s="271" customFormat="1" ht="15.75" customHeight="1">
      <c r="A4041" s="272" t="s">
        <v>19</v>
      </c>
      <c r="C4041" s="273" t="s">
        <v>375</v>
      </c>
      <c r="K4041" s="274"/>
      <c r="L4041" s="274"/>
    </row>
    <row r="4042" spans="1:12" ht="15.75">
      <c r="C4042" s="181" t="str">
        <f>'FC05'!B$8</f>
        <v>Proveedores (FC05)</v>
      </c>
      <c r="F4042" s="149">
        <f>'FC05'!C$8</f>
        <v>0</v>
      </c>
      <c r="J4042" s="77" t="str">
        <f>Índice!$C$9</f>
        <v>2016-12-31</v>
      </c>
      <c r="K4042" s="149" t="s">
        <v>883</v>
      </c>
      <c r="L4042" s="149" t="s">
        <v>801</v>
      </c>
    </row>
    <row r="4043" spans="1:12" ht="15.75">
      <c r="C4043" s="181" t="str">
        <f>'FC05'!B$9</f>
        <v>Ingresos Diferidos (FC05)</v>
      </c>
      <c r="F4043" s="149">
        <f>'FC05'!C$9</f>
        <v>0</v>
      </c>
      <c r="J4043" s="77" t="str">
        <f>Índice!$C$9</f>
        <v>2016-12-31</v>
      </c>
      <c r="K4043" s="149" t="s">
        <v>883</v>
      </c>
      <c r="L4043" s="149" t="s">
        <v>801</v>
      </c>
    </row>
    <row r="4044" spans="1:12" ht="15.75">
      <c r="C4044" s="181" t="str">
        <f>'FC05'!B$10</f>
        <v>Gastos acumulados por pagar (FC05)</v>
      </c>
      <c r="F4044" s="149">
        <f>'FC05'!C$10</f>
        <v>0</v>
      </c>
      <c r="J4044" s="77" t="str">
        <f>Índice!$C$9</f>
        <v>2016-12-31</v>
      </c>
      <c r="K4044" s="149" t="s">
        <v>883</v>
      </c>
      <c r="L4044" s="149" t="s">
        <v>801</v>
      </c>
    </row>
    <row r="4045" spans="1:12" ht="15.75">
      <c r="C4045" s="181" t="str">
        <f>'FC05'!B$11</f>
        <v>Otras cuentas por pagar (FC05)</v>
      </c>
      <c r="F4045" s="149">
        <f>'FC05'!C$11</f>
        <v>0</v>
      </c>
      <c r="J4045" s="77" t="str">
        <f>Índice!$C$9</f>
        <v>2016-12-31</v>
      </c>
      <c r="K4045" s="149" t="s">
        <v>883</v>
      </c>
      <c r="L4045" s="149" t="s">
        <v>801</v>
      </c>
    </row>
    <row r="4046" spans="1:12" ht="15.75">
      <c r="C4046" s="181" t="str">
        <f>'FC05'!B$12</f>
        <v>TOTAL  (FC05)</v>
      </c>
      <c r="F4046" s="149">
        <f>'FC05'!C$12</f>
        <v>0</v>
      </c>
      <c r="J4046" s="77" t="str">
        <f>Índice!$C$9</f>
        <v>2016-12-31</v>
      </c>
      <c r="K4046" s="149" t="s">
        <v>883</v>
      </c>
      <c r="L4046" s="149" t="s">
        <v>801</v>
      </c>
    </row>
    <row r="4047" spans="1:12" s="271" customFormat="1" ht="15.75" customHeight="1">
      <c r="A4047" s="272" t="s">
        <v>19</v>
      </c>
      <c r="C4047" s="273" t="s">
        <v>376</v>
      </c>
      <c r="K4047" s="274"/>
      <c r="L4047" s="274"/>
    </row>
    <row r="4048" spans="1:12" ht="15.75">
      <c r="C4048" s="181" t="str">
        <f>'FC05'!B$8</f>
        <v>Proveedores (FC05)</v>
      </c>
      <c r="F4048" s="149">
        <f>'FC05'!D$8</f>
        <v>0</v>
      </c>
      <c r="J4048" s="77" t="str">
        <f>Índice!$C$9</f>
        <v>2016-12-31</v>
      </c>
      <c r="K4048" s="149" t="s">
        <v>883</v>
      </c>
      <c r="L4048" s="149" t="s">
        <v>802</v>
      </c>
    </row>
    <row r="4049" spans="1:12" ht="15.75">
      <c r="C4049" s="181" t="str">
        <f>'FC05'!B$9</f>
        <v>Ingresos Diferidos (FC05)</v>
      </c>
      <c r="F4049" s="149">
        <f>'FC05'!D$9</f>
        <v>0</v>
      </c>
      <c r="J4049" s="77" t="str">
        <f>Índice!$C$9</f>
        <v>2016-12-31</v>
      </c>
      <c r="K4049" s="149" t="s">
        <v>883</v>
      </c>
      <c r="L4049" s="149" t="s">
        <v>802</v>
      </c>
    </row>
    <row r="4050" spans="1:12" ht="15.75">
      <c r="C4050" s="181" t="str">
        <f>'FC05'!B$10</f>
        <v>Gastos acumulados por pagar (FC05)</v>
      </c>
      <c r="F4050" s="149">
        <f>'FC05'!D$10</f>
        <v>0</v>
      </c>
      <c r="J4050" s="77" t="str">
        <f>Índice!$C$9</f>
        <v>2016-12-31</v>
      </c>
      <c r="K4050" s="149" t="s">
        <v>883</v>
      </c>
      <c r="L4050" s="149" t="s">
        <v>802</v>
      </c>
    </row>
    <row r="4051" spans="1:12" ht="15.75">
      <c r="C4051" s="181" t="str">
        <f>'FC05'!B$11</f>
        <v>Otras cuentas por pagar (FC05)</v>
      </c>
      <c r="F4051" s="149">
        <f>'FC05'!D$11</f>
        <v>0</v>
      </c>
      <c r="J4051" s="77" t="str">
        <f>Índice!$C$9</f>
        <v>2016-12-31</v>
      </c>
      <c r="K4051" s="149" t="s">
        <v>883</v>
      </c>
      <c r="L4051" s="149" t="s">
        <v>802</v>
      </c>
    </row>
    <row r="4052" spans="1:12" ht="15.75">
      <c r="C4052" s="181" t="str">
        <f>'FC05'!B$12</f>
        <v>TOTAL  (FC05)</v>
      </c>
      <c r="F4052" s="149">
        <f>'FC05'!D$12</f>
        <v>0</v>
      </c>
      <c r="J4052" s="77" t="str">
        <f>Índice!$C$9</f>
        <v>2016-12-31</v>
      </c>
      <c r="K4052" s="149" t="s">
        <v>883</v>
      </c>
      <c r="L4052" s="149" t="s">
        <v>802</v>
      </c>
    </row>
    <row r="4053" spans="1:12" s="271" customFormat="1" ht="15.75" customHeight="1">
      <c r="A4053" s="272" t="s">
        <v>19</v>
      </c>
      <c r="C4053" s="273" t="s">
        <v>382</v>
      </c>
      <c r="K4053" s="274"/>
      <c r="L4053" s="274"/>
    </row>
    <row r="4054" spans="1:12" ht="15.75">
      <c r="C4054" s="181" t="str">
        <f>'FC05'!B$8</f>
        <v>Proveedores (FC05)</v>
      </c>
      <c r="F4054" s="149">
        <f>'FC05'!E$8</f>
        <v>0</v>
      </c>
      <c r="J4054" s="77" t="str">
        <f>Índice!$C$9</f>
        <v>2016-12-31</v>
      </c>
      <c r="K4054" s="149" t="s">
        <v>883</v>
      </c>
      <c r="L4054" s="149" t="s">
        <v>803</v>
      </c>
    </row>
    <row r="4055" spans="1:12" ht="15.75">
      <c r="C4055" s="181" t="str">
        <f>'FC05'!B$9</f>
        <v>Ingresos Diferidos (FC05)</v>
      </c>
      <c r="F4055" s="149">
        <f>'FC05'!E$9</f>
        <v>0</v>
      </c>
      <c r="J4055" s="77" t="str">
        <f>Índice!$C$9</f>
        <v>2016-12-31</v>
      </c>
      <c r="K4055" s="149" t="s">
        <v>883</v>
      </c>
      <c r="L4055" s="149" t="s">
        <v>803</v>
      </c>
    </row>
    <row r="4056" spans="1:12" ht="15.75">
      <c r="C4056" s="181" t="str">
        <f>'FC05'!B$10</f>
        <v>Gastos acumulados por pagar (FC05)</v>
      </c>
      <c r="F4056" s="149">
        <f>'FC05'!E$10</f>
        <v>0</v>
      </c>
      <c r="J4056" s="77" t="str">
        <f>Índice!$C$9</f>
        <v>2016-12-31</v>
      </c>
      <c r="K4056" s="149" t="s">
        <v>883</v>
      </c>
      <c r="L4056" s="149" t="s">
        <v>803</v>
      </c>
    </row>
    <row r="4057" spans="1:12" ht="15.75">
      <c r="C4057" s="181" t="str">
        <f>'FC05'!B$11</f>
        <v>Otras cuentas por pagar (FC05)</v>
      </c>
      <c r="F4057" s="149">
        <f>'FC05'!E$11</f>
        <v>0</v>
      </c>
      <c r="J4057" s="77" t="str">
        <f>Índice!$C$9</f>
        <v>2016-12-31</v>
      </c>
      <c r="K4057" s="149" t="s">
        <v>883</v>
      </c>
      <c r="L4057" s="149" t="s">
        <v>803</v>
      </c>
    </row>
    <row r="4058" spans="1:12" ht="15.75">
      <c r="C4058" s="181" t="str">
        <f>'FC05'!B$12</f>
        <v>TOTAL  (FC05)</v>
      </c>
      <c r="F4058" s="149">
        <f>'FC05'!E$12</f>
        <v>0</v>
      </c>
      <c r="J4058" s="77" t="str">
        <f>Índice!$C$9</f>
        <v>2016-12-31</v>
      </c>
      <c r="K4058" s="149" t="s">
        <v>883</v>
      </c>
      <c r="L4058" s="149" t="s">
        <v>803</v>
      </c>
    </row>
    <row r="4059" spans="1:12" s="271" customFormat="1" ht="15.75" customHeight="1">
      <c r="A4059" s="272" t="s">
        <v>19</v>
      </c>
      <c r="C4059" s="273" t="s">
        <v>381</v>
      </c>
      <c r="K4059" s="274"/>
      <c r="L4059" s="274"/>
    </row>
    <row r="4060" spans="1:12" ht="15.75">
      <c r="C4060" s="181" t="str">
        <f>'FC05'!B$8</f>
        <v>Proveedores (FC05)</v>
      </c>
      <c r="F4060" s="149">
        <f>'FC05'!F$8</f>
        <v>0</v>
      </c>
      <c r="J4060" s="77" t="str">
        <f>Índice!$C$9</f>
        <v>2016-12-31</v>
      </c>
      <c r="K4060" s="149" t="s">
        <v>883</v>
      </c>
      <c r="L4060" s="149" t="s">
        <v>804</v>
      </c>
    </row>
    <row r="4061" spans="1:12" ht="15.75">
      <c r="C4061" s="181" t="str">
        <f>'FC05'!B$9</f>
        <v>Ingresos Diferidos (FC05)</v>
      </c>
      <c r="F4061" s="149">
        <f>'FC05'!F$9</f>
        <v>0</v>
      </c>
      <c r="J4061" s="77" t="str">
        <f>Índice!$C$9</f>
        <v>2016-12-31</v>
      </c>
      <c r="K4061" s="149" t="s">
        <v>883</v>
      </c>
      <c r="L4061" s="149" t="s">
        <v>804</v>
      </c>
    </row>
    <row r="4062" spans="1:12" ht="15.75">
      <c r="C4062" s="181" t="str">
        <f>'FC05'!B$10</f>
        <v>Gastos acumulados por pagar (FC05)</v>
      </c>
      <c r="F4062" s="149">
        <f>'FC05'!F$10</f>
        <v>0</v>
      </c>
      <c r="J4062" s="77" t="str">
        <f>Índice!$C$9</f>
        <v>2016-12-31</v>
      </c>
      <c r="K4062" s="149" t="s">
        <v>883</v>
      </c>
      <c r="L4062" s="149" t="s">
        <v>804</v>
      </c>
    </row>
    <row r="4063" spans="1:12" ht="15.75">
      <c r="C4063" s="181" t="str">
        <f>'FC05'!B$11</f>
        <v>Otras cuentas por pagar (FC05)</v>
      </c>
      <c r="F4063" s="149">
        <f>'FC05'!F$11</f>
        <v>0</v>
      </c>
      <c r="J4063" s="77" t="str">
        <f>Índice!$C$9</f>
        <v>2016-12-31</v>
      </c>
      <c r="K4063" s="149" t="s">
        <v>883</v>
      </c>
      <c r="L4063" s="149" t="s">
        <v>804</v>
      </c>
    </row>
    <row r="4064" spans="1:12" ht="15.75">
      <c r="C4064" s="181" t="str">
        <f>'FC05'!B$12</f>
        <v>TOTAL  (FC05)</v>
      </c>
      <c r="F4064" s="149">
        <f>'FC05'!F$12</f>
        <v>0</v>
      </c>
      <c r="J4064" s="77" t="str">
        <f>Índice!$C$9</f>
        <v>2016-12-31</v>
      </c>
      <c r="K4064" s="149" t="s">
        <v>883</v>
      </c>
      <c r="L4064" s="149" t="s">
        <v>804</v>
      </c>
    </row>
    <row r="4065" spans="1:12" s="271" customFormat="1" ht="15.75" customHeight="1">
      <c r="A4065" s="272" t="s">
        <v>19</v>
      </c>
      <c r="C4065" s="273" t="s">
        <v>380</v>
      </c>
      <c r="K4065" s="274"/>
      <c r="L4065" s="274"/>
    </row>
    <row r="4066" spans="1:12" ht="15.75">
      <c r="C4066" s="181" t="str">
        <f>'FC05'!B$8</f>
        <v>Proveedores (FC05)</v>
      </c>
      <c r="F4066" s="149">
        <f>'FC05'!G$8</f>
        <v>0</v>
      </c>
      <c r="J4066" s="77" t="str">
        <f>Índice!$C$9</f>
        <v>2016-12-31</v>
      </c>
      <c r="K4066" s="149" t="s">
        <v>883</v>
      </c>
      <c r="L4066" s="149" t="s">
        <v>807</v>
      </c>
    </row>
    <row r="4067" spans="1:12" ht="15.75">
      <c r="C4067" s="181" t="str">
        <f>'FC05'!B$9</f>
        <v>Ingresos Diferidos (FC05)</v>
      </c>
      <c r="F4067" s="149">
        <f>'FC05'!G$9</f>
        <v>0</v>
      </c>
      <c r="J4067" s="77" t="str">
        <f>Índice!$C$9</f>
        <v>2016-12-31</v>
      </c>
      <c r="K4067" s="149" t="s">
        <v>883</v>
      </c>
      <c r="L4067" s="149" t="s">
        <v>807</v>
      </c>
    </row>
    <row r="4068" spans="1:12" ht="15.75">
      <c r="C4068" s="181" t="str">
        <f>'FC05'!B$10</f>
        <v>Gastos acumulados por pagar (FC05)</v>
      </c>
      <c r="F4068" s="149">
        <f>'FC05'!G$10</f>
        <v>0</v>
      </c>
      <c r="J4068" s="77" t="str">
        <f>Índice!$C$9</f>
        <v>2016-12-31</v>
      </c>
      <c r="K4068" s="149" t="s">
        <v>883</v>
      </c>
      <c r="L4068" s="149" t="s">
        <v>807</v>
      </c>
    </row>
    <row r="4069" spans="1:12" ht="15.75">
      <c r="C4069" s="181" t="str">
        <f>'FC05'!B$11</f>
        <v>Otras cuentas por pagar (FC05)</v>
      </c>
      <c r="F4069" s="149">
        <f>'FC05'!G$11</f>
        <v>0</v>
      </c>
      <c r="J4069" s="77" t="str">
        <f>Índice!$C$9</f>
        <v>2016-12-31</v>
      </c>
      <c r="K4069" s="149" t="s">
        <v>883</v>
      </c>
      <c r="L4069" s="149" t="s">
        <v>807</v>
      </c>
    </row>
    <row r="4070" spans="1:12" ht="15.75">
      <c r="C4070" s="181" t="str">
        <f>'FC05'!B$12</f>
        <v>TOTAL  (FC05)</v>
      </c>
      <c r="F4070" s="149">
        <f>'FC05'!G$12</f>
        <v>0</v>
      </c>
      <c r="J4070" s="77" t="str">
        <f>Índice!$C$9</f>
        <v>2016-12-31</v>
      </c>
      <c r="K4070" s="149" t="s">
        <v>883</v>
      </c>
      <c r="L4070" s="149" t="s">
        <v>807</v>
      </c>
    </row>
    <row r="4071" spans="1:12" s="271" customFormat="1" ht="15.75" customHeight="1">
      <c r="A4071" s="272" t="s">
        <v>19</v>
      </c>
      <c r="C4071" s="273" t="s">
        <v>379</v>
      </c>
      <c r="K4071" s="274"/>
      <c r="L4071" s="274"/>
    </row>
    <row r="4072" spans="1:12" ht="15.75">
      <c r="C4072" s="181" t="str">
        <f>'FC05'!B$8</f>
        <v>Proveedores (FC05)</v>
      </c>
      <c r="F4072" s="149">
        <f>'FC05'!H$8</f>
        <v>0</v>
      </c>
      <c r="J4072" s="77" t="str">
        <f>Índice!$C$9</f>
        <v>2016-12-31</v>
      </c>
      <c r="K4072" s="149" t="s">
        <v>883</v>
      </c>
      <c r="L4072" s="149" t="s">
        <v>808</v>
      </c>
    </row>
    <row r="4073" spans="1:12" ht="15.75">
      <c r="C4073" s="181" t="str">
        <f>'FC05'!B$9</f>
        <v>Ingresos Diferidos (FC05)</v>
      </c>
      <c r="F4073" s="149">
        <f>'FC05'!H$9</f>
        <v>0</v>
      </c>
      <c r="J4073" s="77" t="str">
        <f>Índice!$C$9</f>
        <v>2016-12-31</v>
      </c>
      <c r="K4073" s="149" t="s">
        <v>883</v>
      </c>
      <c r="L4073" s="149" t="s">
        <v>808</v>
      </c>
    </row>
    <row r="4074" spans="1:12" ht="15.75">
      <c r="C4074" s="181" t="str">
        <f>'FC05'!B$10</f>
        <v>Gastos acumulados por pagar (FC05)</v>
      </c>
      <c r="F4074" s="149">
        <f>'FC05'!H$10</f>
        <v>0</v>
      </c>
      <c r="J4074" s="77" t="str">
        <f>Índice!$C$9</f>
        <v>2016-12-31</v>
      </c>
      <c r="K4074" s="149" t="s">
        <v>883</v>
      </c>
      <c r="L4074" s="149" t="s">
        <v>808</v>
      </c>
    </row>
    <row r="4075" spans="1:12" ht="15.75">
      <c r="C4075" s="181" t="str">
        <f>'FC05'!B$11</f>
        <v>Otras cuentas por pagar (FC05)</v>
      </c>
      <c r="F4075" s="149">
        <f>'FC05'!H$11</f>
        <v>0</v>
      </c>
      <c r="J4075" s="77" t="str">
        <f>Índice!$C$9</f>
        <v>2016-12-31</v>
      </c>
      <c r="K4075" s="149" t="s">
        <v>883</v>
      </c>
      <c r="L4075" s="149" t="s">
        <v>808</v>
      </c>
    </row>
    <row r="4076" spans="1:12" ht="15.75">
      <c r="C4076" s="181" t="str">
        <f>'FC05'!B$12</f>
        <v>TOTAL  (FC05)</v>
      </c>
      <c r="F4076" s="149">
        <f>'FC05'!H$12</f>
        <v>0</v>
      </c>
      <c r="J4076" s="77" t="str">
        <f>Índice!$C$9</f>
        <v>2016-12-31</v>
      </c>
      <c r="K4076" s="149" t="s">
        <v>883</v>
      </c>
      <c r="L4076" s="149" t="s">
        <v>808</v>
      </c>
    </row>
    <row r="4077" spans="1:12" s="271" customFormat="1" ht="15.75" customHeight="1">
      <c r="A4077" s="272" t="s">
        <v>19</v>
      </c>
      <c r="C4077" s="273" t="s">
        <v>378</v>
      </c>
      <c r="K4077" s="274"/>
      <c r="L4077" s="274"/>
    </row>
    <row r="4078" spans="1:12" ht="15.75">
      <c r="C4078" s="181" t="str">
        <f>'FC05'!B$8</f>
        <v>Proveedores (FC05)</v>
      </c>
      <c r="F4078" s="149">
        <f>'FC05'!I$8</f>
        <v>0</v>
      </c>
      <c r="J4078" s="77" t="str">
        <f>Índice!$C$9</f>
        <v>2016-12-31</v>
      </c>
      <c r="K4078" s="149" t="s">
        <v>883</v>
      </c>
      <c r="L4078" s="149" t="s">
        <v>809</v>
      </c>
    </row>
    <row r="4079" spans="1:12" ht="15.75">
      <c r="C4079" s="181" t="str">
        <f>'FC05'!B$9</f>
        <v>Ingresos Diferidos (FC05)</v>
      </c>
      <c r="F4079" s="149">
        <f>'FC05'!I$9</f>
        <v>0</v>
      </c>
      <c r="J4079" s="77" t="str">
        <f>Índice!$C$9</f>
        <v>2016-12-31</v>
      </c>
      <c r="K4079" s="149" t="s">
        <v>883</v>
      </c>
      <c r="L4079" s="149" t="s">
        <v>809</v>
      </c>
    </row>
    <row r="4080" spans="1:12" ht="15.75">
      <c r="C4080" s="181" t="str">
        <f>'FC05'!B$10</f>
        <v>Gastos acumulados por pagar (FC05)</v>
      </c>
      <c r="F4080" s="149">
        <f>'FC05'!I$10</f>
        <v>0</v>
      </c>
      <c r="J4080" s="77" t="str">
        <f>Índice!$C$9</f>
        <v>2016-12-31</v>
      </c>
      <c r="K4080" s="149" t="s">
        <v>883</v>
      </c>
      <c r="L4080" s="149" t="s">
        <v>809</v>
      </c>
    </row>
    <row r="4081" spans="1:12" ht="15.75">
      <c r="C4081" s="181" t="str">
        <f>'FC05'!B$11</f>
        <v>Otras cuentas por pagar (FC05)</v>
      </c>
      <c r="F4081" s="149">
        <f>'FC05'!I$11</f>
        <v>0</v>
      </c>
      <c r="J4081" s="77" t="str">
        <f>Índice!$C$9</f>
        <v>2016-12-31</v>
      </c>
      <c r="K4081" s="149" t="s">
        <v>883</v>
      </c>
      <c r="L4081" s="149" t="s">
        <v>809</v>
      </c>
    </row>
    <row r="4082" spans="1:12" ht="15.75">
      <c r="C4082" s="181" t="str">
        <f>'FC05'!B$12</f>
        <v>TOTAL  (FC05)</v>
      </c>
      <c r="F4082" s="149">
        <f>'FC05'!I$12</f>
        <v>0</v>
      </c>
      <c r="J4082" s="77" t="str">
        <f>Índice!$C$9</f>
        <v>2016-12-31</v>
      </c>
      <c r="K4082" s="149" t="s">
        <v>883</v>
      </c>
      <c r="L4082" s="149" t="s">
        <v>809</v>
      </c>
    </row>
    <row r="4083" spans="1:12" s="271" customFormat="1" ht="15.75" customHeight="1">
      <c r="A4083" s="272" t="s">
        <v>19</v>
      </c>
      <c r="C4083" s="273" t="s">
        <v>377</v>
      </c>
      <c r="K4083" s="274"/>
      <c r="L4083" s="274"/>
    </row>
    <row r="4084" spans="1:12" ht="15.75">
      <c r="C4084" s="181" t="str">
        <f>'FC05'!B$8</f>
        <v>Proveedores (FC05)</v>
      </c>
      <c r="F4084" s="149">
        <f>'FC05'!J$8</f>
        <v>0</v>
      </c>
      <c r="J4084" s="77" t="str">
        <f>Índice!$C$9</f>
        <v>2016-12-31</v>
      </c>
      <c r="K4084" s="149" t="s">
        <v>883</v>
      </c>
      <c r="L4084" s="149" t="s">
        <v>810</v>
      </c>
    </row>
    <row r="4085" spans="1:12" ht="15.75">
      <c r="C4085" s="181" t="str">
        <f>'FC05'!B$9</f>
        <v>Ingresos Diferidos (FC05)</v>
      </c>
      <c r="F4085" s="149">
        <f>'FC05'!J$9</f>
        <v>0</v>
      </c>
      <c r="J4085" s="77" t="str">
        <f>Índice!$C$9</f>
        <v>2016-12-31</v>
      </c>
      <c r="K4085" s="149" t="s">
        <v>883</v>
      </c>
      <c r="L4085" s="149" t="s">
        <v>810</v>
      </c>
    </row>
    <row r="4086" spans="1:12" ht="15.75">
      <c r="C4086" s="181" t="str">
        <f>'FC05'!B$10</f>
        <v>Gastos acumulados por pagar (FC05)</v>
      </c>
      <c r="F4086" s="149">
        <f>'FC05'!J$10</f>
        <v>0</v>
      </c>
      <c r="J4086" s="77" t="str">
        <f>Índice!$C$9</f>
        <v>2016-12-31</v>
      </c>
      <c r="K4086" s="149" t="s">
        <v>883</v>
      </c>
      <c r="L4086" s="149" t="s">
        <v>810</v>
      </c>
    </row>
    <row r="4087" spans="1:12" ht="15.75">
      <c r="C4087" s="181" t="str">
        <f>'FC05'!B$11</f>
        <v>Otras cuentas por pagar (FC05)</v>
      </c>
      <c r="F4087" s="149">
        <f>'FC05'!J$11</f>
        <v>0</v>
      </c>
      <c r="J4087" s="77" t="str">
        <f>Índice!$C$9</f>
        <v>2016-12-31</v>
      </c>
      <c r="K4087" s="149" t="s">
        <v>883</v>
      </c>
      <c r="L4087" s="149" t="s">
        <v>810</v>
      </c>
    </row>
    <row r="4088" spans="1:12" ht="15.75">
      <c r="C4088" s="181" t="str">
        <f>'FC05'!B$12</f>
        <v>TOTAL  (FC05)</v>
      </c>
      <c r="F4088" s="149">
        <f>'FC05'!J$12</f>
        <v>0</v>
      </c>
      <c r="J4088" s="77" t="str">
        <f>Índice!$C$9</f>
        <v>2016-12-31</v>
      </c>
      <c r="K4088" s="149" t="s">
        <v>883</v>
      </c>
      <c r="L4088" s="149" t="s">
        <v>810</v>
      </c>
    </row>
    <row r="4089" spans="1:12" s="159" customFormat="1" ht="15.75">
      <c r="A4089" s="158" t="s">
        <v>19</v>
      </c>
      <c r="C4089" s="160" t="s">
        <v>490</v>
      </c>
      <c r="F4089" s="161"/>
      <c r="I4089" s="162"/>
      <c r="J4089" s="162"/>
      <c r="K4089" s="163"/>
      <c r="L4089" s="163"/>
    </row>
    <row r="4090" spans="1:12" s="21" customFormat="1" ht="15.75">
      <c r="A4090" s="179" t="s">
        <v>19</v>
      </c>
      <c r="C4090" s="181" t="str">
        <f>'FC06'!B2</f>
        <v>Formato Complementario 06 
Depósitos en Garantía de GLP 
Distribuidores Inversionistas</v>
      </c>
      <c r="F4090" s="180"/>
      <c r="I4090" s="4"/>
      <c r="J4090" s="4"/>
      <c r="K4090" s="25"/>
      <c r="L4090" s="25"/>
    </row>
    <row r="4091" spans="1:12" ht="15.75">
      <c r="A4091" s="179" t="s">
        <v>19</v>
      </c>
      <c r="B4091" s="21"/>
      <c r="C4091" s="182" t="str">
        <f>'FC06'!B$6</f>
        <v>Información a revelar sobre depósitos en garantia de GLP según CREG 165 de 2008 a:</v>
      </c>
      <c r="F4091"/>
      <c r="I4091" s="76"/>
      <c r="J4091" s="77"/>
    </row>
    <row r="4092" spans="1:12" s="271" customFormat="1" ht="15.75" customHeight="1">
      <c r="A4092" s="272" t="s">
        <v>19</v>
      </c>
      <c r="C4092" s="273" t="s">
        <v>375</v>
      </c>
      <c r="K4092" s="274"/>
      <c r="L4092" s="274"/>
    </row>
    <row r="4093" spans="1:12" ht="15.75">
      <c r="C4093" s="182" t="str">
        <f>'FC06'!C$6</f>
        <v>Valor de la Fiducia</v>
      </c>
      <c r="F4093" s="149">
        <f>'FC06'!C7</f>
        <v>0</v>
      </c>
      <c r="I4093" s="76" t="str">
        <f>Índice!$C$8</f>
        <v>2016-01-01</v>
      </c>
      <c r="J4093" s="77" t="str">
        <f>Índice!$C$9</f>
        <v>2016-12-31</v>
      </c>
      <c r="K4093" s="149" t="s">
        <v>884</v>
      </c>
      <c r="L4093" s="149" t="s">
        <v>885</v>
      </c>
    </row>
    <row r="4094" spans="1:12" ht="15.75">
      <c r="C4094" s="182" t="str">
        <f>'FC06'!D$6</f>
        <v>Valor Depósitos en Garantía</v>
      </c>
      <c r="F4094" s="149">
        <f>'FC06'!D7</f>
        <v>0</v>
      </c>
      <c r="I4094" s="76" t="str">
        <f>Índice!$C$8</f>
        <v>2016-01-01</v>
      </c>
      <c r="J4094" s="77" t="str">
        <f>Índice!$C$9</f>
        <v>2016-12-31</v>
      </c>
      <c r="K4094" s="149" t="s">
        <v>884</v>
      </c>
      <c r="L4094" s="149" t="s">
        <v>885</v>
      </c>
    </row>
    <row r="4095" spans="1:12" ht="15.75">
      <c r="C4095" s="182" t="str">
        <f>'FC06'!E$6</f>
        <v>PORCENTAJE</v>
      </c>
      <c r="F4095" s="149">
        <f>'FC06'!E7</f>
        <v>0</v>
      </c>
      <c r="I4095" s="76" t="str">
        <f>Índice!$C$8</f>
        <v>2016-01-01</v>
      </c>
      <c r="J4095" s="77" t="str">
        <f>Índice!$C$9</f>
        <v>2016-12-31</v>
      </c>
      <c r="K4095" s="149" t="s">
        <v>884</v>
      </c>
      <c r="L4095" s="149" t="s">
        <v>885</v>
      </c>
    </row>
    <row r="4096" spans="1:12" s="271" customFormat="1" ht="15.75" customHeight="1">
      <c r="A4096" s="272" t="s">
        <v>19</v>
      </c>
      <c r="C4096" s="273" t="s">
        <v>376</v>
      </c>
      <c r="K4096" s="274"/>
      <c r="L4096" s="274"/>
    </row>
    <row r="4097" spans="1:12" ht="15.75">
      <c r="C4097" s="182" t="str">
        <f>'FC06'!C$6</f>
        <v>Valor de la Fiducia</v>
      </c>
      <c r="F4097" s="149">
        <f>'FC06'!C8</f>
        <v>0</v>
      </c>
      <c r="I4097" s="76" t="str">
        <f>Índice!$C$8</f>
        <v>2016-01-01</v>
      </c>
      <c r="J4097" s="77" t="str">
        <f>Índice!$C$9</f>
        <v>2016-12-31</v>
      </c>
      <c r="K4097" s="149" t="s">
        <v>884</v>
      </c>
      <c r="L4097" s="149" t="s">
        <v>886</v>
      </c>
    </row>
    <row r="4098" spans="1:12" ht="15.75">
      <c r="C4098" s="182" t="str">
        <f>'FC06'!D$6</f>
        <v>Valor Depósitos en Garantía</v>
      </c>
      <c r="F4098" s="149">
        <f>'FC06'!D8</f>
        <v>0</v>
      </c>
      <c r="I4098" s="76" t="str">
        <f>Índice!$C$8</f>
        <v>2016-01-01</v>
      </c>
      <c r="J4098" s="77" t="str">
        <f>Índice!$C$9</f>
        <v>2016-12-31</v>
      </c>
      <c r="K4098" s="149" t="s">
        <v>884</v>
      </c>
      <c r="L4098" s="149" t="s">
        <v>886</v>
      </c>
    </row>
    <row r="4099" spans="1:12" ht="15.75">
      <c r="C4099" s="182" t="str">
        <f>'FC06'!E$6</f>
        <v>PORCENTAJE</v>
      </c>
      <c r="F4099" s="149">
        <f>'FC06'!E8</f>
        <v>0</v>
      </c>
      <c r="I4099" s="76" t="str">
        <f>Índice!$C$8</f>
        <v>2016-01-01</v>
      </c>
      <c r="J4099" s="77" t="str">
        <f>Índice!$C$9</f>
        <v>2016-12-31</v>
      </c>
      <c r="K4099" s="149" t="s">
        <v>884</v>
      </c>
      <c r="L4099" s="149" t="s">
        <v>886</v>
      </c>
    </row>
    <row r="4100" spans="1:12" s="271" customFormat="1" ht="15.75" customHeight="1">
      <c r="A4100" s="272" t="s">
        <v>19</v>
      </c>
      <c r="C4100" s="273" t="s">
        <v>382</v>
      </c>
      <c r="K4100" s="274"/>
      <c r="L4100" s="274"/>
    </row>
    <row r="4101" spans="1:12" ht="15.75">
      <c r="C4101" s="182" t="str">
        <f>'FC06'!C$6</f>
        <v>Valor de la Fiducia</v>
      </c>
      <c r="F4101" s="149">
        <f>'FC06'!C9</f>
        <v>0</v>
      </c>
      <c r="I4101" s="76" t="str">
        <f>Índice!$C$8</f>
        <v>2016-01-01</v>
      </c>
      <c r="J4101" s="77" t="str">
        <f>Índice!$C$9</f>
        <v>2016-12-31</v>
      </c>
      <c r="K4101" s="149" t="s">
        <v>884</v>
      </c>
      <c r="L4101" s="149" t="s">
        <v>887</v>
      </c>
    </row>
    <row r="4102" spans="1:12" ht="15.75">
      <c r="C4102" s="182" t="str">
        <f>'FC06'!D$6</f>
        <v>Valor Depósitos en Garantía</v>
      </c>
      <c r="F4102" s="149">
        <f>'FC06'!D9</f>
        <v>0</v>
      </c>
      <c r="I4102" s="76" t="str">
        <f>Índice!$C$8</f>
        <v>2016-01-01</v>
      </c>
      <c r="J4102" s="77" t="str">
        <f>Índice!$C$9</f>
        <v>2016-12-31</v>
      </c>
      <c r="K4102" s="149" t="s">
        <v>884</v>
      </c>
      <c r="L4102" s="149" t="s">
        <v>887</v>
      </c>
    </row>
    <row r="4103" spans="1:12" ht="15.75">
      <c r="C4103" s="182" t="str">
        <f>'FC06'!E$6</f>
        <v>PORCENTAJE</v>
      </c>
      <c r="F4103" s="149">
        <f>'FC06'!E9</f>
        <v>0</v>
      </c>
      <c r="I4103" s="76" t="str">
        <f>Índice!$C$8</f>
        <v>2016-01-01</v>
      </c>
      <c r="J4103" s="77" t="str">
        <f>Índice!$C$9</f>
        <v>2016-12-31</v>
      </c>
      <c r="K4103" s="149" t="s">
        <v>884</v>
      </c>
      <c r="L4103" s="149" t="s">
        <v>887</v>
      </c>
    </row>
    <row r="4104" spans="1:12" s="271" customFormat="1" ht="15.75" customHeight="1">
      <c r="A4104" s="272" t="s">
        <v>19</v>
      </c>
      <c r="C4104" s="273" t="s">
        <v>381</v>
      </c>
      <c r="K4104" s="274"/>
      <c r="L4104" s="274"/>
    </row>
    <row r="4105" spans="1:12" ht="15.75">
      <c r="C4105" s="182" t="str">
        <f>'FC06'!C$6</f>
        <v>Valor de la Fiducia</v>
      </c>
      <c r="F4105" s="149">
        <f>'FC06'!C10</f>
        <v>0</v>
      </c>
      <c r="I4105" s="76" t="str">
        <f>Índice!$C$8</f>
        <v>2016-01-01</v>
      </c>
      <c r="J4105" s="77" t="str">
        <f>Índice!$C$9</f>
        <v>2016-12-31</v>
      </c>
      <c r="K4105" s="149" t="s">
        <v>884</v>
      </c>
      <c r="L4105" s="149" t="s">
        <v>888</v>
      </c>
    </row>
    <row r="4106" spans="1:12" ht="15.75">
      <c r="C4106" s="182" t="str">
        <f>'FC06'!D$6</f>
        <v>Valor Depósitos en Garantía</v>
      </c>
      <c r="F4106" s="149">
        <f>'FC06'!D10</f>
        <v>0</v>
      </c>
      <c r="I4106" s="76" t="str">
        <f>Índice!$C$8</f>
        <v>2016-01-01</v>
      </c>
      <c r="J4106" s="77" t="str">
        <f>Índice!$C$9</f>
        <v>2016-12-31</v>
      </c>
      <c r="K4106" s="149" t="s">
        <v>884</v>
      </c>
      <c r="L4106" s="149" t="s">
        <v>888</v>
      </c>
    </row>
    <row r="4107" spans="1:12" ht="15.75">
      <c r="C4107" s="182" t="str">
        <f>'FC06'!E$6</f>
        <v>PORCENTAJE</v>
      </c>
      <c r="F4107" s="149">
        <f>'FC06'!E10</f>
        <v>0</v>
      </c>
      <c r="I4107" s="76" t="str">
        <f>Índice!$C$8</f>
        <v>2016-01-01</v>
      </c>
      <c r="J4107" s="77" t="str">
        <f>Índice!$C$9</f>
        <v>2016-12-31</v>
      </c>
      <c r="K4107" s="149" t="s">
        <v>884</v>
      </c>
      <c r="L4107" s="149" t="s">
        <v>888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X543"/>
  <sheetViews>
    <sheetView workbookViewId="0"/>
  </sheetViews>
  <sheetFormatPr baseColWidth="10" defaultRowHeight="15.75"/>
  <cols>
    <col min="1" max="1" width="20.1640625" style="22" customWidth="1"/>
    <col min="2" max="2" width="82.6640625" style="22" customWidth="1"/>
    <col min="3" max="3" width="48" style="22" customWidth="1"/>
    <col min="4" max="4" width="49" style="22" customWidth="1"/>
    <col min="5" max="5" width="34.6640625" style="22" customWidth="1"/>
    <col min="6" max="6" width="107" style="22" bestFit="1" customWidth="1"/>
    <col min="7" max="10" width="34.6640625" style="22" customWidth="1"/>
    <col min="11" max="11" width="39.33203125" style="22" customWidth="1"/>
    <col min="12" max="12" width="19.33203125" style="22" customWidth="1"/>
    <col min="13" max="13" width="38.33203125" style="22" customWidth="1"/>
    <col min="14" max="14" width="22" style="22" bestFit="1" customWidth="1"/>
    <col min="15" max="15" width="21.6640625" style="22" customWidth="1"/>
    <col min="16" max="16" width="22" style="22" bestFit="1" customWidth="1"/>
    <col min="17" max="17" width="12.6640625" style="22" bestFit="1" customWidth="1"/>
    <col min="18" max="18" width="22" style="22" bestFit="1" customWidth="1"/>
    <col min="19" max="19" width="12.6640625" style="22" bestFit="1" customWidth="1"/>
    <col min="20" max="20" width="22" style="22" bestFit="1" customWidth="1"/>
    <col min="21" max="21" width="12.6640625" style="22" bestFit="1" customWidth="1"/>
    <col min="22" max="22" width="22" bestFit="1" customWidth="1"/>
    <col min="23" max="23" width="12.6640625" bestFit="1" customWidth="1"/>
    <col min="24" max="24" width="22" bestFit="1" customWidth="1"/>
  </cols>
  <sheetData>
    <row r="1" spans="1:24" s="21" customFormat="1" ht="20.25" customHeight="1">
      <c r="A1" s="246" t="s">
        <v>7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246" t="s">
        <v>15</v>
      </c>
      <c r="J1" s="7" t="s">
        <v>16</v>
      </c>
      <c r="K1" s="7" t="s">
        <v>17</v>
      </c>
      <c r="L1" s="7" t="s">
        <v>18</v>
      </c>
      <c r="M1" s="7" t="s">
        <v>17</v>
      </c>
      <c r="N1" s="7" t="s">
        <v>18</v>
      </c>
      <c r="O1" s="7" t="s">
        <v>17</v>
      </c>
      <c r="P1" s="7" t="s">
        <v>18</v>
      </c>
      <c r="Q1" s="7" t="s">
        <v>17</v>
      </c>
      <c r="R1" s="7" t="s">
        <v>18</v>
      </c>
      <c r="S1" s="7" t="s">
        <v>17</v>
      </c>
      <c r="T1" s="7" t="s">
        <v>18</v>
      </c>
      <c r="U1" s="7" t="s">
        <v>17</v>
      </c>
      <c r="V1" s="7" t="s">
        <v>18</v>
      </c>
      <c r="W1" s="7" t="s">
        <v>17</v>
      </c>
      <c r="X1" s="7" t="s">
        <v>18</v>
      </c>
    </row>
    <row r="2" spans="1:24" s="21" customFormat="1" ht="15" customHeight="1">
      <c r="A2" s="25" t="s">
        <v>20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1:24" s="21" customFormat="1">
      <c r="A3" s="25" t="s">
        <v>20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</row>
    <row r="4" spans="1:24" s="21" customFormat="1">
      <c r="A4" s="25" t="s">
        <v>20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s="21" customFormat="1" ht="31.5" customHeight="1">
      <c r="A5" s="25" t="s">
        <v>21</v>
      </c>
      <c r="B5" s="247" t="s">
        <v>1279</v>
      </c>
      <c r="C5" s="248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</row>
    <row r="6" spans="1:24" s="21" customFormat="1" ht="32.25" customHeight="1">
      <c r="A6" s="25" t="s">
        <v>22</v>
      </c>
      <c r="B6" s="247" t="str">
        <f>CONCATENATE(C6,D6,E6)</f>
        <v>&lt;xbrli:unit id="peso"&gt;
&lt;xbrli:measure&gt;iso4217:COP&lt;/xbrli:measure&gt;
&lt;/xbrli:unit&gt;</v>
      </c>
      <c r="C6" s="247" t="s">
        <v>31</v>
      </c>
      <c r="D6" s="247" t="s">
        <v>29</v>
      </c>
      <c r="E6" s="247" t="s">
        <v>23</v>
      </c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</row>
    <row r="7" spans="1:24" s="21" customFormat="1" ht="32.25" customHeight="1">
      <c r="A7" s="25" t="s">
        <v>22</v>
      </c>
      <c r="B7" s="247" t="str">
        <f>CONCATENATE(C7,D7,E7)</f>
        <v>&lt;xbrli:unit id="entero"&gt;
&lt;xbrli:measure&gt;xbrli:pure&lt;/xbrli:measure&gt;
&lt;/xbrli:unit&gt;</v>
      </c>
      <c r="C7" s="247" t="s">
        <v>33</v>
      </c>
      <c r="D7" s="247" t="s">
        <v>32</v>
      </c>
      <c r="E7" s="247" t="s">
        <v>23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</row>
    <row r="8" spans="1:24" s="21" customFormat="1" ht="25.5" customHeight="1">
      <c r="A8" s="25" t="s">
        <v>22</v>
      </c>
      <c r="B8" s="247" t="str">
        <f>CONCATENATE(C8,D8,E8)</f>
        <v>&lt;xbrli:unit id="pesoXaccion"&gt;    &lt;xbrli:divide&gt;
      &lt;xbrli:unitNumerator&gt;
        &lt;xbrli:measure&gt;iso4217:COP&lt;/xbrli:measure&gt;
      &lt;/xbrli:unitNumerator&gt;
      &lt;xbrli:unitDenominator&gt;
        &lt;xbrli:measure&gt;xbrli:shares&lt;/xbrli:measure&gt;
      &lt;/xbrli:unitDenominator&gt;
    &lt;/xbrli:divide&gt;
&lt;/xbrli:unit&gt;</v>
      </c>
      <c r="C8" s="247" t="s">
        <v>537</v>
      </c>
      <c r="D8" s="247" t="s">
        <v>36</v>
      </c>
      <c r="E8" s="247" t="s">
        <v>37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24" s="21" customFormat="1" ht="51.75" customHeight="1">
      <c r="A9" s="25" t="s">
        <v>22</v>
      </c>
      <c r="B9" s="247" t="str">
        <f>CONCATENATE(C9,D9,E9)</f>
        <v>&lt;xbrli:unit id="porcentaje"&gt;
&lt;xbrli:measure&gt;xbrli:pure&lt;/xbrli:measure&gt;
&lt;/xbrli:unit&gt;</v>
      </c>
      <c r="C9" s="247" t="s">
        <v>42</v>
      </c>
      <c r="D9" s="247" t="s">
        <v>32</v>
      </c>
      <c r="E9" s="247" t="s">
        <v>23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0" spans="1:24" s="21" customFormat="1" ht="47.25">
      <c r="A10" s="25" t="s">
        <v>22</v>
      </c>
      <c r="B10" s="247" t="str">
        <f>CONCATENATE(C10,D10,E10)</f>
        <v>&lt;xbrli:unit id="decimal"&gt;
&lt;xbrli:measure&gt;xbrli:pure&lt;/xbrli:measure&gt;
&lt;/xbrli:unit&gt;</v>
      </c>
      <c r="C10" s="247" t="s">
        <v>45</v>
      </c>
      <c r="D10" s="247" t="s">
        <v>32</v>
      </c>
      <c r="E10" s="247" t="s">
        <v>23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</row>
    <row r="11" spans="1:24" s="21" customFormat="1" ht="106.5" customHeight="1">
      <c r="A11" s="25" t="s">
        <v>24</v>
      </c>
      <c r="B11" s="25" t="s">
        <v>25</v>
      </c>
      <c r="C11" s="248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4" s="21" customFormat="1">
      <c r="A12" s="25" t="s">
        <v>20</v>
      </c>
      <c r="B12" s="25"/>
      <c r="C12" s="248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4" s="21" customFormat="1">
      <c r="A13" s="25" t="s">
        <v>26</v>
      </c>
      <c r="B13" s="25" t="s">
        <v>27</v>
      </c>
      <c r="C13" s="25"/>
      <c r="D13" s="25">
        <v>0</v>
      </c>
      <c r="E13" s="25" t="s">
        <v>30</v>
      </c>
      <c r="F13" s="25"/>
      <c r="G13" s="180" t="str">
        <f>Reporte2!$C$8</f>
        <v>Por incluir información</v>
      </c>
      <c r="H13" s="25" t="s">
        <v>163</v>
      </c>
      <c r="I13" s="248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 s="21" customFormat="1">
      <c r="A14" s="25" t="s">
        <v>26</v>
      </c>
      <c r="B14" s="25" t="s">
        <v>28</v>
      </c>
      <c r="C14" s="25"/>
      <c r="D14" s="25"/>
      <c r="E14" s="25"/>
      <c r="F14" s="25"/>
      <c r="G14" s="180" t="str">
        <f>Reporte2!$C$8</f>
        <v>Por incluir información</v>
      </c>
      <c r="H14" s="25" t="s">
        <v>163</v>
      </c>
      <c r="I14" s="248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</row>
    <row r="15" spans="1:24" s="21" customFormat="1">
      <c r="A15" s="25" t="s">
        <v>26</v>
      </c>
      <c r="B15" s="25" t="s">
        <v>34</v>
      </c>
      <c r="C15" s="25"/>
      <c r="D15" s="25">
        <v>0</v>
      </c>
      <c r="E15" s="25" t="s">
        <v>35</v>
      </c>
      <c r="F15" s="25"/>
      <c r="G15" s="180" t="str">
        <f>Reporte2!$C$8</f>
        <v>Por incluir información</v>
      </c>
      <c r="H15" s="25" t="s">
        <v>163</v>
      </c>
      <c r="I15" s="248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</row>
    <row r="16" spans="1:24" s="21" customFormat="1">
      <c r="A16" s="25" t="s">
        <v>26</v>
      </c>
      <c r="B16" s="25" t="s">
        <v>38</v>
      </c>
      <c r="C16" s="25"/>
      <c r="D16" s="25" t="s">
        <v>46</v>
      </c>
      <c r="E16" s="25" t="s">
        <v>39</v>
      </c>
      <c r="F16" s="25"/>
      <c r="G16" s="180" t="str">
        <f>Reporte2!$C$8</f>
        <v>Por incluir información</v>
      </c>
      <c r="H16" s="25" t="s">
        <v>163</v>
      </c>
      <c r="I16" s="248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21" customFormat="1">
      <c r="A17" s="25" t="s">
        <v>26</v>
      </c>
      <c r="B17" s="25" t="s">
        <v>40</v>
      </c>
      <c r="C17" s="25"/>
      <c r="D17" s="25" t="s">
        <v>46</v>
      </c>
      <c r="E17" s="25" t="s">
        <v>41</v>
      </c>
      <c r="F17" s="25"/>
      <c r="G17" s="180" t="str">
        <f>Reporte2!$C$8</f>
        <v>Por incluir información</v>
      </c>
      <c r="H17" s="25" t="s">
        <v>163</v>
      </c>
      <c r="I17" s="248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</row>
    <row r="18" spans="1:24" s="21" customFormat="1">
      <c r="A18" s="25" t="s">
        <v>26</v>
      </c>
      <c r="B18" s="25" t="s">
        <v>43</v>
      </c>
      <c r="C18" s="25"/>
      <c r="D18" s="25" t="s">
        <v>46</v>
      </c>
      <c r="E18" s="25" t="s">
        <v>44</v>
      </c>
      <c r="F18" s="25"/>
      <c r="G18" s="180" t="str">
        <f>Reporte2!$C$8</f>
        <v>Por incluir información</v>
      </c>
      <c r="H18" s="25" t="s">
        <v>163</v>
      </c>
      <c r="I18" s="248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21" customFormat="1">
      <c r="A19" s="25" t="s">
        <v>20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159" customFormat="1">
      <c r="A20" s="163" t="s">
        <v>20</v>
      </c>
      <c r="B20" s="256" t="str">
        <f>data!C8</f>
        <v>--Reporte 1--</v>
      </c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</row>
    <row r="21" spans="1:24" s="21" customFormat="1">
      <c r="A21" s="25" t="s">
        <v>20</v>
      </c>
      <c r="B21" s="278" t="str">
        <f>data!C9</f>
        <v>Comentarios de la gerencia 
Objetivos de los estados financieros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>
      <c r="A22" s="25" t="s">
        <v>26</v>
      </c>
      <c r="B22" s="82" t="str">
        <f>data!C10</f>
        <v>Comentarios de la gerencia                                             [Texto]</v>
      </c>
      <c r="C22" s="249" t="s">
        <v>572</v>
      </c>
      <c r="D22" s="25"/>
      <c r="E22" s="25"/>
      <c r="F22" s="3"/>
      <c r="G22" s="25" t="s">
        <v>28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10"/>
      <c r="W22" s="10"/>
      <c r="X22" s="10"/>
    </row>
    <row r="23" spans="1:24">
      <c r="A23" s="25" t="s">
        <v>26</v>
      </c>
      <c r="B23" s="82" t="str">
        <f>data!C11</f>
        <v>Hipótesis de negocio en marcha (Información a revelar sobre la naturaleza del negocio)                            [Texto]</v>
      </c>
      <c r="C23" s="249" t="s">
        <v>573</v>
      </c>
      <c r="D23" s="3"/>
      <c r="E23" s="3"/>
      <c r="F23" s="3"/>
      <c r="G23" s="25" t="s">
        <v>28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10"/>
      <c r="W23" s="10"/>
      <c r="X23" s="10"/>
    </row>
    <row r="24" spans="1:24" s="22" customFormat="1">
      <c r="A24" s="25" t="s">
        <v>26</v>
      </c>
      <c r="B24" s="82" t="str">
        <f>data!C12</f>
        <v>Información a revelar sobre los objetivos de la gerencia y sus estrategias para alcanzar esos objetivos [Texto]</v>
      </c>
      <c r="C24" s="25" t="s">
        <v>574</v>
      </c>
      <c r="D24" s="3"/>
      <c r="E24" s="3"/>
      <c r="F24" s="3"/>
      <c r="G24" s="25" t="s">
        <v>28</v>
      </c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10"/>
      <c r="W24" s="10"/>
      <c r="X24" s="10"/>
    </row>
    <row r="25" spans="1:24" s="22" customFormat="1">
      <c r="A25" s="25" t="s">
        <v>26</v>
      </c>
      <c r="B25" s="82" t="str">
        <f>data!C13</f>
        <v>Objetivos de los estados financieros                                  [Texto]</v>
      </c>
      <c r="C25" s="25" t="s">
        <v>575</v>
      </c>
      <c r="D25" s="3"/>
      <c r="E25" s="3"/>
      <c r="F25" s="3"/>
      <c r="G25" s="25" t="s">
        <v>28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10"/>
      <c r="W25" s="10"/>
      <c r="X25" s="10"/>
    </row>
    <row r="26" spans="1:24" s="269" customFormat="1">
      <c r="A26" s="163" t="s">
        <v>20</v>
      </c>
      <c r="B26" s="256" t="str">
        <f>data!C14</f>
        <v>--Reporte 2--</v>
      </c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3"/>
      <c r="T26" s="163"/>
      <c r="U26" s="163"/>
      <c r="V26" s="268"/>
      <c r="W26" s="268"/>
      <c r="X26" s="268"/>
    </row>
    <row r="27" spans="1:24" s="275" customFormat="1">
      <c r="A27" s="25" t="s">
        <v>20</v>
      </c>
      <c r="B27" s="278" t="str">
        <f>data!C15</f>
        <v>Identificación 
de los Estados Financieros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48"/>
      <c r="W27" s="248"/>
      <c r="X27" s="248"/>
    </row>
    <row r="28" spans="1:24" s="22" customFormat="1">
      <c r="A28" s="25" t="s">
        <v>26</v>
      </c>
      <c r="B28" s="82" t="str">
        <f>data!C16</f>
        <v>Información a revelar sobre información general sobre los estados financieros                 [Texto]</v>
      </c>
      <c r="C28" s="25" t="s">
        <v>588</v>
      </c>
      <c r="D28" s="3"/>
      <c r="E28" s="3"/>
      <c r="F28" s="3"/>
      <c r="G28" s="25" t="s">
        <v>28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10"/>
      <c r="W28" s="10"/>
      <c r="X28" s="10"/>
    </row>
    <row r="29" spans="1:24" s="22" customFormat="1">
      <c r="A29" s="25" t="s">
        <v>26</v>
      </c>
      <c r="B29" s="82" t="str">
        <f>data!C17</f>
        <v>Nombre de la entidad que informa u otras formas de identificación</v>
      </c>
      <c r="C29" s="25" t="s">
        <v>589</v>
      </c>
      <c r="D29" s="3"/>
      <c r="E29" s="3"/>
      <c r="F29" s="3"/>
      <c r="G29" s="25" t="s">
        <v>28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</row>
    <row r="30" spans="1:24" s="21" customFormat="1">
      <c r="A30" s="25" t="s">
        <v>26</v>
      </c>
      <c r="B30" s="82" t="str">
        <f>data!C18</f>
        <v>Identificación de la Empresa (ID)</v>
      </c>
      <c r="C30" s="25" t="s">
        <v>591</v>
      </c>
      <c r="D30" s="25"/>
      <c r="E30" s="25"/>
      <c r="F30" s="25"/>
      <c r="G30" s="25" t="s">
        <v>28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4">
      <c r="A31" s="25" t="s">
        <v>26</v>
      </c>
      <c r="B31" s="82" t="str">
        <f>data!C19</f>
        <v>Explicación del cambio en el nombre de la entidad que informa u otras formas de identificación desde el final del periodo sobre el que se informa precedente</v>
      </c>
      <c r="C31" s="25" t="s">
        <v>590</v>
      </c>
      <c r="D31" s="25"/>
      <c r="E31" s="25"/>
      <c r="F31" s="3"/>
      <c r="G31" s="25" t="s">
        <v>28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10"/>
      <c r="W31" s="10"/>
      <c r="X31" s="10"/>
    </row>
    <row r="32" spans="1:24">
      <c r="A32" s="25" t="s">
        <v>26</v>
      </c>
      <c r="B32" s="82" t="str">
        <f>data!C20</f>
        <v>Fecha del estado situación financiera y periodo a que se refiere el estado de resultados</v>
      </c>
      <c r="C32" s="3" t="s">
        <v>592</v>
      </c>
      <c r="D32" s="3"/>
      <c r="E32" s="3"/>
      <c r="F32" s="3"/>
      <c r="G32" s="25" t="s">
        <v>28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10"/>
      <c r="W32" s="10"/>
      <c r="X32" s="10"/>
    </row>
    <row r="33" spans="1:24">
      <c r="A33" s="25" t="s">
        <v>26</v>
      </c>
      <c r="B33" s="82" t="str">
        <f>data!C21</f>
        <v>Periodo cubierto por los estados financieros</v>
      </c>
      <c r="C33" s="3" t="s">
        <v>593</v>
      </c>
      <c r="D33" s="3"/>
      <c r="E33" s="3"/>
      <c r="F33" s="3"/>
      <c r="G33" s="25" t="s">
        <v>28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10"/>
      <c r="W33" s="10"/>
      <c r="X33" s="10"/>
    </row>
    <row r="34" spans="1:24">
      <c r="A34" s="25" t="s">
        <v>26</v>
      </c>
      <c r="B34" s="82" t="str">
        <f>data!C22</f>
        <v>Descripción de la moneda de presentación</v>
      </c>
      <c r="C34" s="3" t="s">
        <v>594</v>
      </c>
      <c r="D34" s="3"/>
      <c r="E34" s="3"/>
      <c r="F34" s="3"/>
      <c r="G34" s="25" t="s">
        <v>28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10"/>
      <c r="W34" s="10"/>
      <c r="X34" s="10"/>
    </row>
    <row r="35" spans="1:24">
      <c r="A35" s="25" t="s">
        <v>26</v>
      </c>
      <c r="B35" s="82" t="str">
        <f>data!C23</f>
        <v>Grado de redondeo utilizado en los estados financieros</v>
      </c>
      <c r="C35" s="3" t="s">
        <v>595</v>
      </c>
      <c r="D35" s="3"/>
      <c r="E35" s="3"/>
      <c r="F35" s="3"/>
      <c r="G35" s="25" t="s">
        <v>28</v>
      </c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10"/>
      <c r="W35" s="10"/>
      <c r="X35" s="10"/>
    </row>
    <row r="36" spans="1:24" s="159" customFormat="1">
      <c r="A36" s="163" t="s">
        <v>20</v>
      </c>
      <c r="B36" s="256" t="str">
        <f>data!C24</f>
        <v>--Reporte 3--</v>
      </c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3"/>
      <c r="T36" s="163"/>
      <c r="U36" s="163"/>
      <c r="V36" s="268"/>
      <c r="W36" s="268"/>
      <c r="X36" s="268"/>
    </row>
    <row r="37" spans="1:24" s="21" customFormat="1">
      <c r="A37" s="25" t="s">
        <v>20</v>
      </c>
      <c r="B37" s="278" t="str">
        <f>data!C25</f>
        <v>Estado de Situación Financiera por Servicio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48"/>
      <c r="W37" s="248"/>
      <c r="X37" s="248"/>
    </row>
    <row r="38" spans="1:24">
      <c r="A38" s="25" t="s">
        <v>20</v>
      </c>
      <c r="B38" s="82" t="str">
        <f>data!C27</f>
        <v>ACTIVOS</v>
      </c>
      <c r="C38" s="3"/>
      <c r="D38" s="3"/>
      <c r="E38" s="3"/>
      <c r="F38" s="3"/>
      <c r="G38" s="25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10"/>
      <c r="W38" s="10"/>
      <c r="X38" s="10"/>
    </row>
    <row r="39" spans="1:24">
      <c r="A39" s="25" t="s">
        <v>20</v>
      </c>
      <c r="B39" s="82" t="str">
        <f>data!C28</f>
        <v>Activos corrientes</v>
      </c>
      <c r="C39" s="3"/>
      <c r="D39" s="3"/>
      <c r="E39" s="3"/>
      <c r="F39" s="3"/>
      <c r="G39" s="25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10"/>
      <c r="W39" s="10"/>
      <c r="X39" s="10"/>
    </row>
    <row r="40" spans="1:24">
      <c r="A40" s="25" t="s">
        <v>26</v>
      </c>
      <c r="B40" s="82" t="str">
        <f>data!C29</f>
        <v>Efectivo y equivalentes al efectivo</v>
      </c>
      <c r="C40" s="3" t="s">
        <v>596</v>
      </c>
      <c r="D40" s="3"/>
      <c r="E40" s="3"/>
      <c r="F40" s="3"/>
      <c r="G40" s="25" t="s">
        <v>27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10"/>
      <c r="W40" s="10"/>
      <c r="X40" s="10"/>
    </row>
    <row r="41" spans="1:24">
      <c r="A41" s="25" t="s">
        <v>26</v>
      </c>
      <c r="B41" s="82" t="str">
        <f>data!C30</f>
        <v>Inversiones</v>
      </c>
      <c r="C41" s="3" t="s">
        <v>597</v>
      </c>
      <c r="D41" s="3"/>
      <c r="E41" s="3"/>
      <c r="F41" s="3"/>
      <c r="G41" s="25" t="s">
        <v>27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10"/>
      <c r="W41" s="10"/>
      <c r="X41" s="10"/>
    </row>
    <row r="42" spans="1:24">
      <c r="A42" s="25" t="s">
        <v>26</v>
      </c>
      <c r="B42" s="82" t="str">
        <f>data!C31</f>
        <v>Cuentas comerciales por cobrar y otras cuentas por cobrar corrientes</v>
      </c>
      <c r="C42" s="3" t="s">
        <v>598</v>
      </c>
      <c r="D42" s="3"/>
      <c r="E42" s="3"/>
      <c r="F42" s="3"/>
      <c r="G42" s="25" t="s">
        <v>27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10"/>
      <c r="W42" s="10"/>
      <c r="X42" s="10"/>
    </row>
    <row r="43" spans="1:24">
      <c r="A43" s="25" t="s">
        <v>26</v>
      </c>
      <c r="B43" s="82" t="str">
        <f>data!C32</f>
        <v>Cuentas Comerciales por Cobrar corrientes por Prestación de Servicios públicos</v>
      </c>
      <c r="C43" s="3" t="s">
        <v>538</v>
      </c>
      <c r="D43" s="3"/>
      <c r="E43" s="3"/>
      <c r="F43" s="3"/>
      <c r="G43" s="25" t="s">
        <v>27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10"/>
      <c r="W43" s="10"/>
      <c r="X43" s="10"/>
    </row>
    <row r="44" spans="1:24">
      <c r="A44" s="25" t="s">
        <v>26</v>
      </c>
      <c r="B44" s="82" t="str">
        <f>data!C33</f>
        <v>Cuentas Comerciales por Cobrar corrientes por Adquisición de Bienes</v>
      </c>
      <c r="C44" s="3" t="s">
        <v>539</v>
      </c>
      <c r="D44" s="3"/>
      <c r="E44" s="3"/>
      <c r="F44" s="3"/>
      <c r="G44" s="25" t="s">
        <v>27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10"/>
      <c r="W44" s="10"/>
      <c r="X44" s="10"/>
    </row>
    <row r="45" spans="1:24">
      <c r="A45" s="25" t="s">
        <v>26</v>
      </c>
      <c r="B45" s="82" t="str">
        <f>data!C34</f>
        <v>Otras cuentas por cobrar corrientes</v>
      </c>
      <c r="C45" s="3" t="s">
        <v>540</v>
      </c>
      <c r="D45" s="3"/>
      <c r="E45" s="3"/>
      <c r="F45" s="3"/>
      <c r="G45" s="25" t="s">
        <v>27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10"/>
      <c r="W45" s="10"/>
      <c r="X45" s="10"/>
    </row>
    <row r="46" spans="1:24">
      <c r="A46" s="25" t="s">
        <v>26</v>
      </c>
      <c r="B46" s="82" t="str">
        <f>data!C35</f>
        <v>Deterioro de cuentas por cobrar</v>
      </c>
      <c r="C46" s="3" t="s">
        <v>599</v>
      </c>
      <c r="D46" s="3"/>
      <c r="E46" s="3"/>
      <c r="F46" s="3"/>
      <c r="G46" s="25" t="s">
        <v>27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10"/>
      <c r="W46" s="10"/>
      <c r="X46" s="10"/>
    </row>
    <row r="47" spans="1:24" s="362" customFormat="1">
      <c r="A47" s="359" t="s">
        <v>26</v>
      </c>
      <c r="B47" s="360" t="str">
        <f>data!C36</f>
        <v>Inventarios corrientes</v>
      </c>
      <c r="C47" s="359" t="s">
        <v>1280</v>
      </c>
      <c r="D47" s="359"/>
      <c r="E47" s="359"/>
      <c r="F47" s="359"/>
      <c r="G47" s="359" t="s">
        <v>27</v>
      </c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61"/>
      <c r="W47" s="361"/>
      <c r="X47" s="361"/>
    </row>
    <row r="48" spans="1:24">
      <c r="A48" s="25" t="s">
        <v>26</v>
      </c>
      <c r="B48" s="82" t="str">
        <f>data!C37</f>
        <v>Activos por impuestos corrientes</v>
      </c>
      <c r="C48" s="3" t="s">
        <v>601</v>
      </c>
      <c r="D48" s="3"/>
      <c r="E48" s="3"/>
      <c r="F48" s="3"/>
      <c r="G48" s="25" t="s">
        <v>27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10"/>
      <c r="W48" s="10"/>
      <c r="X48" s="10"/>
    </row>
    <row r="49" spans="1:24">
      <c r="A49" s="25" t="s">
        <v>26</v>
      </c>
      <c r="B49" s="82" t="str">
        <f>data!C38</f>
        <v>Otros activos corrientes</v>
      </c>
      <c r="C49" s="3" t="s">
        <v>602</v>
      </c>
      <c r="D49" s="3"/>
      <c r="E49" s="3"/>
      <c r="F49" s="3"/>
      <c r="G49" s="25" t="s">
        <v>27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10"/>
      <c r="W49" s="10"/>
      <c r="X49" s="10"/>
    </row>
    <row r="50" spans="1:24">
      <c r="A50" s="25" t="s">
        <v>26</v>
      </c>
      <c r="B50" s="82" t="str">
        <f>data!C39</f>
        <v>Total de activos corrientes</v>
      </c>
      <c r="C50" s="3" t="s">
        <v>603</v>
      </c>
      <c r="D50" s="3"/>
      <c r="E50" s="3"/>
      <c r="F50" s="3"/>
      <c r="G50" s="25" t="s">
        <v>27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10"/>
      <c r="W50" s="10"/>
      <c r="X50" s="10"/>
    </row>
    <row r="51" spans="1:24">
      <c r="A51" s="25" t="s">
        <v>20</v>
      </c>
      <c r="B51" s="82" t="str">
        <f>data!C40</f>
        <v>Activos no corrientes</v>
      </c>
      <c r="C51" s="3" t="s">
        <v>910</v>
      </c>
      <c r="D51" s="3"/>
      <c r="E51" s="3"/>
      <c r="F51" s="3"/>
      <c r="G51" s="25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10"/>
      <c r="W51" s="10"/>
      <c r="X51" s="10"/>
    </row>
    <row r="52" spans="1:24" s="21" customFormat="1">
      <c r="A52" s="25" t="s">
        <v>26</v>
      </c>
      <c r="B52" s="82" t="str">
        <f>data!C41</f>
        <v>Inversiones no corrientes</v>
      </c>
      <c r="C52" s="3" t="s">
        <v>604</v>
      </c>
      <c r="D52" s="25"/>
      <c r="E52" s="25"/>
      <c r="F52" s="25"/>
      <c r="G52" s="25" t="s">
        <v>27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</row>
    <row r="53" spans="1:24">
      <c r="A53" s="25" t="s">
        <v>26</v>
      </c>
      <c r="B53" s="82" t="str">
        <f>data!C42</f>
        <v>Propiedad de inversión</v>
      </c>
      <c r="C53" s="3" t="s">
        <v>605</v>
      </c>
      <c r="D53" s="3"/>
      <c r="E53" s="3"/>
      <c r="F53" s="3"/>
      <c r="G53" s="25" t="s">
        <v>27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10"/>
      <c r="W53" s="10"/>
      <c r="X53" s="10"/>
    </row>
    <row r="54" spans="1:24">
      <c r="A54" s="25" t="s">
        <v>26</v>
      </c>
      <c r="B54" s="82" t="str">
        <f>data!C43</f>
        <v>Propiedades, planta y equipo</v>
      </c>
      <c r="C54" s="3" t="s">
        <v>606</v>
      </c>
      <c r="D54" s="3"/>
      <c r="E54" s="3"/>
      <c r="F54" s="3"/>
      <c r="G54" s="25" t="s">
        <v>27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10"/>
      <c r="W54" s="10"/>
      <c r="X54" s="10"/>
    </row>
    <row r="55" spans="1:24">
      <c r="A55" s="25" t="s">
        <v>26</v>
      </c>
      <c r="B55" s="82" t="str">
        <f>data!C44</f>
        <v>Plusvalía</v>
      </c>
      <c r="C55" s="3" t="s">
        <v>607</v>
      </c>
      <c r="D55" s="3"/>
      <c r="E55" s="3"/>
      <c r="F55" s="3"/>
      <c r="G55" s="25" t="s">
        <v>27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10"/>
      <c r="W55" s="10"/>
      <c r="X55" s="10"/>
    </row>
    <row r="56" spans="1:24">
      <c r="A56" s="25" t="s">
        <v>26</v>
      </c>
      <c r="B56" s="82" t="str">
        <f>data!C45</f>
        <v>Cuentas comerciales por cobrar y otras cuentas por cobrar no corrientes</v>
      </c>
      <c r="C56" s="3" t="s">
        <v>615</v>
      </c>
      <c r="D56" s="3"/>
      <c r="E56" s="3"/>
      <c r="F56" s="3"/>
      <c r="G56" s="25" t="s">
        <v>27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10"/>
      <c r="W56" s="10"/>
      <c r="X56" s="10"/>
    </row>
    <row r="57" spans="1:24">
      <c r="A57" s="25" t="s">
        <v>26</v>
      </c>
      <c r="B57" s="82" t="str">
        <f>data!C46</f>
        <v>Cuentas Comerciales por Cobrar no corrientes por Prestación de Servicios públicos</v>
      </c>
      <c r="C57" s="3" t="s">
        <v>541</v>
      </c>
      <c r="D57" s="3"/>
      <c r="E57" s="3"/>
      <c r="F57" s="3"/>
      <c r="G57" s="25" t="s">
        <v>27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10"/>
      <c r="W57" s="10"/>
      <c r="X57" s="10"/>
    </row>
    <row r="58" spans="1:24">
      <c r="A58" s="25" t="s">
        <v>26</v>
      </c>
      <c r="B58" s="82" t="str">
        <f>data!C47</f>
        <v>Cuentas Comerciales por Cobrar no corrientes por Adquisición de Bienes</v>
      </c>
      <c r="C58" s="3" t="s">
        <v>542</v>
      </c>
      <c r="D58" s="3"/>
      <c r="E58" s="3"/>
      <c r="F58" s="3"/>
      <c r="G58" s="25" t="s">
        <v>27</v>
      </c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10"/>
      <c r="W58" s="10"/>
      <c r="X58" s="10"/>
    </row>
    <row r="59" spans="1:24">
      <c r="A59" s="25" t="s">
        <v>26</v>
      </c>
      <c r="B59" s="82" t="str">
        <f>data!C48</f>
        <v>Otras cuentas por cobrar no corrientes</v>
      </c>
      <c r="C59" s="3" t="s">
        <v>543</v>
      </c>
      <c r="D59" s="3"/>
      <c r="E59" s="3"/>
      <c r="F59" s="3"/>
      <c r="G59" s="25" t="s">
        <v>27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10"/>
      <c r="W59" s="10"/>
      <c r="X59" s="10"/>
    </row>
    <row r="60" spans="1:24">
      <c r="A60" s="25" t="s">
        <v>26</v>
      </c>
      <c r="B60" s="82" t="str">
        <f>data!C49</f>
        <v>Deterioro de cuentas por cobrar no corriente</v>
      </c>
      <c r="C60" s="3" t="s">
        <v>608</v>
      </c>
      <c r="D60" s="3"/>
      <c r="E60" s="3"/>
      <c r="F60" s="3"/>
      <c r="G60" s="25" t="s">
        <v>27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10"/>
      <c r="W60" s="10"/>
      <c r="X60" s="10"/>
    </row>
    <row r="61" spans="1:24">
      <c r="A61" s="25" t="s">
        <v>26</v>
      </c>
      <c r="B61" s="82" t="str">
        <f>data!C50</f>
        <v>Inventarios no corrientes</v>
      </c>
      <c r="C61" s="3" t="s">
        <v>609</v>
      </c>
      <c r="D61" s="3"/>
      <c r="E61" s="3"/>
      <c r="F61" s="3"/>
      <c r="G61" s="25" t="s">
        <v>27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10"/>
      <c r="W61" s="10"/>
      <c r="X61" s="10"/>
    </row>
    <row r="62" spans="1:24">
      <c r="A62" s="25" t="s">
        <v>26</v>
      </c>
      <c r="B62" s="82" t="str">
        <f>data!C51</f>
        <v>Activos por impuestos diferidos</v>
      </c>
      <c r="C62" s="3" t="s">
        <v>610</v>
      </c>
      <c r="D62" s="3"/>
      <c r="E62" s="3"/>
      <c r="F62" s="3"/>
      <c r="G62" s="25" t="s">
        <v>27</v>
      </c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10"/>
      <c r="W62" s="10"/>
      <c r="X62" s="10"/>
    </row>
    <row r="63" spans="1:24">
      <c r="A63" s="25" t="s">
        <v>26</v>
      </c>
      <c r="B63" s="82" t="str">
        <f>data!C52</f>
        <v>Activos por impuestos no corrientes</v>
      </c>
      <c r="C63" s="3" t="s">
        <v>611</v>
      </c>
      <c r="D63" s="3"/>
      <c r="E63" s="3"/>
      <c r="F63" s="3"/>
      <c r="G63" s="25" t="s">
        <v>27</v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10"/>
      <c r="W63" s="10"/>
      <c r="X63" s="10"/>
    </row>
    <row r="64" spans="1:24">
      <c r="A64" s="25" t="s">
        <v>26</v>
      </c>
      <c r="B64" s="82" t="str">
        <f>data!C53</f>
        <v>Otros activos no corrientes</v>
      </c>
      <c r="C64" s="3" t="s">
        <v>612</v>
      </c>
      <c r="D64" s="3"/>
      <c r="E64" s="3"/>
      <c r="F64" s="3"/>
      <c r="G64" s="25" t="s">
        <v>27</v>
      </c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10"/>
      <c r="W64" s="10"/>
      <c r="X64" s="10"/>
    </row>
    <row r="65" spans="1:24">
      <c r="A65" s="25" t="s">
        <v>26</v>
      </c>
      <c r="B65" s="82" t="str">
        <f>data!C54</f>
        <v>Total de activos no corrientes</v>
      </c>
      <c r="C65" s="22" t="s">
        <v>613</v>
      </c>
      <c r="D65" s="3"/>
      <c r="E65" s="3"/>
      <c r="F65" s="3"/>
      <c r="G65" s="25" t="s">
        <v>27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10"/>
      <c r="W65" s="10"/>
      <c r="X65" s="10"/>
    </row>
    <row r="66" spans="1:24">
      <c r="A66" s="25" t="s">
        <v>26</v>
      </c>
      <c r="B66" s="82" t="str">
        <f>data!C55</f>
        <v>TOTAL DE ACTIVOS</v>
      </c>
      <c r="C66" s="3" t="s">
        <v>614</v>
      </c>
      <c r="D66" s="3"/>
      <c r="E66" s="3"/>
      <c r="F66" s="3"/>
      <c r="G66" s="25" t="s">
        <v>27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10"/>
      <c r="W66" s="10"/>
      <c r="X66" s="10"/>
    </row>
    <row r="67" spans="1:24">
      <c r="A67" s="25" t="s">
        <v>20</v>
      </c>
      <c r="B67" s="82" t="str">
        <f>data!C56</f>
        <v>PASIVOS</v>
      </c>
      <c r="C67" s="3"/>
      <c r="D67" s="3"/>
      <c r="E67" s="3"/>
      <c r="F67" s="3"/>
      <c r="G67" s="25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10"/>
      <c r="W67" s="10"/>
      <c r="X67" s="10"/>
    </row>
    <row r="68" spans="1:24">
      <c r="A68" s="25" t="s">
        <v>20</v>
      </c>
      <c r="B68" s="82" t="str">
        <f>data!C57</f>
        <v>Pasivos corrientes</v>
      </c>
      <c r="C68" s="3"/>
      <c r="D68" s="3"/>
      <c r="E68" s="3"/>
      <c r="F68" s="3"/>
      <c r="G68" s="25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10"/>
      <c r="W68" s="10"/>
      <c r="X68" s="10"/>
    </row>
    <row r="69" spans="1:24">
      <c r="A69" s="25" t="s">
        <v>20</v>
      </c>
      <c r="B69" s="82" t="str">
        <f>data!C58</f>
        <v>Acreedores comerciales y otras cuentas por pagar</v>
      </c>
      <c r="C69" s="3"/>
      <c r="D69" s="3"/>
      <c r="E69" s="3"/>
      <c r="F69" s="3"/>
      <c r="G69" s="2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10"/>
      <c r="W69" s="10"/>
      <c r="X69" s="10"/>
    </row>
    <row r="70" spans="1:24">
      <c r="A70" s="25" t="s">
        <v>26</v>
      </c>
      <c r="B70" s="82" t="str">
        <f>data!C59</f>
        <v>Proveedores</v>
      </c>
      <c r="C70" s="3" t="s">
        <v>616</v>
      </c>
      <c r="D70" s="3"/>
      <c r="E70" s="3"/>
      <c r="F70" s="3"/>
      <c r="G70" s="25" t="s">
        <v>27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10"/>
      <c r="W70" s="10"/>
      <c r="X70" s="10"/>
    </row>
    <row r="71" spans="1:24">
      <c r="A71" s="25" t="s">
        <v>26</v>
      </c>
      <c r="B71" s="82" t="str">
        <f>data!C60</f>
        <v>Ingresos Diferidos</v>
      </c>
      <c r="C71" s="3" t="s">
        <v>617</v>
      </c>
      <c r="D71" s="3"/>
      <c r="E71" s="3"/>
      <c r="F71" s="3"/>
      <c r="G71" s="25" t="s">
        <v>27</v>
      </c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10"/>
      <c r="W71" s="10"/>
      <c r="X71" s="10"/>
    </row>
    <row r="72" spans="1:24">
      <c r="A72" s="25" t="s">
        <v>26</v>
      </c>
      <c r="B72" s="82" t="str">
        <f>data!C61</f>
        <v>Gastos acumulados por pagar</v>
      </c>
      <c r="C72" s="3" t="s">
        <v>618</v>
      </c>
      <c r="D72" s="3"/>
      <c r="E72" s="3"/>
      <c r="F72" s="3"/>
      <c r="G72" s="25" t="s">
        <v>27</v>
      </c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10"/>
      <c r="W72" s="10"/>
      <c r="X72" s="10"/>
    </row>
    <row r="73" spans="1:24">
      <c r="A73" s="25" t="s">
        <v>26</v>
      </c>
      <c r="B73" s="82" t="str">
        <f>data!C62</f>
        <v>Otras cuentas por pagar</v>
      </c>
      <c r="C73" s="3" t="s">
        <v>716</v>
      </c>
      <c r="D73" s="3"/>
      <c r="E73" s="3"/>
      <c r="F73" s="3"/>
      <c r="G73" s="25" t="s">
        <v>27</v>
      </c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10"/>
      <c r="W73" s="10"/>
      <c r="X73" s="10"/>
    </row>
    <row r="74" spans="1:24">
      <c r="A74" s="25" t="s">
        <v>26</v>
      </c>
      <c r="B74" s="82" t="str">
        <f>data!C63</f>
        <v>Total Acreedores  comerciales y otras cuentas por pagar</v>
      </c>
      <c r="C74" s="3" t="s">
        <v>641</v>
      </c>
      <c r="D74" s="3"/>
      <c r="E74" s="3"/>
      <c r="F74" s="3"/>
      <c r="G74" s="25" t="s">
        <v>27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10"/>
      <c r="W74" s="10"/>
      <c r="X74" s="10"/>
    </row>
    <row r="75" spans="1:24">
      <c r="A75" s="25" t="s">
        <v>26</v>
      </c>
      <c r="B75" s="82" t="str">
        <f>data!C64</f>
        <v>Obligaciones financieras</v>
      </c>
      <c r="C75" s="3" t="s">
        <v>642</v>
      </c>
      <c r="D75" s="3"/>
      <c r="E75" s="3"/>
      <c r="F75" s="3"/>
      <c r="G75" s="25" t="s">
        <v>27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10"/>
      <c r="W75" s="10"/>
      <c r="X75" s="10"/>
    </row>
    <row r="76" spans="1:24">
      <c r="A76" s="25" t="s">
        <v>26</v>
      </c>
      <c r="B76" s="82" t="str">
        <f>data!C65</f>
        <v>Obligaciones laborales</v>
      </c>
      <c r="C76" s="3" t="s">
        <v>643</v>
      </c>
      <c r="D76" s="3"/>
      <c r="E76" s="3"/>
      <c r="F76" s="3"/>
      <c r="G76" s="25" t="s">
        <v>27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10"/>
      <c r="W76" s="10"/>
      <c r="X76" s="10"/>
    </row>
    <row r="77" spans="1:24">
      <c r="A77" s="25" t="s">
        <v>26</v>
      </c>
      <c r="B77" s="82" t="str">
        <f>data!C66</f>
        <v>Pasivos por impuestos corrientes</v>
      </c>
      <c r="C77" s="3" t="s">
        <v>717</v>
      </c>
      <c r="D77" s="3"/>
      <c r="E77" s="3"/>
      <c r="F77" s="3"/>
      <c r="G77" s="25" t="s">
        <v>27</v>
      </c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10"/>
      <c r="W77" s="10"/>
      <c r="X77" s="10"/>
    </row>
    <row r="78" spans="1:24">
      <c r="A78" s="25" t="s">
        <v>26</v>
      </c>
      <c r="B78" s="82" t="str">
        <f>data!C67</f>
        <v>Provisiones (Reporte 3)</v>
      </c>
      <c r="C78" s="3" t="s">
        <v>718</v>
      </c>
      <c r="D78" s="3"/>
      <c r="E78" s="3"/>
      <c r="F78" s="3"/>
      <c r="G78" s="25" t="s">
        <v>27</v>
      </c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10"/>
      <c r="W78" s="10"/>
      <c r="X78" s="10"/>
    </row>
    <row r="79" spans="1:24">
      <c r="A79" s="25" t="s">
        <v>26</v>
      </c>
      <c r="B79" s="82" t="str">
        <f>data!C68</f>
        <v>Otros pasivos corrientes</v>
      </c>
      <c r="C79" s="3" t="s">
        <v>719</v>
      </c>
      <c r="D79" s="3"/>
      <c r="E79" s="3"/>
      <c r="F79" s="3"/>
      <c r="G79" s="25" t="s">
        <v>27</v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10"/>
      <c r="W79" s="10"/>
      <c r="X79" s="10"/>
    </row>
    <row r="80" spans="1:24">
      <c r="A80" s="25" t="s">
        <v>26</v>
      </c>
      <c r="B80" s="82" t="str">
        <f>data!C69</f>
        <v>Total pasivos corrientes</v>
      </c>
      <c r="C80" s="3" t="s">
        <v>720</v>
      </c>
      <c r="D80" s="3"/>
      <c r="E80" s="3"/>
      <c r="F80" s="3"/>
      <c r="G80" s="25" t="s">
        <v>27</v>
      </c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10"/>
      <c r="W80" s="10"/>
      <c r="X80" s="10"/>
    </row>
    <row r="81" spans="1:24">
      <c r="A81" s="25" t="s">
        <v>20</v>
      </c>
      <c r="B81" s="82" t="str">
        <f>data!C70</f>
        <v>Pasivos no corrientes</v>
      </c>
      <c r="C81" s="3"/>
      <c r="D81" s="3"/>
      <c r="E81" s="3"/>
      <c r="F81" s="3"/>
      <c r="G81" s="25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10"/>
      <c r="W81" s="10"/>
      <c r="X81" s="10"/>
    </row>
    <row r="82" spans="1:24">
      <c r="A82" s="25" t="s">
        <v>20</v>
      </c>
      <c r="B82" s="82" t="str">
        <f>data!C71</f>
        <v>Acreedores comerciales y otras cuentas por pagar nc</v>
      </c>
      <c r="C82" s="3"/>
      <c r="D82" s="3"/>
      <c r="E82" s="3"/>
      <c r="F82" s="3"/>
      <c r="G82" s="25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10"/>
      <c r="W82" s="10"/>
      <c r="X82" s="10"/>
    </row>
    <row r="83" spans="1:24">
      <c r="A83" s="25" t="s">
        <v>26</v>
      </c>
      <c r="B83" s="82" t="str">
        <f>data!C72</f>
        <v>Proveedores no corrientes</v>
      </c>
      <c r="C83" s="3" t="s">
        <v>644</v>
      </c>
      <c r="D83" s="3"/>
      <c r="E83" s="3"/>
      <c r="F83" s="3"/>
      <c r="G83" s="25" t="s">
        <v>27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10"/>
      <c r="W83" s="10"/>
      <c r="X83" s="10"/>
    </row>
    <row r="84" spans="1:24">
      <c r="A84" s="25" t="s">
        <v>26</v>
      </c>
      <c r="B84" s="82" t="str">
        <f>data!C73</f>
        <v>Ingresos Diferidos no corrientes</v>
      </c>
      <c r="C84" s="3" t="s">
        <v>645</v>
      </c>
      <c r="D84" s="3"/>
      <c r="E84" s="3"/>
      <c r="F84" s="3"/>
      <c r="G84" s="25" t="s">
        <v>27</v>
      </c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10"/>
      <c r="W84" s="10"/>
      <c r="X84" s="10"/>
    </row>
    <row r="85" spans="1:24">
      <c r="A85" s="25" t="s">
        <v>26</v>
      </c>
      <c r="B85" s="82" t="str">
        <f>data!C74</f>
        <v>Gastos acumulados por pagar no corrientes</v>
      </c>
      <c r="C85" s="3" t="s">
        <v>646</v>
      </c>
      <c r="D85" s="3"/>
      <c r="E85" s="3"/>
      <c r="F85" s="3"/>
      <c r="G85" s="25" t="s">
        <v>27</v>
      </c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10"/>
      <c r="W85" s="10"/>
      <c r="X85" s="10"/>
    </row>
    <row r="86" spans="1:24">
      <c r="A86" s="25" t="s">
        <v>26</v>
      </c>
      <c r="B86" s="82" t="str">
        <f>data!C75</f>
        <v>Otras cuentas por pagar no corrientes</v>
      </c>
      <c r="C86" s="3" t="s">
        <v>721</v>
      </c>
      <c r="D86" s="3"/>
      <c r="E86" s="3"/>
      <c r="F86" s="3"/>
      <c r="G86" s="25" t="s">
        <v>27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10"/>
      <c r="W86" s="10"/>
      <c r="X86" s="10"/>
    </row>
    <row r="87" spans="1:24">
      <c r="A87" s="25" t="s">
        <v>26</v>
      </c>
      <c r="B87" s="82" t="str">
        <f>data!C76</f>
        <v>Total Acreedores  comerciales y otras cuentas por pagar no corrientes</v>
      </c>
      <c r="C87" s="3" t="s">
        <v>647</v>
      </c>
      <c r="D87" s="3"/>
      <c r="E87" s="3"/>
      <c r="F87" s="3"/>
      <c r="G87" s="25" t="s">
        <v>27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10"/>
      <c r="W87" s="10"/>
      <c r="X87" s="10"/>
    </row>
    <row r="88" spans="1:24">
      <c r="A88" s="25" t="s">
        <v>26</v>
      </c>
      <c r="B88" s="82" t="str">
        <f>data!C77</f>
        <v>Obligaciones financieras no corrientes</v>
      </c>
      <c r="C88" s="3" t="s">
        <v>648</v>
      </c>
      <c r="D88" s="3"/>
      <c r="E88" s="3"/>
      <c r="F88" s="3"/>
      <c r="G88" s="25" t="s">
        <v>27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10"/>
      <c r="W88" s="10"/>
      <c r="X88" s="10"/>
    </row>
    <row r="89" spans="1:24">
      <c r="A89" s="25" t="s">
        <v>26</v>
      </c>
      <c r="B89" s="82" t="str">
        <f>data!C78</f>
        <v>Obligaciones laborales no corrientes</v>
      </c>
      <c r="C89" s="3" t="s">
        <v>649</v>
      </c>
      <c r="D89" s="3"/>
      <c r="E89" s="3"/>
      <c r="F89" s="3"/>
      <c r="G89" s="25" t="s">
        <v>27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10"/>
      <c r="W89" s="10"/>
      <c r="X89" s="10"/>
    </row>
    <row r="90" spans="1:24">
      <c r="A90" s="25" t="s">
        <v>26</v>
      </c>
      <c r="B90" s="82" t="str">
        <f>data!C79</f>
        <v>Pasivos por impuestos diferidos</v>
      </c>
      <c r="C90" s="3" t="s">
        <v>722</v>
      </c>
      <c r="D90" s="3"/>
      <c r="E90" s="3"/>
      <c r="F90" s="3"/>
      <c r="G90" s="25" t="s">
        <v>27</v>
      </c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10"/>
      <c r="W90" s="10"/>
      <c r="X90" s="10"/>
    </row>
    <row r="91" spans="1:24">
      <c r="A91" s="25" t="s">
        <v>26</v>
      </c>
      <c r="B91" s="82" t="str">
        <f>data!C80</f>
        <v>Pasivos por impuestos no corrientes</v>
      </c>
      <c r="C91" s="3" t="s">
        <v>723</v>
      </c>
      <c r="D91" s="3"/>
      <c r="E91" s="3"/>
      <c r="F91" s="3"/>
      <c r="G91" s="25" t="s">
        <v>27</v>
      </c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10"/>
      <c r="W91" s="10"/>
      <c r="X91" s="10"/>
    </row>
    <row r="92" spans="1:24">
      <c r="A92" s="25" t="s">
        <v>26</v>
      </c>
      <c r="B92" s="82" t="str">
        <f>data!C81</f>
        <v>Provisiones no corrientes</v>
      </c>
      <c r="C92" s="3" t="s">
        <v>724</v>
      </c>
      <c r="D92" s="3"/>
      <c r="E92" s="3"/>
      <c r="F92" s="3"/>
      <c r="G92" s="25" t="s">
        <v>27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10"/>
      <c r="W92" s="10"/>
      <c r="X92" s="10"/>
    </row>
    <row r="93" spans="1:24">
      <c r="A93" s="25" t="s">
        <v>26</v>
      </c>
      <c r="B93" s="82" t="str">
        <f>data!C82</f>
        <v>Otros pasivos no corrientes</v>
      </c>
      <c r="C93" s="3" t="s">
        <v>725</v>
      </c>
      <c r="D93" s="3"/>
      <c r="E93" s="3"/>
      <c r="F93" s="3"/>
      <c r="G93" s="25" t="s">
        <v>27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10"/>
      <c r="W93" s="10"/>
      <c r="X93" s="10"/>
    </row>
    <row r="94" spans="1:24">
      <c r="A94" s="25" t="s">
        <v>26</v>
      </c>
      <c r="B94" s="82" t="str">
        <f>data!C83</f>
        <v>Total pasivos no corrientes</v>
      </c>
      <c r="C94" s="3" t="s">
        <v>726</v>
      </c>
      <c r="D94" s="3"/>
      <c r="E94" s="3"/>
      <c r="F94" s="3"/>
      <c r="G94" s="25" t="s">
        <v>27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10"/>
      <c r="W94" s="10"/>
      <c r="X94" s="10"/>
    </row>
    <row r="95" spans="1:24">
      <c r="A95" s="25" t="s">
        <v>26</v>
      </c>
      <c r="B95" s="82" t="str">
        <f>data!C84</f>
        <v>Total pasivos</v>
      </c>
      <c r="C95" s="3" t="s">
        <v>727</v>
      </c>
      <c r="D95" s="3"/>
      <c r="E95" s="3"/>
      <c r="F95" s="3"/>
      <c r="G95" s="25" t="s">
        <v>27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10"/>
      <c r="W95" s="10"/>
      <c r="X95" s="10"/>
    </row>
    <row r="96" spans="1:24">
      <c r="A96" s="25" t="s">
        <v>20</v>
      </c>
      <c r="B96" s="82" t="str">
        <f>data!C85</f>
        <v>PATRIMONIO Y PASIVOS</v>
      </c>
      <c r="C96" s="3"/>
      <c r="D96" s="3"/>
      <c r="E96" s="3"/>
      <c r="F96" s="3"/>
      <c r="G96" s="25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10"/>
      <c r="W96" s="10"/>
      <c r="X96" s="10"/>
    </row>
    <row r="97" spans="1:24">
      <c r="A97" s="25" t="s">
        <v>20</v>
      </c>
      <c r="B97" s="82" t="str">
        <f>data!C86</f>
        <v>PATRIMONIO</v>
      </c>
      <c r="C97" s="3"/>
      <c r="D97" s="3"/>
      <c r="E97" s="3"/>
      <c r="F97" s="3"/>
      <c r="G97" s="25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10"/>
      <c r="W97" s="10"/>
      <c r="X97" s="10"/>
    </row>
    <row r="98" spans="1:24">
      <c r="A98" s="25" t="s">
        <v>26</v>
      </c>
      <c r="B98" s="82" t="str">
        <f>data!C87</f>
        <v>Capital pagado</v>
      </c>
      <c r="C98" s="3" t="s">
        <v>728</v>
      </c>
      <c r="D98" s="3"/>
      <c r="E98" s="3"/>
      <c r="F98" s="3"/>
      <c r="G98" s="25" t="s">
        <v>27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10"/>
      <c r="W98" s="10"/>
      <c r="X98" s="10"/>
    </row>
    <row r="99" spans="1:24">
      <c r="A99" s="25" t="s">
        <v>26</v>
      </c>
      <c r="B99" s="82" t="str">
        <f>data!C88</f>
        <v>Utilidad o pérdida del ejercicio</v>
      </c>
      <c r="C99" s="3" t="s">
        <v>650</v>
      </c>
      <c r="D99" s="3"/>
      <c r="E99" s="3"/>
      <c r="F99" s="3"/>
      <c r="G99" s="25" t="s">
        <v>27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10"/>
      <c r="W99" s="10"/>
      <c r="X99" s="10"/>
    </row>
    <row r="100" spans="1:24">
      <c r="A100" s="25" t="s">
        <v>26</v>
      </c>
      <c r="B100" s="82" t="str">
        <f>data!C89</f>
        <v>Ganancias acumuladas</v>
      </c>
      <c r="C100" s="3" t="s">
        <v>729</v>
      </c>
      <c r="D100" s="3"/>
      <c r="E100" s="3"/>
      <c r="F100" s="3"/>
      <c r="G100" s="25" t="s">
        <v>27</v>
      </c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10"/>
      <c r="W100" s="10"/>
      <c r="X100" s="10"/>
    </row>
    <row r="101" spans="1:24">
      <c r="A101" s="25" t="s">
        <v>26</v>
      </c>
      <c r="B101" s="82" t="str">
        <f>data!C90</f>
        <v>Reservas</v>
      </c>
      <c r="C101" s="3" t="s">
        <v>730</v>
      </c>
      <c r="D101" s="3"/>
      <c r="E101" s="3"/>
      <c r="F101" s="3"/>
      <c r="G101" s="25" t="s">
        <v>27</v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10"/>
      <c r="W101" s="10"/>
      <c r="X101" s="10"/>
    </row>
    <row r="102" spans="1:24">
      <c r="A102" s="25" t="s">
        <v>26</v>
      </c>
      <c r="B102" s="82" t="str">
        <f>data!C91</f>
        <v>Otras participaciones en el patrimonio</v>
      </c>
      <c r="C102" s="3" t="s">
        <v>731</v>
      </c>
      <c r="D102" s="3"/>
      <c r="E102" s="3"/>
      <c r="F102" s="3"/>
      <c r="G102" s="25" t="s">
        <v>27</v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10"/>
      <c r="W102" s="10"/>
      <c r="X102" s="10"/>
    </row>
    <row r="103" spans="1:24">
      <c r="A103" s="25" t="s">
        <v>26</v>
      </c>
      <c r="B103" s="82" t="str">
        <f>data!C92</f>
        <v>Total patrimonio</v>
      </c>
      <c r="C103" s="3" t="s">
        <v>732</v>
      </c>
      <c r="D103" s="3"/>
      <c r="E103" s="3"/>
      <c r="F103" s="3"/>
      <c r="G103" s="25" t="s">
        <v>27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10"/>
      <c r="W103" s="10"/>
      <c r="X103" s="10"/>
    </row>
    <row r="104" spans="1:24">
      <c r="A104" s="25" t="s">
        <v>26</v>
      </c>
      <c r="B104" s="82" t="str">
        <f>data!C93</f>
        <v>TOTAL DE PATRIMONIO Y PASIVOS</v>
      </c>
      <c r="C104" s="3" t="s">
        <v>733</v>
      </c>
      <c r="D104" s="3"/>
      <c r="E104" s="3"/>
      <c r="F104" s="3"/>
      <c r="G104" s="25" t="s">
        <v>27</v>
      </c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10"/>
      <c r="W104" s="10"/>
      <c r="X104" s="10"/>
    </row>
    <row r="105" spans="1:24">
      <c r="A105" s="25" t="s">
        <v>20</v>
      </c>
      <c r="B105" s="82"/>
      <c r="C105" s="3"/>
      <c r="D105" s="3"/>
      <c r="E105" s="3"/>
      <c r="F105" s="3"/>
      <c r="G105" s="25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10"/>
      <c r="W105" s="10"/>
      <c r="X105" s="10"/>
    </row>
    <row r="106" spans="1:24">
      <c r="A106" s="25" t="s">
        <v>20</v>
      </c>
      <c r="B106" s="82" t="str">
        <f>data!C711</f>
        <v>RESULTADO DEL PERIODO</v>
      </c>
      <c r="C106" s="3"/>
      <c r="D106" s="3"/>
      <c r="E106" s="3"/>
      <c r="F106" s="3"/>
      <c r="G106" s="25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10"/>
      <c r="W106" s="10"/>
      <c r="X106" s="10"/>
    </row>
    <row r="107" spans="1:24">
      <c r="A107" s="25" t="s">
        <v>20</v>
      </c>
      <c r="B107" s="82" t="str">
        <f>data!C728</f>
        <v>Otro Resultado Integral</v>
      </c>
      <c r="C107" s="3"/>
      <c r="D107" s="3"/>
      <c r="E107" s="3"/>
      <c r="F107" s="3"/>
      <c r="G107" s="25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10"/>
      <c r="W107" s="10"/>
      <c r="X107" s="10"/>
    </row>
    <row r="108" spans="1:24">
      <c r="A108" s="25" t="s">
        <v>26</v>
      </c>
      <c r="B108" s="82" t="str">
        <f>data!C729</f>
        <v>Ingresos no realizados</v>
      </c>
      <c r="C108" s="3" t="s">
        <v>651</v>
      </c>
      <c r="D108" s="3"/>
      <c r="E108" s="3"/>
      <c r="F108" s="3"/>
      <c r="G108" s="25" t="s">
        <v>27</v>
      </c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10"/>
      <c r="W108" s="10"/>
      <c r="X108" s="10"/>
    </row>
    <row r="109" spans="1:24" s="21" customFormat="1">
      <c r="A109" s="25" t="s">
        <v>26</v>
      </c>
      <c r="B109" s="82" t="str">
        <f>data!C730</f>
        <v>Gastos no realizados</v>
      </c>
      <c r="C109" s="25" t="s">
        <v>652</v>
      </c>
      <c r="D109" s="25"/>
      <c r="E109" s="25"/>
      <c r="F109" s="25"/>
      <c r="G109" s="25" t="s">
        <v>27</v>
      </c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</row>
    <row r="110" spans="1:24">
      <c r="A110" s="25" t="s">
        <v>26</v>
      </c>
      <c r="B110" s="82" t="str">
        <f>data!C731</f>
        <v>Total Otro Resultado Integral</v>
      </c>
      <c r="C110" s="3" t="s">
        <v>736</v>
      </c>
      <c r="D110" s="3"/>
      <c r="E110" s="3"/>
      <c r="F110" s="3"/>
      <c r="G110" s="25" t="s">
        <v>27</v>
      </c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10"/>
      <c r="W110" s="10"/>
      <c r="X110" s="10"/>
    </row>
    <row r="111" spans="1:24" s="159" customFormat="1">
      <c r="A111" s="163" t="s">
        <v>20</v>
      </c>
      <c r="B111" s="160" t="str">
        <f>data!C570</f>
        <v>--Reporte 4--</v>
      </c>
      <c r="C111" s="163"/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163"/>
      <c r="R111" s="163"/>
      <c r="S111" s="163"/>
      <c r="T111" s="163"/>
      <c r="U111" s="163"/>
      <c r="V111" s="268"/>
      <c r="W111" s="268"/>
      <c r="X111" s="268"/>
    </row>
    <row r="112" spans="1:24">
      <c r="A112" s="25" t="s">
        <v>20</v>
      </c>
      <c r="B112" s="280" t="str">
        <f>data!C571</f>
        <v>Estado de Resultados Integral por servicios</v>
      </c>
      <c r="C112" s="3"/>
      <c r="D112" s="3"/>
      <c r="E112" s="3"/>
      <c r="F112" s="3"/>
      <c r="G112" s="25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10"/>
      <c r="W112" s="10"/>
      <c r="X112" s="10"/>
    </row>
    <row r="113" spans="1:24">
      <c r="A113" s="18" t="s">
        <v>19</v>
      </c>
      <c r="B113" s="82" t="str">
        <f>data!C573</f>
        <v>RESULTADO DEL PERIODO</v>
      </c>
      <c r="C113" s="3"/>
      <c r="D113" s="3"/>
      <c r="E113" s="3"/>
      <c r="F113" s="3"/>
      <c r="G113" s="25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10"/>
      <c r="W113" s="10"/>
      <c r="X113" s="10"/>
    </row>
    <row r="114" spans="1:24">
      <c r="A114" s="18" t="s">
        <v>19</v>
      </c>
      <c r="B114" s="82" t="str">
        <f>data!C574</f>
        <v>Estado de Resultados Integral por servicios</v>
      </c>
      <c r="C114" s="3"/>
      <c r="D114" s="3"/>
      <c r="E114" s="3"/>
      <c r="F114" s="3"/>
      <c r="G114" s="25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10"/>
      <c r="W114" s="10"/>
      <c r="X114" s="10"/>
    </row>
    <row r="115" spans="1:24">
      <c r="A115" s="25" t="s">
        <v>26</v>
      </c>
      <c r="B115" s="82" t="str">
        <f>data!C575</f>
        <v xml:space="preserve">Ingresos de actividades ordinarias </v>
      </c>
      <c r="C115" s="3" t="s">
        <v>702</v>
      </c>
      <c r="D115" s="3"/>
      <c r="E115" s="3"/>
      <c r="F115" s="3"/>
      <c r="G115" s="25" t="s">
        <v>27</v>
      </c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10"/>
      <c r="W115" s="10"/>
      <c r="X115" s="10"/>
    </row>
    <row r="116" spans="1:24">
      <c r="A116" s="25" t="s">
        <v>26</v>
      </c>
      <c r="B116" s="82" t="str">
        <f>data!C576</f>
        <v>Costo de ventas</v>
      </c>
      <c r="C116" s="3" t="s">
        <v>703</v>
      </c>
      <c r="D116" s="3"/>
      <c r="E116" s="3"/>
      <c r="F116" s="3"/>
      <c r="G116" s="25" t="s">
        <v>27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10"/>
      <c r="W116" s="10"/>
      <c r="X116" s="10"/>
    </row>
    <row r="117" spans="1:24">
      <c r="A117" s="25" t="s">
        <v>26</v>
      </c>
      <c r="B117" s="82" t="str">
        <f>data!C577</f>
        <v>Ganancia Bruta</v>
      </c>
      <c r="C117" s="3" t="s">
        <v>704</v>
      </c>
      <c r="D117" s="3"/>
      <c r="E117" s="3"/>
      <c r="F117" s="3"/>
      <c r="G117" s="25" t="s">
        <v>27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10"/>
      <c r="W117" s="10"/>
      <c r="X117" s="10"/>
    </row>
    <row r="118" spans="1:24">
      <c r="A118" s="25" t="s">
        <v>26</v>
      </c>
      <c r="B118" s="82" t="str">
        <f>data!C578</f>
        <v>Costos de distribución</v>
      </c>
      <c r="C118" s="3" t="s">
        <v>705</v>
      </c>
      <c r="D118" s="3"/>
      <c r="E118" s="3"/>
      <c r="F118" s="3"/>
      <c r="G118" s="25" t="s">
        <v>27</v>
      </c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10"/>
      <c r="W118" s="10"/>
      <c r="X118" s="10"/>
    </row>
    <row r="119" spans="1:24">
      <c r="A119" s="25" t="s">
        <v>26</v>
      </c>
      <c r="B119" s="82" t="str">
        <f>data!C579</f>
        <v>Gastos de administración</v>
      </c>
      <c r="C119" s="3" t="s">
        <v>706</v>
      </c>
      <c r="D119" s="3"/>
      <c r="E119" s="3"/>
      <c r="F119" s="3"/>
      <c r="G119" s="25" t="s">
        <v>27</v>
      </c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10"/>
      <c r="W119" s="10"/>
      <c r="X119" s="10"/>
    </row>
    <row r="120" spans="1:24">
      <c r="A120" s="25" t="s">
        <v>26</v>
      </c>
      <c r="B120" s="82" t="str">
        <f>data!C580</f>
        <v>Otros gastos (Reporte 4)</v>
      </c>
      <c r="C120" s="3" t="s">
        <v>707</v>
      </c>
      <c r="D120" s="3"/>
      <c r="E120" s="3"/>
      <c r="F120" s="3"/>
      <c r="G120" s="25" t="s">
        <v>27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10"/>
      <c r="W120" s="10"/>
      <c r="X120" s="10"/>
    </row>
    <row r="121" spans="1:24">
      <c r="A121" s="25" t="s">
        <v>26</v>
      </c>
      <c r="B121" s="82" t="str">
        <f>data!C581</f>
        <v>Otras ganancias (pérdidas)</v>
      </c>
      <c r="C121" s="3" t="s">
        <v>708</v>
      </c>
      <c r="D121" s="3"/>
      <c r="E121" s="3"/>
      <c r="F121" s="3"/>
      <c r="G121" s="25" t="s">
        <v>27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10"/>
      <c r="W121" s="10"/>
      <c r="X121" s="10"/>
    </row>
    <row r="122" spans="1:24">
      <c r="A122" s="25" t="s">
        <v>26</v>
      </c>
      <c r="B122" s="82" t="str">
        <f>data!C582</f>
        <v>Costos financieros</v>
      </c>
      <c r="C122" s="3" t="s">
        <v>709</v>
      </c>
      <c r="D122" s="3"/>
      <c r="E122" s="3"/>
      <c r="F122" s="3"/>
      <c r="G122" s="25" t="s">
        <v>27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10"/>
      <c r="W122" s="10"/>
      <c r="X122" s="10"/>
    </row>
    <row r="123" spans="1:24">
      <c r="A123" s="25" t="s">
        <v>26</v>
      </c>
      <c r="B123" s="82" t="str">
        <f>data!C583</f>
        <v>Otros ingresos</v>
      </c>
      <c r="C123" s="3" t="s">
        <v>710</v>
      </c>
      <c r="D123" s="3"/>
      <c r="E123" s="3"/>
      <c r="F123" s="3"/>
      <c r="G123" s="25" t="s">
        <v>27</v>
      </c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10"/>
      <c r="W123" s="10"/>
      <c r="X123" s="10"/>
    </row>
    <row r="124" spans="1:24">
      <c r="A124" s="25" t="s">
        <v>26</v>
      </c>
      <c r="B124" s="82" t="str">
        <f>data!C584</f>
        <v>Ingresos financieros</v>
      </c>
      <c r="C124" s="3" t="s">
        <v>711</v>
      </c>
      <c r="D124" s="3"/>
      <c r="E124" s="3"/>
      <c r="F124" s="3"/>
      <c r="G124" s="25" t="s">
        <v>27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10"/>
      <c r="W124" s="10"/>
      <c r="X124" s="10"/>
    </row>
    <row r="125" spans="1:24">
      <c r="A125" s="25" t="s">
        <v>26</v>
      </c>
      <c r="B125" s="82" t="str">
        <f>data!C585</f>
        <v>Ganancia (pérdida), antes De Impuestos</v>
      </c>
      <c r="C125" s="3" t="s">
        <v>712</v>
      </c>
      <c r="D125" s="3"/>
      <c r="E125" s="3"/>
      <c r="F125" s="3"/>
      <c r="G125" s="25" t="s">
        <v>27</v>
      </c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10"/>
      <c r="W125" s="10"/>
      <c r="X125" s="10"/>
    </row>
    <row r="126" spans="1:24">
      <c r="A126" s="25" t="s">
        <v>26</v>
      </c>
      <c r="B126" s="82" t="str">
        <f>data!C586</f>
        <v>Gasto (ingreso) por impuestos</v>
      </c>
      <c r="C126" s="3" t="s">
        <v>715</v>
      </c>
      <c r="D126" s="3"/>
      <c r="E126" s="3"/>
      <c r="F126" s="3"/>
      <c r="G126" s="25" t="s">
        <v>27</v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10"/>
      <c r="W126" s="10"/>
      <c r="X126" s="10"/>
    </row>
    <row r="127" spans="1:24">
      <c r="A127" s="25" t="s">
        <v>26</v>
      </c>
      <c r="B127" s="82" t="str">
        <f>data!C587</f>
        <v>Ganancia (pérdida) procedente de operaciones continuadas</v>
      </c>
      <c r="C127" s="3" t="s">
        <v>734</v>
      </c>
      <c r="D127" s="3"/>
      <c r="E127" s="3"/>
      <c r="F127" s="3"/>
      <c r="G127" s="25" t="s">
        <v>27</v>
      </c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10"/>
      <c r="W127" s="10"/>
      <c r="X127" s="10"/>
    </row>
    <row r="128" spans="1:24">
      <c r="A128" s="25" t="s">
        <v>26</v>
      </c>
      <c r="B128" s="82" t="str">
        <f>data!C588</f>
        <v xml:space="preserve">Ganancia (pérdida) procedente de operaciones discontinuadas </v>
      </c>
      <c r="C128" s="3" t="s">
        <v>735</v>
      </c>
      <c r="D128" s="3"/>
      <c r="E128" s="3"/>
      <c r="F128" s="3"/>
      <c r="G128" s="25" t="s">
        <v>27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10"/>
      <c r="W128" s="10"/>
      <c r="X128" s="10"/>
    </row>
    <row r="129" spans="1:24">
      <c r="A129" s="25" t="s">
        <v>26</v>
      </c>
      <c r="B129" s="82" t="str">
        <f>data!C589</f>
        <v>Ganancia (Pérdida)</v>
      </c>
      <c r="C129" s="3" t="s">
        <v>714</v>
      </c>
      <c r="D129" s="3"/>
      <c r="E129" s="3"/>
      <c r="F129" s="3"/>
      <c r="G129" s="25" t="s">
        <v>27</v>
      </c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10"/>
      <c r="W129" s="10"/>
      <c r="X129" s="10"/>
    </row>
    <row r="130" spans="1:24">
      <c r="A130" s="25" t="s">
        <v>26</v>
      </c>
      <c r="B130" s="82" t="str">
        <f>data!C590</f>
        <v>RESULTADO INTEGRAL TOTAL</v>
      </c>
      <c r="C130" s="3" t="s">
        <v>713</v>
      </c>
      <c r="D130" s="3"/>
      <c r="E130" s="3"/>
      <c r="F130" s="3"/>
      <c r="G130" s="25" t="s">
        <v>27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10"/>
      <c r="W130" s="10"/>
      <c r="X130" s="10"/>
    </row>
    <row r="131" spans="1:24" s="159" customFormat="1">
      <c r="A131" s="163" t="s">
        <v>19</v>
      </c>
      <c r="B131" s="256" t="str">
        <f>data!C733</f>
        <v>--Nota 01--</v>
      </c>
      <c r="C131" s="163"/>
      <c r="D131" s="163"/>
      <c r="E131" s="163"/>
      <c r="F131" s="163"/>
      <c r="G131" s="163"/>
      <c r="H131" s="163"/>
      <c r="I131" s="163"/>
      <c r="J131" s="163"/>
      <c r="K131" s="163"/>
      <c r="L131" s="163"/>
      <c r="M131" s="163"/>
      <c r="N131" s="163"/>
      <c r="O131" s="163"/>
      <c r="P131" s="163"/>
      <c r="Q131" s="163"/>
      <c r="R131" s="163"/>
      <c r="S131" s="163"/>
      <c r="T131" s="163"/>
      <c r="U131" s="163"/>
      <c r="V131" s="268"/>
      <c r="W131" s="268"/>
      <c r="X131" s="268"/>
    </row>
    <row r="132" spans="1:24" s="21" customFormat="1">
      <c r="A132" s="25" t="s">
        <v>20</v>
      </c>
      <c r="B132" s="278" t="str">
        <f>data!$C$734</f>
        <v>Nota 01
Efectivo y equivalentes de efectivo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48"/>
      <c r="W132" s="248"/>
      <c r="X132" s="248"/>
    </row>
    <row r="133" spans="1:24">
      <c r="A133" s="25" t="s">
        <v>26</v>
      </c>
      <c r="B133" s="82" t="str">
        <f>data!C735</f>
        <v>Información a revelar sobre efectivo y equivalentes de efectivo                                                                 [Texto]</v>
      </c>
      <c r="C133" s="3" t="s">
        <v>640</v>
      </c>
      <c r="D133" s="3"/>
      <c r="E133" s="3"/>
      <c r="F133" s="3"/>
      <c r="G133" s="25" t="s">
        <v>28</v>
      </c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10"/>
      <c r="W133" s="10"/>
      <c r="X133" s="10"/>
    </row>
    <row r="134" spans="1:24">
      <c r="A134" s="25" t="s">
        <v>20</v>
      </c>
      <c r="B134" s="82" t="str">
        <f>data!C736</f>
        <v>Efectivo</v>
      </c>
      <c r="C134" s="3"/>
      <c r="D134" s="3"/>
      <c r="E134" s="3"/>
      <c r="F134" s="3"/>
      <c r="G134" s="25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10"/>
      <c r="W134" s="10"/>
      <c r="X134" s="10"/>
    </row>
    <row r="135" spans="1:24">
      <c r="A135" s="25" t="s">
        <v>26</v>
      </c>
      <c r="B135" s="82" t="str">
        <f>data!C737</f>
        <v xml:space="preserve">   Caja</v>
      </c>
      <c r="C135" s="3" t="s">
        <v>737</v>
      </c>
      <c r="D135" s="3"/>
      <c r="E135" s="3"/>
      <c r="F135" s="3"/>
      <c r="G135" s="25" t="s">
        <v>27</v>
      </c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10"/>
      <c r="W135" s="10"/>
      <c r="X135" s="10"/>
    </row>
    <row r="136" spans="1:24">
      <c r="A136" s="25" t="s">
        <v>26</v>
      </c>
      <c r="B136" s="82" t="str">
        <f>data!C738</f>
        <v xml:space="preserve">   Bancos</v>
      </c>
      <c r="C136" s="3" t="s">
        <v>738</v>
      </c>
      <c r="D136" s="3"/>
      <c r="E136" s="3"/>
      <c r="F136" s="3"/>
      <c r="G136" s="25" t="s">
        <v>27</v>
      </c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10"/>
      <c r="W136" s="10"/>
      <c r="X136" s="10"/>
    </row>
    <row r="137" spans="1:24">
      <c r="A137" s="25" t="s">
        <v>26</v>
      </c>
      <c r="B137" s="82" t="str">
        <f>data!C739</f>
        <v>Total efectivo</v>
      </c>
      <c r="C137" s="3" t="s">
        <v>739</v>
      </c>
      <c r="D137" s="3"/>
      <c r="E137" s="3"/>
      <c r="F137" s="3"/>
      <c r="G137" s="25" t="s">
        <v>27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10"/>
      <c r="W137" s="10"/>
      <c r="X137" s="10"/>
    </row>
    <row r="138" spans="1:24">
      <c r="A138" s="25" t="s">
        <v>20</v>
      </c>
      <c r="B138" s="82" t="str">
        <f>data!C740</f>
        <v>Equivalentes de efectivo</v>
      </c>
      <c r="C138" s="3"/>
      <c r="D138" s="3"/>
      <c r="E138" s="3"/>
      <c r="F138" s="3"/>
      <c r="G138" s="25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10"/>
      <c r="W138" s="10"/>
      <c r="X138" s="10"/>
    </row>
    <row r="139" spans="1:24">
      <c r="A139" s="25" t="s">
        <v>26</v>
      </c>
      <c r="B139" s="82" t="str">
        <f>data!C741</f>
        <v>Depósitos a corto plazo clasificadas como equivalentes  de efectivo</v>
      </c>
      <c r="C139" s="3" t="s">
        <v>740</v>
      </c>
      <c r="D139" s="3"/>
      <c r="E139" s="3"/>
      <c r="F139" s="3"/>
      <c r="G139" s="25" t="s">
        <v>27</v>
      </c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10"/>
      <c r="W139" s="10"/>
      <c r="X139" s="10"/>
    </row>
    <row r="140" spans="1:24">
      <c r="A140" s="25" t="s">
        <v>26</v>
      </c>
      <c r="B140" s="82" t="str">
        <f>data!C742</f>
        <v>Inversiones a corto plazo clasificadas como equivalentes de efectivo</v>
      </c>
      <c r="C140" s="3" t="s">
        <v>741</v>
      </c>
      <c r="D140" s="3"/>
      <c r="E140" s="3"/>
      <c r="F140" s="3"/>
      <c r="G140" s="25" t="s">
        <v>27</v>
      </c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10"/>
      <c r="W140" s="10"/>
      <c r="X140" s="10"/>
    </row>
    <row r="141" spans="1:24">
      <c r="A141" s="25" t="s">
        <v>26</v>
      </c>
      <c r="B141" s="82" t="str">
        <f>data!C743</f>
        <v>Otros conceptos clasificados como equivalentes de efectivo</v>
      </c>
      <c r="C141" s="3" t="s">
        <v>1267</v>
      </c>
      <c r="D141" s="3"/>
      <c r="E141" s="3"/>
      <c r="F141" s="3"/>
      <c r="G141" s="25" t="s">
        <v>27</v>
      </c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10"/>
      <c r="W141" s="10"/>
      <c r="X141" s="10"/>
    </row>
    <row r="142" spans="1:24">
      <c r="A142" s="25" t="s">
        <v>26</v>
      </c>
      <c r="B142" s="82" t="str">
        <f>data!C744</f>
        <v>Total equivalentes de efectivo</v>
      </c>
      <c r="C142" s="3" t="s">
        <v>742</v>
      </c>
      <c r="D142" s="3"/>
      <c r="E142" s="3"/>
      <c r="F142" s="3"/>
      <c r="G142" s="25" t="s">
        <v>27</v>
      </c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10"/>
      <c r="W142" s="10"/>
      <c r="X142" s="10"/>
    </row>
    <row r="143" spans="1:24">
      <c r="A143" s="25" t="s">
        <v>26</v>
      </c>
      <c r="B143" s="82" t="str">
        <f>data!C745</f>
        <v>Total efectivo y equivalentes de efectivo</v>
      </c>
      <c r="C143" s="3" t="s">
        <v>596</v>
      </c>
      <c r="D143" s="3"/>
      <c r="E143" s="3"/>
      <c r="F143" s="3"/>
      <c r="G143" s="25" t="s">
        <v>27</v>
      </c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10"/>
      <c r="W143" s="10"/>
      <c r="X143" s="10"/>
    </row>
    <row r="144" spans="1:24" s="159" customFormat="1">
      <c r="A144" s="163" t="s">
        <v>20</v>
      </c>
      <c r="B144" s="256" t="str">
        <f>data!C746</f>
        <v>--Nota 02--</v>
      </c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3"/>
      <c r="T144" s="163"/>
      <c r="U144" s="163"/>
      <c r="V144" s="268"/>
      <c r="W144" s="268"/>
      <c r="X144" s="268"/>
    </row>
    <row r="145" spans="1:24" s="21" customFormat="1">
      <c r="A145" s="25" t="s">
        <v>20</v>
      </c>
      <c r="B145" s="278" t="str">
        <f>data!C747</f>
        <v>Nota 02 
Inversiones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48"/>
      <c r="W145" s="248"/>
      <c r="X145" s="248"/>
    </row>
    <row r="146" spans="1:24">
      <c r="A146" s="25" t="s">
        <v>26</v>
      </c>
      <c r="B146" s="82" t="str">
        <f>data!C748</f>
        <v>Información a revelar sobre inversiones                                                                                                                           [Texto]</v>
      </c>
      <c r="C146" s="3" t="s">
        <v>653</v>
      </c>
      <c r="D146" s="3"/>
      <c r="E146" s="3"/>
      <c r="F146" s="3"/>
      <c r="G146" s="25" t="s">
        <v>28</v>
      </c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10"/>
      <c r="W146" s="10"/>
      <c r="X146" s="10"/>
    </row>
    <row r="147" spans="1:24">
      <c r="A147" s="25" t="s">
        <v>20</v>
      </c>
      <c r="B147" s="82" t="str">
        <f>data!C749</f>
        <v>Inversiones</v>
      </c>
      <c r="C147" s="3"/>
      <c r="D147" s="3"/>
      <c r="E147" s="3"/>
      <c r="F147" s="3"/>
      <c r="G147" s="25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10"/>
      <c r="W147" s="10"/>
      <c r="X147" s="10"/>
    </row>
    <row r="148" spans="1:24">
      <c r="A148" s="25" t="s">
        <v>26</v>
      </c>
      <c r="B148" s="82" t="str">
        <f>data!C750</f>
        <v>Inversiones en renta fija (CDT, bonos, títulos)</v>
      </c>
      <c r="C148" s="3" t="s">
        <v>654</v>
      </c>
      <c r="D148" s="3"/>
      <c r="E148" s="3"/>
      <c r="F148" s="3"/>
      <c r="G148" s="25" t="s">
        <v>27</v>
      </c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10"/>
      <c r="W148" s="10"/>
      <c r="X148" s="10"/>
    </row>
    <row r="149" spans="1:24">
      <c r="A149" s="25" t="s">
        <v>26</v>
      </c>
      <c r="B149" s="82" t="str">
        <f>data!C751</f>
        <v>Inversiones en renta variable (Acciones, cuotas de interés social)</v>
      </c>
      <c r="C149" s="3" t="s">
        <v>655</v>
      </c>
      <c r="D149" s="3"/>
      <c r="E149" s="3"/>
      <c r="F149" s="3"/>
      <c r="G149" s="25" t="s">
        <v>27</v>
      </c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10"/>
      <c r="W149" s="10"/>
      <c r="X149" s="10"/>
    </row>
    <row r="150" spans="1:24">
      <c r="A150" s="25" t="s">
        <v>26</v>
      </c>
      <c r="B150" s="82" t="str">
        <f>data!C752</f>
        <v>Deterioro de Inversiones</v>
      </c>
      <c r="C150" s="3" t="s">
        <v>656</v>
      </c>
      <c r="D150" s="3"/>
      <c r="E150" s="3"/>
      <c r="F150" s="3"/>
      <c r="G150" s="25" t="s">
        <v>27</v>
      </c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10"/>
      <c r="W150" s="10"/>
      <c r="X150" s="10"/>
    </row>
    <row r="151" spans="1:24">
      <c r="A151" s="25" t="s">
        <v>26</v>
      </c>
      <c r="B151" s="82" t="str">
        <f>data!C753</f>
        <v>Total Inversiones</v>
      </c>
      <c r="C151" s="3" t="s">
        <v>657</v>
      </c>
      <c r="D151" s="3"/>
      <c r="E151" s="3"/>
      <c r="F151" s="3"/>
      <c r="G151" s="25" t="s">
        <v>27</v>
      </c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10"/>
      <c r="W151" s="10"/>
      <c r="X151" s="10"/>
    </row>
    <row r="152" spans="1:24">
      <c r="A152" s="25" t="s">
        <v>26</v>
      </c>
      <c r="B152" s="82" t="str">
        <f>data!C754</f>
        <v>Información a revelar sobre dividendos y otras distribuciones reconocidas como ingreso en el periodo [Texto]</v>
      </c>
      <c r="C152" s="3" t="s">
        <v>743</v>
      </c>
      <c r="D152" s="3"/>
      <c r="E152" s="3"/>
      <c r="F152" s="3"/>
      <c r="G152" s="25" t="s">
        <v>28</v>
      </c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10"/>
      <c r="W152" s="10"/>
      <c r="X152" s="10"/>
    </row>
    <row r="153" spans="1:24">
      <c r="A153" s="25" t="s">
        <v>20</v>
      </c>
      <c r="B153" s="82" t="str">
        <f>data!C755</f>
        <v>Dividendos y otras distribuciones</v>
      </c>
      <c r="C153"/>
      <c r="D153" s="3"/>
      <c r="E153" s="3"/>
      <c r="F153" s="3"/>
      <c r="G153" s="25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10"/>
      <c r="W153" s="10"/>
      <c r="X153" s="10"/>
    </row>
    <row r="154" spans="1:24">
      <c r="A154" s="25" t="s">
        <v>26</v>
      </c>
      <c r="B154" s="82" t="str">
        <f>data!C756</f>
        <v>Dividendos</v>
      </c>
      <c r="C154" s="3" t="s">
        <v>658</v>
      </c>
      <c r="D154" s="3"/>
      <c r="E154" s="3"/>
      <c r="F154" s="3"/>
      <c r="G154" s="25" t="s">
        <v>27</v>
      </c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10"/>
      <c r="W154" s="10"/>
      <c r="X154" s="10"/>
    </row>
    <row r="155" spans="1:24">
      <c r="A155" s="25" t="s">
        <v>26</v>
      </c>
      <c r="B155" s="82" t="str">
        <f>data!C757</f>
        <v>Otras distribuciones reconocidas como ingresos en el periodo</v>
      </c>
      <c r="C155" s="3" t="s">
        <v>659</v>
      </c>
      <c r="D155" s="3"/>
      <c r="E155" s="3"/>
      <c r="F155" s="3"/>
      <c r="G155" s="25" t="s">
        <v>27</v>
      </c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10"/>
      <c r="W155" s="10"/>
      <c r="X155" s="10"/>
    </row>
    <row r="156" spans="1:24" s="159" customFormat="1">
      <c r="A156" s="163" t="s">
        <v>20</v>
      </c>
      <c r="B156" s="256" t="str">
        <f>data!C770</f>
        <v>--Nota 03 C1--</v>
      </c>
      <c r="C156" s="163"/>
      <c r="D156" s="163"/>
      <c r="E156" s="163"/>
      <c r="F156" s="163"/>
      <c r="G156" s="163"/>
      <c r="H156" s="163"/>
      <c r="I156" s="163"/>
      <c r="J156" s="163"/>
      <c r="K156" s="163"/>
      <c r="L156" s="163"/>
      <c r="M156" s="163"/>
      <c r="N156" s="163"/>
      <c r="O156" s="163"/>
      <c r="P156" s="163"/>
      <c r="Q156" s="163"/>
      <c r="R156" s="163"/>
      <c r="S156" s="163"/>
      <c r="T156" s="163"/>
      <c r="U156" s="163"/>
      <c r="V156" s="268"/>
      <c r="W156" s="268"/>
      <c r="X156" s="268"/>
    </row>
    <row r="157" spans="1:24" s="21" customFormat="1">
      <c r="A157" s="25" t="s">
        <v>20</v>
      </c>
      <c r="B157" s="278" t="str">
        <f>data!C771</f>
        <v>Nota 03 
Cuentas por cobrar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48"/>
      <c r="W157" s="248"/>
      <c r="X157" s="248"/>
    </row>
    <row r="158" spans="1:24">
      <c r="A158" s="25" t="s">
        <v>20</v>
      </c>
      <c r="B158" s="82" t="str">
        <f>data!C772</f>
        <v>Cuentas comerciales por cobrar  y otras cuentas por cobrar</v>
      </c>
      <c r="C158" s="3"/>
      <c r="D158" s="3"/>
      <c r="E158" s="3"/>
      <c r="F158" s="3"/>
      <c r="G158" s="25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10"/>
      <c r="W158" s="10"/>
      <c r="X158" s="10"/>
    </row>
    <row r="159" spans="1:24">
      <c r="A159" s="25" t="s">
        <v>20</v>
      </c>
      <c r="B159" s="82" t="str">
        <f>data!C773</f>
        <v>-01-</v>
      </c>
      <c r="C159" s="250"/>
      <c r="D159" s="3"/>
      <c r="E159" s="3"/>
      <c r="F159" s="3"/>
      <c r="G159" s="25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10"/>
      <c r="W159" s="10"/>
      <c r="X159" s="10"/>
    </row>
    <row r="160" spans="1:24">
      <c r="A160" s="25" t="s">
        <v>26</v>
      </c>
      <c r="B160" s="181" t="str">
        <f>data!C774</f>
        <v>Acueducto</v>
      </c>
      <c r="C160" s="3" t="s">
        <v>660</v>
      </c>
      <c r="D160" s="3"/>
      <c r="E160" s="3"/>
      <c r="F160" s="3"/>
      <c r="G160" s="25" t="s">
        <v>27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10"/>
      <c r="W160" s="10"/>
      <c r="X160" s="10"/>
    </row>
    <row r="161" spans="1:24">
      <c r="A161" s="25" t="s">
        <v>26</v>
      </c>
      <c r="B161" s="181" t="str">
        <f>data!C775</f>
        <v>Alcantarillado</v>
      </c>
      <c r="C161" s="3" t="s">
        <v>661</v>
      </c>
      <c r="D161" s="3"/>
      <c r="E161" s="3"/>
      <c r="F161" s="3"/>
      <c r="G161" s="25" t="s">
        <v>27</v>
      </c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10"/>
      <c r="W161" s="10"/>
      <c r="X161" s="10"/>
    </row>
    <row r="162" spans="1:24">
      <c r="A162" s="25" t="s">
        <v>26</v>
      </c>
      <c r="B162" s="181" t="str">
        <f>data!C776</f>
        <v>Aseo</v>
      </c>
      <c r="C162" s="3" t="s">
        <v>662</v>
      </c>
      <c r="D162" s="3"/>
      <c r="E162" s="3"/>
      <c r="F162" s="3"/>
      <c r="G162" s="25" t="s">
        <v>27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10"/>
      <c r="W162" s="10"/>
      <c r="X162" s="10"/>
    </row>
    <row r="163" spans="1:24">
      <c r="A163" s="25" t="s">
        <v>26</v>
      </c>
      <c r="B163" s="181" t="str">
        <f>data!C777</f>
        <v>Energía (Nota 03)</v>
      </c>
      <c r="C163" s="3" t="s">
        <v>663</v>
      </c>
      <c r="D163" s="3"/>
      <c r="E163" s="3"/>
      <c r="F163" s="3"/>
      <c r="G163" s="25" t="s">
        <v>27</v>
      </c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10"/>
      <c r="W163" s="10"/>
      <c r="X163" s="10"/>
    </row>
    <row r="164" spans="1:24" s="21" customFormat="1">
      <c r="A164" s="25" t="s">
        <v>26</v>
      </c>
      <c r="B164" s="181" t="str">
        <f>data!C778</f>
        <v>Gas combustible por redes</v>
      </c>
      <c r="C164" s="25" t="s">
        <v>664</v>
      </c>
      <c r="D164" s="25"/>
      <c r="E164" s="25"/>
      <c r="F164" s="25"/>
      <c r="G164" s="25" t="s">
        <v>27</v>
      </c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</row>
    <row r="165" spans="1:24">
      <c r="A165" s="25" t="s">
        <v>26</v>
      </c>
      <c r="B165" s="181" t="str">
        <f>data!C779</f>
        <v>GLP</v>
      </c>
      <c r="C165" s="3" t="s">
        <v>665</v>
      </c>
      <c r="D165" s="3"/>
      <c r="E165" s="3"/>
      <c r="F165" s="3"/>
      <c r="G165" s="25" t="s">
        <v>27</v>
      </c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10"/>
      <c r="W165" s="10"/>
      <c r="X165" s="10"/>
    </row>
    <row r="166" spans="1:24">
      <c r="A166" s="25" t="s">
        <v>26</v>
      </c>
      <c r="B166" s="181" t="str">
        <f>data!C780</f>
        <v>Intereses pendientes de cobro</v>
      </c>
      <c r="C166" s="3" t="s">
        <v>666</v>
      </c>
      <c r="D166" s="3"/>
      <c r="E166" s="3"/>
      <c r="F166" s="3"/>
      <c r="G166" s="25" t="s">
        <v>27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10"/>
      <c r="W166" s="10"/>
      <c r="X166" s="10"/>
    </row>
    <row r="167" spans="1:24">
      <c r="A167" s="25" t="s">
        <v>26</v>
      </c>
      <c r="B167" s="181" t="str">
        <f>data!C781</f>
        <v>Otras cuentas por cobrar</v>
      </c>
      <c r="C167" s="3" t="s">
        <v>744</v>
      </c>
      <c r="D167" s="3"/>
      <c r="E167" s="3"/>
      <c r="F167" s="3"/>
      <c r="G167" s="25" t="s">
        <v>27</v>
      </c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10"/>
      <c r="W167" s="10"/>
      <c r="X167" s="10"/>
    </row>
    <row r="168" spans="1:24">
      <c r="A168" s="25" t="s">
        <v>26</v>
      </c>
      <c r="B168" s="181" t="str">
        <f>data!C782</f>
        <v>Total cuentas por cobrar</v>
      </c>
      <c r="C168" s="3" t="s">
        <v>667</v>
      </c>
      <c r="D168" s="3"/>
      <c r="E168" s="3"/>
      <c r="F168" s="3"/>
      <c r="G168" s="25" t="s">
        <v>27</v>
      </c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10"/>
      <c r="W168" s="10"/>
      <c r="X168" s="10"/>
    </row>
    <row r="169" spans="1:24" s="159" customFormat="1">
      <c r="A169" s="163" t="s">
        <v>20</v>
      </c>
      <c r="B169" s="256" t="str">
        <f>data!C873</f>
        <v>--Nota 03 C2--</v>
      </c>
      <c r="C169" s="163"/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63"/>
      <c r="Q169" s="163"/>
      <c r="R169" s="163"/>
      <c r="S169" s="163"/>
      <c r="T169" s="163"/>
      <c r="U169" s="163"/>
      <c r="V169" s="268"/>
      <c r="W169" s="268"/>
      <c r="X169" s="268"/>
    </row>
    <row r="170" spans="1:24">
      <c r="A170" s="25" t="s">
        <v>20</v>
      </c>
      <c r="B170" s="181" t="str">
        <f>data!C874</f>
        <v>-01-</v>
      </c>
      <c r="C170" s="3"/>
      <c r="D170" s="3"/>
      <c r="E170" s="3"/>
      <c r="F170" s="3"/>
      <c r="G170" s="25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10"/>
      <c r="W170" s="10"/>
      <c r="X170" s="10"/>
    </row>
    <row r="171" spans="1:24">
      <c r="A171" s="25" t="s">
        <v>20</v>
      </c>
      <c r="B171" s="181" t="str">
        <f>data!C875</f>
        <v>Deterioro de cuentas por cobrar parte corriente</v>
      </c>
      <c r="C171" s="3"/>
      <c r="D171" s="3"/>
      <c r="E171" s="3"/>
      <c r="F171" s="3"/>
      <c r="G171" s="25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10"/>
      <c r="W171" s="10"/>
      <c r="X171" s="10"/>
    </row>
    <row r="172" spans="1:24">
      <c r="A172" s="25" t="s">
        <v>26</v>
      </c>
      <c r="B172" s="181" t="str">
        <f>data!C876</f>
        <v>Saldo al inicio del periodo</v>
      </c>
      <c r="C172" s="3" t="s">
        <v>668</v>
      </c>
      <c r="D172" s="3"/>
      <c r="E172" s="3"/>
      <c r="F172" s="3"/>
      <c r="G172" s="25" t="s">
        <v>27</v>
      </c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10"/>
      <c r="W172" s="10"/>
      <c r="X172" s="10"/>
    </row>
    <row r="173" spans="1:24">
      <c r="A173" s="25" t="s">
        <v>26</v>
      </c>
      <c r="B173" s="181" t="str">
        <f>data!C877</f>
        <v>Gasto por deterioro de cuentas por cobrar</v>
      </c>
      <c r="C173" s="3" t="s">
        <v>669</v>
      </c>
      <c r="D173" s="3"/>
      <c r="E173" s="3"/>
      <c r="F173" s="3"/>
      <c r="G173" s="25" t="s">
        <v>27</v>
      </c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10"/>
      <c r="W173" s="10"/>
      <c r="X173" s="10"/>
    </row>
    <row r="174" spans="1:24">
      <c r="A174" s="25" t="s">
        <v>26</v>
      </c>
      <c r="B174" s="181" t="str">
        <f>data!C878</f>
        <v>Recuperaciones</v>
      </c>
      <c r="C174" s="3" t="s">
        <v>670</v>
      </c>
      <c r="D174" s="3"/>
      <c r="E174" s="3"/>
      <c r="F174" s="3"/>
      <c r="G174" s="25" t="s">
        <v>27</v>
      </c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10"/>
      <c r="W174" s="10"/>
      <c r="X174" s="10"/>
    </row>
    <row r="175" spans="1:24">
      <c r="A175" s="25" t="s">
        <v>26</v>
      </c>
      <c r="B175" s="181" t="str">
        <f>data!C879</f>
        <v>Saldo final Deterioro</v>
      </c>
      <c r="C175" s="3" t="s">
        <v>671</v>
      </c>
      <c r="D175" s="3"/>
      <c r="E175" s="3"/>
      <c r="F175" s="3"/>
      <c r="G175" s="25" t="s">
        <v>27</v>
      </c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10"/>
      <c r="W175" s="10"/>
      <c r="X175" s="10"/>
    </row>
    <row r="176" spans="1:24">
      <c r="A176" s="25" t="s">
        <v>20</v>
      </c>
      <c r="B176" s="181" t="str">
        <f>data!C880</f>
        <v>Deterioro de cuentas por cobrar parte no corriente</v>
      </c>
      <c r="C176" s="3"/>
      <c r="D176" s="3"/>
      <c r="E176" s="3"/>
      <c r="F176" s="3"/>
      <c r="G176" s="25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10"/>
      <c r="W176" s="10"/>
      <c r="X176" s="10"/>
    </row>
    <row r="177" spans="1:24">
      <c r="A177" s="25" t="s">
        <v>26</v>
      </c>
      <c r="B177" s="181" t="str">
        <f>data!C881</f>
        <v>Saldo al inicio del periodo (nc)</v>
      </c>
      <c r="C177" s="3" t="s">
        <v>672</v>
      </c>
      <c r="D177" s="3"/>
      <c r="E177" s="3"/>
      <c r="F177" s="3"/>
      <c r="G177" s="25" t="s">
        <v>27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10"/>
      <c r="W177" s="10"/>
      <c r="X177" s="10"/>
    </row>
    <row r="178" spans="1:24">
      <c r="A178" s="25" t="s">
        <v>26</v>
      </c>
      <c r="B178" s="181" t="str">
        <f>data!C882</f>
        <v>Gasto por deterioro de cuentas por cobrar (nc)</v>
      </c>
      <c r="C178" s="3" t="s">
        <v>673</v>
      </c>
      <c r="D178" s="3"/>
      <c r="E178" s="3"/>
      <c r="F178" s="3"/>
      <c r="G178" s="25" t="s">
        <v>27</v>
      </c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10"/>
      <c r="W178" s="10"/>
      <c r="X178" s="10"/>
    </row>
    <row r="179" spans="1:24">
      <c r="A179" s="25" t="s">
        <v>26</v>
      </c>
      <c r="B179" s="181" t="str">
        <f>data!C883</f>
        <v>Recuperaciones (nc)</v>
      </c>
      <c r="C179" s="3" t="s">
        <v>674</v>
      </c>
      <c r="D179" s="3"/>
      <c r="E179" s="3"/>
      <c r="F179" s="3"/>
      <c r="G179" s="25" t="s">
        <v>27</v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10"/>
      <c r="W179" s="10"/>
      <c r="X179" s="10"/>
    </row>
    <row r="180" spans="1:24">
      <c r="A180" s="25" t="s">
        <v>26</v>
      </c>
      <c r="B180" s="181" t="str">
        <f>data!C884</f>
        <v>Saldo final Deterioro (nc)</v>
      </c>
      <c r="C180" s="3" t="s">
        <v>675</v>
      </c>
      <c r="D180" s="3"/>
      <c r="E180" s="3"/>
      <c r="F180" s="3"/>
      <c r="G180" s="25" t="s">
        <v>27</v>
      </c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10"/>
      <c r="W180" s="10"/>
      <c r="X180" s="10"/>
    </row>
    <row r="181" spans="1:24" s="159" customFormat="1">
      <c r="A181" s="163" t="s">
        <v>20</v>
      </c>
      <c r="B181" s="256" t="str">
        <f>data!C962</f>
        <v>--Nota 03 C3--</v>
      </c>
      <c r="C181" s="163"/>
      <c r="D181" s="163"/>
      <c r="E181" s="163"/>
      <c r="F181" s="163"/>
      <c r="G181" s="163"/>
      <c r="H181" s="163"/>
      <c r="I181" s="163"/>
      <c r="J181" s="163"/>
      <c r="K181" s="163"/>
      <c r="L181" s="163"/>
      <c r="M181" s="163"/>
      <c r="N181" s="163"/>
      <c r="O181" s="163"/>
      <c r="P181" s="163"/>
      <c r="Q181" s="163"/>
      <c r="R181" s="163"/>
      <c r="S181" s="163"/>
      <c r="T181" s="163"/>
      <c r="U181" s="163"/>
      <c r="V181" s="268"/>
      <c r="W181" s="268"/>
      <c r="X181" s="268"/>
    </row>
    <row r="182" spans="1:24">
      <c r="A182" s="25" t="s">
        <v>26</v>
      </c>
      <c r="B182" s="181" t="str">
        <f>data!C963</f>
        <v>Acueducto (Revelación)</v>
      </c>
      <c r="C182" s="3" t="s">
        <v>676</v>
      </c>
      <c r="D182" s="3"/>
      <c r="E182" s="3"/>
      <c r="F182" s="3"/>
      <c r="G182" s="25" t="s">
        <v>28</v>
      </c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10"/>
      <c r="W182" s="10"/>
      <c r="X182" s="10"/>
    </row>
    <row r="183" spans="1:24">
      <c r="A183" s="25" t="s">
        <v>26</v>
      </c>
      <c r="B183" s="181" t="str">
        <f>data!C964</f>
        <v>Alcantarillado (Revelación)</v>
      </c>
      <c r="C183" s="3" t="s">
        <v>677</v>
      </c>
      <c r="D183" s="3"/>
      <c r="E183" s="3"/>
      <c r="F183" s="3"/>
      <c r="G183" s="25" t="s">
        <v>28</v>
      </c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10"/>
      <c r="W183" s="10"/>
      <c r="X183" s="10"/>
    </row>
    <row r="184" spans="1:24">
      <c r="A184" s="25" t="s">
        <v>26</v>
      </c>
      <c r="B184" s="181" t="str">
        <f>data!C965</f>
        <v>Aseo (Revelación)</v>
      </c>
      <c r="C184" s="3" t="s">
        <v>678</v>
      </c>
      <c r="D184" s="3"/>
      <c r="E184" s="3"/>
      <c r="F184" s="3"/>
      <c r="G184" s="25" t="s">
        <v>28</v>
      </c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10"/>
      <c r="W184" s="10"/>
      <c r="X184" s="10"/>
    </row>
    <row r="185" spans="1:24">
      <c r="A185" s="25" t="s">
        <v>26</v>
      </c>
      <c r="B185" s="181" t="str">
        <f>data!C966</f>
        <v>Energía (Revelación Nota 03)</v>
      </c>
      <c r="C185" s="3" t="s">
        <v>679</v>
      </c>
      <c r="D185" s="3"/>
      <c r="E185" s="3"/>
      <c r="F185" s="3"/>
      <c r="G185" s="25" t="s">
        <v>28</v>
      </c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10"/>
      <c r="W185" s="10"/>
      <c r="X185" s="10"/>
    </row>
    <row r="186" spans="1:24">
      <c r="A186" s="25" t="s">
        <v>26</v>
      </c>
      <c r="B186" s="181" t="str">
        <f>data!C967</f>
        <v>Gas combustible por redes (Revelación)</v>
      </c>
      <c r="C186" s="25" t="s">
        <v>680</v>
      </c>
      <c r="D186" s="3"/>
      <c r="E186" s="3"/>
      <c r="F186" s="3"/>
      <c r="G186" s="25" t="s">
        <v>28</v>
      </c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10"/>
      <c r="W186" s="10"/>
      <c r="X186" s="10"/>
    </row>
    <row r="187" spans="1:24">
      <c r="A187" s="25" t="s">
        <v>26</v>
      </c>
      <c r="B187" s="181" t="str">
        <f>data!C968</f>
        <v>GLP (Revelación)</v>
      </c>
      <c r="C187" s="3" t="s">
        <v>681</v>
      </c>
      <c r="D187" s="3"/>
      <c r="E187" s="3"/>
      <c r="F187" s="3"/>
      <c r="G187" s="25" t="s">
        <v>28</v>
      </c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10"/>
      <c r="W187" s="10"/>
      <c r="X187" s="10"/>
    </row>
    <row r="188" spans="1:24">
      <c r="A188" s="25" t="s">
        <v>26</v>
      </c>
      <c r="B188" s="181" t="str">
        <f>data!C969</f>
        <v>Otras cuenta por cobrar (Revelación)</v>
      </c>
      <c r="C188" s="3" t="s">
        <v>682</v>
      </c>
      <c r="D188" s="3"/>
      <c r="E188" s="3"/>
      <c r="F188" s="3"/>
      <c r="G188" s="25" t="s">
        <v>28</v>
      </c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10"/>
      <c r="W188" s="10"/>
      <c r="X188" s="10"/>
    </row>
    <row r="189" spans="1:24" s="159" customFormat="1">
      <c r="A189" s="163" t="s">
        <v>20</v>
      </c>
      <c r="B189" s="256" t="str">
        <f>data!C970</f>
        <v>--Nota 04--</v>
      </c>
      <c r="C189" s="163"/>
      <c r="D189" s="163"/>
      <c r="E189" s="163"/>
      <c r="F189" s="163"/>
      <c r="G189" s="163"/>
      <c r="H189" s="163"/>
      <c r="I189" s="163"/>
      <c r="J189" s="163"/>
      <c r="K189" s="163"/>
      <c r="L189" s="163"/>
      <c r="M189" s="163"/>
      <c r="N189" s="163"/>
      <c r="O189" s="163"/>
      <c r="P189" s="163"/>
      <c r="Q189" s="163"/>
      <c r="R189" s="163"/>
      <c r="S189" s="163"/>
      <c r="T189" s="163"/>
      <c r="U189" s="163"/>
      <c r="V189" s="268"/>
      <c r="W189" s="268"/>
      <c r="X189" s="268"/>
    </row>
    <row r="190" spans="1:24" s="21" customFormat="1">
      <c r="A190" s="25" t="s">
        <v>20</v>
      </c>
      <c r="B190" s="280" t="str">
        <f>data!C971</f>
        <v>Nota 04 
Inventarios</v>
      </c>
      <c r="C190" s="3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</row>
    <row r="191" spans="1:24">
      <c r="A191" s="25" t="s">
        <v>20</v>
      </c>
      <c r="B191" s="82" t="str">
        <f>data!C972</f>
        <v>-01-</v>
      </c>
      <c r="C191" s="3"/>
      <c r="D191" s="3"/>
      <c r="E191" s="3"/>
      <c r="F191" s="3"/>
      <c r="G191" s="25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10"/>
      <c r="W191" s="10"/>
      <c r="X191" s="10"/>
    </row>
    <row r="192" spans="1:24">
      <c r="A192" s="25" t="s">
        <v>26</v>
      </c>
      <c r="B192" s="82" t="str">
        <f>data!C973</f>
        <v>Información a revelar sobre inventarios                                                                                 [Texto]</v>
      </c>
      <c r="C192" s="3" t="s">
        <v>745</v>
      </c>
      <c r="D192" s="3"/>
      <c r="E192" s="3"/>
      <c r="F192" s="3"/>
      <c r="G192" s="25" t="s">
        <v>28</v>
      </c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10"/>
      <c r="W192" s="10"/>
      <c r="X192" s="10"/>
    </row>
    <row r="193" spans="1:24">
      <c r="A193" s="25" t="s">
        <v>26</v>
      </c>
      <c r="B193" s="82" t="str">
        <f>data!C974</f>
        <v>Descripción de las políticas contables para la medición de inventarios                                                               [Texto]</v>
      </c>
      <c r="C193" s="25" t="s">
        <v>746</v>
      </c>
      <c r="D193" s="3"/>
      <c r="E193" s="3"/>
      <c r="F193" s="3"/>
      <c r="G193" s="25" t="s">
        <v>28</v>
      </c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10"/>
      <c r="W193" s="10"/>
      <c r="X193" s="10"/>
    </row>
    <row r="194" spans="1:24">
      <c r="A194" s="25" t="s">
        <v>26</v>
      </c>
      <c r="B194" s="82" t="str">
        <f>data!C975</f>
        <v>Descripción de las fórmulas del costo de inventario (sistema de inventario)</v>
      </c>
      <c r="C194" s="3" t="s">
        <v>747</v>
      </c>
      <c r="D194" s="3"/>
      <c r="E194" s="3"/>
      <c r="F194" s="3"/>
      <c r="G194" s="25" t="s">
        <v>28</v>
      </c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10"/>
      <c r="W194" s="10"/>
      <c r="X194" s="10"/>
    </row>
    <row r="195" spans="1:24">
      <c r="A195" s="25" t="s">
        <v>26</v>
      </c>
      <c r="B195" s="82" t="str">
        <f>data!C976</f>
        <v>Mantenidos para la venta</v>
      </c>
      <c r="C195" s="3" t="s">
        <v>683</v>
      </c>
      <c r="D195" s="3"/>
      <c r="E195" s="3"/>
      <c r="F195" s="3"/>
      <c r="G195" s="25" t="s">
        <v>27</v>
      </c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10"/>
      <c r="W195" s="10"/>
      <c r="X195" s="10"/>
    </row>
    <row r="196" spans="1:24">
      <c r="A196" s="25" t="s">
        <v>26</v>
      </c>
      <c r="B196" s="82" t="str">
        <f>data!C977</f>
        <v>Proceso de Producción</v>
      </c>
      <c r="C196" s="3" t="s">
        <v>684</v>
      </c>
      <c r="D196" s="3"/>
      <c r="E196" s="3"/>
      <c r="F196" s="3"/>
      <c r="G196" s="25" t="s">
        <v>27</v>
      </c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10"/>
      <c r="W196" s="10"/>
      <c r="X196" s="10"/>
    </row>
    <row r="197" spans="1:24">
      <c r="A197" s="25" t="s">
        <v>26</v>
      </c>
      <c r="B197" s="82" t="str">
        <f>data!C978</f>
        <v>Materiales</v>
      </c>
      <c r="C197" s="3" t="s">
        <v>916</v>
      </c>
      <c r="D197" s="3"/>
      <c r="E197" s="3"/>
      <c r="F197" s="3"/>
      <c r="G197" s="25" t="s">
        <v>27</v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10"/>
      <c r="W197" s="10"/>
      <c r="X197" s="10"/>
    </row>
    <row r="198" spans="1:24">
      <c r="A198" s="25" t="s">
        <v>26</v>
      </c>
      <c r="B198" s="82" t="str">
        <f>data!C979</f>
        <v>Total inventarios</v>
      </c>
      <c r="C198" s="3" t="s">
        <v>600</v>
      </c>
      <c r="D198" s="3"/>
      <c r="E198" s="3"/>
      <c r="F198" s="3"/>
      <c r="G198" s="25" t="s">
        <v>27</v>
      </c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10"/>
      <c r="W198" s="10"/>
      <c r="X198" s="10"/>
    </row>
    <row r="199" spans="1:24">
      <c r="A199" s="25" t="s">
        <v>26</v>
      </c>
      <c r="B199" s="82" t="str">
        <f>data!C980</f>
        <v>Deterioro del inventario</v>
      </c>
      <c r="C199" s="3" t="s">
        <v>685</v>
      </c>
      <c r="D199" s="3"/>
      <c r="E199" s="3"/>
      <c r="F199" s="3"/>
      <c r="G199" s="25" t="s">
        <v>27</v>
      </c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10"/>
      <c r="W199" s="10"/>
      <c r="X199" s="10"/>
    </row>
    <row r="200" spans="1:24">
      <c r="A200" s="25" t="s">
        <v>26</v>
      </c>
      <c r="B200" s="82" t="str">
        <f>data!C981</f>
        <v>Costo de inventarios reconocidos como gasto durante el periodo</v>
      </c>
      <c r="C200" s="3" t="s">
        <v>748</v>
      </c>
      <c r="D200" s="3"/>
      <c r="E200" s="3"/>
      <c r="F200" s="3"/>
      <c r="G200" s="25" t="s">
        <v>27</v>
      </c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10"/>
      <c r="W200" s="10"/>
      <c r="X200" s="10"/>
    </row>
    <row r="201" spans="1:24" s="159" customFormat="1">
      <c r="A201" s="163" t="s">
        <v>20</v>
      </c>
      <c r="B201" s="256" t="str">
        <f>data!C1002</f>
        <v>--Nota 05--</v>
      </c>
      <c r="C201" s="163"/>
      <c r="D201" s="163"/>
      <c r="E201" s="163"/>
      <c r="F201" s="163"/>
      <c r="G201" s="163"/>
      <c r="H201" s="163"/>
      <c r="I201" s="163"/>
      <c r="J201" s="163"/>
      <c r="K201" s="163"/>
      <c r="L201" s="163"/>
      <c r="M201" s="163"/>
      <c r="N201" s="163"/>
      <c r="O201" s="163"/>
      <c r="P201" s="163"/>
      <c r="Q201" s="163"/>
      <c r="R201" s="163"/>
      <c r="S201" s="163"/>
      <c r="T201" s="163"/>
      <c r="U201" s="163"/>
      <c r="V201" s="268"/>
      <c r="W201" s="268"/>
      <c r="X201" s="268"/>
    </row>
    <row r="202" spans="1:24" s="21" customFormat="1">
      <c r="A202" s="25" t="s">
        <v>20</v>
      </c>
      <c r="B202" s="278" t="str">
        <f>data!C1003</f>
        <v>Nota 05 
Activos / Pasivos por impuestos diferidos y corrientes</v>
      </c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48"/>
      <c r="W202" s="248"/>
      <c r="X202" s="248"/>
    </row>
    <row r="203" spans="1:24">
      <c r="A203" s="25" t="s">
        <v>26</v>
      </c>
      <c r="B203" s="82" t="str">
        <f>data!C1004</f>
        <v>Explicacion del importe de los activos y pasivos por impuestos diferidos y las correcciones valorativas al final del periodo sobre el que se informa.                                                                           [Texto]</v>
      </c>
      <c r="C203" s="3" t="s">
        <v>768</v>
      </c>
      <c r="D203" s="3"/>
      <c r="E203" s="3"/>
      <c r="F203" s="3"/>
      <c r="G203" s="25" t="s">
        <v>28</v>
      </c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10"/>
      <c r="W203" s="10"/>
      <c r="X203" s="10"/>
    </row>
    <row r="204" spans="1:24">
      <c r="A204" s="25" t="s">
        <v>26</v>
      </c>
      <c r="B204" s="82" t="str">
        <f>data!C1005</f>
        <v>Informacion sobre el análisis de los cambios en los activos y pasivos por impuestos diferidos y en las correcciones valorativas durante el periodo.                                                                                                                                           [Texto]</v>
      </c>
      <c r="C204" s="3" t="s">
        <v>769</v>
      </c>
      <c r="D204" s="3"/>
      <c r="E204" s="3"/>
      <c r="F204" s="3"/>
      <c r="G204" s="25" t="s">
        <v>28</v>
      </c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10"/>
      <c r="W204" s="10"/>
      <c r="X204" s="10"/>
    </row>
    <row r="205" spans="1:24">
      <c r="A205" s="25" t="s">
        <v>26</v>
      </c>
      <c r="B205" s="82" t="str">
        <f>data!C1006</f>
        <v>Fecha de caducidad, en su caso, de las diferencias temporarias, y de las pérdidas y los créditos fiscales no utilizados                                                                                                                                    [Texto]</v>
      </c>
      <c r="C205" s="3" t="s">
        <v>770</v>
      </c>
      <c r="D205" s="3"/>
      <c r="E205" s="3"/>
      <c r="F205" s="3"/>
      <c r="G205" s="25" t="s">
        <v>28</v>
      </c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10"/>
      <c r="W205" s="10"/>
      <c r="X205" s="10"/>
    </row>
    <row r="206" spans="1:24" s="159" customFormat="1">
      <c r="A206" s="163" t="s">
        <v>20</v>
      </c>
      <c r="B206" s="256" t="str">
        <f>data!C1007</f>
        <v>--Nota 06--</v>
      </c>
      <c r="C206" s="163"/>
      <c r="D206" s="163"/>
      <c r="E206" s="163"/>
      <c r="F206" s="163"/>
      <c r="G206" s="163"/>
      <c r="H206" s="163"/>
      <c r="I206" s="163"/>
      <c r="J206" s="163"/>
      <c r="K206" s="163"/>
      <c r="L206" s="163"/>
      <c r="M206" s="163"/>
      <c r="N206" s="163"/>
      <c r="O206" s="163"/>
      <c r="P206" s="163"/>
      <c r="Q206" s="163"/>
      <c r="R206" s="163"/>
      <c r="S206" s="163"/>
      <c r="T206" s="163"/>
      <c r="U206" s="163"/>
      <c r="V206" s="268"/>
      <c r="W206" s="268"/>
      <c r="X206" s="268"/>
    </row>
    <row r="207" spans="1:24" s="21" customFormat="1">
      <c r="A207" s="25" t="s">
        <v>20</v>
      </c>
      <c r="B207" s="278" t="str">
        <f>data!C1008</f>
        <v>Nota 06 
Otros Activos</v>
      </c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48"/>
      <c r="W207" s="248"/>
      <c r="X207" s="248"/>
    </row>
    <row r="208" spans="1:24">
      <c r="A208" s="25" t="s">
        <v>26</v>
      </c>
      <c r="B208" s="181" t="str">
        <f>data!C1009</f>
        <v>Información a revelar sobre otros activos                                           [Texto]</v>
      </c>
      <c r="C208" s="25" t="s">
        <v>771</v>
      </c>
      <c r="D208" s="3"/>
      <c r="E208" s="3"/>
      <c r="F208" s="3"/>
      <c r="G208" s="25" t="s">
        <v>28</v>
      </c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10"/>
      <c r="W208" s="10"/>
      <c r="X208" s="10"/>
    </row>
    <row r="209" spans="1:24">
      <c r="A209" s="25" t="s">
        <v>20</v>
      </c>
      <c r="B209" s="82" t="str">
        <f>data!C1010</f>
        <v>-01-</v>
      </c>
      <c r="C209" s="3"/>
      <c r="D209" s="3"/>
      <c r="E209" s="3"/>
      <c r="F209" s="3"/>
      <c r="G209" s="25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10"/>
      <c r="W209" s="10"/>
      <c r="X209" s="10"/>
    </row>
    <row r="210" spans="1:24">
      <c r="A210" s="25" t="s">
        <v>26</v>
      </c>
      <c r="B210" s="82" t="str">
        <f>data!C1011</f>
        <v>Otros activos financieros</v>
      </c>
      <c r="C210" s="3" t="s">
        <v>749</v>
      </c>
      <c r="D210" s="3"/>
      <c r="E210" s="3"/>
      <c r="F210" s="3"/>
      <c r="G210" s="25" t="s">
        <v>27</v>
      </c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10"/>
      <c r="W210" s="10"/>
      <c r="X210" s="10"/>
    </row>
    <row r="211" spans="1:24">
      <c r="A211" s="25" t="s">
        <v>26</v>
      </c>
      <c r="B211" s="82" t="str">
        <f>data!C1012</f>
        <v>Otros activos no financieros</v>
      </c>
      <c r="C211" s="3" t="s">
        <v>750</v>
      </c>
      <c r="D211" s="3"/>
      <c r="E211" s="3"/>
      <c r="F211" s="3"/>
      <c r="G211" s="25" t="s">
        <v>27</v>
      </c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10"/>
      <c r="W211" s="10"/>
      <c r="X211" s="10"/>
    </row>
    <row r="212" spans="1:24">
      <c r="A212" s="25" t="s">
        <v>26</v>
      </c>
      <c r="B212" s="82" t="str">
        <f>data!C1013</f>
        <v>TOTAL (Nota 06)</v>
      </c>
      <c r="C212" s="3" t="s">
        <v>772</v>
      </c>
      <c r="D212" s="3"/>
      <c r="E212" s="3"/>
      <c r="F212" s="3"/>
      <c r="G212" s="25" t="s">
        <v>27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10"/>
      <c r="W212" s="10"/>
      <c r="X212" s="10"/>
    </row>
    <row r="213" spans="1:24" s="159" customFormat="1">
      <c r="A213" s="163" t="s">
        <v>20</v>
      </c>
      <c r="B213" s="256" t="str">
        <f>data!C1022</f>
        <v>--Nota 07--</v>
      </c>
      <c r="C213" s="163"/>
      <c r="D213" s="163"/>
      <c r="E213" s="163"/>
      <c r="F213" s="163"/>
      <c r="G213" s="163"/>
      <c r="H213" s="163"/>
      <c r="I213" s="163"/>
      <c r="J213" s="163"/>
      <c r="K213" s="163"/>
      <c r="L213" s="163"/>
      <c r="M213" s="163"/>
      <c r="N213" s="163"/>
      <c r="O213" s="163"/>
      <c r="P213" s="163"/>
      <c r="Q213" s="163"/>
      <c r="R213" s="163"/>
      <c r="S213" s="163"/>
      <c r="T213" s="163"/>
      <c r="U213" s="163"/>
      <c r="V213" s="268"/>
      <c r="W213" s="268"/>
      <c r="X213" s="268"/>
    </row>
    <row r="214" spans="1:24">
      <c r="A214" s="25" t="s">
        <v>20</v>
      </c>
      <c r="B214" s="280" t="str">
        <f>data!C1023</f>
        <v>Nota 07 
Propiedades de Inversión</v>
      </c>
      <c r="C214" s="3"/>
      <c r="D214" s="3"/>
      <c r="E214" s="3"/>
      <c r="F214" s="3"/>
      <c r="G214" s="25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10"/>
      <c r="W214" s="10"/>
      <c r="X214" s="10"/>
    </row>
    <row r="215" spans="1:24">
      <c r="A215" s="25" t="s">
        <v>26</v>
      </c>
      <c r="B215" s="82" t="str">
        <f>data!C1024</f>
        <v>Información a revelar sobre propiedades de inversión                                                                      [Texto]</v>
      </c>
      <c r="C215" s="3" t="s">
        <v>751</v>
      </c>
      <c r="D215" s="3"/>
      <c r="E215" s="3"/>
      <c r="F215" s="3"/>
      <c r="G215" s="25" t="s">
        <v>28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10"/>
      <c r="W215" s="10"/>
      <c r="X215" s="10"/>
    </row>
    <row r="216" spans="1:24">
      <c r="A216" s="25" t="s">
        <v>26</v>
      </c>
      <c r="B216" s="82" t="str">
        <f>data!C1025</f>
        <v>Incremento (disminución) por otros cambios, propiedades de inversión</v>
      </c>
      <c r="C216" s="3" t="s">
        <v>752</v>
      </c>
      <c r="D216" s="3"/>
      <c r="E216" s="3"/>
      <c r="F216" s="3"/>
      <c r="G216" s="25" t="s">
        <v>27</v>
      </c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10"/>
      <c r="W216" s="10"/>
      <c r="X216" s="10"/>
    </row>
    <row r="217" spans="1:24" s="268" customFormat="1">
      <c r="A217" s="163" t="s">
        <v>20</v>
      </c>
      <c r="B217" s="160" t="str">
        <f>data!C1026</f>
        <v>--Nota 08 C1--</v>
      </c>
      <c r="C217" s="163"/>
      <c r="D217" s="163"/>
      <c r="E217" s="163"/>
      <c r="F217" s="163"/>
      <c r="G217" s="163"/>
      <c r="H217" s="163"/>
      <c r="I217" s="163"/>
      <c r="J217" s="163"/>
      <c r="K217" s="163"/>
      <c r="L217" s="163"/>
      <c r="M217" s="163"/>
      <c r="N217" s="163"/>
      <c r="O217" s="163"/>
      <c r="P217" s="163"/>
      <c r="Q217" s="163"/>
      <c r="R217" s="163"/>
      <c r="S217" s="163"/>
      <c r="T217" s="163"/>
      <c r="U217" s="163"/>
    </row>
    <row r="218" spans="1:24" s="10" customFormat="1">
      <c r="A218" s="25" t="s">
        <v>20</v>
      </c>
      <c r="B218" s="280" t="str">
        <f>data!$C$1027</f>
        <v>Nota 08 
Propiedades, planta y equipo</v>
      </c>
      <c r="C218" s="3"/>
      <c r="D218" s="3"/>
      <c r="E218" s="3"/>
      <c r="F218" s="3"/>
      <c r="G218" s="25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spans="1:24" s="10" customFormat="1">
      <c r="A219" s="25" t="s">
        <v>20</v>
      </c>
      <c r="B219" s="82" t="str">
        <f>data!C1029</f>
        <v>-01-</v>
      </c>
      <c r="C219" s="3"/>
      <c r="D219" s="3"/>
      <c r="E219" s="3"/>
      <c r="F219" s="3"/>
      <c r="G219" s="25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spans="1:24" s="10" customFormat="1">
      <c r="A220" s="25" t="s">
        <v>26</v>
      </c>
      <c r="B220" s="82" t="str">
        <f>data!C1030</f>
        <v>Información a revelar sobre propiedad planta y equipo [Texto]</v>
      </c>
      <c r="C220" s="3" t="s">
        <v>753</v>
      </c>
      <c r="D220" s="3"/>
      <c r="E220" s="3"/>
      <c r="F220" s="3"/>
      <c r="G220" s="25" t="s">
        <v>28</v>
      </c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spans="1:24" s="10" customFormat="1">
      <c r="A221" s="25" t="s">
        <v>26</v>
      </c>
      <c r="B221" s="82" t="str">
        <f>data!C1031</f>
        <v>Bases de medición, propiedades, planta y equipo</v>
      </c>
      <c r="C221" s="3" t="s">
        <v>754</v>
      </c>
      <c r="D221" s="3"/>
      <c r="E221" s="3"/>
      <c r="F221" s="3"/>
      <c r="G221" s="25" t="s">
        <v>28</v>
      </c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24" s="10" customFormat="1">
      <c r="A222" s="25" t="s">
        <v>26</v>
      </c>
      <c r="B222" s="82" t="str">
        <f>data!C1032</f>
        <v>Método de depreciación, propiedades, planta y equipo</v>
      </c>
      <c r="C222" s="3" t="s">
        <v>755</v>
      </c>
      <c r="D222" s="3"/>
      <c r="E222" s="3"/>
      <c r="F222" s="3"/>
      <c r="G222" s="25" t="s">
        <v>28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24" s="10" customFormat="1">
      <c r="A223" s="25" t="s">
        <v>26</v>
      </c>
      <c r="B223" s="82" t="str">
        <f>data!C1033</f>
        <v>Vidas útiles o tasas de depreciación, propiedades, planta y equipo</v>
      </c>
      <c r="C223" s="3" t="s">
        <v>756</v>
      </c>
      <c r="D223" s="3"/>
      <c r="E223" s="3"/>
      <c r="F223" s="3"/>
      <c r="G223" s="25" t="s">
        <v>28</v>
      </c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24" s="268" customFormat="1">
      <c r="A224" s="163" t="s">
        <v>20</v>
      </c>
      <c r="B224" s="160" t="str">
        <f>data!C1109</f>
        <v>--Nota 08 C2--</v>
      </c>
      <c r="C224" s="163"/>
      <c r="D224" s="163"/>
      <c r="E224" s="163"/>
      <c r="F224" s="163"/>
      <c r="G224" s="163"/>
      <c r="H224" s="163"/>
      <c r="I224" s="163"/>
      <c r="J224" s="163"/>
      <c r="K224" s="163"/>
      <c r="L224" s="163"/>
      <c r="M224" s="163"/>
      <c r="N224" s="163"/>
      <c r="O224" s="163"/>
      <c r="P224" s="163"/>
      <c r="Q224" s="163"/>
      <c r="R224" s="163"/>
      <c r="S224" s="163"/>
      <c r="T224" s="163"/>
      <c r="U224" s="163"/>
    </row>
    <row r="225" spans="1:21" s="10" customFormat="1">
      <c r="A225" s="25" t="s">
        <v>20</v>
      </c>
      <c r="B225" s="81" t="str">
        <f>data!C1110</f>
        <v>Información a revelar sobre información comparativa preparada de conformidad con PCGA anteriores</v>
      </c>
      <c r="C225" s="25"/>
      <c r="D225" s="3"/>
      <c r="E225" s="3"/>
      <c r="F225" s="3"/>
      <c r="G225" s="25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1:21" s="10" customFormat="1">
      <c r="A226" s="25" t="s">
        <v>20</v>
      </c>
      <c r="B226" s="81" t="str">
        <f>data!C1111</f>
        <v>Conciliación de cambios en propiedades, planta y equipo</v>
      </c>
      <c r="C226" s="3"/>
      <c r="D226" s="3"/>
      <c r="E226" s="3"/>
      <c r="F226" s="3"/>
      <c r="G226" s="25" t="s">
        <v>27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1:21" s="10" customFormat="1">
      <c r="A227" s="25" t="s">
        <v>20</v>
      </c>
      <c r="B227" s="81" t="str">
        <f>data!C1112</f>
        <v>-01-</v>
      </c>
      <c r="C227" s="3"/>
      <c r="D227" s="3"/>
      <c r="E227" s="3"/>
      <c r="F227" s="3"/>
      <c r="G227" s="25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1:21" s="10" customFormat="1">
      <c r="A228" s="25" t="s">
        <v>26</v>
      </c>
      <c r="B228" s="81" t="str">
        <f>data!C1113</f>
        <v>Propiedades, planta y equipo al comienzo del periodo (Nota 08)</v>
      </c>
      <c r="C228" s="3" t="s">
        <v>606</v>
      </c>
      <c r="D228" s="3"/>
      <c r="E228" s="3"/>
      <c r="F228" s="3"/>
      <c r="G228" s="25" t="s">
        <v>27</v>
      </c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1:21" s="10" customFormat="1">
      <c r="A229" s="18" t="s">
        <v>19</v>
      </c>
      <c r="B229" s="81" t="str">
        <f>data!C1114</f>
        <v>Cambios en propiedades, planta y equipo</v>
      </c>
      <c r="C229" s="3"/>
      <c r="D229" s="3"/>
      <c r="E229" s="3"/>
      <c r="F229" s="3"/>
      <c r="G229" s="25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1:21" s="10" customFormat="1">
      <c r="A230" s="25" t="s">
        <v>26</v>
      </c>
      <c r="B230" s="81" t="str">
        <f>data!C1115</f>
        <v>Incrementos de propiedades, planta y equipo</v>
      </c>
      <c r="C230" s="3" t="s">
        <v>757</v>
      </c>
      <c r="D230" s="3"/>
      <c r="E230" s="3"/>
      <c r="F230" s="3"/>
      <c r="G230" s="25" t="s">
        <v>27</v>
      </c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1:21" s="10" customFormat="1">
      <c r="A231" s="25" t="s">
        <v>26</v>
      </c>
      <c r="B231" s="81" t="str">
        <f>data!C1116</f>
        <v>Incremento (disminución) por diferencias de cambio netas, propiedades, planta y equipo</v>
      </c>
      <c r="C231" s="3" t="s">
        <v>758</v>
      </c>
      <c r="D231" s="3"/>
      <c r="E231" s="3"/>
      <c r="F231" s="3"/>
      <c r="G231" s="25" t="s">
        <v>27</v>
      </c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1:21" s="10" customFormat="1">
      <c r="A232" s="25" t="s">
        <v>26</v>
      </c>
      <c r="B232" s="81" t="str">
        <f>data!C1117</f>
        <v>Depreciación, propiedades, planta y equipo</v>
      </c>
      <c r="C232" s="3" t="s">
        <v>759</v>
      </c>
      <c r="D232" s="3"/>
      <c r="E232" s="3"/>
      <c r="F232" s="3"/>
      <c r="G232" s="25" t="s">
        <v>27</v>
      </c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1:21" s="10" customFormat="1">
      <c r="A233" s="25" t="s">
        <v>26</v>
      </c>
      <c r="B233" s="81" t="str">
        <f>data!C1118</f>
        <v>Pérdidas por deterioro de valor reconocidas en el resultado del periodo, propiedades, planta y equipo</v>
      </c>
      <c r="C233" s="3" t="s">
        <v>760</v>
      </c>
      <c r="D233" s="3"/>
      <c r="E233" s="3"/>
      <c r="F233" s="3"/>
      <c r="G233" s="25" t="s">
        <v>27</v>
      </c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1:21" s="10" customFormat="1">
      <c r="A234" s="25" t="s">
        <v>26</v>
      </c>
      <c r="B234" s="81" t="str">
        <f>data!C1119</f>
        <v>Reversión de pérdidas por deterioro de valor reconocidas en el resultado del periodo, propiedades, planta y equipo</v>
      </c>
      <c r="C234" s="3" t="s">
        <v>761</v>
      </c>
      <c r="D234" s="3"/>
      <c r="E234" s="3"/>
      <c r="F234" s="3"/>
      <c r="G234" s="25" t="s">
        <v>27</v>
      </c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1:21" s="10" customFormat="1">
      <c r="A235" s="25" t="s">
        <v>26</v>
      </c>
      <c r="B235" s="81" t="str">
        <f>data!C1120</f>
        <v>Disposiciones, propiedades, planta y equipo</v>
      </c>
      <c r="C235" s="3" t="s">
        <v>762</v>
      </c>
      <c r="D235" s="3"/>
      <c r="E235" s="3"/>
      <c r="F235" s="3"/>
      <c r="G235" s="25" t="s">
        <v>27</v>
      </c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1:21" s="10" customFormat="1">
      <c r="A236" s="25" t="s">
        <v>26</v>
      </c>
      <c r="B236" s="81" t="str">
        <f>data!C1121</f>
        <v>Total incremento (disminución) en propiedades, planta y equipo</v>
      </c>
      <c r="C236" s="3" t="s">
        <v>763</v>
      </c>
      <c r="D236" s="3"/>
      <c r="E236" s="3"/>
      <c r="F236" s="3"/>
      <c r="G236" s="25" t="s">
        <v>27</v>
      </c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1:21" s="10" customFormat="1">
      <c r="A237" s="25" t="s">
        <v>26</v>
      </c>
      <c r="B237" s="81" t="str">
        <f>data!C1122</f>
        <v>Propiedades, planta y equipo al final del periodo</v>
      </c>
      <c r="C237" s="3" t="s">
        <v>890</v>
      </c>
      <c r="D237" s="3"/>
      <c r="E237" s="3"/>
      <c r="F237" s="3"/>
      <c r="G237" s="25" t="s">
        <v>27</v>
      </c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1:21" s="10" customFormat="1">
      <c r="A238" s="25" t="s">
        <v>26</v>
      </c>
      <c r="B238" s="81" t="str">
        <f>data!C1123</f>
        <v>Propiedades, planta y equipo, restricciones en la titularidad</v>
      </c>
      <c r="C238" s="3" t="s">
        <v>764</v>
      </c>
      <c r="D238" s="3"/>
      <c r="E238" s="3"/>
      <c r="F238" s="3"/>
      <c r="G238" s="25" t="s">
        <v>27</v>
      </c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1:21" s="10" customFormat="1">
      <c r="A239" s="25" t="s">
        <v>26</v>
      </c>
      <c r="B239" s="81" t="str">
        <f>data!C1124</f>
        <v>Descripción de la existencia de restricciones en la titularidad, propiedades, planta y equipo</v>
      </c>
      <c r="C239" s="3" t="s">
        <v>765</v>
      </c>
      <c r="D239" s="3"/>
      <c r="E239" s="3"/>
      <c r="F239" s="3"/>
      <c r="G239" s="25" t="s">
        <v>28</v>
      </c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1:21" s="10" customFormat="1">
      <c r="A240" s="25" t="s">
        <v>26</v>
      </c>
      <c r="B240" s="81" t="str">
        <f>data!C1125</f>
        <v>Propiedades, planta y equipo, pignoradas como garantía</v>
      </c>
      <c r="C240" s="3" t="s">
        <v>766</v>
      </c>
      <c r="D240" s="3"/>
      <c r="E240" s="3"/>
      <c r="F240" s="3"/>
      <c r="G240" s="25" t="s">
        <v>27</v>
      </c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1:24" s="10" customFormat="1">
      <c r="A241" s="25" t="s">
        <v>26</v>
      </c>
      <c r="B241" s="81" t="str">
        <f>data!C1126</f>
        <v>Compromisos contractuales para la adquisición de propiedades, planta y equipo</v>
      </c>
      <c r="C241" s="3" t="s">
        <v>767</v>
      </c>
      <c r="D241" s="3"/>
      <c r="E241" s="3"/>
      <c r="F241" s="3"/>
      <c r="G241" s="25" t="s">
        <v>27</v>
      </c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1:24" s="159" customFormat="1">
      <c r="A242" s="163" t="s">
        <v>20</v>
      </c>
      <c r="B242" s="256" t="str">
        <f>data!C1374</f>
        <v>--Nota 09--</v>
      </c>
      <c r="C242" s="163"/>
      <c r="D242" s="163"/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63"/>
      <c r="Q242" s="163"/>
      <c r="R242" s="163"/>
      <c r="S242" s="163"/>
      <c r="T242" s="163"/>
      <c r="U242" s="163"/>
      <c r="V242" s="268"/>
      <c r="W242" s="268"/>
      <c r="X242" s="268"/>
    </row>
    <row r="243" spans="1:24" s="21" customFormat="1">
      <c r="A243" s="25" t="s">
        <v>20</v>
      </c>
      <c r="B243" s="278" t="str">
        <f>data!C1375</f>
        <v>Nota 09 
Obligaciones Financieras</v>
      </c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48"/>
      <c r="W243" s="248"/>
      <c r="X243" s="248"/>
    </row>
    <row r="244" spans="1:24">
      <c r="A244" s="25" t="s">
        <v>26</v>
      </c>
      <c r="B244" s="82" t="str">
        <f>data!C1376</f>
        <v>Información a revelar sobre obligaciones financieras                               [Texto]</v>
      </c>
      <c r="C244" s="3" t="s">
        <v>891</v>
      </c>
      <c r="D244" s="3"/>
      <c r="E244" s="3"/>
      <c r="F244" s="3"/>
      <c r="G244" s="25" t="s">
        <v>28</v>
      </c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10"/>
      <c r="W244" s="10"/>
      <c r="X244" s="10"/>
    </row>
    <row r="245" spans="1:24">
      <c r="A245" s="25" t="s">
        <v>20</v>
      </c>
      <c r="B245" s="82" t="str">
        <f>data!C1377</f>
        <v xml:space="preserve">Información a revelar sobre obligaciones financieras </v>
      </c>
      <c r="C245" s="3"/>
      <c r="D245" s="3"/>
      <c r="E245" s="3"/>
      <c r="F245" s="3"/>
      <c r="G245" s="25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10"/>
      <c r="W245" s="10"/>
      <c r="X245" s="10"/>
    </row>
    <row r="246" spans="1:24">
      <c r="A246" s="25" t="s">
        <v>26</v>
      </c>
      <c r="B246" s="82" t="str">
        <f>data!C1378</f>
        <v>Obligaciones financieras (Nota 09)</v>
      </c>
      <c r="C246" s="3" t="s">
        <v>892</v>
      </c>
      <c r="D246" s="3"/>
      <c r="E246" s="3"/>
      <c r="F246" s="3"/>
      <c r="G246" s="25" t="s">
        <v>27</v>
      </c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10"/>
      <c r="W246" s="10"/>
      <c r="X246" s="10"/>
    </row>
    <row r="247" spans="1:24">
      <c r="A247" s="25" t="s">
        <v>20</v>
      </c>
      <c r="B247" s="82" t="str">
        <f>data!C1379</f>
        <v xml:space="preserve">Información a revelar </v>
      </c>
      <c r="C247" s="3"/>
      <c r="D247" s="3"/>
      <c r="E247" s="3"/>
      <c r="F247" s="3"/>
      <c r="G247" s="25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10"/>
      <c r="W247" s="10"/>
      <c r="X247" s="10"/>
    </row>
    <row r="248" spans="1:24">
      <c r="A248" s="25" t="s">
        <v>26</v>
      </c>
      <c r="B248" s="82" t="str">
        <f>data!C1380</f>
        <v>Valor de las obligaciones al inicio del periodo</v>
      </c>
      <c r="C248" s="3" t="s">
        <v>893</v>
      </c>
      <c r="D248" s="3"/>
      <c r="E248" s="3"/>
      <c r="F248" s="3"/>
      <c r="G248" s="25" t="s">
        <v>27</v>
      </c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10"/>
      <c r="W248" s="10"/>
      <c r="X248" s="10"/>
    </row>
    <row r="249" spans="1:24">
      <c r="A249" s="25" t="s">
        <v>26</v>
      </c>
      <c r="B249" s="82" t="str">
        <f>data!C1381</f>
        <v>pagos efectuados en el periodo informado</v>
      </c>
      <c r="C249" s="3" t="s">
        <v>894</v>
      </c>
      <c r="D249" s="3"/>
      <c r="E249" s="3"/>
      <c r="F249" s="3"/>
      <c r="G249" s="25" t="s">
        <v>27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10"/>
      <c r="W249" s="10"/>
      <c r="X249" s="10"/>
    </row>
    <row r="250" spans="1:24">
      <c r="A250" s="25" t="s">
        <v>26</v>
      </c>
      <c r="B250" s="82" t="str">
        <f>data!C1382</f>
        <v>Intereses pagados en el periodo informado</v>
      </c>
      <c r="C250" s="3" t="s">
        <v>895</v>
      </c>
      <c r="D250" s="3"/>
      <c r="E250" s="3"/>
      <c r="F250" s="3"/>
      <c r="G250" s="25" t="s">
        <v>27</v>
      </c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10"/>
      <c r="W250" s="10"/>
      <c r="X250" s="10"/>
    </row>
    <row r="251" spans="1:24">
      <c r="A251" s="25" t="s">
        <v>26</v>
      </c>
      <c r="B251" s="82" t="str">
        <f>data!C1383</f>
        <v>Valor en mora</v>
      </c>
      <c r="C251" s="3" t="s">
        <v>896</v>
      </c>
      <c r="D251" s="3"/>
      <c r="E251" s="3"/>
      <c r="F251" s="3"/>
      <c r="G251" s="25" t="s">
        <v>27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10"/>
      <c r="W251" s="10"/>
      <c r="X251" s="10"/>
    </row>
    <row r="252" spans="1:24">
      <c r="A252" s="25" t="s">
        <v>26</v>
      </c>
      <c r="B252" s="82" t="str">
        <f>data!C1384</f>
        <v>Meses de mora</v>
      </c>
      <c r="C252" s="3" t="s">
        <v>897</v>
      </c>
      <c r="D252" s="3"/>
      <c r="E252" s="3"/>
      <c r="F252" s="3"/>
      <c r="G252" s="25" t="s">
        <v>27</v>
      </c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10"/>
      <c r="W252" s="10"/>
      <c r="X252" s="10"/>
    </row>
    <row r="253" spans="1:24">
      <c r="A253" s="25" t="s">
        <v>20</v>
      </c>
      <c r="B253" s="82" t="str">
        <f>data!C1387</f>
        <v>--Nota 10--</v>
      </c>
      <c r="C253" s="3"/>
      <c r="D253" s="3"/>
      <c r="E253" s="3"/>
      <c r="F253" s="3"/>
      <c r="G253" s="25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10"/>
      <c r="W253" s="10"/>
      <c r="X253" s="10"/>
    </row>
    <row r="254" spans="1:24">
      <c r="A254" s="25" t="s">
        <v>20</v>
      </c>
      <c r="B254" s="82" t="str">
        <f>data!C1389</f>
        <v>Clases de gasto de beneficios a los empleados</v>
      </c>
      <c r="C254" s="3"/>
      <c r="D254" s="3"/>
      <c r="E254" s="3"/>
      <c r="F254" s="3"/>
      <c r="G254" s="25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10"/>
      <c r="W254" s="10"/>
      <c r="X254" s="10"/>
    </row>
    <row r="255" spans="1:24">
      <c r="A255" s="25" t="s">
        <v>26</v>
      </c>
      <c r="B255" s="82" t="str">
        <f>data!C1390</f>
        <v>Beneficios</v>
      </c>
      <c r="C255" s="3" t="s">
        <v>898</v>
      </c>
      <c r="D255" s="3"/>
      <c r="E255" s="3"/>
      <c r="F255" s="3"/>
      <c r="G255" s="25" t="s">
        <v>27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10"/>
      <c r="W255" s="10"/>
      <c r="X255" s="10"/>
    </row>
    <row r="256" spans="1:24">
      <c r="A256" s="25" t="s">
        <v>26</v>
      </c>
      <c r="B256" s="82" t="str">
        <f>data!C1391</f>
        <v>Naturaleza de los beneficios</v>
      </c>
      <c r="C256" s="3" t="s">
        <v>899</v>
      </c>
      <c r="D256" s="3"/>
      <c r="E256" s="3"/>
      <c r="F256" s="3"/>
      <c r="G256" s="25" t="s">
        <v>28</v>
      </c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10"/>
      <c r="W256" s="10"/>
      <c r="X256" s="10"/>
    </row>
    <row r="257" spans="1:24">
      <c r="A257" s="25" t="s">
        <v>20</v>
      </c>
      <c r="B257" s="82" t="str">
        <f>data!C1401</f>
        <v>--Nota 11--</v>
      </c>
      <c r="C257" s="3"/>
      <c r="D257" s="3"/>
      <c r="E257" s="3"/>
      <c r="F257" s="3"/>
      <c r="G257" s="25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10"/>
      <c r="W257" s="10"/>
      <c r="X257" s="10"/>
    </row>
    <row r="258" spans="1:24" s="21" customFormat="1">
      <c r="A258" s="25" t="s">
        <v>20</v>
      </c>
      <c r="B258" s="82" t="str">
        <f>data!C1403</f>
        <v>Provisiones</v>
      </c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</row>
    <row r="259" spans="1:24" s="21" customFormat="1">
      <c r="A259" s="25" t="s">
        <v>26</v>
      </c>
      <c r="B259" s="82" t="str">
        <f>data!C1404</f>
        <v>Corrientes</v>
      </c>
      <c r="C259" s="25" t="s">
        <v>900</v>
      </c>
      <c r="D259" s="25"/>
      <c r="E259" s="25"/>
      <c r="F259" s="25"/>
      <c r="G259" s="25" t="s">
        <v>27</v>
      </c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</row>
    <row r="260" spans="1:24" s="21" customFormat="1">
      <c r="A260" s="25" t="s">
        <v>26</v>
      </c>
      <c r="B260" s="82" t="str">
        <f>data!C1405</f>
        <v>No Corrientes</v>
      </c>
      <c r="C260" s="25" t="s">
        <v>901</v>
      </c>
      <c r="D260" s="25"/>
      <c r="E260" s="25"/>
      <c r="F260" s="25"/>
      <c r="G260" s="25" t="s">
        <v>27</v>
      </c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</row>
    <row r="261" spans="1:24" s="21" customFormat="1">
      <c r="A261" s="25" t="s">
        <v>26</v>
      </c>
      <c r="B261" s="82" t="str">
        <f>data!C1406</f>
        <v>TOTAL (Nota 11)</v>
      </c>
      <c r="C261" s="25" t="s">
        <v>902</v>
      </c>
      <c r="D261" s="25"/>
      <c r="E261" s="25"/>
      <c r="F261" s="25"/>
      <c r="G261" s="25" t="s">
        <v>27</v>
      </c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</row>
    <row r="262" spans="1:24" s="21" customFormat="1">
      <c r="A262" s="25" t="s">
        <v>26</v>
      </c>
      <c r="B262" s="82" t="str">
        <f>data!C1407</f>
        <v>Información a revelar                                                                                          [Texto]</v>
      </c>
      <c r="C262" s="25" t="s">
        <v>903</v>
      </c>
      <c r="D262" s="25"/>
      <c r="E262" s="25"/>
      <c r="F262" s="25"/>
      <c r="G262" s="25" t="s">
        <v>28</v>
      </c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</row>
    <row r="263" spans="1:24" s="159" customFormat="1">
      <c r="A263" s="163" t="s">
        <v>20</v>
      </c>
      <c r="B263" s="256" t="str">
        <f>data!C1427</f>
        <v>--Nota 12--</v>
      </c>
      <c r="C263" s="163"/>
      <c r="D263" s="163"/>
      <c r="E263" s="163"/>
      <c r="F263" s="163"/>
      <c r="G263" s="163"/>
      <c r="H263" s="163"/>
      <c r="I263" s="163"/>
      <c r="J263" s="163"/>
      <c r="K263" s="163"/>
      <c r="L263" s="163"/>
      <c r="M263" s="163"/>
      <c r="N263" s="163"/>
      <c r="O263" s="163"/>
      <c r="P263" s="163"/>
      <c r="Q263" s="163"/>
      <c r="R263" s="163"/>
      <c r="S263" s="163"/>
      <c r="T263" s="163"/>
      <c r="U263" s="163"/>
      <c r="V263" s="163"/>
      <c r="W263" s="163"/>
      <c r="X263" s="163"/>
    </row>
    <row r="264" spans="1:24" s="21" customFormat="1">
      <c r="A264" s="25" t="s">
        <v>20</v>
      </c>
      <c r="B264" s="82" t="str">
        <f>data!C1429</f>
        <v>Información a revelar por el arrendatario sobre arrendamientos financieros y operativos</v>
      </c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</row>
    <row r="265" spans="1:24" s="21" customFormat="1">
      <c r="A265" s="25" t="s">
        <v>26</v>
      </c>
      <c r="B265" s="82" t="str">
        <f>data!C1430</f>
        <v>Información a revelar sobre arrendamientos [Texto]</v>
      </c>
      <c r="C265" s="25" t="s">
        <v>911</v>
      </c>
      <c r="D265" s="25"/>
      <c r="E265" s="25"/>
      <c r="F265" s="25"/>
      <c r="G265" s="25" t="s">
        <v>28</v>
      </c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</row>
    <row r="266" spans="1:24" s="21" customFormat="1">
      <c r="A266" s="25" t="s">
        <v>20</v>
      </c>
      <c r="B266" s="82" t="str">
        <f>data!C1431</f>
        <v>Pagos de arriendos y subarriendos reconocidos como gasto [sinopsis]</v>
      </c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</row>
    <row r="267" spans="1:24" s="21" customFormat="1">
      <c r="A267" s="25" t="s">
        <v>26</v>
      </c>
      <c r="B267" s="82" t="str">
        <f>data!C1432</f>
        <v>Cuotas contingentes reconocidas como gasto</v>
      </c>
      <c r="C267" s="25" t="s">
        <v>912</v>
      </c>
      <c r="D267" s="25"/>
      <c r="E267" s="25"/>
      <c r="F267" s="25"/>
      <c r="G267" s="25" t="s">
        <v>27</v>
      </c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</row>
    <row r="268" spans="1:24" s="21" customFormat="1">
      <c r="A268" s="25" t="s">
        <v>26</v>
      </c>
      <c r="B268" s="82" t="str">
        <f>data!C1433</f>
        <v>Pagos de subarriendos reconocidos como gasto</v>
      </c>
      <c r="C268" s="25" t="s">
        <v>913</v>
      </c>
      <c r="D268" s="25"/>
      <c r="E268" s="25"/>
      <c r="F268" s="25"/>
      <c r="G268" s="25" t="s">
        <v>27</v>
      </c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</row>
    <row r="269" spans="1:24" s="21" customFormat="1">
      <c r="A269" s="25" t="s">
        <v>26</v>
      </c>
      <c r="B269" s="82" t="str">
        <f>data!C1434</f>
        <v>Pagos por arrendamientos reconocidos como gasto</v>
      </c>
      <c r="C269" s="25" t="s">
        <v>914</v>
      </c>
      <c r="D269" s="25"/>
      <c r="E269" s="25"/>
      <c r="F269" s="25"/>
      <c r="G269" s="25" t="s">
        <v>27</v>
      </c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</row>
    <row r="270" spans="1:24" s="21" customFormat="1">
      <c r="A270" s="25" t="s">
        <v>26</v>
      </c>
      <c r="B270" s="82" t="str">
        <f>data!C1435</f>
        <v>Total de pagos de arriendos y subarriendos reconocidos como gasto</v>
      </c>
      <c r="C270" s="25" t="s">
        <v>915</v>
      </c>
      <c r="D270" s="25"/>
      <c r="E270" s="25"/>
      <c r="F270" s="25"/>
      <c r="G270" s="25" t="s">
        <v>27</v>
      </c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</row>
    <row r="271" spans="1:24">
      <c r="A271" s="25" t="s">
        <v>20</v>
      </c>
      <c r="B271" s="82" t="str">
        <f>data!C1436</f>
        <v>Descripción de los acuerdos de arrendamiento significativos</v>
      </c>
      <c r="C271" s="3"/>
      <c r="D271" s="3"/>
      <c r="E271" s="3"/>
      <c r="F271" s="3"/>
      <c r="G271" s="25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10"/>
      <c r="W271" s="10"/>
      <c r="X271" s="10"/>
    </row>
    <row r="272" spans="1:24">
      <c r="A272" s="25" t="s">
        <v>26</v>
      </c>
      <c r="B272" s="82" t="str">
        <f>data!C1437</f>
        <v>Información sobre cuotas contingentes</v>
      </c>
      <c r="C272" s="3" t="s">
        <v>904</v>
      </c>
      <c r="D272" s="3"/>
      <c r="E272" s="3"/>
      <c r="F272" s="3"/>
      <c r="G272" s="25" t="s">
        <v>28</v>
      </c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10"/>
      <c r="W272" s="10"/>
      <c r="X272" s="10"/>
    </row>
    <row r="273" spans="1:24">
      <c r="A273" s="25" t="s">
        <v>26</v>
      </c>
      <c r="B273" s="82" t="str">
        <f>data!C1438</f>
        <v>Información sobre opciones de renovación o adquisición</v>
      </c>
      <c r="C273" s="3" t="s">
        <v>905</v>
      </c>
      <c r="D273" s="3"/>
      <c r="E273" s="3"/>
      <c r="F273" s="3"/>
      <c r="G273" s="25" t="s">
        <v>28</v>
      </c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10"/>
      <c r="W273" s="10"/>
      <c r="X273" s="10"/>
    </row>
    <row r="274" spans="1:24">
      <c r="A274" s="25" t="s">
        <v>26</v>
      </c>
      <c r="B274" s="82" t="str">
        <f>data!C1439</f>
        <v>Información sobre cláusulas de revisión</v>
      </c>
      <c r="C274" s="3" t="s">
        <v>906</v>
      </c>
      <c r="D274" s="3"/>
      <c r="E274" s="3"/>
      <c r="F274" s="3"/>
      <c r="G274" s="25" t="s">
        <v>28</v>
      </c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10"/>
      <c r="W274" s="10"/>
      <c r="X274" s="10"/>
    </row>
    <row r="275" spans="1:24">
      <c r="A275" s="25" t="s">
        <v>26</v>
      </c>
      <c r="B275" s="82" t="str">
        <f>data!C1440</f>
        <v>Información sobre subarrendamientos</v>
      </c>
      <c r="C275" s="3" t="s">
        <v>907</v>
      </c>
      <c r="D275" s="3"/>
      <c r="E275" s="3"/>
      <c r="F275" s="3"/>
      <c r="G275" s="25" t="s">
        <v>28</v>
      </c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10"/>
      <c r="W275" s="10"/>
      <c r="X275" s="10"/>
    </row>
    <row r="276" spans="1:24">
      <c r="A276" s="25" t="s">
        <v>26</v>
      </c>
      <c r="B276" s="82" t="str">
        <f>data!C1441</f>
        <v>Información sobre restricciones impuestas por los acuerdos de arrendamientos</v>
      </c>
      <c r="C276" s="3" t="s">
        <v>908</v>
      </c>
      <c r="D276" s="3"/>
      <c r="E276" s="3"/>
      <c r="F276" s="3"/>
      <c r="G276" s="25" t="s">
        <v>28</v>
      </c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10"/>
      <c r="W276" s="10"/>
      <c r="X276" s="10"/>
    </row>
    <row r="277" spans="1:24" ht="15.75" customHeight="1">
      <c r="A277" s="163" t="s">
        <v>20</v>
      </c>
      <c r="B277" s="256" t="str">
        <f>data!C1442</f>
        <v>--Nota 13--</v>
      </c>
      <c r="C277" s="163"/>
      <c r="D277" s="163"/>
      <c r="E277" s="163"/>
      <c r="F277" s="163"/>
      <c r="G277" s="16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10"/>
      <c r="W277" s="10"/>
      <c r="X277" s="10"/>
    </row>
    <row r="278" spans="1:24">
      <c r="A278" s="25" t="s">
        <v>26</v>
      </c>
      <c r="B278" s="82" t="str">
        <f>data!C1443</f>
        <v>Información a revelar sobre la adopción por primera vez de las NIIF</v>
      </c>
      <c r="C278" s="3" t="s">
        <v>1005</v>
      </c>
      <c r="D278" s="3"/>
      <c r="E278" s="3"/>
      <c r="F278" s="3"/>
      <c r="G278" s="25" t="s">
        <v>28</v>
      </c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10"/>
      <c r="W278" s="10"/>
      <c r="X278" s="10"/>
    </row>
    <row r="279" spans="1:24">
      <c r="A279" s="25" t="s">
        <v>26</v>
      </c>
      <c r="B279" s="82" t="str">
        <f>data!C1444</f>
        <v>Información a revelar sobre información comparativa preparada de conformidad con PCGA anteriores</v>
      </c>
      <c r="C279" s="3" t="s">
        <v>1006</v>
      </c>
      <c r="D279" s="3"/>
      <c r="E279" s="3"/>
      <c r="F279" s="3"/>
      <c r="G279" s="25" t="s">
        <v>28</v>
      </c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10"/>
      <c r="W279" s="10"/>
      <c r="X279" s="10"/>
    </row>
    <row r="280" spans="1:24">
      <c r="A280" s="25" t="s">
        <v>26</v>
      </c>
      <c r="B280" s="82" t="str">
        <f>data!C1446</f>
        <v>Patrimonio</v>
      </c>
      <c r="C280" s="3" t="s">
        <v>732</v>
      </c>
      <c r="E280" s="3"/>
      <c r="F280" s="3"/>
      <c r="G280" s="25" t="s">
        <v>27</v>
      </c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10"/>
      <c r="W280" s="10"/>
      <c r="X280" s="10"/>
    </row>
    <row r="281" spans="1:24">
      <c r="A281" s="25" t="s">
        <v>26</v>
      </c>
      <c r="B281" s="82" t="str">
        <f>data!C1448</f>
        <v>Impacto patrimonial derivado de la transición</v>
      </c>
      <c r="C281" s="3" t="s">
        <v>1007</v>
      </c>
      <c r="D281" s="3"/>
      <c r="E281" s="3"/>
      <c r="F281" s="3"/>
      <c r="G281" s="25" t="s">
        <v>27</v>
      </c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10"/>
      <c r="W281" s="10"/>
      <c r="X281" s="10"/>
    </row>
    <row r="282" spans="1:24">
      <c r="A282" s="25" t="s">
        <v>26</v>
      </c>
      <c r="B282" s="82" t="str">
        <f>data!C1450</f>
        <v>Explicación del efecto de la transición la situación financiera informada</v>
      </c>
      <c r="C282" s="3" t="s">
        <v>1008</v>
      </c>
      <c r="D282" s="3"/>
      <c r="E282" s="3"/>
      <c r="F282" s="3"/>
      <c r="G282" s="25" t="s">
        <v>28</v>
      </c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10"/>
      <c r="W282" s="10"/>
      <c r="X282" s="10"/>
    </row>
    <row r="283" spans="1:24">
      <c r="A283" s="25" t="s">
        <v>26</v>
      </c>
      <c r="B283" s="82" t="str">
        <f>data!C1452</f>
        <v>Explicación del efecto de la transición en el rendimiento financiero informado</v>
      </c>
      <c r="C283" s="3" t="s">
        <v>1009</v>
      </c>
      <c r="D283" s="3"/>
      <c r="E283" s="3"/>
      <c r="F283" s="3"/>
      <c r="G283" s="25" t="s">
        <v>28</v>
      </c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10"/>
      <c r="W283" s="10"/>
      <c r="X283" s="10"/>
    </row>
    <row r="284" spans="1:24">
      <c r="A284" s="25" t="s">
        <v>26</v>
      </c>
      <c r="B284" s="82" t="str">
        <f>data!C1454</f>
        <v>Explicación del hecho de que no se presentan estados financieros de periodos anteriores</v>
      </c>
      <c r="C284" s="3" t="s">
        <v>1010</v>
      </c>
      <c r="D284" s="3"/>
      <c r="E284" s="3"/>
      <c r="F284" s="3"/>
      <c r="G284" s="25" t="s">
        <v>28</v>
      </c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10"/>
      <c r="W284" s="10"/>
      <c r="X284" s="10"/>
    </row>
    <row r="285" spans="1:24" ht="15.75" customHeight="1">
      <c r="A285" s="163" t="s">
        <v>20</v>
      </c>
      <c r="B285" s="256" t="str">
        <f>data!C1456</f>
        <v>--Nota 14--</v>
      </c>
      <c r="C285" s="163"/>
      <c r="D285" s="163"/>
      <c r="E285" s="163"/>
      <c r="F285" s="163"/>
      <c r="G285" s="16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10"/>
      <c r="W285" s="10"/>
      <c r="X285" s="10"/>
    </row>
    <row r="286" spans="1:24">
      <c r="A286" s="25" t="s">
        <v>26</v>
      </c>
      <c r="B286" s="82" t="str">
        <f>data!C1457</f>
        <v>Información a revelar sobre notas y otra información explicativa                                                                                                         [Texto]</v>
      </c>
      <c r="C286" s="3" t="s">
        <v>1011</v>
      </c>
      <c r="D286" s="3"/>
      <c r="E286" s="3"/>
      <c r="F286" s="3"/>
      <c r="G286" s="25" t="s">
        <v>28</v>
      </c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10"/>
      <c r="W286" s="10"/>
      <c r="X286" s="10"/>
    </row>
    <row r="287" spans="1:24">
      <c r="A287" s="25" t="s">
        <v>26</v>
      </c>
      <c r="B287" s="82" t="str">
        <f>data!C1458</f>
        <v>Nombre de la entidad que informa u otras formas de identificación (Nota 15)</v>
      </c>
      <c r="C287" s="3" t="s">
        <v>589</v>
      </c>
      <c r="D287" s="3"/>
      <c r="E287" s="3"/>
      <c r="F287" s="3"/>
      <c r="G287" s="25" t="s">
        <v>28</v>
      </c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10"/>
      <c r="W287" s="10"/>
      <c r="X287" s="10"/>
    </row>
    <row r="288" spans="1:24">
      <c r="A288" s="25" t="s">
        <v>26</v>
      </c>
      <c r="B288" s="82" t="str">
        <f>data!C1459</f>
        <v>Sede de la entidad</v>
      </c>
      <c r="C288" s="3" t="s">
        <v>1012</v>
      </c>
      <c r="D288" s="3"/>
      <c r="E288" s="3"/>
      <c r="F288" s="3"/>
      <c r="G288" s="25" t="s">
        <v>28</v>
      </c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10"/>
      <c r="W288" s="10"/>
      <c r="X288" s="10"/>
    </row>
    <row r="289" spans="1:24">
      <c r="A289" s="25" t="s">
        <v>26</v>
      </c>
      <c r="B289" s="82" t="str">
        <f>data!C1460</f>
        <v>Forma legal de la entidad</v>
      </c>
      <c r="C289" s="3" t="s">
        <v>1013</v>
      </c>
      <c r="D289" s="3"/>
      <c r="E289" s="3"/>
      <c r="F289" s="3"/>
      <c r="G289" s="25" t="s">
        <v>28</v>
      </c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10"/>
      <c r="W289" s="10"/>
      <c r="X289" s="10"/>
    </row>
    <row r="290" spans="1:24">
      <c r="A290" s="25" t="s">
        <v>26</v>
      </c>
      <c r="B290" s="82" t="str">
        <f>data!C1461</f>
        <v>País de constitución</v>
      </c>
      <c r="C290" s="3" t="s">
        <v>1014</v>
      </c>
      <c r="D290" s="3"/>
      <c r="E290" s="3"/>
      <c r="F290" s="3"/>
      <c r="G290" s="25" t="s">
        <v>28</v>
      </c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10"/>
      <c r="W290" s="10"/>
      <c r="X290" s="10"/>
    </row>
    <row r="291" spans="1:24">
      <c r="A291" s="25" t="s">
        <v>26</v>
      </c>
      <c r="B291" s="82" t="str">
        <f>data!C1462</f>
        <v>Dirección de la sede social de la entidad</v>
      </c>
      <c r="C291" s="3" t="s">
        <v>1015</v>
      </c>
      <c r="D291" s="3"/>
      <c r="E291" s="3"/>
      <c r="F291" s="3"/>
      <c r="G291" s="25" t="s">
        <v>28</v>
      </c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10"/>
      <c r="W291" s="10"/>
      <c r="X291" s="10"/>
    </row>
    <row r="292" spans="1:24">
      <c r="A292" s="25" t="s">
        <v>26</v>
      </c>
      <c r="B292" s="82" t="str">
        <f>data!C1463</f>
        <v>Domicilio principal donde desarrolla sus actividades</v>
      </c>
      <c r="C292" s="3" t="s">
        <v>1016</v>
      </c>
      <c r="D292" s="3"/>
      <c r="E292" s="3"/>
      <c r="F292" s="3"/>
      <c r="G292" s="25" t="s">
        <v>28</v>
      </c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10"/>
      <c r="W292" s="10"/>
      <c r="X292" s="10"/>
    </row>
    <row r="293" spans="1:24">
      <c r="A293" s="25" t="s">
        <v>26</v>
      </c>
      <c r="B293" s="82" t="str">
        <f>data!C1464</f>
        <v>Descripción de la naturaleza de las operaciones de la entidad y actividades principales</v>
      </c>
      <c r="C293" s="3" t="s">
        <v>1017</v>
      </c>
      <c r="D293" s="3"/>
      <c r="E293" s="3"/>
      <c r="F293" s="3"/>
      <c r="G293" s="25" t="s">
        <v>28</v>
      </c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10"/>
      <c r="W293" s="10"/>
      <c r="X293" s="10"/>
    </row>
    <row r="294" spans="1:24">
      <c r="A294" s="25" t="s">
        <v>26</v>
      </c>
      <c r="B294" s="82" t="str">
        <f>data!C1465</f>
        <v>Duración de la vida de entidades de vida limitada</v>
      </c>
      <c r="C294" s="3" t="s">
        <v>1018</v>
      </c>
      <c r="D294" s="3"/>
      <c r="E294" s="3"/>
      <c r="F294" s="3"/>
      <c r="G294" s="25" t="s">
        <v>28</v>
      </c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10"/>
      <c r="W294" s="10"/>
      <c r="X294" s="10"/>
    </row>
    <row r="295" spans="1:24">
      <c r="A295" s="25" t="s">
        <v>26</v>
      </c>
      <c r="B295" s="82" t="str">
        <f>data!C1466</f>
        <v>Declaración de cumplimiento con las NIIF [bloque de texto]</v>
      </c>
      <c r="C295" s="3" t="s">
        <v>1019</v>
      </c>
      <c r="D295" s="3"/>
      <c r="E295" s="3"/>
      <c r="F295" s="3"/>
      <c r="G295" s="25" t="s">
        <v>28</v>
      </c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10"/>
      <c r="W295" s="10"/>
      <c r="X295" s="10"/>
    </row>
    <row r="296" spans="1:24">
      <c r="A296" s="25" t="s">
        <v>26</v>
      </c>
      <c r="B296" s="82" t="str">
        <f>data!C1467</f>
        <v>Conclusión de la gerencia sobre la presentación razonable como consecuencia de la falta de aplicación</v>
      </c>
      <c r="C296" s="3" t="s">
        <v>1020</v>
      </c>
      <c r="D296" s="3"/>
      <c r="E296" s="3"/>
      <c r="F296" s="3"/>
      <c r="G296" s="25" t="s">
        <v>28</v>
      </c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10"/>
      <c r="W296" s="10"/>
      <c r="X296" s="10"/>
    </row>
    <row r="297" spans="1:24">
      <c r="A297" s="25" t="s">
        <v>26</v>
      </c>
      <c r="B297" s="82" t="str">
        <f>data!C1468</f>
        <v>Explicación del efecto financiero de faltas de aplicación de las NIIF</v>
      </c>
      <c r="C297" s="3" t="s">
        <v>1021</v>
      </c>
      <c r="D297" s="3"/>
      <c r="E297" s="3"/>
      <c r="F297" s="3"/>
      <c r="G297" s="25" t="s">
        <v>28</v>
      </c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10"/>
      <c r="W297" s="10"/>
      <c r="X297" s="10"/>
    </row>
    <row r="298" spans="1:24">
      <c r="A298" s="25" t="s">
        <v>26</v>
      </c>
      <c r="B298" s="82" t="str">
        <f>data!C1469</f>
        <v>Explicación de ajustes que serían necesarios para lograr la presentación fiel</v>
      </c>
      <c r="C298" s="3" t="s">
        <v>1022</v>
      </c>
      <c r="D298" s="3"/>
      <c r="E298" s="3"/>
      <c r="F298" s="3"/>
      <c r="G298" s="25" t="s">
        <v>28</v>
      </c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10"/>
      <c r="W298" s="10"/>
      <c r="X298" s="10"/>
    </row>
    <row r="299" spans="1:24">
      <c r="A299" s="25" t="s">
        <v>26</v>
      </c>
      <c r="B299" s="82" t="str">
        <f>data!C1470</f>
        <v>Información a revelar sobre incertidumbres sobre la capacidad de la entidad para continuar como negocio en marcha [bloque de texto[</v>
      </c>
      <c r="C299" s="3" t="s">
        <v>1023</v>
      </c>
      <c r="D299" s="3"/>
      <c r="E299" s="3"/>
      <c r="F299" s="3"/>
      <c r="G299" s="25" t="s">
        <v>28</v>
      </c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10"/>
      <c r="W299" s="10"/>
      <c r="X299" s="10"/>
    </row>
    <row r="300" spans="1:24">
      <c r="A300" s="25" t="s">
        <v>26</v>
      </c>
      <c r="B300" s="82" t="str">
        <f>data!C1471</f>
        <v>Explicación del hecho y bases para la elaboración de los estados financieros cuando no es aplicable la hipótesis de negocio en marcha</v>
      </c>
      <c r="C300" s="3" t="s">
        <v>1024</v>
      </c>
      <c r="D300" s="3"/>
      <c r="E300" s="3"/>
      <c r="F300" s="3"/>
      <c r="G300" s="25" t="s">
        <v>28</v>
      </c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10"/>
      <c r="W300" s="10"/>
      <c r="X300" s="10"/>
    </row>
    <row r="301" spans="1:24">
      <c r="A301" s="25" t="s">
        <v>26</v>
      </c>
      <c r="B301" s="82" t="str">
        <f>data!C1472</f>
        <v>Explicación de la razón por la que no se considera a la entidad como negocio en marcha</v>
      </c>
      <c r="C301" s="3" t="s">
        <v>1025</v>
      </c>
      <c r="D301" s="3"/>
      <c r="E301" s="3"/>
      <c r="F301" s="3"/>
      <c r="G301" s="25" t="s">
        <v>28</v>
      </c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10"/>
      <c r="W301" s="10"/>
      <c r="X301" s="10"/>
    </row>
    <row r="302" spans="1:24">
      <c r="A302" s="25" t="s">
        <v>26</v>
      </c>
      <c r="B302" s="82" t="str">
        <f>data!C1473</f>
        <v>Descripción de la razón para utilizar un periodo sobre el que se informa de duración inferior o superior</v>
      </c>
      <c r="C302" s="3" t="s">
        <v>1026</v>
      </c>
      <c r="D302" s="3"/>
      <c r="E302" s="3"/>
      <c r="F302" s="3"/>
      <c r="G302" s="25" t="s">
        <v>28</v>
      </c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10"/>
      <c r="W302" s="10"/>
      <c r="X302" s="10"/>
    </row>
    <row r="303" spans="1:24" ht="15.75" customHeight="1">
      <c r="A303" s="163" t="s">
        <v>20</v>
      </c>
      <c r="B303" s="256" t="str">
        <f>data!C1474</f>
        <v>--Nota 15--</v>
      </c>
      <c r="C303" s="163"/>
      <c r="D303" s="163"/>
      <c r="E303" s="163"/>
      <c r="F303" s="163"/>
      <c r="G303" s="16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10"/>
      <c r="W303" s="10"/>
      <c r="X303" s="10"/>
    </row>
    <row r="304" spans="1:24">
      <c r="A304" s="25" t="s">
        <v>26</v>
      </c>
      <c r="B304" s="82" t="str">
        <f>data!C1475</f>
        <v>Información a revelar sobre efectivo y equivalentes al efectivo [Texto]</v>
      </c>
      <c r="C304" s="3" t="s">
        <v>1027</v>
      </c>
      <c r="D304" s="3"/>
      <c r="E304" s="3"/>
      <c r="F304" s="3"/>
      <c r="G304" s="25" t="s">
        <v>28</v>
      </c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10"/>
      <c r="W304" s="10"/>
      <c r="X304" s="10"/>
    </row>
    <row r="305" spans="1:24">
      <c r="A305" s="25" t="s">
        <v>26</v>
      </c>
      <c r="B305" s="82" t="str">
        <f>data!C1476</f>
        <v>Información a revelar sobre inversiones [Texto]</v>
      </c>
      <c r="C305" s="3" t="s">
        <v>1028</v>
      </c>
      <c r="D305" s="3"/>
      <c r="E305" s="3"/>
      <c r="F305" s="3"/>
      <c r="G305" s="25" t="s">
        <v>28</v>
      </c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10"/>
      <c r="W305" s="10"/>
      <c r="X305" s="10"/>
    </row>
    <row r="306" spans="1:24">
      <c r="A306" s="25" t="s">
        <v>26</v>
      </c>
      <c r="B306" s="82" t="str">
        <f>data!C1477</f>
        <v>Información a revelar sobre cuentas comerciales por cobrar y otras cuentas por cobrar corrientes [Texto]</v>
      </c>
      <c r="C306" s="3" t="s">
        <v>1047</v>
      </c>
      <c r="D306" s="3"/>
      <c r="E306" s="3"/>
      <c r="F306" s="3"/>
      <c r="G306" s="25" t="s">
        <v>28</v>
      </c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10"/>
      <c r="W306" s="10"/>
      <c r="X306" s="10"/>
    </row>
    <row r="307" spans="1:24">
      <c r="A307" s="25" t="s">
        <v>26</v>
      </c>
      <c r="B307" s="82" t="str">
        <f>data!C1478</f>
        <v>Información a revelar sobre deterioro de cuentas por cobrar [Texto]</v>
      </c>
      <c r="C307" s="3" t="s">
        <v>1048</v>
      </c>
      <c r="D307" s="3"/>
      <c r="E307" s="3"/>
      <c r="F307" s="3"/>
      <c r="G307" s="25" t="s">
        <v>28</v>
      </c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10"/>
      <c r="W307" s="10"/>
      <c r="X307" s="10"/>
    </row>
    <row r="308" spans="1:24">
      <c r="A308" s="25" t="s">
        <v>26</v>
      </c>
      <c r="B308" s="82" t="str">
        <f>data!C1479</f>
        <v>Información a revelar sobre inventarios corrientes [Texto]</v>
      </c>
      <c r="C308" s="3" t="s">
        <v>1049</v>
      </c>
      <c r="D308" s="3"/>
      <c r="E308" s="3"/>
      <c r="F308" s="3"/>
      <c r="G308" s="25" t="s">
        <v>28</v>
      </c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10"/>
      <c r="W308" s="10"/>
      <c r="X308" s="10"/>
    </row>
    <row r="309" spans="1:24">
      <c r="A309" s="25" t="s">
        <v>26</v>
      </c>
      <c r="B309" s="82" t="str">
        <f>data!C1480</f>
        <v>Información a revelar sobre activos por impuestos corrientes [Texto]</v>
      </c>
      <c r="C309" s="3" t="s">
        <v>1050</v>
      </c>
      <c r="D309" s="3"/>
      <c r="E309" s="3"/>
      <c r="F309" s="3"/>
      <c r="G309" s="25" t="s">
        <v>28</v>
      </c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10"/>
      <c r="W309" s="10"/>
      <c r="X309" s="10"/>
    </row>
    <row r="310" spans="1:24">
      <c r="A310" s="25" t="s">
        <v>26</v>
      </c>
      <c r="B310" s="82" t="str">
        <f>data!C1481</f>
        <v>Información a revelar sobre otros activos corrientes [Texto]</v>
      </c>
      <c r="C310" s="3" t="s">
        <v>1029</v>
      </c>
      <c r="D310" s="3"/>
      <c r="E310" s="3"/>
      <c r="F310" s="3"/>
      <c r="G310" s="25" t="s">
        <v>28</v>
      </c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10"/>
      <c r="W310" s="10"/>
      <c r="X310" s="10"/>
    </row>
    <row r="311" spans="1:24">
      <c r="A311" s="25" t="s">
        <v>26</v>
      </c>
      <c r="B311" s="82" t="str">
        <f>data!C1482</f>
        <v>Información a revelar sobre inversiones no corrientes [Texto]</v>
      </c>
      <c r="C311" s="3" t="s">
        <v>1051</v>
      </c>
      <c r="D311" s="3"/>
      <c r="E311" s="3"/>
      <c r="F311" s="3"/>
      <c r="G311" s="25" t="s">
        <v>28</v>
      </c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10"/>
      <c r="W311" s="10"/>
      <c r="X311" s="10"/>
    </row>
    <row r="312" spans="1:24">
      <c r="A312" s="25" t="s">
        <v>26</v>
      </c>
      <c r="B312" s="82" t="str">
        <f>data!C1483</f>
        <v>Información a revelar sobre propiedades de inversión [Texto]</v>
      </c>
      <c r="C312" s="3" t="s">
        <v>751</v>
      </c>
      <c r="D312" s="3"/>
      <c r="E312" s="3"/>
      <c r="F312" s="3"/>
      <c r="G312" s="25" t="s">
        <v>28</v>
      </c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10"/>
      <c r="W312" s="10"/>
      <c r="X312" s="10"/>
    </row>
    <row r="313" spans="1:24">
      <c r="A313" s="25" t="s">
        <v>26</v>
      </c>
      <c r="B313" s="82" t="str">
        <f>data!C1484</f>
        <v>Información a revelar sobre propiedades, planta y equipo [Texto]</v>
      </c>
      <c r="C313" s="3" t="s">
        <v>1030</v>
      </c>
      <c r="D313" s="3"/>
      <c r="E313" s="3"/>
      <c r="F313" s="3"/>
      <c r="G313" s="25" t="s">
        <v>28</v>
      </c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10"/>
      <c r="W313" s="10"/>
      <c r="X313" s="10"/>
    </row>
    <row r="314" spans="1:24">
      <c r="A314" s="25" t="s">
        <v>26</v>
      </c>
      <c r="B314" s="82" t="str">
        <f>data!C1485</f>
        <v>Información a revelar sobre plusvalía [Texto]</v>
      </c>
      <c r="C314" s="3" t="s">
        <v>1052</v>
      </c>
      <c r="D314" s="3"/>
      <c r="E314" s="3"/>
      <c r="F314" s="3"/>
      <c r="G314" s="25" t="s">
        <v>28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10"/>
      <c r="W314" s="10"/>
      <c r="X314" s="10"/>
    </row>
    <row r="315" spans="1:24">
      <c r="A315" s="25" t="s">
        <v>26</v>
      </c>
      <c r="B315" s="82" t="str">
        <f>data!C1486</f>
        <v>Información a revelar sobre cuentas comerciales por cobrar y otras cuentas por cobrar no corrientes [Texto]</v>
      </c>
      <c r="C315" s="3" t="s">
        <v>1053</v>
      </c>
      <c r="D315" s="3"/>
      <c r="E315" s="3"/>
      <c r="F315" s="3"/>
      <c r="G315" s="25" t="s">
        <v>28</v>
      </c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10"/>
      <c r="W315" s="10"/>
      <c r="X315" s="10"/>
    </row>
    <row r="316" spans="1:24">
      <c r="A316" s="25" t="s">
        <v>26</v>
      </c>
      <c r="B316" s="82" t="str">
        <f>data!C1487</f>
        <v>Información a revelar sobre deterioro de cuentas por cobrar no corriente [Texto]</v>
      </c>
      <c r="C316" s="3" t="s">
        <v>1054</v>
      </c>
      <c r="D316" s="3"/>
      <c r="E316" s="3"/>
      <c r="F316" s="3"/>
      <c r="G316" s="25" t="s">
        <v>28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10"/>
      <c r="W316" s="10"/>
      <c r="X316" s="10"/>
    </row>
    <row r="317" spans="1:24">
      <c r="A317" s="25" t="s">
        <v>26</v>
      </c>
      <c r="B317" s="82" t="str">
        <f>data!C1488</f>
        <v>Información a revelar sobre inventarios no corrientes [Texto]</v>
      </c>
      <c r="C317" s="3" t="s">
        <v>1055</v>
      </c>
      <c r="D317" s="3"/>
      <c r="E317" s="3"/>
      <c r="F317" s="3"/>
      <c r="G317" s="25" t="s">
        <v>28</v>
      </c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10"/>
      <c r="W317" s="10"/>
      <c r="X317" s="10"/>
    </row>
    <row r="318" spans="1:24">
      <c r="A318" s="25" t="s">
        <v>26</v>
      </c>
      <c r="B318" s="82" t="str">
        <f>data!C1489</f>
        <v>Información a revelar sobre activos por impuestos diferidos [Texto]</v>
      </c>
      <c r="C318" s="3" t="s">
        <v>1056</v>
      </c>
      <c r="D318" s="3"/>
      <c r="E318" s="3"/>
      <c r="F318" s="3"/>
      <c r="G318" s="25" t="s">
        <v>28</v>
      </c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10"/>
      <c r="W318" s="10"/>
      <c r="X318" s="10"/>
    </row>
    <row r="319" spans="1:24">
      <c r="A319" s="25" t="s">
        <v>26</v>
      </c>
      <c r="B319" s="82" t="str">
        <f>data!C1490</f>
        <v>Información a revelar sobre activos por impuestos no corrientes [Texto]</v>
      </c>
      <c r="C319" s="3" t="s">
        <v>1057</v>
      </c>
      <c r="D319" s="3"/>
      <c r="E319" s="3"/>
      <c r="F319" s="3"/>
      <c r="G319" s="25" t="s">
        <v>28</v>
      </c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10"/>
      <c r="W319" s="10"/>
      <c r="X319" s="10"/>
    </row>
    <row r="320" spans="1:24">
      <c r="A320" s="25" t="s">
        <v>26</v>
      </c>
      <c r="B320" s="82" t="str">
        <f>data!C1491</f>
        <v>Información a revelar sobre otros activos no corrientes [Texto]</v>
      </c>
      <c r="C320" s="3" t="s">
        <v>1058</v>
      </c>
      <c r="D320" s="3"/>
      <c r="E320" s="3"/>
      <c r="F320" s="3"/>
      <c r="G320" s="25" t="s">
        <v>28</v>
      </c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10"/>
      <c r="W320" s="10"/>
      <c r="X320" s="10"/>
    </row>
    <row r="321" spans="1:24">
      <c r="A321" s="25" t="s">
        <v>26</v>
      </c>
      <c r="B321" s="82" t="str">
        <f>data!C1492</f>
        <v>Información a revelar sobre proveedores [Texto]</v>
      </c>
      <c r="C321" s="3" t="s">
        <v>1059</v>
      </c>
      <c r="D321" s="3"/>
      <c r="E321" s="3"/>
      <c r="F321" s="3"/>
      <c r="G321" s="25" t="s">
        <v>28</v>
      </c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10"/>
      <c r="W321" s="10"/>
      <c r="X321" s="10"/>
    </row>
    <row r="322" spans="1:24">
      <c r="A322" s="25" t="s">
        <v>26</v>
      </c>
      <c r="B322" s="82" t="str">
        <f>data!C1493</f>
        <v>Información a revelar sobre ingresos diferidos [Texto]</v>
      </c>
      <c r="C322" s="3" t="s">
        <v>1031</v>
      </c>
      <c r="D322" s="3"/>
      <c r="E322" s="3"/>
      <c r="F322" s="3"/>
      <c r="G322" s="25" t="s">
        <v>28</v>
      </c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10"/>
      <c r="W322" s="10"/>
      <c r="X322" s="10"/>
    </row>
    <row r="323" spans="1:24">
      <c r="A323" s="25" t="s">
        <v>26</v>
      </c>
      <c r="B323" s="82" t="str">
        <f>data!C1494</f>
        <v>Información a revelar sobre gastos acumulados por pagar [Texto]</v>
      </c>
      <c r="C323" s="3" t="s">
        <v>1060</v>
      </c>
      <c r="D323" s="3"/>
      <c r="E323" s="3"/>
      <c r="F323" s="3"/>
      <c r="G323" s="25" t="s">
        <v>28</v>
      </c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10"/>
      <c r="W323" s="10"/>
      <c r="X323" s="10"/>
    </row>
    <row r="324" spans="1:24">
      <c r="A324" s="25" t="s">
        <v>26</v>
      </c>
      <c r="B324" s="82" t="str">
        <f>data!C1495</f>
        <v>Información a revelar sobre otras cuentas por pagar [Texto]</v>
      </c>
      <c r="C324" s="3" t="s">
        <v>1061</v>
      </c>
      <c r="D324" s="3"/>
      <c r="E324" s="3"/>
      <c r="F324" s="3"/>
      <c r="G324" s="25" t="s">
        <v>28</v>
      </c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10"/>
      <c r="W324" s="10"/>
      <c r="X324" s="10"/>
    </row>
    <row r="325" spans="1:24">
      <c r="A325" s="25" t="s">
        <v>26</v>
      </c>
      <c r="B325" s="82" t="str">
        <f>data!C1496</f>
        <v>Información a revelar sobre obligaciones financieras [Texto]</v>
      </c>
      <c r="C325" s="3" t="s">
        <v>1062</v>
      </c>
      <c r="D325" s="3"/>
      <c r="E325" s="3"/>
      <c r="F325" s="3"/>
      <c r="G325" s="25" t="s">
        <v>28</v>
      </c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10"/>
      <c r="W325" s="10"/>
      <c r="X325" s="10"/>
    </row>
    <row r="326" spans="1:24">
      <c r="A326" s="25" t="s">
        <v>26</v>
      </c>
      <c r="B326" s="82" t="str">
        <f>data!C1497</f>
        <v>Información a revelar sobre obligaciones laborales [Texto]</v>
      </c>
      <c r="C326" s="3" t="s">
        <v>1063</v>
      </c>
      <c r="D326" s="3"/>
      <c r="E326" s="3"/>
      <c r="F326" s="3"/>
      <c r="G326" s="25" t="s">
        <v>28</v>
      </c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10"/>
      <c r="W326" s="10"/>
      <c r="X326" s="10"/>
    </row>
    <row r="327" spans="1:24">
      <c r="A327" s="25" t="s">
        <v>26</v>
      </c>
      <c r="B327" s="82" t="str">
        <f>data!C1498</f>
        <v>Información a revelar sobre pasivos por impuestos corrientes [Texto]</v>
      </c>
      <c r="C327" s="3" t="s">
        <v>1064</v>
      </c>
      <c r="D327" s="3"/>
      <c r="E327" s="3"/>
      <c r="F327" s="3"/>
      <c r="G327" s="25" t="s">
        <v>28</v>
      </c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10"/>
      <c r="W327" s="10"/>
      <c r="X327" s="10"/>
    </row>
    <row r="328" spans="1:24">
      <c r="A328" s="25" t="s">
        <v>26</v>
      </c>
      <c r="B328" s="82" t="str">
        <f>data!C1499</f>
        <v>Información a revelar sobre provisiones [Texto]</v>
      </c>
      <c r="C328" s="3" t="s">
        <v>1032</v>
      </c>
      <c r="D328" s="3"/>
      <c r="E328" s="3"/>
      <c r="F328" s="3"/>
      <c r="G328" s="25" t="s">
        <v>28</v>
      </c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10"/>
      <c r="W328" s="10"/>
      <c r="X328" s="10"/>
    </row>
    <row r="329" spans="1:24">
      <c r="A329" s="25" t="s">
        <v>26</v>
      </c>
      <c r="B329" s="82" t="str">
        <f>data!C1500</f>
        <v>Información a revelar sobre otros pasivos corrientes [Texto]</v>
      </c>
      <c r="C329" s="3" t="s">
        <v>1033</v>
      </c>
      <c r="D329" s="3"/>
      <c r="E329" s="3"/>
      <c r="F329" s="3"/>
      <c r="G329" s="25" t="s">
        <v>28</v>
      </c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10"/>
      <c r="W329" s="10"/>
      <c r="X329" s="10"/>
    </row>
    <row r="330" spans="1:24">
      <c r="A330" s="25" t="s">
        <v>26</v>
      </c>
      <c r="B330" s="82" t="str">
        <f>data!C1501</f>
        <v>Información a revelar sobre proveedores no corrientes [Texto]</v>
      </c>
      <c r="C330" s="3" t="s">
        <v>1065</v>
      </c>
      <c r="D330" s="3"/>
      <c r="E330" s="3"/>
      <c r="F330" s="3"/>
      <c r="G330" s="25" t="s">
        <v>28</v>
      </c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10"/>
      <c r="W330" s="10"/>
      <c r="X330" s="10"/>
    </row>
    <row r="331" spans="1:24">
      <c r="A331" s="25" t="s">
        <v>26</v>
      </c>
      <c r="B331" s="82" t="str">
        <f>data!C1502</f>
        <v>Información a revelar sobre ingresos diferidos no corrientes [Texto]</v>
      </c>
      <c r="C331" s="3" t="s">
        <v>1066</v>
      </c>
      <c r="D331" s="3"/>
      <c r="E331" s="3"/>
      <c r="F331" s="3"/>
      <c r="G331" s="25" t="s">
        <v>28</v>
      </c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10"/>
      <c r="W331" s="10"/>
      <c r="X331" s="10"/>
    </row>
    <row r="332" spans="1:24">
      <c r="A332" s="25" t="s">
        <v>26</v>
      </c>
      <c r="B332" s="82" t="str">
        <f>data!C1503</f>
        <v>Información a revelar sobre gastos acumulados por pagar no corrientes[Texto]</v>
      </c>
      <c r="C332" s="3" t="s">
        <v>1067</v>
      </c>
      <c r="D332" s="3"/>
      <c r="E332" s="3"/>
      <c r="F332" s="3"/>
      <c r="G332" s="25" t="s">
        <v>28</v>
      </c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10"/>
      <c r="W332" s="10"/>
      <c r="X332" s="10"/>
    </row>
    <row r="333" spans="1:24">
      <c r="A333" s="25" t="s">
        <v>26</v>
      </c>
      <c r="B333" s="82" t="str">
        <f>data!C1504</f>
        <v>Información a revelar sobre otras cuentas por pagar no corrientes [Texto]</v>
      </c>
      <c r="C333" s="3" t="s">
        <v>1068</v>
      </c>
      <c r="D333" s="3"/>
      <c r="E333" s="3"/>
      <c r="F333" s="3"/>
      <c r="G333" s="25" t="s">
        <v>28</v>
      </c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10"/>
      <c r="W333" s="10"/>
      <c r="X333" s="10"/>
    </row>
    <row r="334" spans="1:24">
      <c r="A334" s="25" t="s">
        <v>26</v>
      </c>
      <c r="B334" s="82" t="str">
        <f>data!C1505</f>
        <v>Información a revelar sobre obligaciones financieras no corrientes [Texto]</v>
      </c>
      <c r="C334" s="3" t="s">
        <v>1069</v>
      </c>
      <c r="D334" s="3"/>
      <c r="E334" s="3"/>
      <c r="F334" s="3"/>
      <c r="G334" s="25" t="s">
        <v>28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10"/>
      <c r="W334" s="10"/>
      <c r="X334" s="10"/>
    </row>
    <row r="335" spans="1:24">
      <c r="A335" s="25" t="s">
        <v>26</v>
      </c>
      <c r="B335" s="82" t="str">
        <f>data!C1506</f>
        <v>Información a revelar sobre obligaciones laborales no corrientes [Texto]</v>
      </c>
      <c r="C335" s="3" t="s">
        <v>1070</v>
      </c>
      <c r="D335" s="3"/>
      <c r="E335" s="3"/>
      <c r="F335" s="3"/>
      <c r="G335" s="25" t="s">
        <v>28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10"/>
      <c r="W335" s="10"/>
      <c r="X335" s="10"/>
    </row>
    <row r="336" spans="1:24">
      <c r="A336" s="25" t="s">
        <v>26</v>
      </c>
      <c r="B336" s="82" t="str">
        <f>data!C1507</f>
        <v>Información a revelar sobre pasivos por impuestos diferidos [Texto]</v>
      </c>
      <c r="C336" s="3" t="s">
        <v>1071</v>
      </c>
      <c r="D336" s="3"/>
      <c r="E336" s="3"/>
      <c r="F336" s="3"/>
      <c r="G336" s="25" t="s">
        <v>28</v>
      </c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10"/>
      <c r="W336" s="10"/>
      <c r="X336" s="10"/>
    </row>
    <row r="337" spans="1:24">
      <c r="A337" s="25" t="s">
        <v>26</v>
      </c>
      <c r="B337" s="82" t="str">
        <f>data!C1508</f>
        <v>Información a revelar sobre pasivos por impuestos no corrientes [Texto]</v>
      </c>
      <c r="C337" s="3" t="s">
        <v>1072</v>
      </c>
      <c r="D337" s="3"/>
      <c r="E337" s="3"/>
      <c r="F337" s="3"/>
      <c r="G337" s="25" t="s">
        <v>28</v>
      </c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10"/>
      <c r="W337" s="10"/>
      <c r="X337" s="10"/>
    </row>
    <row r="338" spans="1:24">
      <c r="A338" s="25" t="s">
        <v>26</v>
      </c>
      <c r="B338" s="82" t="str">
        <f>data!C1509</f>
        <v>Información a revelar sobre provisiones no corrientes[Texto]</v>
      </c>
      <c r="C338" s="3" t="s">
        <v>1073</v>
      </c>
      <c r="D338" s="3"/>
      <c r="E338" s="3"/>
      <c r="F338" s="3"/>
      <c r="G338" s="25" t="s">
        <v>28</v>
      </c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10"/>
      <c r="W338" s="10"/>
      <c r="X338" s="10"/>
    </row>
    <row r="339" spans="1:24">
      <c r="A339" s="25" t="s">
        <v>26</v>
      </c>
      <c r="B339" s="82" t="str">
        <f>data!C1510</f>
        <v>Información a revelar sobre otros pasivos no corrientes [Texto]</v>
      </c>
      <c r="C339" s="3" t="s">
        <v>1034</v>
      </c>
      <c r="D339" s="3"/>
      <c r="E339" s="3"/>
      <c r="F339" s="3"/>
      <c r="G339" s="25" t="s">
        <v>28</v>
      </c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10"/>
      <c r="W339" s="10"/>
      <c r="X339" s="10"/>
    </row>
    <row r="340" spans="1:24">
      <c r="A340" s="25" t="s">
        <v>26</v>
      </c>
      <c r="B340" s="82" t="str">
        <f>data!C1511</f>
        <v>Información a revelar sobre capital pagado [Texto]</v>
      </c>
      <c r="C340" s="3" t="s">
        <v>1035</v>
      </c>
      <c r="D340" s="3"/>
      <c r="E340" s="3"/>
      <c r="F340" s="3"/>
      <c r="G340" s="25" t="s">
        <v>28</v>
      </c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10"/>
      <c r="W340" s="10"/>
      <c r="X340" s="10"/>
    </row>
    <row r="341" spans="1:24">
      <c r="A341" s="25" t="s">
        <v>26</v>
      </c>
      <c r="B341" s="82" t="str">
        <f>data!C1512</f>
        <v>Información a revelar sobre utilidad o pérdida del ejercicio [Texto]</v>
      </c>
      <c r="C341" s="3" t="s">
        <v>1074</v>
      </c>
      <c r="D341" s="3"/>
      <c r="E341" s="3"/>
      <c r="F341" s="3"/>
      <c r="G341" s="25" t="s">
        <v>28</v>
      </c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10"/>
      <c r="W341" s="10"/>
      <c r="X341" s="10"/>
    </row>
    <row r="342" spans="1:24">
      <c r="A342" s="25" t="s">
        <v>26</v>
      </c>
      <c r="B342" s="82" t="str">
        <f>data!C1513</f>
        <v>Información a revelar sobre ganancias acumuladas [Texto]</v>
      </c>
      <c r="C342" s="3" t="s">
        <v>1036</v>
      </c>
      <c r="D342" s="3"/>
      <c r="E342" s="3"/>
      <c r="F342" s="3"/>
      <c r="G342" s="25" t="s">
        <v>28</v>
      </c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10"/>
      <c r="W342" s="10"/>
      <c r="X342" s="10"/>
    </row>
    <row r="343" spans="1:24">
      <c r="A343" s="25" t="s">
        <v>26</v>
      </c>
      <c r="B343" s="82" t="str">
        <f>data!C1514</f>
        <v>Información a revelar sobre reservas [Texto]</v>
      </c>
      <c r="C343" s="3" t="s">
        <v>1037</v>
      </c>
      <c r="D343" s="3"/>
      <c r="E343" s="3"/>
      <c r="F343" s="3"/>
      <c r="G343" s="25" t="s">
        <v>28</v>
      </c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10"/>
      <c r="W343" s="10"/>
      <c r="X343" s="10"/>
    </row>
    <row r="344" spans="1:24">
      <c r="A344" s="25" t="s">
        <v>26</v>
      </c>
      <c r="B344" s="82" t="str">
        <f>data!C1515</f>
        <v>Información a revelar sobre otras participaciones en el patrimonio [Texto]</v>
      </c>
      <c r="C344" s="3" t="s">
        <v>1038</v>
      </c>
      <c r="D344" s="3"/>
      <c r="E344" s="3"/>
      <c r="F344" s="3"/>
      <c r="G344" s="25" t="s">
        <v>28</v>
      </c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10"/>
      <c r="W344" s="10"/>
      <c r="X344" s="10"/>
    </row>
    <row r="345" spans="1:24">
      <c r="A345" s="25" t="s">
        <v>26</v>
      </c>
      <c r="B345" s="82" t="str">
        <f>data!C1516</f>
        <v>Información a revelar sobre ingresos de actividades ordinarias [Texto]</v>
      </c>
      <c r="C345" s="3" t="s">
        <v>1039</v>
      </c>
      <c r="D345" s="3"/>
      <c r="E345" s="3"/>
      <c r="F345" s="3"/>
      <c r="G345" s="25" t="s">
        <v>28</v>
      </c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10"/>
      <c r="W345" s="10"/>
      <c r="X345" s="10"/>
    </row>
    <row r="346" spans="1:24">
      <c r="A346" s="25" t="s">
        <v>26</v>
      </c>
      <c r="B346" s="82" t="str">
        <f>data!C1517</f>
        <v>Información a revelar sobre costo de ventas [Texto]</v>
      </c>
      <c r="C346" s="3" t="s">
        <v>1075</v>
      </c>
      <c r="D346" s="3"/>
      <c r="E346" s="3"/>
      <c r="F346" s="3"/>
      <c r="G346" s="25" t="s">
        <v>28</v>
      </c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10"/>
      <c r="W346" s="10"/>
      <c r="X346" s="10"/>
    </row>
    <row r="347" spans="1:24">
      <c r="A347" s="25" t="s">
        <v>26</v>
      </c>
      <c r="B347" s="82" t="str">
        <f>data!C1518</f>
        <v>Información a revelar sobre costos de distribución [Texto]</v>
      </c>
      <c r="C347" s="3" t="s">
        <v>1076</v>
      </c>
      <c r="D347" s="3"/>
      <c r="E347" s="3"/>
      <c r="F347" s="3"/>
      <c r="G347" s="25" t="s">
        <v>28</v>
      </c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10"/>
      <c r="W347" s="10"/>
      <c r="X347" s="10"/>
    </row>
    <row r="348" spans="1:24">
      <c r="A348" s="25" t="s">
        <v>26</v>
      </c>
      <c r="B348" s="82" t="str">
        <f>data!C1519</f>
        <v>Información a revelar sobre gastos de administración [Texto]</v>
      </c>
      <c r="C348" s="3" t="s">
        <v>1040</v>
      </c>
      <c r="D348" s="3"/>
      <c r="E348" s="3"/>
      <c r="F348" s="3"/>
      <c r="G348" s="25" t="s">
        <v>28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10"/>
      <c r="W348" s="10"/>
      <c r="X348" s="10"/>
    </row>
    <row r="349" spans="1:24">
      <c r="A349" s="25" t="s">
        <v>26</v>
      </c>
      <c r="B349" s="82" t="str">
        <f>data!C1520</f>
        <v>Información a revelar sobre otros gastos [Texto]</v>
      </c>
      <c r="C349" s="3" t="s">
        <v>1041</v>
      </c>
      <c r="D349" s="3"/>
      <c r="E349" s="3"/>
      <c r="F349" s="3"/>
      <c r="G349" s="25" t="s">
        <v>28</v>
      </c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10"/>
      <c r="W349" s="10"/>
      <c r="X349" s="10"/>
    </row>
    <row r="350" spans="1:24">
      <c r="A350" s="25" t="s">
        <v>26</v>
      </c>
      <c r="B350" s="82" t="str">
        <f>data!C1521</f>
        <v>Información a revelar sobre otras ganancias (pérdidas) [Texto]</v>
      </c>
      <c r="C350" s="3" t="s">
        <v>1077</v>
      </c>
      <c r="D350" s="3"/>
      <c r="E350" s="3"/>
      <c r="F350" s="3"/>
      <c r="G350" s="25" t="s">
        <v>28</v>
      </c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10"/>
      <c r="W350" s="10"/>
      <c r="X350" s="10"/>
    </row>
    <row r="351" spans="1:24">
      <c r="A351" s="25" t="s">
        <v>26</v>
      </c>
      <c r="B351" s="82" t="str">
        <f>data!C1522</f>
        <v>Información a revelar sobre costos financieros [Texto]</v>
      </c>
      <c r="C351" s="3" t="s">
        <v>1042</v>
      </c>
      <c r="D351" s="3"/>
      <c r="E351" s="3"/>
      <c r="F351" s="3"/>
      <c r="G351" s="25" t="s">
        <v>28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10"/>
      <c r="W351" s="10"/>
      <c r="X351" s="10"/>
    </row>
    <row r="352" spans="1:24">
      <c r="A352" s="25" t="s">
        <v>26</v>
      </c>
      <c r="B352" s="82" t="str">
        <f>data!C1523</f>
        <v>Información a revelar sobre otros ingresos [Texto]</v>
      </c>
      <c r="C352" s="3" t="s">
        <v>1043</v>
      </c>
      <c r="D352" s="3"/>
      <c r="E352" s="3"/>
      <c r="F352" s="3"/>
      <c r="G352" s="25" t="s">
        <v>28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10"/>
      <c r="W352" s="10"/>
      <c r="X352" s="10"/>
    </row>
    <row r="353" spans="1:24">
      <c r="A353" s="25" t="s">
        <v>26</v>
      </c>
      <c r="B353" s="82" t="str">
        <f>data!C1524</f>
        <v>Información a revelar sobre ingresos financieros [Texto]</v>
      </c>
      <c r="C353" s="3" t="s">
        <v>1044</v>
      </c>
      <c r="D353" s="3"/>
      <c r="E353" s="3"/>
      <c r="F353" s="3"/>
      <c r="G353" s="25" t="s">
        <v>28</v>
      </c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10"/>
      <c r="W353" s="10"/>
      <c r="X353" s="10"/>
    </row>
    <row r="354" spans="1:24">
      <c r="A354" s="25" t="s">
        <v>26</v>
      </c>
      <c r="B354" s="82" t="str">
        <f>data!C1525</f>
        <v>Información a revelar sobre ingreso (gasto) por impuestos [Texto]</v>
      </c>
      <c r="C354" s="3" t="s">
        <v>1045</v>
      </c>
      <c r="D354" s="3"/>
      <c r="E354" s="3"/>
      <c r="F354" s="3"/>
      <c r="G354" s="25" t="s">
        <v>28</v>
      </c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10"/>
      <c r="W354" s="10"/>
      <c r="X354" s="10"/>
    </row>
    <row r="355" spans="1:24">
      <c r="A355" s="25" t="s">
        <v>26</v>
      </c>
      <c r="B355" s="82" t="str">
        <f>data!C1526</f>
        <v>Información a revelar sobre ganancia (pérdida) procedente de operaciones discontinuadas [Texto]</v>
      </c>
      <c r="C355" s="3" t="s">
        <v>1046</v>
      </c>
      <c r="D355" s="3"/>
      <c r="E355" s="3"/>
      <c r="F355" s="3"/>
      <c r="G355" s="25" t="s">
        <v>28</v>
      </c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10"/>
      <c r="W355" s="10"/>
      <c r="X355" s="10"/>
    </row>
    <row r="356" spans="1:24">
      <c r="A356" s="25" t="s">
        <v>26</v>
      </c>
      <c r="B356" s="82" t="str">
        <f>data!C1527</f>
        <v>Información a revelar sobre ingresos no realizados [Texto]</v>
      </c>
      <c r="C356" s="3" t="s">
        <v>1078</v>
      </c>
      <c r="D356" s="3"/>
      <c r="E356" s="3"/>
      <c r="F356" s="3"/>
      <c r="G356" s="25" t="s">
        <v>28</v>
      </c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10"/>
      <c r="W356" s="10"/>
      <c r="X356" s="10"/>
    </row>
    <row r="357" spans="1:24">
      <c r="A357" s="25" t="s">
        <v>26</v>
      </c>
      <c r="B357" s="82" t="str">
        <f>data!C1528</f>
        <v>Información a revelar sobre gastos no realizados [Texto]</v>
      </c>
      <c r="C357" s="3" t="s">
        <v>1079</v>
      </c>
      <c r="D357" s="3"/>
      <c r="E357" s="3"/>
      <c r="F357" s="3"/>
      <c r="G357" s="25" t="s">
        <v>28</v>
      </c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10"/>
      <c r="W357" s="10"/>
      <c r="X357" s="10"/>
    </row>
    <row r="358" spans="1:24" ht="15.75" customHeight="1">
      <c r="A358" s="163" t="s">
        <v>20</v>
      </c>
      <c r="B358" s="256" t="str">
        <f>data!C1529</f>
        <v>--Formato Complementario 01--</v>
      </c>
      <c r="C358" s="163"/>
      <c r="D358" s="163"/>
      <c r="E358" s="163"/>
      <c r="F358" s="163"/>
      <c r="G358" s="16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10"/>
      <c r="W358" s="10"/>
      <c r="X358" s="10"/>
    </row>
    <row r="359" spans="1:24" s="21" customFormat="1" ht="15.75" customHeight="1">
      <c r="A359" s="25" t="s">
        <v>19</v>
      </c>
      <c r="B359" s="278">
        <f>data!C1530</f>
        <v>0</v>
      </c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48"/>
      <c r="W359" s="248"/>
      <c r="X359" s="248"/>
    </row>
    <row r="360" spans="1:24" ht="15.75" customHeight="1">
      <c r="A360" s="25" t="s">
        <v>26</v>
      </c>
      <c r="B360" s="257" t="str">
        <f>data!C1532</f>
        <v xml:space="preserve">De administración </v>
      </c>
      <c r="C360" s="22" t="s">
        <v>1147</v>
      </c>
      <c r="E360" s="25"/>
      <c r="F360" s="25"/>
      <c r="G360" s="25" t="s">
        <v>27</v>
      </c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10"/>
      <c r="W360" s="10"/>
      <c r="X360" s="10"/>
    </row>
    <row r="361" spans="1:24" ht="15.75" customHeight="1">
      <c r="A361" s="25" t="s">
        <v>26</v>
      </c>
      <c r="B361" s="257" t="str">
        <f>data!C1533</f>
        <v>Beneficios a empleados</v>
      </c>
      <c r="C361" s="22" t="s">
        <v>1233</v>
      </c>
      <c r="E361" s="25"/>
      <c r="F361" s="25"/>
      <c r="G361" s="25" t="s">
        <v>27</v>
      </c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10"/>
      <c r="W361" s="10"/>
      <c r="X361" s="10"/>
    </row>
    <row r="362" spans="1:24" ht="15.75" customHeight="1">
      <c r="A362" s="25" t="s">
        <v>26</v>
      </c>
      <c r="B362" s="257" t="str">
        <f>data!C1534</f>
        <v>Honorarios</v>
      </c>
      <c r="C362" s="22" t="s">
        <v>1148</v>
      </c>
      <c r="E362" s="25"/>
      <c r="F362" s="25"/>
      <c r="G362" s="25" t="s">
        <v>27</v>
      </c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10"/>
      <c r="W362" s="10"/>
      <c r="X362" s="10"/>
    </row>
    <row r="363" spans="1:24" ht="15.75" customHeight="1">
      <c r="A363" s="25" t="s">
        <v>26</v>
      </c>
      <c r="B363" s="257" t="str">
        <f>data!C1535</f>
        <v xml:space="preserve">Impuestos, Contribuciones y tasas </v>
      </c>
      <c r="C363" s="22" t="s">
        <v>1149</v>
      </c>
      <c r="E363" s="25"/>
      <c r="F363" s="25"/>
      <c r="G363" s="25" t="s">
        <v>27</v>
      </c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10"/>
      <c r="W363" s="10"/>
      <c r="X363" s="10"/>
    </row>
    <row r="364" spans="1:24" ht="15.75" customHeight="1">
      <c r="A364" s="25" t="s">
        <v>26</v>
      </c>
      <c r="B364" s="257" t="str">
        <f>data!C1536</f>
        <v xml:space="preserve">Generales </v>
      </c>
      <c r="C364" s="22" t="s">
        <v>1150</v>
      </c>
      <c r="E364" s="25"/>
      <c r="F364" s="25"/>
      <c r="G364" s="25" t="s">
        <v>27</v>
      </c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10"/>
      <c r="W364" s="10"/>
      <c r="X364" s="10"/>
    </row>
    <row r="365" spans="1:24" ht="15.75" customHeight="1">
      <c r="A365" s="25" t="s">
        <v>26</v>
      </c>
      <c r="B365" s="257" t="str">
        <f>data!C1537</f>
        <v>Deterioro</v>
      </c>
      <c r="C365" s="22" t="s">
        <v>1151</v>
      </c>
      <c r="E365" s="25"/>
      <c r="F365" s="25"/>
      <c r="G365" s="25" t="s">
        <v>27</v>
      </c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10"/>
      <c r="W365" s="10"/>
      <c r="X365" s="10"/>
    </row>
    <row r="366" spans="1:24" ht="15.75" customHeight="1">
      <c r="A366" s="25" t="s">
        <v>26</v>
      </c>
      <c r="B366" s="257" t="str">
        <f>data!C1538</f>
        <v>Depreciación</v>
      </c>
      <c r="C366" s="22" t="s">
        <v>1152</v>
      </c>
      <c r="E366" s="25"/>
      <c r="F366" s="25"/>
      <c r="G366" s="25" t="s">
        <v>27</v>
      </c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10"/>
      <c r="W366" s="10"/>
      <c r="X366" s="10"/>
    </row>
    <row r="367" spans="1:24" ht="15.75" customHeight="1">
      <c r="A367" s="25" t="s">
        <v>26</v>
      </c>
      <c r="B367" s="257" t="str">
        <f>data!C1539</f>
        <v>Amortización</v>
      </c>
      <c r="C367" s="22" t="s">
        <v>1153</v>
      </c>
      <c r="E367" s="25"/>
      <c r="F367" s="25"/>
      <c r="G367" s="25" t="s">
        <v>27</v>
      </c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10"/>
      <c r="W367" s="10"/>
      <c r="X367" s="10"/>
    </row>
    <row r="368" spans="1:24" s="21" customFormat="1" ht="15.75" customHeight="1">
      <c r="A368" s="25" t="s">
        <v>26</v>
      </c>
      <c r="B368" s="257" t="str">
        <f>data!C1540</f>
        <v>Provisiones</v>
      </c>
      <c r="C368" s="22" t="s">
        <v>1154</v>
      </c>
      <c r="D368" s="22"/>
      <c r="E368" s="25"/>
      <c r="F368" s="25"/>
      <c r="G368" s="25" t="s">
        <v>27</v>
      </c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</row>
    <row r="369" spans="1:24" ht="15.75" customHeight="1">
      <c r="A369" s="25" t="s">
        <v>26</v>
      </c>
      <c r="B369" s="257" t="str">
        <f>data!C1541</f>
        <v>Litigios y demandas</v>
      </c>
      <c r="C369" s="22" t="s">
        <v>1155</v>
      </c>
      <c r="E369" s="25"/>
      <c r="F369" s="25"/>
      <c r="G369" s="25" t="s">
        <v>27</v>
      </c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10"/>
      <c r="W369" s="10"/>
      <c r="X369" s="10"/>
    </row>
    <row r="370" spans="1:24" ht="15.75" customHeight="1">
      <c r="A370" s="25" t="s">
        <v>26</v>
      </c>
      <c r="B370" s="257" t="str">
        <f>data!C1542</f>
        <v xml:space="preserve">Garantías </v>
      </c>
      <c r="C370" s="22" t="s">
        <v>1156</v>
      </c>
      <c r="E370" s="25"/>
      <c r="F370" s="25"/>
      <c r="G370" s="25" t="s">
        <v>27</v>
      </c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10"/>
      <c r="W370" s="10"/>
      <c r="X370" s="10"/>
    </row>
    <row r="371" spans="1:24" ht="15.75" customHeight="1">
      <c r="A371" s="25" t="s">
        <v>26</v>
      </c>
      <c r="B371" s="257" t="str">
        <f>data!C1543</f>
        <v>Diversas</v>
      </c>
      <c r="C371" s="22" t="s">
        <v>1157</v>
      </c>
      <c r="E371" s="25"/>
      <c r="F371" s="25"/>
      <c r="G371" s="25" t="s">
        <v>27</v>
      </c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10"/>
      <c r="W371" s="10"/>
      <c r="X371" s="10"/>
    </row>
    <row r="372" spans="1:24" ht="15.75" customHeight="1">
      <c r="A372" s="25" t="s">
        <v>26</v>
      </c>
      <c r="B372" s="257" t="str">
        <f>data!C1544</f>
        <v>Otros gastos</v>
      </c>
      <c r="C372" s="22" t="s">
        <v>1158</v>
      </c>
      <c r="E372" s="25"/>
      <c r="F372" s="25"/>
      <c r="G372" s="25" t="s">
        <v>27</v>
      </c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10"/>
      <c r="W372" s="10"/>
      <c r="X372" s="10"/>
    </row>
    <row r="373" spans="1:24" ht="15.75" customHeight="1">
      <c r="A373" s="25" t="s">
        <v>26</v>
      </c>
      <c r="B373" s="257" t="str">
        <f>data!C1545</f>
        <v>Comisiones</v>
      </c>
      <c r="C373" s="22" t="s">
        <v>1159</v>
      </c>
      <c r="E373" s="25"/>
      <c r="F373" s="25"/>
      <c r="G373" s="25" t="s">
        <v>27</v>
      </c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10"/>
      <c r="W373" s="10"/>
      <c r="X373" s="10"/>
    </row>
    <row r="374" spans="1:24" ht="15.75" customHeight="1">
      <c r="A374" s="25" t="s">
        <v>26</v>
      </c>
      <c r="B374" s="257" t="str">
        <f>data!C1546</f>
        <v>Ajuste por diferencia en cambio</v>
      </c>
      <c r="C374" s="22" t="s">
        <v>1160</v>
      </c>
      <c r="E374" s="25"/>
      <c r="F374" s="25"/>
      <c r="G374" s="25" t="s">
        <v>27</v>
      </c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10"/>
      <c r="W374" s="10"/>
      <c r="X374" s="10"/>
    </row>
    <row r="375" spans="1:24" ht="15.75" customHeight="1">
      <c r="A375" s="25" t="s">
        <v>26</v>
      </c>
      <c r="B375" s="257" t="str">
        <f>data!C1547</f>
        <v>Financieros</v>
      </c>
      <c r="C375" s="22" t="s">
        <v>1161</v>
      </c>
      <c r="E375" s="25"/>
      <c r="F375" s="25"/>
      <c r="G375" s="25" t="s">
        <v>27</v>
      </c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10"/>
      <c r="W375" s="10"/>
      <c r="X375" s="10"/>
    </row>
    <row r="376" spans="1:24" ht="15.75" customHeight="1">
      <c r="A376" s="25" t="s">
        <v>26</v>
      </c>
      <c r="B376" s="257" t="str">
        <f>data!C1548</f>
        <v>Pérdidas por la aplicación del método de participación patrimonial</v>
      </c>
      <c r="C376" s="22" t="s">
        <v>1162</v>
      </c>
      <c r="E376" s="25"/>
      <c r="F376" s="25"/>
      <c r="G376" s="25" t="s">
        <v>27</v>
      </c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10"/>
      <c r="W376" s="10"/>
      <c r="X376" s="10"/>
    </row>
    <row r="377" spans="1:24" ht="15.75" customHeight="1">
      <c r="A377" s="25" t="s">
        <v>26</v>
      </c>
      <c r="B377" s="257" t="str">
        <f>data!C1549</f>
        <v xml:space="preserve">Gastos diversos </v>
      </c>
      <c r="C377" s="22" t="s">
        <v>1163</v>
      </c>
      <c r="E377" s="25"/>
      <c r="F377" s="25"/>
      <c r="G377" s="25" t="s">
        <v>27</v>
      </c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10"/>
      <c r="W377" s="10"/>
      <c r="X377" s="10"/>
    </row>
    <row r="378" spans="1:24" ht="15.75" customHeight="1">
      <c r="A378" s="25" t="s">
        <v>26</v>
      </c>
      <c r="B378" s="257" t="str">
        <f>data!C1550</f>
        <v>Impuesto a las ganancias corrientes</v>
      </c>
      <c r="C378" s="22" t="s">
        <v>1164</v>
      </c>
      <c r="E378" s="25"/>
      <c r="F378" s="25"/>
      <c r="G378" s="25" t="s">
        <v>27</v>
      </c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10"/>
      <c r="W378" s="10"/>
      <c r="X378" s="10"/>
    </row>
    <row r="379" spans="1:24" ht="15.75" customHeight="1">
      <c r="A379" s="25" t="s">
        <v>26</v>
      </c>
      <c r="B379" s="257" t="str">
        <f>data!C1551</f>
        <v>Impuesto a las ganancias diferido</v>
      </c>
      <c r="C379" s="22" t="s">
        <v>1165</v>
      </c>
      <c r="E379" s="25"/>
      <c r="F379" s="25"/>
      <c r="G379" s="25" t="s">
        <v>27</v>
      </c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10"/>
      <c r="W379" s="10"/>
      <c r="X379" s="10"/>
    </row>
    <row r="380" spans="1:24" ht="15.75" customHeight="1">
      <c r="A380" s="25" t="s">
        <v>26</v>
      </c>
      <c r="B380" s="257" t="str">
        <f>data!C1552</f>
        <v xml:space="preserve">Total Gastos </v>
      </c>
      <c r="C380" s="22" t="s">
        <v>1166</v>
      </c>
      <c r="E380" s="25"/>
      <c r="F380" s="25"/>
      <c r="G380" s="25" t="s">
        <v>27</v>
      </c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10"/>
      <c r="W380" s="10"/>
      <c r="X380" s="10"/>
    </row>
    <row r="381" spans="1:24" ht="15.75" customHeight="1">
      <c r="A381" s="25" t="s">
        <v>19</v>
      </c>
      <c r="B381" s="257"/>
      <c r="C381" s="22" t="s">
        <v>1167</v>
      </c>
      <c r="D381" s="3"/>
      <c r="E381" s="25"/>
      <c r="F381" s="25"/>
      <c r="G381" s="25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10"/>
      <c r="W381" s="10"/>
      <c r="X381" s="10"/>
    </row>
    <row r="382" spans="1:24" ht="15.75" customHeight="1">
      <c r="A382" s="25" t="s">
        <v>26</v>
      </c>
      <c r="B382" s="257" t="str">
        <f>data!C1554</f>
        <v>Servicios Personales</v>
      </c>
      <c r="C382" s="22" t="s">
        <v>1168</v>
      </c>
      <c r="E382" s="25"/>
      <c r="F382" s="25"/>
      <c r="G382" s="25" t="s">
        <v>27</v>
      </c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10"/>
      <c r="W382" s="10"/>
      <c r="X382" s="10"/>
    </row>
    <row r="383" spans="1:24" ht="15.75" customHeight="1">
      <c r="A383" s="25" t="s">
        <v>26</v>
      </c>
      <c r="B383" s="257" t="str">
        <f>data!C1555</f>
        <v>Generales</v>
      </c>
      <c r="C383" s="22" t="s">
        <v>1169</v>
      </c>
      <c r="E383" s="25"/>
      <c r="F383" s="25"/>
      <c r="G383" s="25" t="s">
        <v>27</v>
      </c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10"/>
      <c r="W383" s="10"/>
      <c r="X383" s="10"/>
    </row>
    <row r="384" spans="1:24" ht="15.75" customHeight="1">
      <c r="A384" s="25" t="s">
        <v>26</v>
      </c>
      <c r="B384" s="257" t="str">
        <f>data!C1556</f>
        <v>Arrendamientos</v>
      </c>
      <c r="C384" s="22" t="s">
        <v>1170</v>
      </c>
      <c r="E384" s="25"/>
      <c r="F384" s="25"/>
      <c r="G384" s="25" t="s">
        <v>27</v>
      </c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10"/>
      <c r="W384" s="10"/>
      <c r="X384" s="10"/>
    </row>
    <row r="385" spans="1:24" ht="15.75" customHeight="1">
      <c r="A385" s="25" t="s">
        <v>26</v>
      </c>
      <c r="B385" s="257" t="str">
        <f>data!C1557</f>
        <v>Deterioro (Operativo)</v>
      </c>
      <c r="C385" s="22" t="s">
        <v>1171</v>
      </c>
      <c r="E385" s="25"/>
      <c r="F385" s="25"/>
      <c r="G385" s="25" t="s">
        <v>27</v>
      </c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10"/>
      <c r="W385" s="10"/>
      <c r="X385" s="10"/>
    </row>
    <row r="386" spans="1:24" ht="15.75" customHeight="1">
      <c r="A386" s="25" t="s">
        <v>26</v>
      </c>
      <c r="B386" s="257" t="str">
        <f>data!C1558</f>
        <v>Depreciación (Operativo)</v>
      </c>
      <c r="C386" s="22" t="s">
        <v>1172</v>
      </c>
      <c r="E386" s="25"/>
      <c r="F386" s="25"/>
      <c r="G386" s="25" t="s">
        <v>27</v>
      </c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10"/>
      <c r="W386" s="10"/>
      <c r="X386" s="10"/>
    </row>
    <row r="387" spans="1:24" ht="15.75" customHeight="1">
      <c r="A387" s="25" t="s">
        <v>26</v>
      </c>
      <c r="B387" s="257" t="str">
        <f>data!C1559</f>
        <v>Provisiones (Operativo)</v>
      </c>
      <c r="C387" s="22" t="s">
        <v>1173</v>
      </c>
      <c r="E387" s="25"/>
      <c r="F387" s="25"/>
      <c r="G387" s="25" t="s">
        <v>27</v>
      </c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10"/>
      <c r="W387" s="10"/>
      <c r="X387" s="10"/>
    </row>
    <row r="388" spans="1:24" ht="15.75" customHeight="1">
      <c r="A388" s="25" t="s">
        <v>26</v>
      </c>
      <c r="B388" s="257" t="str">
        <f>data!C1560</f>
        <v>Agotamiento (Operativo)</v>
      </c>
      <c r="C388" s="22" t="s">
        <v>1174</v>
      </c>
      <c r="E388" s="25"/>
      <c r="F388" s="25"/>
      <c r="G388" s="25" t="s">
        <v>27</v>
      </c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10"/>
      <c r="W388" s="10"/>
      <c r="X388" s="10"/>
    </row>
    <row r="389" spans="1:24" ht="15.75" customHeight="1">
      <c r="A389" s="25" t="s">
        <v>26</v>
      </c>
      <c r="B389" s="257" t="str">
        <f>data!C1561</f>
        <v>Amortización (Operativo)</v>
      </c>
      <c r="C389" s="22" t="s">
        <v>1175</v>
      </c>
      <c r="E389" s="25"/>
      <c r="F389" s="25"/>
      <c r="G389" s="25" t="s">
        <v>27</v>
      </c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10"/>
      <c r="W389" s="10"/>
      <c r="X389" s="10"/>
    </row>
    <row r="390" spans="1:24" ht="15.75" customHeight="1">
      <c r="A390" s="25" t="s">
        <v>26</v>
      </c>
      <c r="B390" s="257" t="str">
        <f>data!C1562</f>
        <v>Gastos operativos de Bienes y Servicios Públicos para la Venta</v>
      </c>
      <c r="C390" s="22" t="s">
        <v>1176</v>
      </c>
      <c r="E390" s="25"/>
      <c r="F390" s="25"/>
      <c r="G390" s="25" t="s">
        <v>27</v>
      </c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10"/>
      <c r="W390" s="10"/>
      <c r="X390" s="10"/>
    </row>
    <row r="391" spans="1:24" ht="15.75" customHeight="1">
      <c r="A391" s="25" t="s">
        <v>26</v>
      </c>
      <c r="B391" s="257" t="str">
        <f>data!C1563</f>
        <v>Compras en Bloque y/o a Largo Plazo</v>
      </c>
      <c r="C391" s="22" t="s">
        <v>1177</v>
      </c>
      <c r="E391" s="25"/>
      <c r="F391" s="25"/>
      <c r="G391" s="25" t="s">
        <v>27</v>
      </c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10"/>
      <c r="W391" s="10"/>
      <c r="X391" s="10"/>
    </row>
    <row r="392" spans="1:24" ht="15.75" customHeight="1">
      <c r="A392" s="25" t="s">
        <v>26</v>
      </c>
      <c r="B392" s="257" t="str">
        <f>data!C1564</f>
        <v>Compras en Bolsa  y/o a Corto Plazo</v>
      </c>
      <c r="C392" s="22" t="s">
        <v>1178</v>
      </c>
      <c r="E392" s="25"/>
      <c r="F392" s="25"/>
      <c r="G392" s="25" t="s">
        <v>27</v>
      </c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10"/>
      <c r="W392" s="10"/>
      <c r="X392" s="10"/>
    </row>
    <row r="393" spans="1:24" ht="15.75" customHeight="1">
      <c r="A393" s="25" t="s">
        <v>26</v>
      </c>
      <c r="B393" s="257" t="str">
        <f>data!C1565</f>
        <v>Gastos operativos de suministro de agua potable (Agua en Bloque)</v>
      </c>
      <c r="C393" s="22" t="s">
        <v>1179</v>
      </c>
      <c r="E393" s="25"/>
      <c r="F393" s="25"/>
      <c r="G393" s="25" t="s">
        <v>27</v>
      </c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10"/>
      <c r="W393" s="10"/>
      <c r="X393" s="10"/>
    </row>
    <row r="394" spans="1:24" ht="15.75" customHeight="1">
      <c r="A394" s="25" t="s">
        <v>26</v>
      </c>
      <c r="B394" s="257" t="str">
        <f>data!C1566</f>
        <v xml:space="preserve">Gastos operativos por Conexión / Interconexión </v>
      </c>
      <c r="C394" s="22" t="s">
        <v>1180</v>
      </c>
      <c r="E394" s="25"/>
      <c r="F394" s="25"/>
      <c r="G394" s="25" t="s">
        <v>27</v>
      </c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10"/>
      <c r="W394" s="10"/>
      <c r="X394" s="10"/>
    </row>
    <row r="395" spans="1:24" ht="15.75" customHeight="1">
      <c r="A395" s="25" t="s">
        <v>26</v>
      </c>
      <c r="B395" s="257" t="str">
        <f>data!C1567</f>
        <v>Uso de Líneas, redes y ductos</v>
      </c>
      <c r="C395" s="22" t="s">
        <v>1181</v>
      </c>
      <c r="E395" s="25"/>
      <c r="F395" s="25"/>
      <c r="G395" s="25" t="s">
        <v>27</v>
      </c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10"/>
      <c r="W395" s="10"/>
      <c r="X395" s="10"/>
    </row>
    <row r="396" spans="1:24" ht="15.75" customHeight="1">
      <c r="A396" s="25" t="s">
        <v>26</v>
      </c>
      <c r="B396" s="257" t="str">
        <f>data!C1568</f>
        <v>Gastos operativos de Distribución  y/o Comercialización de Gas combustible por redes</v>
      </c>
      <c r="C396" s="22" t="s">
        <v>1182</v>
      </c>
      <c r="E396" s="25"/>
      <c r="F396" s="25"/>
      <c r="G396" s="25" t="s">
        <v>27</v>
      </c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10"/>
      <c r="W396" s="10"/>
      <c r="X396" s="10"/>
    </row>
    <row r="397" spans="1:24" ht="15.75" customHeight="1">
      <c r="A397" s="25" t="s">
        <v>26</v>
      </c>
      <c r="B397" s="257" t="str">
        <f>data!C1569</f>
        <v>Manejo Comercial y Financiero del Servicio</v>
      </c>
      <c r="C397" s="22" t="s">
        <v>1183</v>
      </c>
      <c r="E397" s="25"/>
      <c r="F397" s="25"/>
      <c r="G397" s="25" t="s">
        <v>27</v>
      </c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10"/>
      <c r="W397" s="10"/>
      <c r="X397" s="10"/>
    </row>
    <row r="398" spans="1:24" ht="15.75" customHeight="1">
      <c r="A398" s="25" t="s">
        <v>26</v>
      </c>
      <c r="B398" s="257" t="str">
        <f>data!C1570</f>
        <v>Gastos operativos de Distribución  y/o Comercialización de Gas Licuado de Petróleo –GLP</v>
      </c>
      <c r="C398" s="22" t="s">
        <v>1184</v>
      </c>
      <c r="E398" s="25"/>
      <c r="F398" s="25"/>
      <c r="G398" s="25" t="s">
        <v>27</v>
      </c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10"/>
      <c r="W398" s="10"/>
      <c r="X398" s="10"/>
    </row>
    <row r="399" spans="1:24" ht="15.75" customHeight="1">
      <c r="A399" s="25" t="s">
        <v>26</v>
      </c>
      <c r="B399" s="257" t="str">
        <f>data!C1571</f>
        <v>Contrato de explotación</v>
      </c>
      <c r="C399" s="22" t="s">
        <v>1185</v>
      </c>
      <c r="E399" s="25"/>
      <c r="F399" s="25"/>
      <c r="G399" s="25" t="s">
        <v>27</v>
      </c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10"/>
      <c r="W399" s="10"/>
      <c r="X399" s="10"/>
    </row>
    <row r="400" spans="1:24" ht="15.75" customHeight="1">
      <c r="A400" s="25" t="s">
        <v>26</v>
      </c>
      <c r="B400" s="257" t="str">
        <f>data!C1572</f>
        <v>Gastos operativos asociados a las transacciones en el mercado mayorista</v>
      </c>
      <c r="C400" s="22" t="s">
        <v>1186</v>
      </c>
      <c r="E400" s="25"/>
      <c r="F400" s="25"/>
      <c r="G400" s="25" t="s">
        <v>27</v>
      </c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10"/>
      <c r="W400" s="10"/>
      <c r="X400" s="10"/>
    </row>
    <row r="401" spans="1:24" ht="15.75" customHeight="1">
      <c r="A401" s="25" t="s">
        <v>26</v>
      </c>
      <c r="B401" s="257" t="str">
        <f>data!C1573</f>
        <v>Contrato de concesión</v>
      </c>
      <c r="C401" s="22" t="s">
        <v>1187</v>
      </c>
      <c r="E401" s="25"/>
      <c r="F401" s="25"/>
      <c r="G401" s="25" t="s">
        <v>27</v>
      </c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10"/>
      <c r="W401" s="10"/>
      <c r="X401" s="10"/>
    </row>
    <row r="402" spans="1:24" ht="15.75" customHeight="1">
      <c r="A402" s="25" t="s">
        <v>26</v>
      </c>
      <c r="B402" s="257" t="str">
        <f>data!C1574</f>
        <v>Otros</v>
      </c>
      <c r="C402" s="22" t="s">
        <v>1188</v>
      </c>
      <c r="E402" s="25"/>
      <c r="F402" s="25"/>
      <c r="G402" s="25" t="s">
        <v>27</v>
      </c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10"/>
      <c r="W402" s="10"/>
      <c r="X402" s="10"/>
    </row>
    <row r="403" spans="1:24" ht="15.75" customHeight="1">
      <c r="A403" s="25" t="s">
        <v>26</v>
      </c>
      <c r="B403" s="257" t="str">
        <f>data!C1575</f>
        <v>Gastos operativos asociados a las transacciones en el mercado minorista</v>
      </c>
      <c r="C403" s="22" t="s">
        <v>1189</v>
      </c>
      <c r="E403" s="25"/>
      <c r="F403" s="25"/>
      <c r="G403" s="25" t="s">
        <v>27</v>
      </c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10"/>
      <c r="W403" s="10"/>
      <c r="X403" s="10"/>
    </row>
    <row r="404" spans="1:24" ht="15.75" customHeight="1">
      <c r="A404" s="25" t="s">
        <v>26</v>
      </c>
      <c r="B404" s="257" t="str">
        <f>data!C1576</f>
        <v xml:space="preserve">Licencias, Contribuciones y Regalías  </v>
      </c>
      <c r="C404" s="22" t="s">
        <v>1190</v>
      </c>
      <c r="E404" s="25"/>
      <c r="F404" s="25"/>
      <c r="G404" s="25" t="s">
        <v>27</v>
      </c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10"/>
      <c r="W404" s="10"/>
      <c r="X404" s="10"/>
    </row>
    <row r="405" spans="1:24" ht="15.75" customHeight="1">
      <c r="A405" s="25" t="s">
        <v>26</v>
      </c>
      <c r="B405" s="257" t="str">
        <f>data!C1577</f>
        <v>Departamento Administrativo del Medio Ambiente "DAMA"</v>
      </c>
      <c r="C405" s="22" t="s">
        <v>1191</v>
      </c>
      <c r="E405" s="25"/>
      <c r="F405" s="25"/>
      <c r="G405" s="25" t="s">
        <v>27</v>
      </c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10"/>
      <c r="W405" s="10"/>
      <c r="X405" s="10"/>
    </row>
    <row r="406" spans="1:24" ht="15.75" customHeight="1">
      <c r="A406" s="25" t="s">
        <v>26</v>
      </c>
      <c r="B406" s="257" t="str">
        <f>data!C1578</f>
        <v>Ley 56 de 1981</v>
      </c>
      <c r="C406" s="22" t="s">
        <v>1192</v>
      </c>
      <c r="E406" s="25"/>
      <c r="F406" s="25"/>
      <c r="G406" s="25" t="s">
        <v>27</v>
      </c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10"/>
      <c r="W406" s="10"/>
      <c r="X406" s="10"/>
    </row>
    <row r="407" spans="1:24" ht="15.75" customHeight="1">
      <c r="A407" s="25" t="s">
        <v>26</v>
      </c>
      <c r="B407" s="257" t="str">
        <f>data!C1579</f>
        <v>Medio Ambiente – Ley 99 de 1993</v>
      </c>
      <c r="C407" s="22" t="s">
        <v>1193</v>
      </c>
      <c r="E407" s="25"/>
      <c r="F407" s="25"/>
      <c r="G407" s="25" t="s">
        <v>27</v>
      </c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10"/>
      <c r="W407" s="10"/>
      <c r="X407" s="10"/>
    </row>
    <row r="408" spans="1:24" ht="15.75" customHeight="1">
      <c r="A408" s="25" t="s">
        <v>26</v>
      </c>
      <c r="B408" s="257" t="str">
        <f>data!C1580</f>
        <v>Regalías</v>
      </c>
      <c r="C408" s="22" t="s">
        <v>1194</v>
      </c>
      <c r="E408" s="25"/>
      <c r="F408" s="25"/>
      <c r="G408" s="25" t="s">
        <v>27</v>
      </c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10"/>
      <c r="W408" s="10"/>
      <c r="X408" s="10"/>
    </row>
    <row r="409" spans="1:24" ht="15.75" customHeight="1">
      <c r="A409" s="25" t="s">
        <v>26</v>
      </c>
      <c r="B409" s="257" t="str">
        <f>data!C1581</f>
        <v>Licencia De Operación Del Servicio</v>
      </c>
      <c r="C409" s="22" t="s">
        <v>1195</v>
      </c>
      <c r="E409" s="25"/>
      <c r="F409" s="25"/>
      <c r="G409" s="25" t="s">
        <v>27</v>
      </c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10"/>
      <c r="W409" s="10"/>
      <c r="X409" s="10"/>
    </row>
    <row r="410" spans="1:24" ht="15.75" customHeight="1">
      <c r="A410" s="25" t="s">
        <v>26</v>
      </c>
      <c r="B410" s="257" t="str">
        <f>data!C1582</f>
        <v>FAZNI</v>
      </c>
      <c r="C410" s="22" t="s">
        <v>1196</v>
      </c>
      <c r="E410" s="25"/>
      <c r="F410" s="25"/>
      <c r="G410" s="25" t="s">
        <v>27</v>
      </c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10"/>
      <c r="W410" s="10"/>
      <c r="X410" s="10"/>
    </row>
    <row r="411" spans="1:24" ht="15.75" customHeight="1">
      <c r="A411" s="25" t="s">
        <v>26</v>
      </c>
      <c r="B411" s="257" t="str">
        <f>data!C1583</f>
        <v>FAER</v>
      </c>
      <c r="C411" s="22" t="s">
        <v>1197</v>
      </c>
      <c r="E411" s="25"/>
      <c r="F411" s="25"/>
      <c r="G411" s="25" t="s">
        <v>27</v>
      </c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10"/>
      <c r="W411" s="10"/>
      <c r="X411" s="10"/>
    </row>
    <row r="412" spans="1:24" ht="15.75" customHeight="1">
      <c r="A412" s="25" t="s">
        <v>26</v>
      </c>
      <c r="B412" s="257" t="str">
        <f>data!C1584</f>
        <v>Cuota de fomento de gas</v>
      </c>
      <c r="C412" s="22" t="s">
        <v>1198</v>
      </c>
      <c r="E412" s="25"/>
      <c r="F412" s="25"/>
      <c r="G412" s="25" t="s">
        <v>27</v>
      </c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10"/>
      <c r="W412" s="10"/>
      <c r="X412" s="10"/>
    </row>
    <row r="413" spans="1:24" ht="15.75" customHeight="1">
      <c r="A413" s="25" t="s">
        <v>26</v>
      </c>
      <c r="B413" s="257" t="str">
        <f>data!C1585</f>
        <v>Ministerio de Comunicaciones y/o Fondo de Comunicaciones</v>
      </c>
      <c r="C413" s="22" t="s">
        <v>1199</v>
      </c>
      <c r="E413" s="25"/>
      <c r="F413" s="25"/>
      <c r="G413" s="25" t="s">
        <v>27</v>
      </c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10"/>
      <c r="W413" s="10"/>
      <c r="X413" s="10"/>
    </row>
    <row r="414" spans="1:24" ht="15.75" customHeight="1">
      <c r="A414" s="25" t="s">
        <v>26</v>
      </c>
      <c r="B414" s="257" t="str">
        <f>data!C1586</f>
        <v>Comité De Estratificación –Ley 505 De 1999</v>
      </c>
      <c r="C414" s="22" t="s">
        <v>1200</v>
      </c>
      <c r="E414" s="25"/>
      <c r="F414" s="25"/>
      <c r="G414" s="25" t="s">
        <v>27</v>
      </c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10"/>
      <c r="W414" s="10"/>
      <c r="X414" s="10"/>
    </row>
    <row r="415" spans="1:24" ht="15.75" customHeight="1">
      <c r="A415" s="25" t="s">
        <v>26</v>
      </c>
      <c r="B415" s="257" t="str">
        <f>data!C1587</f>
        <v>Art 25 Ley 142 - Concesiones, y permisos ambientales y sanitarios</v>
      </c>
      <c r="C415" s="22" t="s">
        <v>1201</v>
      </c>
      <c r="E415" s="25"/>
      <c r="F415" s="25"/>
      <c r="G415" s="25" t="s">
        <v>27</v>
      </c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10"/>
      <c r="W415" s="10"/>
      <c r="X415" s="10"/>
    </row>
    <row r="416" spans="1:24" ht="15.75" customHeight="1">
      <c r="A416" s="25" t="s">
        <v>26</v>
      </c>
      <c r="B416" s="257" t="str">
        <f>data!C1588</f>
        <v>Otras licencias Ley 142 de 1994</v>
      </c>
      <c r="C416" s="22" t="s">
        <v>1202</v>
      </c>
      <c r="E416" s="25"/>
      <c r="F416" s="25"/>
      <c r="G416" s="25" t="s">
        <v>27</v>
      </c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10"/>
      <c r="W416" s="10"/>
      <c r="X416" s="10"/>
    </row>
    <row r="417" spans="1:24" ht="15.75" customHeight="1">
      <c r="A417" s="25" t="s">
        <v>26</v>
      </c>
      <c r="B417" s="257" t="str">
        <f>data!C1589</f>
        <v>Consumo De Insumos Directos</v>
      </c>
      <c r="C417" s="22" t="s">
        <v>1203</v>
      </c>
      <c r="E417" s="25"/>
      <c r="F417" s="25"/>
      <c r="G417" s="25" t="s">
        <v>27</v>
      </c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10"/>
      <c r="W417" s="10"/>
      <c r="X417" s="10"/>
    </row>
    <row r="418" spans="1:24" ht="15.75" customHeight="1">
      <c r="A418" s="25" t="s">
        <v>26</v>
      </c>
      <c r="B418" s="257" t="str">
        <f>data!C1590</f>
        <v>Productos Químicos</v>
      </c>
      <c r="C418" s="22" t="s">
        <v>1204</v>
      </c>
      <c r="E418" s="25"/>
      <c r="F418" s="25"/>
      <c r="G418" s="25" t="s">
        <v>27</v>
      </c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10"/>
      <c r="W418" s="10"/>
      <c r="X418" s="10"/>
    </row>
    <row r="419" spans="1:24" ht="15.75" customHeight="1">
      <c r="A419" s="25" t="s">
        <v>26</v>
      </c>
      <c r="B419" s="257" t="str">
        <f>data!C1591</f>
        <v>Gas Combustible</v>
      </c>
      <c r="C419" s="22" t="s">
        <v>1205</v>
      </c>
      <c r="E419" s="25"/>
      <c r="F419" s="25"/>
      <c r="G419" s="25" t="s">
        <v>27</v>
      </c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10"/>
      <c r="W419" s="10"/>
      <c r="X419" s="10"/>
    </row>
    <row r="420" spans="1:24" ht="15.75" customHeight="1">
      <c r="A420" s="25" t="s">
        <v>26</v>
      </c>
      <c r="B420" s="257" t="str">
        <f>data!C1592</f>
        <v>Carbón Mineral</v>
      </c>
      <c r="C420" s="22" t="s">
        <v>1206</v>
      </c>
      <c r="E420" s="25"/>
      <c r="F420" s="25"/>
      <c r="G420" s="25" t="s">
        <v>27</v>
      </c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10"/>
      <c r="W420" s="10"/>
      <c r="X420" s="10"/>
    </row>
    <row r="421" spans="1:24" ht="15.75" customHeight="1">
      <c r="A421" s="25" t="s">
        <v>26</v>
      </c>
      <c r="B421" s="257" t="str">
        <f>data!C1593</f>
        <v>Energía</v>
      </c>
      <c r="C421" s="22" t="s">
        <v>1207</v>
      </c>
      <c r="E421" s="25"/>
      <c r="F421" s="25"/>
      <c r="G421" s="25" t="s">
        <v>27</v>
      </c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10"/>
      <c r="W421" s="10"/>
      <c r="X421" s="10"/>
    </row>
    <row r="422" spans="1:24" ht="15.75" customHeight="1">
      <c r="A422" s="25" t="s">
        <v>26</v>
      </c>
      <c r="B422" s="257" t="str">
        <f>data!C1594</f>
        <v>ACPM, Fuel Oil</v>
      </c>
      <c r="C422" s="22" t="s">
        <v>1208</v>
      </c>
      <c r="E422" s="25"/>
      <c r="F422" s="25"/>
      <c r="G422" s="25" t="s">
        <v>27</v>
      </c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10"/>
      <c r="W422" s="10"/>
      <c r="X422" s="10"/>
    </row>
    <row r="423" spans="1:24" ht="15.75" customHeight="1">
      <c r="A423" s="25" t="s">
        <v>26</v>
      </c>
      <c r="B423" s="257" t="str">
        <f>data!C1595</f>
        <v>Otros Elementos de Consumo de Insumos Directos</v>
      </c>
      <c r="C423" s="22" t="s">
        <v>1209</v>
      </c>
      <c r="E423" s="25"/>
      <c r="F423" s="25"/>
      <c r="G423" s="25" t="s">
        <v>27</v>
      </c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10"/>
      <c r="W423" s="10"/>
      <c r="X423" s="10"/>
    </row>
    <row r="424" spans="1:24" ht="15.75" customHeight="1">
      <c r="A424" s="25" t="s">
        <v>26</v>
      </c>
      <c r="B424" s="257" t="str">
        <f>data!C1596</f>
        <v>Ordenes Y Contratos De Mantenimiento Y Reparaciones</v>
      </c>
      <c r="C424" s="22" t="s">
        <v>1210</v>
      </c>
      <c r="E424" s="25"/>
      <c r="F424" s="25"/>
      <c r="G424" s="25" t="s">
        <v>27</v>
      </c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10"/>
      <c r="W424" s="10"/>
      <c r="X424" s="10"/>
    </row>
    <row r="425" spans="1:24" ht="15.75" customHeight="1">
      <c r="A425" s="25" t="s">
        <v>26</v>
      </c>
      <c r="B425" s="257" t="str">
        <f>data!C1597</f>
        <v>Peajes terrestres</v>
      </c>
      <c r="C425" s="22" t="s">
        <v>1211</v>
      </c>
      <c r="E425" s="25"/>
      <c r="F425" s="25"/>
      <c r="G425" s="25" t="s">
        <v>27</v>
      </c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10"/>
      <c r="W425" s="10"/>
      <c r="X425" s="10"/>
    </row>
    <row r="426" spans="1:24" ht="15.75" customHeight="1">
      <c r="A426" s="25" t="s">
        <v>26</v>
      </c>
      <c r="B426" s="257" t="str">
        <f>data!C1598</f>
        <v>Disposición final</v>
      </c>
      <c r="C426" s="22" t="s">
        <v>1212</v>
      </c>
      <c r="E426" s="25"/>
      <c r="F426" s="25"/>
      <c r="G426" s="25" t="s">
        <v>27</v>
      </c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10"/>
      <c r="W426" s="10"/>
      <c r="X426" s="10"/>
    </row>
    <row r="427" spans="1:24" ht="15.75" customHeight="1">
      <c r="A427" s="25" t="s">
        <v>26</v>
      </c>
      <c r="B427" s="257" t="str">
        <f>data!C1599</f>
        <v>Peajes por interconexión de acueducto</v>
      </c>
      <c r="C427" s="22" t="s">
        <v>1213</v>
      </c>
      <c r="E427" s="25"/>
      <c r="F427" s="25"/>
      <c r="G427" s="25" t="s">
        <v>27</v>
      </c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10"/>
      <c r="W427" s="10"/>
      <c r="X427" s="10"/>
    </row>
    <row r="428" spans="1:24" ht="15.75" customHeight="1">
      <c r="A428" s="25" t="s">
        <v>26</v>
      </c>
      <c r="B428" s="257" t="str">
        <f>data!C1600</f>
        <v>Peajes por interconexión de alcantarillado</v>
      </c>
      <c r="C428" s="22" t="s">
        <v>1214</v>
      </c>
      <c r="E428" s="25"/>
      <c r="F428" s="25"/>
      <c r="G428" s="25" t="s">
        <v>27</v>
      </c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10"/>
      <c r="W428" s="10"/>
      <c r="X428" s="10"/>
    </row>
    <row r="429" spans="1:24" ht="15.75" customHeight="1">
      <c r="A429" s="25" t="s">
        <v>26</v>
      </c>
      <c r="B429" s="257" t="str">
        <f>data!C1601</f>
        <v>Honorarios (Operativos)</v>
      </c>
      <c r="C429" s="22" t="s">
        <v>1215</v>
      </c>
      <c r="E429" s="25"/>
      <c r="F429" s="25"/>
      <c r="G429" s="25" t="s">
        <v>27</v>
      </c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10"/>
      <c r="W429" s="10"/>
      <c r="X429" s="10"/>
    </row>
    <row r="430" spans="1:24" ht="15.75" customHeight="1">
      <c r="A430" s="25" t="s">
        <v>26</v>
      </c>
      <c r="B430" s="257" t="str">
        <f>data!C1602</f>
        <v>Servicios Públicos</v>
      </c>
      <c r="C430" s="22" t="s">
        <v>1216</v>
      </c>
      <c r="E430" s="25"/>
      <c r="F430" s="25"/>
      <c r="G430" s="25" t="s">
        <v>27</v>
      </c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10"/>
      <c r="W430" s="10"/>
      <c r="X430" s="10"/>
    </row>
    <row r="431" spans="1:24" ht="15.75" customHeight="1">
      <c r="A431" s="25" t="s">
        <v>26</v>
      </c>
      <c r="B431" s="257" t="str">
        <f>data!C1603</f>
        <v>Materiales y otros gastos de operación</v>
      </c>
      <c r="C431" s="22" t="s">
        <v>1217</v>
      </c>
      <c r="E431" s="25"/>
      <c r="F431" s="25"/>
      <c r="G431" s="25" t="s">
        <v>27</v>
      </c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10"/>
      <c r="W431" s="10"/>
      <c r="X431" s="10"/>
    </row>
    <row r="432" spans="1:24" ht="15.75" customHeight="1">
      <c r="A432" s="25" t="s">
        <v>26</v>
      </c>
      <c r="B432" s="257" t="str">
        <f>data!C1604</f>
        <v>Gastos operativos De Pérdidas En Prestación Del Servicio  De Acueducto</v>
      </c>
      <c r="C432" s="22" t="s">
        <v>1218</v>
      </c>
      <c r="E432" s="25"/>
      <c r="F432" s="25"/>
      <c r="G432" s="25" t="s">
        <v>27</v>
      </c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10"/>
      <c r="W432" s="10"/>
      <c r="X432" s="10"/>
    </row>
    <row r="433" spans="1:24" ht="15.75" customHeight="1">
      <c r="A433" s="25" t="s">
        <v>26</v>
      </c>
      <c r="B433" s="257" t="str">
        <f>data!C1605</f>
        <v>Seguros</v>
      </c>
      <c r="C433" s="22" t="s">
        <v>1219</v>
      </c>
      <c r="E433" s="25"/>
      <c r="F433" s="25"/>
      <c r="G433" s="25" t="s">
        <v>27</v>
      </c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10"/>
      <c r="W433" s="10"/>
      <c r="X433" s="10"/>
    </row>
    <row r="434" spans="1:24" ht="15.75" customHeight="1">
      <c r="A434" s="25" t="s">
        <v>26</v>
      </c>
      <c r="B434" s="257" t="str">
        <f>data!C1606</f>
        <v>Impuestos y Tasas</v>
      </c>
      <c r="C434" s="22" t="s">
        <v>1220</v>
      </c>
      <c r="E434" s="25"/>
      <c r="F434" s="25"/>
      <c r="G434" s="25" t="s">
        <v>27</v>
      </c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10"/>
      <c r="W434" s="10"/>
      <c r="X434" s="10"/>
    </row>
    <row r="435" spans="1:24" ht="15.75" customHeight="1">
      <c r="A435" s="25" t="s">
        <v>26</v>
      </c>
      <c r="B435" s="257" t="str">
        <f>data!C1607</f>
        <v>Órdenes y Contratos Por Otros  Servicios</v>
      </c>
      <c r="C435" s="22" t="s">
        <v>1221</v>
      </c>
      <c r="E435" s="25"/>
      <c r="F435" s="25"/>
      <c r="G435" s="25" t="s">
        <v>27</v>
      </c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10"/>
      <c r="W435" s="10"/>
      <c r="X435" s="10"/>
    </row>
    <row r="436" spans="1:24" ht="15.75" customHeight="1">
      <c r="A436" s="25" t="s">
        <v>26</v>
      </c>
      <c r="B436" s="257" t="str">
        <f>data!C1608</f>
        <v>Donaciones</v>
      </c>
      <c r="C436" s="22" t="s">
        <v>1222</v>
      </c>
      <c r="E436" s="25"/>
      <c r="F436" s="25"/>
      <c r="G436" s="25" t="s">
        <v>27</v>
      </c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10"/>
      <c r="W436" s="10"/>
      <c r="X436" s="10"/>
    </row>
    <row r="437" spans="1:24" ht="15.75" customHeight="1">
      <c r="A437" s="25" t="s">
        <v>26</v>
      </c>
      <c r="B437" s="257" t="str">
        <f>data!C1609</f>
        <v>Total Gastos operativos</v>
      </c>
      <c r="C437" s="22" t="s">
        <v>1223</v>
      </c>
      <c r="E437" s="25"/>
      <c r="F437" s="25"/>
      <c r="G437" s="25" t="s">
        <v>27</v>
      </c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10"/>
      <c r="W437" s="10"/>
      <c r="X437" s="10"/>
    </row>
    <row r="438" spans="1:24" ht="15.75" customHeight="1">
      <c r="A438" s="25" t="s">
        <v>19</v>
      </c>
      <c r="B438" s="257"/>
      <c r="E438" s="25"/>
      <c r="F438" s="25"/>
      <c r="G438" s="25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10"/>
      <c r="W438" s="10"/>
      <c r="X438" s="10"/>
    </row>
    <row r="439" spans="1:24" ht="15.75" customHeight="1">
      <c r="A439" s="25" t="s">
        <v>26</v>
      </c>
      <c r="B439" s="257" t="str">
        <f>data!C1611</f>
        <v>Gastos de Administración sin impuestos, contribuciones y tasas</v>
      </c>
      <c r="C439" s="22" t="s">
        <v>1224</v>
      </c>
      <c r="E439" s="25"/>
      <c r="F439" s="25"/>
      <c r="G439" s="25" t="s">
        <v>27</v>
      </c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10"/>
      <c r="W439" s="10"/>
      <c r="X439" s="10"/>
    </row>
    <row r="440" spans="1:24" ht="15.75" customHeight="1">
      <c r="A440" s="25" t="s">
        <v>26</v>
      </c>
      <c r="B440" s="257" t="str">
        <f>data!C1612</f>
        <v>Impuestos, Tasas y Contribuciones (No incluye impuesto de renta)</v>
      </c>
      <c r="C440" s="22" t="s">
        <v>1225</v>
      </c>
      <c r="E440" s="25"/>
      <c r="F440" s="25"/>
      <c r="G440" s="25" t="s">
        <v>27</v>
      </c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10"/>
      <c r="W440" s="10"/>
      <c r="X440" s="10"/>
    </row>
    <row r="441" spans="1:24" ht="15.75" customHeight="1">
      <c r="A441" s="25" t="s">
        <v>26</v>
      </c>
      <c r="B441" s="257" t="str">
        <f>data!C1613</f>
        <v>Depreciación, deterioro, Amortización y provisión</v>
      </c>
      <c r="C441" s="22" t="s">
        <v>1226</v>
      </c>
      <c r="E441" s="25"/>
      <c r="F441" s="25"/>
      <c r="G441" s="25" t="s">
        <v>27</v>
      </c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10"/>
      <c r="W441" s="10"/>
      <c r="X441" s="10"/>
    </row>
    <row r="442" spans="1:24" ht="15.75" customHeight="1">
      <c r="A442" s="25" t="s">
        <v>26</v>
      </c>
      <c r="B442" s="257" t="str">
        <f>data!C1614</f>
        <v>Gasto por impuesto a las ganancias</v>
      </c>
      <c r="C442" s="22" t="s">
        <v>1227</v>
      </c>
      <c r="E442" s="25"/>
      <c r="F442" s="25"/>
      <c r="G442" s="25" t="s">
        <v>27</v>
      </c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10"/>
      <c r="W442" s="10"/>
      <c r="X442" s="10"/>
    </row>
    <row r="443" spans="1:24" ht="15.75" customHeight="1">
      <c r="A443" s="25" t="s">
        <v>26</v>
      </c>
      <c r="B443" s="257" t="str">
        <f>data!C1615</f>
        <v>Otros gastos (gastos y gastos operativos)</v>
      </c>
      <c r="C443" s="22" t="s">
        <v>1228</v>
      </c>
      <c r="E443" s="25"/>
      <c r="F443" s="25"/>
      <c r="G443" s="25" t="s">
        <v>27</v>
      </c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10"/>
      <c r="W443" s="10"/>
      <c r="X443" s="10"/>
    </row>
    <row r="444" spans="1:24" ht="15.75" customHeight="1">
      <c r="A444" s="25" t="s">
        <v>26</v>
      </c>
      <c r="B444" s="257" t="str">
        <f>data!C1616</f>
        <v>Total Gastos</v>
      </c>
      <c r="C444" s="22" t="s">
        <v>1229</v>
      </c>
      <c r="E444" s="25"/>
      <c r="F444" s="25"/>
      <c r="G444" s="25" t="s">
        <v>27</v>
      </c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10"/>
      <c r="W444" s="10"/>
      <c r="X444" s="10"/>
    </row>
    <row r="445" spans="1:24" ht="15.75" customHeight="1">
      <c r="A445" s="25" t="s">
        <v>19</v>
      </c>
      <c r="B445" s="257"/>
      <c r="E445" s="25"/>
      <c r="F445" s="25"/>
      <c r="G445" s="25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10"/>
      <c r="W445" s="10"/>
      <c r="X445" s="10"/>
    </row>
    <row r="446" spans="1:24" ht="15.75" customHeight="1">
      <c r="A446" s="25" t="s">
        <v>26</v>
      </c>
      <c r="B446" s="257" t="str">
        <f>data!C1618</f>
        <v>Gastos operativos de Ventas</v>
      </c>
      <c r="C446" s="22" t="s">
        <v>1230</v>
      </c>
      <c r="E446" s="25"/>
      <c r="F446" s="25"/>
      <c r="G446" s="25" t="s">
        <v>27</v>
      </c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10"/>
      <c r="W446" s="10"/>
      <c r="X446" s="10"/>
    </row>
    <row r="447" spans="1:24" ht="15.75" customHeight="1">
      <c r="A447" s="25" t="s">
        <v>26</v>
      </c>
      <c r="B447" s="257" t="str">
        <f>data!C1619</f>
        <v>Gastos operativos de Distribución</v>
      </c>
      <c r="C447" s="22" t="s">
        <v>1231</v>
      </c>
      <c r="E447" s="25"/>
      <c r="F447" s="25"/>
      <c r="G447" s="25" t="s">
        <v>27</v>
      </c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10"/>
      <c r="W447" s="10"/>
      <c r="X447" s="10"/>
    </row>
    <row r="448" spans="1:24" ht="15.75" customHeight="1">
      <c r="A448" s="25" t="s">
        <v>26</v>
      </c>
      <c r="B448" s="257" t="str">
        <f>data!C1620</f>
        <v>Total Gastos operativos de ventas y distribución</v>
      </c>
      <c r="C448" s="22" t="s">
        <v>1232</v>
      </c>
      <c r="E448" s="25"/>
      <c r="F448" s="25"/>
      <c r="G448" s="25" t="s">
        <v>27</v>
      </c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10"/>
      <c r="W448" s="10"/>
      <c r="X448" s="10"/>
    </row>
    <row r="449" spans="1:24">
      <c r="A449" s="163" t="s">
        <v>19</v>
      </c>
      <c r="B449" s="256" t="str">
        <f>data!$C3871</f>
        <v>--Formato Complementario 02--</v>
      </c>
      <c r="C449" s="163"/>
      <c r="D449" s="163"/>
      <c r="E449" s="163"/>
      <c r="F449" s="163"/>
      <c r="G449" s="16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10"/>
      <c r="W449" s="10"/>
      <c r="X449" s="10"/>
    </row>
    <row r="450" spans="1:24" s="21" customFormat="1">
      <c r="A450" s="25" t="s">
        <v>19</v>
      </c>
      <c r="B450" s="278" t="str">
        <f>data!C3872</f>
        <v>Formato Complementario 02 
Detalle de Ingresos</v>
      </c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48"/>
      <c r="W450" s="248"/>
      <c r="X450" s="248"/>
    </row>
    <row r="451" spans="1:24" ht="15.75" customHeight="1">
      <c r="A451" s="25" t="s">
        <v>26</v>
      </c>
      <c r="B451" s="257" t="str">
        <f>data!$C3873</f>
        <v>Generación</v>
      </c>
      <c r="C451" s="22" t="s">
        <v>639</v>
      </c>
      <c r="D451" s="3"/>
      <c r="E451" s="3"/>
      <c r="F451" s="3"/>
      <c r="G451" s="25" t="s">
        <v>27</v>
      </c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10"/>
      <c r="W451" s="10"/>
      <c r="X451" s="10"/>
    </row>
    <row r="452" spans="1:24" ht="15.75" customHeight="1">
      <c r="A452" s="25" t="s">
        <v>26</v>
      </c>
      <c r="B452" s="257" t="str">
        <f>data!$C3874</f>
        <v>Trasmisión</v>
      </c>
      <c r="C452" s="22" t="s">
        <v>639</v>
      </c>
      <c r="D452" s="3"/>
      <c r="E452" s="3"/>
      <c r="F452" s="3"/>
      <c r="G452" s="25" t="s">
        <v>27</v>
      </c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10"/>
      <c r="W452" s="10"/>
      <c r="X452" s="10"/>
    </row>
    <row r="453" spans="1:24" ht="15.75" customHeight="1">
      <c r="A453" s="25" t="s">
        <v>26</v>
      </c>
      <c r="B453" s="257" t="str">
        <f>data!$C3875</f>
        <v>Distribución SIN</v>
      </c>
      <c r="C453" s="22" t="s">
        <v>639</v>
      </c>
      <c r="D453" s="3"/>
      <c r="E453" s="3"/>
      <c r="F453" s="3"/>
      <c r="G453" s="25" t="s">
        <v>27</v>
      </c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10"/>
      <c r="W453" s="10"/>
      <c r="X453" s="10"/>
    </row>
    <row r="454" spans="1:24" ht="15.75" customHeight="1">
      <c r="A454" s="25" t="s">
        <v>26</v>
      </c>
      <c r="B454" s="257" t="str">
        <f>data!$C3876</f>
        <v>Comercialización</v>
      </c>
      <c r="C454" s="22" t="s">
        <v>639</v>
      </c>
      <c r="D454" s="3"/>
      <c r="E454" s="3"/>
      <c r="F454" s="3"/>
      <c r="G454" s="25" t="s">
        <v>27</v>
      </c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10"/>
      <c r="W454" s="10"/>
      <c r="X454" s="10"/>
    </row>
    <row r="455" spans="1:24" ht="15.75" customHeight="1">
      <c r="A455" s="25" t="s">
        <v>26</v>
      </c>
      <c r="B455" s="257" t="str">
        <f>data!$C3877</f>
        <v>Subtotal Energia - SIN</v>
      </c>
      <c r="C455" s="22" t="s">
        <v>639</v>
      </c>
      <c r="D455" s="3"/>
      <c r="E455" s="3"/>
      <c r="F455" s="3"/>
      <c r="G455" s="25" t="s">
        <v>27</v>
      </c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10"/>
      <c r="W455" s="10"/>
      <c r="X455" s="10"/>
    </row>
    <row r="456" spans="1:24" ht="15.75" customHeight="1">
      <c r="A456" s="25" t="s">
        <v>19</v>
      </c>
      <c r="B456" s="257" t="str">
        <f>data!$C3878</f>
        <v>ENERGIA ELECTRICA - ZNI (sinopsis)</v>
      </c>
      <c r="D456" s="3"/>
      <c r="E456" s="3"/>
      <c r="F456" s="3"/>
      <c r="G456" s="25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10"/>
      <c r="W456" s="10"/>
      <c r="X456" s="10"/>
    </row>
    <row r="457" spans="1:24" ht="15.75" customHeight="1">
      <c r="A457" s="25" t="s">
        <v>26</v>
      </c>
      <c r="B457" s="257" t="str">
        <f>data!$C3879</f>
        <v>Generación (ZNI)</v>
      </c>
      <c r="C457" s="22" t="s">
        <v>639</v>
      </c>
      <c r="D457" s="3"/>
      <c r="E457" s="3"/>
      <c r="F457" s="3"/>
      <c r="G457" s="25" t="s">
        <v>27</v>
      </c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10"/>
      <c r="W457" s="10"/>
      <c r="X457" s="10"/>
    </row>
    <row r="458" spans="1:24" ht="15.75" customHeight="1">
      <c r="A458" s="25" t="s">
        <v>26</v>
      </c>
      <c r="B458" s="257" t="str">
        <f>data!$C3880</f>
        <v>Distribución (ZNI)</v>
      </c>
      <c r="C458" s="22" t="s">
        <v>639</v>
      </c>
      <c r="D458" s="3"/>
      <c r="E458" s="3"/>
      <c r="F458" s="3"/>
      <c r="G458" s="25" t="s">
        <v>27</v>
      </c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10"/>
      <c r="W458" s="10"/>
      <c r="X458" s="10"/>
    </row>
    <row r="459" spans="1:24" ht="15.75" customHeight="1">
      <c r="A459" s="25" t="s">
        <v>26</v>
      </c>
      <c r="B459" s="257" t="str">
        <f>data!$C3881</f>
        <v>Comercialización (ZNI)</v>
      </c>
      <c r="C459" s="22" t="s">
        <v>639</v>
      </c>
      <c r="D459" s="3"/>
      <c r="E459" s="3"/>
      <c r="F459" s="3"/>
      <c r="G459" s="25" t="s">
        <v>27</v>
      </c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10"/>
      <c r="W459" s="10"/>
      <c r="X459" s="10"/>
    </row>
    <row r="460" spans="1:24" ht="15.75" customHeight="1">
      <c r="A460" s="25" t="s">
        <v>26</v>
      </c>
      <c r="B460" s="257" t="str">
        <f>data!$C3882</f>
        <v>Subtotal Energia - ZNI</v>
      </c>
      <c r="C460" s="22" t="s">
        <v>639</v>
      </c>
      <c r="D460" s="3"/>
      <c r="E460" s="3"/>
      <c r="F460" s="3"/>
      <c r="G460" s="25" t="s">
        <v>27</v>
      </c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10"/>
      <c r="W460" s="10"/>
      <c r="X460" s="10"/>
    </row>
    <row r="461" spans="1:24" ht="15.75" customHeight="1">
      <c r="A461" s="25" t="s">
        <v>26</v>
      </c>
      <c r="B461" s="257" t="str">
        <f>data!$C3883</f>
        <v>Subtotal Energía Eléctrica</v>
      </c>
      <c r="C461" s="22" t="s">
        <v>639</v>
      </c>
      <c r="D461" s="3"/>
      <c r="E461" s="3"/>
      <c r="F461" s="3"/>
      <c r="G461" s="25" t="s">
        <v>27</v>
      </c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10"/>
      <c r="W461" s="10"/>
      <c r="X461" s="10"/>
    </row>
    <row r="462" spans="1:24" ht="15.75" customHeight="1">
      <c r="A462" s="25" t="s">
        <v>19</v>
      </c>
      <c r="B462" s="257" t="str">
        <f>data!$C3884</f>
        <v>GAS COMBUSTIBLE POR REDES (sinopsis)</v>
      </c>
      <c r="D462" s="3"/>
      <c r="E462" s="3"/>
      <c r="F462" s="3"/>
      <c r="G462" s="25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10"/>
      <c r="W462" s="10"/>
      <c r="X462" s="10"/>
    </row>
    <row r="463" spans="1:24" ht="15.75" customHeight="1">
      <c r="A463" s="25" t="s">
        <v>26</v>
      </c>
      <c r="B463" s="257" t="str">
        <f>data!$C3885</f>
        <v>Producción</v>
      </c>
      <c r="C463" s="22" t="s">
        <v>639</v>
      </c>
      <c r="D463" s="3"/>
      <c r="E463" s="3"/>
      <c r="F463" s="3"/>
      <c r="G463" s="25" t="s">
        <v>27</v>
      </c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10"/>
      <c r="W463" s="10"/>
      <c r="X463" s="10"/>
    </row>
    <row r="464" spans="1:24" ht="15.75" customHeight="1">
      <c r="A464" s="25" t="s">
        <v>26</v>
      </c>
      <c r="B464" s="257" t="str">
        <f>data!$C3886</f>
        <v>Transporte (GCR)</v>
      </c>
      <c r="C464" s="22" t="s">
        <v>639</v>
      </c>
      <c r="D464" s="3"/>
      <c r="E464" s="3"/>
      <c r="F464" s="3"/>
      <c r="G464" s="25" t="s">
        <v>27</v>
      </c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10"/>
      <c r="W464" s="10"/>
      <c r="X464" s="10"/>
    </row>
    <row r="465" spans="1:24" ht="15.75" customHeight="1">
      <c r="A465" s="25" t="s">
        <v>26</v>
      </c>
      <c r="B465" s="257" t="str">
        <f>data!$C3887</f>
        <v>Distribución (GCR)</v>
      </c>
      <c r="C465" s="22" t="s">
        <v>639</v>
      </c>
      <c r="D465" s="3"/>
      <c r="E465" s="3"/>
      <c r="F465" s="3"/>
      <c r="G465" s="25" t="s">
        <v>27</v>
      </c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10"/>
      <c r="W465" s="10"/>
      <c r="X465" s="10"/>
    </row>
    <row r="466" spans="1:24" ht="15.75" customHeight="1">
      <c r="A466" s="25" t="s">
        <v>26</v>
      </c>
      <c r="B466" s="257" t="str">
        <f>data!$C3888</f>
        <v>Comercialización (GCR)</v>
      </c>
      <c r="C466" s="22" t="s">
        <v>639</v>
      </c>
      <c r="D466" s="3"/>
      <c r="E466" s="3"/>
      <c r="F466" s="3"/>
      <c r="G466" s="25" t="s">
        <v>27</v>
      </c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10"/>
      <c r="W466" s="10"/>
      <c r="X466" s="10"/>
    </row>
    <row r="467" spans="1:24" ht="15.75" customHeight="1">
      <c r="A467" s="25" t="s">
        <v>26</v>
      </c>
      <c r="B467" s="257" t="str">
        <f>data!$C3889</f>
        <v>Subtotal Gas combustible por redes</v>
      </c>
      <c r="C467" s="22" t="s">
        <v>639</v>
      </c>
      <c r="D467" s="3"/>
      <c r="E467" s="3"/>
      <c r="F467" s="3"/>
      <c r="G467" s="25" t="s">
        <v>27</v>
      </c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10"/>
      <c r="W467" s="10"/>
      <c r="X467" s="10"/>
    </row>
    <row r="468" spans="1:24" ht="15.75" customHeight="1">
      <c r="A468" s="25" t="s">
        <v>19</v>
      </c>
      <c r="B468" s="257" t="str">
        <f>data!$C3890</f>
        <v>GLP (sinopsis)</v>
      </c>
      <c r="D468" s="3"/>
      <c r="E468" s="3"/>
      <c r="F468" s="3"/>
      <c r="G468" s="25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10"/>
      <c r="W468" s="10"/>
      <c r="X468" s="10"/>
    </row>
    <row r="469" spans="1:24" ht="15.75" customHeight="1">
      <c r="A469" s="25" t="s">
        <v>26</v>
      </c>
      <c r="B469" s="257" t="str">
        <f>data!$C3891</f>
        <v>Comercialización Mayorista</v>
      </c>
      <c r="C469" s="22" t="s">
        <v>639</v>
      </c>
      <c r="D469" s="3"/>
      <c r="E469" s="3"/>
      <c r="F469" s="3"/>
      <c r="G469" s="25" t="s">
        <v>27</v>
      </c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10"/>
      <c r="W469" s="10"/>
      <c r="X469" s="10"/>
    </row>
    <row r="470" spans="1:24" ht="15.75" customHeight="1">
      <c r="A470" s="25" t="s">
        <v>26</v>
      </c>
      <c r="B470" s="257" t="str">
        <f>data!$C3892</f>
        <v>Distribución Inversionista</v>
      </c>
      <c r="C470" s="22" t="s">
        <v>639</v>
      </c>
      <c r="D470" s="3"/>
      <c r="E470" s="3"/>
      <c r="F470" s="3"/>
      <c r="G470" s="25" t="s">
        <v>27</v>
      </c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10"/>
      <c r="W470" s="10"/>
      <c r="X470" s="10"/>
    </row>
    <row r="471" spans="1:24" ht="15.75" customHeight="1">
      <c r="A471" s="25" t="s">
        <v>26</v>
      </c>
      <c r="B471" s="257" t="str">
        <f>data!$C3893</f>
        <v>Comercialización Minorista</v>
      </c>
      <c r="C471" s="22" t="s">
        <v>639</v>
      </c>
      <c r="D471" s="3"/>
      <c r="E471" s="3"/>
      <c r="F471" s="3"/>
      <c r="G471" s="25" t="s">
        <v>27</v>
      </c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10"/>
      <c r="W471" s="10"/>
      <c r="X471" s="10"/>
    </row>
    <row r="472" spans="1:24" ht="15.75" customHeight="1">
      <c r="A472" s="25" t="s">
        <v>26</v>
      </c>
      <c r="B472" s="257" t="str">
        <f>data!$C3894</f>
        <v>Subtotal GLP</v>
      </c>
      <c r="C472" s="22" t="s">
        <v>639</v>
      </c>
      <c r="D472" s="3"/>
      <c r="E472" s="3"/>
      <c r="F472" s="3"/>
      <c r="G472" s="25" t="s">
        <v>27</v>
      </c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10"/>
      <c r="W472" s="10"/>
      <c r="X472" s="10"/>
    </row>
    <row r="473" spans="1:24" ht="15.75" customHeight="1">
      <c r="A473" s="25" t="s">
        <v>19</v>
      </c>
      <c r="B473" s="257" t="str">
        <f>data!$C3895</f>
        <v>ACUEDUCTO (sinopsis)</v>
      </c>
      <c r="D473" s="3"/>
      <c r="E473" s="3"/>
      <c r="F473" s="3"/>
      <c r="G473" s="25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10"/>
      <c r="W473" s="10"/>
      <c r="X473" s="10"/>
    </row>
    <row r="474" spans="1:24" ht="15.75" customHeight="1">
      <c r="A474" s="25" t="s">
        <v>26</v>
      </c>
      <c r="B474" s="257" t="str">
        <f>data!$C3896</f>
        <v>Abastecimiento</v>
      </c>
      <c r="C474" s="22" t="s">
        <v>639</v>
      </c>
      <c r="D474" s="3"/>
      <c r="E474" s="3"/>
      <c r="F474" s="3"/>
      <c r="G474" s="25" t="s">
        <v>27</v>
      </c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10"/>
      <c r="W474" s="10"/>
      <c r="X474" s="10"/>
    </row>
    <row r="475" spans="1:24" ht="15.75" customHeight="1">
      <c r="A475" s="25" t="s">
        <v>26</v>
      </c>
      <c r="B475" s="257" t="str">
        <f>data!$C3897</f>
        <v>Distribución</v>
      </c>
      <c r="C475" s="22" t="s">
        <v>639</v>
      </c>
      <c r="D475" s="3"/>
      <c r="E475" s="3"/>
      <c r="F475" s="3"/>
      <c r="G475" s="25" t="s">
        <v>27</v>
      </c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10"/>
      <c r="W475" s="10"/>
      <c r="X475" s="10"/>
    </row>
    <row r="476" spans="1:24" ht="15.75" customHeight="1">
      <c r="A476" s="25" t="s">
        <v>26</v>
      </c>
      <c r="B476" s="257" t="str">
        <f>data!$C3898</f>
        <v>Comercialización (ACU)</v>
      </c>
      <c r="C476" s="22" t="s">
        <v>639</v>
      </c>
      <c r="D476" s="3"/>
      <c r="E476" s="3"/>
      <c r="F476" s="3"/>
      <c r="G476" s="25" t="s">
        <v>27</v>
      </c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10"/>
      <c r="W476" s="10"/>
      <c r="X476" s="10"/>
    </row>
    <row r="477" spans="1:24" ht="15.75" customHeight="1">
      <c r="A477" s="25" t="s">
        <v>26</v>
      </c>
      <c r="B477" s="257" t="str">
        <f>data!$C3899</f>
        <v>Subtotal Acueducto</v>
      </c>
      <c r="C477" s="22" t="s">
        <v>639</v>
      </c>
      <c r="D477" s="3"/>
      <c r="E477" s="3"/>
      <c r="F477" s="3"/>
      <c r="G477" s="25" t="s">
        <v>27</v>
      </c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10"/>
      <c r="W477" s="10"/>
      <c r="X477" s="10"/>
    </row>
    <row r="478" spans="1:24" ht="15.75" customHeight="1">
      <c r="A478" s="25" t="s">
        <v>19</v>
      </c>
      <c r="B478" s="257" t="str">
        <f>data!$C3900</f>
        <v>ALCANTARILLADO (sinopsis)</v>
      </c>
      <c r="D478" s="3"/>
      <c r="E478" s="3"/>
      <c r="F478" s="3"/>
      <c r="G478" s="25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10"/>
      <c r="W478" s="10"/>
      <c r="X478" s="10"/>
    </row>
    <row r="479" spans="1:24" ht="15.75" customHeight="1">
      <c r="A479" s="25" t="s">
        <v>26</v>
      </c>
      <c r="B479" s="257" t="str">
        <f>data!$C3901</f>
        <v>Recolección y transporte</v>
      </c>
      <c r="C479" s="22" t="s">
        <v>639</v>
      </c>
      <c r="D479" s="3"/>
      <c r="E479" s="3"/>
      <c r="F479" s="3"/>
      <c r="G479" s="25" t="s">
        <v>27</v>
      </c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10"/>
      <c r="W479" s="10"/>
      <c r="X479" s="10"/>
    </row>
    <row r="480" spans="1:24" ht="15.75" customHeight="1">
      <c r="A480" s="25" t="s">
        <v>26</v>
      </c>
      <c r="B480" s="257" t="str">
        <f>data!$C3902</f>
        <v>Tratamiento de aguas residuales</v>
      </c>
      <c r="C480" s="22" t="s">
        <v>639</v>
      </c>
      <c r="D480" s="3"/>
      <c r="E480" s="3"/>
      <c r="F480" s="3"/>
      <c r="G480" s="25" t="s">
        <v>27</v>
      </c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10"/>
      <c r="W480" s="10"/>
      <c r="X480" s="10"/>
    </row>
    <row r="481" spans="1:24" ht="15.75" customHeight="1">
      <c r="A481" s="25" t="s">
        <v>26</v>
      </c>
      <c r="B481" s="257" t="str">
        <f>data!$C3903</f>
        <v>Comercialización (ALC)</v>
      </c>
      <c r="C481" s="22" t="s">
        <v>639</v>
      </c>
      <c r="D481" s="3"/>
      <c r="E481" s="3"/>
      <c r="F481" s="3"/>
      <c r="G481" s="25" t="s">
        <v>27</v>
      </c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10"/>
      <c r="W481" s="10"/>
      <c r="X481" s="10"/>
    </row>
    <row r="482" spans="1:24" ht="15.75" customHeight="1">
      <c r="A482" s="25" t="s">
        <v>26</v>
      </c>
      <c r="B482" s="257" t="str">
        <f>data!$C3904</f>
        <v>Subtotal Alcantarillado</v>
      </c>
      <c r="C482" s="22" t="s">
        <v>639</v>
      </c>
      <c r="D482" s="3"/>
      <c r="E482" s="3"/>
      <c r="F482" s="3"/>
      <c r="G482" s="25" t="s">
        <v>27</v>
      </c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10"/>
      <c r="W482" s="10"/>
      <c r="X482" s="10"/>
    </row>
    <row r="483" spans="1:24" ht="15.75" customHeight="1">
      <c r="A483" s="25" t="s">
        <v>19</v>
      </c>
      <c r="B483" s="257" t="str">
        <f>data!$C3905</f>
        <v>ASEO (sinopsis)</v>
      </c>
      <c r="D483" s="3"/>
      <c r="E483" s="3"/>
      <c r="F483" s="3"/>
      <c r="G483" s="25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10"/>
      <c r="W483" s="10"/>
      <c r="X483" s="10"/>
    </row>
    <row r="484" spans="1:24" ht="15.75" customHeight="1">
      <c r="A484" s="25" t="s">
        <v>26</v>
      </c>
      <c r="B484" s="257" t="str">
        <f>data!$C3906</f>
        <v>Recolección domiciliaria</v>
      </c>
      <c r="C484" s="22" t="s">
        <v>639</v>
      </c>
      <c r="D484" s="3"/>
      <c r="E484" s="3"/>
      <c r="F484" s="3"/>
      <c r="G484" s="25" t="s">
        <v>27</v>
      </c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10"/>
      <c r="W484" s="10"/>
      <c r="X484" s="10"/>
    </row>
    <row r="485" spans="1:24" ht="15.75" customHeight="1">
      <c r="A485" s="25" t="s">
        <v>26</v>
      </c>
      <c r="B485" s="257" t="str">
        <f>data!$C3907</f>
        <v>Transporte (ASE)</v>
      </c>
      <c r="C485" s="22" t="s">
        <v>639</v>
      </c>
      <c r="D485" s="3"/>
      <c r="E485" s="3"/>
      <c r="F485" s="3"/>
      <c r="G485" s="25" t="s">
        <v>27</v>
      </c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10"/>
      <c r="W485" s="10"/>
      <c r="X485" s="10"/>
    </row>
    <row r="486" spans="1:24" ht="15.75" customHeight="1">
      <c r="A486" s="25" t="s">
        <v>26</v>
      </c>
      <c r="B486" s="257" t="str">
        <f>data!$C3908</f>
        <v>Barrido y Limpieza</v>
      </c>
      <c r="C486" s="22" t="s">
        <v>639</v>
      </c>
      <c r="D486" s="3"/>
      <c r="E486" s="3"/>
      <c r="F486" s="3"/>
      <c r="G486" s="25" t="s">
        <v>27</v>
      </c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10"/>
      <c r="W486" s="10"/>
      <c r="X486" s="10"/>
    </row>
    <row r="487" spans="1:24" ht="15.75" customHeight="1">
      <c r="A487" s="25" t="s">
        <v>26</v>
      </c>
      <c r="B487" s="257" t="str">
        <f>data!$C3909</f>
        <v>Transferencia</v>
      </c>
      <c r="C487" s="22" t="s">
        <v>639</v>
      </c>
      <c r="D487" s="3"/>
      <c r="E487" s="3"/>
      <c r="F487" s="3"/>
      <c r="G487" s="25" t="s">
        <v>27</v>
      </c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10"/>
      <c r="W487" s="10"/>
      <c r="X487" s="10"/>
    </row>
    <row r="488" spans="1:24" ht="15.75" customHeight="1">
      <c r="A488" s="25" t="s">
        <v>26</v>
      </c>
      <c r="B488" s="257" t="str">
        <f>data!$C3910</f>
        <v>Aprovechamiento</v>
      </c>
      <c r="C488" s="22" t="s">
        <v>639</v>
      </c>
      <c r="D488" s="3"/>
      <c r="E488" s="3"/>
      <c r="F488" s="3"/>
      <c r="G488" s="25" t="s">
        <v>27</v>
      </c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10"/>
      <c r="W488" s="10"/>
      <c r="X488" s="10"/>
    </row>
    <row r="489" spans="1:24" ht="15.75" customHeight="1">
      <c r="A489" s="25" t="s">
        <v>26</v>
      </c>
      <c r="B489" s="257" t="str">
        <f>data!$C3911</f>
        <v>Tratamiento</v>
      </c>
      <c r="C489" s="22" t="s">
        <v>639</v>
      </c>
      <c r="D489" s="3"/>
      <c r="E489" s="3"/>
      <c r="F489" s="3"/>
      <c r="G489" s="25" t="s">
        <v>27</v>
      </c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10"/>
      <c r="W489" s="10"/>
      <c r="X489" s="10"/>
    </row>
    <row r="490" spans="1:24" ht="15.75" customHeight="1">
      <c r="A490" s="25" t="s">
        <v>26</v>
      </c>
      <c r="B490" s="257" t="str">
        <f>data!$C3912</f>
        <v>Disposición final (FC 02)</v>
      </c>
      <c r="C490" s="22" t="s">
        <v>639</v>
      </c>
      <c r="D490" s="3"/>
      <c r="E490" s="3"/>
      <c r="F490" s="3"/>
      <c r="G490" s="25" t="s">
        <v>27</v>
      </c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10"/>
      <c r="W490" s="10"/>
      <c r="X490" s="10"/>
    </row>
    <row r="491" spans="1:24" ht="15.75" customHeight="1">
      <c r="A491" s="25" t="s">
        <v>26</v>
      </c>
      <c r="B491" s="257" t="str">
        <f>data!$C3913</f>
        <v>Corte de césped y poda de arboles</v>
      </c>
      <c r="C491" s="22" t="s">
        <v>639</v>
      </c>
      <c r="D491" s="3"/>
      <c r="E491" s="3"/>
      <c r="F491" s="3"/>
      <c r="G491" s="25" t="s">
        <v>27</v>
      </c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10"/>
      <c r="W491" s="10"/>
      <c r="X491" s="10"/>
    </row>
    <row r="492" spans="1:24" ht="15.75" customHeight="1">
      <c r="A492" s="25" t="s">
        <v>26</v>
      </c>
      <c r="B492" s="257" t="str">
        <f>data!$C3914</f>
        <v>Limpieza y lavado de áreas públicas</v>
      </c>
      <c r="C492" s="22" t="s">
        <v>639</v>
      </c>
      <c r="D492" s="3"/>
      <c r="E492" s="3"/>
      <c r="F492" s="3"/>
      <c r="G492" s="25" t="s">
        <v>27</v>
      </c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10"/>
      <c r="W492" s="10"/>
      <c r="X492" s="10"/>
    </row>
    <row r="493" spans="1:24" ht="15.75" customHeight="1">
      <c r="A493" s="25" t="s">
        <v>26</v>
      </c>
      <c r="B493" s="257" t="str">
        <f>data!$C3915</f>
        <v>Otros especiales</v>
      </c>
      <c r="C493" s="22" t="s">
        <v>639</v>
      </c>
      <c r="D493" s="3"/>
      <c r="E493" s="3"/>
      <c r="F493" s="3"/>
      <c r="G493" s="25" t="s">
        <v>27</v>
      </c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10"/>
      <c r="W493" s="10"/>
      <c r="X493" s="10"/>
    </row>
    <row r="494" spans="1:24" ht="15.75" customHeight="1">
      <c r="A494" s="25" t="s">
        <v>26</v>
      </c>
      <c r="B494" s="257" t="str">
        <f>data!$C3916</f>
        <v>Comercialización (ASE)</v>
      </c>
      <c r="C494" s="22" t="s">
        <v>639</v>
      </c>
      <c r="D494" s="3"/>
      <c r="E494" s="3"/>
      <c r="F494" s="3"/>
      <c r="G494" s="25" t="s">
        <v>27</v>
      </c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10"/>
      <c r="W494" s="10"/>
      <c r="X494" s="10"/>
    </row>
    <row r="495" spans="1:24" ht="15.75" customHeight="1">
      <c r="A495" s="25" t="s">
        <v>26</v>
      </c>
      <c r="B495" s="257" t="str">
        <f>data!$C3917</f>
        <v>Subtotal Aseo</v>
      </c>
      <c r="C495" s="22" t="s">
        <v>639</v>
      </c>
      <c r="D495" s="3"/>
      <c r="E495" s="3"/>
      <c r="F495" s="3"/>
      <c r="G495" s="25" t="s">
        <v>27</v>
      </c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10"/>
      <c r="W495" s="10"/>
      <c r="X495" s="10"/>
    </row>
    <row r="496" spans="1:24" ht="15.75" customHeight="1">
      <c r="A496" s="25" t="s">
        <v>26</v>
      </c>
      <c r="B496" s="257" t="str">
        <f>data!$C3918</f>
        <v>Total ingresos por actividades de servicios públicos</v>
      </c>
      <c r="C496" s="22" t="s">
        <v>639</v>
      </c>
      <c r="D496" s="3"/>
      <c r="E496" s="3"/>
      <c r="F496" s="3"/>
      <c r="G496" s="25" t="s">
        <v>27</v>
      </c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10"/>
      <c r="W496" s="10"/>
      <c r="X496" s="10"/>
    </row>
    <row r="497" spans="1:24" ht="15.75" customHeight="1">
      <c r="A497" s="25" t="s">
        <v>19</v>
      </c>
      <c r="B497" s="257" t="str">
        <f>data!$C3919</f>
        <v>Devoluciones y/o Descuentos (sinopsis)</v>
      </c>
      <c r="D497" s="3"/>
      <c r="E497" s="3"/>
      <c r="F497" s="3"/>
      <c r="G497" s="25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10"/>
      <c r="W497" s="10"/>
      <c r="X497" s="10"/>
    </row>
    <row r="498" spans="1:24" ht="15.75" customHeight="1">
      <c r="A498" s="25" t="s">
        <v>26</v>
      </c>
      <c r="B498" s="257" t="str">
        <f>data!$C3920</f>
        <v>Devoluciones y/o Descuentos Energia SIN</v>
      </c>
      <c r="C498" s="22" t="s">
        <v>639</v>
      </c>
      <c r="D498" s="3"/>
      <c r="E498" s="3"/>
      <c r="F498" s="3"/>
      <c r="G498" s="25" t="s">
        <v>27</v>
      </c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10"/>
      <c r="W498" s="10"/>
      <c r="X498" s="10"/>
    </row>
    <row r="499" spans="1:24" ht="15.75" customHeight="1">
      <c r="A499" s="25" t="s">
        <v>26</v>
      </c>
      <c r="B499" s="257" t="str">
        <f>data!$C3921</f>
        <v>Devoluciones y/o Descuentos Energia ZNI</v>
      </c>
      <c r="C499" s="22" t="s">
        <v>639</v>
      </c>
      <c r="D499" s="3"/>
      <c r="E499" s="3"/>
      <c r="F499" s="3"/>
      <c r="G499" s="25" t="s">
        <v>27</v>
      </c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10"/>
      <c r="W499" s="10"/>
      <c r="X499" s="10"/>
    </row>
    <row r="500" spans="1:24" ht="15.75" customHeight="1">
      <c r="A500" s="25" t="s">
        <v>26</v>
      </c>
      <c r="B500" s="257" t="str">
        <f>data!$C3922</f>
        <v>Devoluciones y/o Descuentos Gas combustible por redes</v>
      </c>
      <c r="C500" s="22" t="s">
        <v>639</v>
      </c>
      <c r="D500" s="3"/>
      <c r="E500" s="3"/>
      <c r="F500" s="3"/>
      <c r="G500" s="25" t="s">
        <v>27</v>
      </c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10"/>
      <c r="W500" s="10"/>
      <c r="X500" s="10"/>
    </row>
    <row r="501" spans="1:24" ht="15.75" customHeight="1">
      <c r="A501" s="25" t="s">
        <v>26</v>
      </c>
      <c r="B501" s="257" t="str">
        <f>data!$C3923</f>
        <v>Devoluciones y/o Descuentos GLP</v>
      </c>
      <c r="C501" s="22" t="s">
        <v>639</v>
      </c>
      <c r="D501" s="3"/>
      <c r="E501" s="3"/>
      <c r="F501" s="3"/>
      <c r="G501" s="25" t="s">
        <v>27</v>
      </c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10"/>
      <c r="W501" s="10"/>
      <c r="X501" s="10"/>
    </row>
    <row r="502" spans="1:24" ht="15.75" customHeight="1">
      <c r="A502" s="25" t="s">
        <v>26</v>
      </c>
      <c r="B502" s="257" t="str">
        <f>data!$C3924</f>
        <v>Devoluciones y/o Descuentos Acueducto</v>
      </c>
      <c r="C502" s="22" t="s">
        <v>639</v>
      </c>
      <c r="D502" s="3"/>
      <c r="E502" s="3"/>
      <c r="F502" s="3"/>
      <c r="G502" s="25" t="s">
        <v>27</v>
      </c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10"/>
      <c r="W502" s="10"/>
      <c r="X502" s="10"/>
    </row>
    <row r="503" spans="1:24" ht="15.75" customHeight="1">
      <c r="A503" s="25" t="s">
        <v>26</v>
      </c>
      <c r="B503" s="257" t="str">
        <f>data!$C3925</f>
        <v>Devoluciones y/o Descuentos Alcantarillado</v>
      </c>
      <c r="C503" s="22" t="s">
        <v>639</v>
      </c>
      <c r="D503" s="3"/>
      <c r="E503" s="3"/>
      <c r="F503" s="3"/>
      <c r="G503" s="25" t="s">
        <v>27</v>
      </c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10"/>
      <c r="W503" s="10"/>
      <c r="X503" s="10"/>
    </row>
    <row r="504" spans="1:24" ht="15.75" customHeight="1">
      <c r="A504" s="25" t="s">
        <v>26</v>
      </c>
      <c r="B504" s="257" t="str">
        <f>data!$C3926</f>
        <v>Devoluciones y/o Descuentos Aseo</v>
      </c>
      <c r="C504" s="22" t="s">
        <v>639</v>
      </c>
      <c r="D504" s="3"/>
      <c r="E504" s="3"/>
      <c r="F504" s="3"/>
      <c r="G504" s="25" t="s">
        <v>27</v>
      </c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10"/>
      <c r="W504" s="10"/>
      <c r="X504" s="10"/>
    </row>
    <row r="505" spans="1:24" ht="15.75" customHeight="1">
      <c r="A505" s="25" t="s">
        <v>26</v>
      </c>
      <c r="B505" s="257" t="str">
        <f>data!$C3927</f>
        <v>Total Devoluciones rebajas y descuentos en venta de servicios</v>
      </c>
      <c r="C505" s="22" t="s">
        <v>639</v>
      </c>
      <c r="D505" s="3"/>
      <c r="E505" s="3"/>
      <c r="F505" s="3"/>
      <c r="G505" s="25" t="s">
        <v>27</v>
      </c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10"/>
      <c r="W505" s="10"/>
      <c r="X505" s="10"/>
    </row>
    <row r="506" spans="1:24" ht="15.75" customHeight="1">
      <c r="A506" s="25" t="s">
        <v>26</v>
      </c>
      <c r="B506" s="257" t="str">
        <f>data!$C3928</f>
        <v>Ingresos netos de servicios públicos</v>
      </c>
      <c r="C506" s="22" t="s">
        <v>639</v>
      </c>
      <c r="D506" s="3"/>
      <c r="E506" s="3"/>
      <c r="F506" s="3"/>
      <c r="G506" s="25" t="s">
        <v>27</v>
      </c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10"/>
      <c r="W506" s="10"/>
      <c r="X506" s="10"/>
    </row>
    <row r="507" spans="1:24">
      <c r="A507" s="163" t="s">
        <v>20</v>
      </c>
      <c r="B507" s="256" t="str">
        <f>data!C3929</f>
        <v>--Formato Complementario 04--</v>
      </c>
      <c r="C507" s="163"/>
      <c r="D507" s="163"/>
      <c r="E507" s="163"/>
      <c r="F507" s="163"/>
      <c r="G507" s="16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10"/>
      <c r="W507" s="10"/>
      <c r="X507" s="10"/>
    </row>
    <row r="508" spans="1:24" s="21" customFormat="1">
      <c r="A508" s="25" t="s">
        <v>20</v>
      </c>
      <c r="B508" s="278" t="str">
        <f>data!C3930</f>
        <v>Formato Complementario 04 
Subsidios y Contribuciones</v>
      </c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48"/>
      <c r="W508" s="248"/>
      <c r="X508" s="248"/>
    </row>
    <row r="509" spans="1:24">
      <c r="A509" s="25" t="s">
        <v>20</v>
      </c>
      <c r="B509" s="82" t="str">
        <f>data!C3932</f>
        <v>Subsidios</v>
      </c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10"/>
      <c r="W509" s="10"/>
      <c r="X509" s="10"/>
    </row>
    <row r="510" spans="1:24">
      <c r="A510" s="25" t="s">
        <v>26</v>
      </c>
      <c r="B510" s="82" t="str">
        <f>data!C3933</f>
        <v>Estrato 1</v>
      </c>
      <c r="C510" s="3" t="s">
        <v>624</v>
      </c>
      <c r="D510" s="3"/>
      <c r="E510" s="3"/>
      <c r="F510" s="3"/>
      <c r="G510" s="25" t="s">
        <v>27</v>
      </c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10"/>
      <c r="W510" s="10"/>
      <c r="X510" s="10"/>
    </row>
    <row r="511" spans="1:24">
      <c r="A511" s="25" t="s">
        <v>26</v>
      </c>
      <c r="B511" s="82" t="str">
        <f>data!C3934</f>
        <v>Estrato 2</v>
      </c>
      <c r="C511" s="3" t="s">
        <v>625</v>
      </c>
      <c r="D511" s="3"/>
      <c r="E511" s="3"/>
      <c r="F511" s="3"/>
      <c r="G511" s="25" t="s">
        <v>27</v>
      </c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10"/>
      <c r="W511" s="10"/>
      <c r="X511" s="10"/>
    </row>
    <row r="512" spans="1:24">
      <c r="A512" s="25" t="s">
        <v>26</v>
      </c>
      <c r="B512" s="82" t="str">
        <f>data!C3935</f>
        <v>Estrato 3</v>
      </c>
      <c r="C512" s="3" t="s">
        <v>626</v>
      </c>
      <c r="D512" s="3"/>
      <c r="E512" s="3"/>
      <c r="F512" s="3"/>
      <c r="G512" s="25" t="s">
        <v>27</v>
      </c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10"/>
      <c r="W512" s="10"/>
      <c r="X512" s="10"/>
    </row>
    <row r="513" spans="1:24">
      <c r="A513" s="25" t="s">
        <v>26</v>
      </c>
      <c r="B513" s="82" t="str">
        <f>data!C3936</f>
        <v>Total Subsidios</v>
      </c>
      <c r="C513" s="3" t="s">
        <v>627</v>
      </c>
      <c r="D513" s="3"/>
      <c r="E513" s="3"/>
      <c r="F513" s="3"/>
      <c r="G513" s="25" t="s">
        <v>27</v>
      </c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10"/>
      <c r="W513" s="10"/>
      <c r="X513" s="10"/>
    </row>
    <row r="514" spans="1:24">
      <c r="A514" s="25" t="s">
        <v>20</v>
      </c>
      <c r="B514" s="82" t="str">
        <f>data!C3937</f>
        <v>Contribuciones</v>
      </c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10"/>
      <c r="W514" s="10"/>
      <c r="X514" s="10"/>
    </row>
    <row r="515" spans="1:24">
      <c r="A515" s="25" t="s">
        <v>26</v>
      </c>
      <c r="B515" s="82" t="str">
        <f>data!C3938</f>
        <v>Estrato 5</v>
      </c>
      <c r="C515" s="3" t="s">
        <v>628</v>
      </c>
      <c r="D515" s="3"/>
      <c r="E515" s="3"/>
      <c r="F515" s="3"/>
      <c r="G515" s="25" t="s">
        <v>27</v>
      </c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10"/>
      <c r="W515" s="10"/>
      <c r="X515" s="10"/>
    </row>
    <row r="516" spans="1:24">
      <c r="A516" s="25" t="s">
        <v>26</v>
      </c>
      <c r="B516" s="82" t="str">
        <f>data!C3939</f>
        <v>Estrato 6</v>
      </c>
      <c r="C516" s="3" t="s">
        <v>629</v>
      </c>
      <c r="D516" s="3"/>
      <c r="E516" s="3"/>
      <c r="F516" s="3"/>
      <c r="G516" s="25" t="s">
        <v>27</v>
      </c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10"/>
      <c r="W516" s="10"/>
      <c r="X516" s="10"/>
    </row>
    <row r="517" spans="1:24">
      <c r="A517" s="25" t="s">
        <v>26</v>
      </c>
      <c r="B517" s="82" t="str">
        <f>data!C3940</f>
        <v>Comercial</v>
      </c>
      <c r="C517" s="3" t="s">
        <v>630</v>
      </c>
      <c r="D517" s="3"/>
      <c r="E517" s="3"/>
      <c r="F517" s="3"/>
      <c r="G517" s="25" t="s">
        <v>27</v>
      </c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10"/>
      <c r="W517" s="10"/>
      <c r="X517" s="10"/>
    </row>
    <row r="518" spans="1:24">
      <c r="A518" s="25" t="s">
        <v>26</v>
      </c>
      <c r="B518" s="82" t="str">
        <f>data!C3941</f>
        <v>Industrial</v>
      </c>
      <c r="C518" s="3" t="s">
        <v>631</v>
      </c>
      <c r="D518" s="3"/>
      <c r="E518" s="3"/>
      <c r="F518" s="3"/>
      <c r="G518" s="25" t="s">
        <v>27</v>
      </c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10"/>
      <c r="W518" s="10"/>
      <c r="X518" s="10"/>
    </row>
    <row r="519" spans="1:24">
      <c r="A519" s="25" t="s">
        <v>26</v>
      </c>
      <c r="B519" s="82" t="str">
        <f>data!C3942</f>
        <v>Total Contribución</v>
      </c>
      <c r="C519" s="3" t="s">
        <v>632</v>
      </c>
      <c r="D519" s="3"/>
      <c r="E519" s="3"/>
      <c r="F519" s="3"/>
      <c r="G519" s="25" t="s">
        <v>27</v>
      </c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10"/>
      <c r="W519" s="10"/>
      <c r="X519" s="10"/>
    </row>
    <row r="520" spans="1:24">
      <c r="A520" s="25" t="s">
        <v>26</v>
      </c>
      <c r="B520" s="82" t="str">
        <f>data!C3943</f>
        <v>Valor Neto Subsidios vs. Contribuciones</v>
      </c>
      <c r="C520" s="3" t="s">
        <v>633</v>
      </c>
      <c r="D520" s="3"/>
      <c r="E520" s="3"/>
      <c r="F520" s="3"/>
      <c r="G520" s="25" t="s">
        <v>27</v>
      </c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10"/>
      <c r="W520" s="10"/>
      <c r="X520" s="10"/>
    </row>
    <row r="521" spans="1:24">
      <c r="A521" s="25" t="s">
        <v>26</v>
      </c>
      <c r="B521" s="82" t="str">
        <f>data!C3944</f>
        <v>Detalle deterioro cartera de municipios</v>
      </c>
      <c r="C521" s="3" t="s">
        <v>634</v>
      </c>
      <c r="D521" s="3"/>
      <c r="E521" s="3"/>
      <c r="F521" s="3"/>
      <c r="G521" s="25" t="s">
        <v>27</v>
      </c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10"/>
      <c r="W521" s="10"/>
      <c r="X521" s="10"/>
    </row>
    <row r="522" spans="1:24">
      <c r="A522" s="25" t="s">
        <v>26</v>
      </c>
      <c r="B522" s="82" t="str">
        <f>data!C3987</f>
        <v>Subsidio FOES</v>
      </c>
      <c r="C522" s="3" t="s">
        <v>635</v>
      </c>
      <c r="D522" s="3"/>
      <c r="E522" s="3"/>
      <c r="F522" s="3"/>
      <c r="G522" s="25" t="s">
        <v>27</v>
      </c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10"/>
      <c r="W522" s="10"/>
      <c r="X522" s="10"/>
    </row>
    <row r="523" spans="1:24">
      <c r="A523" s="25" t="s">
        <v>26</v>
      </c>
      <c r="B523" s="82" t="str">
        <f>data!C3988</f>
        <v>Subsidio FAER</v>
      </c>
      <c r="C523" s="3" t="s">
        <v>636</v>
      </c>
      <c r="D523" s="3"/>
      <c r="E523" s="3"/>
      <c r="F523" s="3"/>
      <c r="G523" s="25" t="s">
        <v>27</v>
      </c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10"/>
      <c r="W523" s="10"/>
      <c r="X523" s="10"/>
    </row>
    <row r="524" spans="1:24">
      <c r="A524" s="25" t="s">
        <v>26</v>
      </c>
      <c r="B524" s="82" t="str">
        <f>data!C3989</f>
        <v>Subsidio FAZNI</v>
      </c>
      <c r="C524" s="3" t="s">
        <v>637</v>
      </c>
      <c r="D524" s="3"/>
      <c r="E524" s="3"/>
      <c r="F524" s="3"/>
      <c r="G524" s="25" t="s">
        <v>27</v>
      </c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10"/>
      <c r="W524" s="10"/>
      <c r="X524" s="10"/>
    </row>
    <row r="525" spans="1:24">
      <c r="A525" s="25" t="s">
        <v>26</v>
      </c>
      <c r="B525" s="82" t="str">
        <f>data!C3990</f>
        <v>Subsidio PRONE</v>
      </c>
      <c r="C525" s="3" t="s">
        <v>638</v>
      </c>
      <c r="D525" s="3"/>
      <c r="E525" s="3"/>
      <c r="F525" s="3"/>
      <c r="G525" s="25" t="s">
        <v>27</v>
      </c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10"/>
      <c r="W525" s="10"/>
      <c r="X525" s="10"/>
    </row>
    <row r="526" spans="1:24">
      <c r="A526" s="163" t="s">
        <v>20</v>
      </c>
      <c r="B526" s="256" t="str">
        <f>data!C4037</f>
        <v>--Formato Complementario 05--</v>
      </c>
      <c r="C526" s="163"/>
      <c r="D526" s="163"/>
      <c r="E526" s="163"/>
      <c r="F526" s="163"/>
      <c r="G526" s="16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10"/>
      <c r="W526" s="10"/>
      <c r="X526" s="10"/>
    </row>
    <row r="527" spans="1:24" s="21" customFormat="1">
      <c r="A527" s="25" t="s">
        <v>20</v>
      </c>
      <c r="B527" s="278" t="str">
        <f>data!C4038</f>
        <v>Formato Complementario 05 
Acreedores comerciales y otras cuentas por pagar</v>
      </c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48"/>
      <c r="W527" s="248"/>
      <c r="X527" s="248"/>
    </row>
    <row r="528" spans="1:24">
      <c r="A528" s="25" t="s">
        <v>26</v>
      </c>
      <c r="B528" s="82" t="str">
        <f>data!C4039</f>
        <v>Información a revelar sobre acreedores comerciales y otras cuentas por pagar
[Texto]</v>
      </c>
      <c r="C528" s="3" t="s">
        <v>909</v>
      </c>
      <c r="D528" s="3"/>
      <c r="E528" s="3"/>
      <c r="F528" s="3"/>
      <c r="G528" s="3" t="s">
        <v>28</v>
      </c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10"/>
      <c r="W528" s="10"/>
      <c r="X528" s="10"/>
    </row>
    <row r="529" spans="1:24">
      <c r="A529" s="25" t="s">
        <v>20</v>
      </c>
      <c r="B529" s="82" t="str">
        <f>data!C4040</f>
        <v>Información a revelar sobre acreedores comerciales y otras cuentas por pagar 
[Partidas]</v>
      </c>
      <c r="C529" s="3"/>
      <c r="D529" s="3"/>
      <c r="E529" s="3"/>
      <c r="F529" s="3"/>
      <c r="G529" s="25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10"/>
      <c r="W529" s="10"/>
      <c r="X529" s="10"/>
    </row>
    <row r="530" spans="1:24">
      <c r="A530" s="25" t="s">
        <v>20</v>
      </c>
      <c r="B530" s="82" t="str">
        <f>data!C4041</f>
        <v>-- 01 --</v>
      </c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10"/>
      <c r="W530" s="10"/>
      <c r="X530" s="10"/>
    </row>
    <row r="531" spans="1:24">
      <c r="A531" s="25" t="s">
        <v>26</v>
      </c>
      <c r="B531" s="82" t="str">
        <f>data!C4042</f>
        <v>Proveedores (FC05)</v>
      </c>
      <c r="C531" s="3" t="s">
        <v>616</v>
      </c>
      <c r="D531" s="3"/>
      <c r="E531" s="3"/>
      <c r="F531" s="3"/>
      <c r="G531" s="25" t="s">
        <v>27</v>
      </c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10"/>
      <c r="W531" s="10"/>
      <c r="X531" s="10"/>
    </row>
    <row r="532" spans="1:24">
      <c r="A532" s="25" t="s">
        <v>26</v>
      </c>
      <c r="B532" s="82" t="str">
        <f>data!C4043</f>
        <v>Ingresos Diferidos (FC05)</v>
      </c>
      <c r="C532" s="3" t="s">
        <v>617</v>
      </c>
      <c r="D532" s="3"/>
      <c r="E532" s="3"/>
      <c r="F532" s="3"/>
      <c r="G532" s="25" t="s">
        <v>27</v>
      </c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10"/>
      <c r="W532" s="10"/>
      <c r="X532" s="10"/>
    </row>
    <row r="533" spans="1:24">
      <c r="A533" s="25" t="s">
        <v>26</v>
      </c>
      <c r="B533" s="82" t="str">
        <f>data!C4044</f>
        <v>Gastos acumulados por pagar (FC05)</v>
      </c>
      <c r="C533" s="3" t="s">
        <v>618</v>
      </c>
      <c r="D533" s="3"/>
      <c r="E533" s="3"/>
      <c r="F533" s="3"/>
      <c r="G533" s="25" t="s">
        <v>27</v>
      </c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10"/>
      <c r="W533" s="10"/>
      <c r="X533" s="10"/>
    </row>
    <row r="534" spans="1:24">
      <c r="A534" s="25" t="s">
        <v>26</v>
      </c>
      <c r="B534" s="82" t="str">
        <f>data!C4045</f>
        <v>Otras cuentas por pagar (FC05)</v>
      </c>
      <c r="C534" s="3" t="s">
        <v>619</v>
      </c>
      <c r="D534" s="3"/>
      <c r="E534" s="3"/>
      <c r="F534" s="3"/>
      <c r="G534" s="25" t="s">
        <v>27</v>
      </c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10"/>
      <c r="W534" s="10"/>
      <c r="X534" s="10"/>
    </row>
    <row r="535" spans="1:24">
      <c r="A535" s="25" t="s">
        <v>26</v>
      </c>
      <c r="B535" s="82" t="str">
        <f>data!C4046</f>
        <v>TOTAL  (FC05)</v>
      </c>
      <c r="C535" s="3" t="s">
        <v>620</v>
      </c>
      <c r="D535" s="3"/>
      <c r="E535" s="3"/>
      <c r="F535" s="3"/>
      <c r="G535" s="25" t="s">
        <v>27</v>
      </c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10"/>
      <c r="W535" s="10"/>
      <c r="X535" s="10"/>
    </row>
    <row r="536" spans="1:24">
      <c r="A536" s="25" t="s">
        <v>20</v>
      </c>
      <c r="B536" s="82" t="str">
        <f>data!C4089</f>
        <v>--Formato Complementario 06--</v>
      </c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10"/>
      <c r="W536" s="10"/>
      <c r="X536" s="10"/>
    </row>
    <row r="537" spans="1:24">
      <c r="A537" s="25" t="s">
        <v>20</v>
      </c>
      <c r="B537" s="82" t="str">
        <f>data!C4091</f>
        <v>Información a revelar sobre depósitos en garantia de GLP según CREG 165 de 2008 a:</v>
      </c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10"/>
      <c r="W537" s="10"/>
      <c r="X537" s="10"/>
    </row>
    <row r="538" spans="1:24">
      <c r="A538" s="163" t="s">
        <v>20</v>
      </c>
      <c r="B538" s="256" t="str">
        <f>data!$C$4089</f>
        <v>--Formato Complementario 06--</v>
      </c>
      <c r="C538" s="163"/>
      <c r="D538" s="163"/>
      <c r="E538" s="163"/>
      <c r="F538" s="163"/>
      <c r="G538" s="16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10"/>
      <c r="W538" s="10"/>
      <c r="X538" s="10"/>
    </row>
    <row r="539" spans="1:24">
      <c r="A539" s="25" t="s">
        <v>20</v>
      </c>
      <c r="B539" s="280" t="str">
        <f>data!C4090</f>
        <v>Formato Complementario 06 
Depósitos en Garantía de GLP 
Distribuidores Inversionistas</v>
      </c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10"/>
      <c r="W539" s="10"/>
      <c r="X539" s="10"/>
    </row>
    <row r="540" spans="1:24">
      <c r="A540" s="25" t="s">
        <v>26</v>
      </c>
      <c r="B540" s="82" t="str">
        <f>data!C4093</f>
        <v>Valor de la Fiducia</v>
      </c>
      <c r="C540" s="3" t="s">
        <v>621</v>
      </c>
      <c r="D540" s="3"/>
      <c r="E540" s="3"/>
      <c r="F540" s="3"/>
      <c r="G540" s="25" t="s">
        <v>27</v>
      </c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10"/>
      <c r="W540" s="10"/>
      <c r="X540" s="10"/>
    </row>
    <row r="541" spans="1:24">
      <c r="A541" s="25" t="s">
        <v>26</v>
      </c>
      <c r="B541" s="82" t="str">
        <f>data!C4094</f>
        <v>Valor Depósitos en Garantía</v>
      </c>
      <c r="C541" s="3" t="s">
        <v>622</v>
      </c>
      <c r="D541" s="3"/>
      <c r="E541" s="3"/>
      <c r="F541" s="3"/>
      <c r="G541" s="25" t="s">
        <v>27</v>
      </c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10"/>
      <c r="W541" s="10"/>
      <c r="X541" s="10"/>
    </row>
    <row r="542" spans="1:24">
      <c r="A542" s="25" t="s">
        <v>26</v>
      </c>
      <c r="B542" s="82" t="str">
        <f>data!C4095</f>
        <v>PORCENTAJE</v>
      </c>
      <c r="C542" s="3" t="s">
        <v>623</v>
      </c>
      <c r="D542" s="3"/>
      <c r="E542" s="3"/>
      <c r="F542" s="3"/>
      <c r="G542" s="25" t="s">
        <v>40</v>
      </c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10"/>
      <c r="W542" s="10"/>
      <c r="X542" s="10"/>
    </row>
    <row r="543" spans="1:24">
      <c r="B543" s="81"/>
    </row>
  </sheetData>
  <sheetProtection selectLockedCells="1" selectUnlockedCells="1"/>
  <pageMargins left="0.75" right="0.75" top="1" bottom="1" header="0" footer="0"/>
  <pageSetup paperSize="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A1:AU5298"/>
  <sheetViews>
    <sheetView workbookViewId="0">
      <selection activeCell="C743" sqref="C743"/>
    </sheetView>
  </sheetViews>
  <sheetFormatPr baseColWidth="10" defaultRowHeight="10.5"/>
  <cols>
    <col min="1" max="1" width="3.33203125" customWidth="1"/>
    <col min="2" max="2" width="4.33203125" customWidth="1"/>
    <col min="3" max="3" width="81.6640625" customWidth="1"/>
    <col min="6" max="6" width="29" style="11" customWidth="1"/>
    <col min="7" max="7" width="12" style="11"/>
    <col min="8" max="8" width="31.5" customWidth="1"/>
    <col min="9" max="9" width="21" style="11" bestFit="1" customWidth="1"/>
    <col min="10" max="10" width="16.83203125" style="11" customWidth="1"/>
    <col min="11" max="11" width="71" customWidth="1"/>
    <col min="12" max="12" width="107.33203125" bestFit="1" customWidth="1"/>
  </cols>
  <sheetData>
    <row r="1" spans="1:47" ht="15.75">
      <c r="A1" s="2" t="s">
        <v>6</v>
      </c>
      <c r="B1" s="2" t="s">
        <v>6</v>
      </c>
      <c r="C1" s="2" t="s">
        <v>6</v>
      </c>
      <c r="D1" s="2" t="s">
        <v>6</v>
      </c>
      <c r="E1" s="2" t="s">
        <v>6</v>
      </c>
      <c r="F1" s="2" t="s">
        <v>6</v>
      </c>
      <c r="G1" s="4"/>
      <c r="H1" s="2" t="s">
        <v>6</v>
      </c>
      <c r="I1" s="2" t="s">
        <v>6</v>
      </c>
      <c r="J1" s="2" t="s">
        <v>6</v>
      </c>
      <c r="K1" s="2" t="s">
        <v>6</v>
      </c>
      <c r="L1" s="2" t="s">
        <v>6</v>
      </c>
      <c r="M1" s="2" t="s">
        <v>6</v>
      </c>
      <c r="N1" s="2" t="s">
        <v>6</v>
      </c>
      <c r="O1" s="2" t="s">
        <v>6</v>
      </c>
      <c r="P1" s="2" t="s">
        <v>6</v>
      </c>
      <c r="Q1" s="2" t="s">
        <v>6</v>
      </c>
      <c r="R1" s="2" t="s">
        <v>6</v>
      </c>
      <c r="S1" s="2" t="s">
        <v>6</v>
      </c>
      <c r="T1" s="2" t="s">
        <v>6</v>
      </c>
      <c r="U1" s="2" t="s">
        <v>6</v>
      </c>
      <c r="V1" s="2" t="s">
        <v>6</v>
      </c>
      <c r="W1" s="2" t="s">
        <v>6</v>
      </c>
      <c r="X1" s="2" t="s">
        <v>6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</row>
    <row r="2" spans="1:47" ht="15.75">
      <c r="A2" s="2" t="s">
        <v>6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  <c r="G2" s="4"/>
      <c r="H2" s="2" t="s">
        <v>6</v>
      </c>
      <c r="I2" s="2" t="s">
        <v>6</v>
      </c>
      <c r="J2" s="2" t="s">
        <v>6</v>
      </c>
      <c r="K2" s="2" t="s">
        <v>6</v>
      </c>
      <c r="L2" s="2" t="s">
        <v>6</v>
      </c>
      <c r="M2" s="2" t="s">
        <v>6</v>
      </c>
      <c r="N2" s="2" t="s">
        <v>6</v>
      </c>
      <c r="O2" s="2" t="s">
        <v>6</v>
      </c>
      <c r="P2" s="2" t="s">
        <v>6</v>
      </c>
      <c r="Q2" s="2" t="s">
        <v>6</v>
      </c>
      <c r="R2" s="2" t="s">
        <v>6</v>
      </c>
      <c r="S2" s="2" t="s">
        <v>6</v>
      </c>
      <c r="T2" s="2" t="s">
        <v>6</v>
      </c>
      <c r="U2" s="2" t="s">
        <v>6</v>
      </c>
      <c r="V2" s="2" t="s">
        <v>6</v>
      </c>
      <c r="W2" s="2" t="s">
        <v>6</v>
      </c>
      <c r="X2" s="2" t="s">
        <v>6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1:47" ht="15.75">
      <c r="A3" s="2"/>
      <c r="B3" s="2" t="s">
        <v>6</v>
      </c>
      <c r="C3" s="2" t="s">
        <v>6</v>
      </c>
      <c r="D3" s="2" t="s">
        <v>6</v>
      </c>
      <c r="E3" s="2" t="s">
        <v>6</v>
      </c>
      <c r="F3" s="2" t="s">
        <v>6</v>
      </c>
      <c r="G3" s="4"/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ht="15.75">
      <c r="A4" s="2" t="s">
        <v>6</v>
      </c>
      <c r="B4" s="2" t="s">
        <v>6</v>
      </c>
      <c r="C4" s="2" t="s">
        <v>6</v>
      </c>
      <c r="D4" s="2" t="s">
        <v>6</v>
      </c>
      <c r="E4" s="2" t="s">
        <v>6</v>
      </c>
      <c r="F4" s="2" t="s">
        <v>6</v>
      </c>
      <c r="G4" s="4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5.75">
      <c r="A5" s="2" t="s">
        <v>6</v>
      </c>
      <c r="B5" s="2" t="s">
        <v>6</v>
      </c>
      <c r="C5" s="2" t="s">
        <v>6</v>
      </c>
      <c r="D5" s="2" t="s">
        <v>6</v>
      </c>
      <c r="E5" s="2" t="s">
        <v>6</v>
      </c>
      <c r="F5" s="2" t="s">
        <v>6</v>
      </c>
      <c r="G5" s="4"/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5.75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8" t="s">
        <v>12</v>
      </c>
      <c r="G6" s="8" t="s">
        <v>13</v>
      </c>
      <c r="H6" s="6" t="s">
        <v>14</v>
      </c>
      <c r="I6" s="24" t="s">
        <v>15</v>
      </c>
      <c r="J6" s="8" t="s">
        <v>16</v>
      </c>
      <c r="K6" s="6" t="s">
        <v>17</v>
      </c>
      <c r="L6" s="6" t="s">
        <v>18</v>
      </c>
      <c r="M6" s="6" t="s">
        <v>17</v>
      </c>
      <c r="N6" s="6" t="s">
        <v>18</v>
      </c>
      <c r="O6" s="6" t="s">
        <v>17</v>
      </c>
      <c r="P6" s="6" t="s">
        <v>18</v>
      </c>
      <c r="Q6" s="6" t="s">
        <v>17</v>
      </c>
      <c r="R6" s="6" t="s">
        <v>18</v>
      </c>
      <c r="S6" s="6" t="s">
        <v>17</v>
      </c>
      <c r="T6" s="6" t="s">
        <v>18</v>
      </c>
      <c r="U6" s="6" t="s">
        <v>17</v>
      </c>
      <c r="V6" s="6" t="s">
        <v>18</v>
      </c>
      <c r="W6" s="6" t="s">
        <v>17</v>
      </c>
      <c r="X6" s="6" t="s">
        <v>18</v>
      </c>
    </row>
    <row r="7" spans="1:47" ht="15.75">
      <c r="A7" s="2" t="s">
        <v>6</v>
      </c>
      <c r="B7" s="2"/>
      <c r="C7" s="2" t="s">
        <v>572</v>
      </c>
      <c r="D7" s="2" t="s">
        <v>6</v>
      </c>
      <c r="E7" s="2" t="s">
        <v>6</v>
      </c>
      <c r="F7" s="26" t="s">
        <v>1266</v>
      </c>
      <c r="G7" s="4" t="s">
        <v>1266</v>
      </c>
      <c r="H7" s="2" t="s">
        <v>163</v>
      </c>
      <c r="I7" s="2" t="s">
        <v>569</v>
      </c>
      <c r="J7" s="2" t="s">
        <v>570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  <c r="U7" s="2" t="s">
        <v>6</v>
      </c>
      <c r="V7" s="2" t="s">
        <v>6</v>
      </c>
      <c r="W7" s="2" t="s">
        <v>6</v>
      </c>
      <c r="X7" s="2" t="s">
        <v>6</v>
      </c>
      <c r="Y7" s="2" t="s">
        <v>6</v>
      </c>
      <c r="Z7" s="2" t="s">
        <v>6</v>
      </c>
      <c r="AA7" s="2" t="s">
        <v>6</v>
      </c>
      <c r="AB7" s="2" t="s">
        <v>6</v>
      </c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 ht="15.75">
      <c r="A8" s="2" t="s">
        <v>6</v>
      </c>
      <c r="B8" s="2"/>
      <c r="C8" s="2" t="s">
        <v>573</v>
      </c>
      <c r="D8" s="2" t="s">
        <v>6</v>
      </c>
      <c r="E8" s="2" t="s">
        <v>6</v>
      </c>
      <c r="F8" s="26" t="s">
        <v>1266</v>
      </c>
      <c r="G8" s="4" t="s">
        <v>1266</v>
      </c>
      <c r="H8" s="2" t="s">
        <v>163</v>
      </c>
      <c r="I8" s="2" t="s">
        <v>569</v>
      </c>
      <c r="J8" s="2" t="s">
        <v>570</v>
      </c>
      <c r="K8" s="2" t="s">
        <v>6</v>
      </c>
      <c r="L8" s="2" t="s">
        <v>6</v>
      </c>
      <c r="M8" s="2" t="s">
        <v>6</v>
      </c>
      <c r="N8" s="2" t="s">
        <v>6</v>
      </c>
      <c r="O8" s="2" t="s">
        <v>6</v>
      </c>
      <c r="P8" s="2" t="s">
        <v>6</v>
      </c>
      <c r="Q8" s="2" t="s">
        <v>6</v>
      </c>
      <c r="R8" s="2" t="s">
        <v>6</v>
      </c>
      <c r="S8" s="2" t="s">
        <v>6</v>
      </c>
      <c r="T8" s="2" t="s">
        <v>6</v>
      </c>
      <c r="U8" s="2" t="s">
        <v>6</v>
      </c>
      <c r="V8" s="2" t="s">
        <v>6</v>
      </c>
      <c r="W8" s="2" t="s">
        <v>6</v>
      </c>
      <c r="X8" s="2" t="s">
        <v>6</v>
      </c>
      <c r="Y8" s="2" t="s">
        <v>6</v>
      </c>
      <c r="Z8" s="2" t="s">
        <v>6</v>
      </c>
      <c r="AA8" s="2" t="s">
        <v>6</v>
      </c>
      <c r="AB8" s="2" t="s">
        <v>6</v>
      </c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 ht="15.75">
      <c r="A9" s="2" t="s">
        <v>6</v>
      </c>
      <c r="B9" s="2"/>
      <c r="C9" s="2" t="s">
        <v>574</v>
      </c>
      <c r="D9" s="2" t="s">
        <v>6</v>
      </c>
      <c r="E9" s="2" t="s">
        <v>6</v>
      </c>
      <c r="F9" s="26" t="s">
        <v>1266</v>
      </c>
      <c r="G9" s="4" t="s">
        <v>1266</v>
      </c>
      <c r="H9" s="2" t="s">
        <v>163</v>
      </c>
      <c r="I9" s="2" t="s">
        <v>569</v>
      </c>
      <c r="J9" s="2" t="s">
        <v>570</v>
      </c>
      <c r="K9" s="2" t="s">
        <v>6</v>
      </c>
      <c r="L9" s="2" t="s">
        <v>6</v>
      </c>
      <c r="M9" s="2" t="s">
        <v>6</v>
      </c>
      <c r="N9" s="2" t="s">
        <v>6</v>
      </c>
      <c r="O9" s="2" t="s">
        <v>6</v>
      </c>
      <c r="P9" s="2" t="s">
        <v>6</v>
      </c>
      <c r="Q9" s="2" t="s">
        <v>6</v>
      </c>
      <c r="R9" s="2" t="s">
        <v>6</v>
      </c>
      <c r="S9" s="2" t="s">
        <v>6</v>
      </c>
      <c r="T9" s="2" t="s">
        <v>6</v>
      </c>
      <c r="U9" s="2" t="s">
        <v>6</v>
      </c>
      <c r="V9" s="2" t="s">
        <v>6</v>
      </c>
      <c r="W9" s="2" t="s">
        <v>6</v>
      </c>
      <c r="X9" s="2" t="s">
        <v>6</v>
      </c>
      <c r="Y9" s="2" t="s">
        <v>6</v>
      </c>
      <c r="Z9" s="2" t="s">
        <v>6</v>
      </c>
      <c r="AA9" s="2" t="s">
        <v>6</v>
      </c>
      <c r="AB9" s="2" t="s">
        <v>6</v>
      </c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</row>
    <row r="10" spans="1:47" ht="15.75">
      <c r="A10" s="2" t="s">
        <v>6</v>
      </c>
      <c r="B10" s="2"/>
      <c r="C10" s="2" t="s">
        <v>575</v>
      </c>
      <c r="D10" s="2" t="s">
        <v>6</v>
      </c>
      <c r="E10" s="2" t="s">
        <v>6</v>
      </c>
      <c r="F10" s="26" t="s">
        <v>1266</v>
      </c>
      <c r="G10" s="4" t="s">
        <v>1266</v>
      </c>
      <c r="H10" s="2" t="s">
        <v>163</v>
      </c>
      <c r="I10" s="2" t="s">
        <v>569</v>
      </c>
      <c r="J10" s="2" t="s">
        <v>570</v>
      </c>
      <c r="K10" s="2" t="s">
        <v>6</v>
      </c>
      <c r="L10" s="2" t="s">
        <v>6</v>
      </c>
      <c r="M10" s="2" t="s">
        <v>6</v>
      </c>
      <c r="N10" s="2" t="s">
        <v>6</v>
      </c>
      <c r="O10" s="2" t="s">
        <v>6</v>
      </c>
      <c r="P10" s="2" t="s">
        <v>6</v>
      </c>
      <c r="Q10" s="2" t="s">
        <v>6</v>
      </c>
      <c r="R10" s="2" t="s">
        <v>6</v>
      </c>
      <c r="S10" s="2" t="s">
        <v>6</v>
      </c>
      <c r="T10" s="2" t="s">
        <v>6</v>
      </c>
      <c r="U10" s="2" t="s">
        <v>6</v>
      </c>
      <c r="V10" s="2" t="s">
        <v>6</v>
      </c>
      <c r="W10" s="2" t="s">
        <v>6</v>
      </c>
      <c r="X10" s="2" t="s">
        <v>6</v>
      </c>
      <c r="Y10" s="2" t="s">
        <v>6</v>
      </c>
      <c r="Z10" s="2" t="s">
        <v>6</v>
      </c>
      <c r="AA10" s="2" t="s">
        <v>6</v>
      </c>
      <c r="AB10" s="2" t="s">
        <v>6</v>
      </c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 ht="15.75">
      <c r="A11" s="2" t="s">
        <v>6</v>
      </c>
      <c r="B11" s="2"/>
      <c r="C11" s="2" t="s">
        <v>588</v>
      </c>
      <c r="D11" s="2" t="s">
        <v>6</v>
      </c>
      <c r="E11" s="2" t="s">
        <v>6</v>
      </c>
      <c r="F11" s="26" t="s">
        <v>1266</v>
      </c>
      <c r="G11" s="4" t="s">
        <v>1266</v>
      </c>
      <c r="H11" s="2" t="s">
        <v>163</v>
      </c>
      <c r="I11" s="2" t="s">
        <v>569</v>
      </c>
      <c r="J11" s="2" t="s">
        <v>570</v>
      </c>
      <c r="K11" s="2" t="s">
        <v>6</v>
      </c>
      <c r="L11" s="2" t="s">
        <v>6</v>
      </c>
      <c r="M11" s="2" t="s">
        <v>6</v>
      </c>
      <c r="N11" s="2" t="s">
        <v>6</v>
      </c>
      <c r="O11" s="2" t="s">
        <v>6</v>
      </c>
      <c r="P11" s="2" t="s">
        <v>6</v>
      </c>
      <c r="Q11" s="2" t="s">
        <v>6</v>
      </c>
      <c r="R11" s="2" t="s">
        <v>6</v>
      </c>
      <c r="S11" s="2" t="s">
        <v>6</v>
      </c>
      <c r="T11" s="2" t="s">
        <v>6</v>
      </c>
      <c r="U11" s="2" t="s">
        <v>6</v>
      </c>
      <c r="V11" s="2" t="s">
        <v>6</v>
      </c>
      <c r="W11" s="2" t="s">
        <v>6</v>
      </c>
      <c r="X11" s="2" t="s">
        <v>6</v>
      </c>
      <c r="Y11" s="2" t="s">
        <v>6</v>
      </c>
      <c r="Z11" s="2" t="s">
        <v>6</v>
      </c>
      <c r="AA11" s="2" t="s">
        <v>6</v>
      </c>
      <c r="AB11" s="2" t="s">
        <v>6</v>
      </c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 ht="15.75">
      <c r="A12" s="2" t="s">
        <v>6</v>
      </c>
      <c r="B12" s="2"/>
      <c r="C12" s="2" t="s">
        <v>589</v>
      </c>
      <c r="D12" s="2" t="s">
        <v>6</v>
      </c>
      <c r="E12" s="2" t="s">
        <v>6</v>
      </c>
      <c r="F12" s="26" t="s">
        <v>1266</v>
      </c>
      <c r="G12" s="4" t="s">
        <v>1266</v>
      </c>
      <c r="H12" s="2" t="s">
        <v>163</v>
      </c>
      <c r="I12" s="2" t="s">
        <v>569</v>
      </c>
      <c r="J12" s="2" t="s">
        <v>570</v>
      </c>
      <c r="K12" s="2" t="s">
        <v>6</v>
      </c>
      <c r="L12" s="2" t="s">
        <v>6</v>
      </c>
      <c r="M12" s="2" t="s">
        <v>6</v>
      </c>
      <c r="N12" s="2" t="s">
        <v>6</v>
      </c>
      <c r="O12" s="2" t="s">
        <v>6</v>
      </c>
      <c r="P12" s="2" t="s">
        <v>6</v>
      </c>
      <c r="Q12" s="2" t="s">
        <v>6</v>
      </c>
      <c r="R12" s="2" t="s">
        <v>6</v>
      </c>
      <c r="S12" s="2" t="s">
        <v>6</v>
      </c>
      <c r="T12" s="2" t="s">
        <v>6</v>
      </c>
      <c r="U12" s="2" t="s">
        <v>6</v>
      </c>
      <c r="V12" s="2" t="s">
        <v>6</v>
      </c>
      <c r="W12" s="2" t="s">
        <v>6</v>
      </c>
      <c r="X12" s="2" t="s">
        <v>6</v>
      </c>
      <c r="Y12" s="2" t="s">
        <v>6</v>
      </c>
      <c r="Z12" s="2" t="s">
        <v>6</v>
      </c>
      <c r="AA12" s="2" t="s">
        <v>6</v>
      </c>
      <c r="AB12" s="2" t="s">
        <v>6</v>
      </c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 ht="15.75">
      <c r="A13" s="2" t="s">
        <v>6</v>
      </c>
      <c r="B13" s="2"/>
      <c r="C13" s="2" t="s">
        <v>591</v>
      </c>
      <c r="D13" s="2" t="s">
        <v>6</v>
      </c>
      <c r="E13" s="2" t="s">
        <v>6</v>
      </c>
      <c r="F13" s="26" t="s">
        <v>1266</v>
      </c>
      <c r="G13" s="4" t="s">
        <v>1266</v>
      </c>
      <c r="H13" s="2" t="s">
        <v>163</v>
      </c>
      <c r="I13" s="2" t="s">
        <v>569</v>
      </c>
      <c r="J13" s="2" t="s">
        <v>570</v>
      </c>
      <c r="K13" s="2" t="s">
        <v>6</v>
      </c>
      <c r="L13" s="2" t="s">
        <v>6</v>
      </c>
      <c r="M13" s="2" t="s">
        <v>6</v>
      </c>
      <c r="N13" s="2" t="s">
        <v>6</v>
      </c>
      <c r="O13" s="2" t="s">
        <v>6</v>
      </c>
      <c r="P13" s="2" t="s">
        <v>6</v>
      </c>
      <c r="Q13" s="2" t="s">
        <v>6</v>
      </c>
      <c r="R13" s="2" t="s">
        <v>6</v>
      </c>
      <c r="S13" s="2" t="s">
        <v>6</v>
      </c>
      <c r="T13" s="2" t="s">
        <v>6</v>
      </c>
      <c r="U13" s="2" t="s">
        <v>6</v>
      </c>
      <c r="V13" s="2" t="s">
        <v>6</v>
      </c>
      <c r="W13" s="2" t="s">
        <v>6</v>
      </c>
      <c r="X13" s="2" t="s">
        <v>6</v>
      </c>
      <c r="Y13" s="2" t="s">
        <v>6</v>
      </c>
      <c r="Z13" s="2" t="s">
        <v>6</v>
      </c>
      <c r="AA13" s="2" t="s">
        <v>6</v>
      </c>
      <c r="AB13" s="2" t="s">
        <v>6</v>
      </c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 ht="15.75">
      <c r="A14" s="2" t="s">
        <v>6</v>
      </c>
      <c r="B14" s="2"/>
      <c r="C14" s="2" t="s">
        <v>590</v>
      </c>
      <c r="D14" s="2" t="s">
        <v>6</v>
      </c>
      <c r="E14" s="2" t="s">
        <v>6</v>
      </c>
      <c r="F14" s="26" t="s">
        <v>1266</v>
      </c>
      <c r="G14" s="4" t="s">
        <v>1266</v>
      </c>
      <c r="H14" s="2" t="s">
        <v>163</v>
      </c>
      <c r="I14" s="2" t="s">
        <v>569</v>
      </c>
      <c r="J14" s="2" t="s">
        <v>570</v>
      </c>
      <c r="K14" s="2" t="s">
        <v>6</v>
      </c>
      <c r="L14" s="2" t="s">
        <v>6</v>
      </c>
      <c r="M14" s="2" t="s">
        <v>6</v>
      </c>
      <c r="N14" s="2" t="s">
        <v>6</v>
      </c>
      <c r="O14" s="2" t="s">
        <v>6</v>
      </c>
      <c r="P14" s="2" t="s">
        <v>6</v>
      </c>
      <c r="Q14" s="2" t="s">
        <v>6</v>
      </c>
      <c r="R14" s="2" t="s">
        <v>6</v>
      </c>
      <c r="S14" s="2" t="s">
        <v>6</v>
      </c>
      <c r="T14" s="2" t="s">
        <v>6</v>
      </c>
      <c r="U14" s="2" t="s">
        <v>6</v>
      </c>
      <c r="V14" s="2" t="s">
        <v>6</v>
      </c>
      <c r="W14" s="2" t="s">
        <v>6</v>
      </c>
      <c r="X14" s="2" t="s">
        <v>6</v>
      </c>
      <c r="Y14" s="2" t="s">
        <v>6</v>
      </c>
      <c r="Z14" s="2" t="s">
        <v>6</v>
      </c>
      <c r="AA14" s="2" t="s">
        <v>6</v>
      </c>
      <c r="AB14" s="2" t="s">
        <v>6</v>
      </c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 ht="15.75">
      <c r="A15" s="2" t="s">
        <v>6</v>
      </c>
      <c r="B15" s="2"/>
      <c r="C15" s="2" t="s">
        <v>592</v>
      </c>
      <c r="D15" s="2" t="s">
        <v>6</v>
      </c>
      <c r="E15" s="2" t="s">
        <v>6</v>
      </c>
      <c r="F15" s="26" t="s">
        <v>570</v>
      </c>
      <c r="G15" s="4" t="s">
        <v>1266</v>
      </c>
      <c r="H15" s="2" t="s">
        <v>163</v>
      </c>
      <c r="I15" s="2" t="s">
        <v>569</v>
      </c>
      <c r="J15" s="2" t="s">
        <v>570</v>
      </c>
      <c r="K15" s="2" t="s">
        <v>6</v>
      </c>
      <c r="L15" s="2" t="s">
        <v>6</v>
      </c>
      <c r="M15" s="2" t="s">
        <v>6</v>
      </c>
      <c r="N15" s="2" t="s">
        <v>6</v>
      </c>
      <c r="O15" s="2" t="s">
        <v>6</v>
      </c>
      <c r="P15" s="2" t="s">
        <v>6</v>
      </c>
      <c r="Q15" s="2" t="s">
        <v>6</v>
      </c>
      <c r="R15" s="2" t="s">
        <v>6</v>
      </c>
      <c r="S15" s="2" t="s">
        <v>6</v>
      </c>
      <c r="T15" s="2" t="s">
        <v>6</v>
      </c>
      <c r="U15" s="2" t="s">
        <v>6</v>
      </c>
      <c r="V15" s="2" t="s">
        <v>6</v>
      </c>
      <c r="W15" s="2" t="s">
        <v>6</v>
      </c>
      <c r="X15" s="2" t="s">
        <v>6</v>
      </c>
      <c r="Y15" s="2" t="s">
        <v>6</v>
      </c>
      <c r="Z15" s="2" t="s">
        <v>6</v>
      </c>
      <c r="AA15" s="2" t="s">
        <v>6</v>
      </c>
      <c r="AB15" s="2" t="s">
        <v>6</v>
      </c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 ht="15.75">
      <c r="A16" s="2" t="s">
        <v>6</v>
      </c>
      <c r="B16" s="2"/>
      <c r="C16" s="2" t="s">
        <v>593</v>
      </c>
      <c r="D16" s="2" t="s">
        <v>6</v>
      </c>
      <c r="E16" s="2" t="s">
        <v>6</v>
      </c>
      <c r="F16" s="26" t="s">
        <v>1266</v>
      </c>
      <c r="G16" s="4" t="s">
        <v>1266</v>
      </c>
      <c r="H16" s="2" t="s">
        <v>163</v>
      </c>
      <c r="I16" s="2" t="s">
        <v>569</v>
      </c>
      <c r="J16" s="2" t="s">
        <v>570</v>
      </c>
      <c r="K16" s="2" t="s">
        <v>6</v>
      </c>
      <c r="L16" s="2" t="s">
        <v>6</v>
      </c>
      <c r="M16" s="2" t="s">
        <v>6</v>
      </c>
      <c r="N16" s="2" t="s">
        <v>6</v>
      </c>
      <c r="O16" s="2" t="s">
        <v>6</v>
      </c>
      <c r="P16" s="2" t="s">
        <v>6</v>
      </c>
      <c r="Q16" s="2" t="s">
        <v>6</v>
      </c>
      <c r="R16" s="2" t="s">
        <v>6</v>
      </c>
      <c r="S16" s="2" t="s">
        <v>6</v>
      </c>
      <c r="T16" s="2" t="s">
        <v>6</v>
      </c>
      <c r="U16" s="2" t="s">
        <v>6</v>
      </c>
      <c r="V16" s="2" t="s">
        <v>6</v>
      </c>
      <c r="W16" s="2" t="s">
        <v>6</v>
      </c>
      <c r="X16" s="2" t="s">
        <v>6</v>
      </c>
      <c r="Y16" s="2" t="s">
        <v>6</v>
      </c>
      <c r="Z16" s="2" t="s">
        <v>6</v>
      </c>
      <c r="AA16" s="2" t="s">
        <v>6</v>
      </c>
      <c r="AB16" s="2" t="s">
        <v>6</v>
      </c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 ht="15.75">
      <c r="A17" s="2" t="s">
        <v>6</v>
      </c>
      <c r="B17" s="2"/>
      <c r="C17" s="2" t="s">
        <v>594</v>
      </c>
      <c r="D17" s="2" t="s">
        <v>6</v>
      </c>
      <c r="E17" s="2" t="s">
        <v>6</v>
      </c>
      <c r="F17" s="26" t="s">
        <v>1266</v>
      </c>
      <c r="G17" s="4" t="s">
        <v>1266</v>
      </c>
      <c r="H17" s="2" t="s">
        <v>163</v>
      </c>
      <c r="I17" s="2" t="s">
        <v>569</v>
      </c>
      <c r="J17" s="2" t="s">
        <v>570</v>
      </c>
      <c r="K17" s="2" t="s">
        <v>6</v>
      </c>
      <c r="L17" s="2" t="s">
        <v>6</v>
      </c>
      <c r="M17" s="2" t="s">
        <v>6</v>
      </c>
      <c r="N17" s="2" t="s">
        <v>6</v>
      </c>
      <c r="O17" s="2" t="s">
        <v>6</v>
      </c>
      <c r="P17" s="2" t="s">
        <v>6</v>
      </c>
      <c r="Q17" s="2" t="s">
        <v>6</v>
      </c>
      <c r="R17" s="2" t="s">
        <v>6</v>
      </c>
      <c r="S17" s="2" t="s">
        <v>6</v>
      </c>
      <c r="T17" s="2" t="s">
        <v>6</v>
      </c>
      <c r="U17" s="2" t="s">
        <v>6</v>
      </c>
      <c r="V17" s="2" t="s">
        <v>6</v>
      </c>
      <c r="W17" s="2" t="s">
        <v>6</v>
      </c>
      <c r="X17" s="2" t="s">
        <v>6</v>
      </c>
      <c r="Y17" s="2" t="s">
        <v>6</v>
      </c>
      <c r="Z17" s="2" t="s">
        <v>6</v>
      </c>
      <c r="AA17" s="2" t="s">
        <v>6</v>
      </c>
      <c r="AB17" s="2" t="s">
        <v>6</v>
      </c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 ht="15.75">
      <c r="A18" s="2" t="s">
        <v>6</v>
      </c>
      <c r="B18" s="2"/>
      <c r="C18" s="2" t="s">
        <v>595</v>
      </c>
      <c r="D18" s="2" t="s">
        <v>6</v>
      </c>
      <c r="E18" s="2" t="s">
        <v>6</v>
      </c>
      <c r="F18" s="26" t="s">
        <v>1266</v>
      </c>
      <c r="G18" s="4" t="s">
        <v>1266</v>
      </c>
      <c r="H18" s="2" t="s">
        <v>163</v>
      </c>
      <c r="I18" s="2" t="s">
        <v>569</v>
      </c>
      <c r="J18" s="2" t="s">
        <v>570</v>
      </c>
      <c r="K18" s="2" t="s">
        <v>6</v>
      </c>
      <c r="L18" s="2" t="s">
        <v>6</v>
      </c>
      <c r="M18" s="2" t="s">
        <v>6</v>
      </c>
      <c r="N18" s="2" t="s">
        <v>6</v>
      </c>
      <c r="O18" s="2" t="s">
        <v>6</v>
      </c>
      <c r="P18" s="2" t="s">
        <v>6</v>
      </c>
      <c r="Q18" s="2" t="s">
        <v>6</v>
      </c>
      <c r="R18" s="2" t="s">
        <v>6</v>
      </c>
      <c r="S18" s="2" t="s">
        <v>6</v>
      </c>
      <c r="T18" s="2" t="s">
        <v>6</v>
      </c>
      <c r="U18" s="2" t="s">
        <v>6</v>
      </c>
      <c r="V18" s="2" t="s">
        <v>6</v>
      </c>
      <c r="W18" s="2" t="s">
        <v>6</v>
      </c>
      <c r="X18" s="2" t="s">
        <v>6</v>
      </c>
      <c r="Y18" s="2" t="s">
        <v>6</v>
      </c>
      <c r="Z18" s="2" t="s">
        <v>6</v>
      </c>
      <c r="AA18" s="2" t="s">
        <v>6</v>
      </c>
      <c r="AB18" s="2" t="s">
        <v>6</v>
      </c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 ht="15.75">
      <c r="A19" s="2"/>
      <c r="B19" s="2"/>
      <c r="C19" s="2" t="s">
        <v>596</v>
      </c>
      <c r="D19" s="2" t="s">
        <v>176</v>
      </c>
      <c r="E19" s="2" t="s">
        <v>30</v>
      </c>
      <c r="F19" s="26" t="s">
        <v>176</v>
      </c>
      <c r="G19" s="4" t="s">
        <v>1266</v>
      </c>
      <c r="H19" s="2" t="s">
        <v>163</v>
      </c>
      <c r="I19" s="2" t="s">
        <v>6</v>
      </c>
      <c r="J19" s="2" t="s">
        <v>570</v>
      </c>
      <c r="K19" s="2" t="s">
        <v>787</v>
      </c>
      <c r="L19" s="2" t="s">
        <v>788</v>
      </c>
      <c r="M19" s="2" t="s">
        <v>6</v>
      </c>
      <c r="N19" s="2" t="s">
        <v>6</v>
      </c>
      <c r="O19" s="2" t="s">
        <v>6</v>
      </c>
      <c r="P19" s="2" t="s">
        <v>6</v>
      </c>
      <c r="Q19" s="2" t="s">
        <v>6</v>
      </c>
      <c r="R19" s="2" t="s">
        <v>6</v>
      </c>
      <c r="S19" s="2" t="s">
        <v>6</v>
      </c>
      <c r="T19" s="2" t="s">
        <v>6</v>
      </c>
      <c r="U19" s="2" t="s">
        <v>6</v>
      </c>
      <c r="V19" s="2" t="s">
        <v>6</v>
      </c>
      <c r="W19" s="2" t="s">
        <v>6</v>
      </c>
      <c r="X19" s="2" t="s">
        <v>6</v>
      </c>
      <c r="Y19" s="2" t="s">
        <v>6</v>
      </c>
      <c r="Z19" s="2" t="s">
        <v>6</v>
      </c>
      <c r="AA19" s="2" t="s">
        <v>6</v>
      </c>
      <c r="AB19" s="2" t="s">
        <v>6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 ht="15.75">
      <c r="A20" s="2"/>
      <c r="B20" s="2"/>
      <c r="C20" s="2" t="s">
        <v>597</v>
      </c>
      <c r="D20" s="2" t="s">
        <v>176</v>
      </c>
      <c r="E20" s="2" t="s">
        <v>30</v>
      </c>
      <c r="F20" s="26" t="s">
        <v>176</v>
      </c>
      <c r="G20" s="4" t="s">
        <v>1266</v>
      </c>
      <c r="H20" s="2" t="s">
        <v>163</v>
      </c>
      <c r="I20" s="2" t="s">
        <v>6</v>
      </c>
      <c r="J20" s="2" t="s">
        <v>570</v>
      </c>
      <c r="K20" s="2" t="s">
        <v>787</v>
      </c>
      <c r="L20" s="2" t="s">
        <v>788</v>
      </c>
      <c r="M20" s="2" t="s">
        <v>6</v>
      </c>
      <c r="N20" s="2" t="s">
        <v>6</v>
      </c>
      <c r="O20" s="2" t="s">
        <v>6</v>
      </c>
      <c r="P20" s="2" t="s">
        <v>6</v>
      </c>
      <c r="Q20" s="2" t="s">
        <v>6</v>
      </c>
      <c r="R20" s="2" t="s">
        <v>6</v>
      </c>
      <c r="S20" s="2" t="s">
        <v>6</v>
      </c>
      <c r="T20" s="2" t="s">
        <v>6</v>
      </c>
      <c r="U20" s="2" t="s">
        <v>6</v>
      </c>
      <c r="V20" s="2" t="s">
        <v>6</v>
      </c>
      <c r="W20" s="2" t="s">
        <v>6</v>
      </c>
      <c r="X20" s="2" t="s">
        <v>6</v>
      </c>
      <c r="Y20" s="2" t="s">
        <v>6</v>
      </c>
      <c r="Z20" s="2" t="s">
        <v>6</v>
      </c>
      <c r="AA20" s="2" t="s">
        <v>6</v>
      </c>
      <c r="AB20" s="2" t="s">
        <v>6</v>
      </c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 ht="15.75">
      <c r="A21" s="2"/>
      <c r="B21" s="2"/>
      <c r="C21" s="2" t="s">
        <v>598</v>
      </c>
      <c r="D21" s="2" t="s">
        <v>176</v>
      </c>
      <c r="E21" s="2" t="s">
        <v>30</v>
      </c>
      <c r="F21" s="26" t="s">
        <v>176</v>
      </c>
      <c r="G21" s="4" t="s">
        <v>1266</v>
      </c>
      <c r="H21" s="2" t="s">
        <v>163</v>
      </c>
      <c r="I21" s="2" t="s">
        <v>6</v>
      </c>
      <c r="J21" s="2" t="s">
        <v>570</v>
      </c>
      <c r="K21" s="2" t="s">
        <v>787</v>
      </c>
      <c r="L21" s="2" t="s">
        <v>788</v>
      </c>
      <c r="M21" s="2" t="s">
        <v>6</v>
      </c>
      <c r="N21" s="2" t="s">
        <v>6</v>
      </c>
      <c r="O21" s="2" t="s">
        <v>6</v>
      </c>
      <c r="P21" s="2" t="s">
        <v>6</v>
      </c>
      <c r="Q21" s="2" t="s">
        <v>6</v>
      </c>
      <c r="R21" s="2" t="s">
        <v>6</v>
      </c>
      <c r="S21" s="2" t="s">
        <v>6</v>
      </c>
      <c r="T21" s="2" t="s">
        <v>6</v>
      </c>
      <c r="U21" s="2" t="s">
        <v>6</v>
      </c>
      <c r="V21" s="2" t="s">
        <v>6</v>
      </c>
      <c r="W21" s="2" t="s">
        <v>6</v>
      </c>
      <c r="X21" s="2" t="s">
        <v>6</v>
      </c>
      <c r="Y21" s="2" t="s">
        <v>6</v>
      </c>
      <c r="Z21" s="2" t="s">
        <v>6</v>
      </c>
      <c r="AA21" s="2" t="s">
        <v>6</v>
      </c>
      <c r="AB21" s="2" t="s">
        <v>6</v>
      </c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 ht="15.75">
      <c r="A22" s="2"/>
      <c r="B22" s="2"/>
      <c r="C22" s="2" t="s">
        <v>538</v>
      </c>
      <c r="D22" s="2" t="s">
        <v>176</v>
      </c>
      <c r="E22" s="2" t="s">
        <v>30</v>
      </c>
      <c r="F22" s="26" t="s">
        <v>176</v>
      </c>
      <c r="G22" s="4" t="s">
        <v>1266</v>
      </c>
      <c r="H22" s="2" t="s">
        <v>163</v>
      </c>
      <c r="I22" s="2" t="s">
        <v>6</v>
      </c>
      <c r="J22" s="2" t="s">
        <v>570</v>
      </c>
      <c r="K22" s="2" t="s">
        <v>787</v>
      </c>
      <c r="L22" s="2" t="s">
        <v>788</v>
      </c>
      <c r="M22" s="2" t="s">
        <v>6</v>
      </c>
      <c r="N22" s="2" t="s">
        <v>6</v>
      </c>
      <c r="O22" s="2" t="s">
        <v>6</v>
      </c>
      <c r="P22" s="2" t="s">
        <v>6</v>
      </c>
      <c r="Q22" s="2" t="s">
        <v>6</v>
      </c>
      <c r="R22" s="2" t="s">
        <v>6</v>
      </c>
      <c r="S22" s="2" t="s">
        <v>6</v>
      </c>
      <c r="T22" s="2" t="s">
        <v>6</v>
      </c>
      <c r="U22" s="2" t="s">
        <v>6</v>
      </c>
      <c r="V22" s="2" t="s">
        <v>6</v>
      </c>
      <c r="W22" s="2" t="s">
        <v>6</v>
      </c>
      <c r="X22" s="2" t="s">
        <v>6</v>
      </c>
      <c r="Y22" s="2" t="s">
        <v>6</v>
      </c>
      <c r="Z22" s="2" t="s">
        <v>6</v>
      </c>
      <c r="AA22" s="2" t="s">
        <v>6</v>
      </c>
      <c r="AB22" s="2" t="s">
        <v>6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 ht="15.75">
      <c r="A23" s="2"/>
      <c r="B23" s="2"/>
      <c r="C23" s="2" t="s">
        <v>539</v>
      </c>
      <c r="D23" s="2" t="s">
        <v>176</v>
      </c>
      <c r="E23" s="2" t="s">
        <v>30</v>
      </c>
      <c r="F23" s="26" t="s">
        <v>176</v>
      </c>
      <c r="G23" s="4" t="s">
        <v>1266</v>
      </c>
      <c r="H23" s="2" t="s">
        <v>163</v>
      </c>
      <c r="I23" s="2" t="s">
        <v>6</v>
      </c>
      <c r="J23" s="2" t="s">
        <v>570</v>
      </c>
      <c r="K23" s="2" t="s">
        <v>787</v>
      </c>
      <c r="L23" s="2" t="s">
        <v>788</v>
      </c>
      <c r="M23" s="2" t="s">
        <v>6</v>
      </c>
      <c r="N23" s="2" t="s">
        <v>6</v>
      </c>
      <c r="O23" s="2" t="s">
        <v>6</v>
      </c>
      <c r="P23" s="2" t="s">
        <v>6</v>
      </c>
      <c r="Q23" s="2" t="s">
        <v>6</v>
      </c>
      <c r="R23" s="2" t="s">
        <v>6</v>
      </c>
      <c r="S23" s="2" t="s">
        <v>6</v>
      </c>
      <c r="T23" s="2" t="s">
        <v>6</v>
      </c>
      <c r="U23" s="2" t="s">
        <v>6</v>
      </c>
      <c r="V23" s="2" t="s">
        <v>6</v>
      </c>
      <c r="W23" s="2" t="s">
        <v>6</v>
      </c>
      <c r="X23" s="2" t="s">
        <v>6</v>
      </c>
      <c r="Y23" s="2" t="s">
        <v>6</v>
      </c>
      <c r="Z23" s="2" t="s">
        <v>6</v>
      </c>
      <c r="AA23" s="2" t="s">
        <v>6</v>
      </c>
      <c r="AB23" s="2" t="s">
        <v>6</v>
      </c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 ht="15.75">
      <c r="A24" s="2"/>
      <c r="B24" s="2"/>
      <c r="C24" s="2" t="s">
        <v>540</v>
      </c>
      <c r="D24" s="2" t="s">
        <v>176</v>
      </c>
      <c r="E24" s="2" t="s">
        <v>30</v>
      </c>
      <c r="F24" s="26" t="s">
        <v>176</v>
      </c>
      <c r="G24" s="4" t="s">
        <v>1266</v>
      </c>
      <c r="H24" s="2" t="s">
        <v>163</v>
      </c>
      <c r="I24" s="2" t="s">
        <v>6</v>
      </c>
      <c r="J24" s="2" t="s">
        <v>570</v>
      </c>
      <c r="K24" s="2" t="s">
        <v>787</v>
      </c>
      <c r="L24" s="2" t="s">
        <v>788</v>
      </c>
      <c r="M24" s="2" t="s">
        <v>6</v>
      </c>
      <c r="N24" s="2" t="s">
        <v>6</v>
      </c>
      <c r="O24" s="2" t="s">
        <v>6</v>
      </c>
      <c r="P24" s="2" t="s">
        <v>6</v>
      </c>
      <c r="Q24" s="2" t="s">
        <v>6</v>
      </c>
      <c r="R24" s="2" t="s">
        <v>6</v>
      </c>
      <c r="S24" s="2" t="s">
        <v>6</v>
      </c>
      <c r="T24" s="2" t="s">
        <v>6</v>
      </c>
      <c r="U24" s="2" t="s">
        <v>6</v>
      </c>
      <c r="V24" s="2" t="s">
        <v>6</v>
      </c>
      <c r="W24" s="2" t="s">
        <v>6</v>
      </c>
      <c r="X24" s="2" t="s">
        <v>6</v>
      </c>
      <c r="Y24" s="2" t="s">
        <v>6</v>
      </c>
      <c r="Z24" s="2" t="s">
        <v>6</v>
      </c>
      <c r="AA24" s="2" t="s">
        <v>6</v>
      </c>
      <c r="AB24" s="2" t="s">
        <v>6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 ht="15.75">
      <c r="A25" s="2"/>
      <c r="B25" s="2"/>
      <c r="C25" s="2" t="s">
        <v>599</v>
      </c>
      <c r="D25" s="2" t="s">
        <v>176</v>
      </c>
      <c r="E25" s="2" t="s">
        <v>30</v>
      </c>
      <c r="F25" s="26" t="s">
        <v>176</v>
      </c>
      <c r="G25" s="4" t="s">
        <v>1266</v>
      </c>
      <c r="H25" s="2" t="s">
        <v>163</v>
      </c>
      <c r="I25" s="2" t="s">
        <v>6</v>
      </c>
      <c r="J25" s="2" t="s">
        <v>570</v>
      </c>
      <c r="K25" s="2" t="s">
        <v>787</v>
      </c>
      <c r="L25" s="2" t="s">
        <v>788</v>
      </c>
      <c r="M25" s="2" t="s">
        <v>6</v>
      </c>
      <c r="N25" s="2" t="s">
        <v>6</v>
      </c>
      <c r="O25" s="2" t="s">
        <v>6</v>
      </c>
      <c r="P25" s="2" t="s">
        <v>6</v>
      </c>
      <c r="Q25" s="2" t="s">
        <v>6</v>
      </c>
      <c r="R25" s="2" t="s">
        <v>6</v>
      </c>
      <c r="S25" s="2" t="s">
        <v>6</v>
      </c>
      <c r="T25" s="2" t="s">
        <v>6</v>
      </c>
      <c r="U25" s="2" t="s">
        <v>6</v>
      </c>
      <c r="V25" s="2" t="s">
        <v>6</v>
      </c>
      <c r="W25" s="2" t="s">
        <v>6</v>
      </c>
      <c r="X25" s="2" t="s">
        <v>6</v>
      </c>
      <c r="Y25" s="2" t="s">
        <v>6</v>
      </c>
      <c r="Z25" s="2" t="s">
        <v>6</v>
      </c>
      <c r="AA25" s="2" t="s">
        <v>6</v>
      </c>
      <c r="AB25" s="2" t="s">
        <v>6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 ht="15.75">
      <c r="A26" s="2"/>
      <c r="B26" s="2"/>
      <c r="C26" s="2" t="s">
        <v>600</v>
      </c>
      <c r="D26" s="2" t="s">
        <v>176</v>
      </c>
      <c r="E26" s="2" t="s">
        <v>30</v>
      </c>
      <c r="F26" s="26" t="s">
        <v>176</v>
      </c>
      <c r="G26" s="4" t="s">
        <v>1266</v>
      </c>
      <c r="H26" s="2" t="s">
        <v>163</v>
      </c>
      <c r="I26" s="2" t="s">
        <v>6</v>
      </c>
      <c r="J26" s="2" t="s">
        <v>570</v>
      </c>
      <c r="K26" s="2" t="s">
        <v>787</v>
      </c>
      <c r="L26" s="2" t="s">
        <v>788</v>
      </c>
      <c r="M26" s="2" t="s">
        <v>6</v>
      </c>
      <c r="N26" s="2" t="s">
        <v>6</v>
      </c>
      <c r="O26" s="2" t="s">
        <v>6</v>
      </c>
      <c r="P26" s="2" t="s">
        <v>6</v>
      </c>
      <c r="Q26" s="2" t="s">
        <v>6</v>
      </c>
      <c r="R26" s="2" t="s">
        <v>6</v>
      </c>
      <c r="S26" s="2" t="s">
        <v>6</v>
      </c>
      <c r="T26" s="2" t="s">
        <v>6</v>
      </c>
      <c r="U26" s="2" t="s">
        <v>6</v>
      </c>
      <c r="V26" s="2" t="s">
        <v>6</v>
      </c>
      <c r="W26" s="2" t="s">
        <v>6</v>
      </c>
      <c r="X26" s="2" t="s">
        <v>6</v>
      </c>
      <c r="Y26" s="2" t="s">
        <v>6</v>
      </c>
      <c r="Z26" s="2" t="s">
        <v>6</v>
      </c>
      <c r="AA26" s="2" t="s">
        <v>6</v>
      </c>
      <c r="AB26" s="2" t="s">
        <v>6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 ht="15.75">
      <c r="A27" s="2"/>
      <c r="B27" s="2"/>
      <c r="C27" s="2" t="s">
        <v>601</v>
      </c>
      <c r="D27" s="2" t="s">
        <v>176</v>
      </c>
      <c r="E27" s="2" t="s">
        <v>30</v>
      </c>
      <c r="F27" s="26" t="s">
        <v>176</v>
      </c>
      <c r="G27" s="4" t="s">
        <v>1266</v>
      </c>
      <c r="H27" s="2" t="s">
        <v>163</v>
      </c>
      <c r="I27" s="2" t="s">
        <v>6</v>
      </c>
      <c r="J27" s="2" t="s">
        <v>570</v>
      </c>
      <c r="K27" s="2" t="s">
        <v>787</v>
      </c>
      <c r="L27" s="2" t="s">
        <v>788</v>
      </c>
      <c r="M27" s="2" t="s">
        <v>6</v>
      </c>
      <c r="N27" s="2" t="s">
        <v>6</v>
      </c>
      <c r="O27" s="2" t="s">
        <v>6</v>
      </c>
      <c r="P27" s="2" t="s">
        <v>6</v>
      </c>
      <c r="Q27" s="2" t="s">
        <v>6</v>
      </c>
      <c r="R27" s="2" t="s">
        <v>6</v>
      </c>
      <c r="S27" s="2" t="s">
        <v>6</v>
      </c>
      <c r="T27" s="2" t="s">
        <v>6</v>
      </c>
      <c r="U27" s="2" t="s">
        <v>6</v>
      </c>
      <c r="V27" s="2" t="s">
        <v>6</v>
      </c>
      <c r="W27" s="2" t="s">
        <v>6</v>
      </c>
      <c r="X27" s="2" t="s">
        <v>6</v>
      </c>
      <c r="Y27" s="2" t="s">
        <v>6</v>
      </c>
      <c r="Z27" s="2" t="s">
        <v>6</v>
      </c>
      <c r="AA27" s="2" t="s">
        <v>6</v>
      </c>
      <c r="AB27" s="2" t="s">
        <v>6</v>
      </c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 ht="15.75">
      <c r="A28" s="2"/>
      <c r="B28" s="2"/>
      <c r="C28" s="2" t="s">
        <v>602</v>
      </c>
      <c r="D28" s="2" t="s">
        <v>176</v>
      </c>
      <c r="E28" s="2" t="s">
        <v>30</v>
      </c>
      <c r="F28" s="26" t="s">
        <v>176</v>
      </c>
      <c r="G28" s="4" t="s">
        <v>1266</v>
      </c>
      <c r="H28" s="2" t="s">
        <v>163</v>
      </c>
      <c r="I28" s="2" t="s">
        <v>6</v>
      </c>
      <c r="J28" s="2" t="s">
        <v>570</v>
      </c>
      <c r="K28" s="2" t="s">
        <v>787</v>
      </c>
      <c r="L28" s="2" t="s">
        <v>788</v>
      </c>
      <c r="M28" s="2" t="s">
        <v>6</v>
      </c>
      <c r="N28" s="2" t="s">
        <v>6</v>
      </c>
      <c r="O28" s="2" t="s">
        <v>6</v>
      </c>
      <c r="P28" s="2" t="s">
        <v>6</v>
      </c>
      <c r="Q28" s="2" t="s">
        <v>6</v>
      </c>
      <c r="R28" s="2" t="s">
        <v>6</v>
      </c>
      <c r="S28" s="2" t="s">
        <v>6</v>
      </c>
      <c r="T28" s="2" t="s">
        <v>6</v>
      </c>
      <c r="U28" s="2" t="s">
        <v>6</v>
      </c>
      <c r="V28" s="2" t="s">
        <v>6</v>
      </c>
      <c r="W28" s="2" t="s">
        <v>6</v>
      </c>
      <c r="X28" s="2" t="s">
        <v>6</v>
      </c>
      <c r="Y28" s="2" t="s">
        <v>6</v>
      </c>
      <c r="Z28" s="2" t="s">
        <v>6</v>
      </c>
      <c r="AA28" s="2" t="s">
        <v>6</v>
      </c>
      <c r="AB28" s="2" t="s">
        <v>6</v>
      </c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 ht="15.75">
      <c r="A29" s="2"/>
      <c r="B29" s="2"/>
      <c r="C29" s="2" t="s">
        <v>603</v>
      </c>
      <c r="D29" s="2" t="s">
        <v>176</v>
      </c>
      <c r="E29" s="2" t="s">
        <v>30</v>
      </c>
      <c r="F29" s="26" t="s">
        <v>176</v>
      </c>
      <c r="G29" s="4" t="s">
        <v>1266</v>
      </c>
      <c r="H29" s="2" t="s">
        <v>163</v>
      </c>
      <c r="I29" s="2" t="s">
        <v>6</v>
      </c>
      <c r="J29" s="2" t="s">
        <v>570</v>
      </c>
      <c r="K29" s="2" t="s">
        <v>787</v>
      </c>
      <c r="L29" s="2" t="s">
        <v>788</v>
      </c>
      <c r="M29" s="2" t="s">
        <v>6</v>
      </c>
      <c r="N29" s="2" t="s">
        <v>6</v>
      </c>
      <c r="O29" s="2" t="s">
        <v>6</v>
      </c>
      <c r="P29" s="2" t="s">
        <v>6</v>
      </c>
      <c r="Q29" s="2" t="s">
        <v>6</v>
      </c>
      <c r="R29" s="2" t="s">
        <v>6</v>
      </c>
      <c r="S29" s="2" t="s">
        <v>6</v>
      </c>
      <c r="T29" s="2" t="s">
        <v>6</v>
      </c>
      <c r="U29" s="2" t="s">
        <v>6</v>
      </c>
      <c r="V29" s="2" t="s">
        <v>6</v>
      </c>
      <c r="W29" s="2" t="s">
        <v>6</v>
      </c>
      <c r="X29" s="2" t="s">
        <v>6</v>
      </c>
      <c r="Y29" s="2" t="s">
        <v>6</v>
      </c>
      <c r="Z29" s="2" t="s">
        <v>6</v>
      </c>
      <c r="AA29" s="2" t="s">
        <v>6</v>
      </c>
      <c r="AB29" s="2" t="s">
        <v>6</v>
      </c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 ht="15.75">
      <c r="A30" s="2"/>
      <c r="B30" s="2"/>
      <c r="C30" s="2" t="s">
        <v>604</v>
      </c>
      <c r="D30" s="2" t="s">
        <v>176</v>
      </c>
      <c r="E30" s="2" t="s">
        <v>30</v>
      </c>
      <c r="F30" s="26" t="s">
        <v>176</v>
      </c>
      <c r="G30" s="4" t="s">
        <v>1266</v>
      </c>
      <c r="H30" s="2" t="s">
        <v>163</v>
      </c>
      <c r="I30" s="2" t="s">
        <v>6</v>
      </c>
      <c r="J30" s="2" t="s">
        <v>570</v>
      </c>
      <c r="K30" s="2" t="s">
        <v>787</v>
      </c>
      <c r="L30" s="2" t="s">
        <v>788</v>
      </c>
      <c r="M30" s="2" t="s">
        <v>6</v>
      </c>
      <c r="N30" s="2" t="s">
        <v>6</v>
      </c>
      <c r="O30" s="2" t="s">
        <v>6</v>
      </c>
      <c r="P30" s="2" t="s">
        <v>6</v>
      </c>
      <c r="Q30" s="2" t="s">
        <v>6</v>
      </c>
      <c r="R30" s="2" t="s">
        <v>6</v>
      </c>
      <c r="S30" s="2" t="s">
        <v>6</v>
      </c>
      <c r="T30" s="2" t="s">
        <v>6</v>
      </c>
      <c r="U30" s="2" t="s">
        <v>6</v>
      </c>
      <c r="V30" s="2" t="s">
        <v>6</v>
      </c>
      <c r="W30" s="2" t="s">
        <v>6</v>
      </c>
      <c r="X30" s="2" t="s">
        <v>6</v>
      </c>
      <c r="Y30" s="2" t="s">
        <v>6</v>
      </c>
      <c r="Z30" s="2" t="s">
        <v>6</v>
      </c>
      <c r="AA30" s="2" t="s">
        <v>6</v>
      </c>
      <c r="AB30" s="2" t="s">
        <v>6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 ht="15.75">
      <c r="A31" s="2"/>
      <c r="B31" s="2"/>
      <c r="C31" s="2" t="s">
        <v>605</v>
      </c>
      <c r="D31" s="2" t="s">
        <v>176</v>
      </c>
      <c r="E31" s="2" t="s">
        <v>30</v>
      </c>
      <c r="F31" s="26" t="s">
        <v>176</v>
      </c>
      <c r="G31" s="4" t="s">
        <v>1266</v>
      </c>
      <c r="H31" s="2" t="s">
        <v>163</v>
      </c>
      <c r="I31" s="2" t="s">
        <v>6</v>
      </c>
      <c r="J31" s="2" t="s">
        <v>570</v>
      </c>
      <c r="K31" s="2" t="s">
        <v>787</v>
      </c>
      <c r="L31" s="2" t="s">
        <v>788</v>
      </c>
      <c r="M31" s="2" t="s">
        <v>6</v>
      </c>
      <c r="N31" s="2" t="s">
        <v>6</v>
      </c>
      <c r="O31" s="2" t="s">
        <v>6</v>
      </c>
      <c r="P31" s="2" t="s">
        <v>6</v>
      </c>
      <c r="Q31" s="2" t="s">
        <v>6</v>
      </c>
      <c r="R31" s="2" t="s">
        <v>6</v>
      </c>
      <c r="S31" s="2" t="s">
        <v>6</v>
      </c>
      <c r="T31" s="2" t="s">
        <v>6</v>
      </c>
      <c r="U31" s="2" t="s">
        <v>6</v>
      </c>
      <c r="V31" s="2" t="s">
        <v>6</v>
      </c>
      <c r="W31" s="2" t="s">
        <v>6</v>
      </c>
      <c r="X31" s="2" t="s">
        <v>6</v>
      </c>
      <c r="Y31" s="2" t="s">
        <v>6</v>
      </c>
      <c r="Z31" s="2" t="s">
        <v>6</v>
      </c>
      <c r="AA31" s="2" t="s">
        <v>6</v>
      </c>
      <c r="AB31" s="2" t="s">
        <v>6</v>
      </c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 ht="15.75">
      <c r="A32" s="2"/>
      <c r="B32" s="2"/>
      <c r="C32" s="2" t="s">
        <v>606</v>
      </c>
      <c r="D32" s="2" t="s">
        <v>176</v>
      </c>
      <c r="E32" s="2" t="s">
        <v>30</v>
      </c>
      <c r="F32" s="26" t="s">
        <v>176</v>
      </c>
      <c r="G32" s="4" t="s">
        <v>1266</v>
      </c>
      <c r="H32" s="2" t="s">
        <v>163</v>
      </c>
      <c r="I32" s="2" t="s">
        <v>6</v>
      </c>
      <c r="J32" s="2" t="s">
        <v>570</v>
      </c>
      <c r="K32" s="2" t="s">
        <v>787</v>
      </c>
      <c r="L32" s="2" t="s">
        <v>788</v>
      </c>
      <c r="M32" s="2" t="s">
        <v>6</v>
      </c>
      <c r="N32" s="2" t="s">
        <v>6</v>
      </c>
      <c r="O32" s="2" t="s">
        <v>6</v>
      </c>
      <c r="P32" s="2" t="s">
        <v>6</v>
      </c>
      <c r="Q32" s="2" t="s">
        <v>6</v>
      </c>
      <c r="R32" s="2" t="s">
        <v>6</v>
      </c>
      <c r="S32" s="2" t="s">
        <v>6</v>
      </c>
      <c r="T32" s="2" t="s">
        <v>6</v>
      </c>
      <c r="U32" s="2" t="s">
        <v>6</v>
      </c>
      <c r="V32" s="2" t="s">
        <v>6</v>
      </c>
      <c r="W32" s="2" t="s">
        <v>6</v>
      </c>
      <c r="X32" s="2" t="s">
        <v>6</v>
      </c>
      <c r="Y32" s="2" t="s">
        <v>6</v>
      </c>
      <c r="Z32" s="2" t="s">
        <v>6</v>
      </c>
      <c r="AA32" s="2" t="s">
        <v>6</v>
      </c>
      <c r="AB32" s="2" t="s">
        <v>6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 ht="15.75">
      <c r="A33" s="2"/>
      <c r="B33" s="2"/>
      <c r="C33" s="2" t="s">
        <v>607</v>
      </c>
      <c r="D33" s="2" t="s">
        <v>176</v>
      </c>
      <c r="E33" s="2" t="s">
        <v>30</v>
      </c>
      <c r="F33" s="26" t="s">
        <v>176</v>
      </c>
      <c r="G33" s="4" t="s">
        <v>1266</v>
      </c>
      <c r="H33" s="2" t="s">
        <v>163</v>
      </c>
      <c r="I33" s="2" t="s">
        <v>6</v>
      </c>
      <c r="J33" s="2" t="s">
        <v>570</v>
      </c>
      <c r="K33" s="2" t="s">
        <v>787</v>
      </c>
      <c r="L33" s="2" t="s">
        <v>788</v>
      </c>
      <c r="M33" s="2" t="s">
        <v>6</v>
      </c>
      <c r="N33" s="2" t="s">
        <v>6</v>
      </c>
      <c r="O33" s="2" t="s">
        <v>6</v>
      </c>
      <c r="P33" s="2" t="s">
        <v>6</v>
      </c>
      <c r="Q33" s="2" t="s">
        <v>6</v>
      </c>
      <c r="R33" s="2" t="s">
        <v>6</v>
      </c>
      <c r="S33" s="2" t="s">
        <v>6</v>
      </c>
      <c r="T33" s="2" t="s">
        <v>6</v>
      </c>
      <c r="U33" s="2" t="s">
        <v>6</v>
      </c>
      <c r="V33" s="2" t="s">
        <v>6</v>
      </c>
      <c r="W33" s="2" t="s">
        <v>6</v>
      </c>
      <c r="X33" s="2" t="s">
        <v>6</v>
      </c>
      <c r="Y33" s="2" t="s">
        <v>6</v>
      </c>
      <c r="Z33" s="2" t="s">
        <v>6</v>
      </c>
      <c r="AA33" s="2" t="s">
        <v>6</v>
      </c>
      <c r="AB33" s="2" t="s">
        <v>6</v>
      </c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 ht="15.75">
      <c r="A34" s="2"/>
      <c r="B34" s="2"/>
      <c r="C34" s="2" t="s">
        <v>615</v>
      </c>
      <c r="D34" s="2" t="s">
        <v>176</v>
      </c>
      <c r="E34" s="2" t="s">
        <v>30</v>
      </c>
      <c r="F34" s="26" t="s">
        <v>176</v>
      </c>
      <c r="G34" s="4" t="s">
        <v>1266</v>
      </c>
      <c r="H34" s="2" t="s">
        <v>163</v>
      </c>
      <c r="I34" s="2" t="s">
        <v>6</v>
      </c>
      <c r="J34" s="2" t="s">
        <v>570</v>
      </c>
      <c r="K34" s="2" t="s">
        <v>787</v>
      </c>
      <c r="L34" s="2" t="s">
        <v>788</v>
      </c>
      <c r="M34" s="2" t="s">
        <v>6</v>
      </c>
      <c r="N34" s="2" t="s">
        <v>6</v>
      </c>
      <c r="O34" s="2" t="s">
        <v>6</v>
      </c>
      <c r="P34" s="2" t="s">
        <v>6</v>
      </c>
      <c r="Q34" s="2" t="s">
        <v>6</v>
      </c>
      <c r="R34" s="2" t="s">
        <v>6</v>
      </c>
      <c r="S34" s="2" t="s">
        <v>6</v>
      </c>
      <c r="T34" s="2" t="s">
        <v>6</v>
      </c>
      <c r="U34" s="2" t="s">
        <v>6</v>
      </c>
      <c r="V34" s="2" t="s">
        <v>6</v>
      </c>
      <c r="W34" s="2" t="s">
        <v>6</v>
      </c>
      <c r="X34" s="2" t="s">
        <v>6</v>
      </c>
      <c r="Y34" s="2" t="s">
        <v>6</v>
      </c>
      <c r="Z34" s="2" t="s">
        <v>6</v>
      </c>
      <c r="AA34" s="2" t="s">
        <v>6</v>
      </c>
      <c r="AB34" s="2" t="s">
        <v>6</v>
      </c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 ht="15.75">
      <c r="A35" s="2"/>
      <c r="B35" s="2"/>
      <c r="C35" s="2" t="s">
        <v>541</v>
      </c>
      <c r="D35" s="2" t="s">
        <v>176</v>
      </c>
      <c r="E35" s="2" t="s">
        <v>30</v>
      </c>
      <c r="F35" s="26" t="s">
        <v>176</v>
      </c>
      <c r="G35" s="4" t="s">
        <v>1266</v>
      </c>
      <c r="H35" s="2" t="s">
        <v>163</v>
      </c>
      <c r="I35" s="2" t="s">
        <v>6</v>
      </c>
      <c r="J35" s="2" t="s">
        <v>570</v>
      </c>
      <c r="K35" s="2" t="s">
        <v>787</v>
      </c>
      <c r="L35" s="2" t="s">
        <v>788</v>
      </c>
      <c r="M35" s="2" t="s">
        <v>6</v>
      </c>
      <c r="N35" s="2" t="s">
        <v>6</v>
      </c>
      <c r="O35" s="2" t="s">
        <v>6</v>
      </c>
      <c r="P35" s="2" t="s">
        <v>6</v>
      </c>
      <c r="Q35" s="2" t="s">
        <v>6</v>
      </c>
      <c r="R35" s="2" t="s">
        <v>6</v>
      </c>
      <c r="S35" s="2" t="s">
        <v>6</v>
      </c>
      <c r="T35" s="2" t="s">
        <v>6</v>
      </c>
      <c r="U35" s="2" t="s">
        <v>6</v>
      </c>
      <c r="V35" s="2" t="s">
        <v>6</v>
      </c>
      <c r="W35" s="2" t="s">
        <v>6</v>
      </c>
      <c r="X35" s="2" t="s">
        <v>6</v>
      </c>
      <c r="Y35" s="2" t="s">
        <v>6</v>
      </c>
      <c r="Z35" s="2" t="s">
        <v>6</v>
      </c>
      <c r="AA35" s="2" t="s">
        <v>6</v>
      </c>
      <c r="AB35" s="2" t="s">
        <v>6</v>
      </c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 ht="15.75">
      <c r="A36" s="2"/>
      <c r="B36" s="2"/>
      <c r="C36" s="2" t="s">
        <v>542</v>
      </c>
      <c r="D36" s="2" t="s">
        <v>176</v>
      </c>
      <c r="E36" s="2" t="s">
        <v>30</v>
      </c>
      <c r="F36" s="26" t="s">
        <v>176</v>
      </c>
      <c r="G36" s="4" t="s">
        <v>1266</v>
      </c>
      <c r="H36" s="2" t="s">
        <v>163</v>
      </c>
      <c r="I36" s="2" t="s">
        <v>6</v>
      </c>
      <c r="J36" s="2" t="s">
        <v>570</v>
      </c>
      <c r="K36" s="2" t="s">
        <v>787</v>
      </c>
      <c r="L36" s="2" t="s">
        <v>788</v>
      </c>
      <c r="M36" s="2" t="s">
        <v>6</v>
      </c>
      <c r="N36" s="2" t="s">
        <v>6</v>
      </c>
      <c r="O36" s="2" t="s">
        <v>6</v>
      </c>
      <c r="P36" s="2" t="s">
        <v>6</v>
      </c>
      <c r="Q36" s="2" t="s">
        <v>6</v>
      </c>
      <c r="R36" s="2" t="s">
        <v>6</v>
      </c>
      <c r="S36" s="2" t="s">
        <v>6</v>
      </c>
      <c r="T36" s="2" t="s">
        <v>6</v>
      </c>
      <c r="U36" s="2" t="s">
        <v>6</v>
      </c>
      <c r="V36" s="2" t="s">
        <v>6</v>
      </c>
      <c r="W36" s="2" t="s">
        <v>6</v>
      </c>
      <c r="X36" s="2" t="s">
        <v>6</v>
      </c>
      <c r="Y36" s="2" t="s">
        <v>6</v>
      </c>
      <c r="Z36" s="2" t="s">
        <v>6</v>
      </c>
      <c r="AA36" s="2" t="s">
        <v>6</v>
      </c>
      <c r="AB36" s="2" t="s">
        <v>6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 ht="15.75">
      <c r="A37" s="2"/>
      <c r="B37" s="2"/>
      <c r="C37" s="2" t="s">
        <v>543</v>
      </c>
      <c r="D37" s="2" t="s">
        <v>176</v>
      </c>
      <c r="E37" s="2" t="s">
        <v>30</v>
      </c>
      <c r="F37" s="26" t="s">
        <v>176</v>
      </c>
      <c r="G37" s="4" t="s">
        <v>1266</v>
      </c>
      <c r="H37" s="2" t="s">
        <v>163</v>
      </c>
      <c r="I37" s="2" t="s">
        <v>6</v>
      </c>
      <c r="J37" s="2" t="s">
        <v>570</v>
      </c>
      <c r="K37" s="2" t="s">
        <v>787</v>
      </c>
      <c r="L37" s="2" t="s">
        <v>788</v>
      </c>
      <c r="M37" s="2" t="s">
        <v>6</v>
      </c>
      <c r="N37" s="2" t="s">
        <v>6</v>
      </c>
      <c r="O37" s="2" t="s">
        <v>6</v>
      </c>
      <c r="P37" s="2" t="s">
        <v>6</v>
      </c>
      <c r="Q37" s="2" t="s">
        <v>6</v>
      </c>
      <c r="R37" s="2" t="s">
        <v>6</v>
      </c>
      <c r="S37" s="2" t="s">
        <v>6</v>
      </c>
      <c r="T37" s="2" t="s">
        <v>6</v>
      </c>
      <c r="U37" s="2" t="s">
        <v>6</v>
      </c>
      <c r="V37" s="2" t="s">
        <v>6</v>
      </c>
      <c r="W37" s="2" t="s">
        <v>6</v>
      </c>
      <c r="X37" s="2" t="s">
        <v>6</v>
      </c>
      <c r="Y37" s="2" t="s">
        <v>6</v>
      </c>
      <c r="Z37" s="2" t="s">
        <v>6</v>
      </c>
      <c r="AA37" s="2" t="s">
        <v>6</v>
      </c>
      <c r="AB37" s="2" t="s">
        <v>6</v>
      </c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 ht="15.75">
      <c r="A38" s="2"/>
      <c r="B38" s="2"/>
      <c r="C38" s="2" t="s">
        <v>608</v>
      </c>
      <c r="D38" s="2" t="s">
        <v>176</v>
      </c>
      <c r="E38" s="2" t="s">
        <v>30</v>
      </c>
      <c r="F38" s="26" t="s">
        <v>176</v>
      </c>
      <c r="G38" s="4" t="s">
        <v>1266</v>
      </c>
      <c r="H38" s="2" t="s">
        <v>163</v>
      </c>
      <c r="I38" s="2" t="s">
        <v>6</v>
      </c>
      <c r="J38" s="2" t="s">
        <v>570</v>
      </c>
      <c r="K38" s="2" t="s">
        <v>787</v>
      </c>
      <c r="L38" s="2" t="s">
        <v>788</v>
      </c>
      <c r="M38" s="2" t="s">
        <v>6</v>
      </c>
      <c r="N38" s="2" t="s">
        <v>6</v>
      </c>
      <c r="O38" s="2" t="s">
        <v>6</v>
      </c>
      <c r="P38" s="2" t="s">
        <v>6</v>
      </c>
      <c r="Q38" s="2" t="s">
        <v>6</v>
      </c>
      <c r="R38" s="2" t="s">
        <v>6</v>
      </c>
      <c r="S38" s="2" t="s">
        <v>6</v>
      </c>
      <c r="T38" s="2" t="s">
        <v>6</v>
      </c>
      <c r="U38" s="2" t="s">
        <v>6</v>
      </c>
      <c r="V38" s="2" t="s">
        <v>6</v>
      </c>
      <c r="W38" s="2" t="s">
        <v>6</v>
      </c>
      <c r="X38" s="2" t="s">
        <v>6</v>
      </c>
      <c r="Y38" s="2" t="s">
        <v>6</v>
      </c>
      <c r="Z38" s="2" t="s">
        <v>6</v>
      </c>
      <c r="AA38" s="2" t="s">
        <v>6</v>
      </c>
      <c r="AB38" s="2" t="s">
        <v>6</v>
      </c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 ht="15.75">
      <c r="A39" s="2"/>
      <c r="B39" s="2"/>
      <c r="C39" s="2" t="s">
        <v>609</v>
      </c>
      <c r="D39" s="2" t="s">
        <v>176</v>
      </c>
      <c r="E39" s="2" t="s">
        <v>30</v>
      </c>
      <c r="F39" s="26" t="s">
        <v>176</v>
      </c>
      <c r="G39" s="4" t="s">
        <v>1266</v>
      </c>
      <c r="H39" s="2" t="s">
        <v>163</v>
      </c>
      <c r="I39" s="2" t="s">
        <v>6</v>
      </c>
      <c r="J39" s="2" t="s">
        <v>570</v>
      </c>
      <c r="K39" s="2" t="s">
        <v>787</v>
      </c>
      <c r="L39" s="2" t="s">
        <v>788</v>
      </c>
      <c r="M39" s="2" t="s">
        <v>6</v>
      </c>
      <c r="N39" s="2" t="s">
        <v>6</v>
      </c>
      <c r="O39" s="2" t="s">
        <v>6</v>
      </c>
      <c r="P39" s="2" t="s">
        <v>6</v>
      </c>
      <c r="Q39" s="2" t="s">
        <v>6</v>
      </c>
      <c r="R39" s="2" t="s">
        <v>6</v>
      </c>
      <c r="S39" s="2" t="s">
        <v>6</v>
      </c>
      <c r="T39" s="2" t="s">
        <v>6</v>
      </c>
      <c r="U39" s="2" t="s">
        <v>6</v>
      </c>
      <c r="V39" s="2" t="s">
        <v>6</v>
      </c>
      <c r="W39" s="2" t="s">
        <v>6</v>
      </c>
      <c r="X39" s="2" t="s">
        <v>6</v>
      </c>
      <c r="Y39" s="2" t="s">
        <v>6</v>
      </c>
      <c r="Z39" s="2" t="s">
        <v>6</v>
      </c>
      <c r="AA39" s="2" t="s">
        <v>6</v>
      </c>
      <c r="AB39" s="2" t="s">
        <v>6</v>
      </c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 ht="15.75">
      <c r="A40" s="2"/>
      <c r="B40" s="2"/>
      <c r="C40" s="2" t="s">
        <v>610</v>
      </c>
      <c r="D40" s="2" t="s">
        <v>176</v>
      </c>
      <c r="E40" s="2" t="s">
        <v>30</v>
      </c>
      <c r="F40" s="26" t="s">
        <v>176</v>
      </c>
      <c r="G40" s="4" t="s">
        <v>1266</v>
      </c>
      <c r="H40" s="2" t="s">
        <v>163</v>
      </c>
      <c r="I40" s="2" t="s">
        <v>6</v>
      </c>
      <c r="J40" s="2" t="s">
        <v>570</v>
      </c>
      <c r="K40" s="2" t="s">
        <v>787</v>
      </c>
      <c r="L40" s="2" t="s">
        <v>788</v>
      </c>
      <c r="M40" s="2" t="s">
        <v>6</v>
      </c>
      <c r="N40" s="2" t="s">
        <v>6</v>
      </c>
      <c r="O40" s="2" t="s">
        <v>6</v>
      </c>
      <c r="P40" s="2" t="s">
        <v>6</v>
      </c>
      <c r="Q40" s="2" t="s">
        <v>6</v>
      </c>
      <c r="R40" s="2" t="s">
        <v>6</v>
      </c>
      <c r="S40" s="2" t="s">
        <v>6</v>
      </c>
      <c r="T40" s="2" t="s">
        <v>6</v>
      </c>
      <c r="U40" s="2" t="s">
        <v>6</v>
      </c>
      <c r="V40" s="2" t="s">
        <v>6</v>
      </c>
      <c r="W40" s="2" t="s">
        <v>6</v>
      </c>
      <c r="X40" s="2" t="s">
        <v>6</v>
      </c>
      <c r="Y40" s="2" t="s">
        <v>6</v>
      </c>
      <c r="Z40" s="2" t="s">
        <v>6</v>
      </c>
      <c r="AA40" s="2" t="s">
        <v>6</v>
      </c>
      <c r="AB40" s="2" t="s">
        <v>6</v>
      </c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 ht="15.75">
      <c r="A41" s="2"/>
      <c r="B41" s="2"/>
      <c r="C41" s="2" t="s">
        <v>611</v>
      </c>
      <c r="D41" s="2" t="s">
        <v>176</v>
      </c>
      <c r="E41" s="2" t="s">
        <v>30</v>
      </c>
      <c r="F41" s="26" t="s">
        <v>176</v>
      </c>
      <c r="G41" s="4" t="s">
        <v>1266</v>
      </c>
      <c r="H41" s="2" t="s">
        <v>163</v>
      </c>
      <c r="I41" s="2" t="s">
        <v>6</v>
      </c>
      <c r="J41" s="2" t="s">
        <v>570</v>
      </c>
      <c r="K41" s="2" t="s">
        <v>787</v>
      </c>
      <c r="L41" s="2" t="s">
        <v>788</v>
      </c>
      <c r="M41" s="2" t="s">
        <v>6</v>
      </c>
      <c r="N41" s="2" t="s">
        <v>6</v>
      </c>
      <c r="O41" s="2" t="s">
        <v>6</v>
      </c>
      <c r="P41" s="2" t="s">
        <v>6</v>
      </c>
      <c r="Q41" s="2" t="s">
        <v>6</v>
      </c>
      <c r="R41" s="2" t="s">
        <v>6</v>
      </c>
      <c r="S41" s="2" t="s">
        <v>6</v>
      </c>
      <c r="T41" s="2" t="s">
        <v>6</v>
      </c>
      <c r="U41" s="2" t="s">
        <v>6</v>
      </c>
      <c r="V41" s="2" t="s">
        <v>6</v>
      </c>
      <c r="W41" s="2" t="s">
        <v>6</v>
      </c>
      <c r="X41" s="2" t="s">
        <v>6</v>
      </c>
      <c r="Y41" s="2" t="s">
        <v>6</v>
      </c>
      <c r="Z41" s="2" t="s">
        <v>6</v>
      </c>
      <c r="AA41" s="2" t="s">
        <v>6</v>
      </c>
      <c r="AB41" s="2" t="s">
        <v>6</v>
      </c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 ht="15.75">
      <c r="A42" s="2"/>
      <c r="B42" s="2"/>
      <c r="C42" s="2" t="s">
        <v>612</v>
      </c>
      <c r="D42" s="2" t="s">
        <v>176</v>
      </c>
      <c r="E42" s="2" t="s">
        <v>30</v>
      </c>
      <c r="F42" s="26" t="s">
        <v>176</v>
      </c>
      <c r="G42" s="4" t="s">
        <v>1266</v>
      </c>
      <c r="H42" s="2" t="s">
        <v>163</v>
      </c>
      <c r="I42" s="2" t="s">
        <v>6</v>
      </c>
      <c r="J42" s="2" t="s">
        <v>570</v>
      </c>
      <c r="K42" s="2" t="s">
        <v>787</v>
      </c>
      <c r="L42" s="2" t="s">
        <v>788</v>
      </c>
      <c r="M42" s="2" t="s">
        <v>6</v>
      </c>
      <c r="N42" s="2" t="s">
        <v>6</v>
      </c>
      <c r="O42" s="2" t="s">
        <v>6</v>
      </c>
      <c r="P42" s="2" t="s">
        <v>6</v>
      </c>
      <c r="Q42" s="2" t="s">
        <v>6</v>
      </c>
      <c r="R42" s="2" t="s">
        <v>6</v>
      </c>
      <c r="S42" s="2" t="s">
        <v>6</v>
      </c>
      <c r="T42" s="2" t="s">
        <v>6</v>
      </c>
      <c r="U42" s="2" t="s">
        <v>6</v>
      </c>
      <c r="V42" s="2" t="s">
        <v>6</v>
      </c>
      <c r="W42" s="2" t="s">
        <v>6</v>
      </c>
      <c r="X42" s="2" t="s">
        <v>6</v>
      </c>
      <c r="Y42" s="2" t="s">
        <v>6</v>
      </c>
      <c r="Z42" s="2" t="s">
        <v>6</v>
      </c>
      <c r="AA42" s="2" t="s">
        <v>6</v>
      </c>
      <c r="AB42" s="2" t="s">
        <v>6</v>
      </c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</row>
    <row r="43" spans="1:47" ht="15.75">
      <c r="A43" s="2"/>
      <c r="B43" s="2"/>
      <c r="C43" s="2" t="s">
        <v>613</v>
      </c>
      <c r="D43" s="2" t="s">
        <v>176</v>
      </c>
      <c r="E43" s="2" t="s">
        <v>30</v>
      </c>
      <c r="F43" s="26" t="s">
        <v>176</v>
      </c>
      <c r="G43" s="4" t="s">
        <v>1266</v>
      </c>
      <c r="H43" s="2" t="s">
        <v>163</v>
      </c>
      <c r="I43" s="2" t="s">
        <v>6</v>
      </c>
      <c r="J43" s="2" t="s">
        <v>570</v>
      </c>
      <c r="K43" s="2" t="s">
        <v>787</v>
      </c>
      <c r="L43" s="2" t="s">
        <v>788</v>
      </c>
      <c r="M43" s="2" t="s">
        <v>6</v>
      </c>
      <c r="N43" s="2" t="s">
        <v>6</v>
      </c>
      <c r="O43" s="2" t="s">
        <v>6</v>
      </c>
      <c r="P43" s="2" t="s">
        <v>6</v>
      </c>
      <c r="Q43" s="2" t="s">
        <v>6</v>
      </c>
      <c r="R43" s="2" t="s">
        <v>6</v>
      </c>
      <c r="S43" s="2" t="s">
        <v>6</v>
      </c>
      <c r="T43" s="2" t="s">
        <v>6</v>
      </c>
      <c r="U43" s="2" t="s">
        <v>6</v>
      </c>
      <c r="V43" s="2" t="s">
        <v>6</v>
      </c>
      <c r="W43" s="2" t="s">
        <v>6</v>
      </c>
      <c r="X43" s="2" t="s">
        <v>6</v>
      </c>
      <c r="Y43" s="2" t="s">
        <v>6</v>
      </c>
      <c r="Z43" s="2" t="s">
        <v>6</v>
      </c>
      <c r="AA43" s="2" t="s">
        <v>6</v>
      </c>
      <c r="AB43" s="2" t="s">
        <v>6</v>
      </c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4" spans="1:47" ht="15.75">
      <c r="A44" s="2"/>
      <c r="B44" s="2"/>
      <c r="C44" s="2" t="s">
        <v>614</v>
      </c>
      <c r="D44" s="2" t="s">
        <v>176</v>
      </c>
      <c r="E44" s="2" t="s">
        <v>30</v>
      </c>
      <c r="F44" s="26" t="s">
        <v>176</v>
      </c>
      <c r="G44" s="4" t="s">
        <v>1266</v>
      </c>
      <c r="H44" s="2" t="s">
        <v>163</v>
      </c>
      <c r="I44" s="2" t="s">
        <v>6</v>
      </c>
      <c r="J44" s="2" t="s">
        <v>570</v>
      </c>
      <c r="K44" s="2" t="s">
        <v>787</v>
      </c>
      <c r="L44" s="2" t="s">
        <v>788</v>
      </c>
      <c r="M44" s="2" t="s">
        <v>6</v>
      </c>
      <c r="N44" s="2" t="s">
        <v>6</v>
      </c>
      <c r="O44" s="2" t="s">
        <v>6</v>
      </c>
      <c r="P44" s="2" t="s">
        <v>6</v>
      </c>
      <c r="Q44" s="2" t="s">
        <v>6</v>
      </c>
      <c r="R44" s="2" t="s">
        <v>6</v>
      </c>
      <c r="S44" s="2" t="s">
        <v>6</v>
      </c>
      <c r="T44" s="2" t="s">
        <v>6</v>
      </c>
      <c r="U44" s="2" t="s">
        <v>6</v>
      </c>
      <c r="V44" s="2" t="s">
        <v>6</v>
      </c>
      <c r="W44" s="2" t="s">
        <v>6</v>
      </c>
      <c r="X44" s="2" t="s">
        <v>6</v>
      </c>
      <c r="Y44" s="2" t="s">
        <v>6</v>
      </c>
      <c r="Z44" s="2" t="s">
        <v>6</v>
      </c>
      <c r="AA44" s="2" t="s">
        <v>6</v>
      </c>
      <c r="AB44" s="2" t="s">
        <v>6</v>
      </c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</row>
    <row r="45" spans="1:47" ht="15.75">
      <c r="A45" s="2"/>
      <c r="B45" s="2"/>
      <c r="C45" s="2" t="s">
        <v>616</v>
      </c>
      <c r="D45" s="2" t="s">
        <v>176</v>
      </c>
      <c r="E45" s="2" t="s">
        <v>30</v>
      </c>
      <c r="F45" s="26" t="s">
        <v>176</v>
      </c>
      <c r="G45" s="4" t="s">
        <v>1266</v>
      </c>
      <c r="H45" s="2" t="s">
        <v>163</v>
      </c>
      <c r="I45" s="2" t="s">
        <v>6</v>
      </c>
      <c r="J45" s="2" t="s">
        <v>570</v>
      </c>
      <c r="K45" s="2" t="s">
        <v>787</v>
      </c>
      <c r="L45" s="2" t="s">
        <v>788</v>
      </c>
      <c r="M45" s="2" t="s">
        <v>6</v>
      </c>
      <c r="N45" s="2" t="s">
        <v>6</v>
      </c>
      <c r="O45" s="2" t="s">
        <v>6</v>
      </c>
      <c r="P45" s="2" t="s">
        <v>6</v>
      </c>
      <c r="Q45" s="2" t="s">
        <v>6</v>
      </c>
      <c r="R45" s="2" t="s">
        <v>6</v>
      </c>
      <c r="S45" s="2" t="s">
        <v>6</v>
      </c>
      <c r="T45" s="2" t="s">
        <v>6</v>
      </c>
      <c r="U45" s="2" t="s">
        <v>6</v>
      </c>
      <c r="V45" s="2" t="s">
        <v>6</v>
      </c>
      <c r="W45" s="2" t="s">
        <v>6</v>
      </c>
      <c r="X45" s="2" t="s">
        <v>6</v>
      </c>
      <c r="Y45" s="2" t="s">
        <v>6</v>
      </c>
      <c r="Z45" s="2" t="s">
        <v>6</v>
      </c>
      <c r="AA45" s="2" t="s">
        <v>6</v>
      </c>
      <c r="AB45" s="2" t="s">
        <v>6</v>
      </c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</row>
    <row r="46" spans="1:47" ht="15.75">
      <c r="A46" s="2"/>
      <c r="B46" s="2"/>
      <c r="C46" s="2" t="s">
        <v>617</v>
      </c>
      <c r="D46" s="2" t="s">
        <v>176</v>
      </c>
      <c r="E46" s="2" t="s">
        <v>30</v>
      </c>
      <c r="F46" s="26" t="s">
        <v>176</v>
      </c>
      <c r="G46" s="4" t="s">
        <v>1266</v>
      </c>
      <c r="H46" s="2" t="s">
        <v>163</v>
      </c>
      <c r="I46" s="2" t="s">
        <v>6</v>
      </c>
      <c r="J46" s="2" t="s">
        <v>570</v>
      </c>
      <c r="K46" s="2" t="s">
        <v>787</v>
      </c>
      <c r="L46" s="2" t="s">
        <v>788</v>
      </c>
      <c r="M46" s="2" t="s">
        <v>6</v>
      </c>
      <c r="N46" s="2" t="s">
        <v>6</v>
      </c>
      <c r="O46" s="2" t="s">
        <v>6</v>
      </c>
      <c r="P46" s="2" t="s">
        <v>6</v>
      </c>
      <c r="Q46" s="2" t="s">
        <v>6</v>
      </c>
      <c r="R46" s="2" t="s">
        <v>6</v>
      </c>
      <c r="S46" s="2" t="s">
        <v>6</v>
      </c>
      <c r="T46" s="2" t="s">
        <v>6</v>
      </c>
      <c r="U46" s="2" t="s">
        <v>6</v>
      </c>
      <c r="V46" s="2" t="s">
        <v>6</v>
      </c>
      <c r="W46" s="2" t="s">
        <v>6</v>
      </c>
      <c r="X46" s="2" t="s">
        <v>6</v>
      </c>
      <c r="Y46" s="2" t="s">
        <v>6</v>
      </c>
      <c r="Z46" s="2" t="s">
        <v>6</v>
      </c>
      <c r="AA46" s="2" t="s">
        <v>6</v>
      </c>
      <c r="AB46" s="2" t="s">
        <v>6</v>
      </c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</row>
    <row r="47" spans="1:47" ht="15.75">
      <c r="A47" s="2"/>
      <c r="B47" s="2"/>
      <c r="C47" s="2" t="s">
        <v>618</v>
      </c>
      <c r="D47" s="2" t="s">
        <v>176</v>
      </c>
      <c r="E47" s="2" t="s">
        <v>30</v>
      </c>
      <c r="F47" s="26" t="s">
        <v>176</v>
      </c>
      <c r="G47" s="4" t="s">
        <v>1266</v>
      </c>
      <c r="H47" s="2" t="s">
        <v>163</v>
      </c>
      <c r="I47" s="2" t="s">
        <v>6</v>
      </c>
      <c r="J47" s="2" t="s">
        <v>570</v>
      </c>
      <c r="K47" s="2" t="s">
        <v>787</v>
      </c>
      <c r="L47" s="2" t="s">
        <v>788</v>
      </c>
      <c r="M47" s="2" t="s">
        <v>6</v>
      </c>
      <c r="N47" s="2" t="s">
        <v>6</v>
      </c>
      <c r="O47" s="2" t="s">
        <v>6</v>
      </c>
      <c r="P47" s="2" t="s">
        <v>6</v>
      </c>
      <c r="Q47" s="2" t="s">
        <v>6</v>
      </c>
      <c r="R47" s="2" t="s">
        <v>6</v>
      </c>
      <c r="S47" s="2" t="s">
        <v>6</v>
      </c>
      <c r="T47" s="2" t="s">
        <v>6</v>
      </c>
      <c r="U47" s="2" t="s">
        <v>6</v>
      </c>
      <c r="V47" s="2" t="s">
        <v>6</v>
      </c>
      <c r="W47" s="2" t="s">
        <v>6</v>
      </c>
      <c r="X47" s="2" t="s">
        <v>6</v>
      </c>
      <c r="Y47" s="2" t="s">
        <v>6</v>
      </c>
      <c r="Z47" s="2" t="s">
        <v>6</v>
      </c>
      <c r="AA47" s="2" t="s">
        <v>6</v>
      </c>
      <c r="AB47" s="2" t="s">
        <v>6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</row>
    <row r="48" spans="1:47" ht="15.75">
      <c r="A48" s="2"/>
      <c r="B48" s="2"/>
      <c r="C48" s="2" t="s">
        <v>716</v>
      </c>
      <c r="D48" s="2" t="s">
        <v>176</v>
      </c>
      <c r="E48" s="2" t="s">
        <v>30</v>
      </c>
      <c r="F48" s="26" t="s">
        <v>176</v>
      </c>
      <c r="G48" s="4" t="s">
        <v>1266</v>
      </c>
      <c r="H48" s="2" t="s">
        <v>163</v>
      </c>
      <c r="I48" s="2" t="s">
        <v>6</v>
      </c>
      <c r="J48" s="2" t="s">
        <v>570</v>
      </c>
      <c r="K48" s="2" t="s">
        <v>787</v>
      </c>
      <c r="L48" s="2" t="s">
        <v>788</v>
      </c>
      <c r="M48" s="2" t="s">
        <v>6</v>
      </c>
      <c r="N48" s="2" t="s">
        <v>6</v>
      </c>
      <c r="O48" s="2" t="s">
        <v>6</v>
      </c>
      <c r="P48" s="2" t="s">
        <v>6</v>
      </c>
      <c r="Q48" s="2" t="s">
        <v>6</v>
      </c>
      <c r="R48" s="2" t="s">
        <v>6</v>
      </c>
      <c r="S48" s="2" t="s">
        <v>6</v>
      </c>
      <c r="T48" s="2" t="s">
        <v>6</v>
      </c>
      <c r="U48" s="2" t="s">
        <v>6</v>
      </c>
      <c r="V48" s="2" t="s">
        <v>6</v>
      </c>
      <c r="W48" s="2" t="s">
        <v>6</v>
      </c>
      <c r="X48" s="2" t="s">
        <v>6</v>
      </c>
      <c r="Y48" s="2" t="s">
        <v>6</v>
      </c>
      <c r="Z48" s="2" t="s">
        <v>6</v>
      </c>
      <c r="AA48" s="2" t="s">
        <v>6</v>
      </c>
      <c r="AB48" s="2" t="s">
        <v>6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</row>
    <row r="49" spans="1:47" ht="15.75">
      <c r="A49" s="2"/>
      <c r="B49" s="2"/>
      <c r="C49" s="2" t="s">
        <v>641</v>
      </c>
      <c r="D49" s="2" t="s">
        <v>176</v>
      </c>
      <c r="E49" s="2" t="s">
        <v>30</v>
      </c>
      <c r="F49" s="26" t="s">
        <v>176</v>
      </c>
      <c r="G49" s="4" t="s">
        <v>1266</v>
      </c>
      <c r="H49" s="2" t="s">
        <v>163</v>
      </c>
      <c r="I49" s="2" t="s">
        <v>6</v>
      </c>
      <c r="J49" s="2" t="s">
        <v>570</v>
      </c>
      <c r="K49" s="2" t="s">
        <v>787</v>
      </c>
      <c r="L49" s="2" t="s">
        <v>788</v>
      </c>
      <c r="M49" s="2" t="s">
        <v>6</v>
      </c>
      <c r="N49" s="2" t="s">
        <v>6</v>
      </c>
      <c r="O49" s="2" t="s">
        <v>6</v>
      </c>
      <c r="P49" s="2" t="s">
        <v>6</v>
      </c>
      <c r="Q49" s="2" t="s">
        <v>6</v>
      </c>
      <c r="R49" s="2" t="s">
        <v>6</v>
      </c>
      <c r="S49" s="2" t="s">
        <v>6</v>
      </c>
      <c r="T49" s="2" t="s">
        <v>6</v>
      </c>
      <c r="U49" s="2" t="s">
        <v>6</v>
      </c>
      <c r="V49" s="2" t="s">
        <v>6</v>
      </c>
      <c r="W49" s="2" t="s">
        <v>6</v>
      </c>
      <c r="X49" s="2" t="s">
        <v>6</v>
      </c>
      <c r="Y49" s="2" t="s">
        <v>6</v>
      </c>
      <c r="Z49" s="2" t="s">
        <v>6</v>
      </c>
      <c r="AA49" s="2" t="s">
        <v>6</v>
      </c>
      <c r="AB49" s="2" t="s">
        <v>6</v>
      </c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</row>
    <row r="50" spans="1:47" ht="15.75">
      <c r="A50" s="2"/>
      <c r="B50" s="2"/>
      <c r="C50" s="2" t="s">
        <v>642</v>
      </c>
      <c r="D50" s="2" t="s">
        <v>176</v>
      </c>
      <c r="E50" s="2" t="s">
        <v>30</v>
      </c>
      <c r="F50" s="26" t="s">
        <v>176</v>
      </c>
      <c r="G50" s="4" t="s">
        <v>1266</v>
      </c>
      <c r="H50" s="2" t="s">
        <v>163</v>
      </c>
      <c r="I50" s="2" t="s">
        <v>6</v>
      </c>
      <c r="J50" s="2" t="s">
        <v>570</v>
      </c>
      <c r="K50" s="2" t="s">
        <v>787</v>
      </c>
      <c r="L50" s="2" t="s">
        <v>788</v>
      </c>
      <c r="M50" s="2" t="s">
        <v>6</v>
      </c>
      <c r="N50" s="2" t="s">
        <v>6</v>
      </c>
      <c r="O50" s="2" t="s">
        <v>6</v>
      </c>
      <c r="P50" s="2" t="s">
        <v>6</v>
      </c>
      <c r="Q50" s="2" t="s">
        <v>6</v>
      </c>
      <c r="R50" s="2" t="s">
        <v>6</v>
      </c>
      <c r="S50" s="2" t="s">
        <v>6</v>
      </c>
      <c r="T50" s="2" t="s">
        <v>6</v>
      </c>
      <c r="U50" s="2" t="s">
        <v>6</v>
      </c>
      <c r="V50" s="2" t="s">
        <v>6</v>
      </c>
      <c r="W50" s="2" t="s">
        <v>6</v>
      </c>
      <c r="X50" s="2" t="s">
        <v>6</v>
      </c>
      <c r="Y50" s="2" t="s">
        <v>6</v>
      </c>
      <c r="Z50" s="2" t="s">
        <v>6</v>
      </c>
      <c r="AA50" s="2" t="s">
        <v>6</v>
      </c>
      <c r="AB50" s="2" t="s">
        <v>6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</row>
    <row r="51" spans="1:47" ht="15.75">
      <c r="A51" s="2"/>
      <c r="B51" s="2"/>
      <c r="C51" s="2" t="s">
        <v>643</v>
      </c>
      <c r="D51" s="2" t="s">
        <v>176</v>
      </c>
      <c r="E51" s="2" t="s">
        <v>30</v>
      </c>
      <c r="F51" s="26" t="s">
        <v>176</v>
      </c>
      <c r="G51" s="4" t="s">
        <v>1266</v>
      </c>
      <c r="H51" s="2" t="s">
        <v>163</v>
      </c>
      <c r="I51" s="2" t="s">
        <v>6</v>
      </c>
      <c r="J51" s="2" t="s">
        <v>570</v>
      </c>
      <c r="K51" s="2" t="s">
        <v>787</v>
      </c>
      <c r="L51" s="2" t="s">
        <v>788</v>
      </c>
      <c r="M51" s="2" t="s">
        <v>6</v>
      </c>
      <c r="N51" s="2" t="s">
        <v>6</v>
      </c>
      <c r="O51" s="2" t="s">
        <v>6</v>
      </c>
      <c r="P51" s="2" t="s">
        <v>6</v>
      </c>
      <c r="Q51" s="2" t="s">
        <v>6</v>
      </c>
      <c r="R51" s="2" t="s">
        <v>6</v>
      </c>
      <c r="S51" s="2" t="s">
        <v>6</v>
      </c>
      <c r="T51" s="2" t="s">
        <v>6</v>
      </c>
      <c r="U51" s="2" t="s">
        <v>6</v>
      </c>
      <c r="V51" s="2" t="s">
        <v>6</v>
      </c>
      <c r="W51" s="2" t="s">
        <v>6</v>
      </c>
      <c r="X51" s="2" t="s">
        <v>6</v>
      </c>
      <c r="Y51" s="2" t="s">
        <v>6</v>
      </c>
      <c r="Z51" s="2" t="s">
        <v>6</v>
      </c>
      <c r="AA51" s="2" t="s">
        <v>6</v>
      </c>
      <c r="AB51" s="2" t="s">
        <v>6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</row>
    <row r="52" spans="1:47" ht="15.75">
      <c r="A52" s="2"/>
      <c r="B52" s="2"/>
      <c r="C52" s="2" t="s">
        <v>717</v>
      </c>
      <c r="D52" s="2" t="s">
        <v>176</v>
      </c>
      <c r="E52" s="2" t="s">
        <v>30</v>
      </c>
      <c r="F52" s="26" t="s">
        <v>176</v>
      </c>
      <c r="G52" s="4" t="s">
        <v>1266</v>
      </c>
      <c r="H52" s="2" t="s">
        <v>163</v>
      </c>
      <c r="I52" s="2" t="s">
        <v>6</v>
      </c>
      <c r="J52" s="2" t="s">
        <v>570</v>
      </c>
      <c r="K52" s="2" t="s">
        <v>787</v>
      </c>
      <c r="L52" s="2" t="s">
        <v>788</v>
      </c>
      <c r="M52" s="2" t="s">
        <v>6</v>
      </c>
      <c r="N52" s="2" t="s">
        <v>6</v>
      </c>
      <c r="O52" s="2" t="s">
        <v>6</v>
      </c>
      <c r="P52" s="2" t="s">
        <v>6</v>
      </c>
      <c r="Q52" s="2" t="s">
        <v>6</v>
      </c>
      <c r="R52" s="2" t="s">
        <v>6</v>
      </c>
      <c r="S52" s="2" t="s">
        <v>6</v>
      </c>
      <c r="T52" s="2" t="s">
        <v>6</v>
      </c>
      <c r="U52" s="2" t="s">
        <v>6</v>
      </c>
      <c r="V52" s="2" t="s">
        <v>6</v>
      </c>
      <c r="W52" s="2" t="s">
        <v>6</v>
      </c>
      <c r="X52" s="2" t="s">
        <v>6</v>
      </c>
      <c r="Y52" s="2" t="s">
        <v>6</v>
      </c>
      <c r="Z52" s="2" t="s">
        <v>6</v>
      </c>
      <c r="AA52" s="2" t="s">
        <v>6</v>
      </c>
      <c r="AB52" s="2" t="s">
        <v>6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</row>
    <row r="53" spans="1:47" ht="15.75">
      <c r="A53" s="2"/>
      <c r="B53" s="2"/>
      <c r="C53" s="2" t="s">
        <v>718</v>
      </c>
      <c r="D53" s="2" t="s">
        <v>176</v>
      </c>
      <c r="E53" s="2" t="s">
        <v>30</v>
      </c>
      <c r="F53" s="26" t="s">
        <v>176</v>
      </c>
      <c r="G53" s="4" t="s">
        <v>1266</v>
      </c>
      <c r="H53" s="2" t="s">
        <v>163</v>
      </c>
      <c r="I53" s="2" t="s">
        <v>6</v>
      </c>
      <c r="J53" s="2" t="s">
        <v>570</v>
      </c>
      <c r="K53" s="2" t="s">
        <v>787</v>
      </c>
      <c r="L53" s="2" t="s">
        <v>788</v>
      </c>
      <c r="M53" s="2" t="s">
        <v>6</v>
      </c>
      <c r="N53" s="2" t="s">
        <v>6</v>
      </c>
      <c r="O53" s="2" t="s">
        <v>6</v>
      </c>
      <c r="P53" s="2" t="s">
        <v>6</v>
      </c>
      <c r="Q53" s="2" t="s">
        <v>6</v>
      </c>
      <c r="R53" s="2" t="s">
        <v>6</v>
      </c>
      <c r="S53" s="2" t="s">
        <v>6</v>
      </c>
      <c r="T53" s="2" t="s">
        <v>6</v>
      </c>
      <c r="U53" s="2" t="s">
        <v>6</v>
      </c>
      <c r="V53" s="2" t="s">
        <v>6</v>
      </c>
      <c r="W53" s="2" t="s">
        <v>6</v>
      </c>
      <c r="X53" s="2" t="s">
        <v>6</v>
      </c>
      <c r="Y53" s="2" t="s">
        <v>6</v>
      </c>
      <c r="Z53" s="2" t="s">
        <v>6</v>
      </c>
      <c r="AA53" s="2" t="s">
        <v>6</v>
      </c>
      <c r="AB53" s="2" t="s">
        <v>6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</row>
    <row r="54" spans="1:47" ht="15.75">
      <c r="A54" s="2"/>
      <c r="B54" s="2"/>
      <c r="C54" s="2" t="s">
        <v>719</v>
      </c>
      <c r="D54" s="2" t="s">
        <v>176</v>
      </c>
      <c r="E54" s="2" t="s">
        <v>30</v>
      </c>
      <c r="F54" s="26" t="s">
        <v>176</v>
      </c>
      <c r="G54" s="4" t="s">
        <v>1266</v>
      </c>
      <c r="H54" s="2" t="s">
        <v>163</v>
      </c>
      <c r="I54" s="2" t="s">
        <v>6</v>
      </c>
      <c r="J54" s="2" t="s">
        <v>570</v>
      </c>
      <c r="K54" s="2" t="s">
        <v>787</v>
      </c>
      <c r="L54" s="2" t="s">
        <v>788</v>
      </c>
      <c r="M54" s="2" t="s">
        <v>6</v>
      </c>
      <c r="N54" s="2" t="s">
        <v>6</v>
      </c>
      <c r="O54" s="2" t="s">
        <v>6</v>
      </c>
      <c r="P54" s="2" t="s">
        <v>6</v>
      </c>
      <c r="Q54" s="2" t="s">
        <v>6</v>
      </c>
      <c r="R54" s="2" t="s">
        <v>6</v>
      </c>
      <c r="S54" s="2" t="s">
        <v>6</v>
      </c>
      <c r="T54" s="2" t="s">
        <v>6</v>
      </c>
      <c r="U54" s="2" t="s">
        <v>6</v>
      </c>
      <c r="V54" s="2" t="s">
        <v>6</v>
      </c>
      <c r="W54" s="2" t="s">
        <v>6</v>
      </c>
      <c r="X54" s="2" t="s">
        <v>6</v>
      </c>
      <c r="Y54" s="2" t="s">
        <v>6</v>
      </c>
      <c r="Z54" s="2" t="s">
        <v>6</v>
      </c>
      <c r="AA54" s="2" t="s">
        <v>6</v>
      </c>
      <c r="AB54" s="2" t="s">
        <v>6</v>
      </c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</row>
    <row r="55" spans="1:47" ht="15.75">
      <c r="A55" s="2"/>
      <c r="B55" s="2"/>
      <c r="C55" s="2" t="s">
        <v>720</v>
      </c>
      <c r="D55" s="2" t="s">
        <v>176</v>
      </c>
      <c r="E55" s="2" t="s">
        <v>30</v>
      </c>
      <c r="F55" s="26" t="s">
        <v>176</v>
      </c>
      <c r="G55" s="4" t="s">
        <v>1266</v>
      </c>
      <c r="H55" s="2" t="s">
        <v>163</v>
      </c>
      <c r="I55" s="2" t="s">
        <v>6</v>
      </c>
      <c r="J55" s="2" t="s">
        <v>570</v>
      </c>
      <c r="K55" s="2" t="s">
        <v>787</v>
      </c>
      <c r="L55" s="2" t="s">
        <v>788</v>
      </c>
      <c r="M55" s="2" t="s">
        <v>6</v>
      </c>
      <c r="N55" s="2" t="s">
        <v>6</v>
      </c>
      <c r="O55" s="2" t="s">
        <v>6</v>
      </c>
      <c r="P55" s="2" t="s">
        <v>6</v>
      </c>
      <c r="Q55" s="2" t="s">
        <v>6</v>
      </c>
      <c r="R55" s="2" t="s">
        <v>6</v>
      </c>
      <c r="S55" s="2" t="s">
        <v>6</v>
      </c>
      <c r="T55" s="2" t="s">
        <v>6</v>
      </c>
      <c r="U55" s="2" t="s">
        <v>6</v>
      </c>
      <c r="V55" s="2" t="s">
        <v>6</v>
      </c>
      <c r="W55" s="2" t="s">
        <v>6</v>
      </c>
      <c r="X55" s="2" t="s">
        <v>6</v>
      </c>
      <c r="Y55" s="2" t="s">
        <v>6</v>
      </c>
      <c r="Z55" s="2" t="s">
        <v>6</v>
      </c>
      <c r="AA55" s="2" t="s">
        <v>6</v>
      </c>
      <c r="AB55" s="2" t="s">
        <v>6</v>
      </c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</row>
    <row r="56" spans="1:47" ht="15.75">
      <c r="A56" s="2"/>
      <c r="B56" s="2"/>
      <c r="C56" s="2" t="s">
        <v>644</v>
      </c>
      <c r="D56" s="2" t="s">
        <v>176</v>
      </c>
      <c r="E56" s="2" t="s">
        <v>30</v>
      </c>
      <c r="F56" s="26" t="s">
        <v>176</v>
      </c>
      <c r="G56" s="4" t="s">
        <v>1266</v>
      </c>
      <c r="H56" s="2" t="s">
        <v>163</v>
      </c>
      <c r="I56" s="2" t="s">
        <v>6</v>
      </c>
      <c r="J56" s="2" t="s">
        <v>570</v>
      </c>
      <c r="K56" s="2" t="s">
        <v>787</v>
      </c>
      <c r="L56" s="2" t="s">
        <v>788</v>
      </c>
      <c r="M56" s="2" t="s">
        <v>6</v>
      </c>
      <c r="N56" s="2" t="s">
        <v>6</v>
      </c>
      <c r="O56" s="2" t="s">
        <v>6</v>
      </c>
      <c r="P56" s="2" t="s">
        <v>6</v>
      </c>
      <c r="Q56" s="2" t="s">
        <v>6</v>
      </c>
      <c r="R56" s="2" t="s">
        <v>6</v>
      </c>
      <c r="S56" s="2" t="s">
        <v>6</v>
      </c>
      <c r="T56" s="2" t="s">
        <v>6</v>
      </c>
      <c r="U56" s="2" t="s">
        <v>6</v>
      </c>
      <c r="V56" s="2" t="s">
        <v>6</v>
      </c>
      <c r="W56" s="2" t="s">
        <v>6</v>
      </c>
      <c r="X56" s="2" t="s">
        <v>6</v>
      </c>
      <c r="Y56" s="2" t="s">
        <v>6</v>
      </c>
      <c r="Z56" s="2" t="s">
        <v>6</v>
      </c>
      <c r="AA56" s="2" t="s">
        <v>6</v>
      </c>
      <c r="AB56" s="2" t="s">
        <v>6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</row>
    <row r="57" spans="1:47" ht="15.75">
      <c r="A57" s="2"/>
      <c r="B57" s="2"/>
      <c r="C57" s="2" t="s">
        <v>645</v>
      </c>
      <c r="D57" s="2" t="s">
        <v>176</v>
      </c>
      <c r="E57" s="2" t="s">
        <v>30</v>
      </c>
      <c r="F57" s="26" t="s">
        <v>176</v>
      </c>
      <c r="G57" s="4" t="s">
        <v>1266</v>
      </c>
      <c r="H57" s="2" t="s">
        <v>163</v>
      </c>
      <c r="I57" s="2" t="s">
        <v>6</v>
      </c>
      <c r="J57" s="2" t="s">
        <v>570</v>
      </c>
      <c r="K57" s="2" t="s">
        <v>787</v>
      </c>
      <c r="L57" s="2" t="s">
        <v>788</v>
      </c>
      <c r="M57" s="2" t="s">
        <v>6</v>
      </c>
      <c r="N57" s="2" t="s">
        <v>6</v>
      </c>
      <c r="O57" s="2" t="s">
        <v>6</v>
      </c>
      <c r="P57" s="2" t="s">
        <v>6</v>
      </c>
      <c r="Q57" s="2" t="s">
        <v>6</v>
      </c>
      <c r="R57" s="2" t="s">
        <v>6</v>
      </c>
      <c r="S57" s="2" t="s">
        <v>6</v>
      </c>
      <c r="T57" s="2" t="s">
        <v>6</v>
      </c>
      <c r="U57" s="2" t="s">
        <v>6</v>
      </c>
      <c r="V57" s="2" t="s">
        <v>6</v>
      </c>
      <c r="W57" s="2" t="s">
        <v>6</v>
      </c>
      <c r="X57" s="2" t="s">
        <v>6</v>
      </c>
      <c r="Y57" s="2" t="s">
        <v>6</v>
      </c>
      <c r="Z57" s="2" t="s">
        <v>6</v>
      </c>
      <c r="AA57" s="2" t="s">
        <v>6</v>
      </c>
      <c r="AB57" s="2" t="s">
        <v>6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</row>
    <row r="58" spans="1:47" ht="15.75">
      <c r="A58" s="2"/>
      <c r="B58" s="2"/>
      <c r="C58" s="2" t="s">
        <v>646</v>
      </c>
      <c r="D58" s="2" t="s">
        <v>176</v>
      </c>
      <c r="E58" s="2" t="s">
        <v>30</v>
      </c>
      <c r="F58" s="26" t="s">
        <v>176</v>
      </c>
      <c r="G58" s="4" t="s">
        <v>1266</v>
      </c>
      <c r="H58" s="2" t="s">
        <v>163</v>
      </c>
      <c r="I58" s="2" t="s">
        <v>6</v>
      </c>
      <c r="J58" s="2" t="s">
        <v>570</v>
      </c>
      <c r="K58" s="2" t="s">
        <v>787</v>
      </c>
      <c r="L58" s="2" t="s">
        <v>788</v>
      </c>
      <c r="M58" s="2" t="s">
        <v>6</v>
      </c>
      <c r="N58" s="2" t="s">
        <v>6</v>
      </c>
      <c r="O58" s="2" t="s">
        <v>6</v>
      </c>
      <c r="P58" s="2" t="s">
        <v>6</v>
      </c>
      <c r="Q58" s="2" t="s">
        <v>6</v>
      </c>
      <c r="R58" s="2" t="s">
        <v>6</v>
      </c>
      <c r="S58" s="2" t="s">
        <v>6</v>
      </c>
      <c r="T58" s="2" t="s">
        <v>6</v>
      </c>
      <c r="U58" s="2" t="s">
        <v>6</v>
      </c>
      <c r="V58" s="2" t="s">
        <v>6</v>
      </c>
      <c r="W58" s="2" t="s">
        <v>6</v>
      </c>
      <c r="X58" s="2" t="s">
        <v>6</v>
      </c>
      <c r="Y58" s="2" t="s">
        <v>6</v>
      </c>
      <c r="Z58" s="2" t="s">
        <v>6</v>
      </c>
      <c r="AA58" s="2" t="s">
        <v>6</v>
      </c>
      <c r="AB58" s="2" t="s">
        <v>6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</row>
    <row r="59" spans="1:47" ht="15.75">
      <c r="A59" s="2"/>
      <c r="B59" s="2"/>
      <c r="C59" s="2" t="s">
        <v>721</v>
      </c>
      <c r="D59" s="2" t="s">
        <v>176</v>
      </c>
      <c r="E59" s="2" t="s">
        <v>30</v>
      </c>
      <c r="F59" s="26" t="s">
        <v>176</v>
      </c>
      <c r="G59" s="4" t="s">
        <v>1266</v>
      </c>
      <c r="H59" s="2" t="s">
        <v>163</v>
      </c>
      <c r="I59" s="2" t="s">
        <v>6</v>
      </c>
      <c r="J59" s="2" t="s">
        <v>570</v>
      </c>
      <c r="K59" s="2" t="s">
        <v>787</v>
      </c>
      <c r="L59" s="2" t="s">
        <v>788</v>
      </c>
      <c r="M59" s="2" t="s">
        <v>6</v>
      </c>
      <c r="N59" s="2" t="s">
        <v>6</v>
      </c>
      <c r="O59" s="2" t="s">
        <v>6</v>
      </c>
      <c r="P59" s="2" t="s">
        <v>6</v>
      </c>
      <c r="Q59" s="2" t="s">
        <v>6</v>
      </c>
      <c r="R59" s="2" t="s">
        <v>6</v>
      </c>
      <c r="S59" s="2" t="s">
        <v>6</v>
      </c>
      <c r="T59" s="2" t="s">
        <v>6</v>
      </c>
      <c r="U59" s="2" t="s">
        <v>6</v>
      </c>
      <c r="V59" s="2" t="s">
        <v>6</v>
      </c>
      <c r="W59" s="2" t="s">
        <v>6</v>
      </c>
      <c r="X59" s="2" t="s">
        <v>6</v>
      </c>
      <c r="Y59" s="2" t="s">
        <v>6</v>
      </c>
      <c r="Z59" s="2" t="s">
        <v>6</v>
      </c>
      <c r="AA59" s="2" t="s">
        <v>6</v>
      </c>
      <c r="AB59" s="2" t="s">
        <v>6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</row>
    <row r="60" spans="1:47" ht="15.75">
      <c r="A60" s="2"/>
      <c r="B60" s="2"/>
      <c r="C60" s="2" t="s">
        <v>647</v>
      </c>
      <c r="D60" s="2" t="s">
        <v>176</v>
      </c>
      <c r="E60" s="2" t="s">
        <v>30</v>
      </c>
      <c r="F60" s="26" t="s">
        <v>176</v>
      </c>
      <c r="G60" s="4" t="s">
        <v>1266</v>
      </c>
      <c r="H60" s="2" t="s">
        <v>163</v>
      </c>
      <c r="I60" s="2" t="s">
        <v>6</v>
      </c>
      <c r="J60" s="2" t="s">
        <v>570</v>
      </c>
      <c r="K60" s="2" t="s">
        <v>787</v>
      </c>
      <c r="L60" s="2" t="s">
        <v>788</v>
      </c>
      <c r="M60" s="2" t="s">
        <v>6</v>
      </c>
      <c r="N60" s="2" t="s">
        <v>6</v>
      </c>
      <c r="O60" s="2" t="s">
        <v>6</v>
      </c>
      <c r="P60" s="2" t="s">
        <v>6</v>
      </c>
      <c r="Q60" s="2" t="s">
        <v>6</v>
      </c>
      <c r="R60" s="2" t="s">
        <v>6</v>
      </c>
      <c r="S60" s="2" t="s">
        <v>6</v>
      </c>
      <c r="T60" s="2" t="s">
        <v>6</v>
      </c>
      <c r="U60" s="2" t="s">
        <v>6</v>
      </c>
      <c r="V60" s="2" t="s">
        <v>6</v>
      </c>
      <c r="W60" s="2" t="s">
        <v>6</v>
      </c>
      <c r="X60" s="2" t="s">
        <v>6</v>
      </c>
      <c r="Y60" s="2" t="s">
        <v>6</v>
      </c>
      <c r="Z60" s="2" t="s">
        <v>6</v>
      </c>
      <c r="AA60" s="2" t="s">
        <v>6</v>
      </c>
      <c r="AB60" s="2" t="s">
        <v>6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</row>
    <row r="61" spans="1:47" ht="15.75">
      <c r="A61" s="2"/>
      <c r="B61" s="2"/>
      <c r="C61" s="2" t="s">
        <v>648</v>
      </c>
      <c r="D61" s="2" t="s">
        <v>176</v>
      </c>
      <c r="E61" s="2" t="s">
        <v>30</v>
      </c>
      <c r="F61" s="26" t="s">
        <v>176</v>
      </c>
      <c r="G61" s="4" t="s">
        <v>1266</v>
      </c>
      <c r="H61" s="2" t="s">
        <v>163</v>
      </c>
      <c r="I61" s="2" t="s">
        <v>6</v>
      </c>
      <c r="J61" s="2" t="s">
        <v>570</v>
      </c>
      <c r="K61" s="2" t="s">
        <v>787</v>
      </c>
      <c r="L61" s="2" t="s">
        <v>788</v>
      </c>
      <c r="M61" s="2" t="s">
        <v>6</v>
      </c>
      <c r="N61" s="2" t="s">
        <v>6</v>
      </c>
      <c r="O61" s="2" t="s">
        <v>6</v>
      </c>
      <c r="P61" s="2" t="s">
        <v>6</v>
      </c>
      <c r="Q61" s="2" t="s">
        <v>6</v>
      </c>
      <c r="R61" s="2" t="s">
        <v>6</v>
      </c>
      <c r="S61" s="2" t="s">
        <v>6</v>
      </c>
      <c r="T61" s="2" t="s">
        <v>6</v>
      </c>
      <c r="U61" s="2" t="s">
        <v>6</v>
      </c>
      <c r="V61" s="2" t="s">
        <v>6</v>
      </c>
      <c r="W61" s="2" t="s">
        <v>6</v>
      </c>
      <c r="X61" s="2" t="s">
        <v>6</v>
      </c>
      <c r="Y61" s="2" t="s">
        <v>6</v>
      </c>
      <c r="Z61" s="2" t="s">
        <v>6</v>
      </c>
      <c r="AA61" s="2" t="s">
        <v>6</v>
      </c>
      <c r="AB61" s="2" t="s">
        <v>6</v>
      </c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</row>
    <row r="62" spans="1:47" ht="15.75">
      <c r="A62" s="2"/>
      <c r="B62" s="2"/>
      <c r="C62" s="2" t="s">
        <v>649</v>
      </c>
      <c r="D62" s="2" t="s">
        <v>176</v>
      </c>
      <c r="E62" s="2" t="s">
        <v>30</v>
      </c>
      <c r="F62" s="26" t="s">
        <v>176</v>
      </c>
      <c r="G62" s="4" t="s">
        <v>1266</v>
      </c>
      <c r="H62" s="2" t="s">
        <v>163</v>
      </c>
      <c r="I62" s="2" t="s">
        <v>6</v>
      </c>
      <c r="J62" s="2" t="s">
        <v>570</v>
      </c>
      <c r="K62" s="2" t="s">
        <v>787</v>
      </c>
      <c r="L62" s="2" t="s">
        <v>788</v>
      </c>
      <c r="M62" s="2" t="s">
        <v>6</v>
      </c>
      <c r="N62" s="2" t="s">
        <v>6</v>
      </c>
      <c r="O62" s="2" t="s">
        <v>6</v>
      </c>
      <c r="P62" s="2" t="s">
        <v>6</v>
      </c>
      <c r="Q62" s="2" t="s">
        <v>6</v>
      </c>
      <c r="R62" s="2" t="s">
        <v>6</v>
      </c>
      <c r="S62" s="2" t="s">
        <v>6</v>
      </c>
      <c r="T62" s="2" t="s">
        <v>6</v>
      </c>
      <c r="U62" s="2" t="s">
        <v>6</v>
      </c>
      <c r="V62" s="2" t="s">
        <v>6</v>
      </c>
      <c r="W62" s="2" t="s">
        <v>6</v>
      </c>
      <c r="X62" s="2" t="s">
        <v>6</v>
      </c>
      <c r="Y62" s="2" t="s">
        <v>6</v>
      </c>
      <c r="Z62" s="2" t="s">
        <v>6</v>
      </c>
      <c r="AA62" s="2" t="s">
        <v>6</v>
      </c>
      <c r="AB62" s="2" t="s">
        <v>6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</row>
    <row r="63" spans="1:47" ht="15.75">
      <c r="A63" s="2"/>
      <c r="B63" s="2"/>
      <c r="C63" s="2" t="s">
        <v>722</v>
      </c>
      <c r="D63" s="2" t="s">
        <v>176</v>
      </c>
      <c r="E63" s="2" t="s">
        <v>30</v>
      </c>
      <c r="F63" s="26" t="s">
        <v>176</v>
      </c>
      <c r="G63" s="4" t="s">
        <v>1266</v>
      </c>
      <c r="H63" s="2" t="s">
        <v>163</v>
      </c>
      <c r="I63" s="2" t="s">
        <v>6</v>
      </c>
      <c r="J63" s="2" t="s">
        <v>570</v>
      </c>
      <c r="K63" s="2" t="s">
        <v>787</v>
      </c>
      <c r="L63" s="2" t="s">
        <v>788</v>
      </c>
      <c r="M63" s="2" t="s">
        <v>6</v>
      </c>
      <c r="N63" s="2" t="s">
        <v>6</v>
      </c>
      <c r="O63" s="2" t="s">
        <v>6</v>
      </c>
      <c r="P63" s="2" t="s">
        <v>6</v>
      </c>
      <c r="Q63" s="2" t="s">
        <v>6</v>
      </c>
      <c r="R63" s="2" t="s">
        <v>6</v>
      </c>
      <c r="S63" s="2" t="s">
        <v>6</v>
      </c>
      <c r="T63" s="2" t="s">
        <v>6</v>
      </c>
      <c r="U63" s="2" t="s">
        <v>6</v>
      </c>
      <c r="V63" s="2" t="s">
        <v>6</v>
      </c>
      <c r="W63" s="2" t="s">
        <v>6</v>
      </c>
      <c r="X63" s="2" t="s">
        <v>6</v>
      </c>
      <c r="Y63" s="2" t="s">
        <v>6</v>
      </c>
      <c r="Z63" s="2" t="s">
        <v>6</v>
      </c>
      <c r="AA63" s="2" t="s">
        <v>6</v>
      </c>
      <c r="AB63" s="2" t="s">
        <v>6</v>
      </c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</row>
    <row r="64" spans="1:47" ht="15.75">
      <c r="A64" s="2"/>
      <c r="B64" s="2"/>
      <c r="C64" s="2" t="s">
        <v>723</v>
      </c>
      <c r="D64" s="2" t="s">
        <v>176</v>
      </c>
      <c r="E64" s="2" t="s">
        <v>30</v>
      </c>
      <c r="F64" s="26" t="s">
        <v>176</v>
      </c>
      <c r="G64" s="4" t="s">
        <v>1266</v>
      </c>
      <c r="H64" s="2" t="s">
        <v>163</v>
      </c>
      <c r="I64" s="2" t="s">
        <v>6</v>
      </c>
      <c r="J64" s="2" t="s">
        <v>570</v>
      </c>
      <c r="K64" s="2" t="s">
        <v>787</v>
      </c>
      <c r="L64" s="2" t="s">
        <v>788</v>
      </c>
      <c r="M64" s="2" t="s">
        <v>6</v>
      </c>
      <c r="N64" s="2" t="s">
        <v>6</v>
      </c>
      <c r="O64" s="2" t="s">
        <v>6</v>
      </c>
      <c r="P64" s="2" t="s">
        <v>6</v>
      </c>
      <c r="Q64" s="2" t="s">
        <v>6</v>
      </c>
      <c r="R64" s="2" t="s">
        <v>6</v>
      </c>
      <c r="S64" s="2" t="s">
        <v>6</v>
      </c>
      <c r="T64" s="2" t="s">
        <v>6</v>
      </c>
      <c r="U64" s="2" t="s">
        <v>6</v>
      </c>
      <c r="V64" s="2" t="s">
        <v>6</v>
      </c>
      <c r="W64" s="2" t="s">
        <v>6</v>
      </c>
      <c r="X64" s="2" t="s">
        <v>6</v>
      </c>
      <c r="Y64" s="2" t="s">
        <v>6</v>
      </c>
      <c r="Z64" s="2" t="s">
        <v>6</v>
      </c>
      <c r="AA64" s="2" t="s">
        <v>6</v>
      </c>
      <c r="AB64" s="2" t="s">
        <v>6</v>
      </c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</row>
    <row r="65" spans="1:47" ht="15.75">
      <c r="A65" s="2"/>
      <c r="B65" s="2"/>
      <c r="C65" s="2" t="s">
        <v>724</v>
      </c>
      <c r="D65" s="2" t="s">
        <v>176</v>
      </c>
      <c r="E65" s="2" t="s">
        <v>30</v>
      </c>
      <c r="F65" s="26" t="s">
        <v>176</v>
      </c>
      <c r="G65" s="4" t="s">
        <v>1266</v>
      </c>
      <c r="H65" s="2" t="s">
        <v>163</v>
      </c>
      <c r="I65" s="2" t="s">
        <v>6</v>
      </c>
      <c r="J65" s="2" t="s">
        <v>570</v>
      </c>
      <c r="K65" s="2" t="s">
        <v>787</v>
      </c>
      <c r="L65" s="2" t="s">
        <v>788</v>
      </c>
      <c r="M65" s="2" t="s">
        <v>6</v>
      </c>
      <c r="N65" s="2" t="s">
        <v>6</v>
      </c>
      <c r="O65" s="2" t="s">
        <v>6</v>
      </c>
      <c r="P65" s="2" t="s">
        <v>6</v>
      </c>
      <c r="Q65" s="2" t="s">
        <v>6</v>
      </c>
      <c r="R65" s="2" t="s">
        <v>6</v>
      </c>
      <c r="S65" s="2" t="s">
        <v>6</v>
      </c>
      <c r="T65" s="2" t="s">
        <v>6</v>
      </c>
      <c r="U65" s="2" t="s">
        <v>6</v>
      </c>
      <c r="V65" s="2" t="s">
        <v>6</v>
      </c>
      <c r="W65" s="2" t="s">
        <v>6</v>
      </c>
      <c r="X65" s="2" t="s">
        <v>6</v>
      </c>
      <c r="Y65" s="2" t="s">
        <v>6</v>
      </c>
      <c r="Z65" s="2" t="s">
        <v>6</v>
      </c>
      <c r="AA65" s="2" t="s">
        <v>6</v>
      </c>
      <c r="AB65" s="2" t="s">
        <v>6</v>
      </c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</row>
    <row r="66" spans="1:47" ht="15.75">
      <c r="A66" s="2"/>
      <c r="B66" s="2"/>
      <c r="C66" s="2" t="s">
        <v>725</v>
      </c>
      <c r="D66" s="2" t="s">
        <v>176</v>
      </c>
      <c r="E66" s="2" t="s">
        <v>30</v>
      </c>
      <c r="F66" s="26" t="s">
        <v>176</v>
      </c>
      <c r="G66" s="4" t="s">
        <v>1266</v>
      </c>
      <c r="H66" s="2" t="s">
        <v>163</v>
      </c>
      <c r="I66" s="2" t="s">
        <v>6</v>
      </c>
      <c r="J66" s="2" t="s">
        <v>570</v>
      </c>
      <c r="K66" s="2" t="s">
        <v>787</v>
      </c>
      <c r="L66" s="2" t="s">
        <v>788</v>
      </c>
      <c r="M66" s="2" t="s">
        <v>6</v>
      </c>
      <c r="N66" s="2" t="s">
        <v>6</v>
      </c>
      <c r="O66" s="2" t="s">
        <v>6</v>
      </c>
      <c r="P66" s="2" t="s">
        <v>6</v>
      </c>
      <c r="Q66" s="2" t="s">
        <v>6</v>
      </c>
      <c r="R66" s="2" t="s">
        <v>6</v>
      </c>
      <c r="S66" s="2" t="s">
        <v>6</v>
      </c>
      <c r="T66" s="2" t="s">
        <v>6</v>
      </c>
      <c r="U66" s="2" t="s">
        <v>6</v>
      </c>
      <c r="V66" s="2" t="s">
        <v>6</v>
      </c>
      <c r="W66" s="2" t="s">
        <v>6</v>
      </c>
      <c r="X66" s="2" t="s">
        <v>6</v>
      </c>
      <c r="Y66" s="2" t="s">
        <v>6</v>
      </c>
      <c r="Z66" s="2" t="s">
        <v>6</v>
      </c>
      <c r="AA66" s="2" t="s">
        <v>6</v>
      </c>
      <c r="AB66" s="2" t="s">
        <v>6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</row>
    <row r="67" spans="1:47" ht="15.75">
      <c r="A67" s="2"/>
      <c r="B67" s="2"/>
      <c r="C67" s="2" t="s">
        <v>726</v>
      </c>
      <c r="D67" s="2" t="s">
        <v>176</v>
      </c>
      <c r="E67" s="2" t="s">
        <v>30</v>
      </c>
      <c r="F67" s="26" t="s">
        <v>176</v>
      </c>
      <c r="G67" s="4" t="s">
        <v>1266</v>
      </c>
      <c r="H67" s="2" t="s">
        <v>163</v>
      </c>
      <c r="I67" s="2" t="s">
        <v>6</v>
      </c>
      <c r="J67" s="2" t="s">
        <v>570</v>
      </c>
      <c r="K67" s="2" t="s">
        <v>787</v>
      </c>
      <c r="L67" s="2" t="s">
        <v>788</v>
      </c>
      <c r="M67" s="2" t="s">
        <v>6</v>
      </c>
      <c r="N67" s="2" t="s">
        <v>6</v>
      </c>
      <c r="O67" s="2" t="s">
        <v>6</v>
      </c>
      <c r="P67" s="2" t="s">
        <v>6</v>
      </c>
      <c r="Q67" s="2" t="s">
        <v>6</v>
      </c>
      <c r="R67" s="2" t="s">
        <v>6</v>
      </c>
      <c r="S67" s="2" t="s">
        <v>6</v>
      </c>
      <c r="T67" s="2" t="s">
        <v>6</v>
      </c>
      <c r="U67" s="2" t="s">
        <v>6</v>
      </c>
      <c r="V67" s="2" t="s">
        <v>6</v>
      </c>
      <c r="W67" s="2" t="s">
        <v>6</v>
      </c>
      <c r="X67" s="2" t="s">
        <v>6</v>
      </c>
      <c r="Y67" s="2" t="s">
        <v>6</v>
      </c>
      <c r="Z67" s="2" t="s">
        <v>6</v>
      </c>
      <c r="AA67" s="2" t="s">
        <v>6</v>
      </c>
      <c r="AB67" s="2" t="s">
        <v>6</v>
      </c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</row>
    <row r="68" spans="1:47" ht="15.75">
      <c r="A68" s="2"/>
      <c r="B68" s="2"/>
      <c r="C68" s="2" t="s">
        <v>727</v>
      </c>
      <c r="D68" s="2" t="s">
        <v>176</v>
      </c>
      <c r="E68" s="2" t="s">
        <v>30</v>
      </c>
      <c r="F68" s="26" t="s">
        <v>176</v>
      </c>
      <c r="G68" s="4" t="s">
        <v>1266</v>
      </c>
      <c r="H68" s="2" t="s">
        <v>163</v>
      </c>
      <c r="I68" s="2" t="s">
        <v>6</v>
      </c>
      <c r="J68" s="2" t="s">
        <v>570</v>
      </c>
      <c r="K68" s="2" t="s">
        <v>787</v>
      </c>
      <c r="L68" s="2" t="s">
        <v>788</v>
      </c>
      <c r="M68" s="2" t="s">
        <v>6</v>
      </c>
      <c r="N68" s="2" t="s">
        <v>6</v>
      </c>
      <c r="O68" s="2" t="s">
        <v>6</v>
      </c>
      <c r="P68" s="2" t="s">
        <v>6</v>
      </c>
      <c r="Q68" s="2" t="s">
        <v>6</v>
      </c>
      <c r="R68" s="2" t="s">
        <v>6</v>
      </c>
      <c r="S68" s="2" t="s">
        <v>6</v>
      </c>
      <c r="T68" s="2" t="s">
        <v>6</v>
      </c>
      <c r="U68" s="2" t="s">
        <v>6</v>
      </c>
      <c r="V68" s="2" t="s">
        <v>6</v>
      </c>
      <c r="W68" s="2" t="s">
        <v>6</v>
      </c>
      <c r="X68" s="2" t="s">
        <v>6</v>
      </c>
      <c r="Y68" s="2" t="s">
        <v>6</v>
      </c>
      <c r="Z68" s="2" t="s">
        <v>6</v>
      </c>
      <c r="AA68" s="2" t="s">
        <v>6</v>
      </c>
      <c r="AB68" s="2" t="s">
        <v>6</v>
      </c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</row>
    <row r="69" spans="1:47" ht="15.75">
      <c r="A69" s="2"/>
      <c r="B69" s="2"/>
      <c r="C69" s="2" t="s">
        <v>728</v>
      </c>
      <c r="D69" s="2" t="s">
        <v>176</v>
      </c>
      <c r="E69" s="2" t="s">
        <v>30</v>
      </c>
      <c r="F69" s="26" t="s">
        <v>176</v>
      </c>
      <c r="G69" s="4" t="s">
        <v>1266</v>
      </c>
      <c r="H69" s="2" t="s">
        <v>163</v>
      </c>
      <c r="I69" s="2" t="s">
        <v>6</v>
      </c>
      <c r="J69" s="2" t="s">
        <v>570</v>
      </c>
      <c r="K69" s="2" t="s">
        <v>787</v>
      </c>
      <c r="L69" s="2" t="s">
        <v>788</v>
      </c>
      <c r="M69" s="2" t="s">
        <v>6</v>
      </c>
      <c r="N69" s="2" t="s">
        <v>6</v>
      </c>
      <c r="O69" s="2" t="s">
        <v>6</v>
      </c>
      <c r="P69" s="2" t="s">
        <v>6</v>
      </c>
      <c r="Q69" s="2" t="s">
        <v>6</v>
      </c>
      <c r="R69" s="2" t="s">
        <v>6</v>
      </c>
      <c r="S69" s="2" t="s">
        <v>6</v>
      </c>
      <c r="T69" s="2" t="s">
        <v>6</v>
      </c>
      <c r="U69" s="2" t="s">
        <v>6</v>
      </c>
      <c r="V69" s="2" t="s">
        <v>6</v>
      </c>
      <c r="W69" s="2" t="s">
        <v>6</v>
      </c>
      <c r="X69" s="2" t="s">
        <v>6</v>
      </c>
      <c r="Y69" s="2" t="s">
        <v>6</v>
      </c>
      <c r="Z69" s="2" t="s">
        <v>6</v>
      </c>
      <c r="AA69" s="2" t="s">
        <v>6</v>
      </c>
      <c r="AB69" s="2" t="s">
        <v>6</v>
      </c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</row>
    <row r="70" spans="1:47" ht="15.75">
      <c r="A70" s="2"/>
      <c r="B70" s="2"/>
      <c r="C70" s="2" t="s">
        <v>650</v>
      </c>
      <c r="D70" s="2" t="s">
        <v>176</v>
      </c>
      <c r="E70" s="2" t="s">
        <v>30</v>
      </c>
      <c r="F70" s="26" t="s">
        <v>176</v>
      </c>
      <c r="G70" s="4" t="s">
        <v>1266</v>
      </c>
      <c r="H70" s="2" t="s">
        <v>163</v>
      </c>
      <c r="I70" s="2" t="s">
        <v>6</v>
      </c>
      <c r="J70" s="2" t="s">
        <v>570</v>
      </c>
      <c r="K70" s="2" t="s">
        <v>787</v>
      </c>
      <c r="L70" s="2" t="s">
        <v>788</v>
      </c>
      <c r="M70" s="2" t="s">
        <v>6</v>
      </c>
      <c r="N70" s="2" t="s">
        <v>6</v>
      </c>
      <c r="O70" s="2" t="s">
        <v>6</v>
      </c>
      <c r="P70" s="2" t="s">
        <v>6</v>
      </c>
      <c r="Q70" s="2" t="s">
        <v>6</v>
      </c>
      <c r="R70" s="2" t="s">
        <v>6</v>
      </c>
      <c r="S70" s="2" t="s">
        <v>6</v>
      </c>
      <c r="T70" s="2" t="s">
        <v>6</v>
      </c>
      <c r="U70" s="2" t="s">
        <v>6</v>
      </c>
      <c r="V70" s="2" t="s">
        <v>6</v>
      </c>
      <c r="W70" s="2" t="s">
        <v>6</v>
      </c>
      <c r="X70" s="2" t="s">
        <v>6</v>
      </c>
      <c r="Y70" s="2" t="s">
        <v>6</v>
      </c>
      <c r="Z70" s="2" t="s">
        <v>6</v>
      </c>
      <c r="AA70" s="2" t="s">
        <v>6</v>
      </c>
      <c r="AB70" s="2" t="s">
        <v>6</v>
      </c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</row>
    <row r="71" spans="1:47" ht="15.75">
      <c r="A71" s="2"/>
      <c r="B71" s="2"/>
      <c r="C71" s="2" t="s">
        <v>729</v>
      </c>
      <c r="D71" s="2" t="s">
        <v>176</v>
      </c>
      <c r="E71" s="2" t="s">
        <v>30</v>
      </c>
      <c r="F71" s="26" t="s">
        <v>176</v>
      </c>
      <c r="G71" s="4" t="s">
        <v>1266</v>
      </c>
      <c r="H71" s="2" t="s">
        <v>163</v>
      </c>
      <c r="I71" s="2" t="s">
        <v>6</v>
      </c>
      <c r="J71" s="2" t="s">
        <v>570</v>
      </c>
      <c r="K71" s="2" t="s">
        <v>787</v>
      </c>
      <c r="L71" s="2" t="s">
        <v>788</v>
      </c>
      <c r="M71" s="2" t="s">
        <v>6</v>
      </c>
      <c r="N71" s="2" t="s">
        <v>6</v>
      </c>
      <c r="O71" s="2" t="s">
        <v>6</v>
      </c>
      <c r="P71" s="2" t="s">
        <v>6</v>
      </c>
      <c r="Q71" s="2" t="s">
        <v>6</v>
      </c>
      <c r="R71" s="2" t="s">
        <v>6</v>
      </c>
      <c r="S71" s="2" t="s">
        <v>6</v>
      </c>
      <c r="T71" s="2" t="s">
        <v>6</v>
      </c>
      <c r="U71" s="2" t="s">
        <v>6</v>
      </c>
      <c r="V71" s="2" t="s">
        <v>6</v>
      </c>
      <c r="W71" s="2" t="s">
        <v>6</v>
      </c>
      <c r="X71" s="2" t="s">
        <v>6</v>
      </c>
      <c r="Y71" s="2" t="s">
        <v>6</v>
      </c>
      <c r="Z71" s="2" t="s">
        <v>6</v>
      </c>
      <c r="AA71" s="2" t="s">
        <v>6</v>
      </c>
      <c r="AB71" s="2" t="s">
        <v>6</v>
      </c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</row>
    <row r="72" spans="1:47" ht="15.75">
      <c r="A72" s="2"/>
      <c r="B72" s="2"/>
      <c r="C72" s="2" t="s">
        <v>730</v>
      </c>
      <c r="D72" s="2" t="s">
        <v>176</v>
      </c>
      <c r="E72" s="2" t="s">
        <v>30</v>
      </c>
      <c r="F72" s="26" t="s">
        <v>176</v>
      </c>
      <c r="G72" s="4" t="s">
        <v>1266</v>
      </c>
      <c r="H72" s="2" t="s">
        <v>163</v>
      </c>
      <c r="I72" s="2" t="s">
        <v>6</v>
      </c>
      <c r="J72" s="2" t="s">
        <v>570</v>
      </c>
      <c r="K72" s="2" t="s">
        <v>787</v>
      </c>
      <c r="L72" s="2" t="s">
        <v>788</v>
      </c>
      <c r="M72" s="2" t="s">
        <v>6</v>
      </c>
      <c r="N72" s="2" t="s">
        <v>6</v>
      </c>
      <c r="O72" s="2" t="s">
        <v>6</v>
      </c>
      <c r="P72" s="2" t="s">
        <v>6</v>
      </c>
      <c r="Q72" s="2" t="s">
        <v>6</v>
      </c>
      <c r="R72" s="2" t="s">
        <v>6</v>
      </c>
      <c r="S72" s="2" t="s">
        <v>6</v>
      </c>
      <c r="T72" s="2" t="s">
        <v>6</v>
      </c>
      <c r="U72" s="2" t="s">
        <v>6</v>
      </c>
      <c r="V72" s="2" t="s">
        <v>6</v>
      </c>
      <c r="W72" s="2" t="s">
        <v>6</v>
      </c>
      <c r="X72" s="2" t="s">
        <v>6</v>
      </c>
      <c r="Y72" s="2" t="s">
        <v>6</v>
      </c>
      <c r="Z72" s="2" t="s">
        <v>6</v>
      </c>
      <c r="AA72" s="2" t="s">
        <v>6</v>
      </c>
      <c r="AB72" s="2" t="s">
        <v>6</v>
      </c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</row>
    <row r="73" spans="1:47" ht="15.75">
      <c r="A73" s="2"/>
      <c r="B73" s="2"/>
      <c r="C73" s="2" t="s">
        <v>731</v>
      </c>
      <c r="D73" s="2" t="s">
        <v>176</v>
      </c>
      <c r="E73" s="2" t="s">
        <v>30</v>
      </c>
      <c r="F73" s="26" t="s">
        <v>176</v>
      </c>
      <c r="G73" s="4" t="s">
        <v>1266</v>
      </c>
      <c r="H73" s="2" t="s">
        <v>163</v>
      </c>
      <c r="I73" s="2" t="s">
        <v>6</v>
      </c>
      <c r="J73" s="2" t="s">
        <v>570</v>
      </c>
      <c r="K73" s="2" t="s">
        <v>787</v>
      </c>
      <c r="L73" s="2" t="s">
        <v>788</v>
      </c>
      <c r="M73" s="2" t="s">
        <v>6</v>
      </c>
      <c r="N73" s="2" t="s">
        <v>6</v>
      </c>
      <c r="O73" s="2" t="s">
        <v>6</v>
      </c>
      <c r="P73" s="2" t="s">
        <v>6</v>
      </c>
      <c r="Q73" s="2" t="s">
        <v>6</v>
      </c>
      <c r="R73" s="2" t="s">
        <v>6</v>
      </c>
      <c r="S73" s="2" t="s">
        <v>6</v>
      </c>
      <c r="T73" s="2" t="s">
        <v>6</v>
      </c>
      <c r="U73" s="2" t="s">
        <v>6</v>
      </c>
      <c r="V73" s="2" t="s">
        <v>6</v>
      </c>
      <c r="W73" s="2" t="s">
        <v>6</v>
      </c>
      <c r="X73" s="2" t="s">
        <v>6</v>
      </c>
      <c r="Y73" s="2" t="s">
        <v>6</v>
      </c>
      <c r="Z73" s="2" t="s">
        <v>6</v>
      </c>
      <c r="AA73" s="2" t="s">
        <v>6</v>
      </c>
      <c r="AB73" s="2" t="s">
        <v>6</v>
      </c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</row>
    <row r="74" spans="1:47" ht="15.75">
      <c r="A74" s="2"/>
      <c r="B74" s="2"/>
      <c r="C74" s="2" t="s">
        <v>732</v>
      </c>
      <c r="D74" s="2" t="s">
        <v>176</v>
      </c>
      <c r="E74" s="2" t="s">
        <v>30</v>
      </c>
      <c r="F74" s="26" t="s">
        <v>176</v>
      </c>
      <c r="G74" s="4" t="s">
        <v>1266</v>
      </c>
      <c r="H74" s="2" t="s">
        <v>163</v>
      </c>
      <c r="I74" s="2" t="s">
        <v>6</v>
      </c>
      <c r="J74" s="2" t="s">
        <v>570</v>
      </c>
      <c r="K74" s="2" t="s">
        <v>787</v>
      </c>
      <c r="L74" s="2" t="s">
        <v>788</v>
      </c>
      <c r="M74" s="2" t="s">
        <v>6</v>
      </c>
      <c r="N74" s="2" t="s">
        <v>6</v>
      </c>
      <c r="O74" s="2" t="s">
        <v>6</v>
      </c>
      <c r="P74" s="2" t="s">
        <v>6</v>
      </c>
      <c r="Q74" s="2" t="s">
        <v>6</v>
      </c>
      <c r="R74" s="2" t="s">
        <v>6</v>
      </c>
      <c r="S74" s="2" t="s">
        <v>6</v>
      </c>
      <c r="T74" s="2" t="s">
        <v>6</v>
      </c>
      <c r="U74" s="2" t="s">
        <v>6</v>
      </c>
      <c r="V74" s="2" t="s">
        <v>6</v>
      </c>
      <c r="W74" s="2" t="s">
        <v>6</v>
      </c>
      <c r="X74" s="2" t="s">
        <v>6</v>
      </c>
      <c r="Y74" s="2" t="s">
        <v>6</v>
      </c>
      <c r="Z74" s="2" t="s">
        <v>6</v>
      </c>
      <c r="AA74" s="2" t="s">
        <v>6</v>
      </c>
      <c r="AB74" s="2" t="s">
        <v>6</v>
      </c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</row>
    <row r="75" spans="1:47" ht="15.75">
      <c r="A75" s="2"/>
      <c r="B75" s="2"/>
      <c r="C75" s="2" t="s">
        <v>733</v>
      </c>
      <c r="D75" s="2" t="s">
        <v>176</v>
      </c>
      <c r="E75" s="2" t="s">
        <v>30</v>
      </c>
      <c r="F75" s="26" t="s">
        <v>176</v>
      </c>
      <c r="G75" s="4" t="s">
        <v>1266</v>
      </c>
      <c r="H75" s="2" t="s">
        <v>163</v>
      </c>
      <c r="I75" s="2" t="s">
        <v>6</v>
      </c>
      <c r="J75" s="2" t="s">
        <v>570</v>
      </c>
      <c r="K75" s="2" t="s">
        <v>787</v>
      </c>
      <c r="L75" s="2" t="s">
        <v>788</v>
      </c>
      <c r="M75" s="2" t="s">
        <v>6</v>
      </c>
      <c r="N75" s="2" t="s">
        <v>6</v>
      </c>
      <c r="O75" s="2" t="s">
        <v>6</v>
      </c>
      <c r="P75" s="2" t="s">
        <v>6</v>
      </c>
      <c r="Q75" s="2" t="s">
        <v>6</v>
      </c>
      <c r="R75" s="2" t="s">
        <v>6</v>
      </c>
      <c r="S75" s="2" t="s">
        <v>6</v>
      </c>
      <c r="T75" s="2" t="s">
        <v>6</v>
      </c>
      <c r="U75" s="2" t="s">
        <v>6</v>
      </c>
      <c r="V75" s="2" t="s">
        <v>6</v>
      </c>
      <c r="W75" s="2" t="s">
        <v>6</v>
      </c>
      <c r="X75" s="2" t="s">
        <v>6</v>
      </c>
      <c r="Y75" s="2" t="s">
        <v>6</v>
      </c>
      <c r="Z75" s="2" t="s">
        <v>6</v>
      </c>
      <c r="AA75" s="2" t="s">
        <v>6</v>
      </c>
      <c r="AB75" s="2" t="s">
        <v>6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</row>
    <row r="76" spans="1:47" ht="15.75">
      <c r="A76" s="2"/>
      <c r="B76" s="2"/>
      <c r="C76" s="2" t="s">
        <v>596</v>
      </c>
      <c r="D76" s="2" t="s">
        <v>176</v>
      </c>
      <c r="E76" s="2" t="s">
        <v>30</v>
      </c>
      <c r="F76" s="26" t="s">
        <v>176</v>
      </c>
      <c r="G76" s="4" t="s">
        <v>1266</v>
      </c>
      <c r="H76" s="2" t="s">
        <v>163</v>
      </c>
      <c r="I76" s="2" t="s">
        <v>6</v>
      </c>
      <c r="J76" s="2" t="s">
        <v>570</v>
      </c>
      <c r="K76" s="2" t="s">
        <v>787</v>
      </c>
      <c r="L76" s="2" t="s">
        <v>789</v>
      </c>
      <c r="M76" s="2" t="s">
        <v>6</v>
      </c>
      <c r="N76" s="2" t="s">
        <v>6</v>
      </c>
      <c r="O76" s="2" t="s">
        <v>6</v>
      </c>
      <c r="P76" s="2" t="s">
        <v>6</v>
      </c>
      <c r="Q76" s="2" t="s">
        <v>6</v>
      </c>
      <c r="R76" s="2" t="s">
        <v>6</v>
      </c>
      <c r="S76" s="2" t="s">
        <v>6</v>
      </c>
      <c r="T76" s="2" t="s">
        <v>6</v>
      </c>
      <c r="U76" s="2" t="s">
        <v>6</v>
      </c>
      <c r="V76" s="2" t="s">
        <v>6</v>
      </c>
      <c r="W76" s="2" t="s">
        <v>6</v>
      </c>
      <c r="X76" s="2" t="s">
        <v>6</v>
      </c>
      <c r="Y76" s="2" t="s">
        <v>6</v>
      </c>
      <c r="Z76" s="2" t="s">
        <v>6</v>
      </c>
      <c r="AA76" s="2" t="s">
        <v>6</v>
      </c>
      <c r="AB76" s="2" t="s">
        <v>6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</row>
    <row r="77" spans="1:47" ht="15.75">
      <c r="A77" s="2"/>
      <c r="B77" s="2"/>
      <c r="C77" s="2" t="s">
        <v>597</v>
      </c>
      <c r="D77" s="2" t="s">
        <v>176</v>
      </c>
      <c r="E77" s="2" t="s">
        <v>30</v>
      </c>
      <c r="F77" s="26" t="s">
        <v>176</v>
      </c>
      <c r="G77" s="4" t="s">
        <v>1266</v>
      </c>
      <c r="H77" s="2" t="s">
        <v>163</v>
      </c>
      <c r="I77" s="2" t="s">
        <v>6</v>
      </c>
      <c r="J77" s="2" t="s">
        <v>570</v>
      </c>
      <c r="K77" s="2" t="s">
        <v>787</v>
      </c>
      <c r="L77" s="2" t="s">
        <v>789</v>
      </c>
      <c r="M77" s="2" t="s">
        <v>6</v>
      </c>
      <c r="N77" s="2" t="s">
        <v>6</v>
      </c>
      <c r="O77" s="2" t="s">
        <v>6</v>
      </c>
      <c r="P77" s="2" t="s">
        <v>6</v>
      </c>
      <c r="Q77" s="2" t="s">
        <v>6</v>
      </c>
      <c r="R77" s="2" t="s">
        <v>6</v>
      </c>
      <c r="S77" s="2" t="s">
        <v>6</v>
      </c>
      <c r="T77" s="2" t="s">
        <v>6</v>
      </c>
      <c r="U77" s="2" t="s">
        <v>6</v>
      </c>
      <c r="V77" s="2" t="s">
        <v>6</v>
      </c>
      <c r="W77" s="2" t="s">
        <v>6</v>
      </c>
      <c r="X77" s="2" t="s">
        <v>6</v>
      </c>
      <c r="Y77" s="2" t="s">
        <v>6</v>
      </c>
      <c r="Z77" s="2" t="s">
        <v>6</v>
      </c>
      <c r="AA77" s="2" t="s">
        <v>6</v>
      </c>
      <c r="AB77" s="2" t="s">
        <v>6</v>
      </c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</row>
    <row r="78" spans="1:47" ht="15.75">
      <c r="A78" s="2"/>
      <c r="B78" s="2"/>
      <c r="C78" s="2" t="s">
        <v>598</v>
      </c>
      <c r="D78" s="2" t="s">
        <v>176</v>
      </c>
      <c r="E78" s="2" t="s">
        <v>30</v>
      </c>
      <c r="F78" s="26" t="s">
        <v>176</v>
      </c>
      <c r="G78" s="4" t="s">
        <v>1266</v>
      </c>
      <c r="H78" s="2" t="s">
        <v>163</v>
      </c>
      <c r="I78" s="2" t="s">
        <v>6</v>
      </c>
      <c r="J78" s="2" t="s">
        <v>570</v>
      </c>
      <c r="K78" s="2" t="s">
        <v>787</v>
      </c>
      <c r="L78" s="2" t="s">
        <v>789</v>
      </c>
      <c r="M78" s="2" t="s">
        <v>6</v>
      </c>
      <c r="N78" s="2" t="s">
        <v>6</v>
      </c>
      <c r="O78" s="2" t="s">
        <v>6</v>
      </c>
      <c r="P78" s="2" t="s">
        <v>6</v>
      </c>
      <c r="Q78" s="2" t="s">
        <v>6</v>
      </c>
      <c r="R78" s="2" t="s">
        <v>6</v>
      </c>
      <c r="S78" s="2" t="s">
        <v>6</v>
      </c>
      <c r="T78" s="2" t="s">
        <v>6</v>
      </c>
      <c r="U78" s="2" t="s">
        <v>6</v>
      </c>
      <c r="V78" s="2" t="s">
        <v>6</v>
      </c>
      <c r="W78" s="2" t="s">
        <v>6</v>
      </c>
      <c r="X78" s="2" t="s">
        <v>6</v>
      </c>
      <c r="Y78" s="2" t="s">
        <v>6</v>
      </c>
      <c r="Z78" s="2" t="s">
        <v>6</v>
      </c>
      <c r="AA78" s="2" t="s">
        <v>6</v>
      </c>
      <c r="AB78" s="2" t="s">
        <v>6</v>
      </c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</row>
    <row r="79" spans="1:47" ht="15.75">
      <c r="A79" s="2"/>
      <c r="B79" s="2"/>
      <c r="C79" s="2" t="s">
        <v>538</v>
      </c>
      <c r="D79" s="2" t="s">
        <v>176</v>
      </c>
      <c r="E79" s="2" t="s">
        <v>30</v>
      </c>
      <c r="F79" s="26" t="s">
        <v>176</v>
      </c>
      <c r="G79" s="4" t="s">
        <v>1266</v>
      </c>
      <c r="H79" s="2" t="s">
        <v>163</v>
      </c>
      <c r="I79" s="2" t="s">
        <v>6</v>
      </c>
      <c r="J79" s="2" t="s">
        <v>570</v>
      </c>
      <c r="K79" s="2" t="s">
        <v>787</v>
      </c>
      <c r="L79" s="2" t="s">
        <v>789</v>
      </c>
      <c r="M79" s="2" t="s">
        <v>6</v>
      </c>
      <c r="N79" s="2" t="s">
        <v>6</v>
      </c>
      <c r="O79" s="2" t="s">
        <v>6</v>
      </c>
      <c r="P79" s="2" t="s">
        <v>6</v>
      </c>
      <c r="Q79" s="2" t="s">
        <v>6</v>
      </c>
      <c r="R79" s="2" t="s">
        <v>6</v>
      </c>
      <c r="S79" s="2" t="s">
        <v>6</v>
      </c>
      <c r="T79" s="2" t="s">
        <v>6</v>
      </c>
      <c r="U79" s="2" t="s">
        <v>6</v>
      </c>
      <c r="V79" s="2" t="s">
        <v>6</v>
      </c>
      <c r="W79" s="2" t="s">
        <v>6</v>
      </c>
      <c r="X79" s="2" t="s">
        <v>6</v>
      </c>
      <c r="Y79" s="2" t="s">
        <v>6</v>
      </c>
      <c r="Z79" s="2" t="s">
        <v>6</v>
      </c>
      <c r="AA79" s="2" t="s">
        <v>6</v>
      </c>
      <c r="AB79" s="2" t="s">
        <v>6</v>
      </c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</row>
    <row r="80" spans="1:47" ht="15.75">
      <c r="A80" s="2"/>
      <c r="B80" s="2"/>
      <c r="C80" s="2" t="s">
        <v>539</v>
      </c>
      <c r="D80" s="2" t="s">
        <v>176</v>
      </c>
      <c r="E80" s="2" t="s">
        <v>30</v>
      </c>
      <c r="F80" s="26" t="s">
        <v>176</v>
      </c>
      <c r="G80" s="4" t="s">
        <v>1266</v>
      </c>
      <c r="H80" s="2" t="s">
        <v>163</v>
      </c>
      <c r="I80" s="2" t="s">
        <v>6</v>
      </c>
      <c r="J80" s="2" t="s">
        <v>570</v>
      </c>
      <c r="K80" s="2" t="s">
        <v>787</v>
      </c>
      <c r="L80" s="2" t="s">
        <v>789</v>
      </c>
      <c r="M80" s="2" t="s">
        <v>6</v>
      </c>
      <c r="N80" s="2" t="s">
        <v>6</v>
      </c>
      <c r="O80" s="2" t="s">
        <v>6</v>
      </c>
      <c r="P80" s="2" t="s">
        <v>6</v>
      </c>
      <c r="Q80" s="2" t="s">
        <v>6</v>
      </c>
      <c r="R80" s="2" t="s">
        <v>6</v>
      </c>
      <c r="S80" s="2" t="s">
        <v>6</v>
      </c>
      <c r="T80" s="2" t="s">
        <v>6</v>
      </c>
      <c r="U80" s="2" t="s">
        <v>6</v>
      </c>
      <c r="V80" s="2" t="s">
        <v>6</v>
      </c>
      <c r="W80" s="2" t="s">
        <v>6</v>
      </c>
      <c r="X80" s="2" t="s">
        <v>6</v>
      </c>
      <c r="Y80" s="2" t="s">
        <v>6</v>
      </c>
      <c r="Z80" s="2" t="s">
        <v>6</v>
      </c>
      <c r="AA80" s="2" t="s">
        <v>6</v>
      </c>
      <c r="AB80" s="2" t="s">
        <v>6</v>
      </c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</row>
    <row r="81" spans="1:47" ht="15.75">
      <c r="A81" s="2"/>
      <c r="B81" s="2"/>
      <c r="C81" s="2" t="s">
        <v>540</v>
      </c>
      <c r="D81" s="2" t="s">
        <v>176</v>
      </c>
      <c r="E81" s="2" t="s">
        <v>30</v>
      </c>
      <c r="F81" s="26" t="s">
        <v>176</v>
      </c>
      <c r="G81" s="4" t="s">
        <v>1266</v>
      </c>
      <c r="H81" s="2" t="s">
        <v>163</v>
      </c>
      <c r="I81" s="2" t="s">
        <v>6</v>
      </c>
      <c r="J81" s="2" t="s">
        <v>570</v>
      </c>
      <c r="K81" s="2" t="s">
        <v>787</v>
      </c>
      <c r="L81" s="2" t="s">
        <v>789</v>
      </c>
      <c r="M81" s="2" t="s">
        <v>6</v>
      </c>
      <c r="N81" s="2" t="s">
        <v>6</v>
      </c>
      <c r="O81" s="2" t="s">
        <v>6</v>
      </c>
      <c r="P81" s="2" t="s">
        <v>6</v>
      </c>
      <c r="Q81" s="2" t="s">
        <v>6</v>
      </c>
      <c r="R81" s="2" t="s">
        <v>6</v>
      </c>
      <c r="S81" s="2" t="s">
        <v>6</v>
      </c>
      <c r="T81" s="2" t="s">
        <v>6</v>
      </c>
      <c r="U81" s="2" t="s">
        <v>6</v>
      </c>
      <c r="V81" s="2" t="s">
        <v>6</v>
      </c>
      <c r="W81" s="2" t="s">
        <v>6</v>
      </c>
      <c r="X81" s="2" t="s">
        <v>6</v>
      </c>
      <c r="Y81" s="2" t="s">
        <v>6</v>
      </c>
      <c r="Z81" s="2" t="s">
        <v>6</v>
      </c>
      <c r="AA81" s="2" t="s">
        <v>6</v>
      </c>
      <c r="AB81" s="2" t="s">
        <v>6</v>
      </c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</row>
    <row r="82" spans="1:47" ht="15.75">
      <c r="A82" s="2"/>
      <c r="B82" s="2"/>
      <c r="C82" s="2" t="s">
        <v>599</v>
      </c>
      <c r="D82" s="2" t="s">
        <v>176</v>
      </c>
      <c r="E82" s="2" t="s">
        <v>30</v>
      </c>
      <c r="F82" s="26" t="s">
        <v>176</v>
      </c>
      <c r="G82" s="4" t="s">
        <v>1266</v>
      </c>
      <c r="H82" s="2" t="s">
        <v>163</v>
      </c>
      <c r="I82" s="2" t="s">
        <v>6</v>
      </c>
      <c r="J82" s="2" t="s">
        <v>570</v>
      </c>
      <c r="K82" s="2" t="s">
        <v>787</v>
      </c>
      <c r="L82" s="2" t="s">
        <v>789</v>
      </c>
      <c r="M82" s="2" t="s">
        <v>6</v>
      </c>
      <c r="N82" s="2" t="s">
        <v>6</v>
      </c>
      <c r="O82" s="2" t="s">
        <v>6</v>
      </c>
      <c r="P82" s="2" t="s">
        <v>6</v>
      </c>
      <c r="Q82" s="2" t="s">
        <v>6</v>
      </c>
      <c r="R82" s="2" t="s">
        <v>6</v>
      </c>
      <c r="S82" s="2" t="s">
        <v>6</v>
      </c>
      <c r="T82" s="2" t="s">
        <v>6</v>
      </c>
      <c r="U82" s="2" t="s">
        <v>6</v>
      </c>
      <c r="V82" s="2" t="s">
        <v>6</v>
      </c>
      <c r="W82" s="2" t="s">
        <v>6</v>
      </c>
      <c r="X82" s="2" t="s">
        <v>6</v>
      </c>
      <c r="Y82" s="2" t="s">
        <v>6</v>
      </c>
      <c r="Z82" s="2" t="s">
        <v>6</v>
      </c>
      <c r="AA82" s="2" t="s">
        <v>6</v>
      </c>
      <c r="AB82" s="2" t="s">
        <v>6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</row>
    <row r="83" spans="1:47" ht="15.75">
      <c r="A83" s="2"/>
      <c r="B83" s="2"/>
      <c r="C83" s="2" t="s">
        <v>600</v>
      </c>
      <c r="D83" s="2" t="s">
        <v>176</v>
      </c>
      <c r="E83" s="2" t="s">
        <v>30</v>
      </c>
      <c r="F83" s="26" t="s">
        <v>176</v>
      </c>
      <c r="G83" s="4" t="s">
        <v>1266</v>
      </c>
      <c r="H83" s="2" t="s">
        <v>163</v>
      </c>
      <c r="I83" s="2" t="s">
        <v>6</v>
      </c>
      <c r="J83" s="2" t="s">
        <v>570</v>
      </c>
      <c r="K83" s="2" t="s">
        <v>787</v>
      </c>
      <c r="L83" s="2" t="s">
        <v>789</v>
      </c>
      <c r="M83" s="2" t="s">
        <v>6</v>
      </c>
      <c r="N83" s="2" t="s">
        <v>6</v>
      </c>
      <c r="O83" s="2" t="s">
        <v>6</v>
      </c>
      <c r="P83" s="2" t="s">
        <v>6</v>
      </c>
      <c r="Q83" s="2" t="s">
        <v>6</v>
      </c>
      <c r="R83" s="2" t="s">
        <v>6</v>
      </c>
      <c r="S83" s="2" t="s">
        <v>6</v>
      </c>
      <c r="T83" s="2" t="s">
        <v>6</v>
      </c>
      <c r="U83" s="2" t="s">
        <v>6</v>
      </c>
      <c r="V83" s="2" t="s">
        <v>6</v>
      </c>
      <c r="W83" s="2" t="s">
        <v>6</v>
      </c>
      <c r="X83" s="2" t="s">
        <v>6</v>
      </c>
      <c r="Y83" s="2" t="s">
        <v>6</v>
      </c>
      <c r="Z83" s="2" t="s">
        <v>6</v>
      </c>
      <c r="AA83" s="2" t="s">
        <v>6</v>
      </c>
      <c r="AB83" s="2" t="s">
        <v>6</v>
      </c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</row>
    <row r="84" spans="1:47" ht="15.75">
      <c r="A84" s="2"/>
      <c r="B84" s="2"/>
      <c r="C84" s="2" t="s">
        <v>601</v>
      </c>
      <c r="D84" s="2" t="s">
        <v>176</v>
      </c>
      <c r="E84" s="2" t="s">
        <v>30</v>
      </c>
      <c r="F84" s="26" t="s">
        <v>176</v>
      </c>
      <c r="G84" s="4" t="s">
        <v>1266</v>
      </c>
      <c r="H84" s="2" t="s">
        <v>163</v>
      </c>
      <c r="I84" s="2" t="s">
        <v>6</v>
      </c>
      <c r="J84" s="2" t="s">
        <v>570</v>
      </c>
      <c r="K84" s="2" t="s">
        <v>787</v>
      </c>
      <c r="L84" s="2" t="s">
        <v>789</v>
      </c>
      <c r="M84" s="2" t="s">
        <v>6</v>
      </c>
      <c r="N84" s="2" t="s">
        <v>6</v>
      </c>
      <c r="O84" s="2" t="s">
        <v>6</v>
      </c>
      <c r="P84" s="2" t="s">
        <v>6</v>
      </c>
      <c r="Q84" s="2" t="s">
        <v>6</v>
      </c>
      <c r="R84" s="2" t="s">
        <v>6</v>
      </c>
      <c r="S84" s="2" t="s">
        <v>6</v>
      </c>
      <c r="T84" s="2" t="s">
        <v>6</v>
      </c>
      <c r="U84" s="2" t="s">
        <v>6</v>
      </c>
      <c r="V84" s="2" t="s">
        <v>6</v>
      </c>
      <c r="W84" s="2" t="s">
        <v>6</v>
      </c>
      <c r="X84" s="2" t="s">
        <v>6</v>
      </c>
      <c r="Y84" s="2" t="s">
        <v>6</v>
      </c>
      <c r="Z84" s="2" t="s">
        <v>6</v>
      </c>
      <c r="AA84" s="2" t="s">
        <v>6</v>
      </c>
      <c r="AB84" s="2" t="s">
        <v>6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</row>
    <row r="85" spans="1:47" ht="15.75">
      <c r="A85" s="2"/>
      <c r="B85" s="2"/>
      <c r="C85" s="2" t="s">
        <v>602</v>
      </c>
      <c r="D85" s="2" t="s">
        <v>176</v>
      </c>
      <c r="E85" s="2" t="s">
        <v>30</v>
      </c>
      <c r="F85" s="26" t="s">
        <v>176</v>
      </c>
      <c r="G85" s="4" t="s">
        <v>1266</v>
      </c>
      <c r="H85" s="2" t="s">
        <v>163</v>
      </c>
      <c r="I85" s="2" t="s">
        <v>6</v>
      </c>
      <c r="J85" s="2" t="s">
        <v>570</v>
      </c>
      <c r="K85" s="2" t="s">
        <v>787</v>
      </c>
      <c r="L85" s="2" t="s">
        <v>789</v>
      </c>
      <c r="M85" s="2" t="s">
        <v>6</v>
      </c>
      <c r="N85" s="2" t="s">
        <v>6</v>
      </c>
      <c r="O85" s="2" t="s">
        <v>6</v>
      </c>
      <c r="P85" s="2" t="s">
        <v>6</v>
      </c>
      <c r="Q85" s="2" t="s">
        <v>6</v>
      </c>
      <c r="R85" s="2" t="s">
        <v>6</v>
      </c>
      <c r="S85" s="2" t="s">
        <v>6</v>
      </c>
      <c r="T85" s="2" t="s">
        <v>6</v>
      </c>
      <c r="U85" s="2" t="s">
        <v>6</v>
      </c>
      <c r="V85" s="2" t="s">
        <v>6</v>
      </c>
      <c r="W85" s="2" t="s">
        <v>6</v>
      </c>
      <c r="X85" s="2" t="s">
        <v>6</v>
      </c>
      <c r="Y85" s="2" t="s">
        <v>6</v>
      </c>
      <c r="Z85" s="2" t="s">
        <v>6</v>
      </c>
      <c r="AA85" s="2" t="s">
        <v>6</v>
      </c>
      <c r="AB85" s="2" t="s">
        <v>6</v>
      </c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</row>
    <row r="86" spans="1:47" ht="15.75">
      <c r="A86" s="2"/>
      <c r="B86" s="2"/>
      <c r="C86" s="2" t="s">
        <v>603</v>
      </c>
      <c r="D86" s="2" t="s">
        <v>176</v>
      </c>
      <c r="E86" s="2" t="s">
        <v>30</v>
      </c>
      <c r="F86" s="26" t="s">
        <v>176</v>
      </c>
      <c r="G86" s="4" t="s">
        <v>1266</v>
      </c>
      <c r="H86" s="2" t="s">
        <v>163</v>
      </c>
      <c r="I86" s="2" t="s">
        <v>6</v>
      </c>
      <c r="J86" s="2" t="s">
        <v>570</v>
      </c>
      <c r="K86" s="2" t="s">
        <v>787</v>
      </c>
      <c r="L86" s="2" t="s">
        <v>789</v>
      </c>
      <c r="M86" s="2" t="s">
        <v>6</v>
      </c>
      <c r="N86" s="2" t="s">
        <v>6</v>
      </c>
      <c r="O86" s="2" t="s">
        <v>6</v>
      </c>
      <c r="P86" s="2" t="s">
        <v>6</v>
      </c>
      <c r="Q86" s="2" t="s">
        <v>6</v>
      </c>
      <c r="R86" s="2" t="s">
        <v>6</v>
      </c>
      <c r="S86" s="2" t="s">
        <v>6</v>
      </c>
      <c r="T86" s="2" t="s">
        <v>6</v>
      </c>
      <c r="U86" s="2" t="s">
        <v>6</v>
      </c>
      <c r="V86" s="2" t="s">
        <v>6</v>
      </c>
      <c r="W86" s="2" t="s">
        <v>6</v>
      </c>
      <c r="X86" s="2" t="s">
        <v>6</v>
      </c>
      <c r="Y86" s="2" t="s">
        <v>6</v>
      </c>
      <c r="Z86" s="2" t="s">
        <v>6</v>
      </c>
      <c r="AA86" s="2" t="s">
        <v>6</v>
      </c>
      <c r="AB86" s="2" t="s">
        <v>6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</row>
    <row r="87" spans="1:47" ht="15.75">
      <c r="A87" s="2"/>
      <c r="B87" s="2"/>
      <c r="C87" s="2" t="s">
        <v>604</v>
      </c>
      <c r="D87" s="2" t="s">
        <v>176</v>
      </c>
      <c r="E87" s="2" t="s">
        <v>30</v>
      </c>
      <c r="F87" s="26" t="s">
        <v>176</v>
      </c>
      <c r="G87" s="4" t="s">
        <v>1266</v>
      </c>
      <c r="H87" s="2" t="s">
        <v>163</v>
      </c>
      <c r="I87" s="2" t="s">
        <v>6</v>
      </c>
      <c r="J87" s="2" t="s">
        <v>570</v>
      </c>
      <c r="K87" s="2" t="s">
        <v>787</v>
      </c>
      <c r="L87" s="2" t="s">
        <v>789</v>
      </c>
      <c r="M87" s="2" t="s">
        <v>6</v>
      </c>
      <c r="N87" s="2" t="s">
        <v>6</v>
      </c>
      <c r="O87" s="2" t="s">
        <v>6</v>
      </c>
      <c r="P87" s="2" t="s">
        <v>6</v>
      </c>
      <c r="Q87" s="2" t="s">
        <v>6</v>
      </c>
      <c r="R87" s="2" t="s">
        <v>6</v>
      </c>
      <c r="S87" s="2" t="s">
        <v>6</v>
      </c>
      <c r="T87" s="2" t="s">
        <v>6</v>
      </c>
      <c r="U87" s="2" t="s">
        <v>6</v>
      </c>
      <c r="V87" s="2" t="s">
        <v>6</v>
      </c>
      <c r="W87" s="2" t="s">
        <v>6</v>
      </c>
      <c r="X87" s="2" t="s">
        <v>6</v>
      </c>
      <c r="Y87" s="2" t="s">
        <v>6</v>
      </c>
      <c r="Z87" s="2" t="s">
        <v>6</v>
      </c>
      <c r="AA87" s="2" t="s">
        <v>6</v>
      </c>
      <c r="AB87" s="2" t="s">
        <v>6</v>
      </c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</row>
    <row r="88" spans="1:47" ht="15.75">
      <c r="A88" s="2"/>
      <c r="B88" s="2"/>
      <c r="C88" s="2" t="s">
        <v>605</v>
      </c>
      <c r="D88" s="2" t="s">
        <v>176</v>
      </c>
      <c r="E88" s="2" t="s">
        <v>30</v>
      </c>
      <c r="F88" s="26" t="s">
        <v>176</v>
      </c>
      <c r="G88" s="4" t="s">
        <v>1266</v>
      </c>
      <c r="H88" s="2" t="s">
        <v>163</v>
      </c>
      <c r="I88" s="2" t="s">
        <v>6</v>
      </c>
      <c r="J88" s="2" t="s">
        <v>570</v>
      </c>
      <c r="K88" s="2" t="s">
        <v>787</v>
      </c>
      <c r="L88" s="2" t="s">
        <v>789</v>
      </c>
      <c r="M88" s="2" t="s">
        <v>6</v>
      </c>
      <c r="N88" s="2" t="s">
        <v>6</v>
      </c>
      <c r="O88" s="2" t="s">
        <v>6</v>
      </c>
      <c r="P88" s="2" t="s">
        <v>6</v>
      </c>
      <c r="Q88" s="2" t="s">
        <v>6</v>
      </c>
      <c r="R88" s="2" t="s">
        <v>6</v>
      </c>
      <c r="S88" s="2" t="s">
        <v>6</v>
      </c>
      <c r="T88" s="2" t="s">
        <v>6</v>
      </c>
      <c r="U88" s="2" t="s">
        <v>6</v>
      </c>
      <c r="V88" s="2" t="s">
        <v>6</v>
      </c>
      <c r="W88" s="2" t="s">
        <v>6</v>
      </c>
      <c r="X88" s="2" t="s">
        <v>6</v>
      </c>
      <c r="Y88" s="2" t="s">
        <v>6</v>
      </c>
      <c r="Z88" s="2" t="s">
        <v>6</v>
      </c>
      <c r="AA88" s="2" t="s">
        <v>6</v>
      </c>
      <c r="AB88" s="2" t="s">
        <v>6</v>
      </c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</row>
    <row r="89" spans="1:47" ht="15.75">
      <c r="A89" s="2"/>
      <c r="B89" s="2"/>
      <c r="C89" s="2" t="s">
        <v>606</v>
      </c>
      <c r="D89" s="2" t="s">
        <v>176</v>
      </c>
      <c r="E89" s="2" t="s">
        <v>30</v>
      </c>
      <c r="F89" s="26" t="s">
        <v>176</v>
      </c>
      <c r="G89" s="4" t="s">
        <v>1266</v>
      </c>
      <c r="H89" s="2" t="s">
        <v>163</v>
      </c>
      <c r="I89" s="2" t="s">
        <v>6</v>
      </c>
      <c r="J89" s="2" t="s">
        <v>570</v>
      </c>
      <c r="K89" s="2" t="s">
        <v>787</v>
      </c>
      <c r="L89" s="2" t="s">
        <v>789</v>
      </c>
      <c r="M89" s="2" t="s">
        <v>6</v>
      </c>
      <c r="N89" s="2" t="s">
        <v>6</v>
      </c>
      <c r="O89" s="2" t="s">
        <v>6</v>
      </c>
      <c r="P89" s="2" t="s">
        <v>6</v>
      </c>
      <c r="Q89" s="2" t="s">
        <v>6</v>
      </c>
      <c r="R89" s="2" t="s">
        <v>6</v>
      </c>
      <c r="S89" s="2" t="s">
        <v>6</v>
      </c>
      <c r="T89" s="2" t="s">
        <v>6</v>
      </c>
      <c r="U89" s="2" t="s">
        <v>6</v>
      </c>
      <c r="V89" s="2" t="s">
        <v>6</v>
      </c>
      <c r="W89" s="2" t="s">
        <v>6</v>
      </c>
      <c r="X89" s="2" t="s">
        <v>6</v>
      </c>
      <c r="Y89" s="2" t="s">
        <v>6</v>
      </c>
      <c r="Z89" s="2" t="s">
        <v>6</v>
      </c>
      <c r="AA89" s="2" t="s">
        <v>6</v>
      </c>
      <c r="AB89" s="2" t="s">
        <v>6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</row>
    <row r="90" spans="1:47" ht="15.75">
      <c r="A90" s="2"/>
      <c r="B90" s="2"/>
      <c r="C90" s="2" t="s">
        <v>607</v>
      </c>
      <c r="D90" s="2" t="s">
        <v>176</v>
      </c>
      <c r="E90" s="2" t="s">
        <v>30</v>
      </c>
      <c r="F90" s="26" t="s">
        <v>176</v>
      </c>
      <c r="G90" s="4" t="s">
        <v>1266</v>
      </c>
      <c r="H90" s="2" t="s">
        <v>163</v>
      </c>
      <c r="I90" s="2" t="s">
        <v>6</v>
      </c>
      <c r="J90" s="2" t="s">
        <v>570</v>
      </c>
      <c r="K90" s="2" t="s">
        <v>787</v>
      </c>
      <c r="L90" s="2" t="s">
        <v>789</v>
      </c>
      <c r="M90" s="2" t="s">
        <v>6</v>
      </c>
      <c r="N90" s="2" t="s">
        <v>6</v>
      </c>
      <c r="O90" s="2" t="s">
        <v>6</v>
      </c>
      <c r="P90" s="2" t="s">
        <v>6</v>
      </c>
      <c r="Q90" s="2" t="s">
        <v>6</v>
      </c>
      <c r="R90" s="2" t="s">
        <v>6</v>
      </c>
      <c r="S90" s="2" t="s">
        <v>6</v>
      </c>
      <c r="T90" s="2" t="s">
        <v>6</v>
      </c>
      <c r="U90" s="2" t="s">
        <v>6</v>
      </c>
      <c r="V90" s="2" t="s">
        <v>6</v>
      </c>
      <c r="W90" s="2" t="s">
        <v>6</v>
      </c>
      <c r="X90" s="2" t="s">
        <v>6</v>
      </c>
      <c r="Y90" s="2" t="s">
        <v>6</v>
      </c>
      <c r="Z90" s="2" t="s">
        <v>6</v>
      </c>
      <c r="AA90" s="2" t="s">
        <v>6</v>
      </c>
      <c r="AB90" s="2" t="s">
        <v>6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</row>
    <row r="91" spans="1:47" ht="15.75">
      <c r="A91" s="2"/>
      <c r="B91" s="2"/>
      <c r="C91" s="2" t="s">
        <v>615</v>
      </c>
      <c r="D91" s="2" t="s">
        <v>176</v>
      </c>
      <c r="E91" s="2" t="s">
        <v>30</v>
      </c>
      <c r="F91" s="26" t="s">
        <v>176</v>
      </c>
      <c r="G91" s="4" t="s">
        <v>1266</v>
      </c>
      <c r="H91" s="2" t="s">
        <v>163</v>
      </c>
      <c r="I91" s="2" t="s">
        <v>6</v>
      </c>
      <c r="J91" s="2" t="s">
        <v>570</v>
      </c>
      <c r="K91" s="2" t="s">
        <v>787</v>
      </c>
      <c r="L91" s="2" t="s">
        <v>789</v>
      </c>
      <c r="M91" s="2" t="s">
        <v>6</v>
      </c>
      <c r="N91" s="2" t="s">
        <v>6</v>
      </c>
      <c r="O91" s="2" t="s">
        <v>6</v>
      </c>
      <c r="P91" s="2" t="s">
        <v>6</v>
      </c>
      <c r="Q91" s="2" t="s">
        <v>6</v>
      </c>
      <c r="R91" s="2" t="s">
        <v>6</v>
      </c>
      <c r="S91" s="2" t="s">
        <v>6</v>
      </c>
      <c r="T91" s="2" t="s">
        <v>6</v>
      </c>
      <c r="U91" s="2" t="s">
        <v>6</v>
      </c>
      <c r="V91" s="2" t="s">
        <v>6</v>
      </c>
      <c r="W91" s="2" t="s">
        <v>6</v>
      </c>
      <c r="X91" s="2" t="s">
        <v>6</v>
      </c>
      <c r="Y91" s="2" t="s">
        <v>6</v>
      </c>
      <c r="Z91" s="2" t="s">
        <v>6</v>
      </c>
      <c r="AA91" s="2" t="s">
        <v>6</v>
      </c>
      <c r="AB91" s="2" t="s">
        <v>6</v>
      </c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</row>
    <row r="92" spans="1:47" ht="15.75">
      <c r="A92" s="2"/>
      <c r="B92" s="2"/>
      <c r="C92" s="2" t="s">
        <v>541</v>
      </c>
      <c r="D92" s="2" t="s">
        <v>176</v>
      </c>
      <c r="E92" s="2" t="s">
        <v>30</v>
      </c>
      <c r="F92" s="26" t="s">
        <v>176</v>
      </c>
      <c r="G92" s="4" t="s">
        <v>1266</v>
      </c>
      <c r="H92" s="2" t="s">
        <v>163</v>
      </c>
      <c r="I92" s="2" t="s">
        <v>6</v>
      </c>
      <c r="J92" s="2" t="s">
        <v>570</v>
      </c>
      <c r="K92" s="2" t="s">
        <v>787</v>
      </c>
      <c r="L92" s="2" t="s">
        <v>789</v>
      </c>
      <c r="M92" s="2" t="s">
        <v>6</v>
      </c>
      <c r="N92" s="2" t="s">
        <v>6</v>
      </c>
      <c r="O92" s="2" t="s">
        <v>6</v>
      </c>
      <c r="P92" s="2" t="s">
        <v>6</v>
      </c>
      <c r="Q92" s="2" t="s">
        <v>6</v>
      </c>
      <c r="R92" s="2" t="s">
        <v>6</v>
      </c>
      <c r="S92" s="2" t="s">
        <v>6</v>
      </c>
      <c r="T92" s="2" t="s">
        <v>6</v>
      </c>
      <c r="U92" s="2" t="s">
        <v>6</v>
      </c>
      <c r="V92" s="2" t="s">
        <v>6</v>
      </c>
      <c r="W92" s="2" t="s">
        <v>6</v>
      </c>
      <c r="X92" s="2" t="s">
        <v>6</v>
      </c>
      <c r="Y92" s="2" t="s">
        <v>6</v>
      </c>
      <c r="Z92" s="2" t="s">
        <v>6</v>
      </c>
      <c r="AA92" s="2" t="s">
        <v>6</v>
      </c>
      <c r="AB92" s="2" t="s">
        <v>6</v>
      </c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</row>
    <row r="93" spans="1:47" ht="15.75">
      <c r="A93" s="2"/>
      <c r="B93" s="2"/>
      <c r="C93" s="2" t="s">
        <v>542</v>
      </c>
      <c r="D93" s="2" t="s">
        <v>176</v>
      </c>
      <c r="E93" s="2" t="s">
        <v>30</v>
      </c>
      <c r="F93" s="26" t="s">
        <v>176</v>
      </c>
      <c r="G93" s="4" t="s">
        <v>1266</v>
      </c>
      <c r="H93" s="2" t="s">
        <v>163</v>
      </c>
      <c r="I93" s="2" t="s">
        <v>6</v>
      </c>
      <c r="J93" s="2" t="s">
        <v>570</v>
      </c>
      <c r="K93" s="2" t="s">
        <v>787</v>
      </c>
      <c r="L93" s="2" t="s">
        <v>789</v>
      </c>
      <c r="M93" s="2" t="s">
        <v>6</v>
      </c>
      <c r="N93" s="2" t="s">
        <v>6</v>
      </c>
      <c r="O93" s="2" t="s">
        <v>6</v>
      </c>
      <c r="P93" s="2" t="s">
        <v>6</v>
      </c>
      <c r="Q93" s="2" t="s">
        <v>6</v>
      </c>
      <c r="R93" s="2" t="s">
        <v>6</v>
      </c>
      <c r="S93" s="2" t="s">
        <v>6</v>
      </c>
      <c r="T93" s="2" t="s">
        <v>6</v>
      </c>
      <c r="U93" s="2" t="s">
        <v>6</v>
      </c>
      <c r="V93" s="2" t="s">
        <v>6</v>
      </c>
      <c r="W93" s="2" t="s">
        <v>6</v>
      </c>
      <c r="X93" s="2" t="s">
        <v>6</v>
      </c>
      <c r="Y93" s="2" t="s">
        <v>6</v>
      </c>
      <c r="Z93" s="2" t="s">
        <v>6</v>
      </c>
      <c r="AA93" s="2" t="s">
        <v>6</v>
      </c>
      <c r="AB93" s="2" t="s">
        <v>6</v>
      </c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</row>
    <row r="94" spans="1:47" ht="15.75">
      <c r="A94" s="2"/>
      <c r="B94" s="2"/>
      <c r="C94" s="2" t="s">
        <v>543</v>
      </c>
      <c r="D94" s="2" t="s">
        <v>176</v>
      </c>
      <c r="E94" s="2" t="s">
        <v>30</v>
      </c>
      <c r="F94" s="26" t="s">
        <v>176</v>
      </c>
      <c r="G94" s="4" t="s">
        <v>1266</v>
      </c>
      <c r="H94" s="2" t="s">
        <v>163</v>
      </c>
      <c r="I94" s="2" t="s">
        <v>6</v>
      </c>
      <c r="J94" s="2" t="s">
        <v>570</v>
      </c>
      <c r="K94" s="2" t="s">
        <v>787</v>
      </c>
      <c r="L94" s="2" t="s">
        <v>789</v>
      </c>
      <c r="M94" s="2" t="s">
        <v>6</v>
      </c>
      <c r="N94" s="2" t="s">
        <v>6</v>
      </c>
      <c r="O94" s="2" t="s">
        <v>6</v>
      </c>
      <c r="P94" s="2" t="s">
        <v>6</v>
      </c>
      <c r="Q94" s="2" t="s">
        <v>6</v>
      </c>
      <c r="R94" s="2" t="s">
        <v>6</v>
      </c>
      <c r="S94" s="2" t="s">
        <v>6</v>
      </c>
      <c r="T94" s="2" t="s">
        <v>6</v>
      </c>
      <c r="U94" s="2" t="s">
        <v>6</v>
      </c>
      <c r="V94" s="2" t="s">
        <v>6</v>
      </c>
      <c r="W94" s="2" t="s">
        <v>6</v>
      </c>
      <c r="X94" s="2" t="s">
        <v>6</v>
      </c>
      <c r="Y94" s="2" t="s">
        <v>6</v>
      </c>
      <c r="Z94" s="2" t="s">
        <v>6</v>
      </c>
      <c r="AA94" s="2" t="s">
        <v>6</v>
      </c>
      <c r="AB94" s="2" t="s">
        <v>6</v>
      </c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</row>
    <row r="95" spans="1:47" ht="15.75">
      <c r="A95" s="2"/>
      <c r="B95" s="2"/>
      <c r="C95" s="2" t="s">
        <v>608</v>
      </c>
      <c r="D95" s="2" t="s">
        <v>176</v>
      </c>
      <c r="E95" s="2" t="s">
        <v>30</v>
      </c>
      <c r="F95" s="26" t="s">
        <v>176</v>
      </c>
      <c r="G95" s="4" t="s">
        <v>1266</v>
      </c>
      <c r="H95" s="2" t="s">
        <v>163</v>
      </c>
      <c r="I95" s="2" t="s">
        <v>6</v>
      </c>
      <c r="J95" s="2" t="s">
        <v>570</v>
      </c>
      <c r="K95" s="2" t="s">
        <v>787</v>
      </c>
      <c r="L95" s="2" t="s">
        <v>789</v>
      </c>
      <c r="M95" s="2" t="s">
        <v>6</v>
      </c>
      <c r="N95" s="2" t="s">
        <v>6</v>
      </c>
      <c r="O95" s="2" t="s">
        <v>6</v>
      </c>
      <c r="P95" s="2" t="s">
        <v>6</v>
      </c>
      <c r="Q95" s="2" t="s">
        <v>6</v>
      </c>
      <c r="R95" s="2" t="s">
        <v>6</v>
      </c>
      <c r="S95" s="2" t="s">
        <v>6</v>
      </c>
      <c r="T95" s="2" t="s">
        <v>6</v>
      </c>
      <c r="U95" s="2" t="s">
        <v>6</v>
      </c>
      <c r="V95" s="2" t="s">
        <v>6</v>
      </c>
      <c r="W95" s="2" t="s">
        <v>6</v>
      </c>
      <c r="X95" s="2" t="s">
        <v>6</v>
      </c>
      <c r="Y95" s="2" t="s">
        <v>6</v>
      </c>
      <c r="Z95" s="2" t="s">
        <v>6</v>
      </c>
      <c r="AA95" s="2" t="s">
        <v>6</v>
      </c>
      <c r="AB95" s="2" t="s">
        <v>6</v>
      </c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</row>
    <row r="96" spans="1:47" ht="15.75">
      <c r="A96" s="2"/>
      <c r="B96" s="2"/>
      <c r="C96" s="2" t="s">
        <v>609</v>
      </c>
      <c r="D96" s="2" t="s">
        <v>176</v>
      </c>
      <c r="E96" s="2" t="s">
        <v>30</v>
      </c>
      <c r="F96" s="26" t="s">
        <v>176</v>
      </c>
      <c r="G96" s="4" t="s">
        <v>1266</v>
      </c>
      <c r="H96" s="2" t="s">
        <v>163</v>
      </c>
      <c r="I96" s="2" t="s">
        <v>6</v>
      </c>
      <c r="J96" s="2" t="s">
        <v>570</v>
      </c>
      <c r="K96" s="2" t="s">
        <v>787</v>
      </c>
      <c r="L96" s="2" t="s">
        <v>789</v>
      </c>
      <c r="M96" s="2" t="s">
        <v>6</v>
      </c>
      <c r="N96" s="2" t="s">
        <v>6</v>
      </c>
      <c r="O96" s="2" t="s">
        <v>6</v>
      </c>
      <c r="P96" s="2" t="s">
        <v>6</v>
      </c>
      <c r="Q96" s="2" t="s">
        <v>6</v>
      </c>
      <c r="R96" s="2" t="s">
        <v>6</v>
      </c>
      <c r="S96" s="2" t="s">
        <v>6</v>
      </c>
      <c r="T96" s="2" t="s">
        <v>6</v>
      </c>
      <c r="U96" s="2" t="s">
        <v>6</v>
      </c>
      <c r="V96" s="2" t="s">
        <v>6</v>
      </c>
      <c r="W96" s="2" t="s">
        <v>6</v>
      </c>
      <c r="X96" s="2" t="s">
        <v>6</v>
      </c>
      <c r="Y96" s="2" t="s">
        <v>6</v>
      </c>
      <c r="Z96" s="2" t="s">
        <v>6</v>
      </c>
      <c r="AA96" s="2" t="s">
        <v>6</v>
      </c>
      <c r="AB96" s="2" t="s">
        <v>6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</row>
    <row r="97" spans="1:47" ht="15.75">
      <c r="A97" s="2"/>
      <c r="B97" s="2"/>
      <c r="C97" s="2" t="s">
        <v>610</v>
      </c>
      <c r="D97" s="2" t="s">
        <v>176</v>
      </c>
      <c r="E97" s="2" t="s">
        <v>30</v>
      </c>
      <c r="F97" s="26" t="s">
        <v>176</v>
      </c>
      <c r="G97" s="4" t="s">
        <v>1266</v>
      </c>
      <c r="H97" s="2" t="s">
        <v>163</v>
      </c>
      <c r="I97" s="2" t="s">
        <v>6</v>
      </c>
      <c r="J97" s="2" t="s">
        <v>570</v>
      </c>
      <c r="K97" s="2" t="s">
        <v>787</v>
      </c>
      <c r="L97" s="2" t="s">
        <v>789</v>
      </c>
      <c r="M97" s="2" t="s">
        <v>6</v>
      </c>
      <c r="N97" s="2" t="s">
        <v>6</v>
      </c>
      <c r="O97" s="2" t="s">
        <v>6</v>
      </c>
      <c r="P97" s="2" t="s">
        <v>6</v>
      </c>
      <c r="Q97" s="2" t="s">
        <v>6</v>
      </c>
      <c r="R97" s="2" t="s">
        <v>6</v>
      </c>
      <c r="S97" s="2" t="s">
        <v>6</v>
      </c>
      <c r="T97" s="2" t="s">
        <v>6</v>
      </c>
      <c r="U97" s="2" t="s">
        <v>6</v>
      </c>
      <c r="V97" s="2" t="s">
        <v>6</v>
      </c>
      <c r="W97" s="2" t="s">
        <v>6</v>
      </c>
      <c r="X97" s="2" t="s">
        <v>6</v>
      </c>
      <c r="Y97" s="2" t="s">
        <v>6</v>
      </c>
      <c r="Z97" s="2" t="s">
        <v>6</v>
      </c>
      <c r="AA97" s="2" t="s">
        <v>6</v>
      </c>
      <c r="AB97" s="2" t="s">
        <v>6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</row>
    <row r="98" spans="1:47" ht="15.75">
      <c r="A98" s="2"/>
      <c r="B98" s="2"/>
      <c r="C98" s="2" t="s">
        <v>611</v>
      </c>
      <c r="D98" s="2" t="s">
        <v>176</v>
      </c>
      <c r="E98" s="2" t="s">
        <v>30</v>
      </c>
      <c r="F98" s="26" t="s">
        <v>176</v>
      </c>
      <c r="G98" s="4" t="s">
        <v>1266</v>
      </c>
      <c r="H98" s="2" t="s">
        <v>163</v>
      </c>
      <c r="I98" s="2" t="s">
        <v>6</v>
      </c>
      <c r="J98" s="2" t="s">
        <v>570</v>
      </c>
      <c r="K98" s="2" t="s">
        <v>787</v>
      </c>
      <c r="L98" s="2" t="s">
        <v>789</v>
      </c>
      <c r="M98" s="2" t="s">
        <v>6</v>
      </c>
      <c r="N98" s="2" t="s">
        <v>6</v>
      </c>
      <c r="O98" s="2" t="s">
        <v>6</v>
      </c>
      <c r="P98" s="2" t="s">
        <v>6</v>
      </c>
      <c r="Q98" s="2" t="s">
        <v>6</v>
      </c>
      <c r="R98" s="2" t="s">
        <v>6</v>
      </c>
      <c r="S98" s="2" t="s">
        <v>6</v>
      </c>
      <c r="T98" s="2" t="s">
        <v>6</v>
      </c>
      <c r="U98" s="2" t="s">
        <v>6</v>
      </c>
      <c r="V98" s="2" t="s">
        <v>6</v>
      </c>
      <c r="W98" s="2" t="s">
        <v>6</v>
      </c>
      <c r="X98" s="2" t="s">
        <v>6</v>
      </c>
      <c r="Y98" s="2" t="s">
        <v>6</v>
      </c>
      <c r="Z98" s="2" t="s">
        <v>6</v>
      </c>
      <c r="AA98" s="2" t="s">
        <v>6</v>
      </c>
      <c r="AB98" s="2" t="s">
        <v>6</v>
      </c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</row>
    <row r="99" spans="1:47" ht="15.75">
      <c r="A99" s="2"/>
      <c r="B99" s="2"/>
      <c r="C99" s="2" t="s">
        <v>612</v>
      </c>
      <c r="D99" s="2" t="s">
        <v>176</v>
      </c>
      <c r="E99" s="2" t="s">
        <v>30</v>
      </c>
      <c r="F99" s="26" t="s">
        <v>176</v>
      </c>
      <c r="G99" s="4" t="s">
        <v>1266</v>
      </c>
      <c r="H99" s="2" t="s">
        <v>163</v>
      </c>
      <c r="I99" s="2" t="s">
        <v>6</v>
      </c>
      <c r="J99" s="2" t="s">
        <v>570</v>
      </c>
      <c r="K99" s="2" t="s">
        <v>787</v>
      </c>
      <c r="L99" s="2" t="s">
        <v>789</v>
      </c>
      <c r="M99" s="2" t="s">
        <v>6</v>
      </c>
      <c r="N99" s="2" t="s">
        <v>6</v>
      </c>
      <c r="O99" s="2" t="s">
        <v>6</v>
      </c>
      <c r="P99" s="2" t="s">
        <v>6</v>
      </c>
      <c r="Q99" s="2" t="s">
        <v>6</v>
      </c>
      <c r="R99" s="2" t="s">
        <v>6</v>
      </c>
      <c r="S99" s="2" t="s">
        <v>6</v>
      </c>
      <c r="T99" s="2" t="s">
        <v>6</v>
      </c>
      <c r="U99" s="2" t="s">
        <v>6</v>
      </c>
      <c r="V99" s="2" t="s">
        <v>6</v>
      </c>
      <c r="W99" s="2" t="s">
        <v>6</v>
      </c>
      <c r="X99" s="2" t="s">
        <v>6</v>
      </c>
      <c r="Y99" s="2" t="s">
        <v>6</v>
      </c>
      <c r="Z99" s="2" t="s">
        <v>6</v>
      </c>
      <c r="AA99" s="2" t="s">
        <v>6</v>
      </c>
      <c r="AB99" s="2" t="s">
        <v>6</v>
      </c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</row>
    <row r="100" spans="1:47" ht="15.75">
      <c r="A100" s="2"/>
      <c r="B100" s="2"/>
      <c r="C100" s="2" t="s">
        <v>613</v>
      </c>
      <c r="D100" s="2" t="s">
        <v>176</v>
      </c>
      <c r="E100" s="2" t="s">
        <v>30</v>
      </c>
      <c r="F100" s="26" t="s">
        <v>176</v>
      </c>
      <c r="G100" s="4" t="s">
        <v>1266</v>
      </c>
      <c r="H100" s="2" t="s">
        <v>163</v>
      </c>
      <c r="I100" s="2" t="s">
        <v>6</v>
      </c>
      <c r="J100" s="2" t="s">
        <v>570</v>
      </c>
      <c r="K100" s="2" t="s">
        <v>787</v>
      </c>
      <c r="L100" s="2" t="s">
        <v>789</v>
      </c>
      <c r="M100" s="2" t="s">
        <v>6</v>
      </c>
      <c r="N100" s="2" t="s">
        <v>6</v>
      </c>
      <c r="O100" s="2" t="s">
        <v>6</v>
      </c>
      <c r="P100" s="2" t="s">
        <v>6</v>
      </c>
      <c r="Q100" s="2" t="s">
        <v>6</v>
      </c>
      <c r="R100" s="2" t="s">
        <v>6</v>
      </c>
      <c r="S100" s="2" t="s">
        <v>6</v>
      </c>
      <c r="T100" s="2" t="s">
        <v>6</v>
      </c>
      <c r="U100" s="2" t="s">
        <v>6</v>
      </c>
      <c r="V100" s="2" t="s">
        <v>6</v>
      </c>
      <c r="W100" s="2" t="s">
        <v>6</v>
      </c>
      <c r="X100" s="2" t="s">
        <v>6</v>
      </c>
      <c r="Y100" s="2" t="s">
        <v>6</v>
      </c>
      <c r="Z100" s="2" t="s">
        <v>6</v>
      </c>
      <c r="AA100" s="2" t="s">
        <v>6</v>
      </c>
      <c r="AB100" s="2" t="s">
        <v>6</v>
      </c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</row>
    <row r="101" spans="1:47" ht="15.75">
      <c r="A101" s="2"/>
      <c r="B101" s="2"/>
      <c r="C101" s="2" t="s">
        <v>614</v>
      </c>
      <c r="D101" s="2" t="s">
        <v>176</v>
      </c>
      <c r="E101" s="2" t="s">
        <v>30</v>
      </c>
      <c r="F101" s="26" t="s">
        <v>176</v>
      </c>
      <c r="G101" s="4" t="s">
        <v>1266</v>
      </c>
      <c r="H101" s="2" t="s">
        <v>163</v>
      </c>
      <c r="I101" s="2" t="s">
        <v>6</v>
      </c>
      <c r="J101" s="2" t="s">
        <v>570</v>
      </c>
      <c r="K101" s="2" t="s">
        <v>787</v>
      </c>
      <c r="L101" s="2" t="s">
        <v>789</v>
      </c>
      <c r="M101" s="2" t="s">
        <v>6</v>
      </c>
      <c r="N101" s="2" t="s">
        <v>6</v>
      </c>
      <c r="O101" s="2" t="s">
        <v>6</v>
      </c>
      <c r="P101" s="2" t="s">
        <v>6</v>
      </c>
      <c r="Q101" s="2" t="s">
        <v>6</v>
      </c>
      <c r="R101" s="2" t="s">
        <v>6</v>
      </c>
      <c r="S101" s="2" t="s">
        <v>6</v>
      </c>
      <c r="T101" s="2" t="s">
        <v>6</v>
      </c>
      <c r="U101" s="2" t="s">
        <v>6</v>
      </c>
      <c r="V101" s="2" t="s">
        <v>6</v>
      </c>
      <c r="W101" s="2" t="s">
        <v>6</v>
      </c>
      <c r="X101" s="2" t="s">
        <v>6</v>
      </c>
      <c r="Y101" s="2" t="s">
        <v>6</v>
      </c>
      <c r="Z101" s="2" t="s">
        <v>6</v>
      </c>
      <c r="AA101" s="2" t="s">
        <v>6</v>
      </c>
      <c r="AB101" s="2" t="s">
        <v>6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</row>
    <row r="102" spans="1:47" ht="15.75">
      <c r="A102" s="2"/>
      <c r="B102" s="2"/>
      <c r="C102" s="2" t="s">
        <v>616</v>
      </c>
      <c r="D102" s="2" t="s">
        <v>176</v>
      </c>
      <c r="E102" s="2" t="s">
        <v>30</v>
      </c>
      <c r="F102" s="26" t="s">
        <v>176</v>
      </c>
      <c r="G102" s="4" t="s">
        <v>1266</v>
      </c>
      <c r="H102" s="2" t="s">
        <v>163</v>
      </c>
      <c r="I102" s="2" t="s">
        <v>6</v>
      </c>
      <c r="J102" s="2" t="s">
        <v>570</v>
      </c>
      <c r="K102" s="2" t="s">
        <v>787</v>
      </c>
      <c r="L102" s="2" t="s">
        <v>789</v>
      </c>
      <c r="M102" s="2" t="s">
        <v>6</v>
      </c>
      <c r="N102" s="2" t="s">
        <v>6</v>
      </c>
      <c r="O102" s="2" t="s">
        <v>6</v>
      </c>
      <c r="P102" s="2" t="s">
        <v>6</v>
      </c>
      <c r="Q102" s="2" t="s">
        <v>6</v>
      </c>
      <c r="R102" s="2" t="s">
        <v>6</v>
      </c>
      <c r="S102" s="2" t="s">
        <v>6</v>
      </c>
      <c r="T102" s="2" t="s">
        <v>6</v>
      </c>
      <c r="U102" s="2" t="s">
        <v>6</v>
      </c>
      <c r="V102" s="2" t="s">
        <v>6</v>
      </c>
      <c r="W102" s="2" t="s">
        <v>6</v>
      </c>
      <c r="X102" s="2" t="s">
        <v>6</v>
      </c>
      <c r="Y102" s="2" t="s">
        <v>6</v>
      </c>
      <c r="Z102" s="2" t="s">
        <v>6</v>
      </c>
      <c r="AA102" s="2" t="s">
        <v>6</v>
      </c>
      <c r="AB102" s="2" t="s">
        <v>6</v>
      </c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</row>
    <row r="103" spans="1:47" ht="15.75">
      <c r="A103" s="2"/>
      <c r="B103" s="2"/>
      <c r="C103" s="2" t="s">
        <v>617</v>
      </c>
      <c r="D103" s="2" t="s">
        <v>176</v>
      </c>
      <c r="E103" s="2" t="s">
        <v>30</v>
      </c>
      <c r="F103" s="26" t="s">
        <v>176</v>
      </c>
      <c r="G103" s="4" t="s">
        <v>1266</v>
      </c>
      <c r="H103" s="2" t="s">
        <v>163</v>
      </c>
      <c r="I103" s="2" t="s">
        <v>6</v>
      </c>
      <c r="J103" s="2" t="s">
        <v>570</v>
      </c>
      <c r="K103" s="2" t="s">
        <v>787</v>
      </c>
      <c r="L103" s="2" t="s">
        <v>789</v>
      </c>
      <c r="M103" s="2" t="s">
        <v>6</v>
      </c>
      <c r="N103" s="2" t="s">
        <v>6</v>
      </c>
      <c r="O103" s="2" t="s">
        <v>6</v>
      </c>
      <c r="P103" s="2" t="s">
        <v>6</v>
      </c>
      <c r="Q103" s="2" t="s">
        <v>6</v>
      </c>
      <c r="R103" s="2" t="s">
        <v>6</v>
      </c>
      <c r="S103" s="2" t="s">
        <v>6</v>
      </c>
      <c r="T103" s="2" t="s">
        <v>6</v>
      </c>
      <c r="U103" s="2" t="s">
        <v>6</v>
      </c>
      <c r="V103" s="2" t="s">
        <v>6</v>
      </c>
      <c r="W103" s="2" t="s">
        <v>6</v>
      </c>
      <c r="X103" s="2" t="s">
        <v>6</v>
      </c>
      <c r="Y103" s="2" t="s">
        <v>6</v>
      </c>
      <c r="Z103" s="2" t="s">
        <v>6</v>
      </c>
      <c r="AA103" s="2" t="s">
        <v>6</v>
      </c>
      <c r="AB103" s="2" t="s">
        <v>6</v>
      </c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</row>
    <row r="104" spans="1:47" ht="15.75">
      <c r="A104" s="2"/>
      <c r="B104" s="2"/>
      <c r="C104" s="2" t="s">
        <v>618</v>
      </c>
      <c r="D104" s="2" t="s">
        <v>176</v>
      </c>
      <c r="E104" s="2" t="s">
        <v>30</v>
      </c>
      <c r="F104" s="26" t="s">
        <v>176</v>
      </c>
      <c r="G104" s="4" t="s">
        <v>1266</v>
      </c>
      <c r="H104" s="2" t="s">
        <v>163</v>
      </c>
      <c r="I104" s="2" t="s">
        <v>6</v>
      </c>
      <c r="J104" s="2" t="s">
        <v>570</v>
      </c>
      <c r="K104" s="2" t="s">
        <v>787</v>
      </c>
      <c r="L104" s="2" t="s">
        <v>789</v>
      </c>
      <c r="M104" s="2" t="s">
        <v>6</v>
      </c>
      <c r="N104" s="2" t="s">
        <v>6</v>
      </c>
      <c r="O104" s="2" t="s">
        <v>6</v>
      </c>
      <c r="P104" s="2" t="s">
        <v>6</v>
      </c>
      <c r="Q104" s="2" t="s">
        <v>6</v>
      </c>
      <c r="R104" s="2" t="s">
        <v>6</v>
      </c>
      <c r="S104" s="2" t="s">
        <v>6</v>
      </c>
      <c r="T104" s="2" t="s">
        <v>6</v>
      </c>
      <c r="U104" s="2" t="s">
        <v>6</v>
      </c>
      <c r="V104" s="2" t="s">
        <v>6</v>
      </c>
      <c r="W104" s="2" t="s">
        <v>6</v>
      </c>
      <c r="X104" s="2" t="s">
        <v>6</v>
      </c>
      <c r="Y104" s="2" t="s">
        <v>6</v>
      </c>
      <c r="Z104" s="2" t="s">
        <v>6</v>
      </c>
      <c r="AA104" s="2" t="s">
        <v>6</v>
      </c>
      <c r="AB104" s="2" t="s">
        <v>6</v>
      </c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</row>
    <row r="105" spans="1:47" ht="15.75">
      <c r="A105" s="2"/>
      <c r="B105" s="2"/>
      <c r="C105" s="2" t="s">
        <v>716</v>
      </c>
      <c r="D105" s="2" t="s">
        <v>176</v>
      </c>
      <c r="E105" s="2" t="s">
        <v>30</v>
      </c>
      <c r="F105" s="26" t="s">
        <v>176</v>
      </c>
      <c r="G105" s="4" t="s">
        <v>1266</v>
      </c>
      <c r="H105" s="2" t="s">
        <v>163</v>
      </c>
      <c r="I105" s="2" t="s">
        <v>6</v>
      </c>
      <c r="J105" s="2" t="s">
        <v>570</v>
      </c>
      <c r="K105" s="2" t="s">
        <v>787</v>
      </c>
      <c r="L105" s="2" t="s">
        <v>789</v>
      </c>
      <c r="M105" s="2" t="s">
        <v>6</v>
      </c>
      <c r="N105" s="2" t="s">
        <v>6</v>
      </c>
      <c r="O105" s="2" t="s">
        <v>6</v>
      </c>
      <c r="P105" s="2" t="s">
        <v>6</v>
      </c>
      <c r="Q105" s="2" t="s">
        <v>6</v>
      </c>
      <c r="R105" s="2" t="s">
        <v>6</v>
      </c>
      <c r="S105" s="2" t="s">
        <v>6</v>
      </c>
      <c r="T105" s="2" t="s">
        <v>6</v>
      </c>
      <c r="U105" s="2" t="s">
        <v>6</v>
      </c>
      <c r="V105" s="2" t="s">
        <v>6</v>
      </c>
      <c r="W105" s="2" t="s">
        <v>6</v>
      </c>
      <c r="X105" s="2" t="s">
        <v>6</v>
      </c>
      <c r="Y105" s="2" t="s">
        <v>6</v>
      </c>
      <c r="Z105" s="2" t="s">
        <v>6</v>
      </c>
      <c r="AA105" s="2" t="s">
        <v>6</v>
      </c>
      <c r="AB105" s="2" t="s">
        <v>6</v>
      </c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</row>
    <row r="106" spans="1:47" ht="15.75">
      <c r="A106" s="2"/>
      <c r="B106" s="2"/>
      <c r="C106" s="2" t="s">
        <v>641</v>
      </c>
      <c r="D106" s="2" t="s">
        <v>176</v>
      </c>
      <c r="E106" s="2" t="s">
        <v>30</v>
      </c>
      <c r="F106" s="26" t="s">
        <v>176</v>
      </c>
      <c r="G106" s="4" t="s">
        <v>1266</v>
      </c>
      <c r="H106" s="2" t="s">
        <v>163</v>
      </c>
      <c r="I106" s="2" t="s">
        <v>6</v>
      </c>
      <c r="J106" s="2" t="s">
        <v>570</v>
      </c>
      <c r="K106" s="2" t="s">
        <v>787</v>
      </c>
      <c r="L106" s="2" t="s">
        <v>789</v>
      </c>
      <c r="M106" s="2" t="s">
        <v>6</v>
      </c>
      <c r="N106" s="2" t="s">
        <v>6</v>
      </c>
      <c r="O106" s="2" t="s">
        <v>6</v>
      </c>
      <c r="P106" s="2" t="s">
        <v>6</v>
      </c>
      <c r="Q106" s="2" t="s">
        <v>6</v>
      </c>
      <c r="R106" s="2" t="s">
        <v>6</v>
      </c>
      <c r="S106" s="2" t="s">
        <v>6</v>
      </c>
      <c r="T106" s="2" t="s">
        <v>6</v>
      </c>
      <c r="U106" s="2" t="s">
        <v>6</v>
      </c>
      <c r="V106" s="2" t="s">
        <v>6</v>
      </c>
      <c r="W106" s="2" t="s">
        <v>6</v>
      </c>
      <c r="X106" s="2" t="s">
        <v>6</v>
      </c>
      <c r="Y106" s="2" t="s">
        <v>6</v>
      </c>
      <c r="Z106" s="2" t="s">
        <v>6</v>
      </c>
      <c r="AA106" s="2" t="s">
        <v>6</v>
      </c>
      <c r="AB106" s="2" t="s">
        <v>6</v>
      </c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</row>
    <row r="107" spans="1:47" ht="15.75">
      <c r="A107" s="2"/>
      <c r="B107" s="2"/>
      <c r="C107" s="2" t="s">
        <v>642</v>
      </c>
      <c r="D107" s="2" t="s">
        <v>176</v>
      </c>
      <c r="E107" s="2" t="s">
        <v>30</v>
      </c>
      <c r="F107" s="26" t="s">
        <v>176</v>
      </c>
      <c r="G107" s="4" t="s">
        <v>1266</v>
      </c>
      <c r="H107" s="2" t="s">
        <v>163</v>
      </c>
      <c r="I107" s="2" t="s">
        <v>6</v>
      </c>
      <c r="J107" s="2" t="s">
        <v>570</v>
      </c>
      <c r="K107" s="2" t="s">
        <v>787</v>
      </c>
      <c r="L107" s="2" t="s">
        <v>789</v>
      </c>
      <c r="M107" s="2" t="s">
        <v>6</v>
      </c>
      <c r="N107" s="2" t="s">
        <v>6</v>
      </c>
      <c r="O107" s="2" t="s">
        <v>6</v>
      </c>
      <c r="P107" s="2" t="s">
        <v>6</v>
      </c>
      <c r="Q107" s="2" t="s">
        <v>6</v>
      </c>
      <c r="R107" s="2" t="s">
        <v>6</v>
      </c>
      <c r="S107" s="2" t="s">
        <v>6</v>
      </c>
      <c r="T107" s="2" t="s">
        <v>6</v>
      </c>
      <c r="U107" s="2" t="s">
        <v>6</v>
      </c>
      <c r="V107" s="2" t="s">
        <v>6</v>
      </c>
      <c r="W107" s="2" t="s">
        <v>6</v>
      </c>
      <c r="X107" s="2" t="s">
        <v>6</v>
      </c>
      <c r="Y107" s="2" t="s">
        <v>6</v>
      </c>
      <c r="Z107" s="2" t="s">
        <v>6</v>
      </c>
      <c r="AA107" s="2" t="s">
        <v>6</v>
      </c>
      <c r="AB107" s="2" t="s">
        <v>6</v>
      </c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</row>
    <row r="108" spans="1:47" ht="15.75">
      <c r="A108" s="2"/>
      <c r="B108" s="2"/>
      <c r="C108" s="2" t="s">
        <v>643</v>
      </c>
      <c r="D108" s="2" t="s">
        <v>176</v>
      </c>
      <c r="E108" s="2" t="s">
        <v>30</v>
      </c>
      <c r="F108" s="26" t="s">
        <v>176</v>
      </c>
      <c r="G108" s="4" t="s">
        <v>1266</v>
      </c>
      <c r="H108" s="2" t="s">
        <v>163</v>
      </c>
      <c r="I108" s="2" t="s">
        <v>6</v>
      </c>
      <c r="J108" s="2" t="s">
        <v>570</v>
      </c>
      <c r="K108" s="2" t="s">
        <v>787</v>
      </c>
      <c r="L108" s="2" t="s">
        <v>789</v>
      </c>
      <c r="M108" s="2" t="s">
        <v>6</v>
      </c>
      <c r="N108" s="2" t="s">
        <v>6</v>
      </c>
      <c r="O108" s="2" t="s">
        <v>6</v>
      </c>
      <c r="P108" s="2" t="s">
        <v>6</v>
      </c>
      <c r="Q108" s="2" t="s">
        <v>6</v>
      </c>
      <c r="R108" s="2" t="s">
        <v>6</v>
      </c>
      <c r="S108" s="2" t="s">
        <v>6</v>
      </c>
      <c r="T108" s="2" t="s">
        <v>6</v>
      </c>
      <c r="U108" s="2" t="s">
        <v>6</v>
      </c>
      <c r="V108" s="2" t="s">
        <v>6</v>
      </c>
      <c r="W108" s="2" t="s">
        <v>6</v>
      </c>
      <c r="X108" s="2" t="s">
        <v>6</v>
      </c>
      <c r="Y108" s="2" t="s">
        <v>6</v>
      </c>
      <c r="Z108" s="2" t="s">
        <v>6</v>
      </c>
      <c r="AA108" s="2" t="s">
        <v>6</v>
      </c>
      <c r="AB108" s="2" t="s">
        <v>6</v>
      </c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</row>
    <row r="109" spans="1:47" ht="15.75">
      <c r="A109" s="2"/>
      <c r="B109" s="2"/>
      <c r="C109" s="2" t="s">
        <v>717</v>
      </c>
      <c r="D109" s="2" t="s">
        <v>176</v>
      </c>
      <c r="E109" s="2" t="s">
        <v>30</v>
      </c>
      <c r="F109" s="26" t="s">
        <v>176</v>
      </c>
      <c r="G109" s="4" t="s">
        <v>1266</v>
      </c>
      <c r="H109" s="2" t="s">
        <v>163</v>
      </c>
      <c r="I109" s="2" t="s">
        <v>6</v>
      </c>
      <c r="J109" s="2" t="s">
        <v>570</v>
      </c>
      <c r="K109" s="2" t="s">
        <v>787</v>
      </c>
      <c r="L109" s="2" t="s">
        <v>789</v>
      </c>
      <c r="M109" s="2" t="s">
        <v>6</v>
      </c>
      <c r="N109" s="2" t="s">
        <v>6</v>
      </c>
      <c r="O109" s="2" t="s">
        <v>6</v>
      </c>
      <c r="P109" s="2" t="s">
        <v>6</v>
      </c>
      <c r="Q109" s="2" t="s">
        <v>6</v>
      </c>
      <c r="R109" s="2" t="s">
        <v>6</v>
      </c>
      <c r="S109" s="2" t="s">
        <v>6</v>
      </c>
      <c r="T109" s="2" t="s">
        <v>6</v>
      </c>
      <c r="U109" s="2" t="s">
        <v>6</v>
      </c>
      <c r="V109" s="2" t="s">
        <v>6</v>
      </c>
      <c r="W109" s="2" t="s">
        <v>6</v>
      </c>
      <c r="X109" s="2" t="s">
        <v>6</v>
      </c>
      <c r="Y109" s="2" t="s">
        <v>6</v>
      </c>
      <c r="Z109" s="2" t="s">
        <v>6</v>
      </c>
      <c r="AA109" s="2" t="s">
        <v>6</v>
      </c>
      <c r="AB109" s="2" t="s">
        <v>6</v>
      </c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</row>
    <row r="110" spans="1:47" ht="15.75">
      <c r="A110" s="2"/>
      <c r="B110" s="2"/>
      <c r="C110" s="2" t="s">
        <v>718</v>
      </c>
      <c r="D110" s="2" t="s">
        <v>176</v>
      </c>
      <c r="E110" s="2" t="s">
        <v>30</v>
      </c>
      <c r="F110" s="26" t="s">
        <v>176</v>
      </c>
      <c r="G110" s="4" t="s">
        <v>1266</v>
      </c>
      <c r="H110" s="2" t="s">
        <v>163</v>
      </c>
      <c r="I110" s="2" t="s">
        <v>6</v>
      </c>
      <c r="J110" s="2" t="s">
        <v>570</v>
      </c>
      <c r="K110" s="2" t="s">
        <v>787</v>
      </c>
      <c r="L110" s="2" t="s">
        <v>789</v>
      </c>
      <c r="M110" s="2" t="s">
        <v>6</v>
      </c>
      <c r="N110" s="2" t="s">
        <v>6</v>
      </c>
      <c r="O110" s="2" t="s">
        <v>6</v>
      </c>
      <c r="P110" s="2" t="s">
        <v>6</v>
      </c>
      <c r="Q110" s="2" t="s">
        <v>6</v>
      </c>
      <c r="R110" s="2" t="s">
        <v>6</v>
      </c>
      <c r="S110" s="2" t="s">
        <v>6</v>
      </c>
      <c r="T110" s="2" t="s">
        <v>6</v>
      </c>
      <c r="U110" s="2" t="s">
        <v>6</v>
      </c>
      <c r="V110" s="2" t="s">
        <v>6</v>
      </c>
      <c r="W110" s="2" t="s">
        <v>6</v>
      </c>
      <c r="X110" s="2" t="s">
        <v>6</v>
      </c>
      <c r="Y110" s="2" t="s">
        <v>6</v>
      </c>
      <c r="Z110" s="2" t="s">
        <v>6</v>
      </c>
      <c r="AA110" s="2" t="s">
        <v>6</v>
      </c>
      <c r="AB110" s="2" t="s">
        <v>6</v>
      </c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</row>
    <row r="111" spans="1:47" ht="15.75">
      <c r="A111" s="2"/>
      <c r="B111" s="2"/>
      <c r="C111" s="2" t="s">
        <v>719</v>
      </c>
      <c r="D111" s="2" t="s">
        <v>176</v>
      </c>
      <c r="E111" s="2" t="s">
        <v>30</v>
      </c>
      <c r="F111" s="26" t="s">
        <v>176</v>
      </c>
      <c r="G111" s="4" t="s">
        <v>1266</v>
      </c>
      <c r="H111" s="2" t="s">
        <v>163</v>
      </c>
      <c r="I111" s="2" t="s">
        <v>6</v>
      </c>
      <c r="J111" s="2" t="s">
        <v>570</v>
      </c>
      <c r="K111" s="2" t="s">
        <v>787</v>
      </c>
      <c r="L111" s="2" t="s">
        <v>789</v>
      </c>
      <c r="M111" s="2" t="s">
        <v>6</v>
      </c>
      <c r="N111" s="2" t="s">
        <v>6</v>
      </c>
      <c r="O111" s="2" t="s">
        <v>6</v>
      </c>
      <c r="P111" s="2" t="s">
        <v>6</v>
      </c>
      <c r="Q111" s="2" t="s">
        <v>6</v>
      </c>
      <c r="R111" s="2" t="s">
        <v>6</v>
      </c>
      <c r="S111" s="2" t="s">
        <v>6</v>
      </c>
      <c r="T111" s="2" t="s">
        <v>6</v>
      </c>
      <c r="U111" s="2" t="s">
        <v>6</v>
      </c>
      <c r="V111" s="2" t="s">
        <v>6</v>
      </c>
      <c r="W111" s="2" t="s">
        <v>6</v>
      </c>
      <c r="X111" s="2" t="s">
        <v>6</v>
      </c>
      <c r="Y111" s="2" t="s">
        <v>6</v>
      </c>
      <c r="Z111" s="2" t="s">
        <v>6</v>
      </c>
      <c r="AA111" s="2" t="s">
        <v>6</v>
      </c>
      <c r="AB111" s="2" t="s">
        <v>6</v>
      </c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</row>
    <row r="112" spans="1:47" ht="15.75">
      <c r="A112" s="2"/>
      <c r="B112" s="2"/>
      <c r="C112" s="2" t="s">
        <v>720</v>
      </c>
      <c r="D112" s="2" t="s">
        <v>176</v>
      </c>
      <c r="E112" s="2" t="s">
        <v>30</v>
      </c>
      <c r="F112" s="26" t="s">
        <v>176</v>
      </c>
      <c r="G112" s="4" t="s">
        <v>1266</v>
      </c>
      <c r="H112" s="2" t="s">
        <v>163</v>
      </c>
      <c r="I112" s="2" t="s">
        <v>6</v>
      </c>
      <c r="J112" s="2" t="s">
        <v>570</v>
      </c>
      <c r="K112" s="2" t="s">
        <v>787</v>
      </c>
      <c r="L112" s="2" t="s">
        <v>789</v>
      </c>
      <c r="M112" s="2" t="s">
        <v>6</v>
      </c>
      <c r="N112" s="2" t="s">
        <v>6</v>
      </c>
      <c r="O112" s="2" t="s">
        <v>6</v>
      </c>
      <c r="P112" s="2" t="s">
        <v>6</v>
      </c>
      <c r="Q112" s="2" t="s">
        <v>6</v>
      </c>
      <c r="R112" s="2" t="s">
        <v>6</v>
      </c>
      <c r="S112" s="2" t="s">
        <v>6</v>
      </c>
      <c r="T112" s="2" t="s">
        <v>6</v>
      </c>
      <c r="U112" s="2" t="s">
        <v>6</v>
      </c>
      <c r="V112" s="2" t="s">
        <v>6</v>
      </c>
      <c r="W112" s="2" t="s">
        <v>6</v>
      </c>
      <c r="X112" s="2" t="s">
        <v>6</v>
      </c>
      <c r="Y112" s="2" t="s">
        <v>6</v>
      </c>
      <c r="Z112" s="2" t="s">
        <v>6</v>
      </c>
      <c r="AA112" s="2" t="s">
        <v>6</v>
      </c>
      <c r="AB112" s="2" t="s">
        <v>6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</row>
    <row r="113" spans="1:47" ht="15.75">
      <c r="A113" s="2"/>
      <c r="B113" s="2"/>
      <c r="C113" s="2" t="s">
        <v>644</v>
      </c>
      <c r="D113" s="2" t="s">
        <v>176</v>
      </c>
      <c r="E113" s="2" t="s">
        <v>30</v>
      </c>
      <c r="F113" s="26" t="s">
        <v>176</v>
      </c>
      <c r="G113" s="4" t="s">
        <v>1266</v>
      </c>
      <c r="H113" s="2" t="s">
        <v>163</v>
      </c>
      <c r="I113" s="2" t="s">
        <v>6</v>
      </c>
      <c r="J113" s="2" t="s">
        <v>570</v>
      </c>
      <c r="K113" s="2" t="s">
        <v>787</v>
      </c>
      <c r="L113" s="2" t="s">
        <v>789</v>
      </c>
      <c r="M113" s="2" t="s">
        <v>6</v>
      </c>
      <c r="N113" s="2" t="s">
        <v>6</v>
      </c>
      <c r="O113" s="2" t="s">
        <v>6</v>
      </c>
      <c r="P113" s="2" t="s">
        <v>6</v>
      </c>
      <c r="Q113" s="2" t="s">
        <v>6</v>
      </c>
      <c r="R113" s="2" t="s">
        <v>6</v>
      </c>
      <c r="S113" s="2" t="s">
        <v>6</v>
      </c>
      <c r="T113" s="2" t="s">
        <v>6</v>
      </c>
      <c r="U113" s="2" t="s">
        <v>6</v>
      </c>
      <c r="V113" s="2" t="s">
        <v>6</v>
      </c>
      <c r="W113" s="2" t="s">
        <v>6</v>
      </c>
      <c r="X113" s="2" t="s">
        <v>6</v>
      </c>
      <c r="Y113" s="2" t="s">
        <v>6</v>
      </c>
      <c r="Z113" s="2" t="s">
        <v>6</v>
      </c>
      <c r="AA113" s="2" t="s">
        <v>6</v>
      </c>
      <c r="AB113" s="2" t="s">
        <v>6</v>
      </c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</row>
    <row r="114" spans="1:47" ht="15.75">
      <c r="A114" s="2"/>
      <c r="B114" s="2"/>
      <c r="C114" s="2" t="s">
        <v>645</v>
      </c>
      <c r="D114" s="2" t="s">
        <v>176</v>
      </c>
      <c r="E114" s="2" t="s">
        <v>30</v>
      </c>
      <c r="F114" s="26" t="s">
        <v>176</v>
      </c>
      <c r="G114" s="4" t="s">
        <v>1266</v>
      </c>
      <c r="H114" s="2" t="s">
        <v>163</v>
      </c>
      <c r="I114" s="2" t="s">
        <v>6</v>
      </c>
      <c r="J114" s="2" t="s">
        <v>570</v>
      </c>
      <c r="K114" s="2" t="s">
        <v>787</v>
      </c>
      <c r="L114" s="2" t="s">
        <v>789</v>
      </c>
      <c r="M114" s="2" t="s">
        <v>6</v>
      </c>
      <c r="N114" s="2" t="s">
        <v>6</v>
      </c>
      <c r="O114" s="2" t="s">
        <v>6</v>
      </c>
      <c r="P114" s="2" t="s">
        <v>6</v>
      </c>
      <c r="Q114" s="2" t="s">
        <v>6</v>
      </c>
      <c r="R114" s="2" t="s">
        <v>6</v>
      </c>
      <c r="S114" s="2" t="s">
        <v>6</v>
      </c>
      <c r="T114" s="2" t="s">
        <v>6</v>
      </c>
      <c r="U114" s="2" t="s">
        <v>6</v>
      </c>
      <c r="V114" s="2" t="s">
        <v>6</v>
      </c>
      <c r="W114" s="2" t="s">
        <v>6</v>
      </c>
      <c r="X114" s="2" t="s">
        <v>6</v>
      </c>
      <c r="Y114" s="2" t="s">
        <v>6</v>
      </c>
      <c r="Z114" s="2" t="s">
        <v>6</v>
      </c>
      <c r="AA114" s="2" t="s">
        <v>6</v>
      </c>
      <c r="AB114" s="2" t="s">
        <v>6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</row>
    <row r="115" spans="1:47" ht="15.75">
      <c r="A115" s="2"/>
      <c r="B115" s="2"/>
      <c r="C115" s="2" t="s">
        <v>646</v>
      </c>
      <c r="D115" s="2" t="s">
        <v>176</v>
      </c>
      <c r="E115" s="2" t="s">
        <v>30</v>
      </c>
      <c r="F115" s="26" t="s">
        <v>176</v>
      </c>
      <c r="G115" s="4" t="s">
        <v>1266</v>
      </c>
      <c r="H115" s="2" t="s">
        <v>163</v>
      </c>
      <c r="I115" s="2" t="s">
        <v>6</v>
      </c>
      <c r="J115" s="2" t="s">
        <v>570</v>
      </c>
      <c r="K115" s="2" t="s">
        <v>787</v>
      </c>
      <c r="L115" s="2" t="s">
        <v>789</v>
      </c>
      <c r="M115" s="2" t="s">
        <v>6</v>
      </c>
      <c r="N115" s="2" t="s">
        <v>6</v>
      </c>
      <c r="O115" s="2" t="s">
        <v>6</v>
      </c>
      <c r="P115" s="2" t="s">
        <v>6</v>
      </c>
      <c r="Q115" s="2" t="s">
        <v>6</v>
      </c>
      <c r="R115" s="2" t="s">
        <v>6</v>
      </c>
      <c r="S115" s="2" t="s">
        <v>6</v>
      </c>
      <c r="T115" s="2" t="s">
        <v>6</v>
      </c>
      <c r="U115" s="2" t="s">
        <v>6</v>
      </c>
      <c r="V115" s="2" t="s">
        <v>6</v>
      </c>
      <c r="W115" s="2" t="s">
        <v>6</v>
      </c>
      <c r="X115" s="2" t="s">
        <v>6</v>
      </c>
      <c r="Y115" s="2" t="s">
        <v>6</v>
      </c>
      <c r="Z115" s="2" t="s">
        <v>6</v>
      </c>
      <c r="AA115" s="2" t="s">
        <v>6</v>
      </c>
      <c r="AB115" s="2" t="s">
        <v>6</v>
      </c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</row>
    <row r="116" spans="1:47" ht="15.75">
      <c r="A116" s="2"/>
      <c r="B116" s="2"/>
      <c r="C116" s="2" t="s">
        <v>721</v>
      </c>
      <c r="D116" s="2" t="s">
        <v>176</v>
      </c>
      <c r="E116" s="2" t="s">
        <v>30</v>
      </c>
      <c r="F116" s="26" t="s">
        <v>176</v>
      </c>
      <c r="G116" s="4" t="s">
        <v>1266</v>
      </c>
      <c r="H116" s="2" t="s">
        <v>163</v>
      </c>
      <c r="I116" s="2" t="s">
        <v>6</v>
      </c>
      <c r="J116" s="2" t="s">
        <v>570</v>
      </c>
      <c r="K116" s="2" t="s">
        <v>787</v>
      </c>
      <c r="L116" s="2" t="s">
        <v>789</v>
      </c>
      <c r="M116" s="2" t="s">
        <v>6</v>
      </c>
      <c r="N116" s="2" t="s">
        <v>6</v>
      </c>
      <c r="O116" s="2" t="s">
        <v>6</v>
      </c>
      <c r="P116" s="2" t="s">
        <v>6</v>
      </c>
      <c r="Q116" s="2" t="s">
        <v>6</v>
      </c>
      <c r="R116" s="2" t="s">
        <v>6</v>
      </c>
      <c r="S116" s="2" t="s">
        <v>6</v>
      </c>
      <c r="T116" s="2" t="s">
        <v>6</v>
      </c>
      <c r="U116" s="2" t="s">
        <v>6</v>
      </c>
      <c r="V116" s="2" t="s">
        <v>6</v>
      </c>
      <c r="W116" s="2" t="s">
        <v>6</v>
      </c>
      <c r="X116" s="2" t="s">
        <v>6</v>
      </c>
      <c r="Y116" s="2" t="s">
        <v>6</v>
      </c>
      <c r="Z116" s="2" t="s">
        <v>6</v>
      </c>
      <c r="AA116" s="2" t="s">
        <v>6</v>
      </c>
      <c r="AB116" s="2" t="s">
        <v>6</v>
      </c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</row>
    <row r="117" spans="1:47" ht="15.75">
      <c r="A117" s="2"/>
      <c r="B117" s="2"/>
      <c r="C117" s="2" t="s">
        <v>647</v>
      </c>
      <c r="D117" s="2" t="s">
        <v>176</v>
      </c>
      <c r="E117" s="2" t="s">
        <v>30</v>
      </c>
      <c r="F117" s="26" t="s">
        <v>176</v>
      </c>
      <c r="G117" s="4" t="s">
        <v>1266</v>
      </c>
      <c r="H117" s="2" t="s">
        <v>163</v>
      </c>
      <c r="I117" s="2" t="s">
        <v>6</v>
      </c>
      <c r="J117" s="2" t="s">
        <v>570</v>
      </c>
      <c r="K117" s="2" t="s">
        <v>787</v>
      </c>
      <c r="L117" s="2" t="s">
        <v>789</v>
      </c>
      <c r="M117" s="2" t="s">
        <v>6</v>
      </c>
      <c r="N117" s="2" t="s">
        <v>6</v>
      </c>
      <c r="O117" s="2" t="s">
        <v>6</v>
      </c>
      <c r="P117" s="2" t="s">
        <v>6</v>
      </c>
      <c r="Q117" s="2" t="s">
        <v>6</v>
      </c>
      <c r="R117" s="2" t="s">
        <v>6</v>
      </c>
      <c r="S117" s="2" t="s">
        <v>6</v>
      </c>
      <c r="T117" s="2" t="s">
        <v>6</v>
      </c>
      <c r="U117" s="2" t="s">
        <v>6</v>
      </c>
      <c r="V117" s="2" t="s">
        <v>6</v>
      </c>
      <c r="W117" s="2" t="s">
        <v>6</v>
      </c>
      <c r="X117" s="2" t="s">
        <v>6</v>
      </c>
      <c r="Y117" s="2" t="s">
        <v>6</v>
      </c>
      <c r="Z117" s="2" t="s">
        <v>6</v>
      </c>
      <c r="AA117" s="2" t="s">
        <v>6</v>
      </c>
      <c r="AB117" s="2" t="s">
        <v>6</v>
      </c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</row>
    <row r="118" spans="1:47" ht="15.75">
      <c r="A118" s="2"/>
      <c r="B118" s="2"/>
      <c r="C118" s="2" t="s">
        <v>648</v>
      </c>
      <c r="D118" s="2" t="s">
        <v>176</v>
      </c>
      <c r="E118" s="2" t="s">
        <v>30</v>
      </c>
      <c r="F118" s="26" t="s">
        <v>176</v>
      </c>
      <c r="G118" s="4" t="s">
        <v>1266</v>
      </c>
      <c r="H118" s="2" t="s">
        <v>163</v>
      </c>
      <c r="I118" s="2" t="s">
        <v>6</v>
      </c>
      <c r="J118" s="2" t="s">
        <v>570</v>
      </c>
      <c r="K118" s="2" t="s">
        <v>787</v>
      </c>
      <c r="L118" s="2" t="s">
        <v>789</v>
      </c>
      <c r="M118" s="2" t="s">
        <v>6</v>
      </c>
      <c r="N118" s="2" t="s">
        <v>6</v>
      </c>
      <c r="O118" s="2" t="s">
        <v>6</v>
      </c>
      <c r="P118" s="2" t="s">
        <v>6</v>
      </c>
      <c r="Q118" s="2" t="s">
        <v>6</v>
      </c>
      <c r="R118" s="2" t="s">
        <v>6</v>
      </c>
      <c r="S118" s="2" t="s">
        <v>6</v>
      </c>
      <c r="T118" s="2" t="s">
        <v>6</v>
      </c>
      <c r="U118" s="2" t="s">
        <v>6</v>
      </c>
      <c r="V118" s="2" t="s">
        <v>6</v>
      </c>
      <c r="W118" s="2" t="s">
        <v>6</v>
      </c>
      <c r="X118" s="2" t="s">
        <v>6</v>
      </c>
      <c r="Y118" s="2" t="s">
        <v>6</v>
      </c>
      <c r="Z118" s="2" t="s">
        <v>6</v>
      </c>
      <c r="AA118" s="2" t="s">
        <v>6</v>
      </c>
      <c r="AB118" s="2" t="s">
        <v>6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</row>
    <row r="119" spans="1:47" ht="15.75">
      <c r="A119" s="2"/>
      <c r="B119" s="2"/>
      <c r="C119" s="2" t="s">
        <v>649</v>
      </c>
      <c r="D119" s="2" t="s">
        <v>176</v>
      </c>
      <c r="E119" s="2" t="s">
        <v>30</v>
      </c>
      <c r="F119" s="26" t="s">
        <v>176</v>
      </c>
      <c r="G119" s="4" t="s">
        <v>1266</v>
      </c>
      <c r="H119" s="2" t="s">
        <v>163</v>
      </c>
      <c r="I119" s="2" t="s">
        <v>6</v>
      </c>
      <c r="J119" s="2" t="s">
        <v>570</v>
      </c>
      <c r="K119" s="2" t="s">
        <v>787</v>
      </c>
      <c r="L119" s="2" t="s">
        <v>789</v>
      </c>
      <c r="M119" s="2" t="s">
        <v>6</v>
      </c>
      <c r="N119" s="2" t="s">
        <v>6</v>
      </c>
      <c r="O119" s="2" t="s">
        <v>6</v>
      </c>
      <c r="P119" s="2" t="s">
        <v>6</v>
      </c>
      <c r="Q119" s="2" t="s">
        <v>6</v>
      </c>
      <c r="R119" s="2" t="s">
        <v>6</v>
      </c>
      <c r="S119" s="2" t="s">
        <v>6</v>
      </c>
      <c r="T119" s="2" t="s">
        <v>6</v>
      </c>
      <c r="U119" s="2" t="s">
        <v>6</v>
      </c>
      <c r="V119" s="2" t="s">
        <v>6</v>
      </c>
      <c r="W119" s="2" t="s">
        <v>6</v>
      </c>
      <c r="X119" s="2" t="s">
        <v>6</v>
      </c>
      <c r="Y119" s="2" t="s">
        <v>6</v>
      </c>
      <c r="Z119" s="2" t="s">
        <v>6</v>
      </c>
      <c r="AA119" s="2" t="s">
        <v>6</v>
      </c>
      <c r="AB119" s="2" t="s">
        <v>6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</row>
    <row r="120" spans="1:47" ht="15.75">
      <c r="A120" s="2"/>
      <c r="B120" s="2"/>
      <c r="C120" s="2" t="s">
        <v>722</v>
      </c>
      <c r="D120" s="2" t="s">
        <v>176</v>
      </c>
      <c r="E120" s="2" t="s">
        <v>30</v>
      </c>
      <c r="F120" s="26" t="s">
        <v>176</v>
      </c>
      <c r="G120" s="4" t="s">
        <v>1266</v>
      </c>
      <c r="H120" s="2" t="s">
        <v>163</v>
      </c>
      <c r="I120" s="2" t="s">
        <v>6</v>
      </c>
      <c r="J120" s="2" t="s">
        <v>570</v>
      </c>
      <c r="K120" s="2" t="s">
        <v>787</v>
      </c>
      <c r="L120" s="2" t="s">
        <v>789</v>
      </c>
      <c r="M120" s="2" t="s">
        <v>6</v>
      </c>
      <c r="N120" s="2" t="s">
        <v>6</v>
      </c>
      <c r="O120" s="2" t="s">
        <v>6</v>
      </c>
      <c r="P120" s="2" t="s">
        <v>6</v>
      </c>
      <c r="Q120" s="2" t="s">
        <v>6</v>
      </c>
      <c r="R120" s="2" t="s">
        <v>6</v>
      </c>
      <c r="S120" s="2" t="s">
        <v>6</v>
      </c>
      <c r="T120" s="2" t="s">
        <v>6</v>
      </c>
      <c r="U120" s="2" t="s">
        <v>6</v>
      </c>
      <c r="V120" s="2" t="s">
        <v>6</v>
      </c>
      <c r="W120" s="2" t="s">
        <v>6</v>
      </c>
      <c r="X120" s="2" t="s">
        <v>6</v>
      </c>
      <c r="Y120" s="2" t="s">
        <v>6</v>
      </c>
      <c r="Z120" s="2" t="s">
        <v>6</v>
      </c>
      <c r="AA120" s="2" t="s">
        <v>6</v>
      </c>
      <c r="AB120" s="2" t="s">
        <v>6</v>
      </c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</row>
    <row r="121" spans="1:47" ht="15.75">
      <c r="A121" s="2"/>
      <c r="B121" s="2"/>
      <c r="C121" s="2" t="s">
        <v>723</v>
      </c>
      <c r="D121" s="2" t="s">
        <v>176</v>
      </c>
      <c r="E121" s="2" t="s">
        <v>30</v>
      </c>
      <c r="F121" s="26" t="s">
        <v>176</v>
      </c>
      <c r="G121" s="4" t="s">
        <v>1266</v>
      </c>
      <c r="H121" s="2" t="s">
        <v>163</v>
      </c>
      <c r="I121" s="2" t="s">
        <v>6</v>
      </c>
      <c r="J121" s="2" t="s">
        <v>570</v>
      </c>
      <c r="K121" s="2" t="s">
        <v>787</v>
      </c>
      <c r="L121" s="2" t="s">
        <v>789</v>
      </c>
      <c r="M121" s="2" t="s">
        <v>6</v>
      </c>
      <c r="N121" s="2" t="s">
        <v>6</v>
      </c>
      <c r="O121" s="2" t="s">
        <v>6</v>
      </c>
      <c r="P121" s="2" t="s">
        <v>6</v>
      </c>
      <c r="Q121" s="2" t="s">
        <v>6</v>
      </c>
      <c r="R121" s="2" t="s">
        <v>6</v>
      </c>
      <c r="S121" s="2" t="s">
        <v>6</v>
      </c>
      <c r="T121" s="2" t="s">
        <v>6</v>
      </c>
      <c r="U121" s="2" t="s">
        <v>6</v>
      </c>
      <c r="V121" s="2" t="s">
        <v>6</v>
      </c>
      <c r="W121" s="2" t="s">
        <v>6</v>
      </c>
      <c r="X121" s="2" t="s">
        <v>6</v>
      </c>
      <c r="Y121" s="2" t="s">
        <v>6</v>
      </c>
      <c r="Z121" s="2" t="s">
        <v>6</v>
      </c>
      <c r="AA121" s="2" t="s">
        <v>6</v>
      </c>
      <c r="AB121" s="2" t="s">
        <v>6</v>
      </c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</row>
    <row r="122" spans="1:47" ht="15.75">
      <c r="A122" s="2"/>
      <c r="B122" s="2"/>
      <c r="C122" s="2" t="s">
        <v>724</v>
      </c>
      <c r="D122" s="2" t="s">
        <v>176</v>
      </c>
      <c r="E122" s="2" t="s">
        <v>30</v>
      </c>
      <c r="F122" s="26" t="s">
        <v>176</v>
      </c>
      <c r="G122" s="4" t="s">
        <v>1266</v>
      </c>
      <c r="H122" s="2" t="s">
        <v>163</v>
      </c>
      <c r="I122" s="2" t="s">
        <v>6</v>
      </c>
      <c r="J122" s="2" t="s">
        <v>570</v>
      </c>
      <c r="K122" s="2" t="s">
        <v>787</v>
      </c>
      <c r="L122" s="2" t="s">
        <v>789</v>
      </c>
      <c r="M122" s="2" t="s">
        <v>6</v>
      </c>
      <c r="N122" s="2" t="s">
        <v>6</v>
      </c>
      <c r="O122" s="2" t="s">
        <v>6</v>
      </c>
      <c r="P122" s="2" t="s">
        <v>6</v>
      </c>
      <c r="Q122" s="2" t="s">
        <v>6</v>
      </c>
      <c r="R122" s="2" t="s">
        <v>6</v>
      </c>
      <c r="S122" s="2" t="s">
        <v>6</v>
      </c>
      <c r="T122" s="2" t="s">
        <v>6</v>
      </c>
      <c r="U122" s="2" t="s">
        <v>6</v>
      </c>
      <c r="V122" s="2" t="s">
        <v>6</v>
      </c>
      <c r="W122" s="2" t="s">
        <v>6</v>
      </c>
      <c r="X122" s="2" t="s">
        <v>6</v>
      </c>
      <c r="Y122" s="2" t="s">
        <v>6</v>
      </c>
      <c r="Z122" s="2" t="s">
        <v>6</v>
      </c>
      <c r="AA122" s="2" t="s">
        <v>6</v>
      </c>
      <c r="AB122" s="2" t="s">
        <v>6</v>
      </c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</row>
    <row r="123" spans="1:47" ht="15.75">
      <c r="A123" s="2"/>
      <c r="B123" s="2"/>
      <c r="C123" s="2" t="s">
        <v>725</v>
      </c>
      <c r="D123" s="2" t="s">
        <v>176</v>
      </c>
      <c r="E123" s="2" t="s">
        <v>30</v>
      </c>
      <c r="F123" s="26" t="s">
        <v>176</v>
      </c>
      <c r="G123" s="4" t="s">
        <v>1266</v>
      </c>
      <c r="H123" s="2" t="s">
        <v>163</v>
      </c>
      <c r="I123" s="2" t="s">
        <v>6</v>
      </c>
      <c r="J123" s="2" t="s">
        <v>570</v>
      </c>
      <c r="K123" s="2" t="s">
        <v>787</v>
      </c>
      <c r="L123" s="2" t="s">
        <v>789</v>
      </c>
      <c r="M123" s="2" t="s">
        <v>6</v>
      </c>
      <c r="N123" s="2" t="s">
        <v>6</v>
      </c>
      <c r="O123" s="2" t="s">
        <v>6</v>
      </c>
      <c r="P123" s="2" t="s">
        <v>6</v>
      </c>
      <c r="Q123" s="2" t="s">
        <v>6</v>
      </c>
      <c r="R123" s="2" t="s">
        <v>6</v>
      </c>
      <c r="S123" s="2" t="s">
        <v>6</v>
      </c>
      <c r="T123" s="2" t="s">
        <v>6</v>
      </c>
      <c r="U123" s="2" t="s">
        <v>6</v>
      </c>
      <c r="V123" s="2" t="s">
        <v>6</v>
      </c>
      <c r="W123" s="2" t="s">
        <v>6</v>
      </c>
      <c r="X123" s="2" t="s">
        <v>6</v>
      </c>
      <c r="Y123" s="2" t="s">
        <v>6</v>
      </c>
      <c r="Z123" s="2" t="s">
        <v>6</v>
      </c>
      <c r="AA123" s="2" t="s">
        <v>6</v>
      </c>
      <c r="AB123" s="2" t="s">
        <v>6</v>
      </c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</row>
    <row r="124" spans="1:47" ht="15.75">
      <c r="A124" s="2"/>
      <c r="B124" s="2"/>
      <c r="C124" s="2" t="s">
        <v>726</v>
      </c>
      <c r="D124" s="2" t="s">
        <v>176</v>
      </c>
      <c r="E124" s="2" t="s">
        <v>30</v>
      </c>
      <c r="F124" s="26" t="s">
        <v>176</v>
      </c>
      <c r="G124" s="4" t="s">
        <v>1266</v>
      </c>
      <c r="H124" s="2" t="s">
        <v>163</v>
      </c>
      <c r="I124" s="2" t="s">
        <v>6</v>
      </c>
      <c r="J124" s="2" t="s">
        <v>570</v>
      </c>
      <c r="K124" s="2" t="s">
        <v>787</v>
      </c>
      <c r="L124" s="2" t="s">
        <v>789</v>
      </c>
      <c r="M124" s="2" t="s">
        <v>6</v>
      </c>
      <c r="N124" s="2" t="s">
        <v>6</v>
      </c>
      <c r="O124" s="2" t="s">
        <v>6</v>
      </c>
      <c r="P124" s="2" t="s">
        <v>6</v>
      </c>
      <c r="Q124" s="2" t="s">
        <v>6</v>
      </c>
      <c r="R124" s="2" t="s">
        <v>6</v>
      </c>
      <c r="S124" s="2" t="s">
        <v>6</v>
      </c>
      <c r="T124" s="2" t="s">
        <v>6</v>
      </c>
      <c r="U124" s="2" t="s">
        <v>6</v>
      </c>
      <c r="V124" s="2" t="s">
        <v>6</v>
      </c>
      <c r="W124" s="2" t="s">
        <v>6</v>
      </c>
      <c r="X124" s="2" t="s">
        <v>6</v>
      </c>
      <c r="Y124" s="2" t="s">
        <v>6</v>
      </c>
      <c r="Z124" s="2" t="s">
        <v>6</v>
      </c>
      <c r="AA124" s="2" t="s">
        <v>6</v>
      </c>
      <c r="AB124" s="2" t="s">
        <v>6</v>
      </c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</row>
    <row r="125" spans="1:47" ht="15.75">
      <c r="A125" s="2"/>
      <c r="B125" s="2"/>
      <c r="C125" s="2" t="s">
        <v>727</v>
      </c>
      <c r="D125" s="2" t="s">
        <v>176</v>
      </c>
      <c r="E125" s="2" t="s">
        <v>30</v>
      </c>
      <c r="F125" s="26" t="s">
        <v>176</v>
      </c>
      <c r="G125" s="4" t="s">
        <v>1266</v>
      </c>
      <c r="H125" s="2" t="s">
        <v>163</v>
      </c>
      <c r="I125" s="2" t="s">
        <v>6</v>
      </c>
      <c r="J125" s="2" t="s">
        <v>570</v>
      </c>
      <c r="K125" s="2" t="s">
        <v>787</v>
      </c>
      <c r="L125" s="2" t="s">
        <v>789</v>
      </c>
      <c r="M125" s="2" t="s">
        <v>6</v>
      </c>
      <c r="N125" s="2" t="s">
        <v>6</v>
      </c>
      <c r="O125" s="2" t="s">
        <v>6</v>
      </c>
      <c r="P125" s="2" t="s">
        <v>6</v>
      </c>
      <c r="Q125" s="2" t="s">
        <v>6</v>
      </c>
      <c r="R125" s="2" t="s">
        <v>6</v>
      </c>
      <c r="S125" s="2" t="s">
        <v>6</v>
      </c>
      <c r="T125" s="2" t="s">
        <v>6</v>
      </c>
      <c r="U125" s="2" t="s">
        <v>6</v>
      </c>
      <c r="V125" s="2" t="s">
        <v>6</v>
      </c>
      <c r="W125" s="2" t="s">
        <v>6</v>
      </c>
      <c r="X125" s="2" t="s">
        <v>6</v>
      </c>
      <c r="Y125" s="2" t="s">
        <v>6</v>
      </c>
      <c r="Z125" s="2" t="s">
        <v>6</v>
      </c>
      <c r="AA125" s="2" t="s">
        <v>6</v>
      </c>
      <c r="AB125" s="2" t="s">
        <v>6</v>
      </c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</row>
    <row r="126" spans="1:47" ht="15.75">
      <c r="A126" s="2"/>
      <c r="B126" s="2"/>
      <c r="C126" s="2" t="s">
        <v>728</v>
      </c>
      <c r="D126" s="2" t="s">
        <v>176</v>
      </c>
      <c r="E126" s="2" t="s">
        <v>30</v>
      </c>
      <c r="F126" s="26" t="s">
        <v>176</v>
      </c>
      <c r="G126" s="4" t="s">
        <v>1266</v>
      </c>
      <c r="H126" s="2" t="s">
        <v>163</v>
      </c>
      <c r="I126" s="2" t="s">
        <v>6</v>
      </c>
      <c r="J126" s="2" t="s">
        <v>570</v>
      </c>
      <c r="K126" s="2" t="s">
        <v>787</v>
      </c>
      <c r="L126" s="2" t="s">
        <v>789</v>
      </c>
      <c r="M126" s="2" t="s">
        <v>6</v>
      </c>
      <c r="N126" s="2" t="s">
        <v>6</v>
      </c>
      <c r="O126" s="2" t="s">
        <v>6</v>
      </c>
      <c r="P126" s="2" t="s">
        <v>6</v>
      </c>
      <c r="Q126" s="2" t="s">
        <v>6</v>
      </c>
      <c r="R126" s="2" t="s">
        <v>6</v>
      </c>
      <c r="S126" s="2" t="s">
        <v>6</v>
      </c>
      <c r="T126" s="2" t="s">
        <v>6</v>
      </c>
      <c r="U126" s="2" t="s">
        <v>6</v>
      </c>
      <c r="V126" s="2" t="s">
        <v>6</v>
      </c>
      <c r="W126" s="2" t="s">
        <v>6</v>
      </c>
      <c r="X126" s="2" t="s">
        <v>6</v>
      </c>
      <c r="Y126" s="2" t="s">
        <v>6</v>
      </c>
      <c r="Z126" s="2" t="s">
        <v>6</v>
      </c>
      <c r="AA126" s="2" t="s">
        <v>6</v>
      </c>
      <c r="AB126" s="2" t="s">
        <v>6</v>
      </c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</row>
    <row r="127" spans="1:47" ht="15.75">
      <c r="A127" s="2"/>
      <c r="B127" s="2"/>
      <c r="C127" s="2" t="s">
        <v>650</v>
      </c>
      <c r="D127" s="2" t="s">
        <v>176</v>
      </c>
      <c r="E127" s="2" t="s">
        <v>30</v>
      </c>
      <c r="F127" s="26" t="s">
        <v>176</v>
      </c>
      <c r="G127" s="4" t="s">
        <v>1266</v>
      </c>
      <c r="H127" s="2" t="s">
        <v>163</v>
      </c>
      <c r="I127" s="2" t="s">
        <v>6</v>
      </c>
      <c r="J127" s="2" t="s">
        <v>570</v>
      </c>
      <c r="K127" s="2" t="s">
        <v>787</v>
      </c>
      <c r="L127" s="2" t="s">
        <v>789</v>
      </c>
      <c r="M127" s="2" t="s">
        <v>6</v>
      </c>
      <c r="N127" s="2" t="s">
        <v>6</v>
      </c>
      <c r="O127" s="2" t="s">
        <v>6</v>
      </c>
      <c r="P127" s="2" t="s">
        <v>6</v>
      </c>
      <c r="Q127" s="2" t="s">
        <v>6</v>
      </c>
      <c r="R127" s="2" t="s">
        <v>6</v>
      </c>
      <c r="S127" s="2" t="s">
        <v>6</v>
      </c>
      <c r="T127" s="2" t="s">
        <v>6</v>
      </c>
      <c r="U127" s="2" t="s">
        <v>6</v>
      </c>
      <c r="V127" s="2" t="s">
        <v>6</v>
      </c>
      <c r="W127" s="2" t="s">
        <v>6</v>
      </c>
      <c r="X127" s="2" t="s">
        <v>6</v>
      </c>
      <c r="Y127" s="2" t="s">
        <v>6</v>
      </c>
      <c r="Z127" s="2" t="s">
        <v>6</v>
      </c>
      <c r="AA127" s="2" t="s">
        <v>6</v>
      </c>
      <c r="AB127" s="2" t="s">
        <v>6</v>
      </c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</row>
    <row r="128" spans="1:47" ht="15.75">
      <c r="A128" s="2"/>
      <c r="B128" s="2"/>
      <c r="C128" s="2" t="s">
        <v>729</v>
      </c>
      <c r="D128" s="2" t="s">
        <v>176</v>
      </c>
      <c r="E128" s="2" t="s">
        <v>30</v>
      </c>
      <c r="F128" s="26" t="s">
        <v>176</v>
      </c>
      <c r="G128" s="4" t="s">
        <v>1266</v>
      </c>
      <c r="H128" s="2" t="s">
        <v>163</v>
      </c>
      <c r="I128" s="2" t="s">
        <v>6</v>
      </c>
      <c r="J128" s="2" t="s">
        <v>570</v>
      </c>
      <c r="K128" s="2" t="s">
        <v>787</v>
      </c>
      <c r="L128" s="2" t="s">
        <v>789</v>
      </c>
      <c r="M128" s="2" t="s">
        <v>6</v>
      </c>
      <c r="N128" s="2" t="s">
        <v>6</v>
      </c>
      <c r="O128" s="2" t="s">
        <v>6</v>
      </c>
      <c r="P128" s="2" t="s">
        <v>6</v>
      </c>
      <c r="Q128" s="2" t="s">
        <v>6</v>
      </c>
      <c r="R128" s="2" t="s">
        <v>6</v>
      </c>
      <c r="S128" s="2" t="s">
        <v>6</v>
      </c>
      <c r="T128" s="2" t="s">
        <v>6</v>
      </c>
      <c r="U128" s="2" t="s">
        <v>6</v>
      </c>
      <c r="V128" s="2" t="s">
        <v>6</v>
      </c>
      <c r="W128" s="2" t="s">
        <v>6</v>
      </c>
      <c r="X128" s="2" t="s">
        <v>6</v>
      </c>
      <c r="Y128" s="2" t="s">
        <v>6</v>
      </c>
      <c r="Z128" s="2" t="s">
        <v>6</v>
      </c>
      <c r="AA128" s="2" t="s">
        <v>6</v>
      </c>
      <c r="AB128" s="2" t="s">
        <v>6</v>
      </c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</row>
    <row r="129" spans="1:47" ht="15.75">
      <c r="A129" s="2"/>
      <c r="B129" s="2"/>
      <c r="C129" s="2" t="s">
        <v>730</v>
      </c>
      <c r="D129" s="2" t="s">
        <v>176</v>
      </c>
      <c r="E129" s="2" t="s">
        <v>30</v>
      </c>
      <c r="F129" s="26" t="s">
        <v>176</v>
      </c>
      <c r="G129" s="4" t="s">
        <v>1266</v>
      </c>
      <c r="H129" s="2" t="s">
        <v>163</v>
      </c>
      <c r="I129" s="2" t="s">
        <v>6</v>
      </c>
      <c r="J129" s="2" t="s">
        <v>570</v>
      </c>
      <c r="K129" s="2" t="s">
        <v>787</v>
      </c>
      <c r="L129" s="2" t="s">
        <v>789</v>
      </c>
      <c r="M129" s="2" t="s">
        <v>6</v>
      </c>
      <c r="N129" s="2" t="s">
        <v>6</v>
      </c>
      <c r="O129" s="2" t="s">
        <v>6</v>
      </c>
      <c r="P129" s="2" t="s">
        <v>6</v>
      </c>
      <c r="Q129" s="2" t="s">
        <v>6</v>
      </c>
      <c r="R129" s="2" t="s">
        <v>6</v>
      </c>
      <c r="S129" s="2" t="s">
        <v>6</v>
      </c>
      <c r="T129" s="2" t="s">
        <v>6</v>
      </c>
      <c r="U129" s="2" t="s">
        <v>6</v>
      </c>
      <c r="V129" s="2" t="s">
        <v>6</v>
      </c>
      <c r="W129" s="2" t="s">
        <v>6</v>
      </c>
      <c r="X129" s="2" t="s">
        <v>6</v>
      </c>
      <c r="Y129" s="2" t="s">
        <v>6</v>
      </c>
      <c r="Z129" s="2" t="s">
        <v>6</v>
      </c>
      <c r="AA129" s="2" t="s">
        <v>6</v>
      </c>
      <c r="AB129" s="2" t="s">
        <v>6</v>
      </c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</row>
    <row r="130" spans="1:47" ht="15.75">
      <c r="A130" s="2"/>
      <c r="B130" s="2"/>
      <c r="C130" s="2" t="s">
        <v>731</v>
      </c>
      <c r="D130" s="2" t="s">
        <v>176</v>
      </c>
      <c r="E130" s="2" t="s">
        <v>30</v>
      </c>
      <c r="F130" s="26" t="s">
        <v>176</v>
      </c>
      <c r="G130" s="4" t="s">
        <v>1266</v>
      </c>
      <c r="H130" s="2" t="s">
        <v>163</v>
      </c>
      <c r="I130" s="2" t="s">
        <v>6</v>
      </c>
      <c r="J130" s="2" t="s">
        <v>570</v>
      </c>
      <c r="K130" s="2" t="s">
        <v>787</v>
      </c>
      <c r="L130" s="2" t="s">
        <v>789</v>
      </c>
      <c r="M130" s="2" t="s">
        <v>6</v>
      </c>
      <c r="N130" s="2" t="s">
        <v>6</v>
      </c>
      <c r="O130" s="2" t="s">
        <v>6</v>
      </c>
      <c r="P130" s="2" t="s">
        <v>6</v>
      </c>
      <c r="Q130" s="2" t="s">
        <v>6</v>
      </c>
      <c r="R130" s="2" t="s">
        <v>6</v>
      </c>
      <c r="S130" s="2" t="s">
        <v>6</v>
      </c>
      <c r="T130" s="2" t="s">
        <v>6</v>
      </c>
      <c r="U130" s="2" t="s">
        <v>6</v>
      </c>
      <c r="V130" s="2" t="s">
        <v>6</v>
      </c>
      <c r="W130" s="2" t="s">
        <v>6</v>
      </c>
      <c r="X130" s="2" t="s">
        <v>6</v>
      </c>
      <c r="Y130" s="2" t="s">
        <v>6</v>
      </c>
      <c r="Z130" s="2" t="s">
        <v>6</v>
      </c>
      <c r="AA130" s="2" t="s">
        <v>6</v>
      </c>
      <c r="AB130" s="2" t="s">
        <v>6</v>
      </c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</row>
    <row r="131" spans="1:47" ht="15.75">
      <c r="A131" s="2"/>
      <c r="B131" s="2"/>
      <c r="C131" s="2" t="s">
        <v>732</v>
      </c>
      <c r="D131" s="2" t="s">
        <v>176</v>
      </c>
      <c r="E131" s="2" t="s">
        <v>30</v>
      </c>
      <c r="F131" s="26" t="s">
        <v>176</v>
      </c>
      <c r="G131" s="4" t="s">
        <v>1266</v>
      </c>
      <c r="H131" s="2" t="s">
        <v>163</v>
      </c>
      <c r="I131" s="2" t="s">
        <v>6</v>
      </c>
      <c r="J131" s="2" t="s">
        <v>570</v>
      </c>
      <c r="K131" s="2" t="s">
        <v>787</v>
      </c>
      <c r="L131" s="2" t="s">
        <v>789</v>
      </c>
      <c r="M131" s="2" t="s">
        <v>6</v>
      </c>
      <c r="N131" s="2" t="s">
        <v>6</v>
      </c>
      <c r="O131" s="2" t="s">
        <v>6</v>
      </c>
      <c r="P131" s="2" t="s">
        <v>6</v>
      </c>
      <c r="Q131" s="2" t="s">
        <v>6</v>
      </c>
      <c r="R131" s="2" t="s">
        <v>6</v>
      </c>
      <c r="S131" s="2" t="s">
        <v>6</v>
      </c>
      <c r="T131" s="2" t="s">
        <v>6</v>
      </c>
      <c r="U131" s="2" t="s">
        <v>6</v>
      </c>
      <c r="V131" s="2" t="s">
        <v>6</v>
      </c>
      <c r="W131" s="2" t="s">
        <v>6</v>
      </c>
      <c r="X131" s="2" t="s">
        <v>6</v>
      </c>
      <c r="Y131" s="2" t="s">
        <v>6</v>
      </c>
      <c r="Z131" s="2" t="s">
        <v>6</v>
      </c>
      <c r="AA131" s="2" t="s">
        <v>6</v>
      </c>
      <c r="AB131" s="2" t="s">
        <v>6</v>
      </c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</row>
    <row r="132" spans="1:47" ht="15.75">
      <c r="A132" s="2"/>
      <c r="B132" s="2"/>
      <c r="C132" s="2" t="s">
        <v>733</v>
      </c>
      <c r="D132" s="2" t="s">
        <v>176</v>
      </c>
      <c r="E132" s="2" t="s">
        <v>30</v>
      </c>
      <c r="F132" s="26" t="s">
        <v>176</v>
      </c>
      <c r="G132" s="4" t="s">
        <v>1266</v>
      </c>
      <c r="H132" s="2" t="s">
        <v>163</v>
      </c>
      <c r="I132" s="2" t="s">
        <v>6</v>
      </c>
      <c r="J132" s="2" t="s">
        <v>570</v>
      </c>
      <c r="K132" s="2" t="s">
        <v>787</v>
      </c>
      <c r="L132" s="2" t="s">
        <v>789</v>
      </c>
      <c r="M132" s="2" t="s">
        <v>6</v>
      </c>
      <c r="N132" s="2" t="s">
        <v>6</v>
      </c>
      <c r="O132" s="2" t="s">
        <v>6</v>
      </c>
      <c r="P132" s="2" t="s">
        <v>6</v>
      </c>
      <c r="Q132" s="2" t="s">
        <v>6</v>
      </c>
      <c r="R132" s="2" t="s">
        <v>6</v>
      </c>
      <c r="S132" s="2" t="s">
        <v>6</v>
      </c>
      <c r="T132" s="2" t="s">
        <v>6</v>
      </c>
      <c r="U132" s="2" t="s">
        <v>6</v>
      </c>
      <c r="V132" s="2" t="s">
        <v>6</v>
      </c>
      <c r="W132" s="2" t="s">
        <v>6</v>
      </c>
      <c r="X132" s="2" t="s">
        <v>6</v>
      </c>
      <c r="Y132" s="2" t="s">
        <v>6</v>
      </c>
      <c r="Z132" s="2" t="s">
        <v>6</v>
      </c>
      <c r="AA132" s="2" t="s">
        <v>6</v>
      </c>
      <c r="AB132" s="2" t="s">
        <v>6</v>
      </c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</row>
    <row r="133" spans="1:47" ht="15.75">
      <c r="A133" s="2"/>
      <c r="B133" s="2"/>
      <c r="C133" s="2" t="s">
        <v>596</v>
      </c>
      <c r="D133" s="2" t="s">
        <v>176</v>
      </c>
      <c r="E133" s="2" t="s">
        <v>30</v>
      </c>
      <c r="F133" s="26" t="s">
        <v>176</v>
      </c>
      <c r="G133" s="4" t="s">
        <v>1266</v>
      </c>
      <c r="H133" s="2" t="s">
        <v>163</v>
      </c>
      <c r="I133" s="2" t="s">
        <v>6</v>
      </c>
      <c r="J133" s="2" t="s">
        <v>570</v>
      </c>
      <c r="K133" s="2" t="s">
        <v>787</v>
      </c>
      <c r="L133" s="2" t="s">
        <v>790</v>
      </c>
      <c r="M133" s="2" t="s">
        <v>6</v>
      </c>
      <c r="N133" s="2" t="s">
        <v>6</v>
      </c>
      <c r="O133" s="2" t="s">
        <v>6</v>
      </c>
      <c r="P133" s="2" t="s">
        <v>6</v>
      </c>
      <c r="Q133" s="2" t="s">
        <v>6</v>
      </c>
      <c r="R133" s="2" t="s">
        <v>6</v>
      </c>
      <c r="S133" s="2" t="s">
        <v>6</v>
      </c>
      <c r="T133" s="2" t="s">
        <v>6</v>
      </c>
      <c r="U133" s="2" t="s">
        <v>6</v>
      </c>
      <c r="V133" s="2" t="s">
        <v>6</v>
      </c>
      <c r="W133" s="2" t="s">
        <v>6</v>
      </c>
      <c r="X133" s="2" t="s">
        <v>6</v>
      </c>
      <c r="Y133" s="2" t="s">
        <v>6</v>
      </c>
      <c r="Z133" s="2" t="s">
        <v>6</v>
      </c>
      <c r="AA133" s="2" t="s">
        <v>6</v>
      </c>
      <c r="AB133" s="2" t="s">
        <v>6</v>
      </c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</row>
    <row r="134" spans="1:47" ht="15.75">
      <c r="A134" s="2"/>
      <c r="B134" s="2"/>
      <c r="C134" s="2" t="s">
        <v>597</v>
      </c>
      <c r="D134" s="2" t="s">
        <v>176</v>
      </c>
      <c r="E134" s="2" t="s">
        <v>30</v>
      </c>
      <c r="F134" s="26" t="s">
        <v>176</v>
      </c>
      <c r="G134" s="4" t="s">
        <v>1266</v>
      </c>
      <c r="H134" s="2" t="s">
        <v>163</v>
      </c>
      <c r="I134" s="2" t="s">
        <v>6</v>
      </c>
      <c r="J134" s="2" t="s">
        <v>570</v>
      </c>
      <c r="K134" s="2" t="s">
        <v>787</v>
      </c>
      <c r="L134" s="2" t="s">
        <v>790</v>
      </c>
      <c r="M134" s="2" t="s">
        <v>6</v>
      </c>
      <c r="N134" s="2" t="s">
        <v>6</v>
      </c>
      <c r="O134" s="2" t="s">
        <v>6</v>
      </c>
      <c r="P134" s="2" t="s">
        <v>6</v>
      </c>
      <c r="Q134" s="2" t="s">
        <v>6</v>
      </c>
      <c r="R134" s="2" t="s">
        <v>6</v>
      </c>
      <c r="S134" s="2" t="s">
        <v>6</v>
      </c>
      <c r="T134" s="2" t="s">
        <v>6</v>
      </c>
      <c r="U134" s="2" t="s">
        <v>6</v>
      </c>
      <c r="V134" s="2" t="s">
        <v>6</v>
      </c>
      <c r="W134" s="2" t="s">
        <v>6</v>
      </c>
      <c r="X134" s="2" t="s">
        <v>6</v>
      </c>
      <c r="Y134" s="2" t="s">
        <v>6</v>
      </c>
      <c r="Z134" s="2" t="s">
        <v>6</v>
      </c>
      <c r="AA134" s="2" t="s">
        <v>6</v>
      </c>
      <c r="AB134" s="2" t="s">
        <v>6</v>
      </c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</row>
    <row r="135" spans="1:47" ht="15.75">
      <c r="A135" s="2"/>
      <c r="B135" s="2"/>
      <c r="C135" s="2" t="s">
        <v>598</v>
      </c>
      <c r="D135" s="2" t="s">
        <v>176</v>
      </c>
      <c r="E135" s="2" t="s">
        <v>30</v>
      </c>
      <c r="F135" s="26" t="s">
        <v>176</v>
      </c>
      <c r="G135" s="4" t="s">
        <v>1266</v>
      </c>
      <c r="H135" s="2" t="s">
        <v>163</v>
      </c>
      <c r="I135" s="2" t="s">
        <v>6</v>
      </c>
      <c r="J135" s="2" t="s">
        <v>570</v>
      </c>
      <c r="K135" s="2" t="s">
        <v>787</v>
      </c>
      <c r="L135" s="2" t="s">
        <v>790</v>
      </c>
      <c r="M135" s="2" t="s">
        <v>6</v>
      </c>
      <c r="N135" s="2" t="s">
        <v>6</v>
      </c>
      <c r="O135" s="2" t="s">
        <v>6</v>
      </c>
      <c r="P135" s="2" t="s">
        <v>6</v>
      </c>
      <c r="Q135" s="2" t="s">
        <v>6</v>
      </c>
      <c r="R135" s="2" t="s">
        <v>6</v>
      </c>
      <c r="S135" s="2" t="s">
        <v>6</v>
      </c>
      <c r="T135" s="2" t="s">
        <v>6</v>
      </c>
      <c r="U135" s="2" t="s">
        <v>6</v>
      </c>
      <c r="V135" s="2" t="s">
        <v>6</v>
      </c>
      <c r="W135" s="2" t="s">
        <v>6</v>
      </c>
      <c r="X135" s="2" t="s">
        <v>6</v>
      </c>
      <c r="Y135" s="2" t="s">
        <v>6</v>
      </c>
      <c r="Z135" s="2" t="s">
        <v>6</v>
      </c>
      <c r="AA135" s="2" t="s">
        <v>6</v>
      </c>
      <c r="AB135" s="2" t="s">
        <v>6</v>
      </c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</row>
    <row r="136" spans="1:47" ht="15.75">
      <c r="A136" s="2"/>
      <c r="B136" s="2"/>
      <c r="C136" s="2" t="s">
        <v>538</v>
      </c>
      <c r="D136" s="2" t="s">
        <v>176</v>
      </c>
      <c r="E136" s="2" t="s">
        <v>30</v>
      </c>
      <c r="F136" s="26" t="s">
        <v>176</v>
      </c>
      <c r="G136" s="4" t="s">
        <v>1266</v>
      </c>
      <c r="H136" s="2" t="s">
        <v>163</v>
      </c>
      <c r="I136" s="2" t="s">
        <v>6</v>
      </c>
      <c r="J136" s="2" t="s">
        <v>570</v>
      </c>
      <c r="K136" s="2" t="s">
        <v>787</v>
      </c>
      <c r="L136" s="2" t="s">
        <v>790</v>
      </c>
      <c r="M136" s="2" t="s">
        <v>6</v>
      </c>
      <c r="N136" s="2" t="s">
        <v>6</v>
      </c>
      <c r="O136" s="2" t="s">
        <v>6</v>
      </c>
      <c r="P136" s="2" t="s">
        <v>6</v>
      </c>
      <c r="Q136" s="2" t="s">
        <v>6</v>
      </c>
      <c r="R136" s="2" t="s">
        <v>6</v>
      </c>
      <c r="S136" s="2" t="s">
        <v>6</v>
      </c>
      <c r="T136" s="2" t="s">
        <v>6</v>
      </c>
      <c r="U136" s="2" t="s">
        <v>6</v>
      </c>
      <c r="V136" s="2" t="s">
        <v>6</v>
      </c>
      <c r="W136" s="2" t="s">
        <v>6</v>
      </c>
      <c r="X136" s="2" t="s">
        <v>6</v>
      </c>
      <c r="Y136" s="2" t="s">
        <v>6</v>
      </c>
      <c r="Z136" s="2" t="s">
        <v>6</v>
      </c>
      <c r="AA136" s="2" t="s">
        <v>6</v>
      </c>
      <c r="AB136" s="2" t="s">
        <v>6</v>
      </c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</row>
    <row r="137" spans="1:47" ht="15.75">
      <c r="A137" s="2"/>
      <c r="B137" s="2"/>
      <c r="C137" s="2" t="s">
        <v>539</v>
      </c>
      <c r="D137" s="2" t="s">
        <v>176</v>
      </c>
      <c r="E137" s="2" t="s">
        <v>30</v>
      </c>
      <c r="F137" s="26" t="s">
        <v>176</v>
      </c>
      <c r="G137" s="4" t="s">
        <v>1266</v>
      </c>
      <c r="H137" s="2" t="s">
        <v>163</v>
      </c>
      <c r="I137" s="2" t="s">
        <v>6</v>
      </c>
      <c r="J137" s="2" t="s">
        <v>570</v>
      </c>
      <c r="K137" s="2" t="s">
        <v>787</v>
      </c>
      <c r="L137" s="2" t="s">
        <v>790</v>
      </c>
      <c r="M137" s="2" t="s">
        <v>6</v>
      </c>
      <c r="N137" s="2" t="s">
        <v>6</v>
      </c>
      <c r="O137" s="2" t="s">
        <v>6</v>
      </c>
      <c r="P137" s="2" t="s">
        <v>6</v>
      </c>
      <c r="Q137" s="2" t="s">
        <v>6</v>
      </c>
      <c r="R137" s="2" t="s">
        <v>6</v>
      </c>
      <c r="S137" s="2" t="s">
        <v>6</v>
      </c>
      <c r="T137" s="2" t="s">
        <v>6</v>
      </c>
      <c r="U137" s="2" t="s">
        <v>6</v>
      </c>
      <c r="V137" s="2" t="s">
        <v>6</v>
      </c>
      <c r="W137" s="2" t="s">
        <v>6</v>
      </c>
      <c r="X137" s="2" t="s">
        <v>6</v>
      </c>
      <c r="Y137" s="2" t="s">
        <v>6</v>
      </c>
      <c r="Z137" s="2" t="s">
        <v>6</v>
      </c>
      <c r="AA137" s="2" t="s">
        <v>6</v>
      </c>
      <c r="AB137" s="2" t="s">
        <v>6</v>
      </c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</row>
    <row r="138" spans="1:47" ht="15.75">
      <c r="A138" s="2"/>
      <c r="B138" s="2"/>
      <c r="C138" s="2" t="s">
        <v>540</v>
      </c>
      <c r="D138" s="2" t="s">
        <v>176</v>
      </c>
      <c r="E138" s="2" t="s">
        <v>30</v>
      </c>
      <c r="F138" s="26" t="s">
        <v>176</v>
      </c>
      <c r="G138" s="4" t="s">
        <v>1266</v>
      </c>
      <c r="H138" s="2" t="s">
        <v>163</v>
      </c>
      <c r="I138" s="2" t="s">
        <v>6</v>
      </c>
      <c r="J138" s="2" t="s">
        <v>570</v>
      </c>
      <c r="K138" s="2" t="s">
        <v>787</v>
      </c>
      <c r="L138" s="2" t="s">
        <v>790</v>
      </c>
      <c r="M138" s="2" t="s">
        <v>6</v>
      </c>
      <c r="N138" s="2" t="s">
        <v>6</v>
      </c>
      <c r="O138" s="2" t="s">
        <v>6</v>
      </c>
      <c r="P138" s="2" t="s">
        <v>6</v>
      </c>
      <c r="Q138" s="2" t="s">
        <v>6</v>
      </c>
      <c r="R138" s="2" t="s">
        <v>6</v>
      </c>
      <c r="S138" s="2" t="s">
        <v>6</v>
      </c>
      <c r="T138" s="2" t="s">
        <v>6</v>
      </c>
      <c r="U138" s="2" t="s">
        <v>6</v>
      </c>
      <c r="V138" s="2" t="s">
        <v>6</v>
      </c>
      <c r="W138" s="2" t="s">
        <v>6</v>
      </c>
      <c r="X138" s="2" t="s">
        <v>6</v>
      </c>
      <c r="Y138" s="2" t="s">
        <v>6</v>
      </c>
      <c r="Z138" s="2" t="s">
        <v>6</v>
      </c>
      <c r="AA138" s="2" t="s">
        <v>6</v>
      </c>
      <c r="AB138" s="2" t="s">
        <v>6</v>
      </c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</row>
    <row r="139" spans="1:47" ht="15.75">
      <c r="A139" s="2"/>
      <c r="B139" s="2"/>
      <c r="C139" s="2" t="s">
        <v>599</v>
      </c>
      <c r="D139" s="2" t="s">
        <v>176</v>
      </c>
      <c r="E139" s="2" t="s">
        <v>30</v>
      </c>
      <c r="F139" s="26" t="s">
        <v>176</v>
      </c>
      <c r="G139" s="4" t="s">
        <v>1266</v>
      </c>
      <c r="H139" s="2" t="s">
        <v>163</v>
      </c>
      <c r="I139" s="2" t="s">
        <v>6</v>
      </c>
      <c r="J139" s="2" t="s">
        <v>570</v>
      </c>
      <c r="K139" s="2" t="s">
        <v>787</v>
      </c>
      <c r="L139" s="2" t="s">
        <v>790</v>
      </c>
      <c r="M139" s="2" t="s">
        <v>6</v>
      </c>
      <c r="N139" s="2" t="s">
        <v>6</v>
      </c>
      <c r="O139" s="2" t="s">
        <v>6</v>
      </c>
      <c r="P139" s="2" t="s">
        <v>6</v>
      </c>
      <c r="Q139" s="2" t="s">
        <v>6</v>
      </c>
      <c r="R139" s="2" t="s">
        <v>6</v>
      </c>
      <c r="S139" s="2" t="s">
        <v>6</v>
      </c>
      <c r="T139" s="2" t="s">
        <v>6</v>
      </c>
      <c r="U139" s="2" t="s">
        <v>6</v>
      </c>
      <c r="V139" s="2" t="s">
        <v>6</v>
      </c>
      <c r="W139" s="2" t="s">
        <v>6</v>
      </c>
      <c r="X139" s="2" t="s">
        <v>6</v>
      </c>
      <c r="Y139" s="2" t="s">
        <v>6</v>
      </c>
      <c r="Z139" s="2" t="s">
        <v>6</v>
      </c>
      <c r="AA139" s="2" t="s">
        <v>6</v>
      </c>
      <c r="AB139" s="2" t="s">
        <v>6</v>
      </c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</row>
    <row r="140" spans="1:47" ht="15.75">
      <c r="A140" s="2"/>
      <c r="B140" s="2"/>
      <c r="C140" s="2" t="s">
        <v>600</v>
      </c>
      <c r="D140" s="2" t="s">
        <v>176</v>
      </c>
      <c r="E140" s="2" t="s">
        <v>30</v>
      </c>
      <c r="F140" s="26" t="s">
        <v>176</v>
      </c>
      <c r="G140" s="4" t="s">
        <v>1266</v>
      </c>
      <c r="H140" s="2" t="s">
        <v>163</v>
      </c>
      <c r="I140" s="2" t="s">
        <v>6</v>
      </c>
      <c r="J140" s="2" t="s">
        <v>570</v>
      </c>
      <c r="K140" s="2" t="s">
        <v>787</v>
      </c>
      <c r="L140" s="2" t="s">
        <v>790</v>
      </c>
      <c r="M140" s="2" t="s">
        <v>6</v>
      </c>
      <c r="N140" s="2" t="s">
        <v>6</v>
      </c>
      <c r="O140" s="2" t="s">
        <v>6</v>
      </c>
      <c r="P140" s="2" t="s">
        <v>6</v>
      </c>
      <c r="Q140" s="2" t="s">
        <v>6</v>
      </c>
      <c r="R140" s="2" t="s">
        <v>6</v>
      </c>
      <c r="S140" s="2" t="s">
        <v>6</v>
      </c>
      <c r="T140" s="2" t="s">
        <v>6</v>
      </c>
      <c r="U140" s="2" t="s">
        <v>6</v>
      </c>
      <c r="V140" s="2" t="s">
        <v>6</v>
      </c>
      <c r="W140" s="2" t="s">
        <v>6</v>
      </c>
      <c r="X140" s="2" t="s">
        <v>6</v>
      </c>
      <c r="Y140" s="2" t="s">
        <v>6</v>
      </c>
      <c r="Z140" s="2" t="s">
        <v>6</v>
      </c>
      <c r="AA140" s="2" t="s">
        <v>6</v>
      </c>
      <c r="AB140" s="2" t="s">
        <v>6</v>
      </c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</row>
    <row r="141" spans="1:47" ht="15.75">
      <c r="A141" s="2"/>
      <c r="B141" s="2"/>
      <c r="C141" s="2" t="s">
        <v>601</v>
      </c>
      <c r="D141" s="2" t="s">
        <v>176</v>
      </c>
      <c r="E141" s="2" t="s">
        <v>30</v>
      </c>
      <c r="F141" s="26" t="s">
        <v>176</v>
      </c>
      <c r="G141" s="4" t="s">
        <v>1266</v>
      </c>
      <c r="H141" s="2" t="s">
        <v>163</v>
      </c>
      <c r="I141" s="2" t="s">
        <v>6</v>
      </c>
      <c r="J141" s="2" t="s">
        <v>570</v>
      </c>
      <c r="K141" s="2" t="s">
        <v>787</v>
      </c>
      <c r="L141" s="2" t="s">
        <v>790</v>
      </c>
      <c r="M141" s="2" t="s">
        <v>6</v>
      </c>
      <c r="N141" s="2" t="s">
        <v>6</v>
      </c>
      <c r="O141" s="2" t="s">
        <v>6</v>
      </c>
      <c r="P141" s="2" t="s">
        <v>6</v>
      </c>
      <c r="Q141" s="2" t="s">
        <v>6</v>
      </c>
      <c r="R141" s="2" t="s">
        <v>6</v>
      </c>
      <c r="S141" s="2" t="s">
        <v>6</v>
      </c>
      <c r="T141" s="2" t="s">
        <v>6</v>
      </c>
      <c r="U141" s="2" t="s">
        <v>6</v>
      </c>
      <c r="V141" s="2" t="s">
        <v>6</v>
      </c>
      <c r="W141" s="2" t="s">
        <v>6</v>
      </c>
      <c r="X141" s="2" t="s">
        <v>6</v>
      </c>
      <c r="Y141" s="2" t="s">
        <v>6</v>
      </c>
      <c r="Z141" s="2" t="s">
        <v>6</v>
      </c>
      <c r="AA141" s="2" t="s">
        <v>6</v>
      </c>
      <c r="AB141" s="2" t="s">
        <v>6</v>
      </c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</row>
    <row r="142" spans="1:47" ht="15.75">
      <c r="A142" s="2"/>
      <c r="B142" s="2"/>
      <c r="C142" s="2" t="s">
        <v>602</v>
      </c>
      <c r="D142" s="2" t="s">
        <v>176</v>
      </c>
      <c r="E142" s="2" t="s">
        <v>30</v>
      </c>
      <c r="F142" s="26" t="s">
        <v>176</v>
      </c>
      <c r="G142" s="4" t="s">
        <v>1266</v>
      </c>
      <c r="H142" s="2" t="s">
        <v>163</v>
      </c>
      <c r="I142" s="2" t="s">
        <v>6</v>
      </c>
      <c r="J142" s="2" t="s">
        <v>570</v>
      </c>
      <c r="K142" s="2" t="s">
        <v>787</v>
      </c>
      <c r="L142" s="2" t="s">
        <v>790</v>
      </c>
      <c r="M142" s="2" t="s">
        <v>6</v>
      </c>
      <c r="N142" s="2" t="s">
        <v>6</v>
      </c>
      <c r="O142" s="2" t="s">
        <v>6</v>
      </c>
      <c r="P142" s="2" t="s">
        <v>6</v>
      </c>
      <c r="Q142" s="2" t="s">
        <v>6</v>
      </c>
      <c r="R142" s="2" t="s">
        <v>6</v>
      </c>
      <c r="S142" s="2" t="s">
        <v>6</v>
      </c>
      <c r="T142" s="2" t="s">
        <v>6</v>
      </c>
      <c r="U142" s="2" t="s">
        <v>6</v>
      </c>
      <c r="V142" s="2" t="s">
        <v>6</v>
      </c>
      <c r="W142" s="2" t="s">
        <v>6</v>
      </c>
      <c r="X142" s="2" t="s">
        <v>6</v>
      </c>
      <c r="Y142" s="2" t="s">
        <v>6</v>
      </c>
      <c r="Z142" s="2" t="s">
        <v>6</v>
      </c>
      <c r="AA142" s="2" t="s">
        <v>6</v>
      </c>
      <c r="AB142" s="2" t="s">
        <v>6</v>
      </c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</row>
    <row r="143" spans="1:47" ht="15.75">
      <c r="A143" s="2"/>
      <c r="B143" s="2"/>
      <c r="C143" s="2" t="s">
        <v>603</v>
      </c>
      <c r="D143" s="2" t="s">
        <v>176</v>
      </c>
      <c r="E143" s="2" t="s">
        <v>30</v>
      </c>
      <c r="F143" s="26" t="s">
        <v>176</v>
      </c>
      <c r="G143" s="4" t="s">
        <v>1266</v>
      </c>
      <c r="H143" s="2" t="s">
        <v>163</v>
      </c>
      <c r="I143" s="2" t="s">
        <v>6</v>
      </c>
      <c r="J143" s="2" t="s">
        <v>570</v>
      </c>
      <c r="K143" s="2" t="s">
        <v>787</v>
      </c>
      <c r="L143" s="2" t="s">
        <v>790</v>
      </c>
      <c r="M143" s="2" t="s">
        <v>6</v>
      </c>
      <c r="N143" s="2" t="s">
        <v>6</v>
      </c>
      <c r="O143" s="2" t="s">
        <v>6</v>
      </c>
      <c r="P143" s="2" t="s">
        <v>6</v>
      </c>
      <c r="Q143" s="2" t="s">
        <v>6</v>
      </c>
      <c r="R143" s="2" t="s">
        <v>6</v>
      </c>
      <c r="S143" s="2" t="s">
        <v>6</v>
      </c>
      <c r="T143" s="2" t="s">
        <v>6</v>
      </c>
      <c r="U143" s="2" t="s">
        <v>6</v>
      </c>
      <c r="V143" s="2" t="s">
        <v>6</v>
      </c>
      <c r="W143" s="2" t="s">
        <v>6</v>
      </c>
      <c r="X143" s="2" t="s">
        <v>6</v>
      </c>
      <c r="Y143" s="2" t="s">
        <v>6</v>
      </c>
      <c r="Z143" s="2" t="s">
        <v>6</v>
      </c>
      <c r="AA143" s="2" t="s">
        <v>6</v>
      </c>
      <c r="AB143" s="2" t="s">
        <v>6</v>
      </c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</row>
    <row r="144" spans="1:47" ht="15.75">
      <c r="A144" s="2"/>
      <c r="B144" s="2"/>
      <c r="C144" s="2" t="s">
        <v>604</v>
      </c>
      <c r="D144" s="2" t="s">
        <v>176</v>
      </c>
      <c r="E144" s="2" t="s">
        <v>30</v>
      </c>
      <c r="F144" s="26" t="s">
        <v>176</v>
      </c>
      <c r="G144" s="4" t="s">
        <v>1266</v>
      </c>
      <c r="H144" s="2" t="s">
        <v>163</v>
      </c>
      <c r="I144" s="2" t="s">
        <v>6</v>
      </c>
      <c r="J144" s="2" t="s">
        <v>570</v>
      </c>
      <c r="K144" s="2" t="s">
        <v>787</v>
      </c>
      <c r="L144" s="2" t="s">
        <v>790</v>
      </c>
      <c r="M144" s="2" t="s">
        <v>6</v>
      </c>
      <c r="N144" s="2" t="s">
        <v>6</v>
      </c>
      <c r="O144" s="2" t="s">
        <v>6</v>
      </c>
      <c r="P144" s="2" t="s">
        <v>6</v>
      </c>
      <c r="Q144" s="2" t="s">
        <v>6</v>
      </c>
      <c r="R144" s="2" t="s">
        <v>6</v>
      </c>
      <c r="S144" s="2" t="s">
        <v>6</v>
      </c>
      <c r="T144" s="2" t="s">
        <v>6</v>
      </c>
      <c r="U144" s="2" t="s">
        <v>6</v>
      </c>
      <c r="V144" s="2" t="s">
        <v>6</v>
      </c>
      <c r="W144" s="2" t="s">
        <v>6</v>
      </c>
      <c r="X144" s="2" t="s">
        <v>6</v>
      </c>
      <c r="Y144" s="2" t="s">
        <v>6</v>
      </c>
      <c r="Z144" s="2" t="s">
        <v>6</v>
      </c>
      <c r="AA144" s="2" t="s">
        <v>6</v>
      </c>
      <c r="AB144" s="2" t="s">
        <v>6</v>
      </c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</row>
    <row r="145" spans="1:47" ht="15.75">
      <c r="A145" s="2"/>
      <c r="B145" s="2"/>
      <c r="C145" s="2" t="s">
        <v>605</v>
      </c>
      <c r="D145" s="2" t="s">
        <v>176</v>
      </c>
      <c r="E145" s="2" t="s">
        <v>30</v>
      </c>
      <c r="F145" s="26" t="s">
        <v>176</v>
      </c>
      <c r="G145" s="4" t="s">
        <v>1266</v>
      </c>
      <c r="H145" s="2" t="s">
        <v>163</v>
      </c>
      <c r="I145" s="2" t="s">
        <v>6</v>
      </c>
      <c r="J145" s="2" t="s">
        <v>570</v>
      </c>
      <c r="K145" s="2" t="s">
        <v>787</v>
      </c>
      <c r="L145" s="2" t="s">
        <v>790</v>
      </c>
      <c r="M145" s="2" t="s">
        <v>6</v>
      </c>
      <c r="N145" s="2" t="s">
        <v>6</v>
      </c>
      <c r="O145" s="2" t="s">
        <v>6</v>
      </c>
      <c r="P145" s="2" t="s">
        <v>6</v>
      </c>
      <c r="Q145" s="2" t="s">
        <v>6</v>
      </c>
      <c r="R145" s="2" t="s">
        <v>6</v>
      </c>
      <c r="S145" s="2" t="s">
        <v>6</v>
      </c>
      <c r="T145" s="2" t="s">
        <v>6</v>
      </c>
      <c r="U145" s="2" t="s">
        <v>6</v>
      </c>
      <c r="V145" s="2" t="s">
        <v>6</v>
      </c>
      <c r="W145" s="2" t="s">
        <v>6</v>
      </c>
      <c r="X145" s="2" t="s">
        <v>6</v>
      </c>
      <c r="Y145" s="2" t="s">
        <v>6</v>
      </c>
      <c r="Z145" s="2" t="s">
        <v>6</v>
      </c>
      <c r="AA145" s="2" t="s">
        <v>6</v>
      </c>
      <c r="AB145" s="2" t="s">
        <v>6</v>
      </c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</row>
    <row r="146" spans="1:47" ht="15.75">
      <c r="A146" s="2"/>
      <c r="B146" s="2"/>
      <c r="C146" s="2" t="s">
        <v>606</v>
      </c>
      <c r="D146" s="2" t="s">
        <v>176</v>
      </c>
      <c r="E146" s="2" t="s">
        <v>30</v>
      </c>
      <c r="F146" s="26" t="s">
        <v>176</v>
      </c>
      <c r="G146" s="4" t="s">
        <v>1266</v>
      </c>
      <c r="H146" s="2" t="s">
        <v>163</v>
      </c>
      <c r="I146" s="2" t="s">
        <v>6</v>
      </c>
      <c r="J146" s="2" t="s">
        <v>570</v>
      </c>
      <c r="K146" s="2" t="s">
        <v>787</v>
      </c>
      <c r="L146" s="2" t="s">
        <v>790</v>
      </c>
      <c r="M146" s="2" t="s">
        <v>6</v>
      </c>
      <c r="N146" s="2" t="s">
        <v>6</v>
      </c>
      <c r="O146" s="2" t="s">
        <v>6</v>
      </c>
      <c r="P146" s="2" t="s">
        <v>6</v>
      </c>
      <c r="Q146" s="2" t="s">
        <v>6</v>
      </c>
      <c r="R146" s="2" t="s">
        <v>6</v>
      </c>
      <c r="S146" s="2" t="s">
        <v>6</v>
      </c>
      <c r="T146" s="2" t="s">
        <v>6</v>
      </c>
      <c r="U146" s="2" t="s">
        <v>6</v>
      </c>
      <c r="V146" s="2" t="s">
        <v>6</v>
      </c>
      <c r="W146" s="2" t="s">
        <v>6</v>
      </c>
      <c r="X146" s="2" t="s">
        <v>6</v>
      </c>
      <c r="Y146" s="2" t="s">
        <v>6</v>
      </c>
      <c r="Z146" s="2" t="s">
        <v>6</v>
      </c>
      <c r="AA146" s="2" t="s">
        <v>6</v>
      </c>
      <c r="AB146" s="2" t="s">
        <v>6</v>
      </c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</row>
    <row r="147" spans="1:47" ht="15.75">
      <c r="A147" s="2"/>
      <c r="B147" s="2"/>
      <c r="C147" s="2" t="s">
        <v>607</v>
      </c>
      <c r="D147" s="2" t="s">
        <v>176</v>
      </c>
      <c r="E147" s="2" t="s">
        <v>30</v>
      </c>
      <c r="F147" s="26" t="s">
        <v>176</v>
      </c>
      <c r="G147" s="4" t="s">
        <v>1266</v>
      </c>
      <c r="H147" s="2" t="s">
        <v>163</v>
      </c>
      <c r="I147" s="2" t="s">
        <v>6</v>
      </c>
      <c r="J147" s="2" t="s">
        <v>570</v>
      </c>
      <c r="K147" s="2" t="s">
        <v>787</v>
      </c>
      <c r="L147" s="2" t="s">
        <v>790</v>
      </c>
      <c r="M147" s="2" t="s">
        <v>6</v>
      </c>
      <c r="N147" s="2" t="s">
        <v>6</v>
      </c>
      <c r="O147" s="2" t="s">
        <v>6</v>
      </c>
      <c r="P147" s="2" t="s">
        <v>6</v>
      </c>
      <c r="Q147" s="2" t="s">
        <v>6</v>
      </c>
      <c r="R147" s="2" t="s">
        <v>6</v>
      </c>
      <c r="S147" s="2" t="s">
        <v>6</v>
      </c>
      <c r="T147" s="2" t="s">
        <v>6</v>
      </c>
      <c r="U147" s="2" t="s">
        <v>6</v>
      </c>
      <c r="V147" s="2" t="s">
        <v>6</v>
      </c>
      <c r="W147" s="2" t="s">
        <v>6</v>
      </c>
      <c r="X147" s="2" t="s">
        <v>6</v>
      </c>
      <c r="Y147" s="2" t="s">
        <v>6</v>
      </c>
      <c r="Z147" s="2" t="s">
        <v>6</v>
      </c>
      <c r="AA147" s="2" t="s">
        <v>6</v>
      </c>
      <c r="AB147" s="2" t="s">
        <v>6</v>
      </c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</row>
    <row r="148" spans="1:47" ht="15.75">
      <c r="A148" s="2"/>
      <c r="B148" s="2"/>
      <c r="C148" s="2" t="s">
        <v>615</v>
      </c>
      <c r="D148" s="2" t="s">
        <v>176</v>
      </c>
      <c r="E148" s="2" t="s">
        <v>30</v>
      </c>
      <c r="F148" s="26" t="s">
        <v>176</v>
      </c>
      <c r="G148" s="4" t="s">
        <v>1266</v>
      </c>
      <c r="H148" s="2" t="s">
        <v>163</v>
      </c>
      <c r="I148" s="2" t="s">
        <v>6</v>
      </c>
      <c r="J148" s="2" t="s">
        <v>570</v>
      </c>
      <c r="K148" s="2" t="s">
        <v>787</v>
      </c>
      <c r="L148" s="2" t="s">
        <v>790</v>
      </c>
      <c r="M148" s="2" t="s">
        <v>6</v>
      </c>
      <c r="N148" s="2" t="s">
        <v>6</v>
      </c>
      <c r="O148" s="2" t="s">
        <v>6</v>
      </c>
      <c r="P148" s="2" t="s">
        <v>6</v>
      </c>
      <c r="Q148" s="2" t="s">
        <v>6</v>
      </c>
      <c r="R148" s="2" t="s">
        <v>6</v>
      </c>
      <c r="S148" s="2" t="s">
        <v>6</v>
      </c>
      <c r="T148" s="2" t="s">
        <v>6</v>
      </c>
      <c r="U148" s="2" t="s">
        <v>6</v>
      </c>
      <c r="V148" s="2" t="s">
        <v>6</v>
      </c>
      <c r="W148" s="2" t="s">
        <v>6</v>
      </c>
      <c r="X148" s="2" t="s">
        <v>6</v>
      </c>
      <c r="Y148" s="2" t="s">
        <v>6</v>
      </c>
      <c r="Z148" s="2" t="s">
        <v>6</v>
      </c>
      <c r="AA148" s="2" t="s">
        <v>6</v>
      </c>
      <c r="AB148" s="2" t="s">
        <v>6</v>
      </c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</row>
    <row r="149" spans="1:47" ht="15.75">
      <c r="A149" s="2"/>
      <c r="B149" s="2"/>
      <c r="C149" s="2" t="s">
        <v>541</v>
      </c>
      <c r="D149" s="2" t="s">
        <v>176</v>
      </c>
      <c r="E149" s="2" t="s">
        <v>30</v>
      </c>
      <c r="F149" s="26" t="s">
        <v>176</v>
      </c>
      <c r="G149" s="4" t="s">
        <v>1266</v>
      </c>
      <c r="H149" s="2" t="s">
        <v>163</v>
      </c>
      <c r="I149" s="2" t="s">
        <v>6</v>
      </c>
      <c r="J149" s="2" t="s">
        <v>570</v>
      </c>
      <c r="K149" s="2" t="s">
        <v>787</v>
      </c>
      <c r="L149" s="2" t="s">
        <v>790</v>
      </c>
      <c r="M149" s="2" t="s">
        <v>6</v>
      </c>
      <c r="N149" s="2" t="s">
        <v>6</v>
      </c>
      <c r="O149" s="2" t="s">
        <v>6</v>
      </c>
      <c r="P149" s="2" t="s">
        <v>6</v>
      </c>
      <c r="Q149" s="2" t="s">
        <v>6</v>
      </c>
      <c r="R149" s="2" t="s">
        <v>6</v>
      </c>
      <c r="S149" s="2" t="s">
        <v>6</v>
      </c>
      <c r="T149" s="2" t="s">
        <v>6</v>
      </c>
      <c r="U149" s="2" t="s">
        <v>6</v>
      </c>
      <c r="V149" s="2" t="s">
        <v>6</v>
      </c>
      <c r="W149" s="2" t="s">
        <v>6</v>
      </c>
      <c r="X149" s="2" t="s">
        <v>6</v>
      </c>
      <c r="Y149" s="2" t="s">
        <v>6</v>
      </c>
      <c r="Z149" s="2" t="s">
        <v>6</v>
      </c>
      <c r="AA149" s="2" t="s">
        <v>6</v>
      </c>
      <c r="AB149" s="2" t="s">
        <v>6</v>
      </c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</row>
    <row r="150" spans="1:47" ht="15.75">
      <c r="A150" s="2"/>
      <c r="B150" s="2"/>
      <c r="C150" s="2" t="s">
        <v>542</v>
      </c>
      <c r="D150" s="2" t="s">
        <v>176</v>
      </c>
      <c r="E150" s="2" t="s">
        <v>30</v>
      </c>
      <c r="F150" s="26" t="s">
        <v>176</v>
      </c>
      <c r="G150" s="4" t="s">
        <v>1266</v>
      </c>
      <c r="H150" s="2" t="s">
        <v>163</v>
      </c>
      <c r="I150" s="2" t="s">
        <v>6</v>
      </c>
      <c r="J150" s="2" t="s">
        <v>570</v>
      </c>
      <c r="K150" s="2" t="s">
        <v>787</v>
      </c>
      <c r="L150" s="2" t="s">
        <v>790</v>
      </c>
      <c r="M150" s="2" t="s">
        <v>6</v>
      </c>
      <c r="N150" s="2" t="s">
        <v>6</v>
      </c>
      <c r="O150" s="2" t="s">
        <v>6</v>
      </c>
      <c r="P150" s="2" t="s">
        <v>6</v>
      </c>
      <c r="Q150" s="2" t="s">
        <v>6</v>
      </c>
      <c r="R150" s="2" t="s">
        <v>6</v>
      </c>
      <c r="S150" s="2" t="s">
        <v>6</v>
      </c>
      <c r="T150" s="2" t="s">
        <v>6</v>
      </c>
      <c r="U150" s="2" t="s">
        <v>6</v>
      </c>
      <c r="V150" s="2" t="s">
        <v>6</v>
      </c>
      <c r="W150" s="2" t="s">
        <v>6</v>
      </c>
      <c r="X150" s="2" t="s">
        <v>6</v>
      </c>
      <c r="Y150" s="2" t="s">
        <v>6</v>
      </c>
      <c r="Z150" s="2" t="s">
        <v>6</v>
      </c>
      <c r="AA150" s="2" t="s">
        <v>6</v>
      </c>
      <c r="AB150" s="2" t="s">
        <v>6</v>
      </c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</row>
    <row r="151" spans="1:47" ht="15.75">
      <c r="A151" s="2"/>
      <c r="B151" s="2"/>
      <c r="C151" s="2" t="s">
        <v>543</v>
      </c>
      <c r="D151" s="2" t="s">
        <v>176</v>
      </c>
      <c r="E151" s="2" t="s">
        <v>30</v>
      </c>
      <c r="F151" s="26" t="s">
        <v>176</v>
      </c>
      <c r="G151" s="4" t="s">
        <v>1266</v>
      </c>
      <c r="H151" s="2" t="s">
        <v>163</v>
      </c>
      <c r="I151" s="2" t="s">
        <v>6</v>
      </c>
      <c r="J151" s="2" t="s">
        <v>570</v>
      </c>
      <c r="K151" s="2" t="s">
        <v>787</v>
      </c>
      <c r="L151" s="2" t="s">
        <v>790</v>
      </c>
      <c r="M151" s="2" t="s">
        <v>6</v>
      </c>
      <c r="N151" s="2" t="s">
        <v>6</v>
      </c>
      <c r="O151" s="2" t="s">
        <v>6</v>
      </c>
      <c r="P151" s="2" t="s">
        <v>6</v>
      </c>
      <c r="Q151" s="2" t="s">
        <v>6</v>
      </c>
      <c r="R151" s="2" t="s">
        <v>6</v>
      </c>
      <c r="S151" s="2" t="s">
        <v>6</v>
      </c>
      <c r="T151" s="2" t="s">
        <v>6</v>
      </c>
      <c r="U151" s="2" t="s">
        <v>6</v>
      </c>
      <c r="V151" s="2" t="s">
        <v>6</v>
      </c>
      <c r="W151" s="2" t="s">
        <v>6</v>
      </c>
      <c r="X151" s="2" t="s">
        <v>6</v>
      </c>
      <c r="Y151" s="2" t="s">
        <v>6</v>
      </c>
      <c r="Z151" s="2" t="s">
        <v>6</v>
      </c>
      <c r="AA151" s="2" t="s">
        <v>6</v>
      </c>
      <c r="AB151" s="2" t="s">
        <v>6</v>
      </c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</row>
    <row r="152" spans="1:47" ht="15.75">
      <c r="A152" s="2"/>
      <c r="B152" s="2"/>
      <c r="C152" s="2" t="s">
        <v>608</v>
      </c>
      <c r="D152" s="2" t="s">
        <v>176</v>
      </c>
      <c r="E152" s="2" t="s">
        <v>30</v>
      </c>
      <c r="F152" s="26" t="s">
        <v>176</v>
      </c>
      <c r="G152" s="4" t="s">
        <v>1266</v>
      </c>
      <c r="H152" s="2" t="s">
        <v>163</v>
      </c>
      <c r="I152" s="2" t="s">
        <v>6</v>
      </c>
      <c r="J152" s="2" t="s">
        <v>570</v>
      </c>
      <c r="K152" s="2" t="s">
        <v>787</v>
      </c>
      <c r="L152" s="2" t="s">
        <v>790</v>
      </c>
      <c r="M152" s="2" t="s">
        <v>6</v>
      </c>
      <c r="N152" s="2" t="s">
        <v>6</v>
      </c>
      <c r="O152" s="2" t="s">
        <v>6</v>
      </c>
      <c r="P152" s="2" t="s">
        <v>6</v>
      </c>
      <c r="Q152" s="2" t="s">
        <v>6</v>
      </c>
      <c r="R152" s="2" t="s">
        <v>6</v>
      </c>
      <c r="S152" s="2" t="s">
        <v>6</v>
      </c>
      <c r="T152" s="2" t="s">
        <v>6</v>
      </c>
      <c r="U152" s="2" t="s">
        <v>6</v>
      </c>
      <c r="V152" s="2" t="s">
        <v>6</v>
      </c>
      <c r="W152" s="2" t="s">
        <v>6</v>
      </c>
      <c r="X152" s="2" t="s">
        <v>6</v>
      </c>
      <c r="Y152" s="2" t="s">
        <v>6</v>
      </c>
      <c r="Z152" s="2" t="s">
        <v>6</v>
      </c>
      <c r="AA152" s="2" t="s">
        <v>6</v>
      </c>
      <c r="AB152" s="2" t="s">
        <v>6</v>
      </c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</row>
    <row r="153" spans="1:47" ht="15.75">
      <c r="A153" s="2"/>
      <c r="B153" s="2"/>
      <c r="C153" s="2" t="s">
        <v>609</v>
      </c>
      <c r="D153" s="2" t="s">
        <v>176</v>
      </c>
      <c r="E153" s="2" t="s">
        <v>30</v>
      </c>
      <c r="F153" s="26" t="s">
        <v>176</v>
      </c>
      <c r="G153" s="4" t="s">
        <v>1266</v>
      </c>
      <c r="H153" s="2" t="s">
        <v>163</v>
      </c>
      <c r="I153" s="2" t="s">
        <v>6</v>
      </c>
      <c r="J153" s="2" t="s">
        <v>570</v>
      </c>
      <c r="K153" s="2" t="s">
        <v>787</v>
      </c>
      <c r="L153" s="2" t="s">
        <v>790</v>
      </c>
      <c r="M153" s="2" t="s">
        <v>6</v>
      </c>
      <c r="N153" s="2" t="s">
        <v>6</v>
      </c>
      <c r="O153" s="2" t="s">
        <v>6</v>
      </c>
      <c r="P153" s="2" t="s">
        <v>6</v>
      </c>
      <c r="Q153" s="2" t="s">
        <v>6</v>
      </c>
      <c r="R153" s="2" t="s">
        <v>6</v>
      </c>
      <c r="S153" s="2" t="s">
        <v>6</v>
      </c>
      <c r="T153" s="2" t="s">
        <v>6</v>
      </c>
      <c r="U153" s="2" t="s">
        <v>6</v>
      </c>
      <c r="V153" s="2" t="s">
        <v>6</v>
      </c>
      <c r="W153" s="2" t="s">
        <v>6</v>
      </c>
      <c r="X153" s="2" t="s">
        <v>6</v>
      </c>
      <c r="Y153" s="2" t="s">
        <v>6</v>
      </c>
      <c r="Z153" s="2" t="s">
        <v>6</v>
      </c>
      <c r="AA153" s="2" t="s">
        <v>6</v>
      </c>
      <c r="AB153" s="2" t="s">
        <v>6</v>
      </c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</row>
    <row r="154" spans="1:47" ht="15.75">
      <c r="A154" s="2"/>
      <c r="B154" s="2"/>
      <c r="C154" s="2" t="s">
        <v>610</v>
      </c>
      <c r="D154" s="2" t="s">
        <v>176</v>
      </c>
      <c r="E154" s="2" t="s">
        <v>30</v>
      </c>
      <c r="F154" s="26" t="s">
        <v>176</v>
      </c>
      <c r="G154" s="4" t="s">
        <v>1266</v>
      </c>
      <c r="H154" s="2" t="s">
        <v>163</v>
      </c>
      <c r="I154" s="2" t="s">
        <v>6</v>
      </c>
      <c r="J154" s="2" t="s">
        <v>570</v>
      </c>
      <c r="K154" s="2" t="s">
        <v>787</v>
      </c>
      <c r="L154" s="2" t="s">
        <v>790</v>
      </c>
      <c r="M154" s="2" t="s">
        <v>6</v>
      </c>
      <c r="N154" s="2" t="s">
        <v>6</v>
      </c>
      <c r="O154" s="2" t="s">
        <v>6</v>
      </c>
      <c r="P154" s="2" t="s">
        <v>6</v>
      </c>
      <c r="Q154" s="2" t="s">
        <v>6</v>
      </c>
      <c r="R154" s="2" t="s">
        <v>6</v>
      </c>
      <c r="S154" s="2" t="s">
        <v>6</v>
      </c>
      <c r="T154" s="2" t="s">
        <v>6</v>
      </c>
      <c r="U154" s="2" t="s">
        <v>6</v>
      </c>
      <c r="V154" s="2" t="s">
        <v>6</v>
      </c>
      <c r="W154" s="2" t="s">
        <v>6</v>
      </c>
      <c r="X154" s="2" t="s">
        <v>6</v>
      </c>
      <c r="Y154" s="2" t="s">
        <v>6</v>
      </c>
      <c r="Z154" s="2" t="s">
        <v>6</v>
      </c>
      <c r="AA154" s="2" t="s">
        <v>6</v>
      </c>
      <c r="AB154" s="2" t="s">
        <v>6</v>
      </c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</row>
    <row r="155" spans="1:47" ht="15.75">
      <c r="A155" s="2"/>
      <c r="B155" s="2"/>
      <c r="C155" s="2" t="s">
        <v>611</v>
      </c>
      <c r="D155" s="2" t="s">
        <v>176</v>
      </c>
      <c r="E155" s="2" t="s">
        <v>30</v>
      </c>
      <c r="F155" s="26" t="s">
        <v>176</v>
      </c>
      <c r="G155" s="4" t="s">
        <v>1266</v>
      </c>
      <c r="H155" s="2" t="s">
        <v>163</v>
      </c>
      <c r="I155" s="2" t="s">
        <v>6</v>
      </c>
      <c r="J155" s="2" t="s">
        <v>570</v>
      </c>
      <c r="K155" s="2" t="s">
        <v>787</v>
      </c>
      <c r="L155" s="2" t="s">
        <v>790</v>
      </c>
      <c r="M155" s="2" t="s">
        <v>6</v>
      </c>
      <c r="N155" s="2" t="s">
        <v>6</v>
      </c>
      <c r="O155" s="2" t="s">
        <v>6</v>
      </c>
      <c r="P155" s="2" t="s">
        <v>6</v>
      </c>
      <c r="Q155" s="2" t="s">
        <v>6</v>
      </c>
      <c r="R155" s="2" t="s">
        <v>6</v>
      </c>
      <c r="S155" s="2" t="s">
        <v>6</v>
      </c>
      <c r="T155" s="2" t="s">
        <v>6</v>
      </c>
      <c r="U155" s="2" t="s">
        <v>6</v>
      </c>
      <c r="V155" s="2" t="s">
        <v>6</v>
      </c>
      <c r="W155" s="2" t="s">
        <v>6</v>
      </c>
      <c r="X155" s="2" t="s">
        <v>6</v>
      </c>
      <c r="Y155" s="2" t="s">
        <v>6</v>
      </c>
      <c r="Z155" s="2" t="s">
        <v>6</v>
      </c>
      <c r="AA155" s="2" t="s">
        <v>6</v>
      </c>
      <c r="AB155" s="2" t="s">
        <v>6</v>
      </c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</row>
    <row r="156" spans="1:47" ht="15.75">
      <c r="A156" s="2"/>
      <c r="B156" s="2"/>
      <c r="C156" s="2" t="s">
        <v>612</v>
      </c>
      <c r="D156" s="2" t="s">
        <v>176</v>
      </c>
      <c r="E156" s="2" t="s">
        <v>30</v>
      </c>
      <c r="F156" s="26" t="s">
        <v>176</v>
      </c>
      <c r="G156" s="4" t="s">
        <v>1266</v>
      </c>
      <c r="H156" s="2" t="s">
        <v>163</v>
      </c>
      <c r="I156" s="2" t="s">
        <v>6</v>
      </c>
      <c r="J156" s="2" t="s">
        <v>570</v>
      </c>
      <c r="K156" s="2" t="s">
        <v>787</v>
      </c>
      <c r="L156" s="2" t="s">
        <v>790</v>
      </c>
      <c r="M156" s="2" t="s">
        <v>6</v>
      </c>
      <c r="N156" s="2" t="s">
        <v>6</v>
      </c>
      <c r="O156" s="2" t="s">
        <v>6</v>
      </c>
      <c r="P156" s="2" t="s">
        <v>6</v>
      </c>
      <c r="Q156" s="2" t="s">
        <v>6</v>
      </c>
      <c r="R156" s="2" t="s">
        <v>6</v>
      </c>
      <c r="S156" s="2" t="s">
        <v>6</v>
      </c>
      <c r="T156" s="2" t="s">
        <v>6</v>
      </c>
      <c r="U156" s="2" t="s">
        <v>6</v>
      </c>
      <c r="V156" s="2" t="s">
        <v>6</v>
      </c>
      <c r="W156" s="2" t="s">
        <v>6</v>
      </c>
      <c r="X156" s="2" t="s">
        <v>6</v>
      </c>
      <c r="Y156" s="2" t="s">
        <v>6</v>
      </c>
      <c r="Z156" s="2" t="s">
        <v>6</v>
      </c>
      <c r="AA156" s="2" t="s">
        <v>6</v>
      </c>
      <c r="AB156" s="2" t="s">
        <v>6</v>
      </c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</row>
    <row r="157" spans="1:47" ht="15.75">
      <c r="A157" s="2"/>
      <c r="B157" s="2"/>
      <c r="C157" s="2" t="s">
        <v>613</v>
      </c>
      <c r="D157" s="2" t="s">
        <v>176</v>
      </c>
      <c r="E157" s="2" t="s">
        <v>30</v>
      </c>
      <c r="F157" s="26" t="s">
        <v>176</v>
      </c>
      <c r="G157" s="4" t="s">
        <v>1266</v>
      </c>
      <c r="H157" s="2" t="s">
        <v>163</v>
      </c>
      <c r="I157" s="2" t="s">
        <v>6</v>
      </c>
      <c r="J157" s="2" t="s">
        <v>570</v>
      </c>
      <c r="K157" s="2" t="s">
        <v>787</v>
      </c>
      <c r="L157" s="2" t="s">
        <v>790</v>
      </c>
      <c r="M157" s="2" t="s">
        <v>6</v>
      </c>
      <c r="N157" s="2" t="s">
        <v>6</v>
      </c>
      <c r="O157" s="2" t="s">
        <v>6</v>
      </c>
      <c r="P157" s="2" t="s">
        <v>6</v>
      </c>
      <c r="Q157" s="2" t="s">
        <v>6</v>
      </c>
      <c r="R157" s="2" t="s">
        <v>6</v>
      </c>
      <c r="S157" s="2" t="s">
        <v>6</v>
      </c>
      <c r="T157" s="2" t="s">
        <v>6</v>
      </c>
      <c r="U157" s="2" t="s">
        <v>6</v>
      </c>
      <c r="V157" s="2" t="s">
        <v>6</v>
      </c>
      <c r="W157" s="2" t="s">
        <v>6</v>
      </c>
      <c r="X157" s="2" t="s">
        <v>6</v>
      </c>
      <c r="Y157" s="2" t="s">
        <v>6</v>
      </c>
      <c r="Z157" s="2" t="s">
        <v>6</v>
      </c>
      <c r="AA157" s="2" t="s">
        <v>6</v>
      </c>
      <c r="AB157" s="2" t="s">
        <v>6</v>
      </c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</row>
    <row r="158" spans="1:47" ht="15.75">
      <c r="A158" s="2"/>
      <c r="B158" s="2"/>
      <c r="C158" s="2" t="s">
        <v>614</v>
      </c>
      <c r="D158" s="2" t="s">
        <v>176</v>
      </c>
      <c r="E158" s="2" t="s">
        <v>30</v>
      </c>
      <c r="F158" s="26" t="s">
        <v>176</v>
      </c>
      <c r="G158" s="4" t="s">
        <v>1266</v>
      </c>
      <c r="H158" s="2" t="s">
        <v>163</v>
      </c>
      <c r="I158" s="2" t="s">
        <v>6</v>
      </c>
      <c r="J158" s="2" t="s">
        <v>570</v>
      </c>
      <c r="K158" s="2" t="s">
        <v>787</v>
      </c>
      <c r="L158" s="2" t="s">
        <v>790</v>
      </c>
      <c r="M158" s="2" t="s">
        <v>6</v>
      </c>
      <c r="N158" s="2" t="s">
        <v>6</v>
      </c>
      <c r="O158" s="2" t="s">
        <v>6</v>
      </c>
      <c r="P158" s="2" t="s">
        <v>6</v>
      </c>
      <c r="Q158" s="2" t="s">
        <v>6</v>
      </c>
      <c r="R158" s="2" t="s">
        <v>6</v>
      </c>
      <c r="S158" s="2" t="s">
        <v>6</v>
      </c>
      <c r="T158" s="2" t="s">
        <v>6</v>
      </c>
      <c r="U158" s="2" t="s">
        <v>6</v>
      </c>
      <c r="V158" s="2" t="s">
        <v>6</v>
      </c>
      <c r="W158" s="2" t="s">
        <v>6</v>
      </c>
      <c r="X158" s="2" t="s">
        <v>6</v>
      </c>
      <c r="Y158" s="2" t="s">
        <v>6</v>
      </c>
      <c r="Z158" s="2" t="s">
        <v>6</v>
      </c>
      <c r="AA158" s="2" t="s">
        <v>6</v>
      </c>
      <c r="AB158" s="2" t="s">
        <v>6</v>
      </c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</row>
    <row r="159" spans="1:47" ht="15.75">
      <c r="A159" s="2"/>
      <c r="B159" s="2"/>
      <c r="C159" s="2" t="s">
        <v>616</v>
      </c>
      <c r="D159" s="2" t="s">
        <v>176</v>
      </c>
      <c r="E159" s="2" t="s">
        <v>30</v>
      </c>
      <c r="F159" s="26" t="s">
        <v>176</v>
      </c>
      <c r="G159" s="4" t="s">
        <v>1266</v>
      </c>
      <c r="H159" s="2" t="s">
        <v>163</v>
      </c>
      <c r="I159" s="2" t="s">
        <v>6</v>
      </c>
      <c r="J159" s="2" t="s">
        <v>570</v>
      </c>
      <c r="K159" s="2" t="s">
        <v>787</v>
      </c>
      <c r="L159" s="2" t="s">
        <v>790</v>
      </c>
      <c r="M159" s="2" t="s">
        <v>6</v>
      </c>
      <c r="N159" s="2" t="s">
        <v>6</v>
      </c>
      <c r="O159" s="2" t="s">
        <v>6</v>
      </c>
      <c r="P159" s="2" t="s">
        <v>6</v>
      </c>
      <c r="Q159" s="2" t="s">
        <v>6</v>
      </c>
      <c r="R159" s="2" t="s">
        <v>6</v>
      </c>
      <c r="S159" s="2" t="s">
        <v>6</v>
      </c>
      <c r="T159" s="2" t="s">
        <v>6</v>
      </c>
      <c r="U159" s="2" t="s">
        <v>6</v>
      </c>
      <c r="V159" s="2" t="s">
        <v>6</v>
      </c>
      <c r="W159" s="2" t="s">
        <v>6</v>
      </c>
      <c r="X159" s="2" t="s">
        <v>6</v>
      </c>
      <c r="Y159" s="2" t="s">
        <v>6</v>
      </c>
      <c r="Z159" s="2" t="s">
        <v>6</v>
      </c>
      <c r="AA159" s="2" t="s">
        <v>6</v>
      </c>
      <c r="AB159" s="2" t="s">
        <v>6</v>
      </c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</row>
    <row r="160" spans="1:47" ht="15.75">
      <c r="A160" s="2"/>
      <c r="B160" s="2"/>
      <c r="C160" s="2" t="s">
        <v>617</v>
      </c>
      <c r="D160" s="2" t="s">
        <v>176</v>
      </c>
      <c r="E160" s="2" t="s">
        <v>30</v>
      </c>
      <c r="F160" s="26" t="s">
        <v>176</v>
      </c>
      <c r="G160" s="4" t="s">
        <v>1266</v>
      </c>
      <c r="H160" s="2" t="s">
        <v>163</v>
      </c>
      <c r="I160" s="2" t="s">
        <v>6</v>
      </c>
      <c r="J160" s="2" t="s">
        <v>570</v>
      </c>
      <c r="K160" s="2" t="s">
        <v>787</v>
      </c>
      <c r="L160" s="2" t="s">
        <v>790</v>
      </c>
      <c r="M160" s="2" t="s">
        <v>6</v>
      </c>
      <c r="N160" s="2" t="s">
        <v>6</v>
      </c>
      <c r="O160" s="2" t="s">
        <v>6</v>
      </c>
      <c r="P160" s="2" t="s">
        <v>6</v>
      </c>
      <c r="Q160" s="2" t="s">
        <v>6</v>
      </c>
      <c r="R160" s="2" t="s">
        <v>6</v>
      </c>
      <c r="S160" s="2" t="s">
        <v>6</v>
      </c>
      <c r="T160" s="2" t="s">
        <v>6</v>
      </c>
      <c r="U160" s="2" t="s">
        <v>6</v>
      </c>
      <c r="V160" s="2" t="s">
        <v>6</v>
      </c>
      <c r="W160" s="2" t="s">
        <v>6</v>
      </c>
      <c r="X160" s="2" t="s">
        <v>6</v>
      </c>
      <c r="Y160" s="2" t="s">
        <v>6</v>
      </c>
      <c r="Z160" s="2" t="s">
        <v>6</v>
      </c>
      <c r="AA160" s="2" t="s">
        <v>6</v>
      </c>
      <c r="AB160" s="2" t="s">
        <v>6</v>
      </c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</row>
    <row r="161" spans="1:47" ht="15.75">
      <c r="A161" s="2"/>
      <c r="B161" s="2"/>
      <c r="C161" s="2" t="s">
        <v>618</v>
      </c>
      <c r="D161" s="2" t="s">
        <v>176</v>
      </c>
      <c r="E161" s="2" t="s">
        <v>30</v>
      </c>
      <c r="F161" s="26" t="s">
        <v>176</v>
      </c>
      <c r="G161" s="4" t="s">
        <v>1266</v>
      </c>
      <c r="H161" s="2" t="s">
        <v>163</v>
      </c>
      <c r="I161" s="2" t="s">
        <v>6</v>
      </c>
      <c r="J161" s="2" t="s">
        <v>570</v>
      </c>
      <c r="K161" s="2" t="s">
        <v>787</v>
      </c>
      <c r="L161" s="2" t="s">
        <v>790</v>
      </c>
      <c r="M161" s="2" t="s">
        <v>6</v>
      </c>
      <c r="N161" s="2" t="s">
        <v>6</v>
      </c>
      <c r="O161" s="2" t="s">
        <v>6</v>
      </c>
      <c r="P161" s="2" t="s">
        <v>6</v>
      </c>
      <c r="Q161" s="2" t="s">
        <v>6</v>
      </c>
      <c r="R161" s="2" t="s">
        <v>6</v>
      </c>
      <c r="S161" s="2" t="s">
        <v>6</v>
      </c>
      <c r="T161" s="2" t="s">
        <v>6</v>
      </c>
      <c r="U161" s="2" t="s">
        <v>6</v>
      </c>
      <c r="V161" s="2" t="s">
        <v>6</v>
      </c>
      <c r="W161" s="2" t="s">
        <v>6</v>
      </c>
      <c r="X161" s="2" t="s">
        <v>6</v>
      </c>
      <c r="Y161" s="2" t="s">
        <v>6</v>
      </c>
      <c r="Z161" s="2" t="s">
        <v>6</v>
      </c>
      <c r="AA161" s="2" t="s">
        <v>6</v>
      </c>
      <c r="AB161" s="2" t="s">
        <v>6</v>
      </c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</row>
    <row r="162" spans="1:47" ht="15.75">
      <c r="A162" s="2"/>
      <c r="B162" s="2"/>
      <c r="C162" s="2" t="s">
        <v>716</v>
      </c>
      <c r="D162" s="2" t="s">
        <v>176</v>
      </c>
      <c r="E162" s="2" t="s">
        <v>30</v>
      </c>
      <c r="F162" s="26" t="s">
        <v>176</v>
      </c>
      <c r="G162" s="4" t="s">
        <v>1266</v>
      </c>
      <c r="H162" s="2" t="s">
        <v>163</v>
      </c>
      <c r="I162" s="2" t="s">
        <v>6</v>
      </c>
      <c r="J162" s="2" t="s">
        <v>570</v>
      </c>
      <c r="K162" s="2" t="s">
        <v>787</v>
      </c>
      <c r="L162" s="2" t="s">
        <v>790</v>
      </c>
      <c r="M162" s="2" t="s">
        <v>6</v>
      </c>
      <c r="N162" s="2" t="s">
        <v>6</v>
      </c>
      <c r="O162" s="2" t="s">
        <v>6</v>
      </c>
      <c r="P162" s="2" t="s">
        <v>6</v>
      </c>
      <c r="Q162" s="2" t="s">
        <v>6</v>
      </c>
      <c r="R162" s="2" t="s">
        <v>6</v>
      </c>
      <c r="S162" s="2" t="s">
        <v>6</v>
      </c>
      <c r="T162" s="2" t="s">
        <v>6</v>
      </c>
      <c r="U162" s="2" t="s">
        <v>6</v>
      </c>
      <c r="V162" s="2" t="s">
        <v>6</v>
      </c>
      <c r="W162" s="2" t="s">
        <v>6</v>
      </c>
      <c r="X162" s="2" t="s">
        <v>6</v>
      </c>
      <c r="Y162" s="2" t="s">
        <v>6</v>
      </c>
      <c r="Z162" s="2" t="s">
        <v>6</v>
      </c>
      <c r="AA162" s="2" t="s">
        <v>6</v>
      </c>
      <c r="AB162" s="2" t="s">
        <v>6</v>
      </c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</row>
    <row r="163" spans="1:47" ht="15.75">
      <c r="A163" s="2"/>
      <c r="B163" s="2"/>
      <c r="C163" s="2" t="s">
        <v>641</v>
      </c>
      <c r="D163" s="2" t="s">
        <v>176</v>
      </c>
      <c r="E163" s="2" t="s">
        <v>30</v>
      </c>
      <c r="F163" s="26" t="s">
        <v>176</v>
      </c>
      <c r="G163" s="4" t="s">
        <v>1266</v>
      </c>
      <c r="H163" s="2" t="s">
        <v>163</v>
      </c>
      <c r="I163" s="2" t="s">
        <v>6</v>
      </c>
      <c r="J163" s="2" t="s">
        <v>570</v>
      </c>
      <c r="K163" s="2" t="s">
        <v>787</v>
      </c>
      <c r="L163" s="2" t="s">
        <v>790</v>
      </c>
      <c r="M163" s="2" t="s">
        <v>6</v>
      </c>
      <c r="N163" s="2" t="s">
        <v>6</v>
      </c>
      <c r="O163" s="2" t="s">
        <v>6</v>
      </c>
      <c r="P163" s="2" t="s">
        <v>6</v>
      </c>
      <c r="Q163" s="2" t="s">
        <v>6</v>
      </c>
      <c r="R163" s="2" t="s">
        <v>6</v>
      </c>
      <c r="S163" s="2" t="s">
        <v>6</v>
      </c>
      <c r="T163" s="2" t="s">
        <v>6</v>
      </c>
      <c r="U163" s="2" t="s">
        <v>6</v>
      </c>
      <c r="V163" s="2" t="s">
        <v>6</v>
      </c>
      <c r="W163" s="2" t="s">
        <v>6</v>
      </c>
      <c r="X163" s="2" t="s">
        <v>6</v>
      </c>
      <c r="Y163" s="2" t="s">
        <v>6</v>
      </c>
      <c r="Z163" s="2" t="s">
        <v>6</v>
      </c>
      <c r="AA163" s="2" t="s">
        <v>6</v>
      </c>
      <c r="AB163" s="2" t="s">
        <v>6</v>
      </c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</row>
    <row r="164" spans="1:47" ht="15.75">
      <c r="A164" s="2"/>
      <c r="B164" s="2"/>
      <c r="C164" s="2" t="s">
        <v>642</v>
      </c>
      <c r="D164" s="2" t="s">
        <v>176</v>
      </c>
      <c r="E164" s="2" t="s">
        <v>30</v>
      </c>
      <c r="F164" s="26" t="s">
        <v>176</v>
      </c>
      <c r="G164" s="4" t="s">
        <v>1266</v>
      </c>
      <c r="H164" s="2" t="s">
        <v>163</v>
      </c>
      <c r="I164" s="2" t="s">
        <v>6</v>
      </c>
      <c r="J164" s="2" t="s">
        <v>570</v>
      </c>
      <c r="K164" s="2" t="s">
        <v>787</v>
      </c>
      <c r="L164" s="2" t="s">
        <v>790</v>
      </c>
      <c r="M164" s="2" t="s">
        <v>6</v>
      </c>
      <c r="N164" s="2" t="s">
        <v>6</v>
      </c>
      <c r="O164" s="2" t="s">
        <v>6</v>
      </c>
      <c r="P164" s="2" t="s">
        <v>6</v>
      </c>
      <c r="Q164" s="2" t="s">
        <v>6</v>
      </c>
      <c r="R164" s="2" t="s">
        <v>6</v>
      </c>
      <c r="S164" s="2" t="s">
        <v>6</v>
      </c>
      <c r="T164" s="2" t="s">
        <v>6</v>
      </c>
      <c r="U164" s="2" t="s">
        <v>6</v>
      </c>
      <c r="V164" s="2" t="s">
        <v>6</v>
      </c>
      <c r="W164" s="2" t="s">
        <v>6</v>
      </c>
      <c r="X164" s="2" t="s">
        <v>6</v>
      </c>
      <c r="Y164" s="2" t="s">
        <v>6</v>
      </c>
      <c r="Z164" s="2" t="s">
        <v>6</v>
      </c>
      <c r="AA164" s="2" t="s">
        <v>6</v>
      </c>
      <c r="AB164" s="2" t="s">
        <v>6</v>
      </c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</row>
    <row r="165" spans="1:47" ht="15.75">
      <c r="A165" s="2"/>
      <c r="B165" s="2"/>
      <c r="C165" s="2" t="s">
        <v>643</v>
      </c>
      <c r="D165" s="2" t="s">
        <v>176</v>
      </c>
      <c r="E165" s="2" t="s">
        <v>30</v>
      </c>
      <c r="F165" s="26" t="s">
        <v>176</v>
      </c>
      <c r="G165" s="4" t="s">
        <v>1266</v>
      </c>
      <c r="H165" s="2" t="s">
        <v>163</v>
      </c>
      <c r="I165" s="2" t="s">
        <v>6</v>
      </c>
      <c r="J165" s="2" t="s">
        <v>570</v>
      </c>
      <c r="K165" s="2" t="s">
        <v>787</v>
      </c>
      <c r="L165" s="2" t="s">
        <v>790</v>
      </c>
      <c r="M165" s="2" t="s">
        <v>6</v>
      </c>
      <c r="N165" s="2" t="s">
        <v>6</v>
      </c>
      <c r="O165" s="2" t="s">
        <v>6</v>
      </c>
      <c r="P165" s="2" t="s">
        <v>6</v>
      </c>
      <c r="Q165" s="2" t="s">
        <v>6</v>
      </c>
      <c r="R165" s="2" t="s">
        <v>6</v>
      </c>
      <c r="S165" s="2" t="s">
        <v>6</v>
      </c>
      <c r="T165" s="2" t="s">
        <v>6</v>
      </c>
      <c r="U165" s="2" t="s">
        <v>6</v>
      </c>
      <c r="V165" s="2" t="s">
        <v>6</v>
      </c>
      <c r="W165" s="2" t="s">
        <v>6</v>
      </c>
      <c r="X165" s="2" t="s">
        <v>6</v>
      </c>
      <c r="Y165" s="2" t="s">
        <v>6</v>
      </c>
      <c r="Z165" s="2" t="s">
        <v>6</v>
      </c>
      <c r="AA165" s="2" t="s">
        <v>6</v>
      </c>
      <c r="AB165" s="2" t="s">
        <v>6</v>
      </c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</row>
    <row r="166" spans="1:47" ht="15.75">
      <c r="A166" s="2"/>
      <c r="B166" s="2"/>
      <c r="C166" s="2" t="s">
        <v>717</v>
      </c>
      <c r="D166" s="2" t="s">
        <v>176</v>
      </c>
      <c r="E166" s="2" t="s">
        <v>30</v>
      </c>
      <c r="F166" s="26" t="s">
        <v>176</v>
      </c>
      <c r="G166" s="4" t="s">
        <v>1266</v>
      </c>
      <c r="H166" s="2" t="s">
        <v>163</v>
      </c>
      <c r="I166" s="2" t="s">
        <v>6</v>
      </c>
      <c r="J166" s="2" t="s">
        <v>570</v>
      </c>
      <c r="K166" s="2" t="s">
        <v>787</v>
      </c>
      <c r="L166" s="2" t="s">
        <v>790</v>
      </c>
      <c r="M166" s="2" t="s">
        <v>6</v>
      </c>
      <c r="N166" s="2" t="s">
        <v>6</v>
      </c>
      <c r="O166" s="2" t="s">
        <v>6</v>
      </c>
      <c r="P166" s="2" t="s">
        <v>6</v>
      </c>
      <c r="Q166" s="2" t="s">
        <v>6</v>
      </c>
      <c r="R166" s="2" t="s">
        <v>6</v>
      </c>
      <c r="S166" s="2" t="s">
        <v>6</v>
      </c>
      <c r="T166" s="2" t="s">
        <v>6</v>
      </c>
      <c r="U166" s="2" t="s">
        <v>6</v>
      </c>
      <c r="V166" s="2" t="s">
        <v>6</v>
      </c>
      <c r="W166" s="2" t="s">
        <v>6</v>
      </c>
      <c r="X166" s="2" t="s">
        <v>6</v>
      </c>
      <c r="Y166" s="2" t="s">
        <v>6</v>
      </c>
      <c r="Z166" s="2" t="s">
        <v>6</v>
      </c>
      <c r="AA166" s="2" t="s">
        <v>6</v>
      </c>
      <c r="AB166" s="2" t="s">
        <v>6</v>
      </c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</row>
    <row r="167" spans="1:47" ht="15.75">
      <c r="A167" s="2"/>
      <c r="B167" s="2"/>
      <c r="C167" s="2" t="s">
        <v>718</v>
      </c>
      <c r="D167" s="2" t="s">
        <v>176</v>
      </c>
      <c r="E167" s="2" t="s">
        <v>30</v>
      </c>
      <c r="F167" s="26" t="s">
        <v>176</v>
      </c>
      <c r="G167" s="4" t="s">
        <v>1266</v>
      </c>
      <c r="H167" s="2" t="s">
        <v>163</v>
      </c>
      <c r="I167" s="2" t="s">
        <v>6</v>
      </c>
      <c r="J167" s="2" t="s">
        <v>570</v>
      </c>
      <c r="K167" s="2" t="s">
        <v>787</v>
      </c>
      <c r="L167" s="2" t="s">
        <v>790</v>
      </c>
      <c r="M167" s="2" t="s">
        <v>6</v>
      </c>
      <c r="N167" s="2" t="s">
        <v>6</v>
      </c>
      <c r="O167" s="2" t="s">
        <v>6</v>
      </c>
      <c r="P167" s="2" t="s">
        <v>6</v>
      </c>
      <c r="Q167" s="2" t="s">
        <v>6</v>
      </c>
      <c r="R167" s="2" t="s">
        <v>6</v>
      </c>
      <c r="S167" s="2" t="s">
        <v>6</v>
      </c>
      <c r="T167" s="2" t="s">
        <v>6</v>
      </c>
      <c r="U167" s="2" t="s">
        <v>6</v>
      </c>
      <c r="V167" s="2" t="s">
        <v>6</v>
      </c>
      <c r="W167" s="2" t="s">
        <v>6</v>
      </c>
      <c r="X167" s="2" t="s">
        <v>6</v>
      </c>
      <c r="Y167" s="2" t="s">
        <v>6</v>
      </c>
      <c r="Z167" s="2" t="s">
        <v>6</v>
      </c>
      <c r="AA167" s="2" t="s">
        <v>6</v>
      </c>
      <c r="AB167" s="2" t="s">
        <v>6</v>
      </c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</row>
    <row r="168" spans="1:47" ht="15.75">
      <c r="A168" s="2"/>
      <c r="B168" s="2"/>
      <c r="C168" s="2" t="s">
        <v>719</v>
      </c>
      <c r="D168" s="2" t="s">
        <v>176</v>
      </c>
      <c r="E168" s="2" t="s">
        <v>30</v>
      </c>
      <c r="F168" s="26" t="s">
        <v>176</v>
      </c>
      <c r="G168" s="4" t="s">
        <v>1266</v>
      </c>
      <c r="H168" s="2" t="s">
        <v>163</v>
      </c>
      <c r="I168" s="2" t="s">
        <v>6</v>
      </c>
      <c r="J168" s="2" t="s">
        <v>570</v>
      </c>
      <c r="K168" s="2" t="s">
        <v>787</v>
      </c>
      <c r="L168" s="2" t="s">
        <v>790</v>
      </c>
      <c r="M168" s="2" t="s">
        <v>6</v>
      </c>
      <c r="N168" s="2" t="s">
        <v>6</v>
      </c>
      <c r="O168" s="2" t="s">
        <v>6</v>
      </c>
      <c r="P168" s="2" t="s">
        <v>6</v>
      </c>
      <c r="Q168" s="2" t="s">
        <v>6</v>
      </c>
      <c r="R168" s="2" t="s">
        <v>6</v>
      </c>
      <c r="S168" s="2" t="s">
        <v>6</v>
      </c>
      <c r="T168" s="2" t="s">
        <v>6</v>
      </c>
      <c r="U168" s="2" t="s">
        <v>6</v>
      </c>
      <c r="V168" s="2" t="s">
        <v>6</v>
      </c>
      <c r="W168" s="2" t="s">
        <v>6</v>
      </c>
      <c r="X168" s="2" t="s">
        <v>6</v>
      </c>
      <c r="Y168" s="2" t="s">
        <v>6</v>
      </c>
      <c r="Z168" s="2" t="s">
        <v>6</v>
      </c>
      <c r="AA168" s="2" t="s">
        <v>6</v>
      </c>
      <c r="AB168" s="2" t="s">
        <v>6</v>
      </c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</row>
    <row r="169" spans="1:47" ht="15.75">
      <c r="A169" s="2"/>
      <c r="B169" s="2"/>
      <c r="C169" s="2" t="s">
        <v>720</v>
      </c>
      <c r="D169" s="2" t="s">
        <v>176</v>
      </c>
      <c r="E169" s="2" t="s">
        <v>30</v>
      </c>
      <c r="F169" s="26" t="s">
        <v>176</v>
      </c>
      <c r="G169" s="4" t="s">
        <v>1266</v>
      </c>
      <c r="H169" s="2" t="s">
        <v>163</v>
      </c>
      <c r="I169" s="2" t="s">
        <v>6</v>
      </c>
      <c r="J169" s="2" t="s">
        <v>570</v>
      </c>
      <c r="K169" s="2" t="s">
        <v>787</v>
      </c>
      <c r="L169" s="2" t="s">
        <v>790</v>
      </c>
      <c r="M169" s="2" t="s">
        <v>6</v>
      </c>
      <c r="N169" s="2" t="s">
        <v>6</v>
      </c>
      <c r="O169" s="2" t="s">
        <v>6</v>
      </c>
      <c r="P169" s="2" t="s">
        <v>6</v>
      </c>
      <c r="Q169" s="2" t="s">
        <v>6</v>
      </c>
      <c r="R169" s="2" t="s">
        <v>6</v>
      </c>
      <c r="S169" s="2" t="s">
        <v>6</v>
      </c>
      <c r="T169" s="2" t="s">
        <v>6</v>
      </c>
      <c r="U169" s="2" t="s">
        <v>6</v>
      </c>
      <c r="V169" s="2" t="s">
        <v>6</v>
      </c>
      <c r="W169" s="2" t="s">
        <v>6</v>
      </c>
      <c r="X169" s="2" t="s">
        <v>6</v>
      </c>
      <c r="Y169" s="2" t="s">
        <v>6</v>
      </c>
      <c r="Z169" s="2" t="s">
        <v>6</v>
      </c>
      <c r="AA169" s="2" t="s">
        <v>6</v>
      </c>
      <c r="AB169" s="2" t="s">
        <v>6</v>
      </c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</row>
    <row r="170" spans="1:47" ht="15.75">
      <c r="A170" s="2"/>
      <c r="B170" s="2"/>
      <c r="C170" s="2" t="s">
        <v>644</v>
      </c>
      <c r="D170" s="2" t="s">
        <v>176</v>
      </c>
      <c r="E170" s="2" t="s">
        <v>30</v>
      </c>
      <c r="F170" s="26" t="s">
        <v>176</v>
      </c>
      <c r="G170" s="4" t="s">
        <v>1266</v>
      </c>
      <c r="H170" s="2" t="s">
        <v>163</v>
      </c>
      <c r="I170" s="2" t="s">
        <v>6</v>
      </c>
      <c r="J170" s="2" t="s">
        <v>570</v>
      </c>
      <c r="K170" s="2" t="s">
        <v>787</v>
      </c>
      <c r="L170" s="2" t="s">
        <v>790</v>
      </c>
      <c r="M170" s="2" t="s">
        <v>6</v>
      </c>
      <c r="N170" s="2" t="s">
        <v>6</v>
      </c>
      <c r="O170" s="2" t="s">
        <v>6</v>
      </c>
      <c r="P170" s="2" t="s">
        <v>6</v>
      </c>
      <c r="Q170" s="2" t="s">
        <v>6</v>
      </c>
      <c r="R170" s="2" t="s">
        <v>6</v>
      </c>
      <c r="S170" s="2" t="s">
        <v>6</v>
      </c>
      <c r="T170" s="2" t="s">
        <v>6</v>
      </c>
      <c r="U170" s="2" t="s">
        <v>6</v>
      </c>
      <c r="V170" s="2" t="s">
        <v>6</v>
      </c>
      <c r="W170" s="2" t="s">
        <v>6</v>
      </c>
      <c r="X170" s="2" t="s">
        <v>6</v>
      </c>
      <c r="Y170" s="2" t="s">
        <v>6</v>
      </c>
      <c r="Z170" s="2" t="s">
        <v>6</v>
      </c>
      <c r="AA170" s="2" t="s">
        <v>6</v>
      </c>
      <c r="AB170" s="2" t="s">
        <v>6</v>
      </c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</row>
    <row r="171" spans="1:47" ht="15.75">
      <c r="A171" s="2"/>
      <c r="B171" s="2"/>
      <c r="C171" s="2" t="s">
        <v>645</v>
      </c>
      <c r="D171" s="2" t="s">
        <v>176</v>
      </c>
      <c r="E171" s="2" t="s">
        <v>30</v>
      </c>
      <c r="F171" s="26" t="s">
        <v>176</v>
      </c>
      <c r="G171" s="4" t="s">
        <v>1266</v>
      </c>
      <c r="H171" s="2" t="s">
        <v>163</v>
      </c>
      <c r="I171" s="2" t="s">
        <v>6</v>
      </c>
      <c r="J171" s="2" t="s">
        <v>570</v>
      </c>
      <c r="K171" s="2" t="s">
        <v>787</v>
      </c>
      <c r="L171" s="2" t="s">
        <v>790</v>
      </c>
      <c r="M171" s="2" t="s">
        <v>6</v>
      </c>
      <c r="N171" s="2" t="s">
        <v>6</v>
      </c>
      <c r="O171" s="2" t="s">
        <v>6</v>
      </c>
      <c r="P171" s="2" t="s">
        <v>6</v>
      </c>
      <c r="Q171" s="2" t="s">
        <v>6</v>
      </c>
      <c r="R171" s="2" t="s">
        <v>6</v>
      </c>
      <c r="S171" s="2" t="s">
        <v>6</v>
      </c>
      <c r="T171" s="2" t="s">
        <v>6</v>
      </c>
      <c r="U171" s="2" t="s">
        <v>6</v>
      </c>
      <c r="V171" s="2" t="s">
        <v>6</v>
      </c>
      <c r="W171" s="2" t="s">
        <v>6</v>
      </c>
      <c r="X171" s="2" t="s">
        <v>6</v>
      </c>
      <c r="Y171" s="2" t="s">
        <v>6</v>
      </c>
      <c r="Z171" s="2" t="s">
        <v>6</v>
      </c>
      <c r="AA171" s="2" t="s">
        <v>6</v>
      </c>
      <c r="AB171" s="2" t="s">
        <v>6</v>
      </c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</row>
    <row r="172" spans="1:47" ht="15.75">
      <c r="A172" s="2"/>
      <c r="B172" s="2"/>
      <c r="C172" s="2" t="s">
        <v>646</v>
      </c>
      <c r="D172" s="2" t="s">
        <v>176</v>
      </c>
      <c r="E172" s="2" t="s">
        <v>30</v>
      </c>
      <c r="F172" s="26" t="s">
        <v>176</v>
      </c>
      <c r="G172" s="4" t="s">
        <v>1266</v>
      </c>
      <c r="H172" s="2" t="s">
        <v>163</v>
      </c>
      <c r="I172" s="2" t="s">
        <v>6</v>
      </c>
      <c r="J172" s="2" t="s">
        <v>570</v>
      </c>
      <c r="K172" s="2" t="s">
        <v>787</v>
      </c>
      <c r="L172" s="2" t="s">
        <v>790</v>
      </c>
      <c r="M172" s="2" t="s">
        <v>6</v>
      </c>
      <c r="N172" s="2" t="s">
        <v>6</v>
      </c>
      <c r="O172" s="2" t="s">
        <v>6</v>
      </c>
      <c r="P172" s="2" t="s">
        <v>6</v>
      </c>
      <c r="Q172" s="2" t="s">
        <v>6</v>
      </c>
      <c r="R172" s="2" t="s">
        <v>6</v>
      </c>
      <c r="S172" s="2" t="s">
        <v>6</v>
      </c>
      <c r="T172" s="2" t="s">
        <v>6</v>
      </c>
      <c r="U172" s="2" t="s">
        <v>6</v>
      </c>
      <c r="V172" s="2" t="s">
        <v>6</v>
      </c>
      <c r="W172" s="2" t="s">
        <v>6</v>
      </c>
      <c r="X172" s="2" t="s">
        <v>6</v>
      </c>
      <c r="Y172" s="2" t="s">
        <v>6</v>
      </c>
      <c r="Z172" s="2" t="s">
        <v>6</v>
      </c>
      <c r="AA172" s="2" t="s">
        <v>6</v>
      </c>
      <c r="AB172" s="2" t="s">
        <v>6</v>
      </c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</row>
    <row r="173" spans="1:47" ht="15.75">
      <c r="A173" s="2"/>
      <c r="B173" s="2"/>
      <c r="C173" s="2" t="s">
        <v>721</v>
      </c>
      <c r="D173" s="2" t="s">
        <v>176</v>
      </c>
      <c r="E173" s="2" t="s">
        <v>30</v>
      </c>
      <c r="F173" s="26" t="s">
        <v>176</v>
      </c>
      <c r="G173" s="4" t="s">
        <v>1266</v>
      </c>
      <c r="H173" s="2" t="s">
        <v>163</v>
      </c>
      <c r="I173" s="2" t="s">
        <v>6</v>
      </c>
      <c r="J173" s="2" t="s">
        <v>570</v>
      </c>
      <c r="K173" s="2" t="s">
        <v>787</v>
      </c>
      <c r="L173" s="2" t="s">
        <v>790</v>
      </c>
      <c r="M173" s="2" t="s">
        <v>6</v>
      </c>
      <c r="N173" s="2" t="s">
        <v>6</v>
      </c>
      <c r="O173" s="2" t="s">
        <v>6</v>
      </c>
      <c r="P173" s="2" t="s">
        <v>6</v>
      </c>
      <c r="Q173" s="2" t="s">
        <v>6</v>
      </c>
      <c r="R173" s="2" t="s">
        <v>6</v>
      </c>
      <c r="S173" s="2" t="s">
        <v>6</v>
      </c>
      <c r="T173" s="2" t="s">
        <v>6</v>
      </c>
      <c r="U173" s="2" t="s">
        <v>6</v>
      </c>
      <c r="V173" s="2" t="s">
        <v>6</v>
      </c>
      <c r="W173" s="2" t="s">
        <v>6</v>
      </c>
      <c r="X173" s="2" t="s">
        <v>6</v>
      </c>
      <c r="Y173" s="2" t="s">
        <v>6</v>
      </c>
      <c r="Z173" s="2" t="s">
        <v>6</v>
      </c>
      <c r="AA173" s="2" t="s">
        <v>6</v>
      </c>
      <c r="AB173" s="2" t="s">
        <v>6</v>
      </c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</row>
    <row r="174" spans="1:47" ht="15.75">
      <c r="A174" s="2"/>
      <c r="B174" s="2"/>
      <c r="C174" s="2" t="s">
        <v>647</v>
      </c>
      <c r="D174" s="2" t="s">
        <v>176</v>
      </c>
      <c r="E174" s="2" t="s">
        <v>30</v>
      </c>
      <c r="F174" s="26" t="s">
        <v>176</v>
      </c>
      <c r="G174" s="4" t="s">
        <v>1266</v>
      </c>
      <c r="H174" s="2" t="s">
        <v>163</v>
      </c>
      <c r="I174" s="2" t="s">
        <v>6</v>
      </c>
      <c r="J174" s="2" t="s">
        <v>570</v>
      </c>
      <c r="K174" s="2" t="s">
        <v>787</v>
      </c>
      <c r="L174" s="2" t="s">
        <v>790</v>
      </c>
      <c r="M174" s="2" t="s">
        <v>6</v>
      </c>
      <c r="N174" s="2" t="s">
        <v>6</v>
      </c>
      <c r="O174" s="2" t="s">
        <v>6</v>
      </c>
      <c r="P174" s="2" t="s">
        <v>6</v>
      </c>
      <c r="Q174" s="2" t="s">
        <v>6</v>
      </c>
      <c r="R174" s="2" t="s">
        <v>6</v>
      </c>
      <c r="S174" s="2" t="s">
        <v>6</v>
      </c>
      <c r="T174" s="2" t="s">
        <v>6</v>
      </c>
      <c r="U174" s="2" t="s">
        <v>6</v>
      </c>
      <c r="V174" s="2" t="s">
        <v>6</v>
      </c>
      <c r="W174" s="2" t="s">
        <v>6</v>
      </c>
      <c r="X174" s="2" t="s">
        <v>6</v>
      </c>
      <c r="Y174" s="2" t="s">
        <v>6</v>
      </c>
      <c r="Z174" s="2" t="s">
        <v>6</v>
      </c>
      <c r="AA174" s="2" t="s">
        <v>6</v>
      </c>
      <c r="AB174" s="2" t="s">
        <v>6</v>
      </c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</row>
    <row r="175" spans="1:47" ht="15.75">
      <c r="A175" s="2"/>
      <c r="B175" s="2"/>
      <c r="C175" s="2" t="s">
        <v>648</v>
      </c>
      <c r="D175" s="2" t="s">
        <v>176</v>
      </c>
      <c r="E175" s="2" t="s">
        <v>30</v>
      </c>
      <c r="F175" s="26" t="s">
        <v>176</v>
      </c>
      <c r="G175" s="4" t="s">
        <v>1266</v>
      </c>
      <c r="H175" s="2" t="s">
        <v>163</v>
      </c>
      <c r="I175" s="2" t="s">
        <v>6</v>
      </c>
      <c r="J175" s="2" t="s">
        <v>570</v>
      </c>
      <c r="K175" s="2" t="s">
        <v>787</v>
      </c>
      <c r="L175" s="2" t="s">
        <v>790</v>
      </c>
      <c r="M175" s="2" t="s">
        <v>6</v>
      </c>
      <c r="N175" s="2" t="s">
        <v>6</v>
      </c>
      <c r="O175" s="2" t="s">
        <v>6</v>
      </c>
      <c r="P175" s="2" t="s">
        <v>6</v>
      </c>
      <c r="Q175" s="2" t="s">
        <v>6</v>
      </c>
      <c r="R175" s="2" t="s">
        <v>6</v>
      </c>
      <c r="S175" s="2" t="s">
        <v>6</v>
      </c>
      <c r="T175" s="2" t="s">
        <v>6</v>
      </c>
      <c r="U175" s="2" t="s">
        <v>6</v>
      </c>
      <c r="V175" s="2" t="s">
        <v>6</v>
      </c>
      <c r="W175" s="2" t="s">
        <v>6</v>
      </c>
      <c r="X175" s="2" t="s">
        <v>6</v>
      </c>
      <c r="Y175" s="2" t="s">
        <v>6</v>
      </c>
      <c r="Z175" s="2" t="s">
        <v>6</v>
      </c>
      <c r="AA175" s="2" t="s">
        <v>6</v>
      </c>
      <c r="AB175" s="2" t="s">
        <v>6</v>
      </c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</row>
    <row r="176" spans="1:47" ht="15.75">
      <c r="A176" s="2"/>
      <c r="B176" s="2"/>
      <c r="C176" s="2" t="s">
        <v>649</v>
      </c>
      <c r="D176" s="2" t="s">
        <v>176</v>
      </c>
      <c r="E176" s="2" t="s">
        <v>30</v>
      </c>
      <c r="F176" s="26" t="s">
        <v>176</v>
      </c>
      <c r="G176" s="4" t="s">
        <v>1266</v>
      </c>
      <c r="H176" s="2" t="s">
        <v>163</v>
      </c>
      <c r="I176" s="2" t="s">
        <v>6</v>
      </c>
      <c r="J176" s="2" t="s">
        <v>570</v>
      </c>
      <c r="K176" s="2" t="s">
        <v>787</v>
      </c>
      <c r="L176" s="2" t="s">
        <v>790</v>
      </c>
      <c r="M176" s="2" t="s">
        <v>6</v>
      </c>
      <c r="N176" s="2" t="s">
        <v>6</v>
      </c>
      <c r="O176" s="2" t="s">
        <v>6</v>
      </c>
      <c r="P176" s="2" t="s">
        <v>6</v>
      </c>
      <c r="Q176" s="2" t="s">
        <v>6</v>
      </c>
      <c r="R176" s="2" t="s">
        <v>6</v>
      </c>
      <c r="S176" s="2" t="s">
        <v>6</v>
      </c>
      <c r="T176" s="2" t="s">
        <v>6</v>
      </c>
      <c r="U176" s="2" t="s">
        <v>6</v>
      </c>
      <c r="V176" s="2" t="s">
        <v>6</v>
      </c>
      <c r="W176" s="2" t="s">
        <v>6</v>
      </c>
      <c r="X176" s="2" t="s">
        <v>6</v>
      </c>
      <c r="Y176" s="2" t="s">
        <v>6</v>
      </c>
      <c r="Z176" s="2" t="s">
        <v>6</v>
      </c>
      <c r="AA176" s="2" t="s">
        <v>6</v>
      </c>
      <c r="AB176" s="2" t="s">
        <v>6</v>
      </c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</row>
    <row r="177" spans="1:47" ht="15.75">
      <c r="A177" s="2"/>
      <c r="B177" s="2"/>
      <c r="C177" s="2" t="s">
        <v>722</v>
      </c>
      <c r="D177" s="2" t="s">
        <v>176</v>
      </c>
      <c r="E177" s="2" t="s">
        <v>30</v>
      </c>
      <c r="F177" s="26" t="s">
        <v>176</v>
      </c>
      <c r="G177" s="4" t="s">
        <v>1266</v>
      </c>
      <c r="H177" s="2" t="s">
        <v>163</v>
      </c>
      <c r="I177" s="2" t="s">
        <v>6</v>
      </c>
      <c r="J177" s="2" t="s">
        <v>570</v>
      </c>
      <c r="K177" s="2" t="s">
        <v>787</v>
      </c>
      <c r="L177" s="2" t="s">
        <v>790</v>
      </c>
      <c r="M177" s="2" t="s">
        <v>6</v>
      </c>
      <c r="N177" s="2" t="s">
        <v>6</v>
      </c>
      <c r="O177" s="2" t="s">
        <v>6</v>
      </c>
      <c r="P177" s="2" t="s">
        <v>6</v>
      </c>
      <c r="Q177" s="2" t="s">
        <v>6</v>
      </c>
      <c r="R177" s="2" t="s">
        <v>6</v>
      </c>
      <c r="S177" s="2" t="s">
        <v>6</v>
      </c>
      <c r="T177" s="2" t="s">
        <v>6</v>
      </c>
      <c r="U177" s="2" t="s">
        <v>6</v>
      </c>
      <c r="V177" s="2" t="s">
        <v>6</v>
      </c>
      <c r="W177" s="2" t="s">
        <v>6</v>
      </c>
      <c r="X177" s="2" t="s">
        <v>6</v>
      </c>
      <c r="Y177" s="2" t="s">
        <v>6</v>
      </c>
      <c r="Z177" s="2" t="s">
        <v>6</v>
      </c>
      <c r="AA177" s="2" t="s">
        <v>6</v>
      </c>
      <c r="AB177" s="2" t="s">
        <v>6</v>
      </c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</row>
    <row r="178" spans="1:47" ht="15.75">
      <c r="A178" s="2"/>
      <c r="B178" s="2"/>
      <c r="C178" s="2" t="s">
        <v>723</v>
      </c>
      <c r="D178" s="2" t="s">
        <v>176</v>
      </c>
      <c r="E178" s="2" t="s">
        <v>30</v>
      </c>
      <c r="F178" s="26" t="s">
        <v>176</v>
      </c>
      <c r="G178" s="4" t="s">
        <v>1266</v>
      </c>
      <c r="H178" s="2" t="s">
        <v>163</v>
      </c>
      <c r="I178" s="2" t="s">
        <v>6</v>
      </c>
      <c r="J178" s="2" t="s">
        <v>570</v>
      </c>
      <c r="K178" s="2" t="s">
        <v>787</v>
      </c>
      <c r="L178" s="2" t="s">
        <v>790</v>
      </c>
      <c r="M178" s="2" t="s">
        <v>6</v>
      </c>
      <c r="N178" s="2" t="s">
        <v>6</v>
      </c>
      <c r="O178" s="2" t="s">
        <v>6</v>
      </c>
      <c r="P178" s="2" t="s">
        <v>6</v>
      </c>
      <c r="Q178" s="2" t="s">
        <v>6</v>
      </c>
      <c r="R178" s="2" t="s">
        <v>6</v>
      </c>
      <c r="S178" s="2" t="s">
        <v>6</v>
      </c>
      <c r="T178" s="2" t="s">
        <v>6</v>
      </c>
      <c r="U178" s="2" t="s">
        <v>6</v>
      </c>
      <c r="V178" s="2" t="s">
        <v>6</v>
      </c>
      <c r="W178" s="2" t="s">
        <v>6</v>
      </c>
      <c r="X178" s="2" t="s">
        <v>6</v>
      </c>
      <c r="Y178" s="2" t="s">
        <v>6</v>
      </c>
      <c r="Z178" s="2" t="s">
        <v>6</v>
      </c>
      <c r="AA178" s="2" t="s">
        <v>6</v>
      </c>
      <c r="AB178" s="2" t="s">
        <v>6</v>
      </c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</row>
    <row r="179" spans="1:47" ht="15.75">
      <c r="A179" s="2"/>
      <c r="B179" s="2"/>
      <c r="C179" s="2" t="s">
        <v>724</v>
      </c>
      <c r="D179" s="2" t="s">
        <v>176</v>
      </c>
      <c r="E179" s="2" t="s">
        <v>30</v>
      </c>
      <c r="F179" s="26" t="s">
        <v>176</v>
      </c>
      <c r="G179" s="4" t="s">
        <v>1266</v>
      </c>
      <c r="H179" s="2" t="s">
        <v>163</v>
      </c>
      <c r="I179" s="2" t="s">
        <v>6</v>
      </c>
      <c r="J179" s="2" t="s">
        <v>570</v>
      </c>
      <c r="K179" s="2" t="s">
        <v>787</v>
      </c>
      <c r="L179" s="2" t="s">
        <v>790</v>
      </c>
      <c r="M179" s="2" t="s">
        <v>6</v>
      </c>
      <c r="N179" s="2" t="s">
        <v>6</v>
      </c>
      <c r="O179" s="2" t="s">
        <v>6</v>
      </c>
      <c r="P179" s="2" t="s">
        <v>6</v>
      </c>
      <c r="Q179" s="2" t="s">
        <v>6</v>
      </c>
      <c r="R179" s="2" t="s">
        <v>6</v>
      </c>
      <c r="S179" s="2" t="s">
        <v>6</v>
      </c>
      <c r="T179" s="2" t="s">
        <v>6</v>
      </c>
      <c r="U179" s="2" t="s">
        <v>6</v>
      </c>
      <c r="V179" s="2" t="s">
        <v>6</v>
      </c>
      <c r="W179" s="2" t="s">
        <v>6</v>
      </c>
      <c r="X179" s="2" t="s">
        <v>6</v>
      </c>
      <c r="Y179" s="2" t="s">
        <v>6</v>
      </c>
      <c r="Z179" s="2" t="s">
        <v>6</v>
      </c>
      <c r="AA179" s="2" t="s">
        <v>6</v>
      </c>
      <c r="AB179" s="2" t="s">
        <v>6</v>
      </c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</row>
    <row r="180" spans="1:47" ht="15.75">
      <c r="A180" s="2"/>
      <c r="B180" s="2"/>
      <c r="C180" s="2" t="s">
        <v>725</v>
      </c>
      <c r="D180" s="2" t="s">
        <v>176</v>
      </c>
      <c r="E180" s="2" t="s">
        <v>30</v>
      </c>
      <c r="F180" s="26" t="s">
        <v>176</v>
      </c>
      <c r="G180" s="4" t="s">
        <v>1266</v>
      </c>
      <c r="H180" s="2" t="s">
        <v>163</v>
      </c>
      <c r="I180" s="2" t="s">
        <v>6</v>
      </c>
      <c r="J180" s="2" t="s">
        <v>570</v>
      </c>
      <c r="K180" s="2" t="s">
        <v>787</v>
      </c>
      <c r="L180" s="2" t="s">
        <v>790</v>
      </c>
      <c r="M180" s="2" t="s">
        <v>6</v>
      </c>
      <c r="N180" s="2" t="s">
        <v>6</v>
      </c>
      <c r="O180" s="2" t="s">
        <v>6</v>
      </c>
      <c r="P180" s="2" t="s">
        <v>6</v>
      </c>
      <c r="Q180" s="2" t="s">
        <v>6</v>
      </c>
      <c r="R180" s="2" t="s">
        <v>6</v>
      </c>
      <c r="S180" s="2" t="s">
        <v>6</v>
      </c>
      <c r="T180" s="2" t="s">
        <v>6</v>
      </c>
      <c r="U180" s="2" t="s">
        <v>6</v>
      </c>
      <c r="V180" s="2" t="s">
        <v>6</v>
      </c>
      <c r="W180" s="2" t="s">
        <v>6</v>
      </c>
      <c r="X180" s="2" t="s">
        <v>6</v>
      </c>
      <c r="Y180" s="2" t="s">
        <v>6</v>
      </c>
      <c r="Z180" s="2" t="s">
        <v>6</v>
      </c>
      <c r="AA180" s="2" t="s">
        <v>6</v>
      </c>
      <c r="AB180" s="2" t="s">
        <v>6</v>
      </c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</row>
    <row r="181" spans="1:47" ht="15.75">
      <c r="A181" s="2"/>
      <c r="B181" s="2"/>
      <c r="C181" s="2" t="s">
        <v>726</v>
      </c>
      <c r="D181" s="2" t="s">
        <v>176</v>
      </c>
      <c r="E181" s="2" t="s">
        <v>30</v>
      </c>
      <c r="F181" s="26" t="s">
        <v>176</v>
      </c>
      <c r="G181" s="4" t="s">
        <v>1266</v>
      </c>
      <c r="H181" s="2" t="s">
        <v>163</v>
      </c>
      <c r="I181" s="2" t="s">
        <v>6</v>
      </c>
      <c r="J181" s="2" t="s">
        <v>570</v>
      </c>
      <c r="K181" s="2" t="s">
        <v>787</v>
      </c>
      <c r="L181" s="2" t="s">
        <v>790</v>
      </c>
      <c r="M181" s="2" t="s">
        <v>6</v>
      </c>
      <c r="N181" s="2" t="s">
        <v>6</v>
      </c>
      <c r="O181" s="2" t="s">
        <v>6</v>
      </c>
      <c r="P181" s="2" t="s">
        <v>6</v>
      </c>
      <c r="Q181" s="2" t="s">
        <v>6</v>
      </c>
      <c r="R181" s="2" t="s">
        <v>6</v>
      </c>
      <c r="S181" s="2" t="s">
        <v>6</v>
      </c>
      <c r="T181" s="2" t="s">
        <v>6</v>
      </c>
      <c r="U181" s="2" t="s">
        <v>6</v>
      </c>
      <c r="V181" s="2" t="s">
        <v>6</v>
      </c>
      <c r="W181" s="2" t="s">
        <v>6</v>
      </c>
      <c r="X181" s="2" t="s">
        <v>6</v>
      </c>
      <c r="Y181" s="2" t="s">
        <v>6</v>
      </c>
      <c r="Z181" s="2" t="s">
        <v>6</v>
      </c>
      <c r="AA181" s="2" t="s">
        <v>6</v>
      </c>
      <c r="AB181" s="2" t="s">
        <v>6</v>
      </c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</row>
    <row r="182" spans="1:47" ht="15.75">
      <c r="A182" s="2"/>
      <c r="B182" s="2"/>
      <c r="C182" s="2" t="s">
        <v>727</v>
      </c>
      <c r="D182" s="2" t="s">
        <v>176</v>
      </c>
      <c r="E182" s="2" t="s">
        <v>30</v>
      </c>
      <c r="F182" s="26" t="s">
        <v>176</v>
      </c>
      <c r="G182" s="4" t="s">
        <v>1266</v>
      </c>
      <c r="H182" s="2" t="s">
        <v>163</v>
      </c>
      <c r="I182" s="2" t="s">
        <v>6</v>
      </c>
      <c r="J182" s="2" t="s">
        <v>570</v>
      </c>
      <c r="K182" s="2" t="s">
        <v>787</v>
      </c>
      <c r="L182" s="2" t="s">
        <v>790</v>
      </c>
      <c r="M182" s="2" t="s">
        <v>6</v>
      </c>
      <c r="N182" s="2" t="s">
        <v>6</v>
      </c>
      <c r="O182" s="2" t="s">
        <v>6</v>
      </c>
      <c r="P182" s="2" t="s">
        <v>6</v>
      </c>
      <c r="Q182" s="2" t="s">
        <v>6</v>
      </c>
      <c r="R182" s="2" t="s">
        <v>6</v>
      </c>
      <c r="S182" s="2" t="s">
        <v>6</v>
      </c>
      <c r="T182" s="2" t="s">
        <v>6</v>
      </c>
      <c r="U182" s="2" t="s">
        <v>6</v>
      </c>
      <c r="V182" s="2" t="s">
        <v>6</v>
      </c>
      <c r="W182" s="2" t="s">
        <v>6</v>
      </c>
      <c r="X182" s="2" t="s">
        <v>6</v>
      </c>
      <c r="Y182" s="2" t="s">
        <v>6</v>
      </c>
      <c r="Z182" s="2" t="s">
        <v>6</v>
      </c>
      <c r="AA182" s="2" t="s">
        <v>6</v>
      </c>
      <c r="AB182" s="2" t="s">
        <v>6</v>
      </c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</row>
    <row r="183" spans="1:47" ht="15.75">
      <c r="A183" s="2"/>
      <c r="B183" s="2"/>
      <c r="C183" s="2" t="s">
        <v>728</v>
      </c>
      <c r="D183" s="2" t="s">
        <v>176</v>
      </c>
      <c r="E183" s="2" t="s">
        <v>30</v>
      </c>
      <c r="F183" s="26" t="s">
        <v>176</v>
      </c>
      <c r="G183" s="4" t="s">
        <v>1266</v>
      </c>
      <c r="H183" s="2" t="s">
        <v>163</v>
      </c>
      <c r="I183" s="2" t="s">
        <v>6</v>
      </c>
      <c r="J183" s="2" t="s">
        <v>570</v>
      </c>
      <c r="K183" s="2" t="s">
        <v>787</v>
      </c>
      <c r="L183" s="2" t="s">
        <v>790</v>
      </c>
      <c r="M183" s="2" t="s">
        <v>6</v>
      </c>
      <c r="N183" s="2" t="s">
        <v>6</v>
      </c>
      <c r="O183" s="2" t="s">
        <v>6</v>
      </c>
      <c r="P183" s="2" t="s">
        <v>6</v>
      </c>
      <c r="Q183" s="2" t="s">
        <v>6</v>
      </c>
      <c r="R183" s="2" t="s">
        <v>6</v>
      </c>
      <c r="S183" s="2" t="s">
        <v>6</v>
      </c>
      <c r="T183" s="2" t="s">
        <v>6</v>
      </c>
      <c r="U183" s="2" t="s">
        <v>6</v>
      </c>
      <c r="V183" s="2" t="s">
        <v>6</v>
      </c>
      <c r="W183" s="2" t="s">
        <v>6</v>
      </c>
      <c r="X183" s="2" t="s">
        <v>6</v>
      </c>
      <c r="Y183" s="2" t="s">
        <v>6</v>
      </c>
      <c r="Z183" s="2" t="s">
        <v>6</v>
      </c>
      <c r="AA183" s="2" t="s">
        <v>6</v>
      </c>
      <c r="AB183" s="2" t="s">
        <v>6</v>
      </c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</row>
    <row r="184" spans="1:47" ht="15.75">
      <c r="A184" s="2"/>
      <c r="B184" s="2"/>
      <c r="C184" s="2" t="s">
        <v>650</v>
      </c>
      <c r="D184" s="2" t="s">
        <v>176</v>
      </c>
      <c r="E184" s="2" t="s">
        <v>30</v>
      </c>
      <c r="F184" s="26" t="s">
        <v>176</v>
      </c>
      <c r="G184" s="4" t="s">
        <v>1266</v>
      </c>
      <c r="H184" s="2" t="s">
        <v>163</v>
      </c>
      <c r="I184" s="2" t="s">
        <v>6</v>
      </c>
      <c r="J184" s="2" t="s">
        <v>570</v>
      </c>
      <c r="K184" s="2" t="s">
        <v>787</v>
      </c>
      <c r="L184" s="2" t="s">
        <v>790</v>
      </c>
      <c r="M184" s="2" t="s">
        <v>6</v>
      </c>
      <c r="N184" s="2" t="s">
        <v>6</v>
      </c>
      <c r="O184" s="2" t="s">
        <v>6</v>
      </c>
      <c r="P184" s="2" t="s">
        <v>6</v>
      </c>
      <c r="Q184" s="2" t="s">
        <v>6</v>
      </c>
      <c r="R184" s="2" t="s">
        <v>6</v>
      </c>
      <c r="S184" s="2" t="s">
        <v>6</v>
      </c>
      <c r="T184" s="2" t="s">
        <v>6</v>
      </c>
      <c r="U184" s="2" t="s">
        <v>6</v>
      </c>
      <c r="V184" s="2" t="s">
        <v>6</v>
      </c>
      <c r="W184" s="2" t="s">
        <v>6</v>
      </c>
      <c r="X184" s="2" t="s">
        <v>6</v>
      </c>
      <c r="Y184" s="2" t="s">
        <v>6</v>
      </c>
      <c r="Z184" s="2" t="s">
        <v>6</v>
      </c>
      <c r="AA184" s="2" t="s">
        <v>6</v>
      </c>
      <c r="AB184" s="2" t="s">
        <v>6</v>
      </c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</row>
    <row r="185" spans="1:47" ht="15.75">
      <c r="A185" s="2"/>
      <c r="B185" s="2"/>
      <c r="C185" s="2" t="s">
        <v>729</v>
      </c>
      <c r="D185" s="2" t="s">
        <v>176</v>
      </c>
      <c r="E185" s="2" t="s">
        <v>30</v>
      </c>
      <c r="F185" s="26" t="s">
        <v>176</v>
      </c>
      <c r="G185" s="4" t="s">
        <v>1266</v>
      </c>
      <c r="H185" s="2" t="s">
        <v>163</v>
      </c>
      <c r="I185" s="2" t="s">
        <v>6</v>
      </c>
      <c r="J185" s="2" t="s">
        <v>570</v>
      </c>
      <c r="K185" s="2" t="s">
        <v>787</v>
      </c>
      <c r="L185" s="2" t="s">
        <v>790</v>
      </c>
      <c r="M185" s="2" t="s">
        <v>6</v>
      </c>
      <c r="N185" s="2" t="s">
        <v>6</v>
      </c>
      <c r="O185" s="2" t="s">
        <v>6</v>
      </c>
      <c r="P185" s="2" t="s">
        <v>6</v>
      </c>
      <c r="Q185" s="2" t="s">
        <v>6</v>
      </c>
      <c r="R185" s="2" t="s">
        <v>6</v>
      </c>
      <c r="S185" s="2" t="s">
        <v>6</v>
      </c>
      <c r="T185" s="2" t="s">
        <v>6</v>
      </c>
      <c r="U185" s="2" t="s">
        <v>6</v>
      </c>
      <c r="V185" s="2" t="s">
        <v>6</v>
      </c>
      <c r="W185" s="2" t="s">
        <v>6</v>
      </c>
      <c r="X185" s="2" t="s">
        <v>6</v>
      </c>
      <c r="Y185" s="2" t="s">
        <v>6</v>
      </c>
      <c r="Z185" s="2" t="s">
        <v>6</v>
      </c>
      <c r="AA185" s="2" t="s">
        <v>6</v>
      </c>
      <c r="AB185" s="2" t="s">
        <v>6</v>
      </c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</row>
    <row r="186" spans="1:47" ht="15.75">
      <c r="A186" s="2"/>
      <c r="B186" s="2"/>
      <c r="C186" s="2" t="s">
        <v>730</v>
      </c>
      <c r="D186" s="2" t="s">
        <v>176</v>
      </c>
      <c r="E186" s="2" t="s">
        <v>30</v>
      </c>
      <c r="F186" s="26" t="s">
        <v>176</v>
      </c>
      <c r="G186" s="4" t="s">
        <v>1266</v>
      </c>
      <c r="H186" s="2" t="s">
        <v>163</v>
      </c>
      <c r="I186" s="2" t="s">
        <v>6</v>
      </c>
      <c r="J186" s="2" t="s">
        <v>570</v>
      </c>
      <c r="K186" s="2" t="s">
        <v>787</v>
      </c>
      <c r="L186" s="2" t="s">
        <v>790</v>
      </c>
      <c r="M186" s="2" t="s">
        <v>6</v>
      </c>
      <c r="N186" s="2" t="s">
        <v>6</v>
      </c>
      <c r="O186" s="2" t="s">
        <v>6</v>
      </c>
      <c r="P186" s="2" t="s">
        <v>6</v>
      </c>
      <c r="Q186" s="2" t="s">
        <v>6</v>
      </c>
      <c r="R186" s="2" t="s">
        <v>6</v>
      </c>
      <c r="S186" s="2" t="s">
        <v>6</v>
      </c>
      <c r="T186" s="2" t="s">
        <v>6</v>
      </c>
      <c r="U186" s="2" t="s">
        <v>6</v>
      </c>
      <c r="V186" s="2" t="s">
        <v>6</v>
      </c>
      <c r="W186" s="2" t="s">
        <v>6</v>
      </c>
      <c r="X186" s="2" t="s">
        <v>6</v>
      </c>
      <c r="Y186" s="2" t="s">
        <v>6</v>
      </c>
      <c r="Z186" s="2" t="s">
        <v>6</v>
      </c>
      <c r="AA186" s="2" t="s">
        <v>6</v>
      </c>
      <c r="AB186" s="2" t="s">
        <v>6</v>
      </c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</row>
    <row r="187" spans="1:47" ht="15.75">
      <c r="A187" s="2"/>
      <c r="B187" s="2"/>
      <c r="C187" s="2" t="s">
        <v>731</v>
      </c>
      <c r="D187" s="2" t="s">
        <v>176</v>
      </c>
      <c r="E187" s="2" t="s">
        <v>30</v>
      </c>
      <c r="F187" s="26" t="s">
        <v>176</v>
      </c>
      <c r="G187" s="4" t="s">
        <v>1266</v>
      </c>
      <c r="H187" s="2" t="s">
        <v>163</v>
      </c>
      <c r="I187" s="2" t="s">
        <v>6</v>
      </c>
      <c r="J187" s="2" t="s">
        <v>570</v>
      </c>
      <c r="K187" s="2" t="s">
        <v>787</v>
      </c>
      <c r="L187" s="2" t="s">
        <v>790</v>
      </c>
      <c r="M187" s="2" t="s">
        <v>6</v>
      </c>
      <c r="N187" s="2" t="s">
        <v>6</v>
      </c>
      <c r="O187" s="2" t="s">
        <v>6</v>
      </c>
      <c r="P187" s="2" t="s">
        <v>6</v>
      </c>
      <c r="Q187" s="2" t="s">
        <v>6</v>
      </c>
      <c r="R187" s="2" t="s">
        <v>6</v>
      </c>
      <c r="S187" s="2" t="s">
        <v>6</v>
      </c>
      <c r="T187" s="2" t="s">
        <v>6</v>
      </c>
      <c r="U187" s="2" t="s">
        <v>6</v>
      </c>
      <c r="V187" s="2" t="s">
        <v>6</v>
      </c>
      <c r="W187" s="2" t="s">
        <v>6</v>
      </c>
      <c r="X187" s="2" t="s">
        <v>6</v>
      </c>
      <c r="Y187" s="2" t="s">
        <v>6</v>
      </c>
      <c r="Z187" s="2" t="s">
        <v>6</v>
      </c>
      <c r="AA187" s="2" t="s">
        <v>6</v>
      </c>
      <c r="AB187" s="2" t="s">
        <v>6</v>
      </c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</row>
    <row r="188" spans="1:47" ht="15.75">
      <c r="A188" s="2"/>
      <c r="B188" s="2"/>
      <c r="C188" s="2" t="s">
        <v>732</v>
      </c>
      <c r="D188" s="2" t="s">
        <v>176</v>
      </c>
      <c r="E188" s="2" t="s">
        <v>30</v>
      </c>
      <c r="F188" s="26" t="s">
        <v>176</v>
      </c>
      <c r="G188" s="4" t="s">
        <v>1266</v>
      </c>
      <c r="H188" s="2" t="s">
        <v>163</v>
      </c>
      <c r="I188" s="2" t="s">
        <v>6</v>
      </c>
      <c r="J188" s="2" t="s">
        <v>570</v>
      </c>
      <c r="K188" s="2" t="s">
        <v>787</v>
      </c>
      <c r="L188" s="2" t="s">
        <v>790</v>
      </c>
      <c r="M188" s="2" t="s">
        <v>6</v>
      </c>
      <c r="N188" s="2" t="s">
        <v>6</v>
      </c>
      <c r="O188" s="2" t="s">
        <v>6</v>
      </c>
      <c r="P188" s="2" t="s">
        <v>6</v>
      </c>
      <c r="Q188" s="2" t="s">
        <v>6</v>
      </c>
      <c r="R188" s="2" t="s">
        <v>6</v>
      </c>
      <c r="S188" s="2" t="s">
        <v>6</v>
      </c>
      <c r="T188" s="2" t="s">
        <v>6</v>
      </c>
      <c r="U188" s="2" t="s">
        <v>6</v>
      </c>
      <c r="V188" s="2" t="s">
        <v>6</v>
      </c>
      <c r="W188" s="2" t="s">
        <v>6</v>
      </c>
      <c r="X188" s="2" t="s">
        <v>6</v>
      </c>
      <c r="Y188" s="2" t="s">
        <v>6</v>
      </c>
      <c r="Z188" s="2" t="s">
        <v>6</v>
      </c>
      <c r="AA188" s="2" t="s">
        <v>6</v>
      </c>
      <c r="AB188" s="2" t="s">
        <v>6</v>
      </c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</row>
    <row r="189" spans="1:47" ht="15.75">
      <c r="A189" s="2"/>
      <c r="B189" s="2"/>
      <c r="C189" s="2" t="s">
        <v>733</v>
      </c>
      <c r="D189" s="2" t="s">
        <v>176</v>
      </c>
      <c r="E189" s="2" t="s">
        <v>30</v>
      </c>
      <c r="F189" s="26" t="s">
        <v>176</v>
      </c>
      <c r="G189" s="4" t="s">
        <v>1266</v>
      </c>
      <c r="H189" s="2" t="s">
        <v>163</v>
      </c>
      <c r="I189" s="2" t="s">
        <v>6</v>
      </c>
      <c r="J189" s="2" t="s">
        <v>570</v>
      </c>
      <c r="K189" s="2" t="s">
        <v>787</v>
      </c>
      <c r="L189" s="2" t="s">
        <v>790</v>
      </c>
      <c r="M189" s="2" t="s">
        <v>6</v>
      </c>
      <c r="N189" s="2" t="s">
        <v>6</v>
      </c>
      <c r="O189" s="2" t="s">
        <v>6</v>
      </c>
      <c r="P189" s="2" t="s">
        <v>6</v>
      </c>
      <c r="Q189" s="2" t="s">
        <v>6</v>
      </c>
      <c r="R189" s="2" t="s">
        <v>6</v>
      </c>
      <c r="S189" s="2" t="s">
        <v>6</v>
      </c>
      <c r="T189" s="2" t="s">
        <v>6</v>
      </c>
      <c r="U189" s="2" t="s">
        <v>6</v>
      </c>
      <c r="V189" s="2" t="s">
        <v>6</v>
      </c>
      <c r="W189" s="2" t="s">
        <v>6</v>
      </c>
      <c r="X189" s="2" t="s">
        <v>6</v>
      </c>
      <c r="Y189" s="2" t="s">
        <v>6</v>
      </c>
      <c r="Z189" s="2" t="s">
        <v>6</v>
      </c>
      <c r="AA189" s="2" t="s">
        <v>6</v>
      </c>
      <c r="AB189" s="2" t="s">
        <v>6</v>
      </c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</row>
    <row r="190" spans="1:47" ht="15.75">
      <c r="A190" s="2"/>
      <c r="B190" s="2"/>
      <c r="C190" s="2" t="s">
        <v>596</v>
      </c>
      <c r="D190" s="2" t="s">
        <v>176</v>
      </c>
      <c r="E190" s="2" t="s">
        <v>30</v>
      </c>
      <c r="F190" s="26" t="s">
        <v>176</v>
      </c>
      <c r="G190" s="4" t="s">
        <v>1266</v>
      </c>
      <c r="H190" s="2" t="s">
        <v>163</v>
      </c>
      <c r="I190" s="2" t="s">
        <v>6</v>
      </c>
      <c r="J190" s="2" t="s">
        <v>570</v>
      </c>
      <c r="K190" s="2" t="s">
        <v>787</v>
      </c>
      <c r="L190" s="2" t="s">
        <v>791</v>
      </c>
      <c r="M190" s="2" t="s">
        <v>6</v>
      </c>
      <c r="N190" s="2" t="s">
        <v>6</v>
      </c>
      <c r="O190" s="2" t="s">
        <v>6</v>
      </c>
      <c r="P190" s="2" t="s">
        <v>6</v>
      </c>
      <c r="Q190" s="2" t="s">
        <v>6</v>
      </c>
      <c r="R190" s="2" t="s">
        <v>6</v>
      </c>
      <c r="S190" s="2" t="s">
        <v>6</v>
      </c>
      <c r="T190" s="2" t="s">
        <v>6</v>
      </c>
      <c r="U190" s="2" t="s">
        <v>6</v>
      </c>
      <c r="V190" s="2" t="s">
        <v>6</v>
      </c>
      <c r="W190" s="2" t="s">
        <v>6</v>
      </c>
      <c r="X190" s="2" t="s">
        <v>6</v>
      </c>
      <c r="Y190" s="2" t="s">
        <v>6</v>
      </c>
      <c r="Z190" s="2" t="s">
        <v>6</v>
      </c>
      <c r="AA190" s="2" t="s">
        <v>6</v>
      </c>
      <c r="AB190" s="2" t="s">
        <v>6</v>
      </c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</row>
    <row r="191" spans="1:47" ht="15.75">
      <c r="A191" s="2"/>
      <c r="B191" s="2"/>
      <c r="C191" s="2" t="s">
        <v>597</v>
      </c>
      <c r="D191" s="2" t="s">
        <v>176</v>
      </c>
      <c r="E191" s="2" t="s">
        <v>30</v>
      </c>
      <c r="F191" s="26" t="s">
        <v>176</v>
      </c>
      <c r="G191" s="4" t="s">
        <v>1266</v>
      </c>
      <c r="H191" s="2" t="s">
        <v>163</v>
      </c>
      <c r="I191" s="2" t="s">
        <v>6</v>
      </c>
      <c r="J191" s="2" t="s">
        <v>570</v>
      </c>
      <c r="K191" s="2" t="s">
        <v>787</v>
      </c>
      <c r="L191" s="2" t="s">
        <v>791</v>
      </c>
      <c r="M191" s="2" t="s">
        <v>6</v>
      </c>
      <c r="N191" s="2" t="s">
        <v>6</v>
      </c>
      <c r="O191" s="2" t="s">
        <v>6</v>
      </c>
      <c r="P191" s="2" t="s">
        <v>6</v>
      </c>
      <c r="Q191" s="2" t="s">
        <v>6</v>
      </c>
      <c r="R191" s="2" t="s">
        <v>6</v>
      </c>
      <c r="S191" s="2" t="s">
        <v>6</v>
      </c>
      <c r="T191" s="2" t="s">
        <v>6</v>
      </c>
      <c r="U191" s="2" t="s">
        <v>6</v>
      </c>
      <c r="V191" s="2" t="s">
        <v>6</v>
      </c>
      <c r="W191" s="2" t="s">
        <v>6</v>
      </c>
      <c r="X191" s="2" t="s">
        <v>6</v>
      </c>
      <c r="Y191" s="2" t="s">
        <v>6</v>
      </c>
      <c r="Z191" s="2" t="s">
        <v>6</v>
      </c>
      <c r="AA191" s="2" t="s">
        <v>6</v>
      </c>
      <c r="AB191" s="2" t="s">
        <v>6</v>
      </c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</row>
    <row r="192" spans="1:47" ht="15.75">
      <c r="A192" s="2"/>
      <c r="B192" s="2"/>
      <c r="C192" s="2" t="s">
        <v>598</v>
      </c>
      <c r="D192" s="2" t="s">
        <v>176</v>
      </c>
      <c r="E192" s="2" t="s">
        <v>30</v>
      </c>
      <c r="F192" s="26" t="s">
        <v>176</v>
      </c>
      <c r="G192" s="4" t="s">
        <v>1266</v>
      </c>
      <c r="H192" s="2" t="s">
        <v>163</v>
      </c>
      <c r="I192" s="2" t="s">
        <v>6</v>
      </c>
      <c r="J192" s="2" t="s">
        <v>570</v>
      </c>
      <c r="K192" s="2" t="s">
        <v>787</v>
      </c>
      <c r="L192" s="2" t="s">
        <v>791</v>
      </c>
      <c r="M192" s="2" t="s">
        <v>6</v>
      </c>
      <c r="N192" s="2" t="s">
        <v>6</v>
      </c>
      <c r="O192" s="2" t="s">
        <v>6</v>
      </c>
      <c r="P192" s="2" t="s">
        <v>6</v>
      </c>
      <c r="Q192" s="2" t="s">
        <v>6</v>
      </c>
      <c r="R192" s="2" t="s">
        <v>6</v>
      </c>
      <c r="S192" s="2" t="s">
        <v>6</v>
      </c>
      <c r="T192" s="2" t="s">
        <v>6</v>
      </c>
      <c r="U192" s="2" t="s">
        <v>6</v>
      </c>
      <c r="V192" s="2" t="s">
        <v>6</v>
      </c>
      <c r="W192" s="2" t="s">
        <v>6</v>
      </c>
      <c r="X192" s="2" t="s">
        <v>6</v>
      </c>
      <c r="Y192" s="2" t="s">
        <v>6</v>
      </c>
      <c r="Z192" s="2" t="s">
        <v>6</v>
      </c>
      <c r="AA192" s="2" t="s">
        <v>6</v>
      </c>
      <c r="AB192" s="2" t="s">
        <v>6</v>
      </c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</row>
    <row r="193" spans="1:47" ht="15.75">
      <c r="A193" s="2"/>
      <c r="B193" s="2"/>
      <c r="C193" s="2" t="s">
        <v>538</v>
      </c>
      <c r="D193" s="2" t="s">
        <v>176</v>
      </c>
      <c r="E193" s="2" t="s">
        <v>30</v>
      </c>
      <c r="F193" s="26" t="s">
        <v>176</v>
      </c>
      <c r="G193" s="4" t="s">
        <v>1266</v>
      </c>
      <c r="H193" s="2" t="s">
        <v>163</v>
      </c>
      <c r="I193" s="2" t="s">
        <v>6</v>
      </c>
      <c r="J193" s="2" t="s">
        <v>570</v>
      </c>
      <c r="K193" s="2" t="s">
        <v>787</v>
      </c>
      <c r="L193" s="2" t="s">
        <v>791</v>
      </c>
      <c r="M193" s="2" t="s">
        <v>6</v>
      </c>
      <c r="N193" s="2" t="s">
        <v>6</v>
      </c>
      <c r="O193" s="2" t="s">
        <v>6</v>
      </c>
      <c r="P193" s="2" t="s">
        <v>6</v>
      </c>
      <c r="Q193" s="2" t="s">
        <v>6</v>
      </c>
      <c r="R193" s="2" t="s">
        <v>6</v>
      </c>
      <c r="S193" s="2" t="s">
        <v>6</v>
      </c>
      <c r="T193" s="2" t="s">
        <v>6</v>
      </c>
      <c r="U193" s="2" t="s">
        <v>6</v>
      </c>
      <c r="V193" s="2" t="s">
        <v>6</v>
      </c>
      <c r="W193" s="2" t="s">
        <v>6</v>
      </c>
      <c r="X193" s="2" t="s">
        <v>6</v>
      </c>
      <c r="Y193" s="2" t="s">
        <v>6</v>
      </c>
      <c r="Z193" s="2" t="s">
        <v>6</v>
      </c>
      <c r="AA193" s="2" t="s">
        <v>6</v>
      </c>
      <c r="AB193" s="2" t="s">
        <v>6</v>
      </c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</row>
    <row r="194" spans="1:47" ht="15.75">
      <c r="A194" s="2"/>
      <c r="B194" s="2"/>
      <c r="C194" s="2" t="s">
        <v>539</v>
      </c>
      <c r="D194" s="2" t="s">
        <v>176</v>
      </c>
      <c r="E194" s="2" t="s">
        <v>30</v>
      </c>
      <c r="F194" s="26" t="s">
        <v>176</v>
      </c>
      <c r="G194" s="4" t="s">
        <v>1266</v>
      </c>
      <c r="H194" s="2" t="s">
        <v>163</v>
      </c>
      <c r="I194" s="2" t="s">
        <v>6</v>
      </c>
      <c r="J194" s="2" t="s">
        <v>570</v>
      </c>
      <c r="K194" s="2" t="s">
        <v>787</v>
      </c>
      <c r="L194" s="2" t="s">
        <v>791</v>
      </c>
      <c r="M194" s="2" t="s">
        <v>6</v>
      </c>
      <c r="N194" s="2" t="s">
        <v>6</v>
      </c>
      <c r="O194" s="2" t="s">
        <v>6</v>
      </c>
      <c r="P194" s="2" t="s">
        <v>6</v>
      </c>
      <c r="Q194" s="2" t="s">
        <v>6</v>
      </c>
      <c r="R194" s="2" t="s">
        <v>6</v>
      </c>
      <c r="S194" s="2" t="s">
        <v>6</v>
      </c>
      <c r="T194" s="2" t="s">
        <v>6</v>
      </c>
      <c r="U194" s="2" t="s">
        <v>6</v>
      </c>
      <c r="V194" s="2" t="s">
        <v>6</v>
      </c>
      <c r="W194" s="2" t="s">
        <v>6</v>
      </c>
      <c r="X194" s="2" t="s">
        <v>6</v>
      </c>
      <c r="Y194" s="2" t="s">
        <v>6</v>
      </c>
      <c r="Z194" s="2" t="s">
        <v>6</v>
      </c>
      <c r="AA194" s="2" t="s">
        <v>6</v>
      </c>
      <c r="AB194" s="2" t="s">
        <v>6</v>
      </c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</row>
    <row r="195" spans="1:47" ht="15.75">
      <c r="A195" s="2"/>
      <c r="B195" s="2"/>
      <c r="C195" s="2" t="s">
        <v>540</v>
      </c>
      <c r="D195" s="2" t="s">
        <v>176</v>
      </c>
      <c r="E195" s="2" t="s">
        <v>30</v>
      </c>
      <c r="F195" s="26" t="s">
        <v>176</v>
      </c>
      <c r="G195" s="4" t="s">
        <v>1266</v>
      </c>
      <c r="H195" s="2" t="s">
        <v>163</v>
      </c>
      <c r="I195" s="2" t="s">
        <v>6</v>
      </c>
      <c r="J195" s="2" t="s">
        <v>570</v>
      </c>
      <c r="K195" s="2" t="s">
        <v>787</v>
      </c>
      <c r="L195" s="2" t="s">
        <v>791</v>
      </c>
      <c r="M195" s="2" t="s">
        <v>6</v>
      </c>
      <c r="N195" s="2" t="s">
        <v>6</v>
      </c>
      <c r="O195" s="2" t="s">
        <v>6</v>
      </c>
      <c r="P195" s="2" t="s">
        <v>6</v>
      </c>
      <c r="Q195" s="2" t="s">
        <v>6</v>
      </c>
      <c r="R195" s="2" t="s">
        <v>6</v>
      </c>
      <c r="S195" s="2" t="s">
        <v>6</v>
      </c>
      <c r="T195" s="2" t="s">
        <v>6</v>
      </c>
      <c r="U195" s="2" t="s">
        <v>6</v>
      </c>
      <c r="V195" s="2" t="s">
        <v>6</v>
      </c>
      <c r="W195" s="2" t="s">
        <v>6</v>
      </c>
      <c r="X195" s="2" t="s">
        <v>6</v>
      </c>
      <c r="Y195" s="2" t="s">
        <v>6</v>
      </c>
      <c r="Z195" s="2" t="s">
        <v>6</v>
      </c>
      <c r="AA195" s="2" t="s">
        <v>6</v>
      </c>
      <c r="AB195" s="2" t="s">
        <v>6</v>
      </c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</row>
    <row r="196" spans="1:47" ht="15.75">
      <c r="A196" s="2"/>
      <c r="B196" s="2"/>
      <c r="C196" s="2" t="s">
        <v>599</v>
      </c>
      <c r="D196" s="2" t="s">
        <v>176</v>
      </c>
      <c r="E196" s="2" t="s">
        <v>30</v>
      </c>
      <c r="F196" s="26" t="s">
        <v>176</v>
      </c>
      <c r="G196" s="4" t="s">
        <v>1266</v>
      </c>
      <c r="H196" s="2" t="s">
        <v>163</v>
      </c>
      <c r="I196" s="2" t="s">
        <v>6</v>
      </c>
      <c r="J196" s="2" t="s">
        <v>570</v>
      </c>
      <c r="K196" s="2" t="s">
        <v>787</v>
      </c>
      <c r="L196" s="2" t="s">
        <v>791</v>
      </c>
      <c r="M196" s="2" t="s">
        <v>6</v>
      </c>
      <c r="N196" s="2" t="s">
        <v>6</v>
      </c>
      <c r="O196" s="2" t="s">
        <v>6</v>
      </c>
      <c r="P196" s="2" t="s">
        <v>6</v>
      </c>
      <c r="Q196" s="2" t="s">
        <v>6</v>
      </c>
      <c r="R196" s="2" t="s">
        <v>6</v>
      </c>
      <c r="S196" s="2" t="s">
        <v>6</v>
      </c>
      <c r="T196" s="2" t="s">
        <v>6</v>
      </c>
      <c r="U196" s="2" t="s">
        <v>6</v>
      </c>
      <c r="V196" s="2" t="s">
        <v>6</v>
      </c>
      <c r="W196" s="2" t="s">
        <v>6</v>
      </c>
      <c r="X196" s="2" t="s">
        <v>6</v>
      </c>
      <c r="Y196" s="2" t="s">
        <v>6</v>
      </c>
      <c r="Z196" s="2" t="s">
        <v>6</v>
      </c>
      <c r="AA196" s="2" t="s">
        <v>6</v>
      </c>
      <c r="AB196" s="2" t="s">
        <v>6</v>
      </c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</row>
    <row r="197" spans="1:47" ht="15.75">
      <c r="A197" s="2"/>
      <c r="B197" s="2"/>
      <c r="C197" s="2" t="s">
        <v>600</v>
      </c>
      <c r="D197" s="2" t="s">
        <v>176</v>
      </c>
      <c r="E197" s="2" t="s">
        <v>30</v>
      </c>
      <c r="F197" s="26" t="s">
        <v>176</v>
      </c>
      <c r="G197" s="4" t="s">
        <v>1266</v>
      </c>
      <c r="H197" s="2" t="s">
        <v>163</v>
      </c>
      <c r="I197" s="2" t="s">
        <v>6</v>
      </c>
      <c r="J197" s="2" t="s">
        <v>570</v>
      </c>
      <c r="K197" s="2" t="s">
        <v>787</v>
      </c>
      <c r="L197" s="2" t="s">
        <v>791</v>
      </c>
      <c r="M197" s="2" t="s">
        <v>6</v>
      </c>
      <c r="N197" s="2" t="s">
        <v>6</v>
      </c>
      <c r="O197" s="2" t="s">
        <v>6</v>
      </c>
      <c r="P197" s="2" t="s">
        <v>6</v>
      </c>
      <c r="Q197" s="2" t="s">
        <v>6</v>
      </c>
      <c r="R197" s="2" t="s">
        <v>6</v>
      </c>
      <c r="S197" s="2" t="s">
        <v>6</v>
      </c>
      <c r="T197" s="2" t="s">
        <v>6</v>
      </c>
      <c r="U197" s="2" t="s">
        <v>6</v>
      </c>
      <c r="V197" s="2" t="s">
        <v>6</v>
      </c>
      <c r="W197" s="2" t="s">
        <v>6</v>
      </c>
      <c r="X197" s="2" t="s">
        <v>6</v>
      </c>
      <c r="Y197" s="2" t="s">
        <v>6</v>
      </c>
      <c r="Z197" s="2" t="s">
        <v>6</v>
      </c>
      <c r="AA197" s="2" t="s">
        <v>6</v>
      </c>
      <c r="AB197" s="2" t="s">
        <v>6</v>
      </c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</row>
    <row r="198" spans="1:47" ht="15.75">
      <c r="A198" s="2"/>
      <c r="B198" s="2"/>
      <c r="C198" s="2" t="s">
        <v>601</v>
      </c>
      <c r="D198" s="2" t="s">
        <v>176</v>
      </c>
      <c r="E198" s="2" t="s">
        <v>30</v>
      </c>
      <c r="F198" s="26" t="s">
        <v>176</v>
      </c>
      <c r="G198" s="4" t="s">
        <v>1266</v>
      </c>
      <c r="H198" s="2" t="s">
        <v>163</v>
      </c>
      <c r="I198" s="2" t="s">
        <v>6</v>
      </c>
      <c r="J198" s="2" t="s">
        <v>570</v>
      </c>
      <c r="K198" s="2" t="s">
        <v>787</v>
      </c>
      <c r="L198" s="2" t="s">
        <v>791</v>
      </c>
      <c r="M198" s="2" t="s">
        <v>6</v>
      </c>
      <c r="N198" s="2" t="s">
        <v>6</v>
      </c>
      <c r="O198" s="2" t="s">
        <v>6</v>
      </c>
      <c r="P198" s="2" t="s">
        <v>6</v>
      </c>
      <c r="Q198" s="2" t="s">
        <v>6</v>
      </c>
      <c r="R198" s="2" t="s">
        <v>6</v>
      </c>
      <c r="S198" s="2" t="s">
        <v>6</v>
      </c>
      <c r="T198" s="2" t="s">
        <v>6</v>
      </c>
      <c r="U198" s="2" t="s">
        <v>6</v>
      </c>
      <c r="V198" s="2" t="s">
        <v>6</v>
      </c>
      <c r="W198" s="2" t="s">
        <v>6</v>
      </c>
      <c r="X198" s="2" t="s">
        <v>6</v>
      </c>
      <c r="Y198" s="2" t="s">
        <v>6</v>
      </c>
      <c r="Z198" s="2" t="s">
        <v>6</v>
      </c>
      <c r="AA198" s="2" t="s">
        <v>6</v>
      </c>
      <c r="AB198" s="2" t="s">
        <v>6</v>
      </c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</row>
    <row r="199" spans="1:47" ht="15.75">
      <c r="A199" s="2"/>
      <c r="B199" s="2"/>
      <c r="C199" s="2" t="s">
        <v>602</v>
      </c>
      <c r="D199" s="2" t="s">
        <v>176</v>
      </c>
      <c r="E199" s="2" t="s">
        <v>30</v>
      </c>
      <c r="F199" s="26" t="s">
        <v>176</v>
      </c>
      <c r="G199" s="4" t="s">
        <v>1266</v>
      </c>
      <c r="H199" s="2" t="s">
        <v>163</v>
      </c>
      <c r="I199" s="2" t="s">
        <v>6</v>
      </c>
      <c r="J199" s="2" t="s">
        <v>570</v>
      </c>
      <c r="K199" s="2" t="s">
        <v>787</v>
      </c>
      <c r="L199" s="2" t="s">
        <v>791</v>
      </c>
      <c r="M199" s="2" t="s">
        <v>6</v>
      </c>
      <c r="N199" s="2" t="s">
        <v>6</v>
      </c>
      <c r="O199" s="2" t="s">
        <v>6</v>
      </c>
      <c r="P199" s="2" t="s">
        <v>6</v>
      </c>
      <c r="Q199" s="2" t="s">
        <v>6</v>
      </c>
      <c r="R199" s="2" t="s">
        <v>6</v>
      </c>
      <c r="S199" s="2" t="s">
        <v>6</v>
      </c>
      <c r="T199" s="2" t="s">
        <v>6</v>
      </c>
      <c r="U199" s="2" t="s">
        <v>6</v>
      </c>
      <c r="V199" s="2" t="s">
        <v>6</v>
      </c>
      <c r="W199" s="2" t="s">
        <v>6</v>
      </c>
      <c r="X199" s="2" t="s">
        <v>6</v>
      </c>
      <c r="Y199" s="2" t="s">
        <v>6</v>
      </c>
      <c r="Z199" s="2" t="s">
        <v>6</v>
      </c>
      <c r="AA199" s="2" t="s">
        <v>6</v>
      </c>
      <c r="AB199" s="2" t="s">
        <v>6</v>
      </c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</row>
    <row r="200" spans="1:47" ht="15.75">
      <c r="A200" s="2"/>
      <c r="B200" s="2"/>
      <c r="C200" s="2" t="s">
        <v>603</v>
      </c>
      <c r="D200" s="2" t="s">
        <v>176</v>
      </c>
      <c r="E200" s="2" t="s">
        <v>30</v>
      </c>
      <c r="F200" s="26" t="s">
        <v>176</v>
      </c>
      <c r="G200" s="4" t="s">
        <v>1266</v>
      </c>
      <c r="H200" s="2" t="s">
        <v>163</v>
      </c>
      <c r="I200" s="2" t="s">
        <v>6</v>
      </c>
      <c r="J200" s="2" t="s">
        <v>570</v>
      </c>
      <c r="K200" s="2" t="s">
        <v>787</v>
      </c>
      <c r="L200" s="2" t="s">
        <v>791</v>
      </c>
      <c r="M200" s="2" t="s">
        <v>6</v>
      </c>
      <c r="N200" s="2" t="s">
        <v>6</v>
      </c>
      <c r="O200" s="2" t="s">
        <v>6</v>
      </c>
      <c r="P200" s="2" t="s">
        <v>6</v>
      </c>
      <c r="Q200" s="2" t="s">
        <v>6</v>
      </c>
      <c r="R200" s="2" t="s">
        <v>6</v>
      </c>
      <c r="S200" s="2" t="s">
        <v>6</v>
      </c>
      <c r="T200" s="2" t="s">
        <v>6</v>
      </c>
      <c r="U200" s="2" t="s">
        <v>6</v>
      </c>
      <c r="V200" s="2" t="s">
        <v>6</v>
      </c>
      <c r="W200" s="2" t="s">
        <v>6</v>
      </c>
      <c r="X200" s="2" t="s">
        <v>6</v>
      </c>
      <c r="Y200" s="2" t="s">
        <v>6</v>
      </c>
      <c r="Z200" s="2" t="s">
        <v>6</v>
      </c>
      <c r="AA200" s="2" t="s">
        <v>6</v>
      </c>
      <c r="AB200" s="2" t="s">
        <v>6</v>
      </c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</row>
    <row r="201" spans="1:47" ht="15.75">
      <c r="A201" s="2"/>
      <c r="B201" s="2"/>
      <c r="C201" s="2" t="s">
        <v>604</v>
      </c>
      <c r="D201" s="2" t="s">
        <v>176</v>
      </c>
      <c r="E201" s="2" t="s">
        <v>30</v>
      </c>
      <c r="F201" s="26" t="s">
        <v>176</v>
      </c>
      <c r="G201" s="4" t="s">
        <v>1266</v>
      </c>
      <c r="H201" s="2" t="s">
        <v>163</v>
      </c>
      <c r="I201" s="2" t="s">
        <v>6</v>
      </c>
      <c r="J201" s="2" t="s">
        <v>570</v>
      </c>
      <c r="K201" s="2" t="s">
        <v>787</v>
      </c>
      <c r="L201" s="2" t="s">
        <v>791</v>
      </c>
      <c r="M201" s="2" t="s">
        <v>6</v>
      </c>
      <c r="N201" s="2" t="s">
        <v>6</v>
      </c>
      <c r="O201" s="2" t="s">
        <v>6</v>
      </c>
      <c r="P201" s="2" t="s">
        <v>6</v>
      </c>
      <c r="Q201" s="2" t="s">
        <v>6</v>
      </c>
      <c r="R201" s="2" t="s">
        <v>6</v>
      </c>
      <c r="S201" s="2" t="s">
        <v>6</v>
      </c>
      <c r="T201" s="2" t="s">
        <v>6</v>
      </c>
      <c r="U201" s="2" t="s">
        <v>6</v>
      </c>
      <c r="V201" s="2" t="s">
        <v>6</v>
      </c>
      <c r="W201" s="2" t="s">
        <v>6</v>
      </c>
      <c r="X201" s="2" t="s">
        <v>6</v>
      </c>
      <c r="Y201" s="2" t="s">
        <v>6</v>
      </c>
      <c r="Z201" s="2" t="s">
        <v>6</v>
      </c>
      <c r="AA201" s="2" t="s">
        <v>6</v>
      </c>
      <c r="AB201" s="2" t="s">
        <v>6</v>
      </c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</row>
    <row r="202" spans="1:47" ht="15.75">
      <c r="A202" s="2"/>
      <c r="B202" s="2"/>
      <c r="C202" s="2" t="s">
        <v>605</v>
      </c>
      <c r="D202" s="2" t="s">
        <v>176</v>
      </c>
      <c r="E202" s="2" t="s">
        <v>30</v>
      </c>
      <c r="F202" s="26" t="s">
        <v>176</v>
      </c>
      <c r="G202" s="4" t="s">
        <v>1266</v>
      </c>
      <c r="H202" s="2" t="s">
        <v>163</v>
      </c>
      <c r="I202" s="2" t="s">
        <v>6</v>
      </c>
      <c r="J202" s="2" t="s">
        <v>570</v>
      </c>
      <c r="K202" s="2" t="s">
        <v>787</v>
      </c>
      <c r="L202" s="2" t="s">
        <v>791</v>
      </c>
      <c r="M202" s="2" t="s">
        <v>6</v>
      </c>
      <c r="N202" s="2" t="s">
        <v>6</v>
      </c>
      <c r="O202" s="2" t="s">
        <v>6</v>
      </c>
      <c r="P202" s="2" t="s">
        <v>6</v>
      </c>
      <c r="Q202" s="2" t="s">
        <v>6</v>
      </c>
      <c r="R202" s="2" t="s">
        <v>6</v>
      </c>
      <c r="S202" s="2" t="s">
        <v>6</v>
      </c>
      <c r="T202" s="2" t="s">
        <v>6</v>
      </c>
      <c r="U202" s="2" t="s">
        <v>6</v>
      </c>
      <c r="V202" s="2" t="s">
        <v>6</v>
      </c>
      <c r="W202" s="2" t="s">
        <v>6</v>
      </c>
      <c r="X202" s="2" t="s">
        <v>6</v>
      </c>
      <c r="Y202" s="2" t="s">
        <v>6</v>
      </c>
      <c r="Z202" s="2" t="s">
        <v>6</v>
      </c>
      <c r="AA202" s="2" t="s">
        <v>6</v>
      </c>
      <c r="AB202" s="2" t="s">
        <v>6</v>
      </c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</row>
    <row r="203" spans="1:47" ht="15.75">
      <c r="A203" s="2"/>
      <c r="B203" s="2"/>
      <c r="C203" s="2" t="s">
        <v>606</v>
      </c>
      <c r="D203" s="2" t="s">
        <v>176</v>
      </c>
      <c r="E203" s="2" t="s">
        <v>30</v>
      </c>
      <c r="F203" s="26" t="s">
        <v>176</v>
      </c>
      <c r="G203" s="4" t="s">
        <v>1266</v>
      </c>
      <c r="H203" s="2" t="s">
        <v>163</v>
      </c>
      <c r="I203" s="2" t="s">
        <v>6</v>
      </c>
      <c r="J203" s="2" t="s">
        <v>570</v>
      </c>
      <c r="K203" s="2" t="s">
        <v>787</v>
      </c>
      <c r="L203" s="2" t="s">
        <v>791</v>
      </c>
      <c r="M203" s="2" t="s">
        <v>6</v>
      </c>
      <c r="N203" s="2" t="s">
        <v>6</v>
      </c>
      <c r="O203" s="2" t="s">
        <v>6</v>
      </c>
      <c r="P203" s="2" t="s">
        <v>6</v>
      </c>
      <c r="Q203" s="2" t="s">
        <v>6</v>
      </c>
      <c r="R203" s="2" t="s">
        <v>6</v>
      </c>
      <c r="S203" s="2" t="s">
        <v>6</v>
      </c>
      <c r="T203" s="2" t="s">
        <v>6</v>
      </c>
      <c r="U203" s="2" t="s">
        <v>6</v>
      </c>
      <c r="V203" s="2" t="s">
        <v>6</v>
      </c>
      <c r="W203" s="2" t="s">
        <v>6</v>
      </c>
      <c r="X203" s="2" t="s">
        <v>6</v>
      </c>
      <c r="Y203" s="2" t="s">
        <v>6</v>
      </c>
      <c r="Z203" s="2" t="s">
        <v>6</v>
      </c>
      <c r="AA203" s="2" t="s">
        <v>6</v>
      </c>
      <c r="AB203" s="2" t="s">
        <v>6</v>
      </c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</row>
    <row r="204" spans="1:47" ht="15.75">
      <c r="A204" s="2"/>
      <c r="B204" s="2"/>
      <c r="C204" s="2" t="s">
        <v>607</v>
      </c>
      <c r="D204" s="2" t="s">
        <v>176</v>
      </c>
      <c r="E204" s="2" t="s">
        <v>30</v>
      </c>
      <c r="F204" s="26" t="s">
        <v>176</v>
      </c>
      <c r="G204" s="4" t="s">
        <v>1266</v>
      </c>
      <c r="H204" s="2" t="s">
        <v>163</v>
      </c>
      <c r="I204" s="2" t="s">
        <v>6</v>
      </c>
      <c r="J204" s="2" t="s">
        <v>570</v>
      </c>
      <c r="K204" s="2" t="s">
        <v>787</v>
      </c>
      <c r="L204" s="2" t="s">
        <v>791</v>
      </c>
      <c r="M204" s="2" t="s">
        <v>6</v>
      </c>
      <c r="N204" s="2" t="s">
        <v>6</v>
      </c>
      <c r="O204" s="2" t="s">
        <v>6</v>
      </c>
      <c r="P204" s="2" t="s">
        <v>6</v>
      </c>
      <c r="Q204" s="2" t="s">
        <v>6</v>
      </c>
      <c r="R204" s="2" t="s">
        <v>6</v>
      </c>
      <c r="S204" s="2" t="s">
        <v>6</v>
      </c>
      <c r="T204" s="2" t="s">
        <v>6</v>
      </c>
      <c r="U204" s="2" t="s">
        <v>6</v>
      </c>
      <c r="V204" s="2" t="s">
        <v>6</v>
      </c>
      <c r="W204" s="2" t="s">
        <v>6</v>
      </c>
      <c r="X204" s="2" t="s">
        <v>6</v>
      </c>
      <c r="Y204" s="2" t="s">
        <v>6</v>
      </c>
      <c r="Z204" s="2" t="s">
        <v>6</v>
      </c>
      <c r="AA204" s="2" t="s">
        <v>6</v>
      </c>
      <c r="AB204" s="2" t="s">
        <v>6</v>
      </c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</row>
    <row r="205" spans="1:47" ht="15.75">
      <c r="A205" s="2"/>
      <c r="B205" s="2"/>
      <c r="C205" s="2" t="s">
        <v>615</v>
      </c>
      <c r="D205" s="2" t="s">
        <v>176</v>
      </c>
      <c r="E205" s="2" t="s">
        <v>30</v>
      </c>
      <c r="F205" s="26" t="s">
        <v>176</v>
      </c>
      <c r="G205" s="4" t="s">
        <v>1266</v>
      </c>
      <c r="H205" s="2" t="s">
        <v>163</v>
      </c>
      <c r="I205" s="2" t="s">
        <v>6</v>
      </c>
      <c r="J205" s="2" t="s">
        <v>570</v>
      </c>
      <c r="K205" s="2" t="s">
        <v>787</v>
      </c>
      <c r="L205" s="2" t="s">
        <v>791</v>
      </c>
      <c r="M205" s="2" t="s">
        <v>6</v>
      </c>
      <c r="N205" s="2" t="s">
        <v>6</v>
      </c>
      <c r="O205" s="2" t="s">
        <v>6</v>
      </c>
      <c r="P205" s="2" t="s">
        <v>6</v>
      </c>
      <c r="Q205" s="2" t="s">
        <v>6</v>
      </c>
      <c r="R205" s="2" t="s">
        <v>6</v>
      </c>
      <c r="S205" s="2" t="s">
        <v>6</v>
      </c>
      <c r="T205" s="2" t="s">
        <v>6</v>
      </c>
      <c r="U205" s="2" t="s">
        <v>6</v>
      </c>
      <c r="V205" s="2" t="s">
        <v>6</v>
      </c>
      <c r="W205" s="2" t="s">
        <v>6</v>
      </c>
      <c r="X205" s="2" t="s">
        <v>6</v>
      </c>
      <c r="Y205" s="2" t="s">
        <v>6</v>
      </c>
      <c r="Z205" s="2" t="s">
        <v>6</v>
      </c>
      <c r="AA205" s="2" t="s">
        <v>6</v>
      </c>
      <c r="AB205" s="2" t="s">
        <v>6</v>
      </c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</row>
    <row r="206" spans="1:47" ht="15.75">
      <c r="A206" s="2"/>
      <c r="B206" s="2"/>
      <c r="C206" s="2" t="s">
        <v>541</v>
      </c>
      <c r="D206" s="2" t="s">
        <v>176</v>
      </c>
      <c r="E206" s="2" t="s">
        <v>30</v>
      </c>
      <c r="F206" s="26" t="s">
        <v>176</v>
      </c>
      <c r="G206" s="4" t="s">
        <v>1266</v>
      </c>
      <c r="H206" s="2" t="s">
        <v>163</v>
      </c>
      <c r="I206" s="2" t="s">
        <v>6</v>
      </c>
      <c r="J206" s="2" t="s">
        <v>570</v>
      </c>
      <c r="K206" s="2" t="s">
        <v>787</v>
      </c>
      <c r="L206" s="2" t="s">
        <v>791</v>
      </c>
      <c r="M206" s="2" t="s">
        <v>6</v>
      </c>
      <c r="N206" s="2" t="s">
        <v>6</v>
      </c>
      <c r="O206" s="2" t="s">
        <v>6</v>
      </c>
      <c r="P206" s="2" t="s">
        <v>6</v>
      </c>
      <c r="Q206" s="2" t="s">
        <v>6</v>
      </c>
      <c r="R206" s="2" t="s">
        <v>6</v>
      </c>
      <c r="S206" s="2" t="s">
        <v>6</v>
      </c>
      <c r="T206" s="2" t="s">
        <v>6</v>
      </c>
      <c r="U206" s="2" t="s">
        <v>6</v>
      </c>
      <c r="V206" s="2" t="s">
        <v>6</v>
      </c>
      <c r="W206" s="2" t="s">
        <v>6</v>
      </c>
      <c r="X206" s="2" t="s">
        <v>6</v>
      </c>
      <c r="Y206" s="2" t="s">
        <v>6</v>
      </c>
      <c r="Z206" s="2" t="s">
        <v>6</v>
      </c>
      <c r="AA206" s="2" t="s">
        <v>6</v>
      </c>
      <c r="AB206" s="2" t="s">
        <v>6</v>
      </c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</row>
    <row r="207" spans="1:47" ht="15.75">
      <c r="A207" s="2"/>
      <c r="B207" s="2"/>
      <c r="C207" s="2" t="s">
        <v>542</v>
      </c>
      <c r="D207" s="2" t="s">
        <v>176</v>
      </c>
      <c r="E207" s="2" t="s">
        <v>30</v>
      </c>
      <c r="F207" s="26" t="s">
        <v>176</v>
      </c>
      <c r="G207" s="4" t="s">
        <v>1266</v>
      </c>
      <c r="H207" s="2" t="s">
        <v>163</v>
      </c>
      <c r="I207" s="2" t="s">
        <v>6</v>
      </c>
      <c r="J207" s="2" t="s">
        <v>570</v>
      </c>
      <c r="K207" s="2" t="s">
        <v>787</v>
      </c>
      <c r="L207" s="2" t="s">
        <v>791</v>
      </c>
      <c r="M207" s="2" t="s">
        <v>6</v>
      </c>
      <c r="N207" s="2" t="s">
        <v>6</v>
      </c>
      <c r="O207" s="2" t="s">
        <v>6</v>
      </c>
      <c r="P207" s="2" t="s">
        <v>6</v>
      </c>
      <c r="Q207" s="2" t="s">
        <v>6</v>
      </c>
      <c r="R207" s="2" t="s">
        <v>6</v>
      </c>
      <c r="S207" s="2" t="s">
        <v>6</v>
      </c>
      <c r="T207" s="2" t="s">
        <v>6</v>
      </c>
      <c r="U207" s="2" t="s">
        <v>6</v>
      </c>
      <c r="V207" s="2" t="s">
        <v>6</v>
      </c>
      <c r="W207" s="2" t="s">
        <v>6</v>
      </c>
      <c r="X207" s="2" t="s">
        <v>6</v>
      </c>
      <c r="Y207" s="2" t="s">
        <v>6</v>
      </c>
      <c r="Z207" s="2" t="s">
        <v>6</v>
      </c>
      <c r="AA207" s="2" t="s">
        <v>6</v>
      </c>
      <c r="AB207" s="2" t="s">
        <v>6</v>
      </c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</row>
    <row r="208" spans="1:47" ht="15.75">
      <c r="A208" s="2"/>
      <c r="B208" s="2"/>
      <c r="C208" s="2" t="s">
        <v>543</v>
      </c>
      <c r="D208" s="2" t="s">
        <v>176</v>
      </c>
      <c r="E208" s="2" t="s">
        <v>30</v>
      </c>
      <c r="F208" s="26" t="s">
        <v>176</v>
      </c>
      <c r="G208" s="4" t="s">
        <v>1266</v>
      </c>
      <c r="H208" s="2" t="s">
        <v>163</v>
      </c>
      <c r="I208" s="2" t="s">
        <v>6</v>
      </c>
      <c r="J208" s="2" t="s">
        <v>570</v>
      </c>
      <c r="K208" s="2" t="s">
        <v>787</v>
      </c>
      <c r="L208" s="2" t="s">
        <v>791</v>
      </c>
      <c r="M208" s="2" t="s">
        <v>6</v>
      </c>
      <c r="N208" s="2" t="s">
        <v>6</v>
      </c>
      <c r="O208" s="2" t="s">
        <v>6</v>
      </c>
      <c r="P208" s="2" t="s">
        <v>6</v>
      </c>
      <c r="Q208" s="2" t="s">
        <v>6</v>
      </c>
      <c r="R208" s="2" t="s">
        <v>6</v>
      </c>
      <c r="S208" s="2" t="s">
        <v>6</v>
      </c>
      <c r="T208" s="2" t="s">
        <v>6</v>
      </c>
      <c r="U208" s="2" t="s">
        <v>6</v>
      </c>
      <c r="V208" s="2" t="s">
        <v>6</v>
      </c>
      <c r="W208" s="2" t="s">
        <v>6</v>
      </c>
      <c r="X208" s="2" t="s">
        <v>6</v>
      </c>
      <c r="Y208" s="2" t="s">
        <v>6</v>
      </c>
      <c r="Z208" s="2" t="s">
        <v>6</v>
      </c>
      <c r="AA208" s="2" t="s">
        <v>6</v>
      </c>
      <c r="AB208" s="2" t="s">
        <v>6</v>
      </c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</row>
    <row r="209" spans="1:47" ht="15.75">
      <c r="A209" s="2"/>
      <c r="B209" s="2"/>
      <c r="C209" s="2" t="s">
        <v>608</v>
      </c>
      <c r="D209" s="2" t="s">
        <v>176</v>
      </c>
      <c r="E209" s="2" t="s">
        <v>30</v>
      </c>
      <c r="F209" s="26" t="s">
        <v>176</v>
      </c>
      <c r="G209" s="4" t="s">
        <v>1266</v>
      </c>
      <c r="H209" s="2" t="s">
        <v>163</v>
      </c>
      <c r="I209" s="2" t="s">
        <v>6</v>
      </c>
      <c r="J209" s="2" t="s">
        <v>570</v>
      </c>
      <c r="K209" s="2" t="s">
        <v>787</v>
      </c>
      <c r="L209" s="2" t="s">
        <v>791</v>
      </c>
      <c r="M209" s="2" t="s">
        <v>6</v>
      </c>
      <c r="N209" s="2" t="s">
        <v>6</v>
      </c>
      <c r="O209" s="2" t="s">
        <v>6</v>
      </c>
      <c r="P209" s="2" t="s">
        <v>6</v>
      </c>
      <c r="Q209" s="2" t="s">
        <v>6</v>
      </c>
      <c r="R209" s="2" t="s">
        <v>6</v>
      </c>
      <c r="S209" s="2" t="s">
        <v>6</v>
      </c>
      <c r="T209" s="2" t="s">
        <v>6</v>
      </c>
      <c r="U209" s="2" t="s">
        <v>6</v>
      </c>
      <c r="V209" s="2" t="s">
        <v>6</v>
      </c>
      <c r="W209" s="2" t="s">
        <v>6</v>
      </c>
      <c r="X209" s="2" t="s">
        <v>6</v>
      </c>
      <c r="Y209" s="2" t="s">
        <v>6</v>
      </c>
      <c r="Z209" s="2" t="s">
        <v>6</v>
      </c>
      <c r="AA209" s="2" t="s">
        <v>6</v>
      </c>
      <c r="AB209" s="2" t="s">
        <v>6</v>
      </c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</row>
    <row r="210" spans="1:47" ht="15.75">
      <c r="A210" s="2"/>
      <c r="B210" s="2"/>
      <c r="C210" s="2" t="s">
        <v>609</v>
      </c>
      <c r="D210" s="2" t="s">
        <v>176</v>
      </c>
      <c r="E210" s="2" t="s">
        <v>30</v>
      </c>
      <c r="F210" s="26" t="s">
        <v>176</v>
      </c>
      <c r="G210" s="4" t="s">
        <v>1266</v>
      </c>
      <c r="H210" s="2" t="s">
        <v>163</v>
      </c>
      <c r="I210" s="2" t="s">
        <v>6</v>
      </c>
      <c r="J210" s="2" t="s">
        <v>570</v>
      </c>
      <c r="K210" s="2" t="s">
        <v>787</v>
      </c>
      <c r="L210" s="2" t="s">
        <v>791</v>
      </c>
      <c r="M210" s="2" t="s">
        <v>6</v>
      </c>
      <c r="N210" s="2" t="s">
        <v>6</v>
      </c>
      <c r="O210" s="2" t="s">
        <v>6</v>
      </c>
      <c r="P210" s="2" t="s">
        <v>6</v>
      </c>
      <c r="Q210" s="2" t="s">
        <v>6</v>
      </c>
      <c r="R210" s="2" t="s">
        <v>6</v>
      </c>
      <c r="S210" s="2" t="s">
        <v>6</v>
      </c>
      <c r="T210" s="2" t="s">
        <v>6</v>
      </c>
      <c r="U210" s="2" t="s">
        <v>6</v>
      </c>
      <c r="V210" s="2" t="s">
        <v>6</v>
      </c>
      <c r="W210" s="2" t="s">
        <v>6</v>
      </c>
      <c r="X210" s="2" t="s">
        <v>6</v>
      </c>
      <c r="Y210" s="2" t="s">
        <v>6</v>
      </c>
      <c r="Z210" s="2" t="s">
        <v>6</v>
      </c>
      <c r="AA210" s="2" t="s">
        <v>6</v>
      </c>
      <c r="AB210" s="2" t="s">
        <v>6</v>
      </c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</row>
    <row r="211" spans="1:47" ht="15.75">
      <c r="A211" s="2"/>
      <c r="B211" s="2"/>
      <c r="C211" s="2" t="s">
        <v>610</v>
      </c>
      <c r="D211" s="2" t="s">
        <v>176</v>
      </c>
      <c r="E211" s="2" t="s">
        <v>30</v>
      </c>
      <c r="F211" s="26" t="s">
        <v>176</v>
      </c>
      <c r="G211" s="4" t="s">
        <v>1266</v>
      </c>
      <c r="H211" s="2" t="s">
        <v>163</v>
      </c>
      <c r="I211" s="2" t="s">
        <v>6</v>
      </c>
      <c r="J211" s="2" t="s">
        <v>570</v>
      </c>
      <c r="K211" s="2" t="s">
        <v>787</v>
      </c>
      <c r="L211" s="2" t="s">
        <v>791</v>
      </c>
      <c r="M211" s="2" t="s">
        <v>6</v>
      </c>
      <c r="N211" s="2" t="s">
        <v>6</v>
      </c>
      <c r="O211" s="2" t="s">
        <v>6</v>
      </c>
      <c r="P211" s="2" t="s">
        <v>6</v>
      </c>
      <c r="Q211" s="2" t="s">
        <v>6</v>
      </c>
      <c r="R211" s="2" t="s">
        <v>6</v>
      </c>
      <c r="S211" s="2" t="s">
        <v>6</v>
      </c>
      <c r="T211" s="2" t="s">
        <v>6</v>
      </c>
      <c r="U211" s="2" t="s">
        <v>6</v>
      </c>
      <c r="V211" s="2" t="s">
        <v>6</v>
      </c>
      <c r="W211" s="2" t="s">
        <v>6</v>
      </c>
      <c r="X211" s="2" t="s">
        <v>6</v>
      </c>
      <c r="Y211" s="2" t="s">
        <v>6</v>
      </c>
      <c r="Z211" s="2" t="s">
        <v>6</v>
      </c>
      <c r="AA211" s="2" t="s">
        <v>6</v>
      </c>
      <c r="AB211" s="2" t="s">
        <v>6</v>
      </c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</row>
    <row r="212" spans="1:47" ht="15.75">
      <c r="A212" s="2"/>
      <c r="B212" s="2"/>
      <c r="C212" s="2" t="s">
        <v>611</v>
      </c>
      <c r="D212" s="2" t="s">
        <v>176</v>
      </c>
      <c r="E212" s="2" t="s">
        <v>30</v>
      </c>
      <c r="F212" s="26" t="s">
        <v>176</v>
      </c>
      <c r="G212" s="4" t="s">
        <v>1266</v>
      </c>
      <c r="H212" s="2" t="s">
        <v>163</v>
      </c>
      <c r="I212" s="2" t="s">
        <v>6</v>
      </c>
      <c r="J212" s="2" t="s">
        <v>570</v>
      </c>
      <c r="K212" s="2" t="s">
        <v>787</v>
      </c>
      <c r="L212" s="2" t="s">
        <v>791</v>
      </c>
      <c r="M212" s="2" t="s">
        <v>6</v>
      </c>
      <c r="N212" s="2" t="s">
        <v>6</v>
      </c>
      <c r="O212" s="2" t="s">
        <v>6</v>
      </c>
      <c r="P212" s="2" t="s">
        <v>6</v>
      </c>
      <c r="Q212" s="2" t="s">
        <v>6</v>
      </c>
      <c r="R212" s="2" t="s">
        <v>6</v>
      </c>
      <c r="S212" s="2" t="s">
        <v>6</v>
      </c>
      <c r="T212" s="2" t="s">
        <v>6</v>
      </c>
      <c r="U212" s="2" t="s">
        <v>6</v>
      </c>
      <c r="V212" s="2" t="s">
        <v>6</v>
      </c>
      <c r="W212" s="2" t="s">
        <v>6</v>
      </c>
      <c r="X212" s="2" t="s">
        <v>6</v>
      </c>
      <c r="Y212" s="2" t="s">
        <v>6</v>
      </c>
      <c r="Z212" s="2" t="s">
        <v>6</v>
      </c>
      <c r="AA212" s="2" t="s">
        <v>6</v>
      </c>
      <c r="AB212" s="2" t="s">
        <v>6</v>
      </c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</row>
    <row r="213" spans="1:47" ht="15.75">
      <c r="A213" s="2"/>
      <c r="B213" s="2"/>
      <c r="C213" s="2" t="s">
        <v>612</v>
      </c>
      <c r="D213" s="2" t="s">
        <v>176</v>
      </c>
      <c r="E213" s="2" t="s">
        <v>30</v>
      </c>
      <c r="F213" s="26" t="s">
        <v>176</v>
      </c>
      <c r="G213" s="4" t="s">
        <v>1266</v>
      </c>
      <c r="H213" s="2" t="s">
        <v>163</v>
      </c>
      <c r="I213" s="2" t="s">
        <v>6</v>
      </c>
      <c r="J213" s="2" t="s">
        <v>570</v>
      </c>
      <c r="K213" s="2" t="s">
        <v>787</v>
      </c>
      <c r="L213" s="2" t="s">
        <v>791</v>
      </c>
      <c r="M213" s="2" t="s">
        <v>6</v>
      </c>
      <c r="N213" s="2" t="s">
        <v>6</v>
      </c>
      <c r="O213" s="2" t="s">
        <v>6</v>
      </c>
      <c r="P213" s="2" t="s">
        <v>6</v>
      </c>
      <c r="Q213" s="2" t="s">
        <v>6</v>
      </c>
      <c r="R213" s="2" t="s">
        <v>6</v>
      </c>
      <c r="S213" s="2" t="s">
        <v>6</v>
      </c>
      <c r="T213" s="2" t="s">
        <v>6</v>
      </c>
      <c r="U213" s="2" t="s">
        <v>6</v>
      </c>
      <c r="V213" s="2" t="s">
        <v>6</v>
      </c>
      <c r="W213" s="2" t="s">
        <v>6</v>
      </c>
      <c r="X213" s="2" t="s">
        <v>6</v>
      </c>
      <c r="Y213" s="2" t="s">
        <v>6</v>
      </c>
      <c r="Z213" s="2" t="s">
        <v>6</v>
      </c>
      <c r="AA213" s="2" t="s">
        <v>6</v>
      </c>
      <c r="AB213" s="2" t="s">
        <v>6</v>
      </c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</row>
    <row r="214" spans="1:47" ht="15.75">
      <c r="A214" s="2"/>
      <c r="B214" s="2"/>
      <c r="C214" s="2" t="s">
        <v>613</v>
      </c>
      <c r="D214" s="2" t="s">
        <v>176</v>
      </c>
      <c r="E214" s="2" t="s">
        <v>30</v>
      </c>
      <c r="F214" s="26" t="s">
        <v>176</v>
      </c>
      <c r="G214" s="4" t="s">
        <v>1266</v>
      </c>
      <c r="H214" s="2" t="s">
        <v>163</v>
      </c>
      <c r="I214" s="2" t="s">
        <v>6</v>
      </c>
      <c r="J214" s="2" t="s">
        <v>570</v>
      </c>
      <c r="K214" s="2" t="s">
        <v>787</v>
      </c>
      <c r="L214" s="2" t="s">
        <v>791</v>
      </c>
      <c r="M214" s="2" t="s">
        <v>6</v>
      </c>
      <c r="N214" s="2" t="s">
        <v>6</v>
      </c>
      <c r="O214" s="2" t="s">
        <v>6</v>
      </c>
      <c r="P214" s="2" t="s">
        <v>6</v>
      </c>
      <c r="Q214" s="2" t="s">
        <v>6</v>
      </c>
      <c r="R214" s="2" t="s">
        <v>6</v>
      </c>
      <c r="S214" s="2" t="s">
        <v>6</v>
      </c>
      <c r="T214" s="2" t="s">
        <v>6</v>
      </c>
      <c r="U214" s="2" t="s">
        <v>6</v>
      </c>
      <c r="V214" s="2" t="s">
        <v>6</v>
      </c>
      <c r="W214" s="2" t="s">
        <v>6</v>
      </c>
      <c r="X214" s="2" t="s">
        <v>6</v>
      </c>
      <c r="Y214" s="2" t="s">
        <v>6</v>
      </c>
      <c r="Z214" s="2" t="s">
        <v>6</v>
      </c>
      <c r="AA214" s="2" t="s">
        <v>6</v>
      </c>
      <c r="AB214" s="2" t="s">
        <v>6</v>
      </c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</row>
    <row r="215" spans="1:47" ht="15.75">
      <c r="A215" s="2"/>
      <c r="B215" s="2"/>
      <c r="C215" s="2" t="s">
        <v>614</v>
      </c>
      <c r="D215" s="2" t="s">
        <v>176</v>
      </c>
      <c r="E215" s="2" t="s">
        <v>30</v>
      </c>
      <c r="F215" s="26" t="s">
        <v>176</v>
      </c>
      <c r="G215" s="4" t="s">
        <v>1266</v>
      </c>
      <c r="H215" s="2" t="s">
        <v>163</v>
      </c>
      <c r="I215" s="2" t="s">
        <v>6</v>
      </c>
      <c r="J215" s="2" t="s">
        <v>570</v>
      </c>
      <c r="K215" s="2" t="s">
        <v>787</v>
      </c>
      <c r="L215" s="2" t="s">
        <v>791</v>
      </c>
      <c r="M215" s="2" t="s">
        <v>6</v>
      </c>
      <c r="N215" s="2" t="s">
        <v>6</v>
      </c>
      <c r="O215" s="2" t="s">
        <v>6</v>
      </c>
      <c r="P215" s="2" t="s">
        <v>6</v>
      </c>
      <c r="Q215" s="2" t="s">
        <v>6</v>
      </c>
      <c r="R215" s="2" t="s">
        <v>6</v>
      </c>
      <c r="S215" s="2" t="s">
        <v>6</v>
      </c>
      <c r="T215" s="2" t="s">
        <v>6</v>
      </c>
      <c r="U215" s="2" t="s">
        <v>6</v>
      </c>
      <c r="V215" s="2" t="s">
        <v>6</v>
      </c>
      <c r="W215" s="2" t="s">
        <v>6</v>
      </c>
      <c r="X215" s="2" t="s">
        <v>6</v>
      </c>
      <c r="Y215" s="2" t="s">
        <v>6</v>
      </c>
      <c r="Z215" s="2" t="s">
        <v>6</v>
      </c>
      <c r="AA215" s="2" t="s">
        <v>6</v>
      </c>
      <c r="AB215" s="2" t="s">
        <v>6</v>
      </c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</row>
    <row r="216" spans="1:47" ht="15.75">
      <c r="A216" s="2"/>
      <c r="B216" s="2"/>
      <c r="C216" s="2" t="s">
        <v>616</v>
      </c>
      <c r="D216" s="2" t="s">
        <v>176</v>
      </c>
      <c r="E216" s="2" t="s">
        <v>30</v>
      </c>
      <c r="F216" s="26" t="s">
        <v>176</v>
      </c>
      <c r="G216" s="4" t="s">
        <v>1266</v>
      </c>
      <c r="H216" s="2" t="s">
        <v>163</v>
      </c>
      <c r="I216" s="2" t="s">
        <v>6</v>
      </c>
      <c r="J216" s="2" t="s">
        <v>570</v>
      </c>
      <c r="K216" s="2" t="s">
        <v>787</v>
      </c>
      <c r="L216" s="2" t="s">
        <v>791</v>
      </c>
      <c r="M216" s="2" t="s">
        <v>6</v>
      </c>
      <c r="N216" s="2" t="s">
        <v>6</v>
      </c>
      <c r="O216" s="2" t="s">
        <v>6</v>
      </c>
      <c r="P216" s="2" t="s">
        <v>6</v>
      </c>
      <c r="Q216" s="2" t="s">
        <v>6</v>
      </c>
      <c r="R216" s="2" t="s">
        <v>6</v>
      </c>
      <c r="S216" s="2" t="s">
        <v>6</v>
      </c>
      <c r="T216" s="2" t="s">
        <v>6</v>
      </c>
      <c r="U216" s="2" t="s">
        <v>6</v>
      </c>
      <c r="V216" s="2" t="s">
        <v>6</v>
      </c>
      <c r="W216" s="2" t="s">
        <v>6</v>
      </c>
      <c r="X216" s="2" t="s">
        <v>6</v>
      </c>
      <c r="Y216" s="2" t="s">
        <v>6</v>
      </c>
      <c r="Z216" s="2" t="s">
        <v>6</v>
      </c>
      <c r="AA216" s="2" t="s">
        <v>6</v>
      </c>
      <c r="AB216" s="2" t="s">
        <v>6</v>
      </c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</row>
    <row r="217" spans="1:47" ht="15.75">
      <c r="A217" s="2"/>
      <c r="B217" s="2"/>
      <c r="C217" s="2" t="s">
        <v>617</v>
      </c>
      <c r="D217" s="2" t="s">
        <v>176</v>
      </c>
      <c r="E217" s="2" t="s">
        <v>30</v>
      </c>
      <c r="F217" s="26" t="s">
        <v>176</v>
      </c>
      <c r="G217" s="4" t="s">
        <v>1266</v>
      </c>
      <c r="H217" s="2" t="s">
        <v>163</v>
      </c>
      <c r="I217" s="2" t="s">
        <v>6</v>
      </c>
      <c r="J217" s="2" t="s">
        <v>570</v>
      </c>
      <c r="K217" s="2" t="s">
        <v>787</v>
      </c>
      <c r="L217" s="2" t="s">
        <v>791</v>
      </c>
      <c r="M217" s="2" t="s">
        <v>6</v>
      </c>
      <c r="N217" s="2" t="s">
        <v>6</v>
      </c>
      <c r="O217" s="2" t="s">
        <v>6</v>
      </c>
      <c r="P217" s="2" t="s">
        <v>6</v>
      </c>
      <c r="Q217" s="2" t="s">
        <v>6</v>
      </c>
      <c r="R217" s="2" t="s">
        <v>6</v>
      </c>
      <c r="S217" s="2" t="s">
        <v>6</v>
      </c>
      <c r="T217" s="2" t="s">
        <v>6</v>
      </c>
      <c r="U217" s="2" t="s">
        <v>6</v>
      </c>
      <c r="V217" s="2" t="s">
        <v>6</v>
      </c>
      <c r="W217" s="2" t="s">
        <v>6</v>
      </c>
      <c r="X217" s="2" t="s">
        <v>6</v>
      </c>
      <c r="Y217" s="2" t="s">
        <v>6</v>
      </c>
      <c r="Z217" s="2" t="s">
        <v>6</v>
      </c>
      <c r="AA217" s="2" t="s">
        <v>6</v>
      </c>
      <c r="AB217" s="2" t="s">
        <v>6</v>
      </c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47" ht="15.75">
      <c r="A218" s="2"/>
      <c r="B218" s="2"/>
      <c r="C218" s="2" t="s">
        <v>618</v>
      </c>
      <c r="D218" s="2" t="s">
        <v>176</v>
      </c>
      <c r="E218" s="2" t="s">
        <v>30</v>
      </c>
      <c r="F218" s="26" t="s">
        <v>176</v>
      </c>
      <c r="G218" s="4" t="s">
        <v>1266</v>
      </c>
      <c r="H218" s="2" t="s">
        <v>163</v>
      </c>
      <c r="I218" s="2" t="s">
        <v>6</v>
      </c>
      <c r="J218" s="2" t="s">
        <v>570</v>
      </c>
      <c r="K218" s="2" t="s">
        <v>787</v>
      </c>
      <c r="L218" s="2" t="s">
        <v>791</v>
      </c>
      <c r="M218" s="2" t="s">
        <v>6</v>
      </c>
      <c r="N218" s="2" t="s">
        <v>6</v>
      </c>
      <c r="O218" s="2" t="s">
        <v>6</v>
      </c>
      <c r="P218" s="2" t="s">
        <v>6</v>
      </c>
      <c r="Q218" s="2" t="s">
        <v>6</v>
      </c>
      <c r="R218" s="2" t="s">
        <v>6</v>
      </c>
      <c r="S218" s="2" t="s">
        <v>6</v>
      </c>
      <c r="T218" s="2" t="s">
        <v>6</v>
      </c>
      <c r="U218" s="2" t="s">
        <v>6</v>
      </c>
      <c r="V218" s="2" t="s">
        <v>6</v>
      </c>
      <c r="W218" s="2" t="s">
        <v>6</v>
      </c>
      <c r="X218" s="2" t="s">
        <v>6</v>
      </c>
      <c r="Y218" s="2" t="s">
        <v>6</v>
      </c>
      <c r="Z218" s="2" t="s">
        <v>6</v>
      </c>
      <c r="AA218" s="2" t="s">
        <v>6</v>
      </c>
      <c r="AB218" s="2" t="s">
        <v>6</v>
      </c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</row>
    <row r="219" spans="1:47" ht="15.75">
      <c r="A219" s="2"/>
      <c r="B219" s="2"/>
      <c r="C219" s="2" t="s">
        <v>716</v>
      </c>
      <c r="D219" s="2" t="s">
        <v>176</v>
      </c>
      <c r="E219" s="2" t="s">
        <v>30</v>
      </c>
      <c r="F219" s="26" t="s">
        <v>176</v>
      </c>
      <c r="G219" s="4" t="s">
        <v>1266</v>
      </c>
      <c r="H219" s="2" t="s">
        <v>163</v>
      </c>
      <c r="I219" s="2" t="s">
        <v>6</v>
      </c>
      <c r="J219" s="2" t="s">
        <v>570</v>
      </c>
      <c r="K219" s="2" t="s">
        <v>787</v>
      </c>
      <c r="L219" s="2" t="s">
        <v>791</v>
      </c>
      <c r="M219" s="2" t="s">
        <v>6</v>
      </c>
      <c r="N219" s="2" t="s">
        <v>6</v>
      </c>
      <c r="O219" s="2" t="s">
        <v>6</v>
      </c>
      <c r="P219" s="2" t="s">
        <v>6</v>
      </c>
      <c r="Q219" s="2" t="s">
        <v>6</v>
      </c>
      <c r="R219" s="2" t="s">
        <v>6</v>
      </c>
      <c r="S219" s="2" t="s">
        <v>6</v>
      </c>
      <c r="T219" s="2" t="s">
        <v>6</v>
      </c>
      <c r="U219" s="2" t="s">
        <v>6</v>
      </c>
      <c r="V219" s="2" t="s">
        <v>6</v>
      </c>
      <c r="W219" s="2" t="s">
        <v>6</v>
      </c>
      <c r="X219" s="2" t="s">
        <v>6</v>
      </c>
      <c r="Y219" s="2" t="s">
        <v>6</v>
      </c>
      <c r="Z219" s="2" t="s">
        <v>6</v>
      </c>
      <c r="AA219" s="2" t="s">
        <v>6</v>
      </c>
      <c r="AB219" s="2" t="s">
        <v>6</v>
      </c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</row>
    <row r="220" spans="1:47" ht="15.75">
      <c r="A220" s="2"/>
      <c r="B220" s="2"/>
      <c r="C220" s="2" t="s">
        <v>641</v>
      </c>
      <c r="D220" s="2" t="s">
        <v>176</v>
      </c>
      <c r="E220" s="2" t="s">
        <v>30</v>
      </c>
      <c r="F220" s="26" t="s">
        <v>176</v>
      </c>
      <c r="G220" s="4" t="s">
        <v>1266</v>
      </c>
      <c r="H220" s="2" t="s">
        <v>163</v>
      </c>
      <c r="I220" s="2" t="s">
        <v>6</v>
      </c>
      <c r="J220" s="2" t="s">
        <v>570</v>
      </c>
      <c r="K220" s="2" t="s">
        <v>787</v>
      </c>
      <c r="L220" s="2" t="s">
        <v>791</v>
      </c>
      <c r="M220" s="2" t="s">
        <v>6</v>
      </c>
      <c r="N220" s="2" t="s">
        <v>6</v>
      </c>
      <c r="O220" s="2" t="s">
        <v>6</v>
      </c>
      <c r="P220" s="2" t="s">
        <v>6</v>
      </c>
      <c r="Q220" s="2" t="s">
        <v>6</v>
      </c>
      <c r="R220" s="2" t="s">
        <v>6</v>
      </c>
      <c r="S220" s="2" t="s">
        <v>6</v>
      </c>
      <c r="T220" s="2" t="s">
        <v>6</v>
      </c>
      <c r="U220" s="2" t="s">
        <v>6</v>
      </c>
      <c r="V220" s="2" t="s">
        <v>6</v>
      </c>
      <c r="W220" s="2" t="s">
        <v>6</v>
      </c>
      <c r="X220" s="2" t="s">
        <v>6</v>
      </c>
      <c r="Y220" s="2" t="s">
        <v>6</v>
      </c>
      <c r="Z220" s="2" t="s">
        <v>6</v>
      </c>
      <c r="AA220" s="2" t="s">
        <v>6</v>
      </c>
      <c r="AB220" s="2" t="s">
        <v>6</v>
      </c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</row>
    <row r="221" spans="1:47" ht="15.75">
      <c r="A221" s="2"/>
      <c r="B221" s="2"/>
      <c r="C221" s="2" t="s">
        <v>642</v>
      </c>
      <c r="D221" s="2" t="s">
        <v>176</v>
      </c>
      <c r="E221" s="2" t="s">
        <v>30</v>
      </c>
      <c r="F221" s="26" t="s">
        <v>176</v>
      </c>
      <c r="G221" s="4" t="s">
        <v>1266</v>
      </c>
      <c r="H221" s="2" t="s">
        <v>163</v>
      </c>
      <c r="I221" s="2" t="s">
        <v>6</v>
      </c>
      <c r="J221" s="2" t="s">
        <v>570</v>
      </c>
      <c r="K221" s="2" t="s">
        <v>787</v>
      </c>
      <c r="L221" s="2" t="s">
        <v>791</v>
      </c>
      <c r="M221" s="2" t="s">
        <v>6</v>
      </c>
      <c r="N221" s="2" t="s">
        <v>6</v>
      </c>
      <c r="O221" s="2" t="s">
        <v>6</v>
      </c>
      <c r="P221" s="2" t="s">
        <v>6</v>
      </c>
      <c r="Q221" s="2" t="s">
        <v>6</v>
      </c>
      <c r="R221" s="2" t="s">
        <v>6</v>
      </c>
      <c r="S221" s="2" t="s">
        <v>6</v>
      </c>
      <c r="T221" s="2" t="s">
        <v>6</v>
      </c>
      <c r="U221" s="2" t="s">
        <v>6</v>
      </c>
      <c r="V221" s="2" t="s">
        <v>6</v>
      </c>
      <c r="W221" s="2" t="s">
        <v>6</v>
      </c>
      <c r="X221" s="2" t="s">
        <v>6</v>
      </c>
      <c r="Y221" s="2" t="s">
        <v>6</v>
      </c>
      <c r="Z221" s="2" t="s">
        <v>6</v>
      </c>
      <c r="AA221" s="2" t="s">
        <v>6</v>
      </c>
      <c r="AB221" s="2" t="s">
        <v>6</v>
      </c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</row>
    <row r="222" spans="1:47" ht="15.75">
      <c r="A222" s="2"/>
      <c r="B222" s="2"/>
      <c r="C222" s="2" t="s">
        <v>643</v>
      </c>
      <c r="D222" s="2" t="s">
        <v>176</v>
      </c>
      <c r="E222" s="2" t="s">
        <v>30</v>
      </c>
      <c r="F222" s="26" t="s">
        <v>176</v>
      </c>
      <c r="G222" s="4" t="s">
        <v>1266</v>
      </c>
      <c r="H222" s="2" t="s">
        <v>163</v>
      </c>
      <c r="I222" s="2" t="s">
        <v>6</v>
      </c>
      <c r="J222" s="2" t="s">
        <v>570</v>
      </c>
      <c r="K222" s="2" t="s">
        <v>787</v>
      </c>
      <c r="L222" s="2" t="s">
        <v>791</v>
      </c>
      <c r="M222" s="2" t="s">
        <v>6</v>
      </c>
      <c r="N222" s="2" t="s">
        <v>6</v>
      </c>
      <c r="O222" s="2" t="s">
        <v>6</v>
      </c>
      <c r="P222" s="2" t="s">
        <v>6</v>
      </c>
      <c r="Q222" s="2" t="s">
        <v>6</v>
      </c>
      <c r="R222" s="2" t="s">
        <v>6</v>
      </c>
      <c r="S222" s="2" t="s">
        <v>6</v>
      </c>
      <c r="T222" s="2" t="s">
        <v>6</v>
      </c>
      <c r="U222" s="2" t="s">
        <v>6</v>
      </c>
      <c r="V222" s="2" t="s">
        <v>6</v>
      </c>
      <c r="W222" s="2" t="s">
        <v>6</v>
      </c>
      <c r="X222" s="2" t="s">
        <v>6</v>
      </c>
      <c r="Y222" s="2" t="s">
        <v>6</v>
      </c>
      <c r="Z222" s="2" t="s">
        <v>6</v>
      </c>
      <c r="AA222" s="2" t="s">
        <v>6</v>
      </c>
      <c r="AB222" s="2" t="s">
        <v>6</v>
      </c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</row>
    <row r="223" spans="1:47" ht="15.75">
      <c r="A223" s="2"/>
      <c r="B223" s="2"/>
      <c r="C223" s="2" t="s">
        <v>717</v>
      </c>
      <c r="D223" s="2" t="s">
        <v>176</v>
      </c>
      <c r="E223" s="2" t="s">
        <v>30</v>
      </c>
      <c r="F223" s="26" t="s">
        <v>176</v>
      </c>
      <c r="G223" s="4" t="s">
        <v>1266</v>
      </c>
      <c r="H223" s="2" t="s">
        <v>163</v>
      </c>
      <c r="I223" s="2" t="s">
        <v>6</v>
      </c>
      <c r="J223" s="2" t="s">
        <v>570</v>
      </c>
      <c r="K223" s="2" t="s">
        <v>787</v>
      </c>
      <c r="L223" s="2" t="s">
        <v>791</v>
      </c>
      <c r="M223" s="2" t="s">
        <v>6</v>
      </c>
      <c r="N223" s="2" t="s">
        <v>6</v>
      </c>
      <c r="O223" s="2" t="s">
        <v>6</v>
      </c>
      <c r="P223" s="2" t="s">
        <v>6</v>
      </c>
      <c r="Q223" s="2" t="s">
        <v>6</v>
      </c>
      <c r="R223" s="2" t="s">
        <v>6</v>
      </c>
      <c r="S223" s="2" t="s">
        <v>6</v>
      </c>
      <c r="T223" s="2" t="s">
        <v>6</v>
      </c>
      <c r="U223" s="2" t="s">
        <v>6</v>
      </c>
      <c r="V223" s="2" t="s">
        <v>6</v>
      </c>
      <c r="W223" s="2" t="s">
        <v>6</v>
      </c>
      <c r="X223" s="2" t="s">
        <v>6</v>
      </c>
      <c r="Y223" s="2" t="s">
        <v>6</v>
      </c>
      <c r="Z223" s="2" t="s">
        <v>6</v>
      </c>
      <c r="AA223" s="2" t="s">
        <v>6</v>
      </c>
      <c r="AB223" s="2" t="s">
        <v>6</v>
      </c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</row>
    <row r="224" spans="1:47" ht="15.75">
      <c r="A224" s="2"/>
      <c r="B224" s="2"/>
      <c r="C224" s="2" t="s">
        <v>718</v>
      </c>
      <c r="D224" s="2" t="s">
        <v>176</v>
      </c>
      <c r="E224" s="2" t="s">
        <v>30</v>
      </c>
      <c r="F224" s="26" t="s">
        <v>176</v>
      </c>
      <c r="G224" s="4" t="s">
        <v>1266</v>
      </c>
      <c r="H224" s="2" t="s">
        <v>163</v>
      </c>
      <c r="I224" s="2" t="s">
        <v>6</v>
      </c>
      <c r="J224" s="2" t="s">
        <v>570</v>
      </c>
      <c r="K224" s="2" t="s">
        <v>787</v>
      </c>
      <c r="L224" s="2" t="s">
        <v>791</v>
      </c>
      <c r="M224" s="2" t="s">
        <v>6</v>
      </c>
      <c r="N224" s="2" t="s">
        <v>6</v>
      </c>
      <c r="O224" s="2" t="s">
        <v>6</v>
      </c>
      <c r="P224" s="2" t="s">
        <v>6</v>
      </c>
      <c r="Q224" s="2" t="s">
        <v>6</v>
      </c>
      <c r="R224" s="2" t="s">
        <v>6</v>
      </c>
      <c r="S224" s="2" t="s">
        <v>6</v>
      </c>
      <c r="T224" s="2" t="s">
        <v>6</v>
      </c>
      <c r="U224" s="2" t="s">
        <v>6</v>
      </c>
      <c r="V224" s="2" t="s">
        <v>6</v>
      </c>
      <c r="W224" s="2" t="s">
        <v>6</v>
      </c>
      <c r="X224" s="2" t="s">
        <v>6</v>
      </c>
      <c r="Y224" s="2" t="s">
        <v>6</v>
      </c>
      <c r="Z224" s="2" t="s">
        <v>6</v>
      </c>
      <c r="AA224" s="2" t="s">
        <v>6</v>
      </c>
      <c r="AB224" s="2" t="s">
        <v>6</v>
      </c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</row>
    <row r="225" spans="1:47" ht="15.75">
      <c r="A225" s="2"/>
      <c r="B225" s="2"/>
      <c r="C225" s="2" t="s">
        <v>719</v>
      </c>
      <c r="D225" s="2" t="s">
        <v>176</v>
      </c>
      <c r="E225" s="2" t="s">
        <v>30</v>
      </c>
      <c r="F225" s="26" t="s">
        <v>176</v>
      </c>
      <c r="G225" s="4" t="s">
        <v>1266</v>
      </c>
      <c r="H225" s="2" t="s">
        <v>163</v>
      </c>
      <c r="I225" s="2" t="s">
        <v>6</v>
      </c>
      <c r="J225" s="2" t="s">
        <v>570</v>
      </c>
      <c r="K225" s="2" t="s">
        <v>787</v>
      </c>
      <c r="L225" s="2" t="s">
        <v>791</v>
      </c>
      <c r="M225" s="2" t="s">
        <v>6</v>
      </c>
      <c r="N225" s="2" t="s">
        <v>6</v>
      </c>
      <c r="O225" s="2" t="s">
        <v>6</v>
      </c>
      <c r="P225" s="2" t="s">
        <v>6</v>
      </c>
      <c r="Q225" s="2" t="s">
        <v>6</v>
      </c>
      <c r="R225" s="2" t="s">
        <v>6</v>
      </c>
      <c r="S225" s="2" t="s">
        <v>6</v>
      </c>
      <c r="T225" s="2" t="s">
        <v>6</v>
      </c>
      <c r="U225" s="2" t="s">
        <v>6</v>
      </c>
      <c r="V225" s="2" t="s">
        <v>6</v>
      </c>
      <c r="W225" s="2" t="s">
        <v>6</v>
      </c>
      <c r="X225" s="2" t="s">
        <v>6</v>
      </c>
      <c r="Y225" s="2" t="s">
        <v>6</v>
      </c>
      <c r="Z225" s="2" t="s">
        <v>6</v>
      </c>
      <c r="AA225" s="2" t="s">
        <v>6</v>
      </c>
      <c r="AB225" s="2" t="s">
        <v>6</v>
      </c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</row>
    <row r="226" spans="1:47" ht="15.75">
      <c r="A226" s="2"/>
      <c r="B226" s="2"/>
      <c r="C226" s="2" t="s">
        <v>720</v>
      </c>
      <c r="D226" s="2" t="s">
        <v>176</v>
      </c>
      <c r="E226" s="2" t="s">
        <v>30</v>
      </c>
      <c r="F226" s="26" t="s">
        <v>176</v>
      </c>
      <c r="G226" s="4" t="s">
        <v>1266</v>
      </c>
      <c r="H226" s="2" t="s">
        <v>163</v>
      </c>
      <c r="I226" s="2" t="s">
        <v>6</v>
      </c>
      <c r="J226" s="2" t="s">
        <v>570</v>
      </c>
      <c r="K226" s="2" t="s">
        <v>787</v>
      </c>
      <c r="L226" s="2" t="s">
        <v>791</v>
      </c>
      <c r="M226" s="2" t="s">
        <v>6</v>
      </c>
      <c r="N226" s="2" t="s">
        <v>6</v>
      </c>
      <c r="O226" s="2" t="s">
        <v>6</v>
      </c>
      <c r="P226" s="2" t="s">
        <v>6</v>
      </c>
      <c r="Q226" s="2" t="s">
        <v>6</v>
      </c>
      <c r="R226" s="2" t="s">
        <v>6</v>
      </c>
      <c r="S226" s="2" t="s">
        <v>6</v>
      </c>
      <c r="T226" s="2" t="s">
        <v>6</v>
      </c>
      <c r="U226" s="2" t="s">
        <v>6</v>
      </c>
      <c r="V226" s="2" t="s">
        <v>6</v>
      </c>
      <c r="W226" s="2" t="s">
        <v>6</v>
      </c>
      <c r="X226" s="2" t="s">
        <v>6</v>
      </c>
      <c r="Y226" s="2" t="s">
        <v>6</v>
      </c>
      <c r="Z226" s="2" t="s">
        <v>6</v>
      </c>
      <c r="AA226" s="2" t="s">
        <v>6</v>
      </c>
      <c r="AB226" s="2" t="s">
        <v>6</v>
      </c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</row>
    <row r="227" spans="1:47" ht="15.75">
      <c r="A227" s="2"/>
      <c r="B227" s="2"/>
      <c r="C227" s="2" t="s">
        <v>644</v>
      </c>
      <c r="D227" s="2" t="s">
        <v>176</v>
      </c>
      <c r="E227" s="2" t="s">
        <v>30</v>
      </c>
      <c r="F227" s="26" t="s">
        <v>176</v>
      </c>
      <c r="G227" s="4" t="s">
        <v>1266</v>
      </c>
      <c r="H227" s="2" t="s">
        <v>163</v>
      </c>
      <c r="I227" s="2" t="s">
        <v>6</v>
      </c>
      <c r="J227" s="2" t="s">
        <v>570</v>
      </c>
      <c r="K227" s="2" t="s">
        <v>787</v>
      </c>
      <c r="L227" s="2" t="s">
        <v>791</v>
      </c>
      <c r="M227" s="2" t="s">
        <v>6</v>
      </c>
      <c r="N227" s="2" t="s">
        <v>6</v>
      </c>
      <c r="O227" s="2" t="s">
        <v>6</v>
      </c>
      <c r="P227" s="2" t="s">
        <v>6</v>
      </c>
      <c r="Q227" s="2" t="s">
        <v>6</v>
      </c>
      <c r="R227" s="2" t="s">
        <v>6</v>
      </c>
      <c r="S227" s="2" t="s">
        <v>6</v>
      </c>
      <c r="T227" s="2" t="s">
        <v>6</v>
      </c>
      <c r="U227" s="2" t="s">
        <v>6</v>
      </c>
      <c r="V227" s="2" t="s">
        <v>6</v>
      </c>
      <c r="W227" s="2" t="s">
        <v>6</v>
      </c>
      <c r="X227" s="2" t="s">
        <v>6</v>
      </c>
      <c r="Y227" s="2" t="s">
        <v>6</v>
      </c>
      <c r="Z227" s="2" t="s">
        <v>6</v>
      </c>
      <c r="AA227" s="2" t="s">
        <v>6</v>
      </c>
      <c r="AB227" s="2" t="s">
        <v>6</v>
      </c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</row>
    <row r="228" spans="1:47" ht="15.75">
      <c r="A228" s="2"/>
      <c r="B228" s="2"/>
      <c r="C228" s="2" t="s">
        <v>645</v>
      </c>
      <c r="D228" s="2" t="s">
        <v>176</v>
      </c>
      <c r="E228" s="2" t="s">
        <v>30</v>
      </c>
      <c r="F228" s="26" t="s">
        <v>176</v>
      </c>
      <c r="G228" s="4" t="s">
        <v>1266</v>
      </c>
      <c r="H228" s="2" t="s">
        <v>163</v>
      </c>
      <c r="I228" s="2" t="s">
        <v>6</v>
      </c>
      <c r="J228" s="2" t="s">
        <v>570</v>
      </c>
      <c r="K228" s="2" t="s">
        <v>787</v>
      </c>
      <c r="L228" s="2" t="s">
        <v>791</v>
      </c>
      <c r="M228" s="2" t="s">
        <v>6</v>
      </c>
      <c r="N228" s="2" t="s">
        <v>6</v>
      </c>
      <c r="O228" s="2" t="s">
        <v>6</v>
      </c>
      <c r="P228" s="2" t="s">
        <v>6</v>
      </c>
      <c r="Q228" s="2" t="s">
        <v>6</v>
      </c>
      <c r="R228" s="2" t="s">
        <v>6</v>
      </c>
      <c r="S228" s="2" t="s">
        <v>6</v>
      </c>
      <c r="T228" s="2" t="s">
        <v>6</v>
      </c>
      <c r="U228" s="2" t="s">
        <v>6</v>
      </c>
      <c r="V228" s="2" t="s">
        <v>6</v>
      </c>
      <c r="W228" s="2" t="s">
        <v>6</v>
      </c>
      <c r="X228" s="2" t="s">
        <v>6</v>
      </c>
      <c r="Y228" s="2" t="s">
        <v>6</v>
      </c>
      <c r="Z228" s="2" t="s">
        <v>6</v>
      </c>
      <c r="AA228" s="2" t="s">
        <v>6</v>
      </c>
      <c r="AB228" s="2" t="s">
        <v>6</v>
      </c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</row>
    <row r="229" spans="1:47" ht="15.75">
      <c r="A229" s="2"/>
      <c r="B229" s="2"/>
      <c r="C229" s="2" t="s">
        <v>646</v>
      </c>
      <c r="D229" s="2" t="s">
        <v>176</v>
      </c>
      <c r="E229" s="2" t="s">
        <v>30</v>
      </c>
      <c r="F229" s="26" t="s">
        <v>176</v>
      </c>
      <c r="G229" s="4" t="s">
        <v>1266</v>
      </c>
      <c r="H229" s="2" t="s">
        <v>163</v>
      </c>
      <c r="I229" s="2" t="s">
        <v>6</v>
      </c>
      <c r="J229" s="2" t="s">
        <v>570</v>
      </c>
      <c r="K229" s="2" t="s">
        <v>787</v>
      </c>
      <c r="L229" s="2" t="s">
        <v>791</v>
      </c>
      <c r="M229" s="2" t="s">
        <v>6</v>
      </c>
      <c r="N229" s="2" t="s">
        <v>6</v>
      </c>
      <c r="O229" s="2" t="s">
        <v>6</v>
      </c>
      <c r="P229" s="2" t="s">
        <v>6</v>
      </c>
      <c r="Q229" s="2" t="s">
        <v>6</v>
      </c>
      <c r="R229" s="2" t="s">
        <v>6</v>
      </c>
      <c r="S229" s="2" t="s">
        <v>6</v>
      </c>
      <c r="T229" s="2" t="s">
        <v>6</v>
      </c>
      <c r="U229" s="2" t="s">
        <v>6</v>
      </c>
      <c r="V229" s="2" t="s">
        <v>6</v>
      </c>
      <c r="W229" s="2" t="s">
        <v>6</v>
      </c>
      <c r="X229" s="2" t="s">
        <v>6</v>
      </c>
      <c r="Y229" s="2" t="s">
        <v>6</v>
      </c>
      <c r="Z229" s="2" t="s">
        <v>6</v>
      </c>
      <c r="AA229" s="2" t="s">
        <v>6</v>
      </c>
      <c r="AB229" s="2" t="s">
        <v>6</v>
      </c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</row>
    <row r="230" spans="1:47" ht="15.75">
      <c r="A230" s="2"/>
      <c r="B230" s="2"/>
      <c r="C230" s="2" t="s">
        <v>721</v>
      </c>
      <c r="D230" s="2" t="s">
        <v>176</v>
      </c>
      <c r="E230" s="2" t="s">
        <v>30</v>
      </c>
      <c r="F230" s="26" t="s">
        <v>176</v>
      </c>
      <c r="G230" s="4" t="s">
        <v>1266</v>
      </c>
      <c r="H230" s="2" t="s">
        <v>163</v>
      </c>
      <c r="I230" s="2" t="s">
        <v>6</v>
      </c>
      <c r="J230" s="2" t="s">
        <v>570</v>
      </c>
      <c r="K230" s="2" t="s">
        <v>787</v>
      </c>
      <c r="L230" s="2" t="s">
        <v>791</v>
      </c>
      <c r="M230" s="2" t="s">
        <v>6</v>
      </c>
      <c r="N230" s="2" t="s">
        <v>6</v>
      </c>
      <c r="O230" s="2" t="s">
        <v>6</v>
      </c>
      <c r="P230" s="2" t="s">
        <v>6</v>
      </c>
      <c r="Q230" s="2" t="s">
        <v>6</v>
      </c>
      <c r="R230" s="2" t="s">
        <v>6</v>
      </c>
      <c r="S230" s="2" t="s">
        <v>6</v>
      </c>
      <c r="T230" s="2" t="s">
        <v>6</v>
      </c>
      <c r="U230" s="2" t="s">
        <v>6</v>
      </c>
      <c r="V230" s="2" t="s">
        <v>6</v>
      </c>
      <c r="W230" s="2" t="s">
        <v>6</v>
      </c>
      <c r="X230" s="2" t="s">
        <v>6</v>
      </c>
      <c r="Y230" s="2" t="s">
        <v>6</v>
      </c>
      <c r="Z230" s="2" t="s">
        <v>6</v>
      </c>
      <c r="AA230" s="2" t="s">
        <v>6</v>
      </c>
      <c r="AB230" s="2" t="s">
        <v>6</v>
      </c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</row>
    <row r="231" spans="1:47" ht="15.75">
      <c r="A231" s="2"/>
      <c r="B231" s="2"/>
      <c r="C231" s="2" t="s">
        <v>647</v>
      </c>
      <c r="D231" s="2" t="s">
        <v>176</v>
      </c>
      <c r="E231" s="2" t="s">
        <v>30</v>
      </c>
      <c r="F231" s="26" t="s">
        <v>176</v>
      </c>
      <c r="G231" s="4" t="s">
        <v>1266</v>
      </c>
      <c r="H231" s="2" t="s">
        <v>163</v>
      </c>
      <c r="I231" s="2" t="s">
        <v>6</v>
      </c>
      <c r="J231" s="2" t="s">
        <v>570</v>
      </c>
      <c r="K231" s="2" t="s">
        <v>787</v>
      </c>
      <c r="L231" s="2" t="s">
        <v>791</v>
      </c>
      <c r="M231" s="2" t="s">
        <v>6</v>
      </c>
      <c r="N231" s="2" t="s">
        <v>6</v>
      </c>
      <c r="O231" s="2" t="s">
        <v>6</v>
      </c>
      <c r="P231" s="2" t="s">
        <v>6</v>
      </c>
      <c r="Q231" s="2" t="s">
        <v>6</v>
      </c>
      <c r="R231" s="2" t="s">
        <v>6</v>
      </c>
      <c r="S231" s="2" t="s">
        <v>6</v>
      </c>
      <c r="T231" s="2" t="s">
        <v>6</v>
      </c>
      <c r="U231" s="2" t="s">
        <v>6</v>
      </c>
      <c r="V231" s="2" t="s">
        <v>6</v>
      </c>
      <c r="W231" s="2" t="s">
        <v>6</v>
      </c>
      <c r="X231" s="2" t="s">
        <v>6</v>
      </c>
      <c r="Y231" s="2" t="s">
        <v>6</v>
      </c>
      <c r="Z231" s="2" t="s">
        <v>6</v>
      </c>
      <c r="AA231" s="2" t="s">
        <v>6</v>
      </c>
      <c r="AB231" s="2" t="s">
        <v>6</v>
      </c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</row>
    <row r="232" spans="1:47" ht="15.75">
      <c r="A232" s="2"/>
      <c r="B232" s="2"/>
      <c r="C232" s="2" t="s">
        <v>648</v>
      </c>
      <c r="D232" s="2" t="s">
        <v>176</v>
      </c>
      <c r="E232" s="2" t="s">
        <v>30</v>
      </c>
      <c r="F232" s="26" t="s">
        <v>176</v>
      </c>
      <c r="G232" s="4" t="s">
        <v>1266</v>
      </c>
      <c r="H232" s="2" t="s">
        <v>163</v>
      </c>
      <c r="I232" s="2" t="s">
        <v>6</v>
      </c>
      <c r="J232" s="2" t="s">
        <v>570</v>
      </c>
      <c r="K232" s="2" t="s">
        <v>787</v>
      </c>
      <c r="L232" s="2" t="s">
        <v>791</v>
      </c>
      <c r="M232" s="2" t="s">
        <v>6</v>
      </c>
      <c r="N232" s="2" t="s">
        <v>6</v>
      </c>
      <c r="O232" s="2" t="s">
        <v>6</v>
      </c>
      <c r="P232" s="2" t="s">
        <v>6</v>
      </c>
      <c r="Q232" s="2" t="s">
        <v>6</v>
      </c>
      <c r="R232" s="2" t="s">
        <v>6</v>
      </c>
      <c r="S232" s="2" t="s">
        <v>6</v>
      </c>
      <c r="T232" s="2" t="s">
        <v>6</v>
      </c>
      <c r="U232" s="2" t="s">
        <v>6</v>
      </c>
      <c r="V232" s="2" t="s">
        <v>6</v>
      </c>
      <c r="W232" s="2" t="s">
        <v>6</v>
      </c>
      <c r="X232" s="2" t="s">
        <v>6</v>
      </c>
      <c r="Y232" s="2" t="s">
        <v>6</v>
      </c>
      <c r="Z232" s="2" t="s">
        <v>6</v>
      </c>
      <c r="AA232" s="2" t="s">
        <v>6</v>
      </c>
      <c r="AB232" s="2" t="s">
        <v>6</v>
      </c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</row>
    <row r="233" spans="1:47" ht="15.75">
      <c r="A233" s="2"/>
      <c r="B233" s="2"/>
      <c r="C233" s="2" t="s">
        <v>649</v>
      </c>
      <c r="D233" s="2" t="s">
        <v>176</v>
      </c>
      <c r="E233" s="2" t="s">
        <v>30</v>
      </c>
      <c r="F233" s="26" t="s">
        <v>176</v>
      </c>
      <c r="G233" s="4" t="s">
        <v>1266</v>
      </c>
      <c r="H233" s="2" t="s">
        <v>163</v>
      </c>
      <c r="I233" s="2" t="s">
        <v>6</v>
      </c>
      <c r="J233" s="2" t="s">
        <v>570</v>
      </c>
      <c r="K233" s="2" t="s">
        <v>787</v>
      </c>
      <c r="L233" s="2" t="s">
        <v>791</v>
      </c>
      <c r="M233" s="2" t="s">
        <v>6</v>
      </c>
      <c r="N233" s="2" t="s">
        <v>6</v>
      </c>
      <c r="O233" s="2" t="s">
        <v>6</v>
      </c>
      <c r="P233" s="2" t="s">
        <v>6</v>
      </c>
      <c r="Q233" s="2" t="s">
        <v>6</v>
      </c>
      <c r="R233" s="2" t="s">
        <v>6</v>
      </c>
      <c r="S233" s="2" t="s">
        <v>6</v>
      </c>
      <c r="T233" s="2" t="s">
        <v>6</v>
      </c>
      <c r="U233" s="2" t="s">
        <v>6</v>
      </c>
      <c r="V233" s="2" t="s">
        <v>6</v>
      </c>
      <c r="W233" s="2" t="s">
        <v>6</v>
      </c>
      <c r="X233" s="2" t="s">
        <v>6</v>
      </c>
      <c r="Y233" s="2" t="s">
        <v>6</v>
      </c>
      <c r="Z233" s="2" t="s">
        <v>6</v>
      </c>
      <c r="AA233" s="2" t="s">
        <v>6</v>
      </c>
      <c r="AB233" s="2" t="s">
        <v>6</v>
      </c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</row>
    <row r="234" spans="1:47" ht="15.75">
      <c r="A234" s="2"/>
      <c r="B234" s="2"/>
      <c r="C234" s="2" t="s">
        <v>722</v>
      </c>
      <c r="D234" s="2" t="s">
        <v>176</v>
      </c>
      <c r="E234" s="2" t="s">
        <v>30</v>
      </c>
      <c r="F234" s="26" t="s">
        <v>176</v>
      </c>
      <c r="G234" s="4" t="s">
        <v>1266</v>
      </c>
      <c r="H234" s="2" t="s">
        <v>163</v>
      </c>
      <c r="I234" s="2" t="s">
        <v>6</v>
      </c>
      <c r="J234" s="2" t="s">
        <v>570</v>
      </c>
      <c r="K234" s="2" t="s">
        <v>787</v>
      </c>
      <c r="L234" s="2" t="s">
        <v>791</v>
      </c>
      <c r="M234" s="2" t="s">
        <v>6</v>
      </c>
      <c r="N234" s="2" t="s">
        <v>6</v>
      </c>
      <c r="O234" s="2" t="s">
        <v>6</v>
      </c>
      <c r="P234" s="2" t="s">
        <v>6</v>
      </c>
      <c r="Q234" s="2" t="s">
        <v>6</v>
      </c>
      <c r="R234" s="2" t="s">
        <v>6</v>
      </c>
      <c r="S234" s="2" t="s">
        <v>6</v>
      </c>
      <c r="T234" s="2" t="s">
        <v>6</v>
      </c>
      <c r="U234" s="2" t="s">
        <v>6</v>
      </c>
      <c r="V234" s="2" t="s">
        <v>6</v>
      </c>
      <c r="W234" s="2" t="s">
        <v>6</v>
      </c>
      <c r="X234" s="2" t="s">
        <v>6</v>
      </c>
      <c r="Y234" s="2" t="s">
        <v>6</v>
      </c>
      <c r="Z234" s="2" t="s">
        <v>6</v>
      </c>
      <c r="AA234" s="2" t="s">
        <v>6</v>
      </c>
      <c r="AB234" s="2" t="s">
        <v>6</v>
      </c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</row>
    <row r="235" spans="1:47" ht="15.75">
      <c r="A235" s="2"/>
      <c r="B235" s="2"/>
      <c r="C235" s="2" t="s">
        <v>723</v>
      </c>
      <c r="D235" s="2" t="s">
        <v>176</v>
      </c>
      <c r="E235" s="2" t="s">
        <v>30</v>
      </c>
      <c r="F235" s="26" t="s">
        <v>176</v>
      </c>
      <c r="G235" s="4" t="s">
        <v>1266</v>
      </c>
      <c r="H235" s="2" t="s">
        <v>163</v>
      </c>
      <c r="I235" s="2" t="s">
        <v>6</v>
      </c>
      <c r="J235" s="2" t="s">
        <v>570</v>
      </c>
      <c r="K235" s="2" t="s">
        <v>787</v>
      </c>
      <c r="L235" s="2" t="s">
        <v>791</v>
      </c>
      <c r="M235" s="2" t="s">
        <v>6</v>
      </c>
      <c r="N235" s="2" t="s">
        <v>6</v>
      </c>
      <c r="O235" s="2" t="s">
        <v>6</v>
      </c>
      <c r="P235" s="2" t="s">
        <v>6</v>
      </c>
      <c r="Q235" s="2" t="s">
        <v>6</v>
      </c>
      <c r="R235" s="2" t="s">
        <v>6</v>
      </c>
      <c r="S235" s="2" t="s">
        <v>6</v>
      </c>
      <c r="T235" s="2" t="s">
        <v>6</v>
      </c>
      <c r="U235" s="2" t="s">
        <v>6</v>
      </c>
      <c r="V235" s="2" t="s">
        <v>6</v>
      </c>
      <c r="W235" s="2" t="s">
        <v>6</v>
      </c>
      <c r="X235" s="2" t="s">
        <v>6</v>
      </c>
      <c r="Y235" s="2" t="s">
        <v>6</v>
      </c>
      <c r="Z235" s="2" t="s">
        <v>6</v>
      </c>
      <c r="AA235" s="2" t="s">
        <v>6</v>
      </c>
      <c r="AB235" s="2" t="s">
        <v>6</v>
      </c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</row>
    <row r="236" spans="1:47" ht="15.75">
      <c r="A236" s="2"/>
      <c r="B236" s="2"/>
      <c r="C236" s="2" t="s">
        <v>724</v>
      </c>
      <c r="D236" s="2" t="s">
        <v>176</v>
      </c>
      <c r="E236" s="2" t="s">
        <v>30</v>
      </c>
      <c r="F236" s="26" t="s">
        <v>176</v>
      </c>
      <c r="G236" s="4" t="s">
        <v>1266</v>
      </c>
      <c r="H236" s="2" t="s">
        <v>163</v>
      </c>
      <c r="I236" s="2" t="s">
        <v>6</v>
      </c>
      <c r="J236" s="2" t="s">
        <v>570</v>
      </c>
      <c r="K236" s="2" t="s">
        <v>787</v>
      </c>
      <c r="L236" s="2" t="s">
        <v>791</v>
      </c>
      <c r="M236" s="2" t="s">
        <v>6</v>
      </c>
      <c r="N236" s="2" t="s">
        <v>6</v>
      </c>
      <c r="O236" s="2" t="s">
        <v>6</v>
      </c>
      <c r="P236" s="2" t="s">
        <v>6</v>
      </c>
      <c r="Q236" s="2" t="s">
        <v>6</v>
      </c>
      <c r="R236" s="2" t="s">
        <v>6</v>
      </c>
      <c r="S236" s="2" t="s">
        <v>6</v>
      </c>
      <c r="T236" s="2" t="s">
        <v>6</v>
      </c>
      <c r="U236" s="2" t="s">
        <v>6</v>
      </c>
      <c r="V236" s="2" t="s">
        <v>6</v>
      </c>
      <c r="W236" s="2" t="s">
        <v>6</v>
      </c>
      <c r="X236" s="2" t="s">
        <v>6</v>
      </c>
      <c r="Y236" s="2" t="s">
        <v>6</v>
      </c>
      <c r="Z236" s="2" t="s">
        <v>6</v>
      </c>
      <c r="AA236" s="2" t="s">
        <v>6</v>
      </c>
      <c r="AB236" s="2" t="s">
        <v>6</v>
      </c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</row>
    <row r="237" spans="1:47" ht="15.75">
      <c r="A237" s="2"/>
      <c r="B237" s="2"/>
      <c r="C237" s="2" t="s">
        <v>725</v>
      </c>
      <c r="D237" s="2" t="s">
        <v>176</v>
      </c>
      <c r="E237" s="2" t="s">
        <v>30</v>
      </c>
      <c r="F237" s="26" t="s">
        <v>176</v>
      </c>
      <c r="G237" s="4" t="s">
        <v>1266</v>
      </c>
      <c r="H237" s="2" t="s">
        <v>163</v>
      </c>
      <c r="I237" s="2" t="s">
        <v>6</v>
      </c>
      <c r="J237" s="2" t="s">
        <v>570</v>
      </c>
      <c r="K237" s="2" t="s">
        <v>787</v>
      </c>
      <c r="L237" s="2" t="s">
        <v>791</v>
      </c>
      <c r="M237" s="2" t="s">
        <v>6</v>
      </c>
      <c r="N237" s="2" t="s">
        <v>6</v>
      </c>
      <c r="O237" s="2" t="s">
        <v>6</v>
      </c>
      <c r="P237" s="2" t="s">
        <v>6</v>
      </c>
      <c r="Q237" s="2" t="s">
        <v>6</v>
      </c>
      <c r="R237" s="2" t="s">
        <v>6</v>
      </c>
      <c r="S237" s="2" t="s">
        <v>6</v>
      </c>
      <c r="T237" s="2" t="s">
        <v>6</v>
      </c>
      <c r="U237" s="2" t="s">
        <v>6</v>
      </c>
      <c r="V237" s="2" t="s">
        <v>6</v>
      </c>
      <c r="W237" s="2" t="s">
        <v>6</v>
      </c>
      <c r="X237" s="2" t="s">
        <v>6</v>
      </c>
      <c r="Y237" s="2" t="s">
        <v>6</v>
      </c>
      <c r="Z237" s="2" t="s">
        <v>6</v>
      </c>
      <c r="AA237" s="2" t="s">
        <v>6</v>
      </c>
      <c r="AB237" s="2" t="s">
        <v>6</v>
      </c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</row>
    <row r="238" spans="1:47" ht="15.75">
      <c r="A238" s="2"/>
      <c r="B238" s="2"/>
      <c r="C238" s="2" t="s">
        <v>726</v>
      </c>
      <c r="D238" s="2" t="s">
        <v>176</v>
      </c>
      <c r="E238" s="2" t="s">
        <v>30</v>
      </c>
      <c r="F238" s="26" t="s">
        <v>176</v>
      </c>
      <c r="G238" s="4" t="s">
        <v>1266</v>
      </c>
      <c r="H238" s="2" t="s">
        <v>163</v>
      </c>
      <c r="I238" s="2" t="s">
        <v>6</v>
      </c>
      <c r="J238" s="2" t="s">
        <v>570</v>
      </c>
      <c r="K238" s="2" t="s">
        <v>787</v>
      </c>
      <c r="L238" s="2" t="s">
        <v>791</v>
      </c>
      <c r="M238" s="2" t="s">
        <v>6</v>
      </c>
      <c r="N238" s="2" t="s">
        <v>6</v>
      </c>
      <c r="O238" s="2" t="s">
        <v>6</v>
      </c>
      <c r="P238" s="2" t="s">
        <v>6</v>
      </c>
      <c r="Q238" s="2" t="s">
        <v>6</v>
      </c>
      <c r="R238" s="2" t="s">
        <v>6</v>
      </c>
      <c r="S238" s="2" t="s">
        <v>6</v>
      </c>
      <c r="T238" s="2" t="s">
        <v>6</v>
      </c>
      <c r="U238" s="2" t="s">
        <v>6</v>
      </c>
      <c r="V238" s="2" t="s">
        <v>6</v>
      </c>
      <c r="W238" s="2" t="s">
        <v>6</v>
      </c>
      <c r="X238" s="2" t="s">
        <v>6</v>
      </c>
      <c r="Y238" s="2" t="s">
        <v>6</v>
      </c>
      <c r="Z238" s="2" t="s">
        <v>6</v>
      </c>
      <c r="AA238" s="2" t="s">
        <v>6</v>
      </c>
      <c r="AB238" s="2" t="s">
        <v>6</v>
      </c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</row>
    <row r="239" spans="1:47" ht="15.75">
      <c r="A239" s="2"/>
      <c r="B239" s="2"/>
      <c r="C239" s="2" t="s">
        <v>727</v>
      </c>
      <c r="D239" s="2" t="s">
        <v>176</v>
      </c>
      <c r="E239" s="2" t="s">
        <v>30</v>
      </c>
      <c r="F239" s="26" t="s">
        <v>176</v>
      </c>
      <c r="G239" s="4" t="s">
        <v>1266</v>
      </c>
      <c r="H239" s="2" t="s">
        <v>163</v>
      </c>
      <c r="I239" s="2" t="s">
        <v>6</v>
      </c>
      <c r="J239" s="2" t="s">
        <v>570</v>
      </c>
      <c r="K239" s="2" t="s">
        <v>787</v>
      </c>
      <c r="L239" s="2" t="s">
        <v>791</v>
      </c>
      <c r="M239" s="2" t="s">
        <v>6</v>
      </c>
      <c r="N239" s="2" t="s">
        <v>6</v>
      </c>
      <c r="O239" s="2" t="s">
        <v>6</v>
      </c>
      <c r="P239" s="2" t="s">
        <v>6</v>
      </c>
      <c r="Q239" s="2" t="s">
        <v>6</v>
      </c>
      <c r="R239" s="2" t="s">
        <v>6</v>
      </c>
      <c r="S239" s="2" t="s">
        <v>6</v>
      </c>
      <c r="T239" s="2" t="s">
        <v>6</v>
      </c>
      <c r="U239" s="2" t="s">
        <v>6</v>
      </c>
      <c r="V239" s="2" t="s">
        <v>6</v>
      </c>
      <c r="W239" s="2" t="s">
        <v>6</v>
      </c>
      <c r="X239" s="2" t="s">
        <v>6</v>
      </c>
      <c r="Y239" s="2" t="s">
        <v>6</v>
      </c>
      <c r="Z239" s="2" t="s">
        <v>6</v>
      </c>
      <c r="AA239" s="2" t="s">
        <v>6</v>
      </c>
      <c r="AB239" s="2" t="s">
        <v>6</v>
      </c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</row>
    <row r="240" spans="1:47" ht="15.75">
      <c r="A240" s="2"/>
      <c r="B240" s="2"/>
      <c r="C240" s="2" t="s">
        <v>728</v>
      </c>
      <c r="D240" s="2" t="s">
        <v>176</v>
      </c>
      <c r="E240" s="2" t="s">
        <v>30</v>
      </c>
      <c r="F240" s="26" t="s">
        <v>176</v>
      </c>
      <c r="G240" s="4" t="s">
        <v>1266</v>
      </c>
      <c r="H240" s="2" t="s">
        <v>163</v>
      </c>
      <c r="I240" s="2" t="s">
        <v>6</v>
      </c>
      <c r="J240" s="2" t="s">
        <v>570</v>
      </c>
      <c r="K240" s="2" t="s">
        <v>787</v>
      </c>
      <c r="L240" s="2" t="s">
        <v>791</v>
      </c>
      <c r="M240" s="2" t="s">
        <v>6</v>
      </c>
      <c r="N240" s="2" t="s">
        <v>6</v>
      </c>
      <c r="O240" s="2" t="s">
        <v>6</v>
      </c>
      <c r="P240" s="2" t="s">
        <v>6</v>
      </c>
      <c r="Q240" s="2" t="s">
        <v>6</v>
      </c>
      <c r="R240" s="2" t="s">
        <v>6</v>
      </c>
      <c r="S240" s="2" t="s">
        <v>6</v>
      </c>
      <c r="T240" s="2" t="s">
        <v>6</v>
      </c>
      <c r="U240" s="2" t="s">
        <v>6</v>
      </c>
      <c r="V240" s="2" t="s">
        <v>6</v>
      </c>
      <c r="W240" s="2" t="s">
        <v>6</v>
      </c>
      <c r="X240" s="2" t="s">
        <v>6</v>
      </c>
      <c r="Y240" s="2" t="s">
        <v>6</v>
      </c>
      <c r="Z240" s="2" t="s">
        <v>6</v>
      </c>
      <c r="AA240" s="2" t="s">
        <v>6</v>
      </c>
      <c r="AB240" s="2" t="s">
        <v>6</v>
      </c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</row>
    <row r="241" spans="1:47" ht="15.75">
      <c r="A241" s="2"/>
      <c r="B241" s="2"/>
      <c r="C241" s="2" t="s">
        <v>650</v>
      </c>
      <c r="D241" s="2" t="s">
        <v>176</v>
      </c>
      <c r="E241" s="2" t="s">
        <v>30</v>
      </c>
      <c r="F241" s="26" t="s">
        <v>176</v>
      </c>
      <c r="G241" s="4" t="s">
        <v>1266</v>
      </c>
      <c r="H241" s="2" t="s">
        <v>163</v>
      </c>
      <c r="I241" s="2" t="s">
        <v>6</v>
      </c>
      <c r="J241" s="2" t="s">
        <v>570</v>
      </c>
      <c r="K241" s="2" t="s">
        <v>787</v>
      </c>
      <c r="L241" s="2" t="s">
        <v>791</v>
      </c>
      <c r="M241" s="2" t="s">
        <v>6</v>
      </c>
      <c r="N241" s="2" t="s">
        <v>6</v>
      </c>
      <c r="O241" s="2" t="s">
        <v>6</v>
      </c>
      <c r="P241" s="2" t="s">
        <v>6</v>
      </c>
      <c r="Q241" s="2" t="s">
        <v>6</v>
      </c>
      <c r="R241" s="2" t="s">
        <v>6</v>
      </c>
      <c r="S241" s="2" t="s">
        <v>6</v>
      </c>
      <c r="T241" s="2" t="s">
        <v>6</v>
      </c>
      <c r="U241" s="2" t="s">
        <v>6</v>
      </c>
      <c r="V241" s="2" t="s">
        <v>6</v>
      </c>
      <c r="W241" s="2" t="s">
        <v>6</v>
      </c>
      <c r="X241" s="2" t="s">
        <v>6</v>
      </c>
      <c r="Y241" s="2" t="s">
        <v>6</v>
      </c>
      <c r="Z241" s="2" t="s">
        <v>6</v>
      </c>
      <c r="AA241" s="2" t="s">
        <v>6</v>
      </c>
      <c r="AB241" s="2" t="s">
        <v>6</v>
      </c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</row>
    <row r="242" spans="1:47" ht="15.75">
      <c r="A242" s="2"/>
      <c r="B242" s="2"/>
      <c r="C242" s="2" t="s">
        <v>729</v>
      </c>
      <c r="D242" s="2" t="s">
        <v>176</v>
      </c>
      <c r="E242" s="2" t="s">
        <v>30</v>
      </c>
      <c r="F242" s="26" t="s">
        <v>176</v>
      </c>
      <c r="G242" s="4" t="s">
        <v>1266</v>
      </c>
      <c r="H242" s="2" t="s">
        <v>163</v>
      </c>
      <c r="I242" s="2" t="s">
        <v>6</v>
      </c>
      <c r="J242" s="2" t="s">
        <v>570</v>
      </c>
      <c r="K242" s="2" t="s">
        <v>787</v>
      </c>
      <c r="L242" s="2" t="s">
        <v>791</v>
      </c>
      <c r="M242" s="2" t="s">
        <v>6</v>
      </c>
      <c r="N242" s="2" t="s">
        <v>6</v>
      </c>
      <c r="O242" s="2" t="s">
        <v>6</v>
      </c>
      <c r="P242" s="2" t="s">
        <v>6</v>
      </c>
      <c r="Q242" s="2" t="s">
        <v>6</v>
      </c>
      <c r="R242" s="2" t="s">
        <v>6</v>
      </c>
      <c r="S242" s="2" t="s">
        <v>6</v>
      </c>
      <c r="T242" s="2" t="s">
        <v>6</v>
      </c>
      <c r="U242" s="2" t="s">
        <v>6</v>
      </c>
      <c r="V242" s="2" t="s">
        <v>6</v>
      </c>
      <c r="W242" s="2" t="s">
        <v>6</v>
      </c>
      <c r="X242" s="2" t="s">
        <v>6</v>
      </c>
      <c r="Y242" s="2" t="s">
        <v>6</v>
      </c>
      <c r="Z242" s="2" t="s">
        <v>6</v>
      </c>
      <c r="AA242" s="2" t="s">
        <v>6</v>
      </c>
      <c r="AB242" s="2" t="s">
        <v>6</v>
      </c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</row>
    <row r="243" spans="1:47" ht="15.75">
      <c r="A243" s="2"/>
      <c r="B243" s="2"/>
      <c r="C243" s="2" t="s">
        <v>730</v>
      </c>
      <c r="D243" s="2" t="s">
        <v>176</v>
      </c>
      <c r="E243" s="2" t="s">
        <v>30</v>
      </c>
      <c r="F243" s="26" t="s">
        <v>176</v>
      </c>
      <c r="G243" s="4" t="s">
        <v>1266</v>
      </c>
      <c r="H243" s="2" t="s">
        <v>163</v>
      </c>
      <c r="I243" s="2" t="s">
        <v>6</v>
      </c>
      <c r="J243" s="2" t="s">
        <v>570</v>
      </c>
      <c r="K243" s="2" t="s">
        <v>787</v>
      </c>
      <c r="L243" s="2" t="s">
        <v>791</v>
      </c>
      <c r="M243" s="2" t="s">
        <v>6</v>
      </c>
      <c r="N243" s="2" t="s">
        <v>6</v>
      </c>
      <c r="O243" s="2" t="s">
        <v>6</v>
      </c>
      <c r="P243" s="2" t="s">
        <v>6</v>
      </c>
      <c r="Q243" s="2" t="s">
        <v>6</v>
      </c>
      <c r="R243" s="2" t="s">
        <v>6</v>
      </c>
      <c r="S243" s="2" t="s">
        <v>6</v>
      </c>
      <c r="T243" s="2" t="s">
        <v>6</v>
      </c>
      <c r="U243" s="2" t="s">
        <v>6</v>
      </c>
      <c r="V243" s="2" t="s">
        <v>6</v>
      </c>
      <c r="W243" s="2" t="s">
        <v>6</v>
      </c>
      <c r="X243" s="2" t="s">
        <v>6</v>
      </c>
      <c r="Y243" s="2" t="s">
        <v>6</v>
      </c>
      <c r="Z243" s="2" t="s">
        <v>6</v>
      </c>
      <c r="AA243" s="2" t="s">
        <v>6</v>
      </c>
      <c r="AB243" s="2" t="s">
        <v>6</v>
      </c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</row>
    <row r="244" spans="1:47" ht="15.75">
      <c r="A244" s="2"/>
      <c r="B244" s="2"/>
      <c r="C244" s="2" t="s">
        <v>731</v>
      </c>
      <c r="D244" s="2" t="s">
        <v>176</v>
      </c>
      <c r="E244" s="2" t="s">
        <v>30</v>
      </c>
      <c r="F244" s="26" t="s">
        <v>176</v>
      </c>
      <c r="G244" s="4" t="s">
        <v>1266</v>
      </c>
      <c r="H244" s="2" t="s">
        <v>163</v>
      </c>
      <c r="I244" s="2" t="s">
        <v>6</v>
      </c>
      <c r="J244" s="2" t="s">
        <v>570</v>
      </c>
      <c r="K244" s="2" t="s">
        <v>787</v>
      </c>
      <c r="L244" s="2" t="s">
        <v>791</v>
      </c>
      <c r="M244" s="2" t="s">
        <v>6</v>
      </c>
      <c r="N244" s="2" t="s">
        <v>6</v>
      </c>
      <c r="O244" s="2" t="s">
        <v>6</v>
      </c>
      <c r="P244" s="2" t="s">
        <v>6</v>
      </c>
      <c r="Q244" s="2" t="s">
        <v>6</v>
      </c>
      <c r="R244" s="2" t="s">
        <v>6</v>
      </c>
      <c r="S244" s="2" t="s">
        <v>6</v>
      </c>
      <c r="T244" s="2" t="s">
        <v>6</v>
      </c>
      <c r="U244" s="2" t="s">
        <v>6</v>
      </c>
      <c r="V244" s="2" t="s">
        <v>6</v>
      </c>
      <c r="W244" s="2" t="s">
        <v>6</v>
      </c>
      <c r="X244" s="2" t="s">
        <v>6</v>
      </c>
      <c r="Y244" s="2" t="s">
        <v>6</v>
      </c>
      <c r="Z244" s="2" t="s">
        <v>6</v>
      </c>
      <c r="AA244" s="2" t="s">
        <v>6</v>
      </c>
      <c r="AB244" s="2" t="s">
        <v>6</v>
      </c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</row>
    <row r="245" spans="1:47" ht="15.75">
      <c r="A245" s="2"/>
      <c r="B245" s="2"/>
      <c r="C245" s="2" t="s">
        <v>732</v>
      </c>
      <c r="D245" s="2" t="s">
        <v>176</v>
      </c>
      <c r="E245" s="2" t="s">
        <v>30</v>
      </c>
      <c r="F245" s="26" t="s">
        <v>176</v>
      </c>
      <c r="G245" s="4" t="s">
        <v>1266</v>
      </c>
      <c r="H245" s="2" t="s">
        <v>163</v>
      </c>
      <c r="I245" s="2" t="s">
        <v>6</v>
      </c>
      <c r="J245" s="2" t="s">
        <v>570</v>
      </c>
      <c r="K245" s="2" t="s">
        <v>787</v>
      </c>
      <c r="L245" s="2" t="s">
        <v>791</v>
      </c>
      <c r="M245" s="2" t="s">
        <v>6</v>
      </c>
      <c r="N245" s="2" t="s">
        <v>6</v>
      </c>
      <c r="O245" s="2" t="s">
        <v>6</v>
      </c>
      <c r="P245" s="2" t="s">
        <v>6</v>
      </c>
      <c r="Q245" s="2" t="s">
        <v>6</v>
      </c>
      <c r="R245" s="2" t="s">
        <v>6</v>
      </c>
      <c r="S245" s="2" t="s">
        <v>6</v>
      </c>
      <c r="T245" s="2" t="s">
        <v>6</v>
      </c>
      <c r="U245" s="2" t="s">
        <v>6</v>
      </c>
      <c r="V245" s="2" t="s">
        <v>6</v>
      </c>
      <c r="W245" s="2" t="s">
        <v>6</v>
      </c>
      <c r="X245" s="2" t="s">
        <v>6</v>
      </c>
      <c r="Y245" s="2" t="s">
        <v>6</v>
      </c>
      <c r="Z245" s="2" t="s">
        <v>6</v>
      </c>
      <c r="AA245" s="2" t="s">
        <v>6</v>
      </c>
      <c r="AB245" s="2" t="s">
        <v>6</v>
      </c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</row>
    <row r="246" spans="1:47" ht="15.75">
      <c r="A246" s="2"/>
      <c r="B246" s="2"/>
      <c r="C246" s="2" t="s">
        <v>733</v>
      </c>
      <c r="D246" s="2" t="s">
        <v>176</v>
      </c>
      <c r="E246" s="2" t="s">
        <v>30</v>
      </c>
      <c r="F246" s="26" t="s">
        <v>176</v>
      </c>
      <c r="G246" s="4" t="s">
        <v>1266</v>
      </c>
      <c r="H246" s="2" t="s">
        <v>163</v>
      </c>
      <c r="I246" s="2" t="s">
        <v>6</v>
      </c>
      <c r="J246" s="2" t="s">
        <v>570</v>
      </c>
      <c r="K246" s="2" t="s">
        <v>787</v>
      </c>
      <c r="L246" s="2" t="s">
        <v>791</v>
      </c>
      <c r="M246" s="2" t="s">
        <v>6</v>
      </c>
      <c r="N246" s="2" t="s">
        <v>6</v>
      </c>
      <c r="O246" s="2" t="s">
        <v>6</v>
      </c>
      <c r="P246" s="2" t="s">
        <v>6</v>
      </c>
      <c r="Q246" s="2" t="s">
        <v>6</v>
      </c>
      <c r="R246" s="2" t="s">
        <v>6</v>
      </c>
      <c r="S246" s="2" t="s">
        <v>6</v>
      </c>
      <c r="T246" s="2" t="s">
        <v>6</v>
      </c>
      <c r="U246" s="2" t="s">
        <v>6</v>
      </c>
      <c r="V246" s="2" t="s">
        <v>6</v>
      </c>
      <c r="W246" s="2" t="s">
        <v>6</v>
      </c>
      <c r="X246" s="2" t="s">
        <v>6</v>
      </c>
      <c r="Y246" s="2" t="s">
        <v>6</v>
      </c>
      <c r="Z246" s="2" t="s">
        <v>6</v>
      </c>
      <c r="AA246" s="2" t="s">
        <v>6</v>
      </c>
      <c r="AB246" s="2" t="s">
        <v>6</v>
      </c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</row>
    <row r="247" spans="1:47" ht="15.75">
      <c r="A247" s="2"/>
      <c r="B247" s="2"/>
      <c r="C247" s="2" t="s">
        <v>596</v>
      </c>
      <c r="D247" s="2" t="s">
        <v>176</v>
      </c>
      <c r="E247" s="2" t="s">
        <v>30</v>
      </c>
      <c r="F247" s="26" t="s">
        <v>176</v>
      </c>
      <c r="G247" s="4" t="s">
        <v>1266</v>
      </c>
      <c r="H247" s="2" t="s">
        <v>163</v>
      </c>
      <c r="I247" s="2" t="s">
        <v>6</v>
      </c>
      <c r="J247" s="2" t="s">
        <v>570</v>
      </c>
      <c r="K247" s="2" t="s">
        <v>787</v>
      </c>
      <c r="L247" s="2" t="s">
        <v>792</v>
      </c>
      <c r="M247" s="2" t="s">
        <v>6</v>
      </c>
      <c r="N247" s="2" t="s">
        <v>6</v>
      </c>
      <c r="O247" s="2" t="s">
        <v>6</v>
      </c>
      <c r="P247" s="2" t="s">
        <v>6</v>
      </c>
      <c r="Q247" s="2" t="s">
        <v>6</v>
      </c>
      <c r="R247" s="2" t="s">
        <v>6</v>
      </c>
      <c r="S247" s="2" t="s">
        <v>6</v>
      </c>
      <c r="T247" s="2" t="s">
        <v>6</v>
      </c>
      <c r="U247" s="2" t="s">
        <v>6</v>
      </c>
      <c r="V247" s="2" t="s">
        <v>6</v>
      </c>
      <c r="W247" s="2" t="s">
        <v>6</v>
      </c>
      <c r="X247" s="2" t="s">
        <v>6</v>
      </c>
      <c r="Y247" s="2" t="s">
        <v>6</v>
      </c>
      <c r="Z247" s="2" t="s">
        <v>6</v>
      </c>
      <c r="AA247" s="2" t="s">
        <v>6</v>
      </c>
      <c r="AB247" s="2" t="s">
        <v>6</v>
      </c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</row>
    <row r="248" spans="1:47" ht="15.75">
      <c r="A248" s="2"/>
      <c r="B248" s="2"/>
      <c r="C248" s="2" t="s">
        <v>597</v>
      </c>
      <c r="D248" s="2" t="s">
        <v>176</v>
      </c>
      <c r="E248" s="2" t="s">
        <v>30</v>
      </c>
      <c r="F248" s="26" t="s">
        <v>176</v>
      </c>
      <c r="G248" s="4" t="s">
        <v>1266</v>
      </c>
      <c r="H248" s="2" t="s">
        <v>163</v>
      </c>
      <c r="I248" s="2" t="s">
        <v>6</v>
      </c>
      <c r="J248" s="2" t="s">
        <v>570</v>
      </c>
      <c r="K248" s="2" t="s">
        <v>787</v>
      </c>
      <c r="L248" s="2" t="s">
        <v>792</v>
      </c>
      <c r="M248" s="2" t="s">
        <v>6</v>
      </c>
      <c r="N248" s="2" t="s">
        <v>6</v>
      </c>
      <c r="O248" s="2" t="s">
        <v>6</v>
      </c>
      <c r="P248" s="2" t="s">
        <v>6</v>
      </c>
      <c r="Q248" s="2" t="s">
        <v>6</v>
      </c>
      <c r="R248" s="2" t="s">
        <v>6</v>
      </c>
      <c r="S248" s="2" t="s">
        <v>6</v>
      </c>
      <c r="T248" s="2" t="s">
        <v>6</v>
      </c>
      <c r="U248" s="2" t="s">
        <v>6</v>
      </c>
      <c r="V248" s="2" t="s">
        <v>6</v>
      </c>
      <c r="W248" s="2" t="s">
        <v>6</v>
      </c>
      <c r="X248" s="2" t="s">
        <v>6</v>
      </c>
      <c r="Y248" s="2" t="s">
        <v>6</v>
      </c>
      <c r="Z248" s="2" t="s">
        <v>6</v>
      </c>
      <c r="AA248" s="2" t="s">
        <v>6</v>
      </c>
      <c r="AB248" s="2" t="s">
        <v>6</v>
      </c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</row>
    <row r="249" spans="1:47" ht="15.75">
      <c r="A249" s="2"/>
      <c r="B249" s="2"/>
      <c r="C249" s="2" t="s">
        <v>598</v>
      </c>
      <c r="D249" s="2" t="s">
        <v>176</v>
      </c>
      <c r="E249" s="2" t="s">
        <v>30</v>
      </c>
      <c r="F249" s="26" t="s">
        <v>176</v>
      </c>
      <c r="G249" s="4" t="s">
        <v>1266</v>
      </c>
      <c r="H249" s="2" t="s">
        <v>163</v>
      </c>
      <c r="I249" s="2" t="s">
        <v>6</v>
      </c>
      <c r="J249" s="2" t="s">
        <v>570</v>
      </c>
      <c r="K249" s="2" t="s">
        <v>787</v>
      </c>
      <c r="L249" s="2" t="s">
        <v>792</v>
      </c>
      <c r="M249" s="2" t="s">
        <v>6</v>
      </c>
      <c r="N249" s="2" t="s">
        <v>6</v>
      </c>
      <c r="O249" s="2" t="s">
        <v>6</v>
      </c>
      <c r="P249" s="2" t="s">
        <v>6</v>
      </c>
      <c r="Q249" s="2" t="s">
        <v>6</v>
      </c>
      <c r="R249" s="2" t="s">
        <v>6</v>
      </c>
      <c r="S249" s="2" t="s">
        <v>6</v>
      </c>
      <c r="T249" s="2" t="s">
        <v>6</v>
      </c>
      <c r="U249" s="2" t="s">
        <v>6</v>
      </c>
      <c r="V249" s="2" t="s">
        <v>6</v>
      </c>
      <c r="W249" s="2" t="s">
        <v>6</v>
      </c>
      <c r="X249" s="2" t="s">
        <v>6</v>
      </c>
      <c r="Y249" s="2" t="s">
        <v>6</v>
      </c>
      <c r="Z249" s="2" t="s">
        <v>6</v>
      </c>
      <c r="AA249" s="2" t="s">
        <v>6</v>
      </c>
      <c r="AB249" s="2" t="s">
        <v>6</v>
      </c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</row>
    <row r="250" spans="1:47" ht="15.75">
      <c r="A250" s="2"/>
      <c r="B250" s="2"/>
      <c r="C250" s="2" t="s">
        <v>538</v>
      </c>
      <c r="D250" s="2" t="s">
        <v>176</v>
      </c>
      <c r="E250" s="2" t="s">
        <v>30</v>
      </c>
      <c r="F250" s="26" t="s">
        <v>176</v>
      </c>
      <c r="G250" s="4" t="s">
        <v>1266</v>
      </c>
      <c r="H250" s="2" t="s">
        <v>163</v>
      </c>
      <c r="I250" s="2" t="s">
        <v>6</v>
      </c>
      <c r="J250" s="2" t="s">
        <v>570</v>
      </c>
      <c r="K250" s="2" t="s">
        <v>787</v>
      </c>
      <c r="L250" s="2" t="s">
        <v>792</v>
      </c>
      <c r="M250" s="2" t="s">
        <v>6</v>
      </c>
      <c r="N250" s="2" t="s">
        <v>6</v>
      </c>
      <c r="O250" s="2" t="s">
        <v>6</v>
      </c>
      <c r="P250" s="2" t="s">
        <v>6</v>
      </c>
      <c r="Q250" s="2" t="s">
        <v>6</v>
      </c>
      <c r="R250" s="2" t="s">
        <v>6</v>
      </c>
      <c r="S250" s="2" t="s">
        <v>6</v>
      </c>
      <c r="T250" s="2" t="s">
        <v>6</v>
      </c>
      <c r="U250" s="2" t="s">
        <v>6</v>
      </c>
      <c r="V250" s="2" t="s">
        <v>6</v>
      </c>
      <c r="W250" s="2" t="s">
        <v>6</v>
      </c>
      <c r="X250" s="2" t="s">
        <v>6</v>
      </c>
      <c r="Y250" s="2" t="s">
        <v>6</v>
      </c>
      <c r="Z250" s="2" t="s">
        <v>6</v>
      </c>
      <c r="AA250" s="2" t="s">
        <v>6</v>
      </c>
      <c r="AB250" s="2" t="s">
        <v>6</v>
      </c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</row>
    <row r="251" spans="1:47" ht="15.75">
      <c r="A251" s="2"/>
      <c r="B251" s="2"/>
      <c r="C251" s="2" t="s">
        <v>539</v>
      </c>
      <c r="D251" s="2" t="s">
        <v>176</v>
      </c>
      <c r="E251" s="2" t="s">
        <v>30</v>
      </c>
      <c r="F251" s="26" t="s">
        <v>176</v>
      </c>
      <c r="G251" s="4" t="s">
        <v>1266</v>
      </c>
      <c r="H251" s="2" t="s">
        <v>163</v>
      </c>
      <c r="I251" s="2" t="s">
        <v>6</v>
      </c>
      <c r="J251" s="2" t="s">
        <v>570</v>
      </c>
      <c r="K251" s="2" t="s">
        <v>787</v>
      </c>
      <c r="L251" s="2" t="s">
        <v>792</v>
      </c>
      <c r="M251" s="2" t="s">
        <v>6</v>
      </c>
      <c r="N251" s="2" t="s">
        <v>6</v>
      </c>
      <c r="O251" s="2" t="s">
        <v>6</v>
      </c>
      <c r="P251" s="2" t="s">
        <v>6</v>
      </c>
      <c r="Q251" s="2" t="s">
        <v>6</v>
      </c>
      <c r="R251" s="2" t="s">
        <v>6</v>
      </c>
      <c r="S251" s="2" t="s">
        <v>6</v>
      </c>
      <c r="T251" s="2" t="s">
        <v>6</v>
      </c>
      <c r="U251" s="2" t="s">
        <v>6</v>
      </c>
      <c r="V251" s="2" t="s">
        <v>6</v>
      </c>
      <c r="W251" s="2" t="s">
        <v>6</v>
      </c>
      <c r="X251" s="2" t="s">
        <v>6</v>
      </c>
      <c r="Y251" s="2" t="s">
        <v>6</v>
      </c>
      <c r="Z251" s="2" t="s">
        <v>6</v>
      </c>
      <c r="AA251" s="2" t="s">
        <v>6</v>
      </c>
      <c r="AB251" s="2" t="s">
        <v>6</v>
      </c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</row>
    <row r="252" spans="1:47" ht="15.75">
      <c r="A252" s="2"/>
      <c r="B252" s="2"/>
      <c r="C252" s="2" t="s">
        <v>540</v>
      </c>
      <c r="D252" s="2" t="s">
        <v>176</v>
      </c>
      <c r="E252" s="2" t="s">
        <v>30</v>
      </c>
      <c r="F252" s="26" t="s">
        <v>176</v>
      </c>
      <c r="G252" s="4" t="s">
        <v>1266</v>
      </c>
      <c r="H252" s="2" t="s">
        <v>163</v>
      </c>
      <c r="I252" s="2" t="s">
        <v>6</v>
      </c>
      <c r="J252" s="2" t="s">
        <v>570</v>
      </c>
      <c r="K252" s="2" t="s">
        <v>787</v>
      </c>
      <c r="L252" s="2" t="s">
        <v>792</v>
      </c>
      <c r="M252" s="2" t="s">
        <v>6</v>
      </c>
      <c r="N252" s="2" t="s">
        <v>6</v>
      </c>
      <c r="O252" s="2" t="s">
        <v>6</v>
      </c>
      <c r="P252" s="2" t="s">
        <v>6</v>
      </c>
      <c r="Q252" s="2" t="s">
        <v>6</v>
      </c>
      <c r="R252" s="2" t="s">
        <v>6</v>
      </c>
      <c r="S252" s="2" t="s">
        <v>6</v>
      </c>
      <c r="T252" s="2" t="s">
        <v>6</v>
      </c>
      <c r="U252" s="2" t="s">
        <v>6</v>
      </c>
      <c r="V252" s="2" t="s">
        <v>6</v>
      </c>
      <c r="W252" s="2" t="s">
        <v>6</v>
      </c>
      <c r="X252" s="2" t="s">
        <v>6</v>
      </c>
      <c r="Y252" s="2" t="s">
        <v>6</v>
      </c>
      <c r="Z252" s="2" t="s">
        <v>6</v>
      </c>
      <c r="AA252" s="2" t="s">
        <v>6</v>
      </c>
      <c r="AB252" s="2" t="s">
        <v>6</v>
      </c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</row>
    <row r="253" spans="1:47" ht="15.75">
      <c r="A253" s="2"/>
      <c r="B253" s="2"/>
      <c r="C253" s="2" t="s">
        <v>599</v>
      </c>
      <c r="D253" s="2" t="s">
        <v>176</v>
      </c>
      <c r="E253" s="2" t="s">
        <v>30</v>
      </c>
      <c r="F253" s="26" t="s">
        <v>176</v>
      </c>
      <c r="G253" s="4" t="s">
        <v>1266</v>
      </c>
      <c r="H253" s="2" t="s">
        <v>163</v>
      </c>
      <c r="I253" s="2" t="s">
        <v>6</v>
      </c>
      <c r="J253" s="2" t="s">
        <v>570</v>
      </c>
      <c r="K253" s="2" t="s">
        <v>787</v>
      </c>
      <c r="L253" s="2" t="s">
        <v>792</v>
      </c>
      <c r="M253" s="2" t="s">
        <v>6</v>
      </c>
      <c r="N253" s="2" t="s">
        <v>6</v>
      </c>
      <c r="O253" s="2" t="s">
        <v>6</v>
      </c>
      <c r="P253" s="2" t="s">
        <v>6</v>
      </c>
      <c r="Q253" s="2" t="s">
        <v>6</v>
      </c>
      <c r="R253" s="2" t="s">
        <v>6</v>
      </c>
      <c r="S253" s="2" t="s">
        <v>6</v>
      </c>
      <c r="T253" s="2" t="s">
        <v>6</v>
      </c>
      <c r="U253" s="2" t="s">
        <v>6</v>
      </c>
      <c r="V253" s="2" t="s">
        <v>6</v>
      </c>
      <c r="W253" s="2" t="s">
        <v>6</v>
      </c>
      <c r="X253" s="2" t="s">
        <v>6</v>
      </c>
      <c r="Y253" s="2" t="s">
        <v>6</v>
      </c>
      <c r="Z253" s="2" t="s">
        <v>6</v>
      </c>
      <c r="AA253" s="2" t="s">
        <v>6</v>
      </c>
      <c r="AB253" s="2" t="s">
        <v>6</v>
      </c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47" ht="15.75">
      <c r="A254" s="2"/>
      <c r="B254" s="2"/>
      <c r="C254" s="2" t="s">
        <v>600</v>
      </c>
      <c r="D254" s="2" t="s">
        <v>176</v>
      </c>
      <c r="E254" s="2" t="s">
        <v>30</v>
      </c>
      <c r="F254" s="26" t="s">
        <v>176</v>
      </c>
      <c r="G254" s="4" t="s">
        <v>1266</v>
      </c>
      <c r="H254" s="2" t="s">
        <v>163</v>
      </c>
      <c r="I254" s="2" t="s">
        <v>6</v>
      </c>
      <c r="J254" s="2" t="s">
        <v>570</v>
      </c>
      <c r="K254" s="2" t="s">
        <v>787</v>
      </c>
      <c r="L254" s="2" t="s">
        <v>792</v>
      </c>
      <c r="M254" s="2" t="s">
        <v>6</v>
      </c>
      <c r="N254" s="2" t="s">
        <v>6</v>
      </c>
      <c r="O254" s="2" t="s">
        <v>6</v>
      </c>
      <c r="P254" s="2" t="s">
        <v>6</v>
      </c>
      <c r="Q254" s="2" t="s">
        <v>6</v>
      </c>
      <c r="R254" s="2" t="s">
        <v>6</v>
      </c>
      <c r="S254" s="2" t="s">
        <v>6</v>
      </c>
      <c r="T254" s="2" t="s">
        <v>6</v>
      </c>
      <c r="U254" s="2" t="s">
        <v>6</v>
      </c>
      <c r="V254" s="2" t="s">
        <v>6</v>
      </c>
      <c r="W254" s="2" t="s">
        <v>6</v>
      </c>
      <c r="X254" s="2" t="s">
        <v>6</v>
      </c>
      <c r="Y254" s="2" t="s">
        <v>6</v>
      </c>
      <c r="Z254" s="2" t="s">
        <v>6</v>
      </c>
      <c r="AA254" s="2" t="s">
        <v>6</v>
      </c>
      <c r="AB254" s="2" t="s">
        <v>6</v>
      </c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</row>
    <row r="255" spans="1:47" ht="15.75">
      <c r="A255" s="2"/>
      <c r="B255" s="2"/>
      <c r="C255" s="2" t="s">
        <v>601</v>
      </c>
      <c r="D255" s="2" t="s">
        <v>176</v>
      </c>
      <c r="E255" s="2" t="s">
        <v>30</v>
      </c>
      <c r="F255" s="26" t="s">
        <v>176</v>
      </c>
      <c r="G255" s="4" t="s">
        <v>1266</v>
      </c>
      <c r="H255" s="2" t="s">
        <v>163</v>
      </c>
      <c r="I255" s="2" t="s">
        <v>6</v>
      </c>
      <c r="J255" s="2" t="s">
        <v>570</v>
      </c>
      <c r="K255" s="2" t="s">
        <v>787</v>
      </c>
      <c r="L255" s="2" t="s">
        <v>792</v>
      </c>
      <c r="M255" s="2" t="s">
        <v>6</v>
      </c>
      <c r="N255" s="2" t="s">
        <v>6</v>
      </c>
      <c r="O255" s="2" t="s">
        <v>6</v>
      </c>
      <c r="P255" s="2" t="s">
        <v>6</v>
      </c>
      <c r="Q255" s="2" t="s">
        <v>6</v>
      </c>
      <c r="R255" s="2" t="s">
        <v>6</v>
      </c>
      <c r="S255" s="2" t="s">
        <v>6</v>
      </c>
      <c r="T255" s="2" t="s">
        <v>6</v>
      </c>
      <c r="U255" s="2" t="s">
        <v>6</v>
      </c>
      <c r="V255" s="2" t="s">
        <v>6</v>
      </c>
      <c r="W255" s="2" t="s">
        <v>6</v>
      </c>
      <c r="X255" s="2" t="s">
        <v>6</v>
      </c>
      <c r="Y255" s="2" t="s">
        <v>6</v>
      </c>
      <c r="Z255" s="2" t="s">
        <v>6</v>
      </c>
      <c r="AA255" s="2" t="s">
        <v>6</v>
      </c>
      <c r="AB255" s="2" t="s">
        <v>6</v>
      </c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47" ht="15.75">
      <c r="A256" s="2"/>
      <c r="B256" s="2"/>
      <c r="C256" s="2" t="s">
        <v>602</v>
      </c>
      <c r="D256" s="2" t="s">
        <v>176</v>
      </c>
      <c r="E256" s="2" t="s">
        <v>30</v>
      </c>
      <c r="F256" s="26" t="s">
        <v>176</v>
      </c>
      <c r="G256" s="4" t="s">
        <v>1266</v>
      </c>
      <c r="H256" s="2" t="s">
        <v>163</v>
      </c>
      <c r="I256" s="2" t="s">
        <v>6</v>
      </c>
      <c r="J256" s="2" t="s">
        <v>570</v>
      </c>
      <c r="K256" s="2" t="s">
        <v>787</v>
      </c>
      <c r="L256" s="2" t="s">
        <v>792</v>
      </c>
      <c r="M256" s="2" t="s">
        <v>6</v>
      </c>
      <c r="N256" s="2" t="s">
        <v>6</v>
      </c>
      <c r="O256" s="2" t="s">
        <v>6</v>
      </c>
      <c r="P256" s="2" t="s">
        <v>6</v>
      </c>
      <c r="Q256" s="2" t="s">
        <v>6</v>
      </c>
      <c r="R256" s="2" t="s">
        <v>6</v>
      </c>
      <c r="S256" s="2" t="s">
        <v>6</v>
      </c>
      <c r="T256" s="2" t="s">
        <v>6</v>
      </c>
      <c r="U256" s="2" t="s">
        <v>6</v>
      </c>
      <c r="V256" s="2" t="s">
        <v>6</v>
      </c>
      <c r="W256" s="2" t="s">
        <v>6</v>
      </c>
      <c r="X256" s="2" t="s">
        <v>6</v>
      </c>
      <c r="Y256" s="2" t="s">
        <v>6</v>
      </c>
      <c r="Z256" s="2" t="s">
        <v>6</v>
      </c>
      <c r="AA256" s="2" t="s">
        <v>6</v>
      </c>
      <c r="AB256" s="2" t="s">
        <v>6</v>
      </c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</row>
    <row r="257" spans="1:47" ht="15.75">
      <c r="A257" s="2"/>
      <c r="B257" s="2"/>
      <c r="C257" s="2" t="s">
        <v>603</v>
      </c>
      <c r="D257" s="2" t="s">
        <v>176</v>
      </c>
      <c r="E257" s="2" t="s">
        <v>30</v>
      </c>
      <c r="F257" s="26" t="s">
        <v>176</v>
      </c>
      <c r="G257" s="4" t="s">
        <v>1266</v>
      </c>
      <c r="H257" s="2" t="s">
        <v>163</v>
      </c>
      <c r="I257" s="2" t="s">
        <v>6</v>
      </c>
      <c r="J257" s="2" t="s">
        <v>570</v>
      </c>
      <c r="K257" s="2" t="s">
        <v>787</v>
      </c>
      <c r="L257" s="2" t="s">
        <v>792</v>
      </c>
      <c r="M257" s="2" t="s">
        <v>6</v>
      </c>
      <c r="N257" s="2" t="s">
        <v>6</v>
      </c>
      <c r="O257" s="2" t="s">
        <v>6</v>
      </c>
      <c r="P257" s="2" t="s">
        <v>6</v>
      </c>
      <c r="Q257" s="2" t="s">
        <v>6</v>
      </c>
      <c r="R257" s="2" t="s">
        <v>6</v>
      </c>
      <c r="S257" s="2" t="s">
        <v>6</v>
      </c>
      <c r="T257" s="2" t="s">
        <v>6</v>
      </c>
      <c r="U257" s="2" t="s">
        <v>6</v>
      </c>
      <c r="V257" s="2" t="s">
        <v>6</v>
      </c>
      <c r="W257" s="2" t="s">
        <v>6</v>
      </c>
      <c r="X257" s="2" t="s">
        <v>6</v>
      </c>
      <c r="Y257" s="2" t="s">
        <v>6</v>
      </c>
      <c r="Z257" s="2" t="s">
        <v>6</v>
      </c>
      <c r="AA257" s="2" t="s">
        <v>6</v>
      </c>
      <c r="AB257" s="2" t="s">
        <v>6</v>
      </c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47" ht="15.75">
      <c r="A258" s="2"/>
      <c r="B258" s="2"/>
      <c r="C258" s="2" t="s">
        <v>604</v>
      </c>
      <c r="D258" s="2" t="s">
        <v>176</v>
      </c>
      <c r="E258" s="2" t="s">
        <v>30</v>
      </c>
      <c r="F258" s="26" t="s">
        <v>176</v>
      </c>
      <c r="G258" s="4" t="s">
        <v>1266</v>
      </c>
      <c r="H258" s="2" t="s">
        <v>163</v>
      </c>
      <c r="I258" s="2" t="s">
        <v>6</v>
      </c>
      <c r="J258" s="2" t="s">
        <v>570</v>
      </c>
      <c r="K258" s="2" t="s">
        <v>787</v>
      </c>
      <c r="L258" s="2" t="s">
        <v>792</v>
      </c>
      <c r="M258" s="2" t="s">
        <v>6</v>
      </c>
      <c r="N258" s="2" t="s">
        <v>6</v>
      </c>
      <c r="O258" s="2" t="s">
        <v>6</v>
      </c>
      <c r="P258" s="2" t="s">
        <v>6</v>
      </c>
      <c r="Q258" s="2" t="s">
        <v>6</v>
      </c>
      <c r="R258" s="2" t="s">
        <v>6</v>
      </c>
      <c r="S258" s="2" t="s">
        <v>6</v>
      </c>
      <c r="T258" s="2" t="s">
        <v>6</v>
      </c>
      <c r="U258" s="2" t="s">
        <v>6</v>
      </c>
      <c r="V258" s="2" t="s">
        <v>6</v>
      </c>
      <c r="W258" s="2" t="s">
        <v>6</v>
      </c>
      <c r="X258" s="2" t="s">
        <v>6</v>
      </c>
      <c r="Y258" s="2" t="s">
        <v>6</v>
      </c>
      <c r="Z258" s="2" t="s">
        <v>6</v>
      </c>
      <c r="AA258" s="2" t="s">
        <v>6</v>
      </c>
      <c r="AB258" s="2" t="s">
        <v>6</v>
      </c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47" ht="15.75">
      <c r="A259" s="2"/>
      <c r="B259" s="2"/>
      <c r="C259" s="2" t="s">
        <v>605</v>
      </c>
      <c r="D259" s="2" t="s">
        <v>176</v>
      </c>
      <c r="E259" s="2" t="s">
        <v>30</v>
      </c>
      <c r="F259" s="26" t="s">
        <v>176</v>
      </c>
      <c r="G259" s="4" t="s">
        <v>1266</v>
      </c>
      <c r="H259" s="2" t="s">
        <v>163</v>
      </c>
      <c r="I259" s="2" t="s">
        <v>6</v>
      </c>
      <c r="J259" s="2" t="s">
        <v>570</v>
      </c>
      <c r="K259" s="2" t="s">
        <v>787</v>
      </c>
      <c r="L259" s="2" t="s">
        <v>792</v>
      </c>
      <c r="M259" s="2" t="s">
        <v>6</v>
      </c>
      <c r="N259" s="2" t="s">
        <v>6</v>
      </c>
      <c r="O259" s="2" t="s">
        <v>6</v>
      </c>
      <c r="P259" s="2" t="s">
        <v>6</v>
      </c>
      <c r="Q259" s="2" t="s">
        <v>6</v>
      </c>
      <c r="R259" s="2" t="s">
        <v>6</v>
      </c>
      <c r="S259" s="2" t="s">
        <v>6</v>
      </c>
      <c r="T259" s="2" t="s">
        <v>6</v>
      </c>
      <c r="U259" s="2" t="s">
        <v>6</v>
      </c>
      <c r="V259" s="2" t="s">
        <v>6</v>
      </c>
      <c r="W259" s="2" t="s">
        <v>6</v>
      </c>
      <c r="X259" s="2" t="s">
        <v>6</v>
      </c>
      <c r="Y259" s="2" t="s">
        <v>6</v>
      </c>
      <c r="Z259" s="2" t="s">
        <v>6</v>
      </c>
      <c r="AA259" s="2" t="s">
        <v>6</v>
      </c>
      <c r="AB259" s="2" t="s">
        <v>6</v>
      </c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47" ht="15.75">
      <c r="A260" s="2"/>
      <c r="B260" s="2"/>
      <c r="C260" s="2" t="s">
        <v>606</v>
      </c>
      <c r="D260" s="2" t="s">
        <v>176</v>
      </c>
      <c r="E260" s="2" t="s">
        <v>30</v>
      </c>
      <c r="F260" s="26" t="s">
        <v>176</v>
      </c>
      <c r="G260" s="4" t="s">
        <v>1266</v>
      </c>
      <c r="H260" s="2" t="s">
        <v>163</v>
      </c>
      <c r="I260" s="2" t="s">
        <v>6</v>
      </c>
      <c r="J260" s="2" t="s">
        <v>570</v>
      </c>
      <c r="K260" s="2" t="s">
        <v>787</v>
      </c>
      <c r="L260" s="2" t="s">
        <v>792</v>
      </c>
      <c r="M260" s="2" t="s">
        <v>6</v>
      </c>
      <c r="N260" s="2" t="s">
        <v>6</v>
      </c>
      <c r="O260" s="2" t="s">
        <v>6</v>
      </c>
      <c r="P260" s="2" t="s">
        <v>6</v>
      </c>
      <c r="Q260" s="2" t="s">
        <v>6</v>
      </c>
      <c r="R260" s="2" t="s">
        <v>6</v>
      </c>
      <c r="S260" s="2" t="s">
        <v>6</v>
      </c>
      <c r="T260" s="2" t="s">
        <v>6</v>
      </c>
      <c r="U260" s="2" t="s">
        <v>6</v>
      </c>
      <c r="V260" s="2" t="s">
        <v>6</v>
      </c>
      <c r="W260" s="2" t="s">
        <v>6</v>
      </c>
      <c r="X260" s="2" t="s">
        <v>6</v>
      </c>
      <c r="Y260" s="2" t="s">
        <v>6</v>
      </c>
      <c r="Z260" s="2" t="s">
        <v>6</v>
      </c>
      <c r="AA260" s="2" t="s">
        <v>6</v>
      </c>
      <c r="AB260" s="2" t="s">
        <v>6</v>
      </c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</row>
    <row r="261" spans="1:47" ht="15.75">
      <c r="A261" s="2"/>
      <c r="B261" s="2"/>
      <c r="C261" s="2" t="s">
        <v>607</v>
      </c>
      <c r="D261" s="2" t="s">
        <v>176</v>
      </c>
      <c r="E261" s="2" t="s">
        <v>30</v>
      </c>
      <c r="F261" s="26" t="s">
        <v>176</v>
      </c>
      <c r="G261" s="4" t="s">
        <v>1266</v>
      </c>
      <c r="H261" s="2" t="s">
        <v>163</v>
      </c>
      <c r="I261" s="2" t="s">
        <v>6</v>
      </c>
      <c r="J261" s="2" t="s">
        <v>570</v>
      </c>
      <c r="K261" s="2" t="s">
        <v>787</v>
      </c>
      <c r="L261" s="2" t="s">
        <v>792</v>
      </c>
      <c r="M261" s="2" t="s">
        <v>6</v>
      </c>
      <c r="N261" s="2" t="s">
        <v>6</v>
      </c>
      <c r="O261" s="2" t="s">
        <v>6</v>
      </c>
      <c r="P261" s="2" t="s">
        <v>6</v>
      </c>
      <c r="Q261" s="2" t="s">
        <v>6</v>
      </c>
      <c r="R261" s="2" t="s">
        <v>6</v>
      </c>
      <c r="S261" s="2" t="s">
        <v>6</v>
      </c>
      <c r="T261" s="2" t="s">
        <v>6</v>
      </c>
      <c r="U261" s="2" t="s">
        <v>6</v>
      </c>
      <c r="V261" s="2" t="s">
        <v>6</v>
      </c>
      <c r="W261" s="2" t="s">
        <v>6</v>
      </c>
      <c r="X261" s="2" t="s">
        <v>6</v>
      </c>
      <c r="Y261" s="2" t="s">
        <v>6</v>
      </c>
      <c r="Z261" s="2" t="s">
        <v>6</v>
      </c>
      <c r="AA261" s="2" t="s">
        <v>6</v>
      </c>
      <c r="AB261" s="2" t="s">
        <v>6</v>
      </c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</row>
    <row r="262" spans="1:47" ht="15.75">
      <c r="A262" s="2"/>
      <c r="B262" s="2"/>
      <c r="C262" s="2" t="s">
        <v>615</v>
      </c>
      <c r="D262" s="2" t="s">
        <v>176</v>
      </c>
      <c r="E262" s="2" t="s">
        <v>30</v>
      </c>
      <c r="F262" s="26" t="s">
        <v>176</v>
      </c>
      <c r="G262" s="4" t="s">
        <v>1266</v>
      </c>
      <c r="H262" s="2" t="s">
        <v>163</v>
      </c>
      <c r="I262" s="2" t="s">
        <v>6</v>
      </c>
      <c r="J262" s="2" t="s">
        <v>570</v>
      </c>
      <c r="K262" s="2" t="s">
        <v>787</v>
      </c>
      <c r="L262" s="2" t="s">
        <v>792</v>
      </c>
      <c r="M262" s="2" t="s">
        <v>6</v>
      </c>
      <c r="N262" s="2" t="s">
        <v>6</v>
      </c>
      <c r="O262" s="2" t="s">
        <v>6</v>
      </c>
      <c r="P262" s="2" t="s">
        <v>6</v>
      </c>
      <c r="Q262" s="2" t="s">
        <v>6</v>
      </c>
      <c r="R262" s="2" t="s">
        <v>6</v>
      </c>
      <c r="S262" s="2" t="s">
        <v>6</v>
      </c>
      <c r="T262" s="2" t="s">
        <v>6</v>
      </c>
      <c r="U262" s="2" t="s">
        <v>6</v>
      </c>
      <c r="V262" s="2" t="s">
        <v>6</v>
      </c>
      <c r="W262" s="2" t="s">
        <v>6</v>
      </c>
      <c r="X262" s="2" t="s">
        <v>6</v>
      </c>
      <c r="Y262" s="2" t="s">
        <v>6</v>
      </c>
      <c r="Z262" s="2" t="s">
        <v>6</v>
      </c>
      <c r="AA262" s="2" t="s">
        <v>6</v>
      </c>
      <c r="AB262" s="2" t="s">
        <v>6</v>
      </c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</row>
    <row r="263" spans="1:47" ht="15.75">
      <c r="A263" s="2"/>
      <c r="B263" s="2"/>
      <c r="C263" s="2" t="s">
        <v>541</v>
      </c>
      <c r="D263" s="2" t="s">
        <v>176</v>
      </c>
      <c r="E263" s="2" t="s">
        <v>30</v>
      </c>
      <c r="F263" s="26" t="s">
        <v>176</v>
      </c>
      <c r="G263" s="4" t="s">
        <v>1266</v>
      </c>
      <c r="H263" s="2" t="s">
        <v>163</v>
      </c>
      <c r="I263" s="2" t="s">
        <v>6</v>
      </c>
      <c r="J263" s="2" t="s">
        <v>570</v>
      </c>
      <c r="K263" s="2" t="s">
        <v>787</v>
      </c>
      <c r="L263" s="2" t="s">
        <v>792</v>
      </c>
      <c r="M263" s="2" t="s">
        <v>6</v>
      </c>
      <c r="N263" s="2" t="s">
        <v>6</v>
      </c>
      <c r="O263" s="2" t="s">
        <v>6</v>
      </c>
      <c r="P263" s="2" t="s">
        <v>6</v>
      </c>
      <c r="Q263" s="2" t="s">
        <v>6</v>
      </c>
      <c r="R263" s="2" t="s">
        <v>6</v>
      </c>
      <c r="S263" s="2" t="s">
        <v>6</v>
      </c>
      <c r="T263" s="2" t="s">
        <v>6</v>
      </c>
      <c r="U263" s="2" t="s">
        <v>6</v>
      </c>
      <c r="V263" s="2" t="s">
        <v>6</v>
      </c>
      <c r="W263" s="2" t="s">
        <v>6</v>
      </c>
      <c r="X263" s="2" t="s">
        <v>6</v>
      </c>
      <c r="Y263" s="2" t="s">
        <v>6</v>
      </c>
      <c r="Z263" s="2" t="s">
        <v>6</v>
      </c>
      <c r="AA263" s="2" t="s">
        <v>6</v>
      </c>
      <c r="AB263" s="2" t="s">
        <v>6</v>
      </c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</row>
    <row r="264" spans="1:47" ht="15.75">
      <c r="A264" s="2"/>
      <c r="B264" s="2"/>
      <c r="C264" s="2" t="s">
        <v>542</v>
      </c>
      <c r="D264" s="2" t="s">
        <v>176</v>
      </c>
      <c r="E264" s="2" t="s">
        <v>30</v>
      </c>
      <c r="F264" s="26" t="s">
        <v>176</v>
      </c>
      <c r="G264" s="4" t="s">
        <v>1266</v>
      </c>
      <c r="H264" s="2" t="s">
        <v>163</v>
      </c>
      <c r="I264" s="2" t="s">
        <v>6</v>
      </c>
      <c r="J264" s="2" t="s">
        <v>570</v>
      </c>
      <c r="K264" s="2" t="s">
        <v>787</v>
      </c>
      <c r="L264" s="2" t="s">
        <v>792</v>
      </c>
      <c r="M264" s="2" t="s">
        <v>6</v>
      </c>
      <c r="N264" s="2" t="s">
        <v>6</v>
      </c>
      <c r="O264" s="2" t="s">
        <v>6</v>
      </c>
      <c r="P264" s="2" t="s">
        <v>6</v>
      </c>
      <c r="Q264" s="2" t="s">
        <v>6</v>
      </c>
      <c r="R264" s="2" t="s">
        <v>6</v>
      </c>
      <c r="S264" s="2" t="s">
        <v>6</v>
      </c>
      <c r="T264" s="2" t="s">
        <v>6</v>
      </c>
      <c r="U264" s="2" t="s">
        <v>6</v>
      </c>
      <c r="V264" s="2" t="s">
        <v>6</v>
      </c>
      <c r="W264" s="2" t="s">
        <v>6</v>
      </c>
      <c r="X264" s="2" t="s">
        <v>6</v>
      </c>
      <c r="Y264" s="2" t="s">
        <v>6</v>
      </c>
      <c r="Z264" s="2" t="s">
        <v>6</v>
      </c>
      <c r="AA264" s="2" t="s">
        <v>6</v>
      </c>
      <c r="AB264" s="2" t="s">
        <v>6</v>
      </c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</row>
    <row r="265" spans="1:47" ht="15.75">
      <c r="A265" s="2"/>
      <c r="B265" s="2"/>
      <c r="C265" s="2" t="s">
        <v>543</v>
      </c>
      <c r="D265" s="2" t="s">
        <v>176</v>
      </c>
      <c r="E265" s="2" t="s">
        <v>30</v>
      </c>
      <c r="F265" s="26" t="s">
        <v>176</v>
      </c>
      <c r="G265" s="4" t="s">
        <v>1266</v>
      </c>
      <c r="H265" s="2" t="s">
        <v>163</v>
      </c>
      <c r="I265" s="2" t="s">
        <v>6</v>
      </c>
      <c r="J265" s="2" t="s">
        <v>570</v>
      </c>
      <c r="K265" s="2" t="s">
        <v>787</v>
      </c>
      <c r="L265" s="2" t="s">
        <v>792</v>
      </c>
      <c r="M265" s="2" t="s">
        <v>6</v>
      </c>
      <c r="N265" s="2" t="s">
        <v>6</v>
      </c>
      <c r="O265" s="2" t="s">
        <v>6</v>
      </c>
      <c r="P265" s="2" t="s">
        <v>6</v>
      </c>
      <c r="Q265" s="2" t="s">
        <v>6</v>
      </c>
      <c r="R265" s="2" t="s">
        <v>6</v>
      </c>
      <c r="S265" s="2" t="s">
        <v>6</v>
      </c>
      <c r="T265" s="2" t="s">
        <v>6</v>
      </c>
      <c r="U265" s="2" t="s">
        <v>6</v>
      </c>
      <c r="V265" s="2" t="s">
        <v>6</v>
      </c>
      <c r="W265" s="2" t="s">
        <v>6</v>
      </c>
      <c r="X265" s="2" t="s">
        <v>6</v>
      </c>
      <c r="Y265" s="2" t="s">
        <v>6</v>
      </c>
      <c r="Z265" s="2" t="s">
        <v>6</v>
      </c>
      <c r="AA265" s="2" t="s">
        <v>6</v>
      </c>
      <c r="AB265" s="2" t="s">
        <v>6</v>
      </c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</row>
    <row r="266" spans="1:47" ht="15.75">
      <c r="A266" s="2"/>
      <c r="B266" s="2"/>
      <c r="C266" s="2" t="s">
        <v>608</v>
      </c>
      <c r="D266" s="2" t="s">
        <v>176</v>
      </c>
      <c r="E266" s="2" t="s">
        <v>30</v>
      </c>
      <c r="F266" s="26" t="s">
        <v>176</v>
      </c>
      <c r="G266" s="4" t="s">
        <v>1266</v>
      </c>
      <c r="H266" s="2" t="s">
        <v>163</v>
      </c>
      <c r="I266" s="2" t="s">
        <v>6</v>
      </c>
      <c r="J266" s="2" t="s">
        <v>570</v>
      </c>
      <c r="K266" s="2" t="s">
        <v>787</v>
      </c>
      <c r="L266" s="2" t="s">
        <v>792</v>
      </c>
      <c r="M266" s="2" t="s">
        <v>6</v>
      </c>
      <c r="N266" s="2" t="s">
        <v>6</v>
      </c>
      <c r="O266" s="2" t="s">
        <v>6</v>
      </c>
      <c r="P266" s="2" t="s">
        <v>6</v>
      </c>
      <c r="Q266" s="2" t="s">
        <v>6</v>
      </c>
      <c r="R266" s="2" t="s">
        <v>6</v>
      </c>
      <c r="S266" s="2" t="s">
        <v>6</v>
      </c>
      <c r="T266" s="2" t="s">
        <v>6</v>
      </c>
      <c r="U266" s="2" t="s">
        <v>6</v>
      </c>
      <c r="V266" s="2" t="s">
        <v>6</v>
      </c>
      <c r="W266" s="2" t="s">
        <v>6</v>
      </c>
      <c r="X266" s="2" t="s">
        <v>6</v>
      </c>
      <c r="Y266" s="2" t="s">
        <v>6</v>
      </c>
      <c r="Z266" s="2" t="s">
        <v>6</v>
      </c>
      <c r="AA266" s="2" t="s">
        <v>6</v>
      </c>
      <c r="AB266" s="2" t="s">
        <v>6</v>
      </c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</row>
    <row r="267" spans="1:47" ht="15.75">
      <c r="A267" s="2"/>
      <c r="B267" s="2"/>
      <c r="C267" s="2" t="s">
        <v>609</v>
      </c>
      <c r="D267" s="2" t="s">
        <v>176</v>
      </c>
      <c r="E267" s="2" t="s">
        <v>30</v>
      </c>
      <c r="F267" s="26" t="s">
        <v>176</v>
      </c>
      <c r="G267" s="4" t="s">
        <v>1266</v>
      </c>
      <c r="H267" s="2" t="s">
        <v>163</v>
      </c>
      <c r="I267" s="2" t="s">
        <v>6</v>
      </c>
      <c r="J267" s="2" t="s">
        <v>570</v>
      </c>
      <c r="K267" s="2" t="s">
        <v>787</v>
      </c>
      <c r="L267" s="2" t="s">
        <v>792</v>
      </c>
      <c r="M267" s="2" t="s">
        <v>6</v>
      </c>
      <c r="N267" s="2" t="s">
        <v>6</v>
      </c>
      <c r="O267" s="2" t="s">
        <v>6</v>
      </c>
      <c r="P267" s="2" t="s">
        <v>6</v>
      </c>
      <c r="Q267" s="2" t="s">
        <v>6</v>
      </c>
      <c r="R267" s="2" t="s">
        <v>6</v>
      </c>
      <c r="S267" s="2" t="s">
        <v>6</v>
      </c>
      <c r="T267" s="2" t="s">
        <v>6</v>
      </c>
      <c r="U267" s="2" t="s">
        <v>6</v>
      </c>
      <c r="V267" s="2" t="s">
        <v>6</v>
      </c>
      <c r="W267" s="2" t="s">
        <v>6</v>
      </c>
      <c r="X267" s="2" t="s">
        <v>6</v>
      </c>
      <c r="Y267" s="2" t="s">
        <v>6</v>
      </c>
      <c r="Z267" s="2" t="s">
        <v>6</v>
      </c>
      <c r="AA267" s="2" t="s">
        <v>6</v>
      </c>
      <c r="AB267" s="2" t="s">
        <v>6</v>
      </c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</row>
    <row r="268" spans="1:47" ht="15.75">
      <c r="A268" s="2"/>
      <c r="B268" s="2"/>
      <c r="C268" s="2" t="s">
        <v>610</v>
      </c>
      <c r="D268" s="2" t="s">
        <v>176</v>
      </c>
      <c r="E268" s="2" t="s">
        <v>30</v>
      </c>
      <c r="F268" s="26" t="s">
        <v>176</v>
      </c>
      <c r="G268" s="4" t="s">
        <v>1266</v>
      </c>
      <c r="H268" s="2" t="s">
        <v>163</v>
      </c>
      <c r="I268" s="2" t="s">
        <v>6</v>
      </c>
      <c r="J268" s="2" t="s">
        <v>570</v>
      </c>
      <c r="K268" s="2" t="s">
        <v>787</v>
      </c>
      <c r="L268" s="2" t="s">
        <v>792</v>
      </c>
      <c r="M268" s="2" t="s">
        <v>6</v>
      </c>
      <c r="N268" s="2" t="s">
        <v>6</v>
      </c>
      <c r="O268" s="2" t="s">
        <v>6</v>
      </c>
      <c r="P268" s="2" t="s">
        <v>6</v>
      </c>
      <c r="Q268" s="2" t="s">
        <v>6</v>
      </c>
      <c r="R268" s="2" t="s">
        <v>6</v>
      </c>
      <c r="S268" s="2" t="s">
        <v>6</v>
      </c>
      <c r="T268" s="2" t="s">
        <v>6</v>
      </c>
      <c r="U268" s="2" t="s">
        <v>6</v>
      </c>
      <c r="V268" s="2" t="s">
        <v>6</v>
      </c>
      <c r="W268" s="2" t="s">
        <v>6</v>
      </c>
      <c r="X268" s="2" t="s">
        <v>6</v>
      </c>
      <c r="Y268" s="2" t="s">
        <v>6</v>
      </c>
      <c r="Z268" s="2" t="s">
        <v>6</v>
      </c>
      <c r="AA268" s="2" t="s">
        <v>6</v>
      </c>
      <c r="AB268" s="2" t="s">
        <v>6</v>
      </c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</row>
    <row r="269" spans="1:47" ht="15.75">
      <c r="A269" s="2"/>
      <c r="B269" s="2"/>
      <c r="C269" s="2" t="s">
        <v>611</v>
      </c>
      <c r="D269" s="2" t="s">
        <v>176</v>
      </c>
      <c r="E269" s="2" t="s">
        <v>30</v>
      </c>
      <c r="F269" s="26" t="s">
        <v>176</v>
      </c>
      <c r="G269" s="4" t="s">
        <v>1266</v>
      </c>
      <c r="H269" s="2" t="s">
        <v>163</v>
      </c>
      <c r="I269" s="2" t="s">
        <v>6</v>
      </c>
      <c r="J269" s="2" t="s">
        <v>570</v>
      </c>
      <c r="K269" s="2" t="s">
        <v>787</v>
      </c>
      <c r="L269" s="2" t="s">
        <v>792</v>
      </c>
      <c r="M269" s="2" t="s">
        <v>6</v>
      </c>
      <c r="N269" s="2" t="s">
        <v>6</v>
      </c>
      <c r="O269" s="2" t="s">
        <v>6</v>
      </c>
      <c r="P269" s="2" t="s">
        <v>6</v>
      </c>
      <c r="Q269" s="2" t="s">
        <v>6</v>
      </c>
      <c r="R269" s="2" t="s">
        <v>6</v>
      </c>
      <c r="S269" s="2" t="s">
        <v>6</v>
      </c>
      <c r="T269" s="2" t="s">
        <v>6</v>
      </c>
      <c r="U269" s="2" t="s">
        <v>6</v>
      </c>
      <c r="V269" s="2" t="s">
        <v>6</v>
      </c>
      <c r="W269" s="2" t="s">
        <v>6</v>
      </c>
      <c r="X269" s="2" t="s">
        <v>6</v>
      </c>
      <c r="Y269" s="2" t="s">
        <v>6</v>
      </c>
      <c r="Z269" s="2" t="s">
        <v>6</v>
      </c>
      <c r="AA269" s="2" t="s">
        <v>6</v>
      </c>
      <c r="AB269" s="2" t="s">
        <v>6</v>
      </c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</row>
    <row r="270" spans="1:47" ht="15.75">
      <c r="A270" s="2"/>
      <c r="B270" s="2"/>
      <c r="C270" s="2" t="s">
        <v>612</v>
      </c>
      <c r="D270" s="2" t="s">
        <v>176</v>
      </c>
      <c r="E270" s="2" t="s">
        <v>30</v>
      </c>
      <c r="F270" s="26" t="s">
        <v>176</v>
      </c>
      <c r="G270" s="4" t="s">
        <v>1266</v>
      </c>
      <c r="H270" s="2" t="s">
        <v>163</v>
      </c>
      <c r="I270" s="2" t="s">
        <v>6</v>
      </c>
      <c r="J270" s="2" t="s">
        <v>570</v>
      </c>
      <c r="K270" s="2" t="s">
        <v>787</v>
      </c>
      <c r="L270" s="2" t="s">
        <v>792</v>
      </c>
      <c r="M270" s="2" t="s">
        <v>6</v>
      </c>
      <c r="N270" s="2" t="s">
        <v>6</v>
      </c>
      <c r="O270" s="2" t="s">
        <v>6</v>
      </c>
      <c r="P270" s="2" t="s">
        <v>6</v>
      </c>
      <c r="Q270" s="2" t="s">
        <v>6</v>
      </c>
      <c r="R270" s="2" t="s">
        <v>6</v>
      </c>
      <c r="S270" s="2" t="s">
        <v>6</v>
      </c>
      <c r="T270" s="2" t="s">
        <v>6</v>
      </c>
      <c r="U270" s="2" t="s">
        <v>6</v>
      </c>
      <c r="V270" s="2" t="s">
        <v>6</v>
      </c>
      <c r="W270" s="2" t="s">
        <v>6</v>
      </c>
      <c r="X270" s="2" t="s">
        <v>6</v>
      </c>
      <c r="Y270" s="2" t="s">
        <v>6</v>
      </c>
      <c r="Z270" s="2" t="s">
        <v>6</v>
      </c>
      <c r="AA270" s="2" t="s">
        <v>6</v>
      </c>
      <c r="AB270" s="2" t="s">
        <v>6</v>
      </c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</row>
    <row r="271" spans="1:47" ht="15.75">
      <c r="A271" s="2"/>
      <c r="B271" s="2"/>
      <c r="C271" s="2" t="s">
        <v>613</v>
      </c>
      <c r="D271" s="2" t="s">
        <v>176</v>
      </c>
      <c r="E271" s="2" t="s">
        <v>30</v>
      </c>
      <c r="F271" s="26" t="s">
        <v>176</v>
      </c>
      <c r="G271" s="4" t="s">
        <v>1266</v>
      </c>
      <c r="H271" s="2" t="s">
        <v>163</v>
      </c>
      <c r="I271" s="2" t="s">
        <v>6</v>
      </c>
      <c r="J271" s="2" t="s">
        <v>570</v>
      </c>
      <c r="K271" s="2" t="s">
        <v>787</v>
      </c>
      <c r="L271" s="2" t="s">
        <v>792</v>
      </c>
      <c r="M271" s="2" t="s">
        <v>6</v>
      </c>
      <c r="N271" s="2" t="s">
        <v>6</v>
      </c>
      <c r="O271" s="2" t="s">
        <v>6</v>
      </c>
      <c r="P271" s="2" t="s">
        <v>6</v>
      </c>
      <c r="Q271" s="2" t="s">
        <v>6</v>
      </c>
      <c r="R271" s="2" t="s">
        <v>6</v>
      </c>
      <c r="S271" s="2" t="s">
        <v>6</v>
      </c>
      <c r="T271" s="2" t="s">
        <v>6</v>
      </c>
      <c r="U271" s="2" t="s">
        <v>6</v>
      </c>
      <c r="V271" s="2" t="s">
        <v>6</v>
      </c>
      <c r="W271" s="2" t="s">
        <v>6</v>
      </c>
      <c r="X271" s="2" t="s">
        <v>6</v>
      </c>
      <c r="Y271" s="2" t="s">
        <v>6</v>
      </c>
      <c r="Z271" s="2" t="s">
        <v>6</v>
      </c>
      <c r="AA271" s="2" t="s">
        <v>6</v>
      </c>
      <c r="AB271" s="2" t="s">
        <v>6</v>
      </c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</row>
    <row r="272" spans="1:47" ht="15.75">
      <c r="A272" s="2"/>
      <c r="B272" s="2"/>
      <c r="C272" s="2" t="s">
        <v>614</v>
      </c>
      <c r="D272" s="2" t="s">
        <v>176</v>
      </c>
      <c r="E272" s="2" t="s">
        <v>30</v>
      </c>
      <c r="F272" s="26" t="s">
        <v>176</v>
      </c>
      <c r="G272" s="4" t="s">
        <v>1266</v>
      </c>
      <c r="H272" s="2" t="s">
        <v>163</v>
      </c>
      <c r="I272" s="2" t="s">
        <v>6</v>
      </c>
      <c r="J272" s="2" t="s">
        <v>570</v>
      </c>
      <c r="K272" s="2" t="s">
        <v>787</v>
      </c>
      <c r="L272" s="2" t="s">
        <v>792</v>
      </c>
      <c r="M272" s="2" t="s">
        <v>6</v>
      </c>
      <c r="N272" s="2" t="s">
        <v>6</v>
      </c>
      <c r="O272" s="2" t="s">
        <v>6</v>
      </c>
      <c r="P272" s="2" t="s">
        <v>6</v>
      </c>
      <c r="Q272" s="2" t="s">
        <v>6</v>
      </c>
      <c r="R272" s="2" t="s">
        <v>6</v>
      </c>
      <c r="S272" s="2" t="s">
        <v>6</v>
      </c>
      <c r="T272" s="2" t="s">
        <v>6</v>
      </c>
      <c r="U272" s="2" t="s">
        <v>6</v>
      </c>
      <c r="V272" s="2" t="s">
        <v>6</v>
      </c>
      <c r="W272" s="2" t="s">
        <v>6</v>
      </c>
      <c r="X272" s="2" t="s">
        <v>6</v>
      </c>
      <c r="Y272" s="2" t="s">
        <v>6</v>
      </c>
      <c r="Z272" s="2" t="s">
        <v>6</v>
      </c>
      <c r="AA272" s="2" t="s">
        <v>6</v>
      </c>
      <c r="AB272" s="2" t="s">
        <v>6</v>
      </c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</row>
    <row r="273" spans="1:47" ht="15.75">
      <c r="A273" s="2"/>
      <c r="B273" s="2"/>
      <c r="C273" s="2" t="s">
        <v>616</v>
      </c>
      <c r="D273" s="2" t="s">
        <v>176</v>
      </c>
      <c r="E273" s="2" t="s">
        <v>30</v>
      </c>
      <c r="F273" s="26" t="s">
        <v>176</v>
      </c>
      <c r="G273" s="4" t="s">
        <v>1266</v>
      </c>
      <c r="H273" s="2" t="s">
        <v>163</v>
      </c>
      <c r="I273" s="2" t="s">
        <v>6</v>
      </c>
      <c r="J273" s="2" t="s">
        <v>570</v>
      </c>
      <c r="K273" s="2" t="s">
        <v>787</v>
      </c>
      <c r="L273" s="2" t="s">
        <v>792</v>
      </c>
      <c r="M273" s="2" t="s">
        <v>6</v>
      </c>
      <c r="N273" s="2" t="s">
        <v>6</v>
      </c>
      <c r="O273" s="2" t="s">
        <v>6</v>
      </c>
      <c r="P273" s="2" t="s">
        <v>6</v>
      </c>
      <c r="Q273" s="2" t="s">
        <v>6</v>
      </c>
      <c r="R273" s="2" t="s">
        <v>6</v>
      </c>
      <c r="S273" s="2" t="s">
        <v>6</v>
      </c>
      <c r="T273" s="2" t="s">
        <v>6</v>
      </c>
      <c r="U273" s="2" t="s">
        <v>6</v>
      </c>
      <c r="V273" s="2" t="s">
        <v>6</v>
      </c>
      <c r="W273" s="2" t="s">
        <v>6</v>
      </c>
      <c r="X273" s="2" t="s">
        <v>6</v>
      </c>
      <c r="Y273" s="2" t="s">
        <v>6</v>
      </c>
      <c r="Z273" s="2" t="s">
        <v>6</v>
      </c>
      <c r="AA273" s="2" t="s">
        <v>6</v>
      </c>
      <c r="AB273" s="2" t="s">
        <v>6</v>
      </c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</row>
    <row r="274" spans="1:47" ht="15.75">
      <c r="A274" s="2"/>
      <c r="B274" s="2"/>
      <c r="C274" s="2" t="s">
        <v>617</v>
      </c>
      <c r="D274" s="2" t="s">
        <v>176</v>
      </c>
      <c r="E274" s="2" t="s">
        <v>30</v>
      </c>
      <c r="F274" s="26" t="s">
        <v>176</v>
      </c>
      <c r="G274" s="4" t="s">
        <v>1266</v>
      </c>
      <c r="H274" s="2" t="s">
        <v>163</v>
      </c>
      <c r="I274" s="2" t="s">
        <v>6</v>
      </c>
      <c r="J274" s="2" t="s">
        <v>570</v>
      </c>
      <c r="K274" s="2" t="s">
        <v>787</v>
      </c>
      <c r="L274" s="2" t="s">
        <v>792</v>
      </c>
      <c r="M274" s="2" t="s">
        <v>6</v>
      </c>
      <c r="N274" s="2" t="s">
        <v>6</v>
      </c>
      <c r="O274" s="2" t="s">
        <v>6</v>
      </c>
      <c r="P274" s="2" t="s">
        <v>6</v>
      </c>
      <c r="Q274" s="2" t="s">
        <v>6</v>
      </c>
      <c r="R274" s="2" t="s">
        <v>6</v>
      </c>
      <c r="S274" s="2" t="s">
        <v>6</v>
      </c>
      <c r="T274" s="2" t="s">
        <v>6</v>
      </c>
      <c r="U274" s="2" t="s">
        <v>6</v>
      </c>
      <c r="V274" s="2" t="s">
        <v>6</v>
      </c>
      <c r="W274" s="2" t="s">
        <v>6</v>
      </c>
      <c r="X274" s="2" t="s">
        <v>6</v>
      </c>
      <c r="Y274" s="2" t="s">
        <v>6</v>
      </c>
      <c r="Z274" s="2" t="s">
        <v>6</v>
      </c>
      <c r="AA274" s="2" t="s">
        <v>6</v>
      </c>
      <c r="AB274" s="2" t="s">
        <v>6</v>
      </c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</row>
    <row r="275" spans="1:47" ht="15.75">
      <c r="A275" s="2"/>
      <c r="B275" s="2"/>
      <c r="C275" s="2" t="s">
        <v>618</v>
      </c>
      <c r="D275" s="2" t="s">
        <v>176</v>
      </c>
      <c r="E275" s="2" t="s">
        <v>30</v>
      </c>
      <c r="F275" s="26" t="s">
        <v>176</v>
      </c>
      <c r="G275" s="4" t="s">
        <v>1266</v>
      </c>
      <c r="H275" s="2" t="s">
        <v>163</v>
      </c>
      <c r="I275" s="2" t="s">
        <v>6</v>
      </c>
      <c r="J275" s="2" t="s">
        <v>570</v>
      </c>
      <c r="K275" s="2" t="s">
        <v>787</v>
      </c>
      <c r="L275" s="2" t="s">
        <v>792</v>
      </c>
      <c r="M275" s="2" t="s">
        <v>6</v>
      </c>
      <c r="N275" s="2" t="s">
        <v>6</v>
      </c>
      <c r="O275" s="2" t="s">
        <v>6</v>
      </c>
      <c r="P275" s="2" t="s">
        <v>6</v>
      </c>
      <c r="Q275" s="2" t="s">
        <v>6</v>
      </c>
      <c r="R275" s="2" t="s">
        <v>6</v>
      </c>
      <c r="S275" s="2" t="s">
        <v>6</v>
      </c>
      <c r="T275" s="2" t="s">
        <v>6</v>
      </c>
      <c r="U275" s="2" t="s">
        <v>6</v>
      </c>
      <c r="V275" s="2" t="s">
        <v>6</v>
      </c>
      <c r="W275" s="2" t="s">
        <v>6</v>
      </c>
      <c r="X275" s="2" t="s">
        <v>6</v>
      </c>
      <c r="Y275" s="2" t="s">
        <v>6</v>
      </c>
      <c r="Z275" s="2" t="s">
        <v>6</v>
      </c>
      <c r="AA275" s="2" t="s">
        <v>6</v>
      </c>
      <c r="AB275" s="2" t="s">
        <v>6</v>
      </c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</row>
    <row r="276" spans="1:47" ht="15.75">
      <c r="A276" s="2"/>
      <c r="B276" s="2"/>
      <c r="C276" s="2" t="s">
        <v>716</v>
      </c>
      <c r="D276" s="2" t="s">
        <v>176</v>
      </c>
      <c r="E276" s="2" t="s">
        <v>30</v>
      </c>
      <c r="F276" s="26" t="s">
        <v>176</v>
      </c>
      <c r="G276" s="4" t="s">
        <v>1266</v>
      </c>
      <c r="H276" s="2" t="s">
        <v>163</v>
      </c>
      <c r="I276" s="2" t="s">
        <v>6</v>
      </c>
      <c r="J276" s="2" t="s">
        <v>570</v>
      </c>
      <c r="K276" s="2" t="s">
        <v>787</v>
      </c>
      <c r="L276" s="2" t="s">
        <v>792</v>
      </c>
      <c r="M276" s="2" t="s">
        <v>6</v>
      </c>
      <c r="N276" s="2" t="s">
        <v>6</v>
      </c>
      <c r="O276" s="2" t="s">
        <v>6</v>
      </c>
      <c r="P276" s="2" t="s">
        <v>6</v>
      </c>
      <c r="Q276" s="2" t="s">
        <v>6</v>
      </c>
      <c r="R276" s="2" t="s">
        <v>6</v>
      </c>
      <c r="S276" s="2" t="s">
        <v>6</v>
      </c>
      <c r="T276" s="2" t="s">
        <v>6</v>
      </c>
      <c r="U276" s="2" t="s">
        <v>6</v>
      </c>
      <c r="V276" s="2" t="s">
        <v>6</v>
      </c>
      <c r="W276" s="2" t="s">
        <v>6</v>
      </c>
      <c r="X276" s="2" t="s">
        <v>6</v>
      </c>
      <c r="Y276" s="2" t="s">
        <v>6</v>
      </c>
      <c r="Z276" s="2" t="s">
        <v>6</v>
      </c>
      <c r="AA276" s="2" t="s">
        <v>6</v>
      </c>
      <c r="AB276" s="2" t="s">
        <v>6</v>
      </c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</row>
    <row r="277" spans="1:47" ht="15.75">
      <c r="A277" s="2"/>
      <c r="B277" s="2"/>
      <c r="C277" s="2" t="s">
        <v>641</v>
      </c>
      <c r="D277" s="2" t="s">
        <v>176</v>
      </c>
      <c r="E277" s="2" t="s">
        <v>30</v>
      </c>
      <c r="F277" s="26" t="s">
        <v>176</v>
      </c>
      <c r="G277" s="4" t="s">
        <v>1266</v>
      </c>
      <c r="H277" s="2" t="s">
        <v>163</v>
      </c>
      <c r="I277" s="2" t="s">
        <v>6</v>
      </c>
      <c r="J277" s="2" t="s">
        <v>570</v>
      </c>
      <c r="K277" s="2" t="s">
        <v>787</v>
      </c>
      <c r="L277" s="2" t="s">
        <v>792</v>
      </c>
      <c r="M277" s="2" t="s">
        <v>6</v>
      </c>
      <c r="N277" s="2" t="s">
        <v>6</v>
      </c>
      <c r="O277" s="2" t="s">
        <v>6</v>
      </c>
      <c r="P277" s="2" t="s">
        <v>6</v>
      </c>
      <c r="Q277" s="2" t="s">
        <v>6</v>
      </c>
      <c r="R277" s="2" t="s">
        <v>6</v>
      </c>
      <c r="S277" s="2" t="s">
        <v>6</v>
      </c>
      <c r="T277" s="2" t="s">
        <v>6</v>
      </c>
      <c r="U277" s="2" t="s">
        <v>6</v>
      </c>
      <c r="V277" s="2" t="s">
        <v>6</v>
      </c>
      <c r="W277" s="2" t="s">
        <v>6</v>
      </c>
      <c r="X277" s="2" t="s">
        <v>6</v>
      </c>
      <c r="Y277" s="2" t="s">
        <v>6</v>
      </c>
      <c r="Z277" s="2" t="s">
        <v>6</v>
      </c>
      <c r="AA277" s="2" t="s">
        <v>6</v>
      </c>
      <c r="AB277" s="2" t="s">
        <v>6</v>
      </c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</row>
    <row r="278" spans="1:47" ht="15.75">
      <c r="A278" s="2"/>
      <c r="B278" s="2"/>
      <c r="C278" s="2" t="s">
        <v>642</v>
      </c>
      <c r="D278" s="2" t="s">
        <v>176</v>
      </c>
      <c r="E278" s="2" t="s">
        <v>30</v>
      </c>
      <c r="F278" s="26" t="s">
        <v>176</v>
      </c>
      <c r="G278" s="4" t="s">
        <v>1266</v>
      </c>
      <c r="H278" s="2" t="s">
        <v>163</v>
      </c>
      <c r="I278" s="2" t="s">
        <v>6</v>
      </c>
      <c r="J278" s="2" t="s">
        <v>570</v>
      </c>
      <c r="K278" s="2" t="s">
        <v>787</v>
      </c>
      <c r="L278" s="2" t="s">
        <v>792</v>
      </c>
      <c r="M278" s="2" t="s">
        <v>6</v>
      </c>
      <c r="N278" s="2" t="s">
        <v>6</v>
      </c>
      <c r="O278" s="2" t="s">
        <v>6</v>
      </c>
      <c r="P278" s="2" t="s">
        <v>6</v>
      </c>
      <c r="Q278" s="2" t="s">
        <v>6</v>
      </c>
      <c r="R278" s="2" t="s">
        <v>6</v>
      </c>
      <c r="S278" s="2" t="s">
        <v>6</v>
      </c>
      <c r="T278" s="2" t="s">
        <v>6</v>
      </c>
      <c r="U278" s="2" t="s">
        <v>6</v>
      </c>
      <c r="V278" s="2" t="s">
        <v>6</v>
      </c>
      <c r="W278" s="2" t="s">
        <v>6</v>
      </c>
      <c r="X278" s="2" t="s">
        <v>6</v>
      </c>
      <c r="Y278" s="2" t="s">
        <v>6</v>
      </c>
      <c r="Z278" s="2" t="s">
        <v>6</v>
      </c>
      <c r="AA278" s="2" t="s">
        <v>6</v>
      </c>
      <c r="AB278" s="2" t="s">
        <v>6</v>
      </c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</row>
    <row r="279" spans="1:47" ht="15.75">
      <c r="A279" s="2"/>
      <c r="B279" s="2"/>
      <c r="C279" s="2" t="s">
        <v>643</v>
      </c>
      <c r="D279" s="2" t="s">
        <v>176</v>
      </c>
      <c r="E279" s="2" t="s">
        <v>30</v>
      </c>
      <c r="F279" s="26" t="s">
        <v>176</v>
      </c>
      <c r="G279" s="4" t="s">
        <v>1266</v>
      </c>
      <c r="H279" s="2" t="s">
        <v>163</v>
      </c>
      <c r="I279" s="2" t="s">
        <v>6</v>
      </c>
      <c r="J279" s="2" t="s">
        <v>570</v>
      </c>
      <c r="K279" s="2" t="s">
        <v>787</v>
      </c>
      <c r="L279" s="2" t="s">
        <v>792</v>
      </c>
      <c r="M279" s="2" t="s">
        <v>6</v>
      </c>
      <c r="N279" s="2" t="s">
        <v>6</v>
      </c>
      <c r="O279" s="2" t="s">
        <v>6</v>
      </c>
      <c r="P279" s="2" t="s">
        <v>6</v>
      </c>
      <c r="Q279" s="2" t="s">
        <v>6</v>
      </c>
      <c r="R279" s="2" t="s">
        <v>6</v>
      </c>
      <c r="S279" s="2" t="s">
        <v>6</v>
      </c>
      <c r="T279" s="2" t="s">
        <v>6</v>
      </c>
      <c r="U279" s="2" t="s">
        <v>6</v>
      </c>
      <c r="V279" s="2" t="s">
        <v>6</v>
      </c>
      <c r="W279" s="2" t="s">
        <v>6</v>
      </c>
      <c r="X279" s="2" t="s">
        <v>6</v>
      </c>
      <c r="Y279" s="2" t="s">
        <v>6</v>
      </c>
      <c r="Z279" s="2" t="s">
        <v>6</v>
      </c>
      <c r="AA279" s="2" t="s">
        <v>6</v>
      </c>
      <c r="AB279" s="2" t="s">
        <v>6</v>
      </c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</row>
    <row r="280" spans="1:47" ht="15.75">
      <c r="A280" s="2"/>
      <c r="B280" s="2"/>
      <c r="C280" s="2" t="s">
        <v>717</v>
      </c>
      <c r="D280" s="2" t="s">
        <v>176</v>
      </c>
      <c r="E280" s="2" t="s">
        <v>30</v>
      </c>
      <c r="F280" s="26" t="s">
        <v>176</v>
      </c>
      <c r="G280" s="4" t="s">
        <v>1266</v>
      </c>
      <c r="H280" s="2" t="s">
        <v>163</v>
      </c>
      <c r="I280" s="2" t="s">
        <v>6</v>
      </c>
      <c r="J280" s="2" t="s">
        <v>570</v>
      </c>
      <c r="K280" s="2" t="s">
        <v>787</v>
      </c>
      <c r="L280" s="2" t="s">
        <v>792</v>
      </c>
      <c r="M280" s="2" t="s">
        <v>6</v>
      </c>
      <c r="N280" s="2" t="s">
        <v>6</v>
      </c>
      <c r="O280" s="2" t="s">
        <v>6</v>
      </c>
      <c r="P280" s="2" t="s">
        <v>6</v>
      </c>
      <c r="Q280" s="2" t="s">
        <v>6</v>
      </c>
      <c r="R280" s="2" t="s">
        <v>6</v>
      </c>
      <c r="S280" s="2" t="s">
        <v>6</v>
      </c>
      <c r="T280" s="2" t="s">
        <v>6</v>
      </c>
      <c r="U280" s="2" t="s">
        <v>6</v>
      </c>
      <c r="V280" s="2" t="s">
        <v>6</v>
      </c>
      <c r="W280" s="2" t="s">
        <v>6</v>
      </c>
      <c r="X280" s="2" t="s">
        <v>6</v>
      </c>
      <c r="Y280" s="2" t="s">
        <v>6</v>
      </c>
      <c r="Z280" s="2" t="s">
        <v>6</v>
      </c>
      <c r="AA280" s="2" t="s">
        <v>6</v>
      </c>
      <c r="AB280" s="2" t="s">
        <v>6</v>
      </c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47" ht="15.75">
      <c r="A281" s="2"/>
      <c r="B281" s="2"/>
      <c r="C281" s="2" t="s">
        <v>718</v>
      </c>
      <c r="D281" s="2" t="s">
        <v>176</v>
      </c>
      <c r="E281" s="2" t="s">
        <v>30</v>
      </c>
      <c r="F281" s="26" t="s">
        <v>176</v>
      </c>
      <c r="G281" s="4" t="s">
        <v>1266</v>
      </c>
      <c r="H281" s="2" t="s">
        <v>163</v>
      </c>
      <c r="I281" s="2" t="s">
        <v>6</v>
      </c>
      <c r="J281" s="2" t="s">
        <v>570</v>
      </c>
      <c r="K281" s="2" t="s">
        <v>787</v>
      </c>
      <c r="L281" s="2" t="s">
        <v>792</v>
      </c>
      <c r="M281" s="2" t="s">
        <v>6</v>
      </c>
      <c r="N281" s="2" t="s">
        <v>6</v>
      </c>
      <c r="O281" s="2" t="s">
        <v>6</v>
      </c>
      <c r="P281" s="2" t="s">
        <v>6</v>
      </c>
      <c r="Q281" s="2" t="s">
        <v>6</v>
      </c>
      <c r="R281" s="2" t="s">
        <v>6</v>
      </c>
      <c r="S281" s="2" t="s">
        <v>6</v>
      </c>
      <c r="T281" s="2" t="s">
        <v>6</v>
      </c>
      <c r="U281" s="2" t="s">
        <v>6</v>
      </c>
      <c r="V281" s="2" t="s">
        <v>6</v>
      </c>
      <c r="W281" s="2" t="s">
        <v>6</v>
      </c>
      <c r="X281" s="2" t="s">
        <v>6</v>
      </c>
      <c r="Y281" s="2" t="s">
        <v>6</v>
      </c>
      <c r="Z281" s="2" t="s">
        <v>6</v>
      </c>
      <c r="AA281" s="2" t="s">
        <v>6</v>
      </c>
      <c r="AB281" s="2" t="s">
        <v>6</v>
      </c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47" ht="15.75">
      <c r="A282" s="2"/>
      <c r="B282" s="2"/>
      <c r="C282" s="2" t="s">
        <v>719</v>
      </c>
      <c r="D282" s="2" t="s">
        <v>176</v>
      </c>
      <c r="E282" s="2" t="s">
        <v>30</v>
      </c>
      <c r="F282" s="26" t="s">
        <v>176</v>
      </c>
      <c r="G282" s="4" t="s">
        <v>1266</v>
      </c>
      <c r="H282" s="2" t="s">
        <v>163</v>
      </c>
      <c r="I282" s="2" t="s">
        <v>6</v>
      </c>
      <c r="J282" s="2" t="s">
        <v>570</v>
      </c>
      <c r="K282" s="2" t="s">
        <v>787</v>
      </c>
      <c r="L282" s="2" t="s">
        <v>792</v>
      </c>
      <c r="M282" s="2" t="s">
        <v>6</v>
      </c>
      <c r="N282" s="2" t="s">
        <v>6</v>
      </c>
      <c r="O282" s="2" t="s">
        <v>6</v>
      </c>
      <c r="P282" s="2" t="s">
        <v>6</v>
      </c>
      <c r="Q282" s="2" t="s">
        <v>6</v>
      </c>
      <c r="R282" s="2" t="s">
        <v>6</v>
      </c>
      <c r="S282" s="2" t="s">
        <v>6</v>
      </c>
      <c r="T282" s="2" t="s">
        <v>6</v>
      </c>
      <c r="U282" s="2" t="s">
        <v>6</v>
      </c>
      <c r="V282" s="2" t="s">
        <v>6</v>
      </c>
      <c r="W282" s="2" t="s">
        <v>6</v>
      </c>
      <c r="X282" s="2" t="s">
        <v>6</v>
      </c>
      <c r="Y282" s="2" t="s">
        <v>6</v>
      </c>
      <c r="Z282" s="2" t="s">
        <v>6</v>
      </c>
      <c r="AA282" s="2" t="s">
        <v>6</v>
      </c>
      <c r="AB282" s="2" t="s">
        <v>6</v>
      </c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47" ht="15.75">
      <c r="A283" s="2"/>
      <c r="B283" s="2"/>
      <c r="C283" s="2" t="s">
        <v>720</v>
      </c>
      <c r="D283" s="2" t="s">
        <v>176</v>
      </c>
      <c r="E283" s="2" t="s">
        <v>30</v>
      </c>
      <c r="F283" s="26" t="s">
        <v>176</v>
      </c>
      <c r="G283" s="4" t="s">
        <v>1266</v>
      </c>
      <c r="H283" s="2" t="s">
        <v>163</v>
      </c>
      <c r="I283" s="2" t="s">
        <v>6</v>
      </c>
      <c r="J283" s="2" t="s">
        <v>570</v>
      </c>
      <c r="K283" s="2" t="s">
        <v>787</v>
      </c>
      <c r="L283" s="2" t="s">
        <v>792</v>
      </c>
      <c r="M283" s="2" t="s">
        <v>6</v>
      </c>
      <c r="N283" s="2" t="s">
        <v>6</v>
      </c>
      <c r="O283" s="2" t="s">
        <v>6</v>
      </c>
      <c r="P283" s="2" t="s">
        <v>6</v>
      </c>
      <c r="Q283" s="2" t="s">
        <v>6</v>
      </c>
      <c r="R283" s="2" t="s">
        <v>6</v>
      </c>
      <c r="S283" s="2" t="s">
        <v>6</v>
      </c>
      <c r="T283" s="2" t="s">
        <v>6</v>
      </c>
      <c r="U283" s="2" t="s">
        <v>6</v>
      </c>
      <c r="V283" s="2" t="s">
        <v>6</v>
      </c>
      <c r="W283" s="2" t="s">
        <v>6</v>
      </c>
      <c r="X283" s="2" t="s">
        <v>6</v>
      </c>
      <c r="Y283" s="2" t="s">
        <v>6</v>
      </c>
      <c r="Z283" s="2" t="s">
        <v>6</v>
      </c>
      <c r="AA283" s="2" t="s">
        <v>6</v>
      </c>
      <c r="AB283" s="2" t="s">
        <v>6</v>
      </c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47" ht="15.75">
      <c r="A284" s="2"/>
      <c r="B284" s="2"/>
      <c r="C284" s="2" t="s">
        <v>644</v>
      </c>
      <c r="D284" s="2" t="s">
        <v>176</v>
      </c>
      <c r="E284" s="2" t="s">
        <v>30</v>
      </c>
      <c r="F284" s="26" t="s">
        <v>176</v>
      </c>
      <c r="G284" s="4" t="s">
        <v>1266</v>
      </c>
      <c r="H284" s="2" t="s">
        <v>163</v>
      </c>
      <c r="I284" s="2" t="s">
        <v>6</v>
      </c>
      <c r="J284" s="2" t="s">
        <v>570</v>
      </c>
      <c r="K284" s="2" t="s">
        <v>787</v>
      </c>
      <c r="L284" s="2" t="s">
        <v>792</v>
      </c>
      <c r="M284" s="2" t="s">
        <v>6</v>
      </c>
      <c r="N284" s="2" t="s">
        <v>6</v>
      </c>
      <c r="O284" s="2" t="s">
        <v>6</v>
      </c>
      <c r="P284" s="2" t="s">
        <v>6</v>
      </c>
      <c r="Q284" s="2" t="s">
        <v>6</v>
      </c>
      <c r="R284" s="2" t="s">
        <v>6</v>
      </c>
      <c r="S284" s="2" t="s">
        <v>6</v>
      </c>
      <c r="T284" s="2" t="s">
        <v>6</v>
      </c>
      <c r="U284" s="2" t="s">
        <v>6</v>
      </c>
      <c r="V284" s="2" t="s">
        <v>6</v>
      </c>
      <c r="W284" s="2" t="s">
        <v>6</v>
      </c>
      <c r="X284" s="2" t="s">
        <v>6</v>
      </c>
      <c r="Y284" s="2" t="s">
        <v>6</v>
      </c>
      <c r="Z284" s="2" t="s">
        <v>6</v>
      </c>
      <c r="AA284" s="2" t="s">
        <v>6</v>
      </c>
      <c r="AB284" s="2" t="s">
        <v>6</v>
      </c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47" ht="15.75">
      <c r="A285" s="2"/>
      <c r="B285" s="2"/>
      <c r="C285" s="2" t="s">
        <v>645</v>
      </c>
      <c r="D285" s="2" t="s">
        <v>176</v>
      </c>
      <c r="E285" s="2" t="s">
        <v>30</v>
      </c>
      <c r="F285" s="26" t="s">
        <v>176</v>
      </c>
      <c r="G285" s="4" t="s">
        <v>1266</v>
      </c>
      <c r="H285" s="2" t="s">
        <v>163</v>
      </c>
      <c r="I285" s="2" t="s">
        <v>6</v>
      </c>
      <c r="J285" s="2" t="s">
        <v>570</v>
      </c>
      <c r="K285" s="2" t="s">
        <v>787</v>
      </c>
      <c r="L285" s="2" t="s">
        <v>792</v>
      </c>
      <c r="M285" s="2" t="s">
        <v>6</v>
      </c>
      <c r="N285" s="2" t="s">
        <v>6</v>
      </c>
      <c r="O285" s="2" t="s">
        <v>6</v>
      </c>
      <c r="P285" s="2" t="s">
        <v>6</v>
      </c>
      <c r="Q285" s="2" t="s">
        <v>6</v>
      </c>
      <c r="R285" s="2" t="s">
        <v>6</v>
      </c>
      <c r="S285" s="2" t="s">
        <v>6</v>
      </c>
      <c r="T285" s="2" t="s">
        <v>6</v>
      </c>
      <c r="U285" s="2" t="s">
        <v>6</v>
      </c>
      <c r="V285" s="2" t="s">
        <v>6</v>
      </c>
      <c r="W285" s="2" t="s">
        <v>6</v>
      </c>
      <c r="X285" s="2" t="s">
        <v>6</v>
      </c>
      <c r="Y285" s="2" t="s">
        <v>6</v>
      </c>
      <c r="Z285" s="2" t="s">
        <v>6</v>
      </c>
      <c r="AA285" s="2" t="s">
        <v>6</v>
      </c>
      <c r="AB285" s="2" t="s">
        <v>6</v>
      </c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</row>
    <row r="286" spans="1:47" ht="15.75">
      <c r="A286" s="2"/>
      <c r="B286" s="2"/>
      <c r="C286" s="2" t="s">
        <v>646</v>
      </c>
      <c r="D286" s="2" t="s">
        <v>176</v>
      </c>
      <c r="E286" s="2" t="s">
        <v>30</v>
      </c>
      <c r="F286" s="26" t="s">
        <v>176</v>
      </c>
      <c r="G286" s="4" t="s">
        <v>1266</v>
      </c>
      <c r="H286" s="2" t="s">
        <v>163</v>
      </c>
      <c r="I286" s="2" t="s">
        <v>6</v>
      </c>
      <c r="J286" s="2" t="s">
        <v>570</v>
      </c>
      <c r="K286" s="2" t="s">
        <v>787</v>
      </c>
      <c r="L286" s="2" t="s">
        <v>792</v>
      </c>
      <c r="M286" s="2" t="s">
        <v>6</v>
      </c>
      <c r="N286" s="2" t="s">
        <v>6</v>
      </c>
      <c r="O286" s="2" t="s">
        <v>6</v>
      </c>
      <c r="P286" s="2" t="s">
        <v>6</v>
      </c>
      <c r="Q286" s="2" t="s">
        <v>6</v>
      </c>
      <c r="R286" s="2" t="s">
        <v>6</v>
      </c>
      <c r="S286" s="2" t="s">
        <v>6</v>
      </c>
      <c r="T286" s="2" t="s">
        <v>6</v>
      </c>
      <c r="U286" s="2" t="s">
        <v>6</v>
      </c>
      <c r="V286" s="2" t="s">
        <v>6</v>
      </c>
      <c r="W286" s="2" t="s">
        <v>6</v>
      </c>
      <c r="X286" s="2" t="s">
        <v>6</v>
      </c>
      <c r="Y286" s="2" t="s">
        <v>6</v>
      </c>
      <c r="Z286" s="2" t="s">
        <v>6</v>
      </c>
      <c r="AA286" s="2" t="s">
        <v>6</v>
      </c>
      <c r="AB286" s="2" t="s">
        <v>6</v>
      </c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47" ht="15.75">
      <c r="A287" s="2"/>
      <c r="B287" s="2"/>
      <c r="C287" s="2" t="s">
        <v>721</v>
      </c>
      <c r="D287" s="2" t="s">
        <v>176</v>
      </c>
      <c r="E287" s="2" t="s">
        <v>30</v>
      </c>
      <c r="F287" s="26" t="s">
        <v>176</v>
      </c>
      <c r="G287" s="4" t="s">
        <v>1266</v>
      </c>
      <c r="H287" s="2" t="s">
        <v>163</v>
      </c>
      <c r="I287" s="2" t="s">
        <v>6</v>
      </c>
      <c r="J287" s="2" t="s">
        <v>570</v>
      </c>
      <c r="K287" s="2" t="s">
        <v>787</v>
      </c>
      <c r="L287" s="2" t="s">
        <v>792</v>
      </c>
      <c r="M287" s="2" t="s">
        <v>6</v>
      </c>
      <c r="N287" s="2" t="s">
        <v>6</v>
      </c>
      <c r="O287" s="2" t="s">
        <v>6</v>
      </c>
      <c r="P287" s="2" t="s">
        <v>6</v>
      </c>
      <c r="Q287" s="2" t="s">
        <v>6</v>
      </c>
      <c r="R287" s="2" t="s">
        <v>6</v>
      </c>
      <c r="S287" s="2" t="s">
        <v>6</v>
      </c>
      <c r="T287" s="2" t="s">
        <v>6</v>
      </c>
      <c r="U287" s="2" t="s">
        <v>6</v>
      </c>
      <c r="V287" s="2" t="s">
        <v>6</v>
      </c>
      <c r="W287" s="2" t="s">
        <v>6</v>
      </c>
      <c r="X287" s="2" t="s">
        <v>6</v>
      </c>
      <c r="Y287" s="2" t="s">
        <v>6</v>
      </c>
      <c r="Z287" s="2" t="s">
        <v>6</v>
      </c>
      <c r="AA287" s="2" t="s">
        <v>6</v>
      </c>
      <c r="AB287" s="2" t="s">
        <v>6</v>
      </c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</row>
    <row r="288" spans="1:47" ht="15.75">
      <c r="A288" s="2"/>
      <c r="B288" s="2"/>
      <c r="C288" s="2" t="s">
        <v>647</v>
      </c>
      <c r="D288" s="2" t="s">
        <v>176</v>
      </c>
      <c r="E288" s="2" t="s">
        <v>30</v>
      </c>
      <c r="F288" s="26" t="s">
        <v>176</v>
      </c>
      <c r="G288" s="4" t="s">
        <v>1266</v>
      </c>
      <c r="H288" s="2" t="s">
        <v>163</v>
      </c>
      <c r="I288" s="2" t="s">
        <v>6</v>
      </c>
      <c r="J288" s="2" t="s">
        <v>570</v>
      </c>
      <c r="K288" s="2" t="s">
        <v>787</v>
      </c>
      <c r="L288" s="2" t="s">
        <v>792</v>
      </c>
      <c r="M288" s="2" t="s">
        <v>6</v>
      </c>
      <c r="N288" s="2" t="s">
        <v>6</v>
      </c>
      <c r="O288" s="2" t="s">
        <v>6</v>
      </c>
      <c r="P288" s="2" t="s">
        <v>6</v>
      </c>
      <c r="Q288" s="2" t="s">
        <v>6</v>
      </c>
      <c r="R288" s="2" t="s">
        <v>6</v>
      </c>
      <c r="S288" s="2" t="s">
        <v>6</v>
      </c>
      <c r="T288" s="2" t="s">
        <v>6</v>
      </c>
      <c r="U288" s="2" t="s">
        <v>6</v>
      </c>
      <c r="V288" s="2" t="s">
        <v>6</v>
      </c>
      <c r="W288" s="2" t="s">
        <v>6</v>
      </c>
      <c r="X288" s="2" t="s">
        <v>6</v>
      </c>
      <c r="Y288" s="2" t="s">
        <v>6</v>
      </c>
      <c r="Z288" s="2" t="s">
        <v>6</v>
      </c>
      <c r="AA288" s="2" t="s">
        <v>6</v>
      </c>
      <c r="AB288" s="2" t="s">
        <v>6</v>
      </c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</row>
    <row r="289" spans="1:47" ht="15.75">
      <c r="A289" s="2"/>
      <c r="B289" s="2"/>
      <c r="C289" s="2" t="s">
        <v>648</v>
      </c>
      <c r="D289" s="2" t="s">
        <v>176</v>
      </c>
      <c r="E289" s="2" t="s">
        <v>30</v>
      </c>
      <c r="F289" s="26" t="s">
        <v>176</v>
      </c>
      <c r="G289" s="4" t="s">
        <v>1266</v>
      </c>
      <c r="H289" s="2" t="s">
        <v>163</v>
      </c>
      <c r="I289" s="2" t="s">
        <v>6</v>
      </c>
      <c r="J289" s="2" t="s">
        <v>570</v>
      </c>
      <c r="K289" s="2" t="s">
        <v>787</v>
      </c>
      <c r="L289" s="2" t="s">
        <v>792</v>
      </c>
      <c r="M289" s="2" t="s">
        <v>6</v>
      </c>
      <c r="N289" s="2" t="s">
        <v>6</v>
      </c>
      <c r="O289" s="2" t="s">
        <v>6</v>
      </c>
      <c r="P289" s="2" t="s">
        <v>6</v>
      </c>
      <c r="Q289" s="2" t="s">
        <v>6</v>
      </c>
      <c r="R289" s="2" t="s">
        <v>6</v>
      </c>
      <c r="S289" s="2" t="s">
        <v>6</v>
      </c>
      <c r="T289" s="2" t="s">
        <v>6</v>
      </c>
      <c r="U289" s="2" t="s">
        <v>6</v>
      </c>
      <c r="V289" s="2" t="s">
        <v>6</v>
      </c>
      <c r="W289" s="2" t="s">
        <v>6</v>
      </c>
      <c r="X289" s="2" t="s">
        <v>6</v>
      </c>
      <c r="Y289" s="2" t="s">
        <v>6</v>
      </c>
      <c r="Z289" s="2" t="s">
        <v>6</v>
      </c>
      <c r="AA289" s="2" t="s">
        <v>6</v>
      </c>
      <c r="AB289" s="2" t="s">
        <v>6</v>
      </c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47" ht="15.75">
      <c r="A290" s="2"/>
      <c r="B290" s="2"/>
      <c r="C290" s="2" t="s">
        <v>649</v>
      </c>
      <c r="D290" s="2" t="s">
        <v>176</v>
      </c>
      <c r="E290" s="2" t="s">
        <v>30</v>
      </c>
      <c r="F290" s="26" t="s">
        <v>176</v>
      </c>
      <c r="G290" s="4" t="s">
        <v>1266</v>
      </c>
      <c r="H290" s="2" t="s">
        <v>163</v>
      </c>
      <c r="I290" s="2" t="s">
        <v>6</v>
      </c>
      <c r="J290" s="2" t="s">
        <v>570</v>
      </c>
      <c r="K290" s="2" t="s">
        <v>787</v>
      </c>
      <c r="L290" s="2" t="s">
        <v>792</v>
      </c>
      <c r="M290" s="2" t="s">
        <v>6</v>
      </c>
      <c r="N290" s="2" t="s">
        <v>6</v>
      </c>
      <c r="O290" s="2" t="s">
        <v>6</v>
      </c>
      <c r="P290" s="2" t="s">
        <v>6</v>
      </c>
      <c r="Q290" s="2" t="s">
        <v>6</v>
      </c>
      <c r="R290" s="2" t="s">
        <v>6</v>
      </c>
      <c r="S290" s="2" t="s">
        <v>6</v>
      </c>
      <c r="T290" s="2" t="s">
        <v>6</v>
      </c>
      <c r="U290" s="2" t="s">
        <v>6</v>
      </c>
      <c r="V290" s="2" t="s">
        <v>6</v>
      </c>
      <c r="W290" s="2" t="s">
        <v>6</v>
      </c>
      <c r="X290" s="2" t="s">
        <v>6</v>
      </c>
      <c r="Y290" s="2" t="s">
        <v>6</v>
      </c>
      <c r="Z290" s="2" t="s">
        <v>6</v>
      </c>
      <c r="AA290" s="2" t="s">
        <v>6</v>
      </c>
      <c r="AB290" s="2" t="s">
        <v>6</v>
      </c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47" ht="15.75">
      <c r="A291" s="2"/>
      <c r="B291" s="2"/>
      <c r="C291" s="2" t="s">
        <v>722</v>
      </c>
      <c r="D291" s="2" t="s">
        <v>176</v>
      </c>
      <c r="E291" s="2" t="s">
        <v>30</v>
      </c>
      <c r="F291" s="26" t="s">
        <v>176</v>
      </c>
      <c r="G291" s="4" t="s">
        <v>1266</v>
      </c>
      <c r="H291" s="2" t="s">
        <v>163</v>
      </c>
      <c r="I291" s="2" t="s">
        <v>6</v>
      </c>
      <c r="J291" s="2" t="s">
        <v>570</v>
      </c>
      <c r="K291" s="2" t="s">
        <v>787</v>
      </c>
      <c r="L291" s="2" t="s">
        <v>792</v>
      </c>
      <c r="M291" s="2" t="s">
        <v>6</v>
      </c>
      <c r="N291" s="2" t="s">
        <v>6</v>
      </c>
      <c r="O291" s="2" t="s">
        <v>6</v>
      </c>
      <c r="P291" s="2" t="s">
        <v>6</v>
      </c>
      <c r="Q291" s="2" t="s">
        <v>6</v>
      </c>
      <c r="R291" s="2" t="s">
        <v>6</v>
      </c>
      <c r="S291" s="2" t="s">
        <v>6</v>
      </c>
      <c r="T291" s="2" t="s">
        <v>6</v>
      </c>
      <c r="U291" s="2" t="s">
        <v>6</v>
      </c>
      <c r="V291" s="2" t="s">
        <v>6</v>
      </c>
      <c r="W291" s="2" t="s">
        <v>6</v>
      </c>
      <c r="X291" s="2" t="s">
        <v>6</v>
      </c>
      <c r="Y291" s="2" t="s">
        <v>6</v>
      </c>
      <c r="Z291" s="2" t="s">
        <v>6</v>
      </c>
      <c r="AA291" s="2" t="s">
        <v>6</v>
      </c>
      <c r="AB291" s="2" t="s">
        <v>6</v>
      </c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</row>
    <row r="292" spans="1:47" ht="15.75">
      <c r="A292" s="2"/>
      <c r="B292" s="2"/>
      <c r="C292" s="2" t="s">
        <v>723</v>
      </c>
      <c r="D292" s="2" t="s">
        <v>176</v>
      </c>
      <c r="E292" s="2" t="s">
        <v>30</v>
      </c>
      <c r="F292" s="26" t="s">
        <v>176</v>
      </c>
      <c r="G292" s="4" t="s">
        <v>1266</v>
      </c>
      <c r="H292" s="2" t="s">
        <v>163</v>
      </c>
      <c r="I292" s="2" t="s">
        <v>6</v>
      </c>
      <c r="J292" s="2" t="s">
        <v>570</v>
      </c>
      <c r="K292" s="2" t="s">
        <v>787</v>
      </c>
      <c r="L292" s="2" t="s">
        <v>792</v>
      </c>
      <c r="M292" s="2" t="s">
        <v>6</v>
      </c>
      <c r="N292" s="2" t="s">
        <v>6</v>
      </c>
      <c r="O292" s="2" t="s">
        <v>6</v>
      </c>
      <c r="P292" s="2" t="s">
        <v>6</v>
      </c>
      <c r="Q292" s="2" t="s">
        <v>6</v>
      </c>
      <c r="R292" s="2" t="s">
        <v>6</v>
      </c>
      <c r="S292" s="2" t="s">
        <v>6</v>
      </c>
      <c r="T292" s="2" t="s">
        <v>6</v>
      </c>
      <c r="U292" s="2" t="s">
        <v>6</v>
      </c>
      <c r="V292" s="2" t="s">
        <v>6</v>
      </c>
      <c r="W292" s="2" t="s">
        <v>6</v>
      </c>
      <c r="X292" s="2" t="s">
        <v>6</v>
      </c>
      <c r="Y292" s="2" t="s">
        <v>6</v>
      </c>
      <c r="Z292" s="2" t="s">
        <v>6</v>
      </c>
      <c r="AA292" s="2" t="s">
        <v>6</v>
      </c>
      <c r="AB292" s="2" t="s">
        <v>6</v>
      </c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</row>
    <row r="293" spans="1:47" ht="15.75">
      <c r="A293" s="2"/>
      <c r="B293" s="2"/>
      <c r="C293" s="2" t="s">
        <v>724</v>
      </c>
      <c r="D293" s="2" t="s">
        <v>176</v>
      </c>
      <c r="E293" s="2" t="s">
        <v>30</v>
      </c>
      <c r="F293" s="26" t="s">
        <v>176</v>
      </c>
      <c r="G293" s="4" t="s">
        <v>1266</v>
      </c>
      <c r="H293" s="2" t="s">
        <v>163</v>
      </c>
      <c r="I293" s="2" t="s">
        <v>6</v>
      </c>
      <c r="J293" s="2" t="s">
        <v>570</v>
      </c>
      <c r="K293" s="2" t="s">
        <v>787</v>
      </c>
      <c r="L293" s="2" t="s">
        <v>792</v>
      </c>
      <c r="M293" s="2" t="s">
        <v>6</v>
      </c>
      <c r="N293" s="2" t="s">
        <v>6</v>
      </c>
      <c r="O293" s="2" t="s">
        <v>6</v>
      </c>
      <c r="P293" s="2" t="s">
        <v>6</v>
      </c>
      <c r="Q293" s="2" t="s">
        <v>6</v>
      </c>
      <c r="R293" s="2" t="s">
        <v>6</v>
      </c>
      <c r="S293" s="2" t="s">
        <v>6</v>
      </c>
      <c r="T293" s="2" t="s">
        <v>6</v>
      </c>
      <c r="U293" s="2" t="s">
        <v>6</v>
      </c>
      <c r="V293" s="2" t="s">
        <v>6</v>
      </c>
      <c r="W293" s="2" t="s">
        <v>6</v>
      </c>
      <c r="X293" s="2" t="s">
        <v>6</v>
      </c>
      <c r="Y293" s="2" t="s">
        <v>6</v>
      </c>
      <c r="Z293" s="2" t="s">
        <v>6</v>
      </c>
      <c r="AA293" s="2" t="s">
        <v>6</v>
      </c>
      <c r="AB293" s="2" t="s">
        <v>6</v>
      </c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</row>
    <row r="294" spans="1:47" ht="15.75">
      <c r="A294" s="2"/>
      <c r="B294" s="2"/>
      <c r="C294" s="2" t="s">
        <v>725</v>
      </c>
      <c r="D294" s="2" t="s">
        <v>176</v>
      </c>
      <c r="E294" s="2" t="s">
        <v>30</v>
      </c>
      <c r="F294" s="26" t="s">
        <v>176</v>
      </c>
      <c r="G294" s="4" t="s">
        <v>1266</v>
      </c>
      <c r="H294" s="2" t="s">
        <v>163</v>
      </c>
      <c r="I294" s="2" t="s">
        <v>6</v>
      </c>
      <c r="J294" s="2" t="s">
        <v>570</v>
      </c>
      <c r="K294" s="2" t="s">
        <v>787</v>
      </c>
      <c r="L294" s="2" t="s">
        <v>792</v>
      </c>
      <c r="M294" s="2" t="s">
        <v>6</v>
      </c>
      <c r="N294" s="2" t="s">
        <v>6</v>
      </c>
      <c r="O294" s="2" t="s">
        <v>6</v>
      </c>
      <c r="P294" s="2" t="s">
        <v>6</v>
      </c>
      <c r="Q294" s="2" t="s">
        <v>6</v>
      </c>
      <c r="R294" s="2" t="s">
        <v>6</v>
      </c>
      <c r="S294" s="2" t="s">
        <v>6</v>
      </c>
      <c r="T294" s="2" t="s">
        <v>6</v>
      </c>
      <c r="U294" s="2" t="s">
        <v>6</v>
      </c>
      <c r="V294" s="2" t="s">
        <v>6</v>
      </c>
      <c r="W294" s="2" t="s">
        <v>6</v>
      </c>
      <c r="X294" s="2" t="s">
        <v>6</v>
      </c>
      <c r="Y294" s="2" t="s">
        <v>6</v>
      </c>
      <c r="Z294" s="2" t="s">
        <v>6</v>
      </c>
      <c r="AA294" s="2" t="s">
        <v>6</v>
      </c>
      <c r="AB294" s="2" t="s">
        <v>6</v>
      </c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</row>
    <row r="295" spans="1:47" ht="15.75">
      <c r="A295" s="2"/>
      <c r="B295" s="2"/>
      <c r="C295" s="2" t="s">
        <v>726</v>
      </c>
      <c r="D295" s="2" t="s">
        <v>176</v>
      </c>
      <c r="E295" s="2" t="s">
        <v>30</v>
      </c>
      <c r="F295" s="26" t="s">
        <v>176</v>
      </c>
      <c r="G295" s="4" t="s">
        <v>1266</v>
      </c>
      <c r="H295" s="2" t="s">
        <v>163</v>
      </c>
      <c r="I295" s="2" t="s">
        <v>6</v>
      </c>
      <c r="J295" s="2" t="s">
        <v>570</v>
      </c>
      <c r="K295" s="2" t="s">
        <v>787</v>
      </c>
      <c r="L295" s="2" t="s">
        <v>792</v>
      </c>
      <c r="M295" s="2" t="s">
        <v>6</v>
      </c>
      <c r="N295" s="2" t="s">
        <v>6</v>
      </c>
      <c r="O295" s="2" t="s">
        <v>6</v>
      </c>
      <c r="P295" s="2" t="s">
        <v>6</v>
      </c>
      <c r="Q295" s="2" t="s">
        <v>6</v>
      </c>
      <c r="R295" s="2" t="s">
        <v>6</v>
      </c>
      <c r="S295" s="2" t="s">
        <v>6</v>
      </c>
      <c r="T295" s="2" t="s">
        <v>6</v>
      </c>
      <c r="U295" s="2" t="s">
        <v>6</v>
      </c>
      <c r="V295" s="2" t="s">
        <v>6</v>
      </c>
      <c r="W295" s="2" t="s">
        <v>6</v>
      </c>
      <c r="X295" s="2" t="s">
        <v>6</v>
      </c>
      <c r="Y295" s="2" t="s">
        <v>6</v>
      </c>
      <c r="Z295" s="2" t="s">
        <v>6</v>
      </c>
      <c r="AA295" s="2" t="s">
        <v>6</v>
      </c>
      <c r="AB295" s="2" t="s">
        <v>6</v>
      </c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</row>
    <row r="296" spans="1:47" ht="15.75">
      <c r="A296" s="2"/>
      <c r="B296" s="2"/>
      <c r="C296" s="2" t="s">
        <v>727</v>
      </c>
      <c r="D296" s="2" t="s">
        <v>176</v>
      </c>
      <c r="E296" s="2" t="s">
        <v>30</v>
      </c>
      <c r="F296" s="26" t="s">
        <v>176</v>
      </c>
      <c r="G296" s="4" t="s">
        <v>1266</v>
      </c>
      <c r="H296" s="2" t="s">
        <v>163</v>
      </c>
      <c r="I296" s="2" t="s">
        <v>6</v>
      </c>
      <c r="J296" s="2" t="s">
        <v>570</v>
      </c>
      <c r="K296" s="2" t="s">
        <v>787</v>
      </c>
      <c r="L296" s="2" t="s">
        <v>792</v>
      </c>
      <c r="M296" s="2" t="s">
        <v>6</v>
      </c>
      <c r="N296" s="2" t="s">
        <v>6</v>
      </c>
      <c r="O296" s="2" t="s">
        <v>6</v>
      </c>
      <c r="P296" s="2" t="s">
        <v>6</v>
      </c>
      <c r="Q296" s="2" t="s">
        <v>6</v>
      </c>
      <c r="R296" s="2" t="s">
        <v>6</v>
      </c>
      <c r="S296" s="2" t="s">
        <v>6</v>
      </c>
      <c r="T296" s="2" t="s">
        <v>6</v>
      </c>
      <c r="U296" s="2" t="s">
        <v>6</v>
      </c>
      <c r="V296" s="2" t="s">
        <v>6</v>
      </c>
      <c r="W296" s="2" t="s">
        <v>6</v>
      </c>
      <c r="X296" s="2" t="s">
        <v>6</v>
      </c>
      <c r="Y296" s="2" t="s">
        <v>6</v>
      </c>
      <c r="Z296" s="2" t="s">
        <v>6</v>
      </c>
      <c r="AA296" s="2" t="s">
        <v>6</v>
      </c>
      <c r="AB296" s="2" t="s">
        <v>6</v>
      </c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</row>
    <row r="297" spans="1:47" ht="15.75">
      <c r="A297" s="2"/>
      <c r="B297" s="2"/>
      <c r="C297" s="2" t="s">
        <v>728</v>
      </c>
      <c r="D297" s="2" t="s">
        <v>176</v>
      </c>
      <c r="E297" s="2" t="s">
        <v>30</v>
      </c>
      <c r="F297" s="26" t="s">
        <v>176</v>
      </c>
      <c r="G297" s="4" t="s">
        <v>1266</v>
      </c>
      <c r="H297" s="2" t="s">
        <v>163</v>
      </c>
      <c r="I297" s="2" t="s">
        <v>6</v>
      </c>
      <c r="J297" s="2" t="s">
        <v>570</v>
      </c>
      <c r="K297" s="2" t="s">
        <v>787</v>
      </c>
      <c r="L297" s="2" t="s">
        <v>792</v>
      </c>
      <c r="M297" s="2" t="s">
        <v>6</v>
      </c>
      <c r="N297" s="2" t="s">
        <v>6</v>
      </c>
      <c r="O297" s="2" t="s">
        <v>6</v>
      </c>
      <c r="P297" s="2" t="s">
        <v>6</v>
      </c>
      <c r="Q297" s="2" t="s">
        <v>6</v>
      </c>
      <c r="R297" s="2" t="s">
        <v>6</v>
      </c>
      <c r="S297" s="2" t="s">
        <v>6</v>
      </c>
      <c r="T297" s="2" t="s">
        <v>6</v>
      </c>
      <c r="U297" s="2" t="s">
        <v>6</v>
      </c>
      <c r="V297" s="2" t="s">
        <v>6</v>
      </c>
      <c r="W297" s="2" t="s">
        <v>6</v>
      </c>
      <c r="X297" s="2" t="s">
        <v>6</v>
      </c>
      <c r="Y297" s="2" t="s">
        <v>6</v>
      </c>
      <c r="Z297" s="2" t="s">
        <v>6</v>
      </c>
      <c r="AA297" s="2" t="s">
        <v>6</v>
      </c>
      <c r="AB297" s="2" t="s">
        <v>6</v>
      </c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</row>
    <row r="298" spans="1:47" ht="15.75">
      <c r="A298" s="2"/>
      <c r="B298" s="2"/>
      <c r="C298" s="2" t="s">
        <v>650</v>
      </c>
      <c r="D298" s="2" t="s">
        <v>176</v>
      </c>
      <c r="E298" s="2" t="s">
        <v>30</v>
      </c>
      <c r="F298" s="26" t="s">
        <v>176</v>
      </c>
      <c r="G298" s="4" t="s">
        <v>1266</v>
      </c>
      <c r="H298" s="2" t="s">
        <v>163</v>
      </c>
      <c r="I298" s="2" t="s">
        <v>6</v>
      </c>
      <c r="J298" s="2" t="s">
        <v>570</v>
      </c>
      <c r="K298" s="2" t="s">
        <v>787</v>
      </c>
      <c r="L298" s="2" t="s">
        <v>792</v>
      </c>
      <c r="M298" s="2" t="s">
        <v>6</v>
      </c>
      <c r="N298" s="2" t="s">
        <v>6</v>
      </c>
      <c r="O298" s="2" t="s">
        <v>6</v>
      </c>
      <c r="P298" s="2" t="s">
        <v>6</v>
      </c>
      <c r="Q298" s="2" t="s">
        <v>6</v>
      </c>
      <c r="R298" s="2" t="s">
        <v>6</v>
      </c>
      <c r="S298" s="2" t="s">
        <v>6</v>
      </c>
      <c r="T298" s="2" t="s">
        <v>6</v>
      </c>
      <c r="U298" s="2" t="s">
        <v>6</v>
      </c>
      <c r="V298" s="2" t="s">
        <v>6</v>
      </c>
      <c r="W298" s="2" t="s">
        <v>6</v>
      </c>
      <c r="X298" s="2" t="s">
        <v>6</v>
      </c>
      <c r="Y298" s="2" t="s">
        <v>6</v>
      </c>
      <c r="Z298" s="2" t="s">
        <v>6</v>
      </c>
      <c r="AA298" s="2" t="s">
        <v>6</v>
      </c>
      <c r="AB298" s="2" t="s">
        <v>6</v>
      </c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</row>
    <row r="299" spans="1:47" ht="15.75">
      <c r="A299" s="2"/>
      <c r="B299" s="2"/>
      <c r="C299" s="2" t="s">
        <v>729</v>
      </c>
      <c r="D299" s="2" t="s">
        <v>176</v>
      </c>
      <c r="E299" s="2" t="s">
        <v>30</v>
      </c>
      <c r="F299" s="26" t="s">
        <v>176</v>
      </c>
      <c r="G299" s="4" t="s">
        <v>1266</v>
      </c>
      <c r="H299" s="2" t="s">
        <v>163</v>
      </c>
      <c r="I299" s="2" t="s">
        <v>6</v>
      </c>
      <c r="J299" s="2" t="s">
        <v>570</v>
      </c>
      <c r="K299" s="2" t="s">
        <v>787</v>
      </c>
      <c r="L299" s="2" t="s">
        <v>792</v>
      </c>
      <c r="M299" s="2" t="s">
        <v>6</v>
      </c>
      <c r="N299" s="2" t="s">
        <v>6</v>
      </c>
      <c r="O299" s="2" t="s">
        <v>6</v>
      </c>
      <c r="P299" s="2" t="s">
        <v>6</v>
      </c>
      <c r="Q299" s="2" t="s">
        <v>6</v>
      </c>
      <c r="R299" s="2" t="s">
        <v>6</v>
      </c>
      <c r="S299" s="2" t="s">
        <v>6</v>
      </c>
      <c r="T299" s="2" t="s">
        <v>6</v>
      </c>
      <c r="U299" s="2" t="s">
        <v>6</v>
      </c>
      <c r="V299" s="2" t="s">
        <v>6</v>
      </c>
      <c r="W299" s="2" t="s">
        <v>6</v>
      </c>
      <c r="X299" s="2" t="s">
        <v>6</v>
      </c>
      <c r="Y299" s="2" t="s">
        <v>6</v>
      </c>
      <c r="Z299" s="2" t="s">
        <v>6</v>
      </c>
      <c r="AA299" s="2" t="s">
        <v>6</v>
      </c>
      <c r="AB299" s="2" t="s">
        <v>6</v>
      </c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</row>
    <row r="300" spans="1:47" ht="15.75">
      <c r="A300" s="2"/>
      <c r="B300" s="2"/>
      <c r="C300" s="2" t="s">
        <v>730</v>
      </c>
      <c r="D300" s="2" t="s">
        <v>176</v>
      </c>
      <c r="E300" s="2" t="s">
        <v>30</v>
      </c>
      <c r="F300" s="26" t="s">
        <v>176</v>
      </c>
      <c r="G300" s="4" t="s">
        <v>1266</v>
      </c>
      <c r="H300" s="2" t="s">
        <v>163</v>
      </c>
      <c r="I300" s="2" t="s">
        <v>6</v>
      </c>
      <c r="J300" s="2" t="s">
        <v>570</v>
      </c>
      <c r="K300" s="2" t="s">
        <v>787</v>
      </c>
      <c r="L300" s="2" t="s">
        <v>792</v>
      </c>
      <c r="M300" s="2" t="s">
        <v>6</v>
      </c>
      <c r="N300" s="2" t="s">
        <v>6</v>
      </c>
      <c r="O300" s="2" t="s">
        <v>6</v>
      </c>
      <c r="P300" s="2" t="s">
        <v>6</v>
      </c>
      <c r="Q300" s="2" t="s">
        <v>6</v>
      </c>
      <c r="R300" s="2" t="s">
        <v>6</v>
      </c>
      <c r="S300" s="2" t="s">
        <v>6</v>
      </c>
      <c r="T300" s="2" t="s">
        <v>6</v>
      </c>
      <c r="U300" s="2" t="s">
        <v>6</v>
      </c>
      <c r="V300" s="2" t="s">
        <v>6</v>
      </c>
      <c r="W300" s="2" t="s">
        <v>6</v>
      </c>
      <c r="X300" s="2" t="s">
        <v>6</v>
      </c>
      <c r="Y300" s="2" t="s">
        <v>6</v>
      </c>
      <c r="Z300" s="2" t="s">
        <v>6</v>
      </c>
      <c r="AA300" s="2" t="s">
        <v>6</v>
      </c>
      <c r="AB300" s="2" t="s">
        <v>6</v>
      </c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</row>
    <row r="301" spans="1:47" ht="15.75">
      <c r="A301" s="2"/>
      <c r="B301" s="2"/>
      <c r="C301" s="2" t="s">
        <v>731</v>
      </c>
      <c r="D301" s="2" t="s">
        <v>176</v>
      </c>
      <c r="E301" s="2" t="s">
        <v>30</v>
      </c>
      <c r="F301" s="26" t="s">
        <v>176</v>
      </c>
      <c r="G301" s="4" t="s">
        <v>1266</v>
      </c>
      <c r="H301" s="2" t="s">
        <v>163</v>
      </c>
      <c r="I301" s="2" t="s">
        <v>6</v>
      </c>
      <c r="J301" s="2" t="s">
        <v>570</v>
      </c>
      <c r="K301" s="2" t="s">
        <v>787</v>
      </c>
      <c r="L301" s="2" t="s">
        <v>792</v>
      </c>
      <c r="M301" s="2" t="s">
        <v>6</v>
      </c>
      <c r="N301" s="2" t="s">
        <v>6</v>
      </c>
      <c r="O301" s="2" t="s">
        <v>6</v>
      </c>
      <c r="P301" s="2" t="s">
        <v>6</v>
      </c>
      <c r="Q301" s="2" t="s">
        <v>6</v>
      </c>
      <c r="R301" s="2" t="s">
        <v>6</v>
      </c>
      <c r="S301" s="2" t="s">
        <v>6</v>
      </c>
      <c r="T301" s="2" t="s">
        <v>6</v>
      </c>
      <c r="U301" s="2" t="s">
        <v>6</v>
      </c>
      <c r="V301" s="2" t="s">
        <v>6</v>
      </c>
      <c r="W301" s="2" t="s">
        <v>6</v>
      </c>
      <c r="X301" s="2" t="s">
        <v>6</v>
      </c>
      <c r="Y301" s="2" t="s">
        <v>6</v>
      </c>
      <c r="Z301" s="2" t="s">
        <v>6</v>
      </c>
      <c r="AA301" s="2" t="s">
        <v>6</v>
      </c>
      <c r="AB301" s="2" t="s">
        <v>6</v>
      </c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</row>
    <row r="302" spans="1:47" ht="15.75">
      <c r="A302" s="2"/>
      <c r="B302" s="2"/>
      <c r="C302" s="2" t="s">
        <v>732</v>
      </c>
      <c r="D302" s="2" t="s">
        <v>176</v>
      </c>
      <c r="E302" s="2" t="s">
        <v>30</v>
      </c>
      <c r="F302" s="26" t="s">
        <v>176</v>
      </c>
      <c r="G302" s="4" t="s">
        <v>1266</v>
      </c>
      <c r="H302" s="2" t="s">
        <v>163</v>
      </c>
      <c r="I302" s="2" t="s">
        <v>6</v>
      </c>
      <c r="J302" s="2" t="s">
        <v>570</v>
      </c>
      <c r="K302" s="2" t="s">
        <v>787</v>
      </c>
      <c r="L302" s="2" t="s">
        <v>792</v>
      </c>
      <c r="M302" s="2" t="s">
        <v>6</v>
      </c>
      <c r="N302" s="2" t="s">
        <v>6</v>
      </c>
      <c r="O302" s="2" t="s">
        <v>6</v>
      </c>
      <c r="P302" s="2" t="s">
        <v>6</v>
      </c>
      <c r="Q302" s="2" t="s">
        <v>6</v>
      </c>
      <c r="R302" s="2" t="s">
        <v>6</v>
      </c>
      <c r="S302" s="2" t="s">
        <v>6</v>
      </c>
      <c r="T302" s="2" t="s">
        <v>6</v>
      </c>
      <c r="U302" s="2" t="s">
        <v>6</v>
      </c>
      <c r="V302" s="2" t="s">
        <v>6</v>
      </c>
      <c r="W302" s="2" t="s">
        <v>6</v>
      </c>
      <c r="X302" s="2" t="s">
        <v>6</v>
      </c>
      <c r="Y302" s="2" t="s">
        <v>6</v>
      </c>
      <c r="Z302" s="2" t="s">
        <v>6</v>
      </c>
      <c r="AA302" s="2" t="s">
        <v>6</v>
      </c>
      <c r="AB302" s="2" t="s">
        <v>6</v>
      </c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</row>
    <row r="303" spans="1:47" ht="15.75">
      <c r="A303" s="2"/>
      <c r="B303" s="2"/>
      <c r="C303" s="2" t="s">
        <v>733</v>
      </c>
      <c r="D303" s="2" t="s">
        <v>176</v>
      </c>
      <c r="E303" s="2" t="s">
        <v>30</v>
      </c>
      <c r="F303" s="26" t="s">
        <v>176</v>
      </c>
      <c r="G303" s="4" t="s">
        <v>1266</v>
      </c>
      <c r="H303" s="2" t="s">
        <v>163</v>
      </c>
      <c r="I303" s="2" t="s">
        <v>6</v>
      </c>
      <c r="J303" s="2" t="s">
        <v>570</v>
      </c>
      <c r="K303" s="2" t="s">
        <v>787</v>
      </c>
      <c r="L303" s="2" t="s">
        <v>792</v>
      </c>
      <c r="M303" s="2" t="s">
        <v>6</v>
      </c>
      <c r="N303" s="2" t="s">
        <v>6</v>
      </c>
      <c r="O303" s="2" t="s">
        <v>6</v>
      </c>
      <c r="P303" s="2" t="s">
        <v>6</v>
      </c>
      <c r="Q303" s="2" t="s">
        <v>6</v>
      </c>
      <c r="R303" s="2" t="s">
        <v>6</v>
      </c>
      <c r="S303" s="2" t="s">
        <v>6</v>
      </c>
      <c r="T303" s="2" t="s">
        <v>6</v>
      </c>
      <c r="U303" s="2" t="s">
        <v>6</v>
      </c>
      <c r="V303" s="2" t="s">
        <v>6</v>
      </c>
      <c r="W303" s="2" t="s">
        <v>6</v>
      </c>
      <c r="X303" s="2" t="s">
        <v>6</v>
      </c>
      <c r="Y303" s="2" t="s">
        <v>6</v>
      </c>
      <c r="Z303" s="2" t="s">
        <v>6</v>
      </c>
      <c r="AA303" s="2" t="s">
        <v>6</v>
      </c>
      <c r="AB303" s="2" t="s">
        <v>6</v>
      </c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</row>
    <row r="304" spans="1:47" ht="15.75">
      <c r="A304" s="2"/>
      <c r="B304" s="2"/>
      <c r="C304" s="2" t="s">
        <v>596</v>
      </c>
      <c r="D304" s="2" t="s">
        <v>176</v>
      </c>
      <c r="E304" s="2" t="s">
        <v>30</v>
      </c>
      <c r="F304" s="26" t="s">
        <v>176</v>
      </c>
      <c r="G304" s="4" t="s">
        <v>1266</v>
      </c>
      <c r="H304" s="2" t="s">
        <v>163</v>
      </c>
      <c r="I304" s="2" t="s">
        <v>6</v>
      </c>
      <c r="J304" s="2" t="s">
        <v>570</v>
      </c>
      <c r="K304" s="2" t="s">
        <v>787</v>
      </c>
      <c r="L304" s="2" t="s">
        <v>793</v>
      </c>
      <c r="M304" s="2" t="s">
        <v>6</v>
      </c>
      <c r="N304" s="2" t="s">
        <v>6</v>
      </c>
      <c r="O304" s="2" t="s">
        <v>6</v>
      </c>
      <c r="P304" s="2" t="s">
        <v>6</v>
      </c>
      <c r="Q304" s="2" t="s">
        <v>6</v>
      </c>
      <c r="R304" s="2" t="s">
        <v>6</v>
      </c>
      <c r="S304" s="2" t="s">
        <v>6</v>
      </c>
      <c r="T304" s="2" t="s">
        <v>6</v>
      </c>
      <c r="U304" s="2" t="s">
        <v>6</v>
      </c>
      <c r="V304" s="2" t="s">
        <v>6</v>
      </c>
      <c r="W304" s="2" t="s">
        <v>6</v>
      </c>
      <c r="X304" s="2" t="s">
        <v>6</v>
      </c>
      <c r="Y304" s="2" t="s">
        <v>6</v>
      </c>
      <c r="Z304" s="2" t="s">
        <v>6</v>
      </c>
      <c r="AA304" s="2" t="s">
        <v>6</v>
      </c>
      <c r="AB304" s="2" t="s">
        <v>6</v>
      </c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</row>
    <row r="305" spans="1:47" ht="15.75">
      <c r="A305" s="2"/>
      <c r="B305" s="2"/>
      <c r="C305" s="2" t="s">
        <v>597</v>
      </c>
      <c r="D305" s="2" t="s">
        <v>176</v>
      </c>
      <c r="E305" s="2" t="s">
        <v>30</v>
      </c>
      <c r="F305" s="26" t="s">
        <v>176</v>
      </c>
      <c r="G305" s="4" t="s">
        <v>1266</v>
      </c>
      <c r="H305" s="2" t="s">
        <v>163</v>
      </c>
      <c r="I305" s="2" t="s">
        <v>6</v>
      </c>
      <c r="J305" s="2" t="s">
        <v>570</v>
      </c>
      <c r="K305" s="2" t="s">
        <v>787</v>
      </c>
      <c r="L305" s="2" t="s">
        <v>793</v>
      </c>
      <c r="M305" s="2" t="s">
        <v>6</v>
      </c>
      <c r="N305" s="2" t="s">
        <v>6</v>
      </c>
      <c r="O305" s="2" t="s">
        <v>6</v>
      </c>
      <c r="P305" s="2" t="s">
        <v>6</v>
      </c>
      <c r="Q305" s="2" t="s">
        <v>6</v>
      </c>
      <c r="R305" s="2" t="s">
        <v>6</v>
      </c>
      <c r="S305" s="2" t="s">
        <v>6</v>
      </c>
      <c r="T305" s="2" t="s">
        <v>6</v>
      </c>
      <c r="U305" s="2" t="s">
        <v>6</v>
      </c>
      <c r="V305" s="2" t="s">
        <v>6</v>
      </c>
      <c r="W305" s="2" t="s">
        <v>6</v>
      </c>
      <c r="X305" s="2" t="s">
        <v>6</v>
      </c>
      <c r="Y305" s="2" t="s">
        <v>6</v>
      </c>
      <c r="Z305" s="2" t="s">
        <v>6</v>
      </c>
      <c r="AA305" s="2" t="s">
        <v>6</v>
      </c>
      <c r="AB305" s="2" t="s">
        <v>6</v>
      </c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</row>
    <row r="306" spans="1:47" ht="15.75">
      <c r="A306" s="2"/>
      <c r="B306" s="2"/>
      <c r="C306" s="2" t="s">
        <v>598</v>
      </c>
      <c r="D306" s="2" t="s">
        <v>176</v>
      </c>
      <c r="E306" s="2" t="s">
        <v>30</v>
      </c>
      <c r="F306" s="26" t="s">
        <v>176</v>
      </c>
      <c r="G306" s="4" t="s">
        <v>1266</v>
      </c>
      <c r="H306" s="2" t="s">
        <v>163</v>
      </c>
      <c r="I306" s="2" t="s">
        <v>6</v>
      </c>
      <c r="J306" s="2" t="s">
        <v>570</v>
      </c>
      <c r="K306" s="2" t="s">
        <v>787</v>
      </c>
      <c r="L306" s="2" t="s">
        <v>793</v>
      </c>
      <c r="M306" s="2" t="s">
        <v>6</v>
      </c>
      <c r="N306" s="2" t="s">
        <v>6</v>
      </c>
      <c r="O306" s="2" t="s">
        <v>6</v>
      </c>
      <c r="P306" s="2" t="s">
        <v>6</v>
      </c>
      <c r="Q306" s="2" t="s">
        <v>6</v>
      </c>
      <c r="R306" s="2" t="s">
        <v>6</v>
      </c>
      <c r="S306" s="2" t="s">
        <v>6</v>
      </c>
      <c r="T306" s="2" t="s">
        <v>6</v>
      </c>
      <c r="U306" s="2" t="s">
        <v>6</v>
      </c>
      <c r="V306" s="2" t="s">
        <v>6</v>
      </c>
      <c r="W306" s="2" t="s">
        <v>6</v>
      </c>
      <c r="X306" s="2" t="s">
        <v>6</v>
      </c>
      <c r="Y306" s="2" t="s">
        <v>6</v>
      </c>
      <c r="Z306" s="2" t="s">
        <v>6</v>
      </c>
      <c r="AA306" s="2" t="s">
        <v>6</v>
      </c>
      <c r="AB306" s="2" t="s">
        <v>6</v>
      </c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</row>
    <row r="307" spans="1:47" ht="15.75">
      <c r="A307" s="2"/>
      <c r="B307" s="2"/>
      <c r="C307" s="2" t="s">
        <v>538</v>
      </c>
      <c r="D307" s="2" t="s">
        <v>176</v>
      </c>
      <c r="E307" s="2" t="s">
        <v>30</v>
      </c>
      <c r="F307" s="26" t="s">
        <v>176</v>
      </c>
      <c r="G307" s="4" t="s">
        <v>1266</v>
      </c>
      <c r="H307" s="2" t="s">
        <v>163</v>
      </c>
      <c r="I307" s="2" t="s">
        <v>6</v>
      </c>
      <c r="J307" s="2" t="s">
        <v>570</v>
      </c>
      <c r="K307" s="2" t="s">
        <v>787</v>
      </c>
      <c r="L307" s="2" t="s">
        <v>793</v>
      </c>
      <c r="M307" s="2" t="s">
        <v>6</v>
      </c>
      <c r="N307" s="2" t="s">
        <v>6</v>
      </c>
      <c r="O307" s="2" t="s">
        <v>6</v>
      </c>
      <c r="P307" s="2" t="s">
        <v>6</v>
      </c>
      <c r="Q307" s="2" t="s">
        <v>6</v>
      </c>
      <c r="R307" s="2" t="s">
        <v>6</v>
      </c>
      <c r="S307" s="2" t="s">
        <v>6</v>
      </c>
      <c r="T307" s="2" t="s">
        <v>6</v>
      </c>
      <c r="U307" s="2" t="s">
        <v>6</v>
      </c>
      <c r="V307" s="2" t="s">
        <v>6</v>
      </c>
      <c r="W307" s="2" t="s">
        <v>6</v>
      </c>
      <c r="X307" s="2" t="s">
        <v>6</v>
      </c>
      <c r="Y307" s="2" t="s">
        <v>6</v>
      </c>
      <c r="Z307" s="2" t="s">
        <v>6</v>
      </c>
      <c r="AA307" s="2" t="s">
        <v>6</v>
      </c>
      <c r="AB307" s="2" t="s">
        <v>6</v>
      </c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</row>
    <row r="308" spans="1:47" ht="15.75">
      <c r="A308" s="2"/>
      <c r="B308" s="2"/>
      <c r="C308" s="2" t="s">
        <v>539</v>
      </c>
      <c r="D308" s="2" t="s">
        <v>176</v>
      </c>
      <c r="E308" s="2" t="s">
        <v>30</v>
      </c>
      <c r="F308" s="26" t="s">
        <v>176</v>
      </c>
      <c r="G308" s="4" t="s">
        <v>1266</v>
      </c>
      <c r="H308" s="2" t="s">
        <v>163</v>
      </c>
      <c r="I308" s="2" t="s">
        <v>6</v>
      </c>
      <c r="J308" s="2" t="s">
        <v>570</v>
      </c>
      <c r="K308" s="2" t="s">
        <v>787</v>
      </c>
      <c r="L308" s="2" t="s">
        <v>793</v>
      </c>
      <c r="M308" s="2" t="s">
        <v>6</v>
      </c>
      <c r="N308" s="2" t="s">
        <v>6</v>
      </c>
      <c r="O308" s="2" t="s">
        <v>6</v>
      </c>
      <c r="P308" s="2" t="s">
        <v>6</v>
      </c>
      <c r="Q308" s="2" t="s">
        <v>6</v>
      </c>
      <c r="R308" s="2" t="s">
        <v>6</v>
      </c>
      <c r="S308" s="2" t="s">
        <v>6</v>
      </c>
      <c r="T308" s="2" t="s">
        <v>6</v>
      </c>
      <c r="U308" s="2" t="s">
        <v>6</v>
      </c>
      <c r="V308" s="2" t="s">
        <v>6</v>
      </c>
      <c r="W308" s="2" t="s">
        <v>6</v>
      </c>
      <c r="X308" s="2" t="s">
        <v>6</v>
      </c>
      <c r="Y308" s="2" t="s">
        <v>6</v>
      </c>
      <c r="Z308" s="2" t="s">
        <v>6</v>
      </c>
      <c r="AA308" s="2" t="s">
        <v>6</v>
      </c>
      <c r="AB308" s="2" t="s">
        <v>6</v>
      </c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</row>
    <row r="309" spans="1:47" ht="15.75">
      <c r="A309" s="2"/>
      <c r="B309" s="2"/>
      <c r="C309" s="2" t="s">
        <v>540</v>
      </c>
      <c r="D309" s="2" t="s">
        <v>176</v>
      </c>
      <c r="E309" s="2" t="s">
        <v>30</v>
      </c>
      <c r="F309" s="26" t="s">
        <v>176</v>
      </c>
      <c r="G309" s="4" t="s">
        <v>1266</v>
      </c>
      <c r="H309" s="2" t="s">
        <v>163</v>
      </c>
      <c r="I309" s="2" t="s">
        <v>6</v>
      </c>
      <c r="J309" s="2" t="s">
        <v>570</v>
      </c>
      <c r="K309" s="2" t="s">
        <v>787</v>
      </c>
      <c r="L309" s="2" t="s">
        <v>793</v>
      </c>
      <c r="M309" s="2" t="s">
        <v>6</v>
      </c>
      <c r="N309" s="2" t="s">
        <v>6</v>
      </c>
      <c r="O309" s="2" t="s">
        <v>6</v>
      </c>
      <c r="P309" s="2" t="s">
        <v>6</v>
      </c>
      <c r="Q309" s="2" t="s">
        <v>6</v>
      </c>
      <c r="R309" s="2" t="s">
        <v>6</v>
      </c>
      <c r="S309" s="2" t="s">
        <v>6</v>
      </c>
      <c r="T309" s="2" t="s">
        <v>6</v>
      </c>
      <c r="U309" s="2" t="s">
        <v>6</v>
      </c>
      <c r="V309" s="2" t="s">
        <v>6</v>
      </c>
      <c r="W309" s="2" t="s">
        <v>6</v>
      </c>
      <c r="X309" s="2" t="s">
        <v>6</v>
      </c>
      <c r="Y309" s="2" t="s">
        <v>6</v>
      </c>
      <c r="Z309" s="2" t="s">
        <v>6</v>
      </c>
      <c r="AA309" s="2" t="s">
        <v>6</v>
      </c>
      <c r="AB309" s="2" t="s">
        <v>6</v>
      </c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</row>
    <row r="310" spans="1:47" ht="15.75">
      <c r="A310" s="2"/>
      <c r="B310" s="2"/>
      <c r="C310" s="2" t="s">
        <v>599</v>
      </c>
      <c r="D310" s="2" t="s">
        <v>176</v>
      </c>
      <c r="E310" s="2" t="s">
        <v>30</v>
      </c>
      <c r="F310" s="26" t="s">
        <v>176</v>
      </c>
      <c r="G310" s="4" t="s">
        <v>1266</v>
      </c>
      <c r="H310" s="2" t="s">
        <v>163</v>
      </c>
      <c r="I310" s="2" t="s">
        <v>6</v>
      </c>
      <c r="J310" s="2" t="s">
        <v>570</v>
      </c>
      <c r="K310" s="2" t="s">
        <v>787</v>
      </c>
      <c r="L310" s="2" t="s">
        <v>793</v>
      </c>
      <c r="M310" s="2" t="s">
        <v>6</v>
      </c>
      <c r="N310" s="2" t="s">
        <v>6</v>
      </c>
      <c r="O310" s="2" t="s">
        <v>6</v>
      </c>
      <c r="P310" s="2" t="s">
        <v>6</v>
      </c>
      <c r="Q310" s="2" t="s">
        <v>6</v>
      </c>
      <c r="R310" s="2" t="s">
        <v>6</v>
      </c>
      <c r="S310" s="2" t="s">
        <v>6</v>
      </c>
      <c r="T310" s="2" t="s">
        <v>6</v>
      </c>
      <c r="U310" s="2" t="s">
        <v>6</v>
      </c>
      <c r="V310" s="2" t="s">
        <v>6</v>
      </c>
      <c r="W310" s="2" t="s">
        <v>6</v>
      </c>
      <c r="X310" s="2" t="s">
        <v>6</v>
      </c>
      <c r="Y310" s="2" t="s">
        <v>6</v>
      </c>
      <c r="Z310" s="2" t="s">
        <v>6</v>
      </c>
      <c r="AA310" s="2" t="s">
        <v>6</v>
      </c>
      <c r="AB310" s="2" t="s">
        <v>6</v>
      </c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</row>
    <row r="311" spans="1:47" ht="15.75">
      <c r="A311" s="2"/>
      <c r="B311" s="2"/>
      <c r="C311" s="2" t="s">
        <v>600</v>
      </c>
      <c r="D311" s="2" t="s">
        <v>176</v>
      </c>
      <c r="E311" s="2" t="s">
        <v>30</v>
      </c>
      <c r="F311" s="26" t="s">
        <v>176</v>
      </c>
      <c r="G311" s="4" t="s">
        <v>1266</v>
      </c>
      <c r="H311" s="2" t="s">
        <v>163</v>
      </c>
      <c r="I311" s="2" t="s">
        <v>6</v>
      </c>
      <c r="J311" s="2" t="s">
        <v>570</v>
      </c>
      <c r="K311" s="2" t="s">
        <v>787</v>
      </c>
      <c r="L311" s="2" t="s">
        <v>793</v>
      </c>
      <c r="M311" s="2" t="s">
        <v>6</v>
      </c>
      <c r="N311" s="2" t="s">
        <v>6</v>
      </c>
      <c r="O311" s="2" t="s">
        <v>6</v>
      </c>
      <c r="P311" s="2" t="s">
        <v>6</v>
      </c>
      <c r="Q311" s="2" t="s">
        <v>6</v>
      </c>
      <c r="R311" s="2" t="s">
        <v>6</v>
      </c>
      <c r="S311" s="2" t="s">
        <v>6</v>
      </c>
      <c r="T311" s="2" t="s">
        <v>6</v>
      </c>
      <c r="U311" s="2" t="s">
        <v>6</v>
      </c>
      <c r="V311" s="2" t="s">
        <v>6</v>
      </c>
      <c r="W311" s="2" t="s">
        <v>6</v>
      </c>
      <c r="X311" s="2" t="s">
        <v>6</v>
      </c>
      <c r="Y311" s="2" t="s">
        <v>6</v>
      </c>
      <c r="Z311" s="2" t="s">
        <v>6</v>
      </c>
      <c r="AA311" s="2" t="s">
        <v>6</v>
      </c>
      <c r="AB311" s="2" t="s">
        <v>6</v>
      </c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</row>
    <row r="312" spans="1:47" ht="15.75">
      <c r="A312" s="2"/>
      <c r="B312" s="2"/>
      <c r="C312" s="2" t="s">
        <v>601</v>
      </c>
      <c r="D312" s="2" t="s">
        <v>176</v>
      </c>
      <c r="E312" s="2" t="s">
        <v>30</v>
      </c>
      <c r="F312" s="26" t="s">
        <v>176</v>
      </c>
      <c r="G312" s="4" t="s">
        <v>1266</v>
      </c>
      <c r="H312" s="2" t="s">
        <v>163</v>
      </c>
      <c r="I312" s="2" t="s">
        <v>6</v>
      </c>
      <c r="J312" s="2" t="s">
        <v>570</v>
      </c>
      <c r="K312" s="2" t="s">
        <v>787</v>
      </c>
      <c r="L312" s="2" t="s">
        <v>793</v>
      </c>
      <c r="M312" s="2" t="s">
        <v>6</v>
      </c>
      <c r="N312" s="2" t="s">
        <v>6</v>
      </c>
      <c r="O312" s="2" t="s">
        <v>6</v>
      </c>
      <c r="P312" s="2" t="s">
        <v>6</v>
      </c>
      <c r="Q312" s="2" t="s">
        <v>6</v>
      </c>
      <c r="R312" s="2" t="s">
        <v>6</v>
      </c>
      <c r="S312" s="2" t="s">
        <v>6</v>
      </c>
      <c r="T312" s="2" t="s">
        <v>6</v>
      </c>
      <c r="U312" s="2" t="s">
        <v>6</v>
      </c>
      <c r="V312" s="2" t="s">
        <v>6</v>
      </c>
      <c r="W312" s="2" t="s">
        <v>6</v>
      </c>
      <c r="X312" s="2" t="s">
        <v>6</v>
      </c>
      <c r="Y312" s="2" t="s">
        <v>6</v>
      </c>
      <c r="Z312" s="2" t="s">
        <v>6</v>
      </c>
      <c r="AA312" s="2" t="s">
        <v>6</v>
      </c>
      <c r="AB312" s="2" t="s">
        <v>6</v>
      </c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</row>
    <row r="313" spans="1:47" ht="15.75">
      <c r="A313" s="2"/>
      <c r="B313" s="2"/>
      <c r="C313" s="2" t="s">
        <v>602</v>
      </c>
      <c r="D313" s="2" t="s">
        <v>176</v>
      </c>
      <c r="E313" s="2" t="s">
        <v>30</v>
      </c>
      <c r="F313" s="26" t="s">
        <v>176</v>
      </c>
      <c r="G313" s="4" t="s">
        <v>1266</v>
      </c>
      <c r="H313" s="2" t="s">
        <v>163</v>
      </c>
      <c r="I313" s="2" t="s">
        <v>6</v>
      </c>
      <c r="J313" s="2" t="s">
        <v>570</v>
      </c>
      <c r="K313" s="2" t="s">
        <v>787</v>
      </c>
      <c r="L313" s="2" t="s">
        <v>793</v>
      </c>
      <c r="M313" s="2" t="s">
        <v>6</v>
      </c>
      <c r="N313" s="2" t="s">
        <v>6</v>
      </c>
      <c r="O313" s="2" t="s">
        <v>6</v>
      </c>
      <c r="P313" s="2" t="s">
        <v>6</v>
      </c>
      <c r="Q313" s="2" t="s">
        <v>6</v>
      </c>
      <c r="R313" s="2" t="s">
        <v>6</v>
      </c>
      <c r="S313" s="2" t="s">
        <v>6</v>
      </c>
      <c r="T313" s="2" t="s">
        <v>6</v>
      </c>
      <c r="U313" s="2" t="s">
        <v>6</v>
      </c>
      <c r="V313" s="2" t="s">
        <v>6</v>
      </c>
      <c r="W313" s="2" t="s">
        <v>6</v>
      </c>
      <c r="X313" s="2" t="s">
        <v>6</v>
      </c>
      <c r="Y313" s="2" t="s">
        <v>6</v>
      </c>
      <c r="Z313" s="2" t="s">
        <v>6</v>
      </c>
      <c r="AA313" s="2" t="s">
        <v>6</v>
      </c>
      <c r="AB313" s="2" t="s">
        <v>6</v>
      </c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</row>
    <row r="314" spans="1:47" ht="15.75">
      <c r="A314" s="2"/>
      <c r="B314" s="2"/>
      <c r="C314" s="2" t="s">
        <v>603</v>
      </c>
      <c r="D314" s="2" t="s">
        <v>176</v>
      </c>
      <c r="E314" s="2" t="s">
        <v>30</v>
      </c>
      <c r="F314" s="26" t="s">
        <v>176</v>
      </c>
      <c r="G314" s="4" t="s">
        <v>1266</v>
      </c>
      <c r="H314" s="2" t="s">
        <v>163</v>
      </c>
      <c r="I314" s="2" t="s">
        <v>6</v>
      </c>
      <c r="J314" s="2" t="s">
        <v>570</v>
      </c>
      <c r="K314" s="2" t="s">
        <v>787</v>
      </c>
      <c r="L314" s="2" t="s">
        <v>793</v>
      </c>
      <c r="M314" s="2" t="s">
        <v>6</v>
      </c>
      <c r="N314" s="2" t="s">
        <v>6</v>
      </c>
      <c r="O314" s="2" t="s">
        <v>6</v>
      </c>
      <c r="P314" s="2" t="s">
        <v>6</v>
      </c>
      <c r="Q314" s="2" t="s">
        <v>6</v>
      </c>
      <c r="R314" s="2" t="s">
        <v>6</v>
      </c>
      <c r="S314" s="2" t="s">
        <v>6</v>
      </c>
      <c r="T314" s="2" t="s">
        <v>6</v>
      </c>
      <c r="U314" s="2" t="s">
        <v>6</v>
      </c>
      <c r="V314" s="2" t="s">
        <v>6</v>
      </c>
      <c r="W314" s="2" t="s">
        <v>6</v>
      </c>
      <c r="X314" s="2" t="s">
        <v>6</v>
      </c>
      <c r="Y314" s="2" t="s">
        <v>6</v>
      </c>
      <c r="Z314" s="2" t="s">
        <v>6</v>
      </c>
      <c r="AA314" s="2" t="s">
        <v>6</v>
      </c>
      <c r="AB314" s="2" t="s">
        <v>6</v>
      </c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</row>
    <row r="315" spans="1:47" ht="15.75">
      <c r="A315" s="2"/>
      <c r="B315" s="2"/>
      <c r="C315" s="2" t="s">
        <v>604</v>
      </c>
      <c r="D315" s="2" t="s">
        <v>176</v>
      </c>
      <c r="E315" s="2" t="s">
        <v>30</v>
      </c>
      <c r="F315" s="26" t="s">
        <v>176</v>
      </c>
      <c r="G315" s="4" t="s">
        <v>1266</v>
      </c>
      <c r="H315" s="2" t="s">
        <v>163</v>
      </c>
      <c r="I315" s="2" t="s">
        <v>6</v>
      </c>
      <c r="J315" s="2" t="s">
        <v>570</v>
      </c>
      <c r="K315" s="2" t="s">
        <v>787</v>
      </c>
      <c r="L315" s="2" t="s">
        <v>793</v>
      </c>
      <c r="M315" s="2" t="s">
        <v>6</v>
      </c>
      <c r="N315" s="2" t="s">
        <v>6</v>
      </c>
      <c r="O315" s="2" t="s">
        <v>6</v>
      </c>
      <c r="P315" s="2" t="s">
        <v>6</v>
      </c>
      <c r="Q315" s="2" t="s">
        <v>6</v>
      </c>
      <c r="R315" s="2" t="s">
        <v>6</v>
      </c>
      <c r="S315" s="2" t="s">
        <v>6</v>
      </c>
      <c r="T315" s="2" t="s">
        <v>6</v>
      </c>
      <c r="U315" s="2" t="s">
        <v>6</v>
      </c>
      <c r="V315" s="2" t="s">
        <v>6</v>
      </c>
      <c r="W315" s="2" t="s">
        <v>6</v>
      </c>
      <c r="X315" s="2" t="s">
        <v>6</v>
      </c>
      <c r="Y315" s="2" t="s">
        <v>6</v>
      </c>
      <c r="Z315" s="2" t="s">
        <v>6</v>
      </c>
      <c r="AA315" s="2" t="s">
        <v>6</v>
      </c>
      <c r="AB315" s="2" t="s">
        <v>6</v>
      </c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</row>
    <row r="316" spans="1:47" ht="15.75">
      <c r="A316" s="2"/>
      <c r="B316" s="2"/>
      <c r="C316" s="2" t="s">
        <v>605</v>
      </c>
      <c r="D316" s="2" t="s">
        <v>176</v>
      </c>
      <c r="E316" s="2" t="s">
        <v>30</v>
      </c>
      <c r="F316" s="26" t="s">
        <v>176</v>
      </c>
      <c r="G316" s="4" t="s">
        <v>1266</v>
      </c>
      <c r="H316" s="2" t="s">
        <v>163</v>
      </c>
      <c r="I316" s="2" t="s">
        <v>6</v>
      </c>
      <c r="J316" s="2" t="s">
        <v>570</v>
      </c>
      <c r="K316" s="2" t="s">
        <v>787</v>
      </c>
      <c r="L316" s="2" t="s">
        <v>793</v>
      </c>
      <c r="M316" s="2" t="s">
        <v>6</v>
      </c>
      <c r="N316" s="2" t="s">
        <v>6</v>
      </c>
      <c r="O316" s="2" t="s">
        <v>6</v>
      </c>
      <c r="P316" s="2" t="s">
        <v>6</v>
      </c>
      <c r="Q316" s="2" t="s">
        <v>6</v>
      </c>
      <c r="R316" s="2" t="s">
        <v>6</v>
      </c>
      <c r="S316" s="2" t="s">
        <v>6</v>
      </c>
      <c r="T316" s="2" t="s">
        <v>6</v>
      </c>
      <c r="U316" s="2" t="s">
        <v>6</v>
      </c>
      <c r="V316" s="2" t="s">
        <v>6</v>
      </c>
      <c r="W316" s="2" t="s">
        <v>6</v>
      </c>
      <c r="X316" s="2" t="s">
        <v>6</v>
      </c>
      <c r="Y316" s="2" t="s">
        <v>6</v>
      </c>
      <c r="Z316" s="2" t="s">
        <v>6</v>
      </c>
      <c r="AA316" s="2" t="s">
        <v>6</v>
      </c>
      <c r="AB316" s="2" t="s">
        <v>6</v>
      </c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</row>
    <row r="317" spans="1:47" ht="15.75">
      <c r="A317" s="2"/>
      <c r="B317" s="2"/>
      <c r="C317" s="2" t="s">
        <v>606</v>
      </c>
      <c r="D317" s="2" t="s">
        <v>176</v>
      </c>
      <c r="E317" s="2" t="s">
        <v>30</v>
      </c>
      <c r="F317" s="26" t="s">
        <v>176</v>
      </c>
      <c r="G317" s="4" t="s">
        <v>1266</v>
      </c>
      <c r="H317" s="2" t="s">
        <v>163</v>
      </c>
      <c r="I317" s="2" t="s">
        <v>6</v>
      </c>
      <c r="J317" s="2" t="s">
        <v>570</v>
      </c>
      <c r="K317" s="2" t="s">
        <v>787</v>
      </c>
      <c r="L317" s="2" t="s">
        <v>793</v>
      </c>
      <c r="M317" s="2" t="s">
        <v>6</v>
      </c>
      <c r="N317" s="2" t="s">
        <v>6</v>
      </c>
      <c r="O317" s="2" t="s">
        <v>6</v>
      </c>
      <c r="P317" s="2" t="s">
        <v>6</v>
      </c>
      <c r="Q317" s="2" t="s">
        <v>6</v>
      </c>
      <c r="R317" s="2" t="s">
        <v>6</v>
      </c>
      <c r="S317" s="2" t="s">
        <v>6</v>
      </c>
      <c r="T317" s="2" t="s">
        <v>6</v>
      </c>
      <c r="U317" s="2" t="s">
        <v>6</v>
      </c>
      <c r="V317" s="2" t="s">
        <v>6</v>
      </c>
      <c r="W317" s="2" t="s">
        <v>6</v>
      </c>
      <c r="X317" s="2" t="s">
        <v>6</v>
      </c>
      <c r="Y317" s="2" t="s">
        <v>6</v>
      </c>
      <c r="Z317" s="2" t="s">
        <v>6</v>
      </c>
      <c r="AA317" s="2" t="s">
        <v>6</v>
      </c>
      <c r="AB317" s="2" t="s">
        <v>6</v>
      </c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</row>
    <row r="318" spans="1:47" ht="15.75">
      <c r="A318" s="2"/>
      <c r="B318" s="2"/>
      <c r="C318" s="2" t="s">
        <v>607</v>
      </c>
      <c r="D318" s="2" t="s">
        <v>176</v>
      </c>
      <c r="E318" s="2" t="s">
        <v>30</v>
      </c>
      <c r="F318" s="26" t="s">
        <v>176</v>
      </c>
      <c r="G318" s="4" t="s">
        <v>1266</v>
      </c>
      <c r="H318" s="2" t="s">
        <v>163</v>
      </c>
      <c r="I318" s="2" t="s">
        <v>6</v>
      </c>
      <c r="J318" s="2" t="s">
        <v>570</v>
      </c>
      <c r="K318" s="2" t="s">
        <v>787</v>
      </c>
      <c r="L318" s="2" t="s">
        <v>793</v>
      </c>
      <c r="M318" s="2" t="s">
        <v>6</v>
      </c>
      <c r="N318" s="2" t="s">
        <v>6</v>
      </c>
      <c r="O318" s="2" t="s">
        <v>6</v>
      </c>
      <c r="P318" s="2" t="s">
        <v>6</v>
      </c>
      <c r="Q318" s="2" t="s">
        <v>6</v>
      </c>
      <c r="R318" s="2" t="s">
        <v>6</v>
      </c>
      <c r="S318" s="2" t="s">
        <v>6</v>
      </c>
      <c r="T318" s="2" t="s">
        <v>6</v>
      </c>
      <c r="U318" s="2" t="s">
        <v>6</v>
      </c>
      <c r="V318" s="2" t="s">
        <v>6</v>
      </c>
      <c r="W318" s="2" t="s">
        <v>6</v>
      </c>
      <c r="X318" s="2" t="s">
        <v>6</v>
      </c>
      <c r="Y318" s="2" t="s">
        <v>6</v>
      </c>
      <c r="Z318" s="2" t="s">
        <v>6</v>
      </c>
      <c r="AA318" s="2" t="s">
        <v>6</v>
      </c>
      <c r="AB318" s="2" t="s">
        <v>6</v>
      </c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</row>
    <row r="319" spans="1:47" ht="15.75">
      <c r="A319" s="2"/>
      <c r="B319" s="2"/>
      <c r="C319" s="2" t="s">
        <v>615</v>
      </c>
      <c r="D319" s="2" t="s">
        <v>176</v>
      </c>
      <c r="E319" s="2" t="s">
        <v>30</v>
      </c>
      <c r="F319" s="26" t="s">
        <v>176</v>
      </c>
      <c r="G319" s="4" t="s">
        <v>1266</v>
      </c>
      <c r="H319" s="2" t="s">
        <v>163</v>
      </c>
      <c r="I319" s="2" t="s">
        <v>6</v>
      </c>
      <c r="J319" s="2" t="s">
        <v>570</v>
      </c>
      <c r="K319" s="2" t="s">
        <v>787</v>
      </c>
      <c r="L319" s="2" t="s">
        <v>793</v>
      </c>
      <c r="M319" s="2" t="s">
        <v>6</v>
      </c>
      <c r="N319" s="2" t="s">
        <v>6</v>
      </c>
      <c r="O319" s="2" t="s">
        <v>6</v>
      </c>
      <c r="P319" s="2" t="s">
        <v>6</v>
      </c>
      <c r="Q319" s="2" t="s">
        <v>6</v>
      </c>
      <c r="R319" s="2" t="s">
        <v>6</v>
      </c>
      <c r="S319" s="2" t="s">
        <v>6</v>
      </c>
      <c r="T319" s="2" t="s">
        <v>6</v>
      </c>
      <c r="U319" s="2" t="s">
        <v>6</v>
      </c>
      <c r="V319" s="2" t="s">
        <v>6</v>
      </c>
      <c r="W319" s="2" t="s">
        <v>6</v>
      </c>
      <c r="X319" s="2" t="s">
        <v>6</v>
      </c>
      <c r="Y319" s="2" t="s">
        <v>6</v>
      </c>
      <c r="Z319" s="2" t="s">
        <v>6</v>
      </c>
      <c r="AA319" s="2" t="s">
        <v>6</v>
      </c>
      <c r="AB319" s="2" t="s">
        <v>6</v>
      </c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</row>
    <row r="320" spans="1:47" ht="15.75">
      <c r="A320" s="2"/>
      <c r="B320" s="2"/>
      <c r="C320" s="2" t="s">
        <v>541</v>
      </c>
      <c r="D320" s="2" t="s">
        <v>176</v>
      </c>
      <c r="E320" s="2" t="s">
        <v>30</v>
      </c>
      <c r="F320" s="26" t="s">
        <v>176</v>
      </c>
      <c r="G320" s="4" t="s">
        <v>1266</v>
      </c>
      <c r="H320" s="2" t="s">
        <v>163</v>
      </c>
      <c r="I320" s="2" t="s">
        <v>6</v>
      </c>
      <c r="J320" s="2" t="s">
        <v>570</v>
      </c>
      <c r="K320" s="2" t="s">
        <v>787</v>
      </c>
      <c r="L320" s="2" t="s">
        <v>793</v>
      </c>
      <c r="M320" s="2" t="s">
        <v>6</v>
      </c>
      <c r="N320" s="2" t="s">
        <v>6</v>
      </c>
      <c r="O320" s="2" t="s">
        <v>6</v>
      </c>
      <c r="P320" s="2" t="s">
        <v>6</v>
      </c>
      <c r="Q320" s="2" t="s">
        <v>6</v>
      </c>
      <c r="R320" s="2" t="s">
        <v>6</v>
      </c>
      <c r="S320" s="2" t="s">
        <v>6</v>
      </c>
      <c r="T320" s="2" t="s">
        <v>6</v>
      </c>
      <c r="U320" s="2" t="s">
        <v>6</v>
      </c>
      <c r="V320" s="2" t="s">
        <v>6</v>
      </c>
      <c r="W320" s="2" t="s">
        <v>6</v>
      </c>
      <c r="X320" s="2" t="s">
        <v>6</v>
      </c>
      <c r="Y320" s="2" t="s">
        <v>6</v>
      </c>
      <c r="Z320" s="2" t="s">
        <v>6</v>
      </c>
      <c r="AA320" s="2" t="s">
        <v>6</v>
      </c>
      <c r="AB320" s="2" t="s">
        <v>6</v>
      </c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</row>
    <row r="321" spans="1:47" ht="15.75">
      <c r="A321" s="2"/>
      <c r="B321" s="2"/>
      <c r="C321" s="2" t="s">
        <v>542</v>
      </c>
      <c r="D321" s="2" t="s">
        <v>176</v>
      </c>
      <c r="E321" s="2" t="s">
        <v>30</v>
      </c>
      <c r="F321" s="26" t="s">
        <v>176</v>
      </c>
      <c r="G321" s="4" t="s">
        <v>1266</v>
      </c>
      <c r="H321" s="2" t="s">
        <v>163</v>
      </c>
      <c r="I321" s="2" t="s">
        <v>6</v>
      </c>
      <c r="J321" s="2" t="s">
        <v>570</v>
      </c>
      <c r="K321" s="2" t="s">
        <v>787</v>
      </c>
      <c r="L321" s="2" t="s">
        <v>793</v>
      </c>
      <c r="M321" s="2" t="s">
        <v>6</v>
      </c>
      <c r="N321" s="2" t="s">
        <v>6</v>
      </c>
      <c r="O321" s="2" t="s">
        <v>6</v>
      </c>
      <c r="P321" s="2" t="s">
        <v>6</v>
      </c>
      <c r="Q321" s="2" t="s">
        <v>6</v>
      </c>
      <c r="R321" s="2" t="s">
        <v>6</v>
      </c>
      <c r="S321" s="2" t="s">
        <v>6</v>
      </c>
      <c r="T321" s="2" t="s">
        <v>6</v>
      </c>
      <c r="U321" s="2" t="s">
        <v>6</v>
      </c>
      <c r="V321" s="2" t="s">
        <v>6</v>
      </c>
      <c r="W321" s="2" t="s">
        <v>6</v>
      </c>
      <c r="X321" s="2" t="s">
        <v>6</v>
      </c>
      <c r="Y321" s="2" t="s">
        <v>6</v>
      </c>
      <c r="Z321" s="2" t="s">
        <v>6</v>
      </c>
      <c r="AA321" s="2" t="s">
        <v>6</v>
      </c>
      <c r="AB321" s="2" t="s">
        <v>6</v>
      </c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</row>
    <row r="322" spans="1:47" ht="15.75">
      <c r="A322" s="2"/>
      <c r="B322" s="2"/>
      <c r="C322" s="2" t="s">
        <v>543</v>
      </c>
      <c r="D322" s="2" t="s">
        <v>176</v>
      </c>
      <c r="E322" s="2" t="s">
        <v>30</v>
      </c>
      <c r="F322" s="26" t="s">
        <v>176</v>
      </c>
      <c r="G322" s="4" t="s">
        <v>1266</v>
      </c>
      <c r="H322" s="2" t="s">
        <v>163</v>
      </c>
      <c r="I322" s="2" t="s">
        <v>6</v>
      </c>
      <c r="J322" s="2" t="s">
        <v>570</v>
      </c>
      <c r="K322" s="2" t="s">
        <v>787</v>
      </c>
      <c r="L322" s="2" t="s">
        <v>793</v>
      </c>
      <c r="M322" s="2" t="s">
        <v>6</v>
      </c>
      <c r="N322" s="2" t="s">
        <v>6</v>
      </c>
      <c r="O322" s="2" t="s">
        <v>6</v>
      </c>
      <c r="P322" s="2" t="s">
        <v>6</v>
      </c>
      <c r="Q322" s="2" t="s">
        <v>6</v>
      </c>
      <c r="R322" s="2" t="s">
        <v>6</v>
      </c>
      <c r="S322" s="2" t="s">
        <v>6</v>
      </c>
      <c r="T322" s="2" t="s">
        <v>6</v>
      </c>
      <c r="U322" s="2" t="s">
        <v>6</v>
      </c>
      <c r="V322" s="2" t="s">
        <v>6</v>
      </c>
      <c r="W322" s="2" t="s">
        <v>6</v>
      </c>
      <c r="X322" s="2" t="s">
        <v>6</v>
      </c>
      <c r="Y322" s="2" t="s">
        <v>6</v>
      </c>
      <c r="Z322" s="2" t="s">
        <v>6</v>
      </c>
      <c r="AA322" s="2" t="s">
        <v>6</v>
      </c>
      <c r="AB322" s="2" t="s">
        <v>6</v>
      </c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</row>
    <row r="323" spans="1:47" ht="15.75">
      <c r="A323" s="2"/>
      <c r="B323" s="2"/>
      <c r="C323" s="2" t="s">
        <v>608</v>
      </c>
      <c r="D323" s="2" t="s">
        <v>176</v>
      </c>
      <c r="E323" s="2" t="s">
        <v>30</v>
      </c>
      <c r="F323" s="26" t="s">
        <v>176</v>
      </c>
      <c r="G323" s="4" t="s">
        <v>1266</v>
      </c>
      <c r="H323" s="2" t="s">
        <v>163</v>
      </c>
      <c r="I323" s="2" t="s">
        <v>6</v>
      </c>
      <c r="J323" s="2" t="s">
        <v>570</v>
      </c>
      <c r="K323" s="2" t="s">
        <v>787</v>
      </c>
      <c r="L323" s="2" t="s">
        <v>793</v>
      </c>
      <c r="M323" s="2" t="s">
        <v>6</v>
      </c>
      <c r="N323" s="2" t="s">
        <v>6</v>
      </c>
      <c r="O323" s="2" t="s">
        <v>6</v>
      </c>
      <c r="P323" s="2" t="s">
        <v>6</v>
      </c>
      <c r="Q323" s="2" t="s">
        <v>6</v>
      </c>
      <c r="R323" s="2" t="s">
        <v>6</v>
      </c>
      <c r="S323" s="2" t="s">
        <v>6</v>
      </c>
      <c r="T323" s="2" t="s">
        <v>6</v>
      </c>
      <c r="U323" s="2" t="s">
        <v>6</v>
      </c>
      <c r="V323" s="2" t="s">
        <v>6</v>
      </c>
      <c r="W323" s="2" t="s">
        <v>6</v>
      </c>
      <c r="X323" s="2" t="s">
        <v>6</v>
      </c>
      <c r="Y323" s="2" t="s">
        <v>6</v>
      </c>
      <c r="Z323" s="2" t="s">
        <v>6</v>
      </c>
      <c r="AA323" s="2" t="s">
        <v>6</v>
      </c>
      <c r="AB323" s="2" t="s">
        <v>6</v>
      </c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</row>
    <row r="324" spans="1:47" ht="15.75">
      <c r="A324" s="2"/>
      <c r="B324" s="2"/>
      <c r="C324" s="2" t="s">
        <v>609</v>
      </c>
      <c r="D324" s="2" t="s">
        <v>176</v>
      </c>
      <c r="E324" s="2" t="s">
        <v>30</v>
      </c>
      <c r="F324" s="26" t="s">
        <v>176</v>
      </c>
      <c r="G324" s="4" t="s">
        <v>1266</v>
      </c>
      <c r="H324" s="2" t="s">
        <v>163</v>
      </c>
      <c r="I324" s="2" t="s">
        <v>6</v>
      </c>
      <c r="J324" s="2" t="s">
        <v>570</v>
      </c>
      <c r="K324" s="2" t="s">
        <v>787</v>
      </c>
      <c r="L324" s="2" t="s">
        <v>793</v>
      </c>
      <c r="M324" s="2" t="s">
        <v>6</v>
      </c>
      <c r="N324" s="2" t="s">
        <v>6</v>
      </c>
      <c r="O324" s="2" t="s">
        <v>6</v>
      </c>
      <c r="P324" s="2" t="s">
        <v>6</v>
      </c>
      <c r="Q324" s="2" t="s">
        <v>6</v>
      </c>
      <c r="R324" s="2" t="s">
        <v>6</v>
      </c>
      <c r="S324" s="2" t="s">
        <v>6</v>
      </c>
      <c r="T324" s="2" t="s">
        <v>6</v>
      </c>
      <c r="U324" s="2" t="s">
        <v>6</v>
      </c>
      <c r="V324" s="2" t="s">
        <v>6</v>
      </c>
      <c r="W324" s="2" t="s">
        <v>6</v>
      </c>
      <c r="X324" s="2" t="s">
        <v>6</v>
      </c>
      <c r="Y324" s="2" t="s">
        <v>6</v>
      </c>
      <c r="Z324" s="2" t="s">
        <v>6</v>
      </c>
      <c r="AA324" s="2" t="s">
        <v>6</v>
      </c>
      <c r="AB324" s="2" t="s">
        <v>6</v>
      </c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</row>
    <row r="325" spans="1:47" ht="15.75">
      <c r="A325" s="2"/>
      <c r="B325" s="2"/>
      <c r="C325" s="2" t="s">
        <v>610</v>
      </c>
      <c r="D325" s="2" t="s">
        <v>176</v>
      </c>
      <c r="E325" s="2" t="s">
        <v>30</v>
      </c>
      <c r="F325" s="26" t="s">
        <v>176</v>
      </c>
      <c r="G325" s="4" t="s">
        <v>1266</v>
      </c>
      <c r="H325" s="2" t="s">
        <v>163</v>
      </c>
      <c r="I325" s="2" t="s">
        <v>6</v>
      </c>
      <c r="J325" s="2" t="s">
        <v>570</v>
      </c>
      <c r="K325" s="2" t="s">
        <v>787</v>
      </c>
      <c r="L325" s="2" t="s">
        <v>793</v>
      </c>
      <c r="M325" s="2" t="s">
        <v>6</v>
      </c>
      <c r="N325" s="2" t="s">
        <v>6</v>
      </c>
      <c r="O325" s="2" t="s">
        <v>6</v>
      </c>
      <c r="P325" s="2" t="s">
        <v>6</v>
      </c>
      <c r="Q325" s="2" t="s">
        <v>6</v>
      </c>
      <c r="R325" s="2" t="s">
        <v>6</v>
      </c>
      <c r="S325" s="2" t="s">
        <v>6</v>
      </c>
      <c r="T325" s="2" t="s">
        <v>6</v>
      </c>
      <c r="U325" s="2" t="s">
        <v>6</v>
      </c>
      <c r="V325" s="2" t="s">
        <v>6</v>
      </c>
      <c r="W325" s="2" t="s">
        <v>6</v>
      </c>
      <c r="X325" s="2" t="s">
        <v>6</v>
      </c>
      <c r="Y325" s="2" t="s">
        <v>6</v>
      </c>
      <c r="Z325" s="2" t="s">
        <v>6</v>
      </c>
      <c r="AA325" s="2" t="s">
        <v>6</v>
      </c>
      <c r="AB325" s="2" t="s">
        <v>6</v>
      </c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</row>
    <row r="326" spans="1:47" ht="15.75">
      <c r="A326" s="2"/>
      <c r="B326" s="2"/>
      <c r="C326" s="2" t="s">
        <v>611</v>
      </c>
      <c r="D326" s="2" t="s">
        <v>176</v>
      </c>
      <c r="E326" s="2" t="s">
        <v>30</v>
      </c>
      <c r="F326" s="26" t="s">
        <v>176</v>
      </c>
      <c r="G326" s="4" t="s">
        <v>1266</v>
      </c>
      <c r="H326" s="2" t="s">
        <v>163</v>
      </c>
      <c r="I326" s="2" t="s">
        <v>6</v>
      </c>
      <c r="J326" s="2" t="s">
        <v>570</v>
      </c>
      <c r="K326" s="2" t="s">
        <v>787</v>
      </c>
      <c r="L326" s="2" t="s">
        <v>793</v>
      </c>
      <c r="M326" s="2" t="s">
        <v>6</v>
      </c>
      <c r="N326" s="2" t="s">
        <v>6</v>
      </c>
      <c r="O326" s="2" t="s">
        <v>6</v>
      </c>
      <c r="P326" s="2" t="s">
        <v>6</v>
      </c>
      <c r="Q326" s="2" t="s">
        <v>6</v>
      </c>
      <c r="R326" s="2" t="s">
        <v>6</v>
      </c>
      <c r="S326" s="2" t="s">
        <v>6</v>
      </c>
      <c r="T326" s="2" t="s">
        <v>6</v>
      </c>
      <c r="U326" s="2" t="s">
        <v>6</v>
      </c>
      <c r="V326" s="2" t="s">
        <v>6</v>
      </c>
      <c r="W326" s="2" t="s">
        <v>6</v>
      </c>
      <c r="X326" s="2" t="s">
        <v>6</v>
      </c>
      <c r="Y326" s="2" t="s">
        <v>6</v>
      </c>
      <c r="Z326" s="2" t="s">
        <v>6</v>
      </c>
      <c r="AA326" s="2" t="s">
        <v>6</v>
      </c>
      <c r="AB326" s="2" t="s">
        <v>6</v>
      </c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</row>
    <row r="327" spans="1:47" ht="15.75">
      <c r="A327" s="2"/>
      <c r="B327" s="2"/>
      <c r="C327" s="2" t="s">
        <v>612</v>
      </c>
      <c r="D327" s="2" t="s">
        <v>176</v>
      </c>
      <c r="E327" s="2" t="s">
        <v>30</v>
      </c>
      <c r="F327" s="26" t="s">
        <v>176</v>
      </c>
      <c r="G327" s="4" t="s">
        <v>1266</v>
      </c>
      <c r="H327" s="2" t="s">
        <v>163</v>
      </c>
      <c r="I327" s="2" t="s">
        <v>6</v>
      </c>
      <c r="J327" s="2" t="s">
        <v>570</v>
      </c>
      <c r="K327" s="2" t="s">
        <v>787</v>
      </c>
      <c r="L327" s="2" t="s">
        <v>793</v>
      </c>
      <c r="M327" s="2" t="s">
        <v>6</v>
      </c>
      <c r="N327" s="2" t="s">
        <v>6</v>
      </c>
      <c r="O327" s="2" t="s">
        <v>6</v>
      </c>
      <c r="P327" s="2" t="s">
        <v>6</v>
      </c>
      <c r="Q327" s="2" t="s">
        <v>6</v>
      </c>
      <c r="R327" s="2" t="s">
        <v>6</v>
      </c>
      <c r="S327" s="2" t="s">
        <v>6</v>
      </c>
      <c r="T327" s="2" t="s">
        <v>6</v>
      </c>
      <c r="U327" s="2" t="s">
        <v>6</v>
      </c>
      <c r="V327" s="2" t="s">
        <v>6</v>
      </c>
      <c r="W327" s="2" t="s">
        <v>6</v>
      </c>
      <c r="X327" s="2" t="s">
        <v>6</v>
      </c>
      <c r="Y327" s="2" t="s">
        <v>6</v>
      </c>
      <c r="Z327" s="2" t="s">
        <v>6</v>
      </c>
      <c r="AA327" s="2" t="s">
        <v>6</v>
      </c>
      <c r="AB327" s="2" t="s">
        <v>6</v>
      </c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</row>
    <row r="328" spans="1:47" ht="15.75">
      <c r="A328" s="2"/>
      <c r="B328" s="2"/>
      <c r="C328" s="2" t="s">
        <v>613</v>
      </c>
      <c r="D328" s="2" t="s">
        <v>176</v>
      </c>
      <c r="E328" s="2" t="s">
        <v>30</v>
      </c>
      <c r="F328" s="26" t="s">
        <v>176</v>
      </c>
      <c r="G328" s="4" t="s">
        <v>1266</v>
      </c>
      <c r="H328" s="2" t="s">
        <v>163</v>
      </c>
      <c r="I328" s="2" t="s">
        <v>6</v>
      </c>
      <c r="J328" s="2" t="s">
        <v>570</v>
      </c>
      <c r="K328" s="2" t="s">
        <v>787</v>
      </c>
      <c r="L328" s="2" t="s">
        <v>793</v>
      </c>
      <c r="M328" s="2" t="s">
        <v>6</v>
      </c>
      <c r="N328" s="2" t="s">
        <v>6</v>
      </c>
      <c r="O328" s="2" t="s">
        <v>6</v>
      </c>
      <c r="P328" s="2" t="s">
        <v>6</v>
      </c>
      <c r="Q328" s="2" t="s">
        <v>6</v>
      </c>
      <c r="R328" s="2" t="s">
        <v>6</v>
      </c>
      <c r="S328" s="2" t="s">
        <v>6</v>
      </c>
      <c r="T328" s="2" t="s">
        <v>6</v>
      </c>
      <c r="U328" s="2" t="s">
        <v>6</v>
      </c>
      <c r="V328" s="2" t="s">
        <v>6</v>
      </c>
      <c r="W328" s="2" t="s">
        <v>6</v>
      </c>
      <c r="X328" s="2" t="s">
        <v>6</v>
      </c>
      <c r="Y328" s="2" t="s">
        <v>6</v>
      </c>
      <c r="Z328" s="2" t="s">
        <v>6</v>
      </c>
      <c r="AA328" s="2" t="s">
        <v>6</v>
      </c>
      <c r="AB328" s="2" t="s">
        <v>6</v>
      </c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</row>
    <row r="329" spans="1:47" ht="15.75">
      <c r="A329" s="2"/>
      <c r="B329" s="2"/>
      <c r="C329" s="2" t="s">
        <v>614</v>
      </c>
      <c r="D329" s="2" t="s">
        <v>176</v>
      </c>
      <c r="E329" s="2" t="s">
        <v>30</v>
      </c>
      <c r="F329" s="26" t="s">
        <v>176</v>
      </c>
      <c r="G329" s="4" t="s">
        <v>1266</v>
      </c>
      <c r="H329" s="2" t="s">
        <v>163</v>
      </c>
      <c r="I329" s="2" t="s">
        <v>6</v>
      </c>
      <c r="J329" s="2" t="s">
        <v>570</v>
      </c>
      <c r="K329" s="2" t="s">
        <v>787</v>
      </c>
      <c r="L329" s="2" t="s">
        <v>793</v>
      </c>
      <c r="M329" s="2" t="s">
        <v>6</v>
      </c>
      <c r="N329" s="2" t="s">
        <v>6</v>
      </c>
      <c r="O329" s="2" t="s">
        <v>6</v>
      </c>
      <c r="P329" s="2" t="s">
        <v>6</v>
      </c>
      <c r="Q329" s="2" t="s">
        <v>6</v>
      </c>
      <c r="R329" s="2" t="s">
        <v>6</v>
      </c>
      <c r="S329" s="2" t="s">
        <v>6</v>
      </c>
      <c r="T329" s="2" t="s">
        <v>6</v>
      </c>
      <c r="U329" s="2" t="s">
        <v>6</v>
      </c>
      <c r="V329" s="2" t="s">
        <v>6</v>
      </c>
      <c r="W329" s="2" t="s">
        <v>6</v>
      </c>
      <c r="X329" s="2" t="s">
        <v>6</v>
      </c>
      <c r="Y329" s="2" t="s">
        <v>6</v>
      </c>
      <c r="Z329" s="2" t="s">
        <v>6</v>
      </c>
      <c r="AA329" s="2" t="s">
        <v>6</v>
      </c>
      <c r="AB329" s="2" t="s">
        <v>6</v>
      </c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</row>
    <row r="330" spans="1:47" ht="15.75">
      <c r="A330" s="2"/>
      <c r="B330" s="2"/>
      <c r="C330" s="2" t="s">
        <v>616</v>
      </c>
      <c r="D330" s="2" t="s">
        <v>176</v>
      </c>
      <c r="E330" s="2" t="s">
        <v>30</v>
      </c>
      <c r="F330" s="26" t="s">
        <v>176</v>
      </c>
      <c r="G330" s="4" t="s">
        <v>1266</v>
      </c>
      <c r="H330" s="2" t="s">
        <v>163</v>
      </c>
      <c r="I330" s="2" t="s">
        <v>6</v>
      </c>
      <c r="J330" s="2" t="s">
        <v>570</v>
      </c>
      <c r="K330" s="2" t="s">
        <v>787</v>
      </c>
      <c r="L330" s="2" t="s">
        <v>793</v>
      </c>
      <c r="M330" s="2" t="s">
        <v>6</v>
      </c>
      <c r="N330" s="2" t="s">
        <v>6</v>
      </c>
      <c r="O330" s="2" t="s">
        <v>6</v>
      </c>
      <c r="P330" s="2" t="s">
        <v>6</v>
      </c>
      <c r="Q330" s="2" t="s">
        <v>6</v>
      </c>
      <c r="R330" s="2" t="s">
        <v>6</v>
      </c>
      <c r="S330" s="2" t="s">
        <v>6</v>
      </c>
      <c r="T330" s="2" t="s">
        <v>6</v>
      </c>
      <c r="U330" s="2" t="s">
        <v>6</v>
      </c>
      <c r="V330" s="2" t="s">
        <v>6</v>
      </c>
      <c r="W330" s="2" t="s">
        <v>6</v>
      </c>
      <c r="X330" s="2" t="s">
        <v>6</v>
      </c>
      <c r="Y330" s="2" t="s">
        <v>6</v>
      </c>
      <c r="Z330" s="2" t="s">
        <v>6</v>
      </c>
      <c r="AA330" s="2" t="s">
        <v>6</v>
      </c>
      <c r="AB330" s="2" t="s">
        <v>6</v>
      </c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</row>
    <row r="331" spans="1:47" ht="15.75">
      <c r="A331" s="2"/>
      <c r="B331" s="2"/>
      <c r="C331" s="2" t="s">
        <v>617</v>
      </c>
      <c r="D331" s="2" t="s">
        <v>176</v>
      </c>
      <c r="E331" s="2" t="s">
        <v>30</v>
      </c>
      <c r="F331" s="26" t="s">
        <v>176</v>
      </c>
      <c r="G331" s="4" t="s">
        <v>1266</v>
      </c>
      <c r="H331" s="2" t="s">
        <v>163</v>
      </c>
      <c r="I331" s="2" t="s">
        <v>6</v>
      </c>
      <c r="J331" s="2" t="s">
        <v>570</v>
      </c>
      <c r="K331" s="2" t="s">
        <v>787</v>
      </c>
      <c r="L331" s="2" t="s">
        <v>793</v>
      </c>
      <c r="M331" s="2" t="s">
        <v>6</v>
      </c>
      <c r="N331" s="2" t="s">
        <v>6</v>
      </c>
      <c r="O331" s="2" t="s">
        <v>6</v>
      </c>
      <c r="P331" s="2" t="s">
        <v>6</v>
      </c>
      <c r="Q331" s="2" t="s">
        <v>6</v>
      </c>
      <c r="R331" s="2" t="s">
        <v>6</v>
      </c>
      <c r="S331" s="2" t="s">
        <v>6</v>
      </c>
      <c r="T331" s="2" t="s">
        <v>6</v>
      </c>
      <c r="U331" s="2" t="s">
        <v>6</v>
      </c>
      <c r="V331" s="2" t="s">
        <v>6</v>
      </c>
      <c r="W331" s="2" t="s">
        <v>6</v>
      </c>
      <c r="X331" s="2" t="s">
        <v>6</v>
      </c>
      <c r="Y331" s="2" t="s">
        <v>6</v>
      </c>
      <c r="Z331" s="2" t="s">
        <v>6</v>
      </c>
      <c r="AA331" s="2" t="s">
        <v>6</v>
      </c>
      <c r="AB331" s="2" t="s">
        <v>6</v>
      </c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</row>
    <row r="332" spans="1:47" ht="15.75">
      <c r="A332" s="2"/>
      <c r="B332" s="2"/>
      <c r="C332" s="2" t="s">
        <v>618</v>
      </c>
      <c r="D332" s="2" t="s">
        <v>176</v>
      </c>
      <c r="E332" s="2" t="s">
        <v>30</v>
      </c>
      <c r="F332" s="26" t="s">
        <v>176</v>
      </c>
      <c r="G332" s="4" t="s">
        <v>1266</v>
      </c>
      <c r="H332" s="2" t="s">
        <v>163</v>
      </c>
      <c r="I332" s="2" t="s">
        <v>6</v>
      </c>
      <c r="J332" s="2" t="s">
        <v>570</v>
      </c>
      <c r="K332" s="2" t="s">
        <v>787</v>
      </c>
      <c r="L332" s="2" t="s">
        <v>793</v>
      </c>
      <c r="M332" s="2" t="s">
        <v>6</v>
      </c>
      <c r="N332" s="2" t="s">
        <v>6</v>
      </c>
      <c r="O332" s="2" t="s">
        <v>6</v>
      </c>
      <c r="P332" s="2" t="s">
        <v>6</v>
      </c>
      <c r="Q332" s="2" t="s">
        <v>6</v>
      </c>
      <c r="R332" s="2" t="s">
        <v>6</v>
      </c>
      <c r="S332" s="2" t="s">
        <v>6</v>
      </c>
      <c r="T332" s="2" t="s">
        <v>6</v>
      </c>
      <c r="U332" s="2" t="s">
        <v>6</v>
      </c>
      <c r="V332" s="2" t="s">
        <v>6</v>
      </c>
      <c r="W332" s="2" t="s">
        <v>6</v>
      </c>
      <c r="X332" s="2" t="s">
        <v>6</v>
      </c>
      <c r="Y332" s="2" t="s">
        <v>6</v>
      </c>
      <c r="Z332" s="2" t="s">
        <v>6</v>
      </c>
      <c r="AA332" s="2" t="s">
        <v>6</v>
      </c>
      <c r="AB332" s="2" t="s">
        <v>6</v>
      </c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</row>
    <row r="333" spans="1:47" ht="15.75">
      <c r="A333" s="2"/>
      <c r="B333" s="2"/>
      <c r="C333" s="2" t="s">
        <v>716</v>
      </c>
      <c r="D333" s="2" t="s">
        <v>176</v>
      </c>
      <c r="E333" s="2" t="s">
        <v>30</v>
      </c>
      <c r="F333" s="26" t="s">
        <v>176</v>
      </c>
      <c r="G333" s="4" t="s">
        <v>1266</v>
      </c>
      <c r="H333" s="2" t="s">
        <v>163</v>
      </c>
      <c r="I333" s="2" t="s">
        <v>6</v>
      </c>
      <c r="J333" s="2" t="s">
        <v>570</v>
      </c>
      <c r="K333" s="2" t="s">
        <v>787</v>
      </c>
      <c r="L333" s="2" t="s">
        <v>793</v>
      </c>
      <c r="M333" s="2" t="s">
        <v>6</v>
      </c>
      <c r="N333" s="2" t="s">
        <v>6</v>
      </c>
      <c r="O333" s="2" t="s">
        <v>6</v>
      </c>
      <c r="P333" s="2" t="s">
        <v>6</v>
      </c>
      <c r="Q333" s="2" t="s">
        <v>6</v>
      </c>
      <c r="R333" s="2" t="s">
        <v>6</v>
      </c>
      <c r="S333" s="2" t="s">
        <v>6</v>
      </c>
      <c r="T333" s="2" t="s">
        <v>6</v>
      </c>
      <c r="U333" s="2" t="s">
        <v>6</v>
      </c>
      <c r="V333" s="2" t="s">
        <v>6</v>
      </c>
      <c r="W333" s="2" t="s">
        <v>6</v>
      </c>
      <c r="X333" s="2" t="s">
        <v>6</v>
      </c>
      <c r="Y333" s="2" t="s">
        <v>6</v>
      </c>
      <c r="Z333" s="2" t="s">
        <v>6</v>
      </c>
      <c r="AA333" s="2" t="s">
        <v>6</v>
      </c>
      <c r="AB333" s="2" t="s">
        <v>6</v>
      </c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</row>
    <row r="334" spans="1:47" ht="15.75">
      <c r="A334" s="2"/>
      <c r="B334" s="2"/>
      <c r="C334" s="2" t="s">
        <v>641</v>
      </c>
      <c r="D334" s="2" t="s">
        <v>176</v>
      </c>
      <c r="E334" s="2" t="s">
        <v>30</v>
      </c>
      <c r="F334" s="26" t="s">
        <v>176</v>
      </c>
      <c r="G334" s="4" t="s">
        <v>1266</v>
      </c>
      <c r="H334" s="2" t="s">
        <v>163</v>
      </c>
      <c r="I334" s="2" t="s">
        <v>6</v>
      </c>
      <c r="J334" s="2" t="s">
        <v>570</v>
      </c>
      <c r="K334" s="2" t="s">
        <v>787</v>
      </c>
      <c r="L334" s="2" t="s">
        <v>793</v>
      </c>
      <c r="M334" s="2" t="s">
        <v>6</v>
      </c>
      <c r="N334" s="2" t="s">
        <v>6</v>
      </c>
      <c r="O334" s="2" t="s">
        <v>6</v>
      </c>
      <c r="P334" s="2" t="s">
        <v>6</v>
      </c>
      <c r="Q334" s="2" t="s">
        <v>6</v>
      </c>
      <c r="R334" s="2" t="s">
        <v>6</v>
      </c>
      <c r="S334" s="2" t="s">
        <v>6</v>
      </c>
      <c r="T334" s="2" t="s">
        <v>6</v>
      </c>
      <c r="U334" s="2" t="s">
        <v>6</v>
      </c>
      <c r="V334" s="2" t="s">
        <v>6</v>
      </c>
      <c r="W334" s="2" t="s">
        <v>6</v>
      </c>
      <c r="X334" s="2" t="s">
        <v>6</v>
      </c>
      <c r="Y334" s="2" t="s">
        <v>6</v>
      </c>
      <c r="Z334" s="2" t="s">
        <v>6</v>
      </c>
      <c r="AA334" s="2" t="s">
        <v>6</v>
      </c>
      <c r="AB334" s="2" t="s">
        <v>6</v>
      </c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</row>
    <row r="335" spans="1:47" ht="15.75">
      <c r="A335" s="2"/>
      <c r="B335" s="2"/>
      <c r="C335" s="2" t="s">
        <v>642</v>
      </c>
      <c r="D335" s="2" t="s">
        <v>176</v>
      </c>
      <c r="E335" s="2" t="s">
        <v>30</v>
      </c>
      <c r="F335" s="26" t="s">
        <v>176</v>
      </c>
      <c r="G335" s="4" t="s">
        <v>1266</v>
      </c>
      <c r="H335" s="2" t="s">
        <v>163</v>
      </c>
      <c r="I335" s="2" t="s">
        <v>6</v>
      </c>
      <c r="J335" s="2" t="s">
        <v>570</v>
      </c>
      <c r="K335" s="2" t="s">
        <v>787</v>
      </c>
      <c r="L335" s="2" t="s">
        <v>793</v>
      </c>
      <c r="M335" s="2" t="s">
        <v>6</v>
      </c>
      <c r="N335" s="2" t="s">
        <v>6</v>
      </c>
      <c r="O335" s="2" t="s">
        <v>6</v>
      </c>
      <c r="P335" s="2" t="s">
        <v>6</v>
      </c>
      <c r="Q335" s="2" t="s">
        <v>6</v>
      </c>
      <c r="R335" s="2" t="s">
        <v>6</v>
      </c>
      <c r="S335" s="2" t="s">
        <v>6</v>
      </c>
      <c r="T335" s="2" t="s">
        <v>6</v>
      </c>
      <c r="U335" s="2" t="s">
        <v>6</v>
      </c>
      <c r="V335" s="2" t="s">
        <v>6</v>
      </c>
      <c r="W335" s="2" t="s">
        <v>6</v>
      </c>
      <c r="X335" s="2" t="s">
        <v>6</v>
      </c>
      <c r="Y335" s="2" t="s">
        <v>6</v>
      </c>
      <c r="Z335" s="2" t="s">
        <v>6</v>
      </c>
      <c r="AA335" s="2" t="s">
        <v>6</v>
      </c>
      <c r="AB335" s="2" t="s">
        <v>6</v>
      </c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</row>
    <row r="336" spans="1:47" ht="15.75">
      <c r="A336" s="2"/>
      <c r="B336" s="2"/>
      <c r="C336" s="2" t="s">
        <v>643</v>
      </c>
      <c r="D336" s="2" t="s">
        <v>176</v>
      </c>
      <c r="E336" s="2" t="s">
        <v>30</v>
      </c>
      <c r="F336" s="26" t="s">
        <v>176</v>
      </c>
      <c r="G336" s="4" t="s">
        <v>1266</v>
      </c>
      <c r="H336" s="2" t="s">
        <v>163</v>
      </c>
      <c r="I336" s="2" t="s">
        <v>6</v>
      </c>
      <c r="J336" s="2" t="s">
        <v>570</v>
      </c>
      <c r="K336" s="2" t="s">
        <v>787</v>
      </c>
      <c r="L336" s="2" t="s">
        <v>793</v>
      </c>
      <c r="M336" s="2" t="s">
        <v>6</v>
      </c>
      <c r="N336" s="2" t="s">
        <v>6</v>
      </c>
      <c r="O336" s="2" t="s">
        <v>6</v>
      </c>
      <c r="P336" s="2" t="s">
        <v>6</v>
      </c>
      <c r="Q336" s="2" t="s">
        <v>6</v>
      </c>
      <c r="R336" s="2" t="s">
        <v>6</v>
      </c>
      <c r="S336" s="2" t="s">
        <v>6</v>
      </c>
      <c r="T336" s="2" t="s">
        <v>6</v>
      </c>
      <c r="U336" s="2" t="s">
        <v>6</v>
      </c>
      <c r="V336" s="2" t="s">
        <v>6</v>
      </c>
      <c r="W336" s="2" t="s">
        <v>6</v>
      </c>
      <c r="X336" s="2" t="s">
        <v>6</v>
      </c>
      <c r="Y336" s="2" t="s">
        <v>6</v>
      </c>
      <c r="Z336" s="2" t="s">
        <v>6</v>
      </c>
      <c r="AA336" s="2" t="s">
        <v>6</v>
      </c>
      <c r="AB336" s="2" t="s">
        <v>6</v>
      </c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</row>
    <row r="337" spans="1:47" ht="15.75">
      <c r="A337" s="2"/>
      <c r="B337" s="2"/>
      <c r="C337" s="2" t="s">
        <v>717</v>
      </c>
      <c r="D337" s="2" t="s">
        <v>176</v>
      </c>
      <c r="E337" s="2" t="s">
        <v>30</v>
      </c>
      <c r="F337" s="26" t="s">
        <v>176</v>
      </c>
      <c r="G337" s="4" t="s">
        <v>1266</v>
      </c>
      <c r="H337" s="2" t="s">
        <v>163</v>
      </c>
      <c r="I337" s="2" t="s">
        <v>6</v>
      </c>
      <c r="J337" s="2" t="s">
        <v>570</v>
      </c>
      <c r="K337" s="2" t="s">
        <v>787</v>
      </c>
      <c r="L337" s="2" t="s">
        <v>793</v>
      </c>
      <c r="M337" s="2" t="s">
        <v>6</v>
      </c>
      <c r="N337" s="2" t="s">
        <v>6</v>
      </c>
      <c r="O337" s="2" t="s">
        <v>6</v>
      </c>
      <c r="P337" s="2" t="s">
        <v>6</v>
      </c>
      <c r="Q337" s="2" t="s">
        <v>6</v>
      </c>
      <c r="R337" s="2" t="s">
        <v>6</v>
      </c>
      <c r="S337" s="2" t="s">
        <v>6</v>
      </c>
      <c r="T337" s="2" t="s">
        <v>6</v>
      </c>
      <c r="U337" s="2" t="s">
        <v>6</v>
      </c>
      <c r="V337" s="2" t="s">
        <v>6</v>
      </c>
      <c r="W337" s="2" t="s">
        <v>6</v>
      </c>
      <c r="X337" s="2" t="s">
        <v>6</v>
      </c>
      <c r="Y337" s="2" t="s">
        <v>6</v>
      </c>
      <c r="Z337" s="2" t="s">
        <v>6</v>
      </c>
      <c r="AA337" s="2" t="s">
        <v>6</v>
      </c>
      <c r="AB337" s="2" t="s">
        <v>6</v>
      </c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</row>
    <row r="338" spans="1:47" ht="15.75">
      <c r="A338" s="2"/>
      <c r="B338" s="2"/>
      <c r="C338" s="2" t="s">
        <v>718</v>
      </c>
      <c r="D338" s="2" t="s">
        <v>176</v>
      </c>
      <c r="E338" s="2" t="s">
        <v>30</v>
      </c>
      <c r="F338" s="26" t="s">
        <v>176</v>
      </c>
      <c r="G338" s="4" t="s">
        <v>1266</v>
      </c>
      <c r="H338" s="2" t="s">
        <v>163</v>
      </c>
      <c r="I338" s="2" t="s">
        <v>6</v>
      </c>
      <c r="J338" s="2" t="s">
        <v>570</v>
      </c>
      <c r="K338" s="2" t="s">
        <v>787</v>
      </c>
      <c r="L338" s="2" t="s">
        <v>793</v>
      </c>
      <c r="M338" s="2" t="s">
        <v>6</v>
      </c>
      <c r="N338" s="2" t="s">
        <v>6</v>
      </c>
      <c r="O338" s="2" t="s">
        <v>6</v>
      </c>
      <c r="P338" s="2" t="s">
        <v>6</v>
      </c>
      <c r="Q338" s="2" t="s">
        <v>6</v>
      </c>
      <c r="R338" s="2" t="s">
        <v>6</v>
      </c>
      <c r="S338" s="2" t="s">
        <v>6</v>
      </c>
      <c r="T338" s="2" t="s">
        <v>6</v>
      </c>
      <c r="U338" s="2" t="s">
        <v>6</v>
      </c>
      <c r="V338" s="2" t="s">
        <v>6</v>
      </c>
      <c r="W338" s="2" t="s">
        <v>6</v>
      </c>
      <c r="X338" s="2" t="s">
        <v>6</v>
      </c>
      <c r="Y338" s="2" t="s">
        <v>6</v>
      </c>
      <c r="Z338" s="2" t="s">
        <v>6</v>
      </c>
      <c r="AA338" s="2" t="s">
        <v>6</v>
      </c>
      <c r="AB338" s="2" t="s">
        <v>6</v>
      </c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</row>
    <row r="339" spans="1:47" ht="15.75">
      <c r="A339" s="2"/>
      <c r="B339" s="2"/>
      <c r="C339" s="2" t="s">
        <v>719</v>
      </c>
      <c r="D339" s="2" t="s">
        <v>176</v>
      </c>
      <c r="E339" s="2" t="s">
        <v>30</v>
      </c>
      <c r="F339" s="26" t="s">
        <v>176</v>
      </c>
      <c r="G339" s="4" t="s">
        <v>1266</v>
      </c>
      <c r="H339" s="2" t="s">
        <v>163</v>
      </c>
      <c r="I339" s="2" t="s">
        <v>6</v>
      </c>
      <c r="J339" s="2" t="s">
        <v>570</v>
      </c>
      <c r="K339" s="2" t="s">
        <v>787</v>
      </c>
      <c r="L339" s="2" t="s">
        <v>793</v>
      </c>
      <c r="M339" s="2" t="s">
        <v>6</v>
      </c>
      <c r="N339" s="2" t="s">
        <v>6</v>
      </c>
      <c r="O339" s="2" t="s">
        <v>6</v>
      </c>
      <c r="P339" s="2" t="s">
        <v>6</v>
      </c>
      <c r="Q339" s="2" t="s">
        <v>6</v>
      </c>
      <c r="R339" s="2" t="s">
        <v>6</v>
      </c>
      <c r="S339" s="2" t="s">
        <v>6</v>
      </c>
      <c r="T339" s="2" t="s">
        <v>6</v>
      </c>
      <c r="U339" s="2" t="s">
        <v>6</v>
      </c>
      <c r="V339" s="2" t="s">
        <v>6</v>
      </c>
      <c r="W339" s="2" t="s">
        <v>6</v>
      </c>
      <c r="X339" s="2" t="s">
        <v>6</v>
      </c>
      <c r="Y339" s="2" t="s">
        <v>6</v>
      </c>
      <c r="Z339" s="2" t="s">
        <v>6</v>
      </c>
      <c r="AA339" s="2" t="s">
        <v>6</v>
      </c>
      <c r="AB339" s="2" t="s">
        <v>6</v>
      </c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</row>
    <row r="340" spans="1:47" ht="15.75">
      <c r="A340" s="2"/>
      <c r="B340" s="2"/>
      <c r="C340" s="2" t="s">
        <v>720</v>
      </c>
      <c r="D340" s="2" t="s">
        <v>176</v>
      </c>
      <c r="E340" s="2" t="s">
        <v>30</v>
      </c>
      <c r="F340" s="26" t="s">
        <v>176</v>
      </c>
      <c r="G340" s="4" t="s">
        <v>1266</v>
      </c>
      <c r="H340" s="2" t="s">
        <v>163</v>
      </c>
      <c r="I340" s="2" t="s">
        <v>6</v>
      </c>
      <c r="J340" s="2" t="s">
        <v>570</v>
      </c>
      <c r="K340" s="2" t="s">
        <v>787</v>
      </c>
      <c r="L340" s="2" t="s">
        <v>793</v>
      </c>
      <c r="M340" s="2" t="s">
        <v>6</v>
      </c>
      <c r="N340" s="2" t="s">
        <v>6</v>
      </c>
      <c r="O340" s="2" t="s">
        <v>6</v>
      </c>
      <c r="P340" s="2" t="s">
        <v>6</v>
      </c>
      <c r="Q340" s="2" t="s">
        <v>6</v>
      </c>
      <c r="R340" s="2" t="s">
        <v>6</v>
      </c>
      <c r="S340" s="2" t="s">
        <v>6</v>
      </c>
      <c r="T340" s="2" t="s">
        <v>6</v>
      </c>
      <c r="U340" s="2" t="s">
        <v>6</v>
      </c>
      <c r="V340" s="2" t="s">
        <v>6</v>
      </c>
      <c r="W340" s="2" t="s">
        <v>6</v>
      </c>
      <c r="X340" s="2" t="s">
        <v>6</v>
      </c>
      <c r="Y340" s="2" t="s">
        <v>6</v>
      </c>
      <c r="Z340" s="2" t="s">
        <v>6</v>
      </c>
      <c r="AA340" s="2" t="s">
        <v>6</v>
      </c>
      <c r="AB340" s="2" t="s">
        <v>6</v>
      </c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</row>
    <row r="341" spans="1:47" ht="15.75">
      <c r="A341" s="2"/>
      <c r="B341" s="2"/>
      <c r="C341" s="2" t="s">
        <v>644</v>
      </c>
      <c r="D341" s="2" t="s">
        <v>176</v>
      </c>
      <c r="E341" s="2" t="s">
        <v>30</v>
      </c>
      <c r="F341" s="26" t="s">
        <v>176</v>
      </c>
      <c r="G341" s="4" t="s">
        <v>1266</v>
      </c>
      <c r="H341" s="2" t="s">
        <v>163</v>
      </c>
      <c r="I341" s="2" t="s">
        <v>6</v>
      </c>
      <c r="J341" s="2" t="s">
        <v>570</v>
      </c>
      <c r="K341" s="2" t="s">
        <v>787</v>
      </c>
      <c r="L341" s="2" t="s">
        <v>793</v>
      </c>
      <c r="M341" s="2" t="s">
        <v>6</v>
      </c>
      <c r="N341" s="2" t="s">
        <v>6</v>
      </c>
      <c r="O341" s="2" t="s">
        <v>6</v>
      </c>
      <c r="P341" s="2" t="s">
        <v>6</v>
      </c>
      <c r="Q341" s="2" t="s">
        <v>6</v>
      </c>
      <c r="R341" s="2" t="s">
        <v>6</v>
      </c>
      <c r="S341" s="2" t="s">
        <v>6</v>
      </c>
      <c r="T341" s="2" t="s">
        <v>6</v>
      </c>
      <c r="U341" s="2" t="s">
        <v>6</v>
      </c>
      <c r="V341" s="2" t="s">
        <v>6</v>
      </c>
      <c r="W341" s="2" t="s">
        <v>6</v>
      </c>
      <c r="X341" s="2" t="s">
        <v>6</v>
      </c>
      <c r="Y341" s="2" t="s">
        <v>6</v>
      </c>
      <c r="Z341" s="2" t="s">
        <v>6</v>
      </c>
      <c r="AA341" s="2" t="s">
        <v>6</v>
      </c>
      <c r="AB341" s="2" t="s">
        <v>6</v>
      </c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</row>
    <row r="342" spans="1:47" ht="15.75">
      <c r="A342" s="2"/>
      <c r="B342" s="2"/>
      <c r="C342" s="2" t="s">
        <v>645</v>
      </c>
      <c r="D342" s="2" t="s">
        <v>176</v>
      </c>
      <c r="E342" s="2" t="s">
        <v>30</v>
      </c>
      <c r="F342" s="26" t="s">
        <v>176</v>
      </c>
      <c r="G342" s="4" t="s">
        <v>1266</v>
      </c>
      <c r="H342" s="2" t="s">
        <v>163</v>
      </c>
      <c r="I342" s="2" t="s">
        <v>6</v>
      </c>
      <c r="J342" s="2" t="s">
        <v>570</v>
      </c>
      <c r="K342" s="2" t="s">
        <v>787</v>
      </c>
      <c r="L342" s="2" t="s">
        <v>793</v>
      </c>
      <c r="M342" s="2" t="s">
        <v>6</v>
      </c>
      <c r="N342" s="2" t="s">
        <v>6</v>
      </c>
      <c r="O342" s="2" t="s">
        <v>6</v>
      </c>
      <c r="P342" s="2" t="s">
        <v>6</v>
      </c>
      <c r="Q342" s="2" t="s">
        <v>6</v>
      </c>
      <c r="R342" s="2" t="s">
        <v>6</v>
      </c>
      <c r="S342" s="2" t="s">
        <v>6</v>
      </c>
      <c r="T342" s="2" t="s">
        <v>6</v>
      </c>
      <c r="U342" s="2" t="s">
        <v>6</v>
      </c>
      <c r="V342" s="2" t="s">
        <v>6</v>
      </c>
      <c r="W342" s="2" t="s">
        <v>6</v>
      </c>
      <c r="X342" s="2" t="s">
        <v>6</v>
      </c>
      <c r="Y342" s="2" t="s">
        <v>6</v>
      </c>
      <c r="Z342" s="2" t="s">
        <v>6</v>
      </c>
      <c r="AA342" s="2" t="s">
        <v>6</v>
      </c>
      <c r="AB342" s="2" t="s">
        <v>6</v>
      </c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</row>
    <row r="343" spans="1:47" ht="15.75">
      <c r="A343" s="2"/>
      <c r="B343" s="2"/>
      <c r="C343" s="2" t="s">
        <v>646</v>
      </c>
      <c r="D343" s="2" t="s">
        <v>176</v>
      </c>
      <c r="E343" s="2" t="s">
        <v>30</v>
      </c>
      <c r="F343" s="26" t="s">
        <v>176</v>
      </c>
      <c r="G343" s="4" t="s">
        <v>1266</v>
      </c>
      <c r="H343" s="2" t="s">
        <v>163</v>
      </c>
      <c r="I343" s="2" t="s">
        <v>6</v>
      </c>
      <c r="J343" s="2" t="s">
        <v>570</v>
      </c>
      <c r="K343" s="2" t="s">
        <v>787</v>
      </c>
      <c r="L343" s="2" t="s">
        <v>793</v>
      </c>
      <c r="M343" s="2" t="s">
        <v>6</v>
      </c>
      <c r="N343" s="2" t="s">
        <v>6</v>
      </c>
      <c r="O343" s="2" t="s">
        <v>6</v>
      </c>
      <c r="P343" s="2" t="s">
        <v>6</v>
      </c>
      <c r="Q343" s="2" t="s">
        <v>6</v>
      </c>
      <c r="R343" s="2" t="s">
        <v>6</v>
      </c>
      <c r="S343" s="2" t="s">
        <v>6</v>
      </c>
      <c r="T343" s="2" t="s">
        <v>6</v>
      </c>
      <c r="U343" s="2" t="s">
        <v>6</v>
      </c>
      <c r="V343" s="2" t="s">
        <v>6</v>
      </c>
      <c r="W343" s="2" t="s">
        <v>6</v>
      </c>
      <c r="X343" s="2" t="s">
        <v>6</v>
      </c>
      <c r="Y343" s="2" t="s">
        <v>6</v>
      </c>
      <c r="Z343" s="2" t="s">
        <v>6</v>
      </c>
      <c r="AA343" s="2" t="s">
        <v>6</v>
      </c>
      <c r="AB343" s="2" t="s">
        <v>6</v>
      </c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</row>
    <row r="344" spans="1:47" ht="15.75">
      <c r="A344" s="2"/>
      <c r="B344" s="2"/>
      <c r="C344" s="2" t="s">
        <v>721</v>
      </c>
      <c r="D344" s="2" t="s">
        <v>176</v>
      </c>
      <c r="E344" s="2" t="s">
        <v>30</v>
      </c>
      <c r="F344" s="26" t="s">
        <v>176</v>
      </c>
      <c r="G344" s="4" t="s">
        <v>1266</v>
      </c>
      <c r="H344" s="2" t="s">
        <v>163</v>
      </c>
      <c r="I344" s="2" t="s">
        <v>6</v>
      </c>
      <c r="J344" s="2" t="s">
        <v>570</v>
      </c>
      <c r="K344" s="2" t="s">
        <v>787</v>
      </c>
      <c r="L344" s="2" t="s">
        <v>793</v>
      </c>
      <c r="M344" s="2" t="s">
        <v>6</v>
      </c>
      <c r="N344" s="2" t="s">
        <v>6</v>
      </c>
      <c r="O344" s="2" t="s">
        <v>6</v>
      </c>
      <c r="P344" s="2" t="s">
        <v>6</v>
      </c>
      <c r="Q344" s="2" t="s">
        <v>6</v>
      </c>
      <c r="R344" s="2" t="s">
        <v>6</v>
      </c>
      <c r="S344" s="2" t="s">
        <v>6</v>
      </c>
      <c r="T344" s="2" t="s">
        <v>6</v>
      </c>
      <c r="U344" s="2" t="s">
        <v>6</v>
      </c>
      <c r="V344" s="2" t="s">
        <v>6</v>
      </c>
      <c r="W344" s="2" t="s">
        <v>6</v>
      </c>
      <c r="X344" s="2" t="s">
        <v>6</v>
      </c>
      <c r="Y344" s="2" t="s">
        <v>6</v>
      </c>
      <c r="Z344" s="2" t="s">
        <v>6</v>
      </c>
      <c r="AA344" s="2" t="s">
        <v>6</v>
      </c>
      <c r="AB344" s="2" t="s">
        <v>6</v>
      </c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</row>
    <row r="345" spans="1:47" ht="15.75">
      <c r="A345" s="2"/>
      <c r="B345" s="2"/>
      <c r="C345" s="2" t="s">
        <v>647</v>
      </c>
      <c r="D345" s="2" t="s">
        <v>176</v>
      </c>
      <c r="E345" s="2" t="s">
        <v>30</v>
      </c>
      <c r="F345" s="26" t="s">
        <v>176</v>
      </c>
      <c r="G345" s="4" t="s">
        <v>1266</v>
      </c>
      <c r="H345" s="2" t="s">
        <v>163</v>
      </c>
      <c r="I345" s="2" t="s">
        <v>6</v>
      </c>
      <c r="J345" s="2" t="s">
        <v>570</v>
      </c>
      <c r="K345" s="2" t="s">
        <v>787</v>
      </c>
      <c r="L345" s="2" t="s">
        <v>793</v>
      </c>
      <c r="M345" s="2" t="s">
        <v>6</v>
      </c>
      <c r="N345" s="2" t="s">
        <v>6</v>
      </c>
      <c r="O345" s="2" t="s">
        <v>6</v>
      </c>
      <c r="P345" s="2" t="s">
        <v>6</v>
      </c>
      <c r="Q345" s="2" t="s">
        <v>6</v>
      </c>
      <c r="R345" s="2" t="s">
        <v>6</v>
      </c>
      <c r="S345" s="2" t="s">
        <v>6</v>
      </c>
      <c r="T345" s="2" t="s">
        <v>6</v>
      </c>
      <c r="U345" s="2" t="s">
        <v>6</v>
      </c>
      <c r="V345" s="2" t="s">
        <v>6</v>
      </c>
      <c r="W345" s="2" t="s">
        <v>6</v>
      </c>
      <c r="X345" s="2" t="s">
        <v>6</v>
      </c>
      <c r="Y345" s="2" t="s">
        <v>6</v>
      </c>
      <c r="Z345" s="2" t="s">
        <v>6</v>
      </c>
      <c r="AA345" s="2" t="s">
        <v>6</v>
      </c>
      <c r="AB345" s="2" t="s">
        <v>6</v>
      </c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</row>
    <row r="346" spans="1:47" ht="15.75">
      <c r="A346" s="2"/>
      <c r="B346" s="2"/>
      <c r="C346" s="2" t="s">
        <v>648</v>
      </c>
      <c r="D346" s="2" t="s">
        <v>176</v>
      </c>
      <c r="E346" s="2" t="s">
        <v>30</v>
      </c>
      <c r="F346" s="26" t="s">
        <v>176</v>
      </c>
      <c r="G346" s="4" t="s">
        <v>1266</v>
      </c>
      <c r="H346" s="2" t="s">
        <v>163</v>
      </c>
      <c r="I346" s="2" t="s">
        <v>6</v>
      </c>
      <c r="J346" s="2" t="s">
        <v>570</v>
      </c>
      <c r="K346" s="2" t="s">
        <v>787</v>
      </c>
      <c r="L346" s="2" t="s">
        <v>793</v>
      </c>
      <c r="M346" s="2" t="s">
        <v>6</v>
      </c>
      <c r="N346" s="2" t="s">
        <v>6</v>
      </c>
      <c r="O346" s="2" t="s">
        <v>6</v>
      </c>
      <c r="P346" s="2" t="s">
        <v>6</v>
      </c>
      <c r="Q346" s="2" t="s">
        <v>6</v>
      </c>
      <c r="R346" s="2" t="s">
        <v>6</v>
      </c>
      <c r="S346" s="2" t="s">
        <v>6</v>
      </c>
      <c r="T346" s="2" t="s">
        <v>6</v>
      </c>
      <c r="U346" s="2" t="s">
        <v>6</v>
      </c>
      <c r="V346" s="2" t="s">
        <v>6</v>
      </c>
      <c r="W346" s="2" t="s">
        <v>6</v>
      </c>
      <c r="X346" s="2" t="s">
        <v>6</v>
      </c>
      <c r="Y346" s="2" t="s">
        <v>6</v>
      </c>
      <c r="Z346" s="2" t="s">
        <v>6</v>
      </c>
      <c r="AA346" s="2" t="s">
        <v>6</v>
      </c>
      <c r="AB346" s="2" t="s">
        <v>6</v>
      </c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</row>
    <row r="347" spans="1:47" ht="15.75">
      <c r="A347" s="2"/>
      <c r="B347" s="2"/>
      <c r="C347" s="2" t="s">
        <v>649</v>
      </c>
      <c r="D347" s="2" t="s">
        <v>176</v>
      </c>
      <c r="E347" s="2" t="s">
        <v>30</v>
      </c>
      <c r="F347" s="26" t="s">
        <v>176</v>
      </c>
      <c r="G347" s="4" t="s">
        <v>1266</v>
      </c>
      <c r="H347" s="2" t="s">
        <v>163</v>
      </c>
      <c r="I347" s="2" t="s">
        <v>6</v>
      </c>
      <c r="J347" s="2" t="s">
        <v>570</v>
      </c>
      <c r="K347" s="2" t="s">
        <v>787</v>
      </c>
      <c r="L347" s="2" t="s">
        <v>793</v>
      </c>
      <c r="M347" s="2" t="s">
        <v>6</v>
      </c>
      <c r="N347" s="2" t="s">
        <v>6</v>
      </c>
      <c r="O347" s="2" t="s">
        <v>6</v>
      </c>
      <c r="P347" s="2" t="s">
        <v>6</v>
      </c>
      <c r="Q347" s="2" t="s">
        <v>6</v>
      </c>
      <c r="R347" s="2" t="s">
        <v>6</v>
      </c>
      <c r="S347" s="2" t="s">
        <v>6</v>
      </c>
      <c r="T347" s="2" t="s">
        <v>6</v>
      </c>
      <c r="U347" s="2" t="s">
        <v>6</v>
      </c>
      <c r="V347" s="2" t="s">
        <v>6</v>
      </c>
      <c r="W347" s="2" t="s">
        <v>6</v>
      </c>
      <c r="X347" s="2" t="s">
        <v>6</v>
      </c>
      <c r="Y347" s="2" t="s">
        <v>6</v>
      </c>
      <c r="Z347" s="2" t="s">
        <v>6</v>
      </c>
      <c r="AA347" s="2" t="s">
        <v>6</v>
      </c>
      <c r="AB347" s="2" t="s">
        <v>6</v>
      </c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</row>
    <row r="348" spans="1:47" ht="15.75">
      <c r="A348" s="2"/>
      <c r="B348" s="2"/>
      <c r="C348" s="2" t="s">
        <v>722</v>
      </c>
      <c r="D348" s="2" t="s">
        <v>176</v>
      </c>
      <c r="E348" s="2" t="s">
        <v>30</v>
      </c>
      <c r="F348" s="26" t="s">
        <v>176</v>
      </c>
      <c r="G348" s="4" t="s">
        <v>1266</v>
      </c>
      <c r="H348" s="2" t="s">
        <v>163</v>
      </c>
      <c r="I348" s="2" t="s">
        <v>6</v>
      </c>
      <c r="J348" s="2" t="s">
        <v>570</v>
      </c>
      <c r="K348" s="2" t="s">
        <v>787</v>
      </c>
      <c r="L348" s="2" t="s">
        <v>793</v>
      </c>
      <c r="M348" s="2" t="s">
        <v>6</v>
      </c>
      <c r="N348" s="2" t="s">
        <v>6</v>
      </c>
      <c r="O348" s="2" t="s">
        <v>6</v>
      </c>
      <c r="P348" s="2" t="s">
        <v>6</v>
      </c>
      <c r="Q348" s="2" t="s">
        <v>6</v>
      </c>
      <c r="R348" s="2" t="s">
        <v>6</v>
      </c>
      <c r="S348" s="2" t="s">
        <v>6</v>
      </c>
      <c r="T348" s="2" t="s">
        <v>6</v>
      </c>
      <c r="U348" s="2" t="s">
        <v>6</v>
      </c>
      <c r="V348" s="2" t="s">
        <v>6</v>
      </c>
      <c r="W348" s="2" t="s">
        <v>6</v>
      </c>
      <c r="X348" s="2" t="s">
        <v>6</v>
      </c>
      <c r="Y348" s="2" t="s">
        <v>6</v>
      </c>
      <c r="Z348" s="2" t="s">
        <v>6</v>
      </c>
      <c r="AA348" s="2" t="s">
        <v>6</v>
      </c>
      <c r="AB348" s="2" t="s">
        <v>6</v>
      </c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</row>
    <row r="349" spans="1:47" ht="15.75">
      <c r="A349" s="2"/>
      <c r="B349" s="2"/>
      <c r="C349" s="2" t="s">
        <v>723</v>
      </c>
      <c r="D349" s="2" t="s">
        <v>176</v>
      </c>
      <c r="E349" s="2" t="s">
        <v>30</v>
      </c>
      <c r="F349" s="26" t="s">
        <v>176</v>
      </c>
      <c r="G349" s="4" t="s">
        <v>1266</v>
      </c>
      <c r="H349" s="2" t="s">
        <v>163</v>
      </c>
      <c r="I349" s="2" t="s">
        <v>6</v>
      </c>
      <c r="J349" s="2" t="s">
        <v>570</v>
      </c>
      <c r="K349" s="2" t="s">
        <v>787</v>
      </c>
      <c r="L349" s="2" t="s">
        <v>793</v>
      </c>
      <c r="M349" s="2" t="s">
        <v>6</v>
      </c>
      <c r="N349" s="2" t="s">
        <v>6</v>
      </c>
      <c r="O349" s="2" t="s">
        <v>6</v>
      </c>
      <c r="P349" s="2" t="s">
        <v>6</v>
      </c>
      <c r="Q349" s="2" t="s">
        <v>6</v>
      </c>
      <c r="R349" s="2" t="s">
        <v>6</v>
      </c>
      <c r="S349" s="2" t="s">
        <v>6</v>
      </c>
      <c r="T349" s="2" t="s">
        <v>6</v>
      </c>
      <c r="U349" s="2" t="s">
        <v>6</v>
      </c>
      <c r="V349" s="2" t="s">
        <v>6</v>
      </c>
      <c r="W349" s="2" t="s">
        <v>6</v>
      </c>
      <c r="X349" s="2" t="s">
        <v>6</v>
      </c>
      <c r="Y349" s="2" t="s">
        <v>6</v>
      </c>
      <c r="Z349" s="2" t="s">
        <v>6</v>
      </c>
      <c r="AA349" s="2" t="s">
        <v>6</v>
      </c>
      <c r="AB349" s="2" t="s">
        <v>6</v>
      </c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</row>
    <row r="350" spans="1:47" ht="15.75">
      <c r="A350" s="2"/>
      <c r="B350" s="2"/>
      <c r="C350" s="2" t="s">
        <v>724</v>
      </c>
      <c r="D350" s="2" t="s">
        <v>176</v>
      </c>
      <c r="E350" s="2" t="s">
        <v>30</v>
      </c>
      <c r="F350" s="26" t="s">
        <v>176</v>
      </c>
      <c r="G350" s="4" t="s">
        <v>1266</v>
      </c>
      <c r="H350" s="2" t="s">
        <v>163</v>
      </c>
      <c r="I350" s="2" t="s">
        <v>6</v>
      </c>
      <c r="J350" s="2" t="s">
        <v>570</v>
      </c>
      <c r="K350" s="2" t="s">
        <v>787</v>
      </c>
      <c r="L350" s="2" t="s">
        <v>793</v>
      </c>
      <c r="M350" s="2" t="s">
        <v>6</v>
      </c>
      <c r="N350" s="2" t="s">
        <v>6</v>
      </c>
      <c r="O350" s="2" t="s">
        <v>6</v>
      </c>
      <c r="P350" s="2" t="s">
        <v>6</v>
      </c>
      <c r="Q350" s="2" t="s">
        <v>6</v>
      </c>
      <c r="R350" s="2" t="s">
        <v>6</v>
      </c>
      <c r="S350" s="2" t="s">
        <v>6</v>
      </c>
      <c r="T350" s="2" t="s">
        <v>6</v>
      </c>
      <c r="U350" s="2" t="s">
        <v>6</v>
      </c>
      <c r="V350" s="2" t="s">
        <v>6</v>
      </c>
      <c r="W350" s="2" t="s">
        <v>6</v>
      </c>
      <c r="X350" s="2" t="s">
        <v>6</v>
      </c>
      <c r="Y350" s="2" t="s">
        <v>6</v>
      </c>
      <c r="Z350" s="2" t="s">
        <v>6</v>
      </c>
      <c r="AA350" s="2" t="s">
        <v>6</v>
      </c>
      <c r="AB350" s="2" t="s">
        <v>6</v>
      </c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</row>
    <row r="351" spans="1:47" ht="15.75">
      <c r="A351" s="2"/>
      <c r="B351" s="2"/>
      <c r="C351" s="2" t="s">
        <v>725</v>
      </c>
      <c r="D351" s="2" t="s">
        <v>176</v>
      </c>
      <c r="E351" s="2" t="s">
        <v>30</v>
      </c>
      <c r="F351" s="26" t="s">
        <v>176</v>
      </c>
      <c r="G351" s="4" t="s">
        <v>1266</v>
      </c>
      <c r="H351" s="2" t="s">
        <v>163</v>
      </c>
      <c r="I351" s="2" t="s">
        <v>6</v>
      </c>
      <c r="J351" s="2" t="s">
        <v>570</v>
      </c>
      <c r="K351" s="2" t="s">
        <v>787</v>
      </c>
      <c r="L351" s="2" t="s">
        <v>793</v>
      </c>
      <c r="M351" s="2" t="s">
        <v>6</v>
      </c>
      <c r="N351" s="2" t="s">
        <v>6</v>
      </c>
      <c r="O351" s="2" t="s">
        <v>6</v>
      </c>
      <c r="P351" s="2" t="s">
        <v>6</v>
      </c>
      <c r="Q351" s="2" t="s">
        <v>6</v>
      </c>
      <c r="R351" s="2" t="s">
        <v>6</v>
      </c>
      <c r="S351" s="2" t="s">
        <v>6</v>
      </c>
      <c r="T351" s="2" t="s">
        <v>6</v>
      </c>
      <c r="U351" s="2" t="s">
        <v>6</v>
      </c>
      <c r="V351" s="2" t="s">
        <v>6</v>
      </c>
      <c r="W351" s="2" t="s">
        <v>6</v>
      </c>
      <c r="X351" s="2" t="s">
        <v>6</v>
      </c>
      <c r="Y351" s="2" t="s">
        <v>6</v>
      </c>
      <c r="Z351" s="2" t="s">
        <v>6</v>
      </c>
      <c r="AA351" s="2" t="s">
        <v>6</v>
      </c>
      <c r="AB351" s="2" t="s">
        <v>6</v>
      </c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</row>
    <row r="352" spans="1:47" ht="15.75">
      <c r="A352" s="2"/>
      <c r="B352" s="2"/>
      <c r="C352" s="2" t="s">
        <v>726</v>
      </c>
      <c r="D352" s="2" t="s">
        <v>176</v>
      </c>
      <c r="E352" s="2" t="s">
        <v>30</v>
      </c>
      <c r="F352" s="26" t="s">
        <v>176</v>
      </c>
      <c r="G352" s="4" t="s">
        <v>1266</v>
      </c>
      <c r="H352" s="2" t="s">
        <v>163</v>
      </c>
      <c r="I352" s="2" t="s">
        <v>6</v>
      </c>
      <c r="J352" s="2" t="s">
        <v>570</v>
      </c>
      <c r="K352" s="2" t="s">
        <v>787</v>
      </c>
      <c r="L352" s="2" t="s">
        <v>793</v>
      </c>
      <c r="M352" s="2" t="s">
        <v>6</v>
      </c>
      <c r="N352" s="2" t="s">
        <v>6</v>
      </c>
      <c r="O352" s="2" t="s">
        <v>6</v>
      </c>
      <c r="P352" s="2" t="s">
        <v>6</v>
      </c>
      <c r="Q352" s="2" t="s">
        <v>6</v>
      </c>
      <c r="R352" s="2" t="s">
        <v>6</v>
      </c>
      <c r="S352" s="2" t="s">
        <v>6</v>
      </c>
      <c r="T352" s="2" t="s">
        <v>6</v>
      </c>
      <c r="U352" s="2" t="s">
        <v>6</v>
      </c>
      <c r="V352" s="2" t="s">
        <v>6</v>
      </c>
      <c r="W352" s="2" t="s">
        <v>6</v>
      </c>
      <c r="X352" s="2" t="s">
        <v>6</v>
      </c>
      <c r="Y352" s="2" t="s">
        <v>6</v>
      </c>
      <c r="Z352" s="2" t="s">
        <v>6</v>
      </c>
      <c r="AA352" s="2" t="s">
        <v>6</v>
      </c>
      <c r="AB352" s="2" t="s">
        <v>6</v>
      </c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</row>
    <row r="353" spans="1:47" ht="15.75">
      <c r="A353" s="2"/>
      <c r="B353" s="2"/>
      <c r="C353" s="2" t="s">
        <v>727</v>
      </c>
      <c r="D353" s="2" t="s">
        <v>176</v>
      </c>
      <c r="E353" s="2" t="s">
        <v>30</v>
      </c>
      <c r="F353" s="26" t="s">
        <v>176</v>
      </c>
      <c r="G353" s="4" t="s">
        <v>1266</v>
      </c>
      <c r="H353" s="2" t="s">
        <v>163</v>
      </c>
      <c r="I353" s="2" t="s">
        <v>6</v>
      </c>
      <c r="J353" s="2" t="s">
        <v>570</v>
      </c>
      <c r="K353" s="2" t="s">
        <v>787</v>
      </c>
      <c r="L353" s="2" t="s">
        <v>793</v>
      </c>
      <c r="M353" s="2" t="s">
        <v>6</v>
      </c>
      <c r="N353" s="2" t="s">
        <v>6</v>
      </c>
      <c r="O353" s="2" t="s">
        <v>6</v>
      </c>
      <c r="P353" s="2" t="s">
        <v>6</v>
      </c>
      <c r="Q353" s="2" t="s">
        <v>6</v>
      </c>
      <c r="R353" s="2" t="s">
        <v>6</v>
      </c>
      <c r="S353" s="2" t="s">
        <v>6</v>
      </c>
      <c r="T353" s="2" t="s">
        <v>6</v>
      </c>
      <c r="U353" s="2" t="s">
        <v>6</v>
      </c>
      <c r="V353" s="2" t="s">
        <v>6</v>
      </c>
      <c r="W353" s="2" t="s">
        <v>6</v>
      </c>
      <c r="X353" s="2" t="s">
        <v>6</v>
      </c>
      <c r="Y353" s="2" t="s">
        <v>6</v>
      </c>
      <c r="Z353" s="2" t="s">
        <v>6</v>
      </c>
      <c r="AA353" s="2" t="s">
        <v>6</v>
      </c>
      <c r="AB353" s="2" t="s">
        <v>6</v>
      </c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</row>
    <row r="354" spans="1:47" ht="15.75">
      <c r="A354" s="2"/>
      <c r="B354" s="2"/>
      <c r="C354" s="2" t="s">
        <v>728</v>
      </c>
      <c r="D354" s="2" t="s">
        <v>176</v>
      </c>
      <c r="E354" s="2" t="s">
        <v>30</v>
      </c>
      <c r="F354" s="26" t="s">
        <v>176</v>
      </c>
      <c r="G354" s="4" t="s">
        <v>1266</v>
      </c>
      <c r="H354" s="2" t="s">
        <v>163</v>
      </c>
      <c r="I354" s="2" t="s">
        <v>6</v>
      </c>
      <c r="J354" s="2" t="s">
        <v>570</v>
      </c>
      <c r="K354" s="2" t="s">
        <v>787</v>
      </c>
      <c r="L354" s="2" t="s">
        <v>793</v>
      </c>
      <c r="M354" s="2" t="s">
        <v>6</v>
      </c>
      <c r="N354" s="2" t="s">
        <v>6</v>
      </c>
      <c r="O354" s="2" t="s">
        <v>6</v>
      </c>
      <c r="P354" s="2" t="s">
        <v>6</v>
      </c>
      <c r="Q354" s="2" t="s">
        <v>6</v>
      </c>
      <c r="R354" s="2" t="s">
        <v>6</v>
      </c>
      <c r="S354" s="2" t="s">
        <v>6</v>
      </c>
      <c r="T354" s="2" t="s">
        <v>6</v>
      </c>
      <c r="U354" s="2" t="s">
        <v>6</v>
      </c>
      <c r="V354" s="2" t="s">
        <v>6</v>
      </c>
      <c r="W354" s="2" t="s">
        <v>6</v>
      </c>
      <c r="X354" s="2" t="s">
        <v>6</v>
      </c>
      <c r="Y354" s="2" t="s">
        <v>6</v>
      </c>
      <c r="Z354" s="2" t="s">
        <v>6</v>
      </c>
      <c r="AA354" s="2" t="s">
        <v>6</v>
      </c>
      <c r="AB354" s="2" t="s">
        <v>6</v>
      </c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</row>
    <row r="355" spans="1:47" ht="15.75">
      <c r="A355" s="2"/>
      <c r="B355" s="2"/>
      <c r="C355" s="2" t="s">
        <v>650</v>
      </c>
      <c r="D355" s="2" t="s">
        <v>176</v>
      </c>
      <c r="E355" s="2" t="s">
        <v>30</v>
      </c>
      <c r="F355" s="26" t="s">
        <v>176</v>
      </c>
      <c r="G355" s="4" t="s">
        <v>1266</v>
      </c>
      <c r="H355" s="2" t="s">
        <v>163</v>
      </c>
      <c r="I355" s="2" t="s">
        <v>6</v>
      </c>
      <c r="J355" s="2" t="s">
        <v>570</v>
      </c>
      <c r="K355" s="2" t="s">
        <v>787</v>
      </c>
      <c r="L355" s="2" t="s">
        <v>793</v>
      </c>
      <c r="M355" s="2" t="s">
        <v>6</v>
      </c>
      <c r="N355" s="2" t="s">
        <v>6</v>
      </c>
      <c r="O355" s="2" t="s">
        <v>6</v>
      </c>
      <c r="P355" s="2" t="s">
        <v>6</v>
      </c>
      <c r="Q355" s="2" t="s">
        <v>6</v>
      </c>
      <c r="R355" s="2" t="s">
        <v>6</v>
      </c>
      <c r="S355" s="2" t="s">
        <v>6</v>
      </c>
      <c r="T355" s="2" t="s">
        <v>6</v>
      </c>
      <c r="U355" s="2" t="s">
        <v>6</v>
      </c>
      <c r="V355" s="2" t="s">
        <v>6</v>
      </c>
      <c r="W355" s="2" t="s">
        <v>6</v>
      </c>
      <c r="X355" s="2" t="s">
        <v>6</v>
      </c>
      <c r="Y355" s="2" t="s">
        <v>6</v>
      </c>
      <c r="Z355" s="2" t="s">
        <v>6</v>
      </c>
      <c r="AA355" s="2" t="s">
        <v>6</v>
      </c>
      <c r="AB355" s="2" t="s">
        <v>6</v>
      </c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</row>
    <row r="356" spans="1:47" ht="15.75">
      <c r="A356" s="2"/>
      <c r="B356" s="2"/>
      <c r="C356" s="2" t="s">
        <v>729</v>
      </c>
      <c r="D356" s="2" t="s">
        <v>176</v>
      </c>
      <c r="E356" s="2" t="s">
        <v>30</v>
      </c>
      <c r="F356" s="26" t="s">
        <v>176</v>
      </c>
      <c r="G356" s="4" t="s">
        <v>1266</v>
      </c>
      <c r="H356" s="2" t="s">
        <v>163</v>
      </c>
      <c r="I356" s="2" t="s">
        <v>6</v>
      </c>
      <c r="J356" s="2" t="s">
        <v>570</v>
      </c>
      <c r="K356" s="2" t="s">
        <v>787</v>
      </c>
      <c r="L356" s="2" t="s">
        <v>793</v>
      </c>
      <c r="M356" s="2" t="s">
        <v>6</v>
      </c>
      <c r="N356" s="2" t="s">
        <v>6</v>
      </c>
      <c r="O356" s="2" t="s">
        <v>6</v>
      </c>
      <c r="P356" s="2" t="s">
        <v>6</v>
      </c>
      <c r="Q356" s="2" t="s">
        <v>6</v>
      </c>
      <c r="R356" s="2" t="s">
        <v>6</v>
      </c>
      <c r="S356" s="2" t="s">
        <v>6</v>
      </c>
      <c r="T356" s="2" t="s">
        <v>6</v>
      </c>
      <c r="U356" s="2" t="s">
        <v>6</v>
      </c>
      <c r="V356" s="2" t="s">
        <v>6</v>
      </c>
      <c r="W356" s="2" t="s">
        <v>6</v>
      </c>
      <c r="X356" s="2" t="s">
        <v>6</v>
      </c>
      <c r="Y356" s="2" t="s">
        <v>6</v>
      </c>
      <c r="Z356" s="2" t="s">
        <v>6</v>
      </c>
      <c r="AA356" s="2" t="s">
        <v>6</v>
      </c>
      <c r="AB356" s="2" t="s">
        <v>6</v>
      </c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</row>
    <row r="357" spans="1:47" ht="15.75">
      <c r="A357" s="2"/>
      <c r="B357" s="2"/>
      <c r="C357" s="2" t="s">
        <v>730</v>
      </c>
      <c r="D357" s="2" t="s">
        <v>176</v>
      </c>
      <c r="E357" s="2" t="s">
        <v>30</v>
      </c>
      <c r="F357" s="26" t="s">
        <v>176</v>
      </c>
      <c r="G357" s="4" t="s">
        <v>1266</v>
      </c>
      <c r="H357" s="2" t="s">
        <v>163</v>
      </c>
      <c r="I357" s="2" t="s">
        <v>6</v>
      </c>
      <c r="J357" s="2" t="s">
        <v>570</v>
      </c>
      <c r="K357" s="2" t="s">
        <v>787</v>
      </c>
      <c r="L357" s="2" t="s">
        <v>793</v>
      </c>
      <c r="M357" s="2" t="s">
        <v>6</v>
      </c>
      <c r="N357" s="2" t="s">
        <v>6</v>
      </c>
      <c r="O357" s="2" t="s">
        <v>6</v>
      </c>
      <c r="P357" s="2" t="s">
        <v>6</v>
      </c>
      <c r="Q357" s="2" t="s">
        <v>6</v>
      </c>
      <c r="R357" s="2" t="s">
        <v>6</v>
      </c>
      <c r="S357" s="2" t="s">
        <v>6</v>
      </c>
      <c r="T357" s="2" t="s">
        <v>6</v>
      </c>
      <c r="U357" s="2" t="s">
        <v>6</v>
      </c>
      <c r="V357" s="2" t="s">
        <v>6</v>
      </c>
      <c r="W357" s="2" t="s">
        <v>6</v>
      </c>
      <c r="X357" s="2" t="s">
        <v>6</v>
      </c>
      <c r="Y357" s="2" t="s">
        <v>6</v>
      </c>
      <c r="Z357" s="2" t="s">
        <v>6</v>
      </c>
      <c r="AA357" s="2" t="s">
        <v>6</v>
      </c>
      <c r="AB357" s="2" t="s">
        <v>6</v>
      </c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</row>
    <row r="358" spans="1:47" ht="15.75">
      <c r="A358" s="2"/>
      <c r="B358" s="2"/>
      <c r="C358" s="2" t="s">
        <v>731</v>
      </c>
      <c r="D358" s="2" t="s">
        <v>176</v>
      </c>
      <c r="E358" s="2" t="s">
        <v>30</v>
      </c>
      <c r="F358" s="26" t="s">
        <v>176</v>
      </c>
      <c r="G358" s="4" t="s">
        <v>1266</v>
      </c>
      <c r="H358" s="2" t="s">
        <v>163</v>
      </c>
      <c r="I358" s="2" t="s">
        <v>6</v>
      </c>
      <c r="J358" s="2" t="s">
        <v>570</v>
      </c>
      <c r="K358" s="2" t="s">
        <v>787</v>
      </c>
      <c r="L358" s="2" t="s">
        <v>793</v>
      </c>
      <c r="M358" s="2" t="s">
        <v>6</v>
      </c>
      <c r="N358" s="2" t="s">
        <v>6</v>
      </c>
      <c r="O358" s="2" t="s">
        <v>6</v>
      </c>
      <c r="P358" s="2" t="s">
        <v>6</v>
      </c>
      <c r="Q358" s="2" t="s">
        <v>6</v>
      </c>
      <c r="R358" s="2" t="s">
        <v>6</v>
      </c>
      <c r="S358" s="2" t="s">
        <v>6</v>
      </c>
      <c r="T358" s="2" t="s">
        <v>6</v>
      </c>
      <c r="U358" s="2" t="s">
        <v>6</v>
      </c>
      <c r="V358" s="2" t="s">
        <v>6</v>
      </c>
      <c r="W358" s="2" t="s">
        <v>6</v>
      </c>
      <c r="X358" s="2" t="s">
        <v>6</v>
      </c>
      <c r="Y358" s="2" t="s">
        <v>6</v>
      </c>
      <c r="Z358" s="2" t="s">
        <v>6</v>
      </c>
      <c r="AA358" s="2" t="s">
        <v>6</v>
      </c>
      <c r="AB358" s="2" t="s">
        <v>6</v>
      </c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</row>
    <row r="359" spans="1:47" ht="15.75">
      <c r="A359" s="2"/>
      <c r="B359" s="2"/>
      <c r="C359" s="2" t="s">
        <v>732</v>
      </c>
      <c r="D359" s="2" t="s">
        <v>176</v>
      </c>
      <c r="E359" s="2" t="s">
        <v>30</v>
      </c>
      <c r="F359" s="26" t="s">
        <v>176</v>
      </c>
      <c r="G359" s="4" t="s">
        <v>1266</v>
      </c>
      <c r="H359" s="2" t="s">
        <v>163</v>
      </c>
      <c r="I359" s="2" t="s">
        <v>6</v>
      </c>
      <c r="J359" s="2" t="s">
        <v>570</v>
      </c>
      <c r="K359" s="2" t="s">
        <v>787</v>
      </c>
      <c r="L359" s="2" t="s">
        <v>793</v>
      </c>
      <c r="M359" s="2" t="s">
        <v>6</v>
      </c>
      <c r="N359" s="2" t="s">
        <v>6</v>
      </c>
      <c r="O359" s="2" t="s">
        <v>6</v>
      </c>
      <c r="P359" s="2" t="s">
        <v>6</v>
      </c>
      <c r="Q359" s="2" t="s">
        <v>6</v>
      </c>
      <c r="R359" s="2" t="s">
        <v>6</v>
      </c>
      <c r="S359" s="2" t="s">
        <v>6</v>
      </c>
      <c r="T359" s="2" t="s">
        <v>6</v>
      </c>
      <c r="U359" s="2" t="s">
        <v>6</v>
      </c>
      <c r="V359" s="2" t="s">
        <v>6</v>
      </c>
      <c r="W359" s="2" t="s">
        <v>6</v>
      </c>
      <c r="X359" s="2" t="s">
        <v>6</v>
      </c>
      <c r="Y359" s="2" t="s">
        <v>6</v>
      </c>
      <c r="Z359" s="2" t="s">
        <v>6</v>
      </c>
      <c r="AA359" s="2" t="s">
        <v>6</v>
      </c>
      <c r="AB359" s="2" t="s">
        <v>6</v>
      </c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</row>
    <row r="360" spans="1:47" ht="15.75">
      <c r="A360" s="2"/>
      <c r="B360" s="2"/>
      <c r="C360" s="2" t="s">
        <v>733</v>
      </c>
      <c r="D360" s="2" t="s">
        <v>176</v>
      </c>
      <c r="E360" s="2" t="s">
        <v>30</v>
      </c>
      <c r="F360" s="26" t="s">
        <v>176</v>
      </c>
      <c r="G360" s="4" t="s">
        <v>1266</v>
      </c>
      <c r="H360" s="2" t="s">
        <v>163</v>
      </c>
      <c r="I360" s="2" t="s">
        <v>6</v>
      </c>
      <c r="J360" s="2" t="s">
        <v>570</v>
      </c>
      <c r="K360" s="2" t="s">
        <v>787</v>
      </c>
      <c r="L360" s="2" t="s">
        <v>793</v>
      </c>
      <c r="M360" s="2" t="s">
        <v>6</v>
      </c>
      <c r="N360" s="2" t="s">
        <v>6</v>
      </c>
      <c r="O360" s="2" t="s">
        <v>6</v>
      </c>
      <c r="P360" s="2" t="s">
        <v>6</v>
      </c>
      <c r="Q360" s="2" t="s">
        <v>6</v>
      </c>
      <c r="R360" s="2" t="s">
        <v>6</v>
      </c>
      <c r="S360" s="2" t="s">
        <v>6</v>
      </c>
      <c r="T360" s="2" t="s">
        <v>6</v>
      </c>
      <c r="U360" s="2" t="s">
        <v>6</v>
      </c>
      <c r="V360" s="2" t="s">
        <v>6</v>
      </c>
      <c r="W360" s="2" t="s">
        <v>6</v>
      </c>
      <c r="X360" s="2" t="s">
        <v>6</v>
      </c>
      <c r="Y360" s="2" t="s">
        <v>6</v>
      </c>
      <c r="Z360" s="2" t="s">
        <v>6</v>
      </c>
      <c r="AA360" s="2" t="s">
        <v>6</v>
      </c>
      <c r="AB360" s="2" t="s">
        <v>6</v>
      </c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</row>
    <row r="361" spans="1:47" ht="15.75">
      <c r="A361" s="2"/>
      <c r="B361" s="2"/>
      <c r="C361" s="2" t="s">
        <v>596</v>
      </c>
      <c r="D361" s="2" t="s">
        <v>176</v>
      </c>
      <c r="E361" s="2" t="s">
        <v>30</v>
      </c>
      <c r="F361" s="26" t="s">
        <v>176</v>
      </c>
      <c r="G361" s="4" t="s">
        <v>1266</v>
      </c>
      <c r="H361" s="2" t="s">
        <v>163</v>
      </c>
      <c r="I361" s="2" t="s">
        <v>6</v>
      </c>
      <c r="J361" s="2" t="s">
        <v>570</v>
      </c>
      <c r="K361" s="2" t="s">
        <v>787</v>
      </c>
      <c r="L361" s="2" t="s">
        <v>794</v>
      </c>
      <c r="M361" s="2" t="s">
        <v>6</v>
      </c>
      <c r="N361" s="2" t="s">
        <v>6</v>
      </c>
      <c r="O361" s="2" t="s">
        <v>6</v>
      </c>
      <c r="P361" s="2" t="s">
        <v>6</v>
      </c>
      <c r="Q361" s="2" t="s">
        <v>6</v>
      </c>
      <c r="R361" s="2" t="s">
        <v>6</v>
      </c>
      <c r="S361" s="2" t="s">
        <v>6</v>
      </c>
      <c r="T361" s="2" t="s">
        <v>6</v>
      </c>
      <c r="U361" s="2" t="s">
        <v>6</v>
      </c>
      <c r="V361" s="2" t="s">
        <v>6</v>
      </c>
      <c r="W361" s="2" t="s">
        <v>6</v>
      </c>
      <c r="X361" s="2" t="s">
        <v>6</v>
      </c>
      <c r="Y361" s="2" t="s">
        <v>6</v>
      </c>
      <c r="Z361" s="2" t="s">
        <v>6</v>
      </c>
      <c r="AA361" s="2" t="s">
        <v>6</v>
      </c>
      <c r="AB361" s="2" t="s">
        <v>6</v>
      </c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</row>
    <row r="362" spans="1:47" ht="15.75">
      <c r="A362" s="2"/>
      <c r="B362" s="2"/>
      <c r="C362" s="2" t="s">
        <v>597</v>
      </c>
      <c r="D362" s="2" t="s">
        <v>176</v>
      </c>
      <c r="E362" s="2" t="s">
        <v>30</v>
      </c>
      <c r="F362" s="26" t="s">
        <v>176</v>
      </c>
      <c r="G362" s="4" t="s">
        <v>1266</v>
      </c>
      <c r="H362" s="2" t="s">
        <v>163</v>
      </c>
      <c r="I362" s="2" t="s">
        <v>6</v>
      </c>
      <c r="J362" s="2" t="s">
        <v>570</v>
      </c>
      <c r="K362" s="2" t="s">
        <v>787</v>
      </c>
      <c r="L362" s="2" t="s">
        <v>794</v>
      </c>
      <c r="M362" s="2" t="s">
        <v>6</v>
      </c>
      <c r="N362" s="2" t="s">
        <v>6</v>
      </c>
      <c r="O362" s="2" t="s">
        <v>6</v>
      </c>
      <c r="P362" s="2" t="s">
        <v>6</v>
      </c>
      <c r="Q362" s="2" t="s">
        <v>6</v>
      </c>
      <c r="R362" s="2" t="s">
        <v>6</v>
      </c>
      <c r="S362" s="2" t="s">
        <v>6</v>
      </c>
      <c r="T362" s="2" t="s">
        <v>6</v>
      </c>
      <c r="U362" s="2" t="s">
        <v>6</v>
      </c>
      <c r="V362" s="2" t="s">
        <v>6</v>
      </c>
      <c r="W362" s="2" t="s">
        <v>6</v>
      </c>
      <c r="X362" s="2" t="s">
        <v>6</v>
      </c>
      <c r="Y362" s="2" t="s">
        <v>6</v>
      </c>
      <c r="Z362" s="2" t="s">
        <v>6</v>
      </c>
      <c r="AA362" s="2" t="s">
        <v>6</v>
      </c>
      <c r="AB362" s="2" t="s">
        <v>6</v>
      </c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</row>
    <row r="363" spans="1:47" ht="15.75">
      <c r="A363" s="2"/>
      <c r="B363" s="2"/>
      <c r="C363" s="2" t="s">
        <v>598</v>
      </c>
      <c r="D363" s="2" t="s">
        <v>176</v>
      </c>
      <c r="E363" s="2" t="s">
        <v>30</v>
      </c>
      <c r="F363" s="26" t="s">
        <v>176</v>
      </c>
      <c r="G363" s="4" t="s">
        <v>1266</v>
      </c>
      <c r="H363" s="2" t="s">
        <v>163</v>
      </c>
      <c r="I363" s="2" t="s">
        <v>6</v>
      </c>
      <c r="J363" s="2" t="s">
        <v>570</v>
      </c>
      <c r="K363" s="2" t="s">
        <v>787</v>
      </c>
      <c r="L363" s="2" t="s">
        <v>794</v>
      </c>
      <c r="M363" s="2" t="s">
        <v>6</v>
      </c>
      <c r="N363" s="2" t="s">
        <v>6</v>
      </c>
      <c r="O363" s="2" t="s">
        <v>6</v>
      </c>
      <c r="P363" s="2" t="s">
        <v>6</v>
      </c>
      <c r="Q363" s="2" t="s">
        <v>6</v>
      </c>
      <c r="R363" s="2" t="s">
        <v>6</v>
      </c>
      <c r="S363" s="2" t="s">
        <v>6</v>
      </c>
      <c r="T363" s="2" t="s">
        <v>6</v>
      </c>
      <c r="U363" s="2" t="s">
        <v>6</v>
      </c>
      <c r="V363" s="2" t="s">
        <v>6</v>
      </c>
      <c r="W363" s="2" t="s">
        <v>6</v>
      </c>
      <c r="X363" s="2" t="s">
        <v>6</v>
      </c>
      <c r="Y363" s="2" t="s">
        <v>6</v>
      </c>
      <c r="Z363" s="2" t="s">
        <v>6</v>
      </c>
      <c r="AA363" s="2" t="s">
        <v>6</v>
      </c>
      <c r="AB363" s="2" t="s">
        <v>6</v>
      </c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</row>
    <row r="364" spans="1:47" ht="15.75">
      <c r="A364" s="2"/>
      <c r="B364" s="2"/>
      <c r="C364" s="2" t="s">
        <v>538</v>
      </c>
      <c r="D364" s="2" t="s">
        <v>176</v>
      </c>
      <c r="E364" s="2" t="s">
        <v>30</v>
      </c>
      <c r="F364" s="26" t="s">
        <v>176</v>
      </c>
      <c r="G364" s="4" t="s">
        <v>1266</v>
      </c>
      <c r="H364" s="2" t="s">
        <v>163</v>
      </c>
      <c r="I364" s="2" t="s">
        <v>6</v>
      </c>
      <c r="J364" s="2" t="s">
        <v>570</v>
      </c>
      <c r="K364" s="2" t="s">
        <v>787</v>
      </c>
      <c r="L364" s="2" t="s">
        <v>794</v>
      </c>
      <c r="M364" s="2" t="s">
        <v>6</v>
      </c>
      <c r="N364" s="2" t="s">
        <v>6</v>
      </c>
      <c r="O364" s="2" t="s">
        <v>6</v>
      </c>
      <c r="P364" s="2" t="s">
        <v>6</v>
      </c>
      <c r="Q364" s="2" t="s">
        <v>6</v>
      </c>
      <c r="R364" s="2" t="s">
        <v>6</v>
      </c>
      <c r="S364" s="2" t="s">
        <v>6</v>
      </c>
      <c r="T364" s="2" t="s">
        <v>6</v>
      </c>
      <c r="U364" s="2" t="s">
        <v>6</v>
      </c>
      <c r="V364" s="2" t="s">
        <v>6</v>
      </c>
      <c r="W364" s="2" t="s">
        <v>6</v>
      </c>
      <c r="X364" s="2" t="s">
        <v>6</v>
      </c>
      <c r="Y364" s="2" t="s">
        <v>6</v>
      </c>
      <c r="Z364" s="2" t="s">
        <v>6</v>
      </c>
      <c r="AA364" s="2" t="s">
        <v>6</v>
      </c>
      <c r="AB364" s="2" t="s">
        <v>6</v>
      </c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</row>
    <row r="365" spans="1:47" ht="15.75">
      <c r="A365" s="2"/>
      <c r="B365" s="2"/>
      <c r="C365" s="2" t="s">
        <v>539</v>
      </c>
      <c r="D365" s="2" t="s">
        <v>176</v>
      </c>
      <c r="E365" s="2" t="s">
        <v>30</v>
      </c>
      <c r="F365" s="26" t="s">
        <v>176</v>
      </c>
      <c r="G365" s="4" t="s">
        <v>1266</v>
      </c>
      <c r="H365" s="2" t="s">
        <v>163</v>
      </c>
      <c r="I365" s="2" t="s">
        <v>6</v>
      </c>
      <c r="J365" s="2" t="s">
        <v>570</v>
      </c>
      <c r="K365" s="2" t="s">
        <v>787</v>
      </c>
      <c r="L365" s="2" t="s">
        <v>794</v>
      </c>
      <c r="M365" s="2" t="s">
        <v>6</v>
      </c>
      <c r="N365" s="2" t="s">
        <v>6</v>
      </c>
      <c r="O365" s="2" t="s">
        <v>6</v>
      </c>
      <c r="P365" s="2" t="s">
        <v>6</v>
      </c>
      <c r="Q365" s="2" t="s">
        <v>6</v>
      </c>
      <c r="R365" s="2" t="s">
        <v>6</v>
      </c>
      <c r="S365" s="2" t="s">
        <v>6</v>
      </c>
      <c r="T365" s="2" t="s">
        <v>6</v>
      </c>
      <c r="U365" s="2" t="s">
        <v>6</v>
      </c>
      <c r="V365" s="2" t="s">
        <v>6</v>
      </c>
      <c r="W365" s="2" t="s">
        <v>6</v>
      </c>
      <c r="X365" s="2" t="s">
        <v>6</v>
      </c>
      <c r="Y365" s="2" t="s">
        <v>6</v>
      </c>
      <c r="Z365" s="2" t="s">
        <v>6</v>
      </c>
      <c r="AA365" s="2" t="s">
        <v>6</v>
      </c>
      <c r="AB365" s="2" t="s">
        <v>6</v>
      </c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</row>
    <row r="366" spans="1:47" ht="15.75">
      <c r="A366" s="2"/>
      <c r="B366" s="2"/>
      <c r="C366" s="2" t="s">
        <v>540</v>
      </c>
      <c r="D366" s="2" t="s">
        <v>176</v>
      </c>
      <c r="E366" s="2" t="s">
        <v>30</v>
      </c>
      <c r="F366" s="26" t="s">
        <v>176</v>
      </c>
      <c r="G366" s="4" t="s">
        <v>1266</v>
      </c>
      <c r="H366" s="2" t="s">
        <v>163</v>
      </c>
      <c r="I366" s="2" t="s">
        <v>6</v>
      </c>
      <c r="J366" s="2" t="s">
        <v>570</v>
      </c>
      <c r="K366" s="2" t="s">
        <v>787</v>
      </c>
      <c r="L366" s="2" t="s">
        <v>794</v>
      </c>
      <c r="M366" s="2" t="s">
        <v>6</v>
      </c>
      <c r="N366" s="2" t="s">
        <v>6</v>
      </c>
      <c r="O366" s="2" t="s">
        <v>6</v>
      </c>
      <c r="P366" s="2" t="s">
        <v>6</v>
      </c>
      <c r="Q366" s="2" t="s">
        <v>6</v>
      </c>
      <c r="R366" s="2" t="s">
        <v>6</v>
      </c>
      <c r="S366" s="2" t="s">
        <v>6</v>
      </c>
      <c r="T366" s="2" t="s">
        <v>6</v>
      </c>
      <c r="U366" s="2" t="s">
        <v>6</v>
      </c>
      <c r="V366" s="2" t="s">
        <v>6</v>
      </c>
      <c r="W366" s="2" t="s">
        <v>6</v>
      </c>
      <c r="X366" s="2" t="s">
        <v>6</v>
      </c>
      <c r="Y366" s="2" t="s">
        <v>6</v>
      </c>
      <c r="Z366" s="2" t="s">
        <v>6</v>
      </c>
      <c r="AA366" s="2" t="s">
        <v>6</v>
      </c>
      <c r="AB366" s="2" t="s">
        <v>6</v>
      </c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</row>
    <row r="367" spans="1:47" ht="15.75">
      <c r="A367" s="2"/>
      <c r="B367" s="2"/>
      <c r="C367" s="2" t="s">
        <v>599</v>
      </c>
      <c r="D367" s="2" t="s">
        <v>176</v>
      </c>
      <c r="E367" s="2" t="s">
        <v>30</v>
      </c>
      <c r="F367" s="26" t="s">
        <v>176</v>
      </c>
      <c r="G367" s="4" t="s">
        <v>1266</v>
      </c>
      <c r="H367" s="2" t="s">
        <v>163</v>
      </c>
      <c r="I367" s="2" t="s">
        <v>6</v>
      </c>
      <c r="J367" s="2" t="s">
        <v>570</v>
      </c>
      <c r="K367" s="2" t="s">
        <v>787</v>
      </c>
      <c r="L367" s="2" t="s">
        <v>794</v>
      </c>
      <c r="M367" s="2" t="s">
        <v>6</v>
      </c>
      <c r="N367" s="2" t="s">
        <v>6</v>
      </c>
      <c r="O367" s="2" t="s">
        <v>6</v>
      </c>
      <c r="P367" s="2" t="s">
        <v>6</v>
      </c>
      <c r="Q367" s="2" t="s">
        <v>6</v>
      </c>
      <c r="R367" s="2" t="s">
        <v>6</v>
      </c>
      <c r="S367" s="2" t="s">
        <v>6</v>
      </c>
      <c r="T367" s="2" t="s">
        <v>6</v>
      </c>
      <c r="U367" s="2" t="s">
        <v>6</v>
      </c>
      <c r="V367" s="2" t="s">
        <v>6</v>
      </c>
      <c r="W367" s="2" t="s">
        <v>6</v>
      </c>
      <c r="X367" s="2" t="s">
        <v>6</v>
      </c>
      <c r="Y367" s="2" t="s">
        <v>6</v>
      </c>
      <c r="Z367" s="2" t="s">
        <v>6</v>
      </c>
      <c r="AA367" s="2" t="s">
        <v>6</v>
      </c>
      <c r="AB367" s="2" t="s">
        <v>6</v>
      </c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</row>
    <row r="368" spans="1:47" ht="15.75">
      <c r="A368" s="2"/>
      <c r="B368" s="2"/>
      <c r="C368" s="2" t="s">
        <v>600</v>
      </c>
      <c r="D368" s="2" t="s">
        <v>176</v>
      </c>
      <c r="E368" s="2" t="s">
        <v>30</v>
      </c>
      <c r="F368" s="26" t="s">
        <v>176</v>
      </c>
      <c r="G368" s="4" t="s">
        <v>1266</v>
      </c>
      <c r="H368" s="2" t="s">
        <v>163</v>
      </c>
      <c r="I368" s="2" t="s">
        <v>6</v>
      </c>
      <c r="J368" s="2" t="s">
        <v>570</v>
      </c>
      <c r="K368" s="2" t="s">
        <v>787</v>
      </c>
      <c r="L368" s="2" t="s">
        <v>794</v>
      </c>
      <c r="M368" s="2" t="s">
        <v>6</v>
      </c>
      <c r="N368" s="2" t="s">
        <v>6</v>
      </c>
      <c r="O368" s="2" t="s">
        <v>6</v>
      </c>
      <c r="P368" s="2" t="s">
        <v>6</v>
      </c>
      <c r="Q368" s="2" t="s">
        <v>6</v>
      </c>
      <c r="R368" s="2" t="s">
        <v>6</v>
      </c>
      <c r="S368" s="2" t="s">
        <v>6</v>
      </c>
      <c r="T368" s="2" t="s">
        <v>6</v>
      </c>
      <c r="U368" s="2" t="s">
        <v>6</v>
      </c>
      <c r="V368" s="2" t="s">
        <v>6</v>
      </c>
      <c r="W368" s="2" t="s">
        <v>6</v>
      </c>
      <c r="X368" s="2" t="s">
        <v>6</v>
      </c>
      <c r="Y368" s="2" t="s">
        <v>6</v>
      </c>
      <c r="Z368" s="2" t="s">
        <v>6</v>
      </c>
      <c r="AA368" s="2" t="s">
        <v>6</v>
      </c>
      <c r="AB368" s="2" t="s">
        <v>6</v>
      </c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</row>
    <row r="369" spans="1:47" ht="15.75">
      <c r="A369" s="2"/>
      <c r="B369" s="2"/>
      <c r="C369" s="2" t="s">
        <v>601</v>
      </c>
      <c r="D369" s="2" t="s">
        <v>176</v>
      </c>
      <c r="E369" s="2" t="s">
        <v>30</v>
      </c>
      <c r="F369" s="26" t="s">
        <v>176</v>
      </c>
      <c r="G369" s="4" t="s">
        <v>1266</v>
      </c>
      <c r="H369" s="2" t="s">
        <v>163</v>
      </c>
      <c r="I369" s="2" t="s">
        <v>6</v>
      </c>
      <c r="J369" s="2" t="s">
        <v>570</v>
      </c>
      <c r="K369" s="2" t="s">
        <v>787</v>
      </c>
      <c r="L369" s="2" t="s">
        <v>794</v>
      </c>
      <c r="M369" s="2" t="s">
        <v>6</v>
      </c>
      <c r="N369" s="2" t="s">
        <v>6</v>
      </c>
      <c r="O369" s="2" t="s">
        <v>6</v>
      </c>
      <c r="P369" s="2" t="s">
        <v>6</v>
      </c>
      <c r="Q369" s="2" t="s">
        <v>6</v>
      </c>
      <c r="R369" s="2" t="s">
        <v>6</v>
      </c>
      <c r="S369" s="2" t="s">
        <v>6</v>
      </c>
      <c r="T369" s="2" t="s">
        <v>6</v>
      </c>
      <c r="U369" s="2" t="s">
        <v>6</v>
      </c>
      <c r="V369" s="2" t="s">
        <v>6</v>
      </c>
      <c r="W369" s="2" t="s">
        <v>6</v>
      </c>
      <c r="X369" s="2" t="s">
        <v>6</v>
      </c>
      <c r="Y369" s="2" t="s">
        <v>6</v>
      </c>
      <c r="Z369" s="2" t="s">
        <v>6</v>
      </c>
      <c r="AA369" s="2" t="s">
        <v>6</v>
      </c>
      <c r="AB369" s="2" t="s">
        <v>6</v>
      </c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</row>
    <row r="370" spans="1:47" ht="15.75">
      <c r="A370" s="2"/>
      <c r="B370" s="2"/>
      <c r="C370" s="2" t="s">
        <v>602</v>
      </c>
      <c r="D370" s="2" t="s">
        <v>176</v>
      </c>
      <c r="E370" s="2" t="s">
        <v>30</v>
      </c>
      <c r="F370" s="26" t="s">
        <v>176</v>
      </c>
      <c r="G370" s="4" t="s">
        <v>1266</v>
      </c>
      <c r="H370" s="2" t="s">
        <v>163</v>
      </c>
      <c r="I370" s="2" t="s">
        <v>6</v>
      </c>
      <c r="J370" s="2" t="s">
        <v>570</v>
      </c>
      <c r="K370" s="2" t="s">
        <v>787</v>
      </c>
      <c r="L370" s="2" t="s">
        <v>794</v>
      </c>
      <c r="M370" s="2" t="s">
        <v>6</v>
      </c>
      <c r="N370" s="2" t="s">
        <v>6</v>
      </c>
      <c r="O370" s="2" t="s">
        <v>6</v>
      </c>
      <c r="P370" s="2" t="s">
        <v>6</v>
      </c>
      <c r="Q370" s="2" t="s">
        <v>6</v>
      </c>
      <c r="R370" s="2" t="s">
        <v>6</v>
      </c>
      <c r="S370" s="2" t="s">
        <v>6</v>
      </c>
      <c r="T370" s="2" t="s">
        <v>6</v>
      </c>
      <c r="U370" s="2" t="s">
        <v>6</v>
      </c>
      <c r="V370" s="2" t="s">
        <v>6</v>
      </c>
      <c r="W370" s="2" t="s">
        <v>6</v>
      </c>
      <c r="X370" s="2" t="s">
        <v>6</v>
      </c>
      <c r="Y370" s="2" t="s">
        <v>6</v>
      </c>
      <c r="Z370" s="2" t="s">
        <v>6</v>
      </c>
      <c r="AA370" s="2" t="s">
        <v>6</v>
      </c>
      <c r="AB370" s="2" t="s">
        <v>6</v>
      </c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</row>
    <row r="371" spans="1:47" ht="15.75">
      <c r="A371" s="2"/>
      <c r="B371" s="2"/>
      <c r="C371" s="2" t="s">
        <v>603</v>
      </c>
      <c r="D371" s="2" t="s">
        <v>176</v>
      </c>
      <c r="E371" s="2" t="s">
        <v>30</v>
      </c>
      <c r="F371" s="26" t="s">
        <v>176</v>
      </c>
      <c r="G371" s="4" t="s">
        <v>1266</v>
      </c>
      <c r="H371" s="2" t="s">
        <v>163</v>
      </c>
      <c r="I371" s="2" t="s">
        <v>6</v>
      </c>
      <c r="J371" s="2" t="s">
        <v>570</v>
      </c>
      <c r="K371" s="2" t="s">
        <v>787</v>
      </c>
      <c r="L371" s="2" t="s">
        <v>794</v>
      </c>
      <c r="M371" s="2" t="s">
        <v>6</v>
      </c>
      <c r="N371" s="2" t="s">
        <v>6</v>
      </c>
      <c r="O371" s="2" t="s">
        <v>6</v>
      </c>
      <c r="P371" s="2" t="s">
        <v>6</v>
      </c>
      <c r="Q371" s="2" t="s">
        <v>6</v>
      </c>
      <c r="R371" s="2" t="s">
        <v>6</v>
      </c>
      <c r="S371" s="2" t="s">
        <v>6</v>
      </c>
      <c r="T371" s="2" t="s">
        <v>6</v>
      </c>
      <c r="U371" s="2" t="s">
        <v>6</v>
      </c>
      <c r="V371" s="2" t="s">
        <v>6</v>
      </c>
      <c r="W371" s="2" t="s">
        <v>6</v>
      </c>
      <c r="X371" s="2" t="s">
        <v>6</v>
      </c>
      <c r="Y371" s="2" t="s">
        <v>6</v>
      </c>
      <c r="Z371" s="2" t="s">
        <v>6</v>
      </c>
      <c r="AA371" s="2" t="s">
        <v>6</v>
      </c>
      <c r="AB371" s="2" t="s">
        <v>6</v>
      </c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</row>
    <row r="372" spans="1:47" ht="15.75">
      <c r="A372" s="2"/>
      <c r="B372" s="2"/>
      <c r="C372" s="2" t="s">
        <v>604</v>
      </c>
      <c r="D372" s="2" t="s">
        <v>176</v>
      </c>
      <c r="E372" s="2" t="s">
        <v>30</v>
      </c>
      <c r="F372" s="26" t="s">
        <v>176</v>
      </c>
      <c r="G372" s="4" t="s">
        <v>1266</v>
      </c>
      <c r="H372" s="2" t="s">
        <v>163</v>
      </c>
      <c r="I372" s="2" t="s">
        <v>6</v>
      </c>
      <c r="J372" s="2" t="s">
        <v>570</v>
      </c>
      <c r="K372" s="2" t="s">
        <v>787</v>
      </c>
      <c r="L372" s="2" t="s">
        <v>794</v>
      </c>
      <c r="M372" s="2" t="s">
        <v>6</v>
      </c>
      <c r="N372" s="2" t="s">
        <v>6</v>
      </c>
      <c r="O372" s="2" t="s">
        <v>6</v>
      </c>
      <c r="P372" s="2" t="s">
        <v>6</v>
      </c>
      <c r="Q372" s="2" t="s">
        <v>6</v>
      </c>
      <c r="R372" s="2" t="s">
        <v>6</v>
      </c>
      <c r="S372" s="2" t="s">
        <v>6</v>
      </c>
      <c r="T372" s="2" t="s">
        <v>6</v>
      </c>
      <c r="U372" s="2" t="s">
        <v>6</v>
      </c>
      <c r="V372" s="2" t="s">
        <v>6</v>
      </c>
      <c r="W372" s="2" t="s">
        <v>6</v>
      </c>
      <c r="X372" s="2" t="s">
        <v>6</v>
      </c>
      <c r="Y372" s="2" t="s">
        <v>6</v>
      </c>
      <c r="Z372" s="2" t="s">
        <v>6</v>
      </c>
      <c r="AA372" s="2" t="s">
        <v>6</v>
      </c>
      <c r="AB372" s="2" t="s">
        <v>6</v>
      </c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</row>
    <row r="373" spans="1:47" ht="15.75">
      <c r="A373" s="2"/>
      <c r="B373" s="2"/>
      <c r="C373" s="2" t="s">
        <v>605</v>
      </c>
      <c r="D373" s="2" t="s">
        <v>176</v>
      </c>
      <c r="E373" s="2" t="s">
        <v>30</v>
      </c>
      <c r="F373" s="26" t="s">
        <v>176</v>
      </c>
      <c r="G373" s="4" t="s">
        <v>1266</v>
      </c>
      <c r="H373" s="2" t="s">
        <v>163</v>
      </c>
      <c r="I373" s="2" t="s">
        <v>6</v>
      </c>
      <c r="J373" s="2" t="s">
        <v>570</v>
      </c>
      <c r="K373" s="2" t="s">
        <v>787</v>
      </c>
      <c r="L373" s="2" t="s">
        <v>794</v>
      </c>
      <c r="M373" s="2" t="s">
        <v>6</v>
      </c>
      <c r="N373" s="2" t="s">
        <v>6</v>
      </c>
      <c r="O373" s="2" t="s">
        <v>6</v>
      </c>
      <c r="P373" s="2" t="s">
        <v>6</v>
      </c>
      <c r="Q373" s="2" t="s">
        <v>6</v>
      </c>
      <c r="R373" s="2" t="s">
        <v>6</v>
      </c>
      <c r="S373" s="2" t="s">
        <v>6</v>
      </c>
      <c r="T373" s="2" t="s">
        <v>6</v>
      </c>
      <c r="U373" s="2" t="s">
        <v>6</v>
      </c>
      <c r="V373" s="2" t="s">
        <v>6</v>
      </c>
      <c r="W373" s="2" t="s">
        <v>6</v>
      </c>
      <c r="X373" s="2" t="s">
        <v>6</v>
      </c>
      <c r="Y373" s="2" t="s">
        <v>6</v>
      </c>
      <c r="Z373" s="2" t="s">
        <v>6</v>
      </c>
      <c r="AA373" s="2" t="s">
        <v>6</v>
      </c>
      <c r="AB373" s="2" t="s">
        <v>6</v>
      </c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</row>
    <row r="374" spans="1:47" ht="15.75">
      <c r="A374" s="2"/>
      <c r="B374" s="2"/>
      <c r="C374" s="2" t="s">
        <v>606</v>
      </c>
      <c r="D374" s="2" t="s">
        <v>176</v>
      </c>
      <c r="E374" s="2" t="s">
        <v>30</v>
      </c>
      <c r="F374" s="26" t="s">
        <v>176</v>
      </c>
      <c r="G374" s="4" t="s">
        <v>1266</v>
      </c>
      <c r="H374" s="2" t="s">
        <v>163</v>
      </c>
      <c r="I374" s="2" t="s">
        <v>6</v>
      </c>
      <c r="J374" s="2" t="s">
        <v>570</v>
      </c>
      <c r="K374" s="2" t="s">
        <v>787</v>
      </c>
      <c r="L374" s="2" t="s">
        <v>794</v>
      </c>
      <c r="M374" s="2" t="s">
        <v>6</v>
      </c>
      <c r="N374" s="2" t="s">
        <v>6</v>
      </c>
      <c r="O374" s="2" t="s">
        <v>6</v>
      </c>
      <c r="P374" s="2" t="s">
        <v>6</v>
      </c>
      <c r="Q374" s="2" t="s">
        <v>6</v>
      </c>
      <c r="R374" s="2" t="s">
        <v>6</v>
      </c>
      <c r="S374" s="2" t="s">
        <v>6</v>
      </c>
      <c r="T374" s="2" t="s">
        <v>6</v>
      </c>
      <c r="U374" s="2" t="s">
        <v>6</v>
      </c>
      <c r="V374" s="2" t="s">
        <v>6</v>
      </c>
      <c r="W374" s="2" t="s">
        <v>6</v>
      </c>
      <c r="X374" s="2" t="s">
        <v>6</v>
      </c>
      <c r="Y374" s="2" t="s">
        <v>6</v>
      </c>
      <c r="Z374" s="2" t="s">
        <v>6</v>
      </c>
      <c r="AA374" s="2" t="s">
        <v>6</v>
      </c>
      <c r="AB374" s="2" t="s">
        <v>6</v>
      </c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</row>
    <row r="375" spans="1:47" ht="15.75">
      <c r="A375" s="2"/>
      <c r="B375" s="2"/>
      <c r="C375" s="2" t="s">
        <v>607</v>
      </c>
      <c r="D375" s="2" t="s">
        <v>176</v>
      </c>
      <c r="E375" s="2" t="s">
        <v>30</v>
      </c>
      <c r="F375" s="26" t="s">
        <v>176</v>
      </c>
      <c r="G375" s="4" t="s">
        <v>1266</v>
      </c>
      <c r="H375" s="2" t="s">
        <v>163</v>
      </c>
      <c r="I375" s="2" t="s">
        <v>6</v>
      </c>
      <c r="J375" s="2" t="s">
        <v>570</v>
      </c>
      <c r="K375" s="2" t="s">
        <v>787</v>
      </c>
      <c r="L375" s="2" t="s">
        <v>794</v>
      </c>
      <c r="M375" s="2" t="s">
        <v>6</v>
      </c>
      <c r="N375" s="2" t="s">
        <v>6</v>
      </c>
      <c r="O375" s="2" t="s">
        <v>6</v>
      </c>
      <c r="P375" s="2" t="s">
        <v>6</v>
      </c>
      <c r="Q375" s="2" t="s">
        <v>6</v>
      </c>
      <c r="R375" s="2" t="s">
        <v>6</v>
      </c>
      <c r="S375" s="2" t="s">
        <v>6</v>
      </c>
      <c r="T375" s="2" t="s">
        <v>6</v>
      </c>
      <c r="U375" s="2" t="s">
        <v>6</v>
      </c>
      <c r="V375" s="2" t="s">
        <v>6</v>
      </c>
      <c r="W375" s="2" t="s">
        <v>6</v>
      </c>
      <c r="X375" s="2" t="s">
        <v>6</v>
      </c>
      <c r="Y375" s="2" t="s">
        <v>6</v>
      </c>
      <c r="Z375" s="2" t="s">
        <v>6</v>
      </c>
      <c r="AA375" s="2" t="s">
        <v>6</v>
      </c>
      <c r="AB375" s="2" t="s">
        <v>6</v>
      </c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</row>
    <row r="376" spans="1:47" ht="15.75">
      <c r="A376" s="2"/>
      <c r="B376" s="2"/>
      <c r="C376" s="2" t="s">
        <v>615</v>
      </c>
      <c r="D376" s="2" t="s">
        <v>176</v>
      </c>
      <c r="E376" s="2" t="s">
        <v>30</v>
      </c>
      <c r="F376" s="26" t="s">
        <v>176</v>
      </c>
      <c r="G376" s="4" t="s">
        <v>1266</v>
      </c>
      <c r="H376" s="2" t="s">
        <v>163</v>
      </c>
      <c r="I376" s="2" t="s">
        <v>6</v>
      </c>
      <c r="J376" s="2" t="s">
        <v>570</v>
      </c>
      <c r="K376" s="2" t="s">
        <v>787</v>
      </c>
      <c r="L376" s="2" t="s">
        <v>794</v>
      </c>
      <c r="M376" s="2" t="s">
        <v>6</v>
      </c>
      <c r="N376" s="2" t="s">
        <v>6</v>
      </c>
      <c r="O376" s="2" t="s">
        <v>6</v>
      </c>
      <c r="P376" s="2" t="s">
        <v>6</v>
      </c>
      <c r="Q376" s="2" t="s">
        <v>6</v>
      </c>
      <c r="R376" s="2" t="s">
        <v>6</v>
      </c>
      <c r="S376" s="2" t="s">
        <v>6</v>
      </c>
      <c r="T376" s="2" t="s">
        <v>6</v>
      </c>
      <c r="U376" s="2" t="s">
        <v>6</v>
      </c>
      <c r="V376" s="2" t="s">
        <v>6</v>
      </c>
      <c r="W376" s="2" t="s">
        <v>6</v>
      </c>
      <c r="X376" s="2" t="s">
        <v>6</v>
      </c>
      <c r="Y376" s="2" t="s">
        <v>6</v>
      </c>
      <c r="Z376" s="2" t="s">
        <v>6</v>
      </c>
      <c r="AA376" s="2" t="s">
        <v>6</v>
      </c>
      <c r="AB376" s="2" t="s">
        <v>6</v>
      </c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</row>
    <row r="377" spans="1:47" ht="15.75">
      <c r="A377" s="2"/>
      <c r="B377" s="2"/>
      <c r="C377" s="2" t="s">
        <v>541</v>
      </c>
      <c r="D377" s="2" t="s">
        <v>176</v>
      </c>
      <c r="E377" s="2" t="s">
        <v>30</v>
      </c>
      <c r="F377" s="26" t="s">
        <v>176</v>
      </c>
      <c r="G377" s="4" t="s">
        <v>1266</v>
      </c>
      <c r="H377" s="2" t="s">
        <v>163</v>
      </c>
      <c r="I377" s="2" t="s">
        <v>6</v>
      </c>
      <c r="J377" s="2" t="s">
        <v>570</v>
      </c>
      <c r="K377" s="2" t="s">
        <v>787</v>
      </c>
      <c r="L377" s="2" t="s">
        <v>794</v>
      </c>
      <c r="M377" s="2" t="s">
        <v>6</v>
      </c>
      <c r="N377" s="2" t="s">
        <v>6</v>
      </c>
      <c r="O377" s="2" t="s">
        <v>6</v>
      </c>
      <c r="P377" s="2" t="s">
        <v>6</v>
      </c>
      <c r="Q377" s="2" t="s">
        <v>6</v>
      </c>
      <c r="R377" s="2" t="s">
        <v>6</v>
      </c>
      <c r="S377" s="2" t="s">
        <v>6</v>
      </c>
      <c r="T377" s="2" t="s">
        <v>6</v>
      </c>
      <c r="U377" s="2" t="s">
        <v>6</v>
      </c>
      <c r="V377" s="2" t="s">
        <v>6</v>
      </c>
      <c r="W377" s="2" t="s">
        <v>6</v>
      </c>
      <c r="X377" s="2" t="s">
        <v>6</v>
      </c>
      <c r="Y377" s="2" t="s">
        <v>6</v>
      </c>
      <c r="Z377" s="2" t="s">
        <v>6</v>
      </c>
      <c r="AA377" s="2" t="s">
        <v>6</v>
      </c>
      <c r="AB377" s="2" t="s">
        <v>6</v>
      </c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</row>
    <row r="378" spans="1:47" ht="15.75">
      <c r="A378" s="2"/>
      <c r="B378" s="2"/>
      <c r="C378" s="2" t="s">
        <v>542</v>
      </c>
      <c r="D378" s="2" t="s">
        <v>176</v>
      </c>
      <c r="E378" s="2" t="s">
        <v>30</v>
      </c>
      <c r="F378" s="26" t="s">
        <v>176</v>
      </c>
      <c r="G378" s="4" t="s">
        <v>1266</v>
      </c>
      <c r="H378" s="2" t="s">
        <v>163</v>
      </c>
      <c r="I378" s="2" t="s">
        <v>6</v>
      </c>
      <c r="J378" s="2" t="s">
        <v>570</v>
      </c>
      <c r="K378" s="2" t="s">
        <v>787</v>
      </c>
      <c r="L378" s="2" t="s">
        <v>794</v>
      </c>
      <c r="M378" s="2" t="s">
        <v>6</v>
      </c>
      <c r="N378" s="2" t="s">
        <v>6</v>
      </c>
      <c r="O378" s="2" t="s">
        <v>6</v>
      </c>
      <c r="P378" s="2" t="s">
        <v>6</v>
      </c>
      <c r="Q378" s="2" t="s">
        <v>6</v>
      </c>
      <c r="R378" s="2" t="s">
        <v>6</v>
      </c>
      <c r="S378" s="2" t="s">
        <v>6</v>
      </c>
      <c r="T378" s="2" t="s">
        <v>6</v>
      </c>
      <c r="U378" s="2" t="s">
        <v>6</v>
      </c>
      <c r="V378" s="2" t="s">
        <v>6</v>
      </c>
      <c r="W378" s="2" t="s">
        <v>6</v>
      </c>
      <c r="X378" s="2" t="s">
        <v>6</v>
      </c>
      <c r="Y378" s="2" t="s">
        <v>6</v>
      </c>
      <c r="Z378" s="2" t="s">
        <v>6</v>
      </c>
      <c r="AA378" s="2" t="s">
        <v>6</v>
      </c>
      <c r="AB378" s="2" t="s">
        <v>6</v>
      </c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</row>
    <row r="379" spans="1:47" ht="15.75">
      <c r="A379" s="2"/>
      <c r="B379" s="2"/>
      <c r="C379" s="2" t="s">
        <v>543</v>
      </c>
      <c r="D379" s="2" t="s">
        <v>176</v>
      </c>
      <c r="E379" s="2" t="s">
        <v>30</v>
      </c>
      <c r="F379" s="26" t="s">
        <v>176</v>
      </c>
      <c r="G379" s="4" t="s">
        <v>1266</v>
      </c>
      <c r="H379" s="2" t="s">
        <v>163</v>
      </c>
      <c r="I379" s="2" t="s">
        <v>6</v>
      </c>
      <c r="J379" s="2" t="s">
        <v>570</v>
      </c>
      <c r="K379" s="2" t="s">
        <v>787</v>
      </c>
      <c r="L379" s="2" t="s">
        <v>794</v>
      </c>
      <c r="M379" s="2" t="s">
        <v>6</v>
      </c>
      <c r="N379" s="2" t="s">
        <v>6</v>
      </c>
      <c r="O379" s="2" t="s">
        <v>6</v>
      </c>
      <c r="P379" s="2" t="s">
        <v>6</v>
      </c>
      <c r="Q379" s="2" t="s">
        <v>6</v>
      </c>
      <c r="R379" s="2" t="s">
        <v>6</v>
      </c>
      <c r="S379" s="2" t="s">
        <v>6</v>
      </c>
      <c r="T379" s="2" t="s">
        <v>6</v>
      </c>
      <c r="U379" s="2" t="s">
        <v>6</v>
      </c>
      <c r="V379" s="2" t="s">
        <v>6</v>
      </c>
      <c r="W379" s="2" t="s">
        <v>6</v>
      </c>
      <c r="X379" s="2" t="s">
        <v>6</v>
      </c>
      <c r="Y379" s="2" t="s">
        <v>6</v>
      </c>
      <c r="Z379" s="2" t="s">
        <v>6</v>
      </c>
      <c r="AA379" s="2" t="s">
        <v>6</v>
      </c>
      <c r="AB379" s="2" t="s">
        <v>6</v>
      </c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</row>
    <row r="380" spans="1:47" ht="15.75">
      <c r="A380" s="2"/>
      <c r="B380" s="2"/>
      <c r="C380" s="2" t="s">
        <v>608</v>
      </c>
      <c r="D380" s="2" t="s">
        <v>176</v>
      </c>
      <c r="E380" s="2" t="s">
        <v>30</v>
      </c>
      <c r="F380" s="26" t="s">
        <v>176</v>
      </c>
      <c r="G380" s="4" t="s">
        <v>1266</v>
      </c>
      <c r="H380" s="2" t="s">
        <v>163</v>
      </c>
      <c r="I380" s="2" t="s">
        <v>6</v>
      </c>
      <c r="J380" s="2" t="s">
        <v>570</v>
      </c>
      <c r="K380" s="2" t="s">
        <v>787</v>
      </c>
      <c r="L380" s="2" t="s">
        <v>794</v>
      </c>
      <c r="M380" s="2" t="s">
        <v>6</v>
      </c>
      <c r="N380" s="2" t="s">
        <v>6</v>
      </c>
      <c r="O380" s="2" t="s">
        <v>6</v>
      </c>
      <c r="P380" s="2" t="s">
        <v>6</v>
      </c>
      <c r="Q380" s="2" t="s">
        <v>6</v>
      </c>
      <c r="R380" s="2" t="s">
        <v>6</v>
      </c>
      <c r="S380" s="2" t="s">
        <v>6</v>
      </c>
      <c r="T380" s="2" t="s">
        <v>6</v>
      </c>
      <c r="U380" s="2" t="s">
        <v>6</v>
      </c>
      <c r="V380" s="2" t="s">
        <v>6</v>
      </c>
      <c r="W380" s="2" t="s">
        <v>6</v>
      </c>
      <c r="X380" s="2" t="s">
        <v>6</v>
      </c>
      <c r="Y380" s="2" t="s">
        <v>6</v>
      </c>
      <c r="Z380" s="2" t="s">
        <v>6</v>
      </c>
      <c r="AA380" s="2" t="s">
        <v>6</v>
      </c>
      <c r="AB380" s="2" t="s">
        <v>6</v>
      </c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</row>
    <row r="381" spans="1:47" ht="15.75">
      <c r="A381" s="2"/>
      <c r="B381" s="2"/>
      <c r="C381" s="2" t="s">
        <v>609</v>
      </c>
      <c r="D381" s="2" t="s">
        <v>176</v>
      </c>
      <c r="E381" s="2" t="s">
        <v>30</v>
      </c>
      <c r="F381" s="26" t="s">
        <v>176</v>
      </c>
      <c r="G381" s="4" t="s">
        <v>1266</v>
      </c>
      <c r="H381" s="2" t="s">
        <v>163</v>
      </c>
      <c r="I381" s="2" t="s">
        <v>6</v>
      </c>
      <c r="J381" s="2" t="s">
        <v>570</v>
      </c>
      <c r="K381" s="2" t="s">
        <v>787</v>
      </c>
      <c r="L381" s="2" t="s">
        <v>794</v>
      </c>
      <c r="M381" s="2" t="s">
        <v>6</v>
      </c>
      <c r="N381" s="2" t="s">
        <v>6</v>
      </c>
      <c r="O381" s="2" t="s">
        <v>6</v>
      </c>
      <c r="P381" s="2" t="s">
        <v>6</v>
      </c>
      <c r="Q381" s="2" t="s">
        <v>6</v>
      </c>
      <c r="R381" s="2" t="s">
        <v>6</v>
      </c>
      <c r="S381" s="2" t="s">
        <v>6</v>
      </c>
      <c r="T381" s="2" t="s">
        <v>6</v>
      </c>
      <c r="U381" s="2" t="s">
        <v>6</v>
      </c>
      <c r="V381" s="2" t="s">
        <v>6</v>
      </c>
      <c r="W381" s="2" t="s">
        <v>6</v>
      </c>
      <c r="X381" s="2" t="s">
        <v>6</v>
      </c>
      <c r="Y381" s="2" t="s">
        <v>6</v>
      </c>
      <c r="Z381" s="2" t="s">
        <v>6</v>
      </c>
      <c r="AA381" s="2" t="s">
        <v>6</v>
      </c>
      <c r="AB381" s="2" t="s">
        <v>6</v>
      </c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</row>
    <row r="382" spans="1:47" ht="15.75">
      <c r="A382" s="2"/>
      <c r="B382" s="2"/>
      <c r="C382" s="2" t="s">
        <v>610</v>
      </c>
      <c r="D382" s="2" t="s">
        <v>176</v>
      </c>
      <c r="E382" s="2" t="s">
        <v>30</v>
      </c>
      <c r="F382" s="26" t="s">
        <v>176</v>
      </c>
      <c r="G382" s="4" t="s">
        <v>1266</v>
      </c>
      <c r="H382" s="2" t="s">
        <v>163</v>
      </c>
      <c r="I382" s="2" t="s">
        <v>6</v>
      </c>
      <c r="J382" s="2" t="s">
        <v>570</v>
      </c>
      <c r="K382" s="2" t="s">
        <v>787</v>
      </c>
      <c r="L382" s="2" t="s">
        <v>794</v>
      </c>
      <c r="M382" s="2" t="s">
        <v>6</v>
      </c>
      <c r="N382" s="2" t="s">
        <v>6</v>
      </c>
      <c r="O382" s="2" t="s">
        <v>6</v>
      </c>
      <c r="P382" s="2" t="s">
        <v>6</v>
      </c>
      <c r="Q382" s="2" t="s">
        <v>6</v>
      </c>
      <c r="R382" s="2" t="s">
        <v>6</v>
      </c>
      <c r="S382" s="2" t="s">
        <v>6</v>
      </c>
      <c r="T382" s="2" t="s">
        <v>6</v>
      </c>
      <c r="U382" s="2" t="s">
        <v>6</v>
      </c>
      <c r="V382" s="2" t="s">
        <v>6</v>
      </c>
      <c r="W382" s="2" t="s">
        <v>6</v>
      </c>
      <c r="X382" s="2" t="s">
        <v>6</v>
      </c>
      <c r="Y382" s="2" t="s">
        <v>6</v>
      </c>
      <c r="Z382" s="2" t="s">
        <v>6</v>
      </c>
      <c r="AA382" s="2" t="s">
        <v>6</v>
      </c>
      <c r="AB382" s="2" t="s">
        <v>6</v>
      </c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</row>
    <row r="383" spans="1:47" ht="15.75">
      <c r="A383" s="2"/>
      <c r="B383" s="2"/>
      <c r="C383" s="2" t="s">
        <v>611</v>
      </c>
      <c r="D383" s="2" t="s">
        <v>176</v>
      </c>
      <c r="E383" s="2" t="s">
        <v>30</v>
      </c>
      <c r="F383" s="26" t="s">
        <v>176</v>
      </c>
      <c r="G383" s="4" t="s">
        <v>1266</v>
      </c>
      <c r="H383" s="2" t="s">
        <v>163</v>
      </c>
      <c r="I383" s="2" t="s">
        <v>6</v>
      </c>
      <c r="J383" s="2" t="s">
        <v>570</v>
      </c>
      <c r="K383" s="2" t="s">
        <v>787</v>
      </c>
      <c r="L383" s="2" t="s">
        <v>794</v>
      </c>
      <c r="M383" s="2" t="s">
        <v>6</v>
      </c>
      <c r="N383" s="2" t="s">
        <v>6</v>
      </c>
      <c r="O383" s="2" t="s">
        <v>6</v>
      </c>
      <c r="P383" s="2" t="s">
        <v>6</v>
      </c>
      <c r="Q383" s="2" t="s">
        <v>6</v>
      </c>
      <c r="R383" s="2" t="s">
        <v>6</v>
      </c>
      <c r="S383" s="2" t="s">
        <v>6</v>
      </c>
      <c r="T383" s="2" t="s">
        <v>6</v>
      </c>
      <c r="U383" s="2" t="s">
        <v>6</v>
      </c>
      <c r="V383" s="2" t="s">
        <v>6</v>
      </c>
      <c r="W383" s="2" t="s">
        <v>6</v>
      </c>
      <c r="X383" s="2" t="s">
        <v>6</v>
      </c>
      <c r="Y383" s="2" t="s">
        <v>6</v>
      </c>
      <c r="Z383" s="2" t="s">
        <v>6</v>
      </c>
      <c r="AA383" s="2" t="s">
        <v>6</v>
      </c>
      <c r="AB383" s="2" t="s">
        <v>6</v>
      </c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</row>
    <row r="384" spans="1:47" ht="15.75">
      <c r="A384" s="2"/>
      <c r="B384" s="2"/>
      <c r="C384" s="2" t="s">
        <v>612</v>
      </c>
      <c r="D384" s="2" t="s">
        <v>176</v>
      </c>
      <c r="E384" s="2" t="s">
        <v>30</v>
      </c>
      <c r="F384" s="26" t="s">
        <v>176</v>
      </c>
      <c r="G384" s="4" t="s">
        <v>1266</v>
      </c>
      <c r="H384" s="2" t="s">
        <v>163</v>
      </c>
      <c r="I384" s="2" t="s">
        <v>6</v>
      </c>
      <c r="J384" s="2" t="s">
        <v>570</v>
      </c>
      <c r="K384" s="2" t="s">
        <v>787</v>
      </c>
      <c r="L384" s="2" t="s">
        <v>794</v>
      </c>
      <c r="M384" s="2" t="s">
        <v>6</v>
      </c>
      <c r="N384" s="2" t="s">
        <v>6</v>
      </c>
      <c r="O384" s="2" t="s">
        <v>6</v>
      </c>
      <c r="P384" s="2" t="s">
        <v>6</v>
      </c>
      <c r="Q384" s="2" t="s">
        <v>6</v>
      </c>
      <c r="R384" s="2" t="s">
        <v>6</v>
      </c>
      <c r="S384" s="2" t="s">
        <v>6</v>
      </c>
      <c r="T384" s="2" t="s">
        <v>6</v>
      </c>
      <c r="U384" s="2" t="s">
        <v>6</v>
      </c>
      <c r="V384" s="2" t="s">
        <v>6</v>
      </c>
      <c r="W384" s="2" t="s">
        <v>6</v>
      </c>
      <c r="X384" s="2" t="s">
        <v>6</v>
      </c>
      <c r="Y384" s="2" t="s">
        <v>6</v>
      </c>
      <c r="Z384" s="2" t="s">
        <v>6</v>
      </c>
      <c r="AA384" s="2" t="s">
        <v>6</v>
      </c>
      <c r="AB384" s="2" t="s">
        <v>6</v>
      </c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</row>
    <row r="385" spans="1:47" ht="15.75">
      <c r="A385" s="2"/>
      <c r="B385" s="2"/>
      <c r="C385" s="2" t="s">
        <v>613</v>
      </c>
      <c r="D385" s="2" t="s">
        <v>176</v>
      </c>
      <c r="E385" s="2" t="s">
        <v>30</v>
      </c>
      <c r="F385" s="26" t="s">
        <v>176</v>
      </c>
      <c r="G385" s="4" t="s">
        <v>1266</v>
      </c>
      <c r="H385" s="2" t="s">
        <v>163</v>
      </c>
      <c r="I385" s="2" t="s">
        <v>6</v>
      </c>
      <c r="J385" s="2" t="s">
        <v>570</v>
      </c>
      <c r="K385" s="2" t="s">
        <v>787</v>
      </c>
      <c r="L385" s="2" t="s">
        <v>794</v>
      </c>
      <c r="M385" s="2" t="s">
        <v>6</v>
      </c>
      <c r="N385" s="2" t="s">
        <v>6</v>
      </c>
      <c r="O385" s="2" t="s">
        <v>6</v>
      </c>
      <c r="P385" s="2" t="s">
        <v>6</v>
      </c>
      <c r="Q385" s="2" t="s">
        <v>6</v>
      </c>
      <c r="R385" s="2" t="s">
        <v>6</v>
      </c>
      <c r="S385" s="2" t="s">
        <v>6</v>
      </c>
      <c r="T385" s="2" t="s">
        <v>6</v>
      </c>
      <c r="U385" s="2" t="s">
        <v>6</v>
      </c>
      <c r="V385" s="2" t="s">
        <v>6</v>
      </c>
      <c r="W385" s="2" t="s">
        <v>6</v>
      </c>
      <c r="X385" s="2" t="s">
        <v>6</v>
      </c>
      <c r="Y385" s="2" t="s">
        <v>6</v>
      </c>
      <c r="Z385" s="2" t="s">
        <v>6</v>
      </c>
      <c r="AA385" s="2" t="s">
        <v>6</v>
      </c>
      <c r="AB385" s="2" t="s">
        <v>6</v>
      </c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</row>
    <row r="386" spans="1:47" ht="15.75">
      <c r="A386" s="2"/>
      <c r="B386" s="2"/>
      <c r="C386" s="2" t="s">
        <v>614</v>
      </c>
      <c r="D386" s="2" t="s">
        <v>176</v>
      </c>
      <c r="E386" s="2" t="s">
        <v>30</v>
      </c>
      <c r="F386" s="26" t="s">
        <v>176</v>
      </c>
      <c r="G386" s="4" t="s">
        <v>1266</v>
      </c>
      <c r="H386" s="2" t="s">
        <v>163</v>
      </c>
      <c r="I386" s="2" t="s">
        <v>6</v>
      </c>
      <c r="J386" s="2" t="s">
        <v>570</v>
      </c>
      <c r="K386" s="2" t="s">
        <v>787</v>
      </c>
      <c r="L386" s="2" t="s">
        <v>794</v>
      </c>
      <c r="M386" s="2" t="s">
        <v>6</v>
      </c>
      <c r="N386" s="2" t="s">
        <v>6</v>
      </c>
      <c r="O386" s="2" t="s">
        <v>6</v>
      </c>
      <c r="P386" s="2" t="s">
        <v>6</v>
      </c>
      <c r="Q386" s="2" t="s">
        <v>6</v>
      </c>
      <c r="R386" s="2" t="s">
        <v>6</v>
      </c>
      <c r="S386" s="2" t="s">
        <v>6</v>
      </c>
      <c r="T386" s="2" t="s">
        <v>6</v>
      </c>
      <c r="U386" s="2" t="s">
        <v>6</v>
      </c>
      <c r="V386" s="2" t="s">
        <v>6</v>
      </c>
      <c r="W386" s="2" t="s">
        <v>6</v>
      </c>
      <c r="X386" s="2" t="s">
        <v>6</v>
      </c>
      <c r="Y386" s="2" t="s">
        <v>6</v>
      </c>
      <c r="Z386" s="2" t="s">
        <v>6</v>
      </c>
      <c r="AA386" s="2" t="s">
        <v>6</v>
      </c>
      <c r="AB386" s="2" t="s">
        <v>6</v>
      </c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</row>
    <row r="387" spans="1:47" ht="15.75">
      <c r="A387" s="2"/>
      <c r="B387" s="2"/>
      <c r="C387" s="2" t="s">
        <v>616</v>
      </c>
      <c r="D387" s="2" t="s">
        <v>176</v>
      </c>
      <c r="E387" s="2" t="s">
        <v>30</v>
      </c>
      <c r="F387" s="26" t="s">
        <v>176</v>
      </c>
      <c r="G387" s="4" t="s">
        <v>1266</v>
      </c>
      <c r="H387" s="2" t="s">
        <v>163</v>
      </c>
      <c r="I387" s="2" t="s">
        <v>6</v>
      </c>
      <c r="J387" s="2" t="s">
        <v>570</v>
      </c>
      <c r="K387" s="2" t="s">
        <v>787</v>
      </c>
      <c r="L387" s="2" t="s">
        <v>794</v>
      </c>
      <c r="M387" s="2" t="s">
        <v>6</v>
      </c>
      <c r="N387" s="2" t="s">
        <v>6</v>
      </c>
      <c r="O387" s="2" t="s">
        <v>6</v>
      </c>
      <c r="P387" s="2" t="s">
        <v>6</v>
      </c>
      <c r="Q387" s="2" t="s">
        <v>6</v>
      </c>
      <c r="R387" s="2" t="s">
        <v>6</v>
      </c>
      <c r="S387" s="2" t="s">
        <v>6</v>
      </c>
      <c r="T387" s="2" t="s">
        <v>6</v>
      </c>
      <c r="U387" s="2" t="s">
        <v>6</v>
      </c>
      <c r="V387" s="2" t="s">
        <v>6</v>
      </c>
      <c r="W387" s="2" t="s">
        <v>6</v>
      </c>
      <c r="X387" s="2" t="s">
        <v>6</v>
      </c>
      <c r="Y387" s="2" t="s">
        <v>6</v>
      </c>
      <c r="Z387" s="2" t="s">
        <v>6</v>
      </c>
      <c r="AA387" s="2" t="s">
        <v>6</v>
      </c>
      <c r="AB387" s="2" t="s">
        <v>6</v>
      </c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</row>
    <row r="388" spans="1:47" ht="15.75">
      <c r="A388" s="2"/>
      <c r="B388" s="2"/>
      <c r="C388" s="2" t="s">
        <v>617</v>
      </c>
      <c r="D388" s="2" t="s">
        <v>176</v>
      </c>
      <c r="E388" s="2" t="s">
        <v>30</v>
      </c>
      <c r="F388" s="26" t="s">
        <v>176</v>
      </c>
      <c r="G388" s="4" t="s">
        <v>1266</v>
      </c>
      <c r="H388" s="2" t="s">
        <v>163</v>
      </c>
      <c r="I388" s="2" t="s">
        <v>6</v>
      </c>
      <c r="J388" s="2" t="s">
        <v>570</v>
      </c>
      <c r="K388" s="2" t="s">
        <v>787</v>
      </c>
      <c r="L388" s="2" t="s">
        <v>794</v>
      </c>
      <c r="M388" s="2" t="s">
        <v>6</v>
      </c>
      <c r="N388" s="2" t="s">
        <v>6</v>
      </c>
      <c r="O388" s="2" t="s">
        <v>6</v>
      </c>
      <c r="P388" s="2" t="s">
        <v>6</v>
      </c>
      <c r="Q388" s="2" t="s">
        <v>6</v>
      </c>
      <c r="R388" s="2" t="s">
        <v>6</v>
      </c>
      <c r="S388" s="2" t="s">
        <v>6</v>
      </c>
      <c r="T388" s="2" t="s">
        <v>6</v>
      </c>
      <c r="U388" s="2" t="s">
        <v>6</v>
      </c>
      <c r="V388" s="2" t="s">
        <v>6</v>
      </c>
      <c r="W388" s="2" t="s">
        <v>6</v>
      </c>
      <c r="X388" s="2" t="s">
        <v>6</v>
      </c>
      <c r="Y388" s="2" t="s">
        <v>6</v>
      </c>
      <c r="Z388" s="2" t="s">
        <v>6</v>
      </c>
      <c r="AA388" s="2" t="s">
        <v>6</v>
      </c>
      <c r="AB388" s="2" t="s">
        <v>6</v>
      </c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</row>
    <row r="389" spans="1:47" ht="15.75">
      <c r="A389" s="2"/>
      <c r="B389" s="2"/>
      <c r="C389" s="2" t="s">
        <v>618</v>
      </c>
      <c r="D389" s="2" t="s">
        <v>176</v>
      </c>
      <c r="E389" s="2" t="s">
        <v>30</v>
      </c>
      <c r="F389" s="26" t="s">
        <v>176</v>
      </c>
      <c r="G389" s="4" t="s">
        <v>1266</v>
      </c>
      <c r="H389" s="2" t="s">
        <v>163</v>
      </c>
      <c r="I389" s="2" t="s">
        <v>6</v>
      </c>
      <c r="J389" s="2" t="s">
        <v>570</v>
      </c>
      <c r="K389" s="2" t="s">
        <v>787</v>
      </c>
      <c r="L389" s="2" t="s">
        <v>794</v>
      </c>
      <c r="M389" s="2" t="s">
        <v>6</v>
      </c>
      <c r="N389" s="2" t="s">
        <v>6</v>
      </c>
      <c r="O389" s="2" t="s">
        <v>6</v>
      </c>
      <c r="P389" s="2" t="s">
        <v>6</v>
      </c>
      <c r="Q389" s="2" t="s">
        <v>6</v>
      </c>
      <c r="R389" s="2" t="s">
        <v>6</v>
      </c>
      <c r="S389" s="2" t="s">
        <v>6</v>
      </c>
      <c r="T389" s="2" t="s">
        <v>6</v>
      </c>
      <c r="U389" s="2" t="s">
        <v>6</v>
      </c>
      <c r="V389" s="2" t="s">
        <v>6</v>
      </c>
      <c r="W389" s="2" t="s">
        <v>6</v>
      </c>
      <c r="X389" s="2" t="s">
        <v>6</v>
      </c>
      <c r="Y389" s="2" t="s">
        <v>6</v>
      </c>
      <c r="Z389" s="2" t="s">
        <v>6</v>
      </c>
      <c r="AA389" s="2" t="s">
        <v>6</v>
      </c>
      <c r="AB389" s="2" t="s">
        <v>6</v>
      </c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</row>
    <row r="390" spans="1:47" ht="15.75">
      <c r="A390" s="2"/>
      <c r="B390" s="2"/>
      <c r="C390" s="2" t="s">
        <v>716</v>
      </c>
      <c r="D390" s="2" t="s">
        <v>176</v>
      </c>
      <c r="E390" s="2" t="s">
        <v>30</v>
      </c>
      <c r="F390" s="26" t="s">
        <v>176</v>
      </c>
      <c r="G390" s="4" t="s">
        <v>1266</v>
      </c>
      <c r="H390" s="2" t="s">
        <v>163</v>
      </c>
      <c r="I390" s="2" t="s">
        <v>6</v>
      </c>
      <c r="J390" s="2" t="s">
        <v>570</v>
      </c>
      <c r="K390" s="2" t="s">
        <v>787</v>
      </c>
      <c r="L390" s="2" t="s">
        <v>794</v>
      </c>
      <c r="M390" s="2" t="s">
        <v>6</v>
      </c>
      <c r="N390" s="2" t="s">
        <v>6</v>
      </c>
      <c r="O390" s="2" t="s">
        <v>6</v>
      </c>
      <c r="P390" s="2" t="s">
        <v>6</v>
      </c>
      <c r="Q390" s="2" t="s">
        <v>6</v>
      </c>
      <c r="R390" s="2" t="s">
        <v>6</v>
      </c>
      <c r="S390" s="2" t="s">
        <v>6</v>
      </c>
      <c r="T390" s="2" t="s">
        <v>6</v>
      </c>
      <c r="U390" s="2" t="s">
        <v>6</v>
      </c>
      <c r="V390" s="2" t="s">
        <v>6</v>
      </c>
      <c r="W390" s="2" t="s">
        <v>6</v>
      </c>
      <c r="X390" s="2" t="s">
        <v>6</v>
      </c>
      <c r="Y390" s="2" t="s">
        <v>6</v>
      </c>
      <c r="Z390" s="2" t="s">
        <v>6</v>
      </c>
      <c r="AA390" s="2" t="s">
        <v>6</v>
      </c>
      <c r="AB390" s="2" t="s">
        <v>6</v>
      </c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</row>
    <row r="391" spans="1:47" ht="15.75">
      <c r="A391" s="2"/>
      <c r="B391" s="2"/>
      <c r="C391" s="2" t="s">
        <v>641</v>
      </c>
      <c r="D391" s="2" t="s">
        <v>176</v>
      </c>
      <c r="E391" s="2" t="s">
        <v>30</v>
      </c>
      <c r="F391" s="26" t="s">
        <v>176</v>
      </c>
      <c r="G391" s="4" t="s">
        <v>1266</v>
      </c>
      <c r="H391" s="2" t="s">
        <v>163</v>
      </c>
      <c r="I391" s="2" t="s">
        <v>6</v>
      </c>
      <c r="J391" s="2" t="s">
        <v>570</v>
      </c>
      <c r="K391" s="2" t="s">
        <v>787</v>
      </c>
      <c r="L391" s="2" t="s">
        <v>794</v>
      </c>
      <c r="M391" s="2" t="s">
        <v>6</v>
      </c>
      <c r="N391" s="2" t="s">
        <v>6</v>
      </c>
      <c r="O391" s="2" t="s">
        <v>6</v>
      </c>
      <c r="P391" s="2" t="s">
        <v>6</v>
      </c>
      <c r="Q391" s="2" t="s">
        <v>6</v>
      </c>
      <c r="R391" s="2" t="s">
        <v>6</v>
      </c>
      <c r="S391" s="2" t="s">
        <v>6</v>
      </c>
      <c r="T391" s="2" t="s">
        <v>6</v>
      </c>
      <c r="U391" s="2" t="s">
        <v>6</v>
      </c>
      <c r="V391" s="2" t="s">
        <v>6</v>
      </c>
      <c r="W391" s="2" t="s">
        <v>6</v>
      </c>
      <c r="X391" s="2" t="s">
        <v>6</v>
      </c>
      <c r="Y391" s="2" t="s">
        <v>6</v>
      </c>
      <c r="Z391" s="2" t="s">
        <v>6</v>
      </c>
      <c r="AA391" s="2" t="s">
        <v>6</v>
      </c>
      <c r="AB391" s="2" t="s">
        <v>6</v>
      </c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</row>
    <row r="392" spans="1:47" ht="15.75">
      <c r="A392" s="2"/>
      <c r="B392" s="2"/>
      <c r="C392" s="2" t="s">
        <v>642</v>
      </c>
      <c r="D392" s="2" t="s">
        <v>176</v>
      </c>
      <c r="E392" s="2" t="s">
        <v>30</v>
      </c>
      <c r="F392" s="26" t="s">
        <v>176</v>
      </c>
      <c r="G392" s="4" t="s">
        <v>1266</v>
      </c>
      <c r="H392" s="2" t="s">
        <v>163</v>
      </c>
      <c r="I392" s="2" t="s">
        <v>6</v>
      </c>
      <c r="J392" s="2" t="s">
        <v>570</v>
      </c>
      <c r="K392" s="2" t="s">
        <v>787</v>
      </c>
      <c r="L392" s="2" t="s">
        <v>794</v>
      </c>
      <c r="M392" s="2" t="s">
        <v>6</v>
      </c>
      <c r="N392" s="2" t="s">
        <v>6</v>
      </c>
      <c r="O392" s="2" t="s">
        <v>6</v>
      </c>
      <c r="P392" s="2" t="s">
        <v>6</v>
      </c>
      <c r="Q392" s="2" t="s">
        <v>6</v>
      </c>
      <c r="R392" s="2" t="s">
        <v>6</v>
      </c>
      <c r="S392" s="2" t="s">
        <v>6</v>
      </c>
      <c r="T392" s="2" t="s">
        <v>6</v>
      </c>
      <c r="U392" s="2" t="s">
        <v>6</v>
      </c>
      <c r="V392" s="2" t="s">
        <v>6</v>
      </c>
      <c r="W392" s="2" t="s">
        <v>6</v>
      </c>
      <c r="X392" s="2" t="s">
        <v>6</v>
      </c>
      <c r="Y392" s="2" t="s">
        <v>6</v>
      </c>
      <c r="Z392" s="2" t="s">
        <v>6</v>
      </c>
      <c r="AA392" s="2" t="s">
        <v>6</v>
      </c>
      <c r="AB392" s="2" t="s">
        <v>6</v>
      </c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</row>
    <row r="393" spans="1:47" ht="15.75">
      <c r="A393" s="2"/>
      <c r="B393" s="2"/>
      <c r="C393" s="2" t="s">
        <v>643</v>
      </c>
      <c r="D393" s="2" t="s">
        <v>176</v>
      </c>
      <c r="E393" s="2" t="s">
        <v>30</v>
      </c>
      <c r="F393" s="26" t="s">
        <v>176</v>
      </c>
      <c r="G393" s="4" t="s">
        <v>1266</v>
      </c>
      <c r="H393" s="2" t="s">
        <v>163</v>
      </c>
      <c r="I393" s="2" t="s">
        <v>6</v>
      </c>
      <c r="J393" s="2" t="s">
        <v>570</v>
      </c>
      <c r="K393" s="2" t="s">
        <v>787</v>
      </c>
      <c r="L393" s="2" t="s">
        <v>794</v>
      </c>
      <c r="M393" s="2" t="s">
        <v>6</v>
      </c>
      <c r="N393" s="2" t="s">
        <v>6</v>
      </c>
      <c r="O393" s="2" t="s">
        <v>6</v>
      </c>
      <c r="P393" s="2" t="s">
        <v>6</v>
      </c>
      <c r="Q393" s="2" t="s">
        <v>6</v>
      </c>
      <c r="R393" s="2" t="s">
        <v>6</v>
      </c>
      <c r="S393" s="2" t="s">
        <v>6</v>
      </c>
      <c r="T393" s="2" t="s">
        <v>6</v>
      </c>
      <c r="U393" s="2" t="s">
        <v>6</v>
      </c>
      <c r="V393" s="2" t="s">
        <v>6</v>
      </c>
      <c r="W393" s="2" t="s">
        <v>6</v>
      </c>
      <c r="X393" s="2" t="s">
        <v>6</v>
      </c>
      <c r="Y393" s="2" t="s">
        <v>6</v>
      </c>
      <c r="Z393" s="2" t="s">
        <v>6</v>
      </c>
      <c r="AA393" s="2" t="s">
        <v>6</v>
      </c>
      <c r="AB393" s="2" t="s">
        <v>6</v>
      </c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</row>
    <row r="394" spans="1:47" ht="15.75">
      <c r="A394" s="2"/>
      <c r="B394" s="2"/>
      <c r="C394" s="2" t="s">
        <v>717</v>
      </c>
      <c r="D394" s="2" t="s">
        <v>176</v>
      </c>
      <c r="E394" s="2" t="s">
        <v>30</v>
      </c>
      <c r="F394" s="26" t="s">
        <v>176</v>
      </c>
      <c r="G394" s="4" t="s">
        <v>1266</v>
      </c>
      <c r="H394" s="2" t="s">
        <v>163</v>
      </c>
      <c r="I394" s="2" t="s">
        <v>6</v>
      </c>
      <c r="J394" s="2" t="s">
        <v>570</v>
      </c>
      <c r="K394" s="2" t="s">
        <v>787</v>
      </c>
      <c r="L394" s="2" t="s">
        <v>794</v>
      </c>
      <c r="M394" s="2" t="s">
        <v>6</v>
      </c>
      <c r="N394" s="2" t="s">
        <v>6</v>
      </c>
      <c r="O394" s="2" t="s">
        <v>6</v>
      </c>
      <c r="P394" s="2" t="s">
        <v>6</v>
      </c>
      <c r="Q394" s="2" t="s">
        <v>6</v>
      </c>
      <c r="R394" s="2" t="s">
        <v>6</v>
      </c>
      <c r="S394" s="2" t="s">
        <v>6</v>
      </c>
      <c r="T394" s="2" t="s">
        <v>6</v>
      </c>
      <c r="U394" s="2" t="s">
        <v>6</v>
      </c>
      <c r="V394" s="2" t="s">
        <v>6</v>
      </c>
      <c r="W394" s="2" t="s">
        <v>6</v>
      </c>
      <c r="X394" s="2" t="s">
        <v>6</v>
      </c>
      <c r="Y394" s="2" t="s">
        <v>6</v>
      </c>
      <c r="Z394" s="2" t="s">
        <v>6</v>
      </c>
      <c r="AA394" s="2" t="s">
        <v>6</v>
      </c>
      <c r="AB394" s="2" t="s">
        <v>6</v>
      </c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</row>
    <row r="395" spans="1:47" ht="15.75">
      <c r="A395" s="2"/>
      <c r="B395" s="2"/>
      <c r="C395" s="2" t="s">
        <v>718</v>
      </c>
      <c r="D395" s="2" t="s">
        <v>176</v>
      </c>
      <c r="E395" s="2" t="s">
        <v>30</v>
      </c>
      <c r="F395" s="26" t="s">
        <v>176</v>
      </c>
      <c r="G395" s="4" t="s">
        <v>1266</v>
      </c>
      <c r="H395" s="2" t="s">
        <v>163</v>
      </c>
      <c r="I395" s="2" t="s">
        <v>6</v>
      </c>
      <c r="J395" s="2" t="s">
        <v>570</v>
      </c>
      <c r="K395" s="2" t="s">
        <v>787</v>
      </c>
      <c r="L395" s="2" t="s">
        <v>794</v>
      </c>
      <c r="M395" s="2" t="s">
        <v>6</v>
      </c>
      <c r="N395" s="2" t="s">
        <v>6</v>
      </c>
      <c r="O395" s="2" t="s">
        <v>6</v>
      </c>
      <c r="P395" s="2" t="s">
        <v>6</v>
      </c>
      <c r="Q395" s="2" t="s">
        <v>6</v>
      </c>
      <c r="R395" s="2" t="s">
        <v>6</v>
      </c>
      <c r="S395" s="2" t="s">
        <v>6</v>
      </c>
      <c r="T395" s="2" t="s">
        <v>6</v>
      </c>
      <c r="U395" s="2" t="s">
        <v>6</v>
      </c>
      <c r="V395" s="2" t="s">
        <v>6</v>
      </c>
      <c r="W395" s="2" t="s">
        <v>6</v>
      </c>
      <c r="X395" s="2" t="s">
        <v>6</v>
      </c>
      <c r="Y395" s="2" t="s">
        <v>6</v>
      </c>
      <c r="Z395" s="2" t="s">
        <v>6</v>
      </c>
      <c r="AA395" s="2" t="s">
        <v>6</v>
      </c>
      <c r="AB395" s="2" t="s">
        <v>6</v>
      </c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</row>
    <row r="396" spans="1:47" ht="15.75">
      <c r="A396" s="2"/>
      <c r="B396" s="2"/>
      <c r="C396" s="2" t="s">
        <v>719</v>
      </c>
      <c r="D396" s="2" t="s">
        <v>176</v>
      </c>
      <c r="E396" s="2" t="s">
        <v>30</v>
      </c>
      <c r="F396" s="26" t="s">
        <v>176</v>
      </c>
      <c r="G396" s="4" t="s">
        <v>1266</v>
      </c>
      <c r="H396" s="2" t="s">
        <v>163</v>
      </c>
      <c r="I396" s="2" t="s">
        <v>6</v>
      </c>
      <c r="J396" s="2" t="s">
        <v>570</v>
      </c>
      <c r="K396" s="2" t="s">
        <v>787</v>
      </c>
      <c r="L396" s="2" t="s">
        <v>794</v>
      </c>
      <c r="M396" s="2" t="s">
        <v>6</v>
      </c>
      <c r="N396" s="2" t="s">
        <v>6</v>
      </c>
      <c r="O396" s="2" t="s">
        <v>6</v>
      </c>
      <c r="P396" s="2" t="s">
        <v>6</v>
      </c>
      <c r="Q396" s="2" t="s">
        <v>6</v>
      </c>
      <c r="R396" s="2" t="s">
        <v>6</v>
      </c>
      <c r="S396" s="2" t="s">
        <v>6</v>
      </c>
      <c r="T396" s="2" t="s">
        <v>6</v>
      </c>
      <c r="U396" s="2" t="s">
        <v>6</v>
      </c>
      <c r="V396" s="2" t="s">
        <v>6</v>
      </c>
      <c r="W396" s="2" t="s">
        <v>6</v>
      </c>
      <c r="X396" s="2" t="s">
        <v>6</v>
      </c>
      <c r="Y396" s="2" t="s">
        <v>6</v>
      </c>
      <c r="Z396" s="2" t="s">
        <v>6</v>
      </c>
      <c r="AA396" s="2" t="s">
        <v>6</v>
      </c>
      <c r="AB396" s="2" t="s">
        <v>6</v>
      </c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</row>
    <row r="397" spans="1:47" ht="15.75">
      <c r="A397" s="2"/>
      <c r="B397" s="2"/>
      <c r="C397" s="2" t="s">
        <v>720</v>
      </c>
      <c r="D397" s="2" t="s">
        <v>176</v>
      </c>
      <c r="E397" s="2" t="s">
        <v>30</v>
      </c>
      <c r="F397" s="26" t="s">
        <v>176</v>
      </c>
      <c r="G397" s="4" t="s">
        <v>1266</v>
      </c>
      <c r="H397" s="2" t="s">
        <v>163</v>
      </c>
      <c r="I397" s="2" t="s">
        <v>6</v>
      </c>
      <c r="J397" s="2" t="s">
        <v>570</v>
      </c>
      <c r="K397" s="2" t="s">
        <v>787</v>
      </c>
      <c r="L397" s="2" t="s">
        <v>794</v>
      </c>
      <c r="M397" s="2" t="s">
        <v>6</v>
      </c>
      <c r="N397" s="2" t="s">
        <v>6</v>
      </c>
      <c r="O397" s="2" t="s">
        <v>6</v>
      </c>
      <c r="P397" s="2" t="s">
        <v>6</v>
      </c>
      <c r="Q397" s="2" t="s">
        <v>6</v>
      </c>
      <c r="R397" s="2" t="s">
        <v>6</v>
      </c>
      <c r="S397" s="2" t="s">
        <v>6</v>
      </c>
      <c r="T397" s="2" t="s">
        <v>6</v>
      </c>
      <c r="U397" s="2" t="s">
        <v>6</v>
      </c>
      <c r="V397" s="2" t="s">
        <v>6</v>
      </c>
      <c r="W397" s="2" t="s">
        <v>6</v>
      </c>
      <c r="X397" s="2" t="s">
        <v>6</v>
      </c>
      <c r="Y397" s="2" t="s">
        <v>6</v>
      </c>
      <c r="Z397" s="2" t="s">
        <v>6</v>
      </c>
      <c r="AA397" s="2" t="s">
        <v>6</v>
      </c>
      <c r="AB397" s="2" t="s">
        <v>6</v>
      </c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</row>
    <row r="398" spans="1:47" ht="15.75">
      <c r="A398" s="2"/>
      <c r="B398" s="2"/>
      <c r="C398" s="2" t="s">
        <v>644</v>
      </c>
      <c r="D398" s="2" t="s">
        <v>176</v>
      </c>
      <c r="E398" s="2" t="s">
        <v>30</v>
      </c>
      <c r="F398" s="26" t="s">
        <v>176</v>
      </c>
      <c r="G398" s="4" t="s">
        <v>1266</v>
      </c>
      <c r="H398" s="2" t="s">
        <v>163</v>
      </c>
      <c r="I398" s="2" t="s">
        <v>6</v>
      </c>
      <c r="J398" s="2" t="s">
        <v>570</v>
      </c>
      <c r="K398" s="2" t="s">
        <v>787</v>
      </c>
      <c r="L398" s="2" t="s">
        <v>794</v>
      </c>
      <c r="M398" s="2" t="s">
        <v>6</v>
      </c>
      <c r="N398" s="2" t="s">
        <v>6</v>
      </c>
      <c r="O398" s="2" t="s">
        <v>6</v>
      </c>
      <c r="P398" s="2" t="s">
        <v>6</v>
      </c>
      <c r="Q398" s="2" t="s">
        <v>6</v>
      </c>
      <c r="R398" s="2" t="s">
        <v>6</v>
      </c>
      <c r="S398" s="2" t="s">
        <v>6</v>
      </c>
      <c r="T398" s="2" t="s">
        <v>6</v>
      </c>
      <c r="U398" s="2" t="s">
        <v>6</v>
      </c>
      <c r="V398" s="2" t="s">
        <v>6</v>
      </c>
      <c r="W398" s="2" t="s">
        <v>6</v>
      </c>
      <c r="X398" s="2" t="s">
        <v>6</v>
      </c>
      <c r="Y398" s="2" t="s">
        <v>6</v>
      </c>
      <c r="Z398" s="2" t="s">
        <v>6</v>
      </c>
      <c r="AA398" s="2" t="s">
        <v>6</v>
      </c>
      <c r="AB398" s="2" t="s">
        <v>6</v>
      </c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</row>
    <row r="399" spans="1:47" ht="15.75">
      <c r="A399" s="2"/>
      <c r="B399" s="2"/>
      <c r="C399" s="2" t="s">
        <v>645</v>
      </c>
      <c r="D399" s="2" t="s">
        <v>176</v>
      </c>
      <c r="E399" s="2" t="s">
        <v>30</v>
      </c>
      <c r="F399" s="26" t="s">
        <v>176</v>
      </c>
      <c r="G399" s="4" t="s">
        <v>1266</v>
      </c>
      <c r="H399" s="2" t="s">
        <v>163</v>
      </c>
      <c r="I399" s="2" t="s">
        <v>6</v>
      </c>
      <c r="J399" s="2" t="s">
        <v>570</v>
      </c>
      <c r="K399" s="2" t="s">
        <v>787</v>
      </c>
      <c r="L399" s="2" t="s">
        <v>794</v>
      </c>
      <c r="M399" s="2" t="s">
        <v>6</v>
      </c>
      <c r="N399" s="2" t="s">
        <v>6</v>
      </c>
      <c r="O399" s="2" t="s">
        <v>6</v>
      </c>
      <c r="P399" s="2" t="s">
        <v>6</v>
      </c>
      <c r="Q399" s="2" t="s">
        <v>6</v>
      </c>
      <c r="R399" s="2" t="s">
        <v>6</v>
      </c>
      <c r="S399" s="2" t="s">
        <v>6</v>
      </c>
      <c r="T399" s="2" t="s">
        <v>6</v>
      </c>
      <c r="U399" s="2" t="s">
        <v>6</v>
      </c>
      <c r="V399" s="2" t="s">
        <v>6</v>
      </c>
      <c r="W399" s="2" t="s">
        <v>6</v>
      </c>
      <c r="X399" s="2" t="s">
        <v>6</v>
      </c>
      <c r="Y399" s="2" t="s">
        <v>6</v>
      </c>
      <c r="Z399" s="2" t="s">
        <v>6</v>
      </c>
      <c r="AA399" s="2" t="s">
        <v>6</v>
      </c>
      <c r="AB399" s="2" t="s">
        <v>6</v>
      </c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</row>
    <row r="400" spans="1:47" ht="15.75">
      <c r="A400" s="2"/>
      <c r="B400" s="2"/>
      <c r="C400" s="2" t="s">
        <v>646</v>
      </c>
      <c r="D400" s="2" t="s">
        <v>176</v>
      </c>
      <c r="E400" s="2" t="s">
        <v>30</v>
      </c>
      <c r="F400" s="26" t="s">
        <v>176</v>
      </c>
      <c r="G400" s="4" t="s">
        <v>1266</v>
      </c>
      <c r="H400" s="2" t="s">
        <v>163</v>
      </c>
      <c r="I400" s="2" t="s">
        <v>6</v>
      </c>
      <c r="J400" s="2" t="s">
        <v>570</v>
      </c>
      <c r="K400" s="2" t="s">
        <v>787</v>
      </c>
      <c r="L400" s="2" t="s">
        <v>794</v>
      </c>
      <c r="M400" s="2" t="s">
        <v>6</v>
      </c>
      <c r="N400" s="2" t="s">
        <v>6</v>
      </c>
      <c r="O400" s="2" t="s">
        <v>6</v>
      </c>
      <c r="P400" s="2" t="s">
        <v>6</v>
      </c>
      <c r="Q400" s="2" t="s">
        <v>6</v>
      </c>
      <c r="R400" s="2" t="s">
        <v>6</v>
      </c>
      <c r="S400" s="2" t="s">
        <v>6</v>
      </c>
      <c r="T400" s="2" t="s">
        <v>6</v>
      </c>
      <c r="U400" s="2" t="s">
        <v>6</v>
      </c>
      <c r="V400" s="2" t="s">
        <v>6</v>
      </c>
      <c r="W400" s="2" t="s">
        <v>6</v>
      </c>
      <c r="X400" s="2" t="s">
        <v>6</v>
      </c>
      <c r="Y400" s="2" t="s">
        <v>6</v>
      </c>
      <c r="Z400" s="2" t="s">
        <v>6</v>
      </c>
      <c r="AA400" s="2" t="s">
        <v>6</v>
      </c>
      <c r="AB400" s="2" t="s">
        <v>6</v>
      </c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</row>
    <row r="401" spans="1:47" ht="15.75">
      <c r="A401" s="2"/>
      <c r="B401" s="2"/>
      <c r="C401" s="2" t="s">
        <v>721</v>
      </c>
      <c r="D401" s="2" t="s">
        <v>176</v>
      </c>
      <c r="E401" s="2" t="s">
        <v>30</v>
      </c>
      <c r="F401" s="26" t="s">
        <v>176</v>
      </c>
      <c r="G401" s="4" t="s">
        <v>1266</v>
      </c>
      <c r="H401" s="2" t="s">
        <v>163</v>
      </c>
      <c r="I401" s="2" t="s">
        <v>6</v>
      </c>
      <c r="J401" s="2" t="s">
        <v>570</v>
      </c>
      <c r="K401" s="2" t="s">
        <v>787</v>
      </c>
      <c r="L401" s="2" t="s">
        <v>794</v>
      </c>
      <c r="M401" s="2" t="s">
        <v>6</v>
      </c>
      <c r="N401" s="2" t="s">
        <v>6</v>
      </c>
      <c r="O401" s="2" t="s">
        <v>6</v>
      </c>
      <c r="P401" s="2" t="s">
        <v>6</v>
      </c>
      <c r="Q401" s="2" t="s">
        <v>6</v>
      </c>
      <c r="R401" s="2" t="s">
        <v>6</v>
      </c>
      <c r="S401" s="2" t="s">
        <v>6</v>
      </c>
      <c r="T401" s="2" t="s">
        <v>6</v>
      </c>
      <c r="U401" s="2" t="s">
        <v>6</v>
      </c>
      <c r="V401" s="2" t="s">
        <v>6</v>
      </c>
      <c r="W401" s="2" t="s">
        <v>6</v>
      </c>
      <c r="X401" s="2" t="s">
        <v>6</v>
      </c>
      <c r="Y401" s="2" t="s">
        <v>6</v>
      </c>
      <c r="Z401" s="2" t="s">
        <v>6</v>
      </c>
      <c r="AA401" s="2" t="s">
        <v>6</v>
      </c>
      <c r="AB401" s="2" t="s">
        <v>6</v>
      </c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</row>
    <row r="402" spans="1:47" ht="15.75">
      <c r="A402" s="2"/>
      <c r="B402" s="2"/>
      <c r="C402" s="2" t="s">
        <v>647</v>
      </c>
      <c r="D402" s="2" t="s">
        <v>176</v>
      </c>
      <c r="E402" s="2" t="s">
        <v>30</v>
      </c>
      <c r="F402" s="26" t="s">
        <v>176</v>
      </c>
      <c r="G402" s="4" t="s">
        <v>1266</v>
      </c>
      <c r="H402" s="2" t="s">
        <v>163</v>
      </c>
      <c r="I402" s="2" t="s">
        <v>6</v>
      </c>
      <c r="J402" s="2" t="s">
        <v>570</v>
      </c>
      <c r="K402" s="2" t="s">
        <v>787</v>
      </c>
      <c r="L402" s="2" t="s">
        <v>794</v>
      </c>
      <c r="M402" s="2" t="s">
        <v>6</v>
      </c>
      <c r="N402" s="2" t="s">
        <v>6</v>
      </c>
      <c r="O402" s="2" t="s">
        <v>6</v>
      </c>
      <c r="P402" s="2" t="s">
        <v>6</v>
      </c>
      <c r="Q402" s="2" t="s">
        <v>6</v>
      </c>
      <c r="R402" s="2" t="s">
        <v>6</v>
      </c>
      <c r="S402" s="2" t="s">
        <v>6</v>
      </c>
      <c r="T402" s="2" t="s">
        <v>6</v>
      </c>
      <c r="U402" s="2" t="s">
        <v>6</v>
      </c>
      <c r="V402" s="2" t="s">
        <v>6</v>
      </c>
      <c r="W402" s="2" t="s">
        <v>6</v>
      </c>
      <c r="X402" s="2" t="s">
        <v>6</v>
      </c>
      <c r="Y402" s="2" t="s">
        <v>6</v>
      </c>
      <c r="Z402" s="2" t="s">
        <v>6</v>
      </c>
      <c r="AA402" s="2" t="s">
        <v>6</v>
      </c>
      <c r="AB402" s="2" t="s">
        <v>6</v>
      </c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</row>
    <row r="403" spans="1:47" ht="15.75">
      <c r="A403" s="2"/>
      <c r="B403" s="2"/>
      <c r="C403" s="2" t="s">
        <v>648</v>
      </c>
      <c r="D403" s="2" t="s">
        <v>176</v>
      </c>
      <c r="E403" s="2" t="s">
        <v>30</v>
      </c>
      <c r="F403" s="26" t="s">
        <v>176</v>
      </c>
      <c r="G403" s="4" t="s">
        <v>1266</v>
      </c>
      <c r="H403" s="2" t="s">
        <v>163</v>
      </c>
      <c r="I403" s="2" t="s">
        <v>6</v>
      </c>
      <c r="J403" s="2" t="s">
        <v>570</v>
      </c>
      <c r="K403" s="2" t="s">
        <v>787</v>
      </c>
      <c r="L403" s="2" t="s">
        <v>794</v>
      </c>
      <c r="M403" s="2" t="s">
        <v>6</v>
      </c>
      <c r="N403" s="2" t="s">
        <v>6</v>
      </c>
      <c r="O403" s="2" t="s">
        <v>6</v>
      </c>
      <c r="P403" s="2" t="s">
        <v>6</v>
      </c>
      <c r="Q403" s="2" t="s">
        <v>6</v>
      </c>
      <c r="R403" s="2" t="s">
        <v>6</v>
      </c>
      <c r="S403" s="2" t="s">
        <v>6</v>
      </c>
      <c r="T403" s="2" t="s">
        <v>6</v>
      </c>
      <c r="U403" s="2" t="s">
        <v>6</v>
      </c>
      <c r="V403" s="2" t="s">
        <v>6</v>
      </c>
      <c r="W403" s="2" t="s">
        <v>6</v>
      </c>
      <c r="X403" s="2" t="s">
        <v>6</v>
      </c>
      <c r="Y403" s="2" t="s">
        <v>6</v>
      </c>
      <c r="Z403" s="2" t="s">
        <v>6</v>
      </c>
      <c r="AA403" s="2" t="s">
        <v>6</v>
      </c>
      <c r="AB403" s="2" t="s">
        <v>6</v>
      </c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</row>
    <row r="404" spans="1:47" ht="15.75">
      <c r="A404" s="2"/>
      <c r="B404" s="2"/>
      <c r="C404" s="2" t="s">
        <v>649</v>
      </c>
      <c r="D404" s="2" t="s">
        <v>176</v>
      </c>
      <c r="E404" s="2" t="s">
        <v>30</v>
      </c>
      <c r="F404" s="26" t="s">
        <v>176</v>
      </c>
      <c r="G404" s="4" t="s">
        <v>1266</v>
      </c>
      <c r="H404" s="2" t="s">
        <v>163</v>
      </c>
      <c r="I404" s="2" t="s">
        <v>6</v>
      </c>
      <c r="J404" s="2" t="s">
        <v>570</v>
      </c>
      <c r="K404" s="2" t="s">
        <v>787</v>
      </c>
      <c r="L404" s="2" t="s">
        <v>794</v>
      </c>
      <c r="M404" s="2" t="s">
        <v>6</v>
      </c>
      <c r="N404" s="2" t="s">
        <v>6</v>
      </c>
      <c r="O404" s="2" t="s">
        <v>6</v>
      </c>
      <c r="P404" s="2" t="s">
        <v>6</v>
      </c>
      <c r="Q404" s="2" t="s">
        <v>6</v>
      </c>
      <c r="R404" s="2" t="s">
        <v>6</v>
      </c>
      <c r="S404" s="2" t="s">
        <v>6</v>
      </c>
      <c r="T404" s="2" t="s">
        <v>6</v>
      </c>
      <c r="U404" s="2" t="s">
        <v>6</v>
      </c>
      <c r="V404" s="2" t="s">
        <v>6</v>
      </c>
      <c r="W404" s="2" t="s">
        <v>6</v>
      </c>
      <c r="X404" s="2" t="s">
        <v>6</v>
      </c>
      <c r="Y404" s="2" t="s">
        <v>6</v>
      </c>
      <c r="Z404" s="2" t="s">
        <v>6</v>
      </c>
      <c r="AA404" s="2" t="s">
        <v>6</v>
      </c>
      <c r="AB404" s="2" t="s">
        <v>6</v>
      </c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</row>
    <row r="405" spans="1:47" ht="15.75">
      <c r="A405" s="2"/>
      <c r="B405" s="2"/>
      <c r="C405" s="2" t="s">
        <v>722</v>
      </c>
      <c r="D405" s="2" t="s">
        <v>176</v>
      </c>
      <c r="E405" s="2" t="s">
        <v>30</v>
      </c>
      <c r="F405" s="26" t="s">
        <v>176</v>
      </c>
      <c r="G405" s="4" t="s">
        <v>1266</v>
      </c>
      <c r="H405" s="2" t="s">
        <v>163</v>
      </c>
      <c r="I405" s="2" t="s">
        <v>6</v>
      </c>
      <c r="J405" s="2" t="s">
        <v>570</v>
      </c>
      <c r="K405" s="2" t="s">
        <v>787</v>
      </c>
      <c r="L405" s="2" t="s">
        <v>794</v>
      </c>
      <c r="M405" s="2" t="s">
        <v>6</v>
      </c>
      <c r="N405" s="2" t="s">
        <v>6</v>
      </c>
      <c r="O405" s="2" t="s">
        <v>6</v>
      </c>
      <c r="P405" s="2" t="s">
        <v>6</v>
      </c>
      <c r="Q405" s="2" t="s">
        <v>6</v>
      </c>
      <c r="R405" s="2" t="s">
        <v>6</v>
      </c>
      <c r="S405" s="2" t="s">
        <v>6</v>
      </c>
      <c r="T405" s="2" t="s">
        <v>6</v>
      </c>
      <c r="U405" s="2" t="s">
        <v>6</v>
      </c>
      <c r="V405" s="2" t="s">
        <v>6</v>
      </c>
      <c r="W405" s="2" t="s">
        <v>6</v>
      </c>
      <c r="X405" s="2" t="s">
        <v>6</v>
      </c>
      <c r="Y405" s="2" t="s">
        <v>6</v>
      </c>
      <c r="Z405" s="2" t="s">
        <v>6</v>
      </c>
      <c r="AA405" s="2" t="s">
        <v>6</v>
      </c>
      <c r="AB405" s="2" t="s">
        <v>6</v>
      </c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</row>
    <row r="406" spans="1:47" ht="15.75">
      <c r="A406" s="2"/>
      <c r="B406" s="2"/>
      <c r="C406" s="2" t="s">
        <v>723</v>
      </c>
      <c r="D406" s="2" t="s">
        <v>176</v>
      </c>
      <c r="E406" s="2" t="s">
        <v>30</v>
      </c>
      <c r="F406" s="26" t="s">
        <v>176</v>
      </c>
      <c r="G406" s="4" t="s">
        <v>1266</v>
      </c>
      <c r="H406" s="2" t="s">
        <v>163</v>
      </c>
      <c r="I406" s="2" t="s">
        <v>6</v>
      </c>
      <c r="J406" s="2" t="s">
        <v>570</v>
      </c>
      <c r="K406" s="2" t="s">
        <v>787</v>
      </c>
      <c r="L406" s="2" t="s">
        <v>794</v>
      </c>
      <c r="M406" s="2" t="s">
        <v>6</v>
      </c>
      <c r="N406" s="2" t="s">
        <v>6</v>
      </c>
      <c r="O406" s="2" t="s">
        <v>6</v>
      </c>
      <c r="P406" s="2" t="s">
        <v>6</v>
      </c>
      <c r="Q406" s="2" t="s">
        <v>6</v>
      </c>
      <c r="R406" s="2" t="s">
        <v>6</v>
      </c>
      <c r="S406" s="2" t="s">
        <v>6</v>
      </c>
      <c r="T406" s="2" t="s">
        <v>6</v>
      </c>
      <c r="U406" s="2" t="s">
        <v>6</v>
      </c>
      <c r="V406" s="2" t="s">
        <v>6</v>
      </c>
      <c r="W406" s="2" t="s">
        <v>6</v>
      </c>
      <c r="X406" s="2" t="s">
        <v>6</v>
      </c>
      <c r="Y406" s="2" t="s">
        <v>6</v>
      </c>
      <c r="Z406" s="2" t="s">
        <v>6</v>
      </c>
      <c r="AA406" s="2" t="s">
        <v>6</v>
      </c>
      <c r="AB406" s="2" t="s">
        <v>6</v>
      </c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</row>
    <row r="407" spans="1:47" ht="15.75">
      <c r="A407" s="2"/>
      <c r="B407" s="2"/>
      <c r="C407" s="2" t="s">
        <v>724</v>
      </c>
      <c r="D407" s="2" t="s">
        <v>176</v>
      </c>
      <c r="E407" s="2" t="s">
        <v>30</v>
      </c>
      <c r="F407" s="26" t="s">
        <v>176</v>
      </c>
      <c r="G407" s="4" t="s">
        <v>1266</v>
      </c>
      <c r="H407" s="2" t="s">
        <v>163</v>
      </c>
      <c r="I407" s="2" t="s">
        <v>6</v>
      </c>
      <c r="J407" s="2" t="s">
        <v>570</v>
      </c>
      <c r="K407" s="2" t="s">
        <v>787</v>
      </c>
      <c r="L407" s="2" t="s">
        <v>794</v>
      </c>
      <c r="M407" s="2" t="s">
        <v>6</v>
      </c>
      <c r="N407" s="2" t="s">
        <v>6</v>
      </c>
      <c r="O407" s="2" t="s">
        <v>6</v>
      </c>
      <c r="P407" s="2" t="s">
        <v>6</v>
      </c>
      <c r="Q407" s="2" t="s">
        <v>6</v>
      </c>
      <c r="R407" s="2" t="s">
        <v>6</v>
      </c>
      <c r="S407" s="2" t="s">
        <v>6</v>
      </c>
      <c r="T407" s="2" t="s">
        <v>6</v>
      </c>
      <c r="U407" s="2" t="s">
        <v>6</v>
      </c>
      <c r="V407" s="2" t="s">
        <v>6</v>
      </c>
      <c r="W407" s="2" t="s">
        <v>6</v>
      </c>
      <c r="X407" s="2" t="s">
        <v>6</v>
      </c>
      <c r="Y407" s="2" t="s">
        <v>6</v>
      </c>
      <c r="Z407" s="2" t="s">
        <v>6</v>
      </c>
      <c r="AA407" s="2" t="s">
        <v>6</v>
      </c>
      <c r="AB407" s="2" t="s">
        <v>6</v>
      </c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</row>
    <row r="408" spans="1:47" ht="15.75">
      <c r="A408" s="2"/>
      <c r="B408" s="2"/>
      <c r="C408" s="2" t="s">
        <v>725</v>
      </c>
      <c r="D408" s="2" t="s">
        <v>176</v>
      </c>
      <c r="E408" s="2" t="s">
        <v>30</v>
      </c>
      <c r="F408" s="26" t="s">
        <v>176</v>
      </c>
      <c r="G408" s="4" t="s">
        <v>1266</v>
      </c>
      <c r="H408" s="2" t="s">
        <v>163</v>
      </c>
      <c r="I408" s="2" t="s">
        <v>6</v>
      </c>
      <c r="J408" s="2" t="s">
        <v>570</v>
      </c>
      <c r="K408" s="2" t="s">
        <v>787</v>
      </c>
      <c r="L408" s="2" t="s">
        <v>794</v>
      </c>
      <c r="M408" s="2" t="s">
        <v>6</v>
      </c>
      <c r="N408" s="2" t="s">
        <v>6</v>
      </c>
      <c r="O408" s="2" t="s">
        <v>6</v>
      </c>
      <c r="P408" s="2" t="s">
        <v>6</v>
      </c>
      <c r="Q408" s="2" t="s">
        <v>6</v>
      </c>
      <c r="R408" s="2" t="s">
        <v>6</v>
      </c>
      <c r="S408" s="2" t="s">
        <v>6</v>
      </c>
      <c r="T408" s="2" t="s">
        <v>6</v>
      </c>
      <c r="U408" s="2" t="s">
        <v>6</v>
      </c>
      <c r="V408" s="2" t="s">
        <v>6</v>
      </c>
      <c r="W408" s="2" t="s">
        <v>6</v>
      </c>
      <c r="X408" s="2" t="s">
        <v>6</v>
      </c>
      <c r="Y408" s="2" t="s">
        <v>6</v>
      </c>
      <c r="Z408" s="2" t="s">
        <v>6</v>
      </c>
      <c r="AA408" s="2" t="s">
        <v>6</v>
      </c>
      <c r="AB408" s="2" t="s">
        <v>6</v>
      </c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</row>
    <row r="409" spans="1:47" ht="15.75">
      <c r="A409" s="2"/>
      <c r="B409" s="2"/>
      <c r="C409" s="2" t="s">
        <v>726</v>
      </c>
      <c r="D409" s="2" t="s">
        <v>176</v>
      </c>
      <c r="E409" s="2" t="s">
        <v>30</v>
      </c>
      <c r="F409" s="26" t="s">
        <v>176</v>
      </c>
      <c r="G409" s="4" t="s">
        <v>1266</v>
      </c>
      <c r="H409" s="2" t="s">
        <v>163</v>
      </c>
      <c r="I409" s="2" t="s">
        <v>6</v>
      </c>
      <c r="J409" s="2" t="s">
        <v>570</v>
      </c>
      <c r="K409" s="2" t="s">
        <v>787</v>
      </c>
      <c r="L409" s="2" t="s">
        <v>794</v>
      </c>
      <c r="M409" s="2" t="s">
        <v>6</v>
      </c>
      <c r="N409" s="2" t="s">
        <v>6</v>
      </c>
      <c r="O409" s="2" t="s">
        <v>6</v>
      </c>
      <c r="P409" s="2" t="s">
        <v>6</v>
      </c>
      <c r="Q409" s="2" t="s">
        <v>6</v>
      </c>
      <c r="R409" s="2" t="s">
        <v>6</v>
      </c>
      <c r="S409" s="2" t="s">
        <v>6</v>
      </c>
      <c r="T409" s="2" t="s">
        <v>6</v>
      </c>
      <c r="U409" s="2" t="s">
        <v>6</v>
      </c>
      <c r="V409" s="2" t="s">
        <v>6</v>
      </c>
      <c r="W409" s="2" t="s">
        <v>6</v>
      </c>
      <c r="X409" s="2" t="s">
        <v>6</v>
      </c>
      <c r="Y409" s="2" t="s">
        <v>6</v>
      </c>
      <c r="Z409" s="2" t="s">
        <v>6</v>
      </c>
      <c r="AA409" s="2" t="s">
        <v>6</v>
      </c>
      <c r="AB409" s="2" t="s">
        <v>6</v>
      </c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</row>
    <row r="410" spans="1:47" ht="15.75">
      <c r="A410" s="2"/>
      <c r="B410" s="2"/>
      <c r="C410" s="2" t="s">
        <v>727</v>
      </c>
      <c r="D410" s="2" t="s">
        <v>176</v>
      </c>
      <c r="E410" s="2" t="s">
        <v>30</v>
      </c>
      <c r="F410" s="26" t="s">
        <v>176</v>
      </c>
      <c r="G410" s="4" t="s">
        <v>1266</v>
      </c>
      <c r="H410" s="2" t="s">
        <v>163</v>
      </c>
      <c r="I410" s="2" t="s">
        <v>6</v>
      </c>
      <c r="J410" s="2" t="s">
        <v>570</v>
      </c>
      <c r="K410" s="2" t="s">
        <v>787</v>
      </c>
      <c r="L410" s="2" t="s">
        <v>794</v>
      </c>
      <c r="M410" s="2" t="s">
        <v>6</v>
      </c>
      <c r="N410" s="2" t="s">
        <v>6</v>
      </c>
      <c r="O410" s="2" t="s">
        <v>6</v>
      </c>
      <c r="P410" s="2" t="s">
        <v>6</v>
      </c>
      <c r="Q410" s="2" t="s">
        <v>6</v>
      </c>
      <c r="R410" s="2" t="s">
        <v>6</v>
      </c>
      <c r="S410" s="2" t="s">
        <v>6</v>
      </c>
      <c r="T410" s="2" t="s">
        <v>6</v>
      </c>
      <c r="U410" s="2" t="s">
        <v>6</v>
      </c>
      <c r="V410" s="2" t="s">
        <v>6</v>
      </c>
      <c r="W410" s="2" t="s">
        <v>6</v>
      </c>
      <c r="X410" s="2" t="s">
        <v>6</v>
      </c>
      <c r="Y410" s="2" t="s">
        <v>6</v>
      </c>
      <c r="Z410" s="2" t="s">
        <v>6</v>
      </c>
      <c r="AA410" s="2" t="s">
        <v>6</v>
      </c>
      <c r="AB410" s="2" t="s">
        <v>6</v>
      </c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</row>
    <row r="411" spans="1:47" ht="15.75">
      <c r="A411" s="2"/>
      <c r="B411" s="2"/>
      <c r="C411" s="2" t="s">
        <v>728</v>
      </c>
      <c r="D411" s="2" t="s">
        <v>176</v>
      </c>
      <c r="E411" s="2" t="s">
        <v>30</v>
      </c>
      <c r="F411" s="26" t="s">
        <v>176</v>
      </c>
      <c r="G411" s="4" t="s">
        <v>1266</v>
      </c>
      <c r="H411" s="2" t="s">
        <v>163</v>
      </c>
      <c r="I411" s="2" t="s">
        <v>6</v>
      </c>
      <c r="J411" s="2" t="s">
        <v>570</v>
      </c>
      <c r="K411" s="2" t="s">
        <v>787</v>
      </c>
      <c r="L411" s="2" t="s">
        <v>794</v>
      </c>
      <c r="M411" s="2" t="s">
        <v>6</v>
      </c>
      <c r="N411" s="2" t="s">
        <v>6</v>
      </c>
      <c r="O411" s="2" t="s">
        <v>6</v>
      </c>
      <c r="P411" s="2" t="s">
        <v>6</v>
      </c>
      <c r="Q411" s="2" t="s">
        <v>6</v>
      </c>
      <c r="R411" s="2" t="s">
        <v>6</v>
      </c>
      <c r="S411" s="2" t="s">
        <v>6</v>
      </c>
      <c r="T411" s="2" t="s">
        <v>6</v>
      </c>
      <c r="U411" s="2" t="s">
        <v>6</v>
      </c>
      <c r="V411" s="2" t="s">
        <v>6</v>
      </c>
      <c r="W411" s="2" t="s">
        <v>6</v>
      </c>
      <c r="X411" s="2" t="s">
        <v>6</v>
      </c>
      <c r="Y411" s="2" t="s">
        <v>6</v>
      </c>
      <c r="Z411" s="2" t="s">
        <v>6</v>
      </c>
      <c r="AA411" s="2" t="s">
        <v>6</v>
      </c>
      <c r="AB411" s="2" t="s">
        <v>6</v>
      </c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</row>
    <row r="412" spans="1:47" ht="15.75">
      <c r="A412" s="2"/>
      <c r="B412" s="2"/>
      <c r="C412" s="2" t="s">
        <v>650</v>
      </c>
      <c r="D412" s="2" t="s">
        <v>176</v>
      </c>
      <c r="E412" s="2" t="s">
        <v>30</v>
      </c>
      <c r="F412" s="26" t="s">
        <v>176</v>
      </c>
      <c r="G412" s="4" t="s">
        <v>1266</v>
      </c>
      <c r="H412" s="2" t="s">
        <v>163</v>
      </c>
      <c r="I412" s="2" t="s">
        <v>6</v>
      </c>
      <c r="J412" s="2" t="s">
        <v>570</v>
      </c>
      <c r="K412" s="2" t="s">
        <v>787</v>
      </c>
      <c r="L412" s="2" t="s">
        <v>794</v>
      </c>
      <c r="M412" s="2" t="s">
        <v>6</v>
      </c>
      <c r="N412" s="2" t="s">
        <v>6</v>
      </c>
      <c r="O412" s="2" t="s">
        <v>6</v>
      </c>
      <c r="P412" s="2" t="s">
        <v>6</v>
      </c>
      <c r="Q412" s="2" t="s">
        <v>6</v>
      </c>
      <c r="R412" s="2" t="s">
        <v>6</v>
      </c>
      <c r="S412" s="2" t="s">
        <v>6</v>
      </c>
      <c r="T412" s="2" t="s">
        <v>6</v>
      </c>
      <c r="U412" s="2" t="s">
        <v>6</v>
      </c>
      <c r="V412" s="2" t="s">
        <v>6</v>
      </c>
      <c r="W412" s="2" t="s">
        <v>6</v>
      </c>
      <c r="X412" s="2" t="s">
        <v>6</v>
      </c>
      <c r="Y412" s="2" t="s">
        <v>6</v>
      </c>
      <c r="Z412" s="2" t="s">
        <v>6</v>
      </c>
      <c r="AA412" s="2" t="s">
        <v>6</v>
      </c>
      <c r="AB412" s="2" t="s">
        <v>6</v>
      </c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</row>
    <row r="413" spans="1:47" ht="15.75">
      <c r="A413" s="2"/>
      <c r="B413" s="2"/>
      <c r="C413" s="2" t="s">
        <v>729</v>
      </c>
      <c r="D413" s="2" t="s">
        <v>176</v>
      </c>
      <c r="E413" s="2" t="s">
        <v>30</v>
      </c>
      <c r="F413" s="26" t="s">
        <v>176</v>
      </c>
      <c r="G413" s="4" t="s">
        <v>1266</v>
      </c>
      <c r="H413" s="2" t="s">
        <v>163</v>
      </c>
      <c r="I413" s="2" t="s">
        <v>6</v>
      </c>
      <c r="J413" s="2" t="s">
        <v>570</v>
      </c>
      <c r="K413" s="2" t="s">
        <v>787</v>
      </c>
      <c r="L413" s="2" t="s">
        <v>794</v>
      </c>
      <c r="M413" s="2" t="s">
        <v>6</v>
      </c>
      <c r="N413" s="2" t="s">
        <v>6</v>
      </c>
      <c r="O413" s="2" t="s">
        <v>6</v>
      </c>
      <c r="P413" s="2" t="s">
        <v>6</v>
      </c>
      <c r="Q413" s="2" t="s">
        <v>6</v>
      </c>
      <c r="R413" s="2" t="s">
        <v>6</v>
      </c>
      <c r="S413" s="2" t="s">
        <v>6</v>
      </c>
      <c r="T413" s="2" t="s">
        <v>6</v>
      </c>
      <c r="U413" s="2" t="s">
        <v>6</v>
      </c>
      <c r="V413" s="2" t="s">
        <v>6</v>
      </c>
      <c r="W413" s="2" t="s">
        <v>6</v>
      </c>
      <c r="X413" s="2" t="s">
        <v>6</v>
      </c>
      <c r="Y413" s="2" t="s">
        <v>6</v>
      </c>
      <c r="Z413" s="2" t="s">
        <v>6</v>
      </c>
      <c r="AA413" s="2" t="s">
        <v>6</v>
      </c>
      <c r="AB413" s="2" t="s">
        <v>6</v>
      </c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</row>
    <row r="414" spans="1:47" ht="15.75">
      <c r="A414" s="2"/>
      <c r="B414" s="2"/>
      <c r="C414" s="2" t="s">
        <v>730</v>
      </c>
      <c r="D414" s="2" t="s">
        <v>176</v>
      </c>
      <c r="E414" s="2" t="s">
        <v>30</v>
      </c>
      <c r="F414" s="26" t="s">
        <v>176</v>
      </c>
      <c r="G414" s="4" t="s">
        <v>1266</v>
      </c>
      <c r="H414" s="2" t="s">
        <v>163</v>
      </c>
      <c r="I414" s="2" t="s">
        <v>6</v>
      </c>
      <c r="J414" s="2" t="s">
        <v>570</v>
      </c>
      <c r="K414" s="2" t="s">
        <v>787</v>
      </c>
      <c r="L414" s="2" t="s">
        <v>794</v>
      </c>
      <c r="M414" s="2" t="s">
        <v>6</v>
      </c>
      <c r="N414" s="2" t="s">
        <v>6</v>
      </c>
      <c r="O414" s="2" t="s">
        <v>6</v>
      </c>
      <c r="P414" s="2" t="s">
        <v>6</v>
      </c>
      <c r="Q414" s="2" t="s">
        <v>6</v>
      </c>
      <c r="R414" s="2" t="s">
        <v>6</v>
      </c>
      <c r="S414" s="2" t="s">
        <v>6</v>
      </c>
      <c r="T414" s="2" t="s">
        <v>6</v>
      </c>
      <c r="U414" s="2" t="s">
        <v>6</v>
      </c>
      <c r="V414" s="2" t="s">
        <v>6</v>
      </c>
      <c r="W414" s="2" t="s">
        <v>6</v>
      </c>
      <c r="X414" s="2" t="s">
        <v>6</v>
      </c>
      <c r="Y414" s="2" t="s">
        <v>6</v>
      </c>
      <c r="Z414" s="2" t="s">
        <v>6</v>
      </c>
      <c r="AA414" s="2" t="s">
        <v>6</v>
      </c>
      <c r="AB414" s="2" t="s">
        <v>6</v>
      </c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</row>
    <row r="415" spans="1:47" ht="15.75">
      <c r="A415" s="2"/>
      <c r="B415" s="2"/>
      <c r="C415" s="2" t="s">
        <v>731</v>
      </c>
      <c r="D415" s="2" t="s">
        <v>176</v>
      </c>
      <c r="E415" s="2" t="s">
        <v>30</v>
      </c>
      <c r="F415" s="26" t="s">
        <v>176</v>
      </c>
      <c r="G415" s="4" t="s">
        <v>1266</v>
      </c>
      <c r="H415" s="2" t="s">
        <v>163</v>
      </c>
      <c r="I415" s="2" t="s">
        <v>6</v>
      </c>
      <c r="J415" s="2" t="s">
        <v>570</v>
      </c>
      <c r="K415" s="2" t="s">
        <v>787</v>
      </c>
      <c r="L415" s="2" t="s">
        <v>794</v>
      </c>
      <c r="M415" s="2" t="s">
        <v>6</v>
      </c>
      <c r="N415" s="2" t="s">
        <v>6</v>
      </c>
      <c r="O415" s="2" t="s">
        <v>6</v>
      </c>
      <c r="P415" s="2" t="s">
        <v>6</v>
      </c>
      <c r="Q415" s="2" t="s">
        <v>6</v>
      </c>
      <c r="R415" s="2" t="s">
        <v>6</v>
      </c>
      <c r="S415" s="2" t="s">
        <v>6</v>
      </c>
      <c r="T415" s="2" t="s">
        <v>6</v>
      </c>
      <c r="U415" s="2" t="s">
        <v>6</v>
      </c>
      <c r="V415" s="2" t="s">
        <v>6</v>
      </c>
      <c r="W415" s="2" t="s">
        <v>6</v>
      </c>
      <c r="X415" s="2" t="s">
        <v>6</v>
      </c>
      <c r="Y415" s="2" t="s">
        <v>6</v>
      </c>
      <c r="Z415" s="2" t="s">
        <v>6</v>
      </c>
      <c r="AA415" s="2" t="s">
        <v>6</v>
      </c>
      <c r="AB415" s="2" t="s">
        <v>6</v>
      </c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</row>
    <row r="416" spans="1:47" ht="15.75">
      <c r="A416" s="2"/>
      <c r="B416" s="2"/>
      <c r="C416" s="2" t="s">
        <v>732</v>
      </c>
      <c r="D416" s="2" t="s">
        <v>176</v>
      </c>
      <c r="E416" s="2" t="s">
        <v>30</v>
      </c>
      <c r="F416" s="26" t="s">
        <v>176</v>
      </c>
      <c r="G416" s="4" t="s">
        <v>1266</v>
      </c>
      <c r="H416" s="2" t="s">
        <v>163</v>
      </c>
      <c r="I416" s="2" t="s">
        <v>6</v>
      </c>
      <c r="J416" s="2" t="s">
        <v>570</v>
      </c>
      <c r="K416" s="2" t="s">
        <v>787</v>
      </c>
      <c r="L416" s="2" t="s">
        <v>794</v>
      </c>
      <c r="M416" s="2" t="s">
        <v>6</v>
      </c>
      <c r="N416" s="2" t="s">
        <v>6</v>
      </c>
      <c r="O416" s="2" t="s">
        <v>6</v>
      </c>
      <c r="P416" s="2" t="s">
        <v>6</v>
      </c>
      <c r="Q416" s="2" t="s">
        <v>6</v>
      </c>
      <c r="R416" s="2" t="s">
        <v>6</v>
      </c>
      <c r="S416" s="2" t="s">
        <v>6</v>
      </c>
      <c r="T416" s="2" t="s">
        <v>6</v>
      </c>
      <c r="U416" s="2" t="s">
        <v>6</v>
      </c>
      <c r="V416" s="2" t="s">
        <v>6</v>
      </c>
      <c r="W416" s="2" t="s">
        <v>6</v>
      </c>
      <c r="X416" s="2" t="s">
        <v>6</v>
      </c>
      <c r="Y416" s="2" t="s">
        <v>6</v>
      </c>
      <c r="Z416" s="2" t="s">
        <v>6</v>
      </c>
      <c r="AA416" s="2" t="s">
        <v>6</v>
      </c>
      <c r="AB416" s="2" t="s">
        <v>6</v>
      </c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</row>
    <row r="417" spans="1:47" ht="15.75">
      <c r="A417" s="2"/>
      <c r="B417" s="2"/>
      <c r="C417" s="2" t="s">
        <v>733</v>
      </c>
      <c r="D417" s="2" t="s">
        <v>176</v>
      </c>
      <c r="E417" s="2" t="s">
        <v>30</v>
      </c>
      <c r="F417" s="26" t="s">
        <v>176</v>
      </c>
      <c r="G417" s="4" t="s">
        <v>1266</v>
      </c>
      <c r="H417" s="2" t="s">
        <v>163</v>
      </c>
      <c r="I417" s="2" t="s">
        <v>6</v>
      </c>
      <c r="J417" s="2" t="s">
        <v>570</v>
      </c>
      <c r="K417" s="2" t="s">
        <v>787</v>
      </c>
      <c r="L417" s="2" t="s">
        <v>794</v>
      </c>
      <c r="M417" s="2" t="s">
        <v>6</v>
      </c>
      <c r="N417" s="2" t="s">
        <v>6</v>
      </c>
      <c r="O417" s="2" t="s">
        <v>6</v>
      </c>
      <c r="P417" s="2" t="s">
        <v>6</v>
      </c>
      <c r="Q417" s="2" t="s">
        <v>6</v>
      </c>
      <c r="R417" s="2" t="s">
        <v>6</v>
      </c>
      <c r="S417" s="2" t="s">
        <v>6</v>
      </c>
      <c r="T417" s="2" t="s">
        <v>6</v>
      </c>
      <c r="U417" s="2" t="s">
        <v>6</v>
      </c>
      <c r="V417" s="2" t="s">
        <v>6</v>
      </c>
      <c r="W417" s="2" t="s">
        <v>6</v>
      </c>
      <c r="X417" s="2" t="s">
        <v>6</v>
      </c>
      <c r="Y417" s="2" t="s">
        <v>6</v>
      </c>
      <c r="Z417" s="2" t="s">
        <v>6</v>
      </c>
      <c r="AA417" s="2" t="s">
        <v>6</v>
      </c>
      <c r="AB417" s="2" t="s">
        <v>6</v>
      </c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</row>
    <row r="418" spans="1:47" ht="15.75">
      <c r="A418" s="2"/>
      <c r="B418" s="2"/>
      <c r="C418" s="2" t="s">
        <v>596</v>
      </c>
      <c r="D418" s="2" t="s">
        <v>176</v>
      </c>
      <c r="E418" s="2" t="s">
        <v>30</v>
      </c>
      <c r="F418" s="26" t="s">
        <v>176</v>
      </c>
      <c r="G418" s="4" t="s">
        <v>1266</v>
      </c>
      <c r="H418" s="2" t="s">
        <v>163</v>
      </c>
      <c r="I418" s="2" t="s">
        <v>6</v>
      </c>
      <c r="J418" s="2" t="s">
        <v>570</v>
      </c>
      <c r="K418" s="2" t="s">
        <v>6</v>
      </c>
      <c r="L418" s="2" t="s">
        <v>6</v>
      </c>
      <c r="M418" s="2" t="s">
        <v>6</v>
      </c>
      <c r="N418" s="2" t="s">
        <v>6</v>
      </c>
      <c r="O418" s="2" t="s">
        <v>6</v>
      </c>
      <c r="P418" s="2" t="s">
        <v>6</v>
      </c>
      <c r="Q418" s="2" t="s">
        <v>6</v>
      </c>
      <c r="R418" s="2" t="s">
        <v>6</v>
      </c>
      <c r="S418" s="2" t="s">
        <v>6</v>
      </c>
      <c r="T418" s="2" t="s">
        <v>6</v>
      </c>
      <c r="U418" s="2" t="s">
        <v>6</v>
      </c>
      <c r="V418" s="2" t="s">
        <v>6</v>
      </c>
      <c r="W418" s="2" t="s">
        <v>6</v>
      </c>
      <c r="X418" s="2" t="s">
        <v>6</v>
      </c>
      <c r="Y418" s="2" t="s">
        <v>6</v>
      </c>
      <c r="Z418" s="2" t="s">
        <v>6</v>
      </c>
      <c r="AA418" s="2" t="s">
        <v>6</v>
      </c>
      <c r="AB418" s="2" t="s">
        <v>6</v>
      </c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</row>
    <row r="419" spans="1:47" ht="15.75">
      <c r="A419" s="2"/>
      <c r="B419" s="2"/>
      <c r="C419" s="2" t="s">
        <v>597</v>
      </c>
      <c r="D419" s="2" t="s">
        <v>176</v>
      </c>
      <c r="E419" s="2" t="s">
        <v>30</v>
      </c>
      <c r="F419" s="26" t="s">
        <v>176</v>
      </c>
      <c r="G419" s="4" t="s">
        <v>1266</v>
      </c>
      <c r="H419" s="2" t="s">
        <v>163</v>
      </c>
      <c r="I419" s="2" t="s">
        <v>6</v>
      </c>
      <c r="J419" s="2" t="s">
        <v>570</v>
      </c>
      <c r="K419" s="2" t="s">
        <v>6</v>
      </c>
      <c r="L419" s="2" t="s">
        <v>6</v>
      </c>
      <c r="M419" s="2" t="s">
        <v>6</v>
      </c>
      <c r="N419" s="2" t="s">
        <v>6</v>
      </c>
      <c r="O419" s="2" t="s">
        <v>6</v>
      </c>
      <c r="P419" s="2" t="s">
        <v>6</v>
      </c>
      <c r="Q419" s="2" t="s">
        <v>6</v>
      </c>
      <c r="R419" s="2" t="s">
        <v>6</v>
      </c>
      <c r="S419" s="2" t="s">
        <v>6</v>
      </c>
      <c r="T419" s="2" t="s">
        <v>6</v>
      </c>
      <c r="U419" s="2" t="s">
        <v>6</v>
      </c>
      <c r="V419" s="2" t="s">
        <v>6</v>
      </c>
      <c r="W419" s="2" t="s">
        <v>6</v>
      </c>
      <c r="X419" s="2" t="s">
        <v>6</v>
      </c>
      <c r="Y419" s="2" t="s">
        <v>6</v>
      </c>
      <c r="Z419" s="2" t="s">
        <v>6</v>
      </c>
      <c r="AA419" s="2" t="s">
        <v>6</v>
      </c>
      <c r="AB419" s="2" t="s">
        <v>6</v>
      </c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</row>
    <row r="420" spans="1:47" ht="15.75">
      <c r="A420" s="2"/>
      <c r="B420" s="2"/>
      <c r="C420" s="2" t="s">
        <v>598</v>
      </c>
      <c r="D420" s="2" t="s">
        <v>176</v>
      </c>
      <c r="E420" s="2" t="s">
        <v>30</v>
      </c>
      <c r="F420" s="26" t="s">
        <v>176</v>
      </c>
      <c r="G420" s="4" t="s">
        <v>1266</v>
      </c>
      <c r="H420" s="2" t="s">
        <v>163</v>
      </c>
      <c r="I420" s="2" t="s">
        <v>6</v>
      </c>
      <c r="J420" s="2" t="s">
        <v>570</v>
      </c>
      <c r="K420" s="2" t="s">
        <v>6</v>
      </c>
      <c r="L420" s="2" t="s">
        <v>6</v>
      </c>
      <c r="M420" s="2" t="s">
        <v>6</v>
      </c>
      <c r="N420" s="2" t="s">
        <v>6</v>
      </c>
      <c r="O420" s="2" t="s">
        <v>6</v>
      </c>
      <c r="P420" s="2" t="s">
        <v>6</v>
      </c>
      <c r="Q420" s="2" t="s">
        <v>6</v>
      </c>
      <c r="R420" s="2" t="s">
        <v>6</v>
      </c>
      <c r="S420" s="2" t="s">
        <v>6</v>
      </c>
      <c r="T420" s="2" t="s">
        <v>6</v>
      </c>
      <c r="U420" s="2" t="s">
        <v>6</v>
      </c>
      <c r="V420" s="2" t="s">
        <v>6</v>
      </c>
      <c r="W420" s="2" t="s">
        <v>6</v>
      </c>
      <c r="X420" s="2" t="s">
        <v>6</v>
      </c>
      <c r="Y420" s="2" t="s">
        <v>6</v>
      </c>
      <c r="Z420" s="2" t="s">
        <v>6</v>
      </c>
      <c r="AA420" s="2" t="s">
        <v>6</v>
      </c>
      <c r="AB420" s="2" t="s">
        <v>6</v>
      </c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</row>
    <row r="421" spans="1:47" ht="15.75">
      <c r="A421" s="2"/>
      <c r="B421" s="2"/>
      <c r="C421" s="2" t="s">
        <v>538</v>
      </c>
      <c r="D421" s="2" t="s">
        <v>176</v>
      </c>
      <c r="E421" s="2" t="s">
        <v>30</v>
      </c>
      <c r="F421" s="26" t="s">
        <v>176</v>
      </c>
      <c r="G421" s="4" t="s">
        <v>1266</v>
      </c>
      <c r="H421" s="2" t="s">
        <v>163</v>
      </c>
      <c r="I421" s="2" t="s">
        <v>6</v>
      </c>
      <c r="J421" s="2" t="s">
        <v>570</v>
      </c>
      <c r="K421" s="2" t="s">
        <v>6</v>
      </c>
      <c r="L421" s="2" t="s">
        <v>6</v>
      </c>
      <c r="M421" s="2" t="s">
        <v>6</v>
      </c>
      <c r="N421" s="2" t="s">
        <v>6</v>
      </c>
      <c r="O421" s="2" t="s">
        <v>6</v>
      </c>
      <c r="P421" s="2" t="s">
        <v>6</v>
      </c>
      <c r="Q421" s="2" t="s">
        <v>6</v>
      </c>
      <c r="R421" s="2" t="s">
        <v>6</v>
      </c>
      <c r="S421" s="2" t="s">
        <v>6</v>
      </c>
      <c r="T421" s="2" t="s">
        <v>6</v>
      </c>
      <c r="U421" s="2" t="s">
        <v>6</v>
      </c>
      <c r="V421" s="2" t="s">
        <v>6</v>
      </c>
      <c r="W421" s="2" t="s">
        <v>6</v>
      </c>
      <c r="X421" s="2" t="s">
        <v>6</v>
      </c>
      <c r="Y421" s="2" t="s">
        <v>6</v>
      </c>
      <c r="Z421" s="2" t="s">
        <v>6</v>
      </c>
      <c r="AA421" s="2" t="s">
        <v>6</v>
      </c>
      <c r="AB421" s="2" t="s">
        <v>6</v>
      </c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</row>
    <row r="422" spans="1:47" ht="15.75">
      <c r="A422" s="2"/>
      <c r="B422" s="2"/>
      <c r="C422" s="2" t="s">
        <v>539</v>
      </c>
      <c r="D422" s="2" t="s">
        <v>176</v>
      </c>
      <c r="E422" s="2" t="s">
        <v>30</v>
      </c>
      <c r="F422" s="26" t="s">
        <v>176</v>
      </c>
      <c r="G422" s="4" t="s">
        <v>1266</v>
      </c>
      <c r="H422" s="2" t="s">
        <v>163</v>
      </c>
      <c r="I422" s="2" t="s">
        <v>6</v>
      </c>
      <c r="J422" s="2" t="s">
        <v>570</v>
      </c>
      <c r="K422" s="2" t="s">
        <v>6</v>
      </c>
      <c r="L422" s="2" t="s">
        <v>6</v>
      </c>
      <c r="M422" s="2" t="s">
        <v>6</v>
      </c>
      <c r="N422" s="2" t="s">
        <v>6</v>
      </c>
      <c r="O422" s="2" t="s">
        <v>6</v>
      </c>
      <c r="P422" s="2" t="s">
        <v>6</v>
      </c>
      <c r="Q422" s="2" t="s">
        <v>6</v>
      </c>
      <c r="R422" s="2" t="s">
        <v>6</v>
      </c>
      <c r="S422" s="2" t="s">
        <v>6</v>
      </c>
      <c r="T422" s="2" t="s">
        <v>6</v>
      </c>
      <c r="U422" s="2" t="s">
        <v>6</v>
      </c>
      <c r="V422" s="2" t="s">
        <v>6</v>
      </c>
      <c r="W422" s="2" t="s">
        <v>6</v>
      </c>
      <c r="X422" s="2" t="s">
        <v>6</v>
      </c>
      <c r="Y422" s="2" t="s">
        <v>6</v>
      </c>
      <c r="Z422" s="2" t="s">
        <v>6</v>
      </c>
      <c r="AA422" s="2" t="s">
        <v>6</v>
      </c>
      <c r="AB422" s="2" t="s">
        <v>6</v>
      </c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</row>
    <row r="423" spans="1:47" ht="15.75">
      <c r="A423" s="2"/>
      <c r="B423" s="2"/>
      <c r="C423" s="2" t="s">
        <v>540</v>
      </c>
      <c r="D423" s="2" t="s">
        <v>176</v>
      </c>
      <c r="E423" s="2" t="s">
        <v>30</v>
      </c>
      <c r="F423" s="26" t="s">
        <v>176</v>
      </c>
      <c r="G423" s="4" t="s">
        <v>1266</v>
      </c>
      <c r="H423" s="2" t="s">
        <v>163</v>
      </c>
      <c r="I423" s="2" t="s">
        <v>6</v>
      </c>
      <c r="J423" s="2" t="s">
        <v>570</v>
      </c>
      <c r="K423" s="2" t="s">
        <v>6</v>
      </c>
      <c r="L423" s="2" t="s">
        <v>6</v>
      </c>
      <c r="M423" s="2" t="s">
        <v>6</v>
      </c>
      <c r="N423" s="2" t="s">
        <v>6</v>
      </c>
      <c r="O423" s="2" t="s">
        <v>6</v>
      </c>
      <c r="P423" s="2" t="s">
        <v>6</v>
      </c>
      <c r="Q423" s="2" t="s">
        <v>6</v>
      </c>
      <c r="R423" s="2" t="s">
        <v>6</v>
      </c>
      <c r="S423" s="2" t="s">
        <v>6</v>
      </c>
      <c r="T423" s="2" t="s">
        <v>6</v>
      </c>
      <c r="U423" s="2" t="s">
        <v>6</v>
      </c>
      <c r="V423" s="2" t="s">
        <v>6</v>
      </c>
      <c r="W423" s="2" t="s">
        <v>6</v>
      </c>
      <c r="X423" s="2" t="s">
        <v>6</v>
      </c>
      <c r="Y423" s="2" t="s">
        <v>6</v>
      </c>
      <c r="Z423" s="2" t="s">
        <v>6</v>
      </c>
      <c r="AA423" s="2" t="s">
        <v>6</v>
      </c>
      <c r="AB423" s="2" t="s">
        <v>6</v>
      </c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</row>
    <row r="424" spans="1:47" ht="15.75">
      <c r="A424" s="2"/>
      <c r="B424" s="2"/>
      <c r="C424" s="2" t="s">
        <v>599</v>
      </c>
      <c r="D424" s="2" t="s">
        <v>176</v>
      </c>
      <c r="E424" s="2" t="s">
        <v>30</v>
      </c>
      <c r="F424" s="26" t="s">
        <v>176</v>
      </c>
      <c r="G424" s="4" t="s">
        <v>1266</v>
      </c>
      <c r="H424" s="2" t="s">
        <v>163</v>
      </c>
      <c r="I424" s="2" t="s">
        <v>6</v>
      </c>
      <c r="J424" s="2" t="s">
        <v>570</v>
      </c>
      <c r="K424" s="2" t="s">
        <v>6</v>
      </c>
      <c r="L424" s="2" t="s">
        <v>6</v>
      </c>
      <c r="M424" s="2" t="s">
        <v>6</v>
      </c>
      <c r="N424" s="2" t="s">
        <v>6</v>
      </c>
      <c r="O424" s="2" t="s">
        <v>6</v>
      </c>
      <c r="P424" s="2" t="s">
        <v>6</v>
      </c>
      <c r="Q424" s="2" t="s">
        <v>6</v>
      </c>
      <c r="R424" s="2" t="s">
        <v>6</v>
      </c>
      <c r="S424" s="2" t="s">
        <v>6</v>
      </c>
      <c r="T424" s="2" t="s">
        <v>6</v>
      </c>
      <c r="U424" s="2" t="s">
        <v>6</v>
      </c>
      <c r="V424" s="2" t="s">
        <v>6</v>
      </c>
      <c r="W424" s="2" t="s">
        <v>6</v>
      </c>
      <c r="X424" s="2" t="s">
        <v>6</v>
      </c>
      <c r="Y424" s="2" t="s">
        <v>6</v>
      </c>
      <c r="Z424" s="2" t="s">
        <v>6</v>
      </c>
      <c r="AA424" s="2" t="s">
        <v>6</v>
      </c>
      <c r="AB424" s="2" t="s">
        <v>6</v>
      </c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</row>
    <row r="425" spans="1:47" ht="15.75">
      <c r="A425" s="2"/>
      <c r="B425" s="2"/>
      <c r="C425" s="2" t="s">
        <v>600</v>
      </c>
      <c r="D425" s="2" t="s">
        <v>176</v>
      </c>
      <c r="E425" s="2" t="s">
        <v>30</v>
      </c>
      <c r="F425" s="26" t="s">
        <v>176</v>
      </c>
      <c r="G425" s="4" t="s">
        <v>1266</v>
      </c>
      <c r="H425" s="2" t="s">
        <v>163</v>
      </c>
      <c r="I425" s="2" t="s">
        <v>6</v>
      </c>
      <c r="J425" s="2" t="s">
        <v>570</v>
      </c>
      <c r="K425" s="2" t="s">
        <v>6</v>
      </c>
      <c r="L425" s="2" t="s">
        <v>6</v>
      </c>
      <c r="M425" s="2" t="s">
        <v>6</v>
      </c>
      <c r="N425" s="2" t="s">
        <v>6</v>
      </c>
      <c r="O425" s="2" t="s">
        <v>6</v>
      </c>
      <c r="P425" s="2" t="s">
        <v>6</v>
      </c>
      <c r="Q425" s="2" t="s">
        <v>6</v>
      </c>
      <c r="R425" s="2" t="s">
        <v>6</v>
      </c>
      <c r="S425" s="2" t="s">
        <v>6</v>
      </c>
      <c r="T425" s="2" t="s">
        <v>6</v>
      </c>
      <c r="U425" s="2" t="s">
        <v>6</v>
      </c>
      <c r="V425" s="2" t="s">
        <v>6</v>
      </c>
      <c r="W425" s="2" t="s">
        <v>6</v>
      </c>
      <c r="X425" s="2" t="s">
        <v>6</v>
      </c>
      <c r="Y425" s="2" t="s">
        <v>6</v>
      </c>
      <c r="Z425" s="2" t="s">
        <v>6</v>
      </c>
      <c r="AA425" s="2" t="s">
        <v>6</v>
      </c>
      <c r="AB425" s="2" t="s">
        <v>6</v>
      </c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</row>
    <row r="426" spans="1:47" ht="15.75">
      <c r="A426" s="2"/>
      <c r="B426" s="2"/>
      <c r="C426" s="2" t="s">
        <v>601</v>
      </c>
      <c r="D426" s="2" t="s">
        <v>176</v>
      </c>
      <c r="E426" s="2" t="s">
        <v>30</v>
      </c>
      <c r="F426" s="26" t="s">
        <v>176</v>
      </c>
      <c r="G426" s="4" t="s">
        <v>1266</v>
      </c>
      <c r="H426" s="2" t="s">
        <v>163</v>
      </c>
      <c r="I426" s="2" t="s">
        <v>6</v>
      </c>
      <c r="J426" s="2" t="s">
        <v>570</v>
      </c>
      <c r="K426" s="2" t="s">
        <v>6</v>
      </c>
      <c r="L426" s="2" t="s">
        <v>6</v>
      </c>
      <c r="M426" s="2" t="s">
        <v>6</v>
      </c>
      <c r="N426" s="2" t="s">
        <v>6</v>
      </c>
      <c r="O426" s="2" t="s">
        <v>6</v>
      </c>
      <c r="P426" s="2" t="s">
        <v>6</v>
      </c>
      <c r="Q426" s="2" t="s">
        <v>6</v>
      </c>
      <c r="R426" s="2" t="s">
        <v>6</v>
      </c>
      <c r="S426" s="2" t="s">
        <v>6</v>
      </c>
      <c r="T426" s="2" t="s">
        <v>6</v>
      </c>
      <c r="U426" s="2" t="s">
        <v>6</v>
      </c>
      <c r="V426" s="2" t="s">
        <v>6</v>
      </c>
      <c r="W426" s="2" t="s">
        <v>6</v>
      </c>
      <c r="X426" s="2" t="s">
        <v>6</v>
      </c>
      <c r="Y426" s="2" t="s">
        <v>6</v>
      </c>
      <c r="Z426" s="2" t="s">
        <v>6</v>
      </c>
      <c r="AA426" s="2" t="s">
        <v>6</v>
      </c>
      <c r="AB426" s="2" t="s">
        <v>6</v>
      </c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</row>
    <row r="427" spans="1:47" ht="15.75">
      <c r="A427" s="2"/>
      <c r="B427" s="2"/>
      <c r="C427" s="2" t="s">
        <v>602</v>
      </c>
      <c r="D427" s="2" t="s">
        <v>176</v>
      </c>
      <c r="E427" s="2" t="s">
        <v>30</v>
      </c>
      <c r="F427" s="26" t="s">
        <v>176</v>
      </c>
      <c r="G427" s="4" t="s">
        <v>1266</v>
      </c>
      <c r="H427" s="2" t="s">
        <v>163</v>
      </c>
      <c r="I427" s="2" t="s">
        <v>6</v>
      </c>
      <c r="J427" s="2" t="s">
        <v>570</v>
      </c>
      <c r="K427" s="2" t="s">
        <v>6</v>
      </c>
      <c r="L427" s="2" t="s">
        <v>6</v>
      </c>
      <c r="M427" s="2" t="s">
        <v>6</v>
      </c>
      <c r="N427" s="2" t="s">
        <v>6</v>
      </c>
      <c r="O427" s="2" t="s">
        <v>6</v>
      </c>
      <c r="P427" s="2" t="s">
        <v>6</v>
      </c>
      <c r="Q427" s="2" t="s">
        <v>6</v>
      </c>
      <c r="R427" s="2" t="s">
        <v>6</v>
      </c>
      <c r="S427" s="2" t="s">
        <v>6</v>
      </c>
      <c r="T427" s="2" t="s">
        <v>6</v>
      </c>
      <c r="U427" s="2" t="s">
        <v>6</v>
      </c>
      <c r="V427" s="2" t="s">
        <v>6</v>
      </c>
      <c r="W427" s="2" t="s">
        <v>6</v>
      </c>
      <c r="X427" s="2" t="s">
        <v>6</v>
      </c>
      <c r="Y427" s="2" t="s">
        <v>6</v>
      </c>
      <c r="Z427" s="2" t="s">
        <v>6</v>
      </c>
      <c r="AA427" s="2" t="s">
        <v>6</v>
      </c>
      <c r="AB427" s="2" t="s">
        <v>6</v>
      </c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</row>
    <row r="428" spans="1:47" ht="15.75">
      <c r="A428" s="2"/>
      <c r="B428" s="2"/>
      <c r="C428" s="2" t="s">
        <v>603</v>
      </c>
      <c r="D428" s="2" t="s">
        <v>176</v>
      </c>
      <c r="E428" s="2" t="s">
        <v>30</v>
      </c>
      <c r="F428" s="26" t="s">
        <v>176</v>
      </c>
      <c r="G428" s="4" t="s">
        <v>1266</v>
      </c>
      <c r="H428" s="2" t="s">
        <v>163</v>
      </c>
      <c r="I428" s="2" t="s">
        <v>6</v>
      </c>
      <c r="J428" s="2" t="s">
        <v>570</v>
      </c>
      <c r="K428" s="2" t="s">
        <v>6</v>
      </c>
      <c r="L428" s="2" t="s">
        <v>6</v>
      </c>
      <c r="M428" s="2" t="s">
        <v>6</v>
      </c>
      <c r="N428" s="2" t="s">
        <v>6</v>
      </c>
      <c r="O428" s="2" t="s">
        <v>6</v>
      </c>
      <c r="P428" s="2" t="s">
        <v>6</v>
      </c>
      <c r="Q428" s="2" t="s">
        <v>6</v>
      </c>
      <c r="R428" s="2" t="s">
        <v>6</v>
      </c>
      <c r="S428" s="2" t="s">
        <v>6</v>
      </c>
      <c r="T428" s="2" t="s">
        <v>6</v>
      </c>
      <c r="U428" s="2" t="s">
        <v>6</v>
      </c>
      <c r="V428" s="2" t="s">
        <v>6</v>
      </c>
      <c r="W428" s="2" t="s">
        <v>6</v>
      </c>
      <c r="X428" s="2" t="s">
        <v>6</v>
      </c>
      <c r="Y428" s="2" t="s">
        <v>6</v>
      </c>
      <c r="Z428" s="2" t="s">
        <v>6</v>
      </c>
      <c r="AA428" s="2" t="s">
        <v>6</v>
      </c>
      <c r="AB428" s="2" t="s">
        <v>6</v>
      </c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</row>
    <row r="429" spans="1:47" ht="15.75">
      <c r="A429" s="2"/>
      <c r="B429" s="2"/>
      <c r="C429" s="2" t="s">
        <v>604</v>
      </c>
      <c r="D429" s="2" t="s">
        <v>176</v>
      </c>
      <c r="E429" s="2" t="s">
        <v>30</v>
      </c>
      <c r="F429" s="26" t="s">
        <v>176</v>
      </c>
      <c r="G429" s="4" t="s">
        <v>1266</v>
      </c>
      <c r="H429" s="2" t="s">
        <v>163</v>
      </c>
      <c r="I429" s="2" t="s">
        <v>6</v>
      </c>
      <c r="J429" s="2" t="s">
        <v>570</v>
      </c>
      <c r="K429" s="2" t="s">
        <v>6</v>
      </c>
      <c r="L429" s="2" t="s">
        <v>6</v>
      </c>
      <c r="M429" s="2" t="s">
        <v>6</v>
      </c>
      <c r="N429" s="2" t="s">
        <v>6</v>
      </c>
      <c r="O429" s="2" t="s">
        <v>6</v>
      </c>
      <c r="P429" s="2" t="s">
        <v>6</v>
      </c>
      <c r="Q429" s="2" t="s">
        <v>6</v>
      </c>
      <c r="R429" s="2" t="s">
        <v>6</v>
      </c>
      <c r="S429" s="2" t="s">
        <v>6</v>
      </c>
      <c r="T429" s="2" t="s">
        <v>6</v>
      </c>
      <c r="U429" s="2" t="s">
        <v>6</v>
      </c>
      <c r="V429" s="2" t="s">
        <v>6</v>
      </c>
      <c r="W429" s="2" t="s">
        <v>6</v>
      </c>
      <c r="X429" s="2" t="s">
        <v>6</v>
      </c>
      <c r="Y429" s="2" t="s">
        <v>6</v>
      </c>
      <c r="Z429" s="2" t="s">
        <v>6</v>
      </c>
      <c r="AA429" s="2" t="s">
        <v>6</v>
      </c>
      <c r="AB429" s="2" t="s">
        <v>6</v>
      </c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</row>
    <row r="430" spans="1:47" ht="15.75">
      <c r="A430" s="2"/>
      <c r="B430" s="2"/>
      <c r="C430" s="2" t="s">
        <v>605</v>
      </c>
      <c r="D430" s="2" t="s">
        <v>176</v>
      </c>
      <c r="E430" s="2" t="s">
        <v>30</v>
      </c>
      <c r="F430" s="26" t="s">
        <v>176</v>
      </c>
      <c r="G430" s="4" t="s">
        <v>1266</v>
      </c>
      <c r="H430" s="2" t="s">
        <v>163</v>
      </c>
      <c r="I430" s="2" t="s">
        <v>6</v>
      </c>
      <c r="J430" s="2" t="s">
        <v>570</v>
      </c>
      <c r="K430" s="2" t="s">
        <v>6</v>
      </c>
      <c r="L430" s="2" t="s">
        <v>6</v>
      </c>
      <c r="M430" s="2" t="s">
        <v>6</v>
      </c>
      <c r="N430" s="2" t="s">
        <v>6</v>
      </c>
      <c r="O430" s="2" t="s">
        <v>6</v>
      </c>
      <c r="P430" s="2" t="s">
        <v>6</v>
      </c>
      <c r="Q430" s="2" t="s">
        <v>6</v>
      </c>
      <c r="R430" s="2" t="s">
        <v>6</v>
      </c>
      <c r="S430" s="2" t="s">
        <v>6</v>
      </c>
      <c r="T430" s="2" t="s">
        <v>6</v>
      </c>
      <c r="U430" s="2" t="s">
        <v>6</v>
      </c>
      <c r="V430" s="2" t="s">
        <v>6</v>
      </c>
      <c r="W430" s="2" t="s">
        <v>6</v>
      </c>
      <c r="X430" s="2" t="s">
        <v>6</v>
      </c>
      <c r="Y430" s="2" t="s">
        <v>6</v>
      </c>
      <c r="Z430" s="2" t="s">
        <v>6</v>
      </c>
      <c r="AA430" s="2" t="s">
        <v>6</v>
      </c>
      <c r="AB430" s="2" t="s">
        <v>6</v>
      </c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</row>
    <row r="431" spans="1:47" ht="15.75">
      <c r="A431" s="2"/>
      <c r="B431" s="2"/>
      <c r="C431" s="2" t="s">
        <v>606</v>
      </c>
      <c r="D431" s="2" t="s">
        <v>176</v>
      </c>
      <c r="E431" s="2" t="s">
        <v>30</v>
      </c>
      <c r="F431" s="26" t="s">
        <v>176</v>
      </c>
      <c r="G431" s="4" t="s">
        <v>1266</v>
      </c>
      <c r="H431" s="2" t="s">
        <v>163</v>
      </c>
      <c r="I431" s="2" t="s">
        <v>6</v>
      </c>
      <c r="J431" s="2" t="s">
        <v>570</v>
      </c>
      <c r="K431" s="2" t="s">
        <v>6</v>
      </c>
      <c r="L431" s="2" t="s">
        <v>6</v>
      </c>
      <c r="M431" s="2" t="s">
        <v>6</v>
      </c>
      <c r="N431" s="2" t="s">
        <v>6</v>
      </c>
      <c r="O431" s="2" t="s">
        <v>6</v>
      </c>
      <c r="P431" s="2" t="s">
        <v>6</v>
      </c>
      <c r="Q431" s="2" t="s">
        <v>6</v>
      </c>
      <c r="R431" s="2" t="s">
        <v>6</v>
      </c>
      <c r="S431" s="2" t="s">
        <v>6</v>
      </c>
      <c r="T431" s="2" t="s">
        <v>6</v>
      </c>
      <c r="U431" s="2" t="s">
        <v>6</v>
      </c>
      <c r="V431" s="2" t="s">
        <v>6</v>
      </c>
      <c r="W431" s="2" t="s">
        <v>6</v>
      </c>
      <c r="X431" s="2" t="s">
        <v>6</v>
      </c>
      <c r="Y431" s="2" t="s">
        <v>6</v>
      </c>
      <c r="Z431" s="2" t="s">
        <v>6</v>
      </c>
      <c r="AA431" s="2" t="s">
        <v>6</v>
      </c>
      <c r="AB431" s="2" t="s">
        <v>6</v>
      </c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</row>
    <row r="432" spans="1:47" ht="15.75">
      <c r="A432" s="2"/>
      <c r="B432" s="2"/>
      <c r="C432" s="2" t="s">
        <v>607</v>
      </c>
      <c r="D432" s="2" t="s">
        <v>176</v>
      </c>
      <c r="E432" s="2" t="s">
        <v>30</v>
      </c>
      <c r="F432" s="26" t="s">
        <v>176</v>
      </c>
      <c r="G432" s="4" t="s">
        <v>1266</v>
      </c>
      <c r="H432" s="2" t="s">
        <v>163</v>
      </c>
      <c r="I432" s="2" t="s">
        <v>6</v>
      </c>
      <c r="J432" s="2" t="s">
        <v>570</v>
      </c>
      <c r="K432" s="2" t="s">
        <v>6</v>
      </c>
      <c r="L432" s="2" t="s">
        <v>6</v>
      </c>
      <c r="M432" s="2" t="s">
        <v>6</v>
      </c>
      <c r="N432" s="2" t="s">
        <v>6</v>
      </c>
      <c r="O432" s="2" t="s">
        <v>6</v>
      </c>
      <c r="P432" s="2" t="s">
        <v>6</v>
      </c>
      <c r="Q432" s="2" t="s">
        <v>6</v>
      </c>
      <c r="R432" s="2" t="s">
        <v>6</v>
      </c>
      <c r="S432" s="2" t="s">
        <v>6</v>
      </c>
      <c r="T432" s="2" t="s">
        <v>6</v>
      </c>
      <c r="U432" s="2" t="s">
        <v>6</v>
      </c>
      <c r="V432" s="2" t="s">
        <v>6</v>
      </c>
      <c r="W432" s="2" t="s">
        <v>6</v>
      </c>
      <c r="X432" s="2" t="s">
        <v>6</v>
      </c>
      <c r="Y432" s="2" t="s">
        <v>6</v>
      </c>
      <c r="Z432" s="2" t="s">
        <v>6</v>
      </c>
      <c r="AA432" s="2" t="s">
        <v>6</v>
      </c>
      <c r="AB432" s="2" t="s">
        <v>6</v>
      </c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</row>
    <row r="433" spans="1:47" ht="15.75">
      <c r="A433" s="2"/>
      <c r="B433" s="2"/>
      <c r="C433" s="2" t="s">
        <v>615</v>
      </c>
      <c r="D433" s="2" t="s">
        <v>176</v>
      </c>
      <c r="E433" s="2" t="s">
        <v>30</v>
      </c>
      <c r="F433" s="26" t="s">
        <v>176</v>
      </c>
      <c r="G433" s="4" t="s">
        <v>1266</v>
      </c>
      <c r="H433" s="2" t="s">
        <v>163</v>
      </c>
      <c r="I433" s="2" t="s">
        <v>6</v>
      </c>
      <c r="J433" s="2" t="s">
        <v>570</v>
      </c>
      <c r="K433" s="2" t="s">
        <v>6</v>
      </c>
      <c r="L433" s="2" t="s">
        <v>6</v>
      </c>
      <c r="M433" s="2" t="s">
        <v>6</v>
      </c>
      <c r="N433" s="2" t="s">
        <v>6</v>
      </c>
      <c r="O433" s="2" t="s">
        <v>6</v>
      </c>
      <c r="P433" s="2" t="s">
        <v>6</v>
      </c>
      <c r="Q433" s="2" t="s">
        <v>6</v>
      </c>
      <c r="R433" s="2" t="s">
        <v>6</v>
      </c>
      <c r="S433" s="2" t="s">
        <v>6</v>
      </c>
      <c r="T433" s="2" t="s">
        <v>6</v>
      </c>
      <c r="U433" s="2" t="s">
        <v>6</v>
      </c>
      <c r="V433" s="2" t="s">
        <v>6</v>
      </c>
      <c r="W433" s="2" t="s">
        <v>6</v>
      </c>
      <c r="X433" s="2" t="s">
        <v>6</v>
      </c>
      <c r="Y433" s="2" t="s">
        <v>6</v>
      </c>
      <c r="Z433" s="2" t="s">
        <v>6</v>
      </c>
      <c r="AA433" s="2" t="s">
        <v>6</v>
      </c>
      <c r="AB433" s="2" t="s">
        <v>6</v>
      </c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</row>
    <row r="434" spans="1:47" ht="15.75">
      <c r="A434" s="2"/>
      <c r="B434" s="2"/>
      <c r="C434" s="2" t="s">
        <v>541</v>
      </c>
      <c r="D434" s="2" t="s">
        <v>176</v>
      </c>
      <c r="E434" s="2" t="s">
        <v>30</v>
      </c>
      <c r="F434" s="26" t="s">
        <v>176</v>
      </c>
      <c r="G434" s="4" t="s">
        <v>1266</v>
      </c>
      <c r="H434" s="2" t="s">
        <v>163</v>
      </c>
      <c r="I434" s="2" t="s">
        <v>6</v>
      </c>
      <c r="J434" s="2" t="s">
        <v>570</v>
      </c>
      <c r="K434" s="2" t="s">
        <v>6</v>
      </c>
      <c r="L434" s="2" t="s">
        <v>6</v>
      </c>
      <c r="M434" s="2" t="s">
        <v>6</v>
      </c>
      <c r="N434" s="2" t="s">
        <v>6</v>
      </c>
      <c r="O434" s="2" t="s">
        <v>6</v>
      </c>
      <c r="P434" s="2" t="s">
        <v>6</v>
      </c>
      <c r="Q434" s="2" t="s">
        <v>6</v>
      </c>
      <c r="R434" s="2" t="s">
        <v>6</v>
      </c>
      <c r="S434" s="2" t="s">
        <v>6</v>
      </c>
      <c r="T434" s="2" t="s">
        <v>6</v>
      </c>
      <c r="U434" s="2" t="s">
        <v>6</v>
      </c>
      <c r="V434" s="2" t="s">
        <v>6</v>
      </c>
      <c r="W434" s="2" t="s">
        <v>6</v>
      </c>
      <c r="X434" s="2" t="s">
        <v>6</v>
      </c>
      <c r="Y434" s="2" t="s">
        <v>6</v>
      </c>
      <c r="Z434" s="2" t="s">
        <v>6</v>
      </c>
      <c r="AA434" s="2" t="s">
        <v>6</v>
      </c>
      <c r="AB434" s="2" t="s">
        <v>6</v>
      </c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</row>
    <row r="435" spans="1:47" ht="15.75">
      <c r="A435" s="2"/>
      <c r="B435" s="2"/>
      <c r="C435" s="2" t="s">
        <v>542</v>
      </c>
      <c r="D435" s="2" t="s">
        <v>176</v>
      </c>
      <c r="E435" s="2" t="s">
        <v>30</v>
      </c>
      <c r="F435" s="26" t="s">
        <v>176</v>
      </c>
      <c r="G435" s="4" t="s">
        <v>1266</v>
      </c>
      <c r="H435" s="2" t="s">
        <v>163</v>
      </c>
      <c r="I435" s="2" t="s">
        <v>6</v>
      </c>
      <c r="J435" s="2" t="s">
        <v>570</v>
      </c>
      <c r="K435" s="2" t="s">
        <v>6</v>
      </c>
      <c r="L435" s="2" t="s">
        <v>6</v>
      </c>
      <c r="M435" s="2" t="s">
        <v>6</v>
      </c>
      <c r="N435" s="2" t="s">
        <v>6</v>
      </c>
      <c r="O435" s="2" t="s">
        <v>6</v>
      </c>
      <c r="P435" s="2" t="s">
        <v>6</v>
      </c>
      <c r="Q435" s="2" t="s">
        <v>6</v>
      </c>
      <c r="R435" s="2" t="s">
        <v>6</v>
      </c>
      <c r="S435" s="2" t="s">
        <v>6</v>
      </c>
      <c r="T435" s="2" t="s">
        <v>6</v>
      </c>
      <c r="U435" s="2" t="s">
        <v>6</v>
      </c>
      <c r="V435" s="2" t="s">
        <v>6</v>
      </c>
      <c r="W435" s="2" t="s">
        <v>6</v>
      </c>
      <c r="X435" s="2" t="s">
        <v>6</v>
      </c>
      <c r="Y435" s="2" t="s">
        <v>6</v>
      </c>
      <c r="Z435" s="2" t="s">
        <v>6</v>
      </c>
      <c r="AA435" s="2" t="s">
        <v>6</v>
      </c>
      <c r="AB435" s="2" t="s">
        <v>6</v>
      </c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</row>
    <row r="436" spans="1:47" ht="15.75">
      <c r="A436" s="2"/>
      <c r="B436" s="2"/>
      <c r="C436" s="2" t="s">
        <v>543</v>
      </c>
      <c r="D436" s="2" t="s">
        <v>176</v>
      </c>
      <c r="E436" s="2" t="s">
        <v>30</v>
      </c>
      <c r="F436" s="26" t="s">
        <v>176</v>
      </c>
      <c r="G436" s="4" t="s">
        <v>1266</v>
      </c>
      <c r="H436" s="2" t="s">
        <v>163</v>
      </c>
      <c r="I436" s="2" t="s">
        <v>6</v>
      </c>
      <c r="J436" s="2" t="s">
        <v>570</v>
      </c>
      <c r="K436" s="2" t="s">
        <v>6</v>
      </c>
      <c r="L436" s="2" t="s">
        <v>6</v>
      </c>
      <c r="M436" s="2" t="s">
        <v>6</v>
      </c>
      <c r="N436" s="2" t="s">
        <v>6</v>
      </c>
      <c r="O436" s="2" t="s">
        <v>6</v>
      </c>
      <c r="P436" s="2" t="s">
        <v>6</v>
      </c>
      <c r="Q436" s="2" t="s">
        <v>6</v>
      </c>
      <c r="R436" s="2" t="s">
        <v>6</v>
      </c>
      <c r="S436" s="2" t="s">
        <v>6</v>
      </c>
      <c r="T436" s="2" t="s">
        <v>6</v>
      </c>
      <c r="U436" s="2" t="s">
        <v>6</v>
      </c>
      <c r="V436" s="2" t="s">
        <v>6</v>
      </c>
      <c r="W436" s="2" t="s">
        <v>6</v>
      </c>
      <c r="X436" s="2" t="s">
        <v>6</v>
      </c>
      <c r="Y436" s="2" t="s">
        <v>6</v>
      </c>
      <c r="Z436" s="2" t="s">
        <v>6</v>
      </c>
      <c r="AA436" s="2" t="s">
        <v>6</v>
      </c>
      <c r="AB436" s="2" t="s">
        <v>6</v>
      </c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</row>
    <row r="437" spans="1:47" ht="15.75">
      <c r="A437" s="2"/>
      <c r="B437" s="2"/>
      <c r="C437" s="2" t="s">
        <v>608</v>
      </c>
      <c r="D437" s="2" t="s">
        <v>176</v>
      </c>
      <c r="E437" s="2" t="s">
        <v>30</v>
      </c>
      <c r="F437" s="26" t="s">
        <v>176</v>
      </c>
      <c r="G437" s="4" t="s">
        <v>1266</v>
      </c>
      <c r="H437" s="2" t="s">
        <v>163</v>
      </c>
      <c r="I437" s="2" t="s">
        <v>6</v>
      </c>
      <c r="J437" s="2" t="s">
        <v>570</v>
      </c>
      <c r="K437" s="2" t="s">
        <v>6</v>
      </c>
      <c r="L437" s="2" t="s">
        <v>6</v>
      </c>
      <c r="M437" s="2" t="s">
        <v>6</v>
      </c>
      <c r="N437" s="2" t="s">
        <v>6</v>
      </c>
      <c r="O437" s="2" t="s">
        <v>6</v>
      </c>
      <c r="P437" s="2" t="s">
        <v>6</v>
      </c>
      <c r="Q437" s="2" t="s">
        <v>6</v>
      </c>
      <c r="R437" s="2" t="s">
        <v>6</v>
      </c>
      <c r="S437" s="2" t="s">
        <v>6</v>
      </c>
      <c r="T437" s="2" t="s">
        <v>6</v>
      </c>
      <c r="U437" s="2" t="s">
        <v>6</v>
      </c>
      <c r="V437" s="2" t="s">
        <v>6</v>
      </c>
      <c r="W437" s="2" t="s">
        <v>6</v>
      </c>
      <c r="X437" s="2" t="s">
        <v>6</v>
      </c>
      <c r="Y437" s="2" t="s">
        <v>6</v>
      </c>
      <c r="Z437" s="2" t="s">
        <v>6</v>
      </c>
      <c r="AA437" s="2" t="s">
        <v>6</v>
      </c>
      <c r="AB437" s="2" t="s">
        <v>6</v>
      </c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</row>
    <row r="438" spans="1:47" ht="15.75">
      <c r="A438" s="2"/>
      <c r="B438" s="2"/>
      <c r="C438" s="2" t="s">
        <v>609</v>
      </c>
      <c r="D438" s="2" t="s">
        <v>176</v>
      </c>
      <c r="E438" s="2" t="s">
        <v>30</v>
      </c>
      <c r="F438" s="26" t="s">
        <v>176</v>
      </c>
      <c r="G438" s="4" t="s">
        <v>1266</v>
      </c>
      <c r="H438" s="2" t="s">
        <v>163</v>
      </c>
      <c r="I438" s="2" t="s">
        <v>6</v>
      </c>
      <c r="J438" s="2" t="s">
        <v>570</v>
      </c>
      <c r="K438" s="2" t="s">
        <v>6</v>
      </c>
      <c r="L438" s="2" t="s">
        <v>6</v>
      </c>
      <c r="M438" s="2" t="s">
        <v>6</v>
      </c>
      <c r="N438" s="2" t="s">
        <v>6</v>
      </c>
      <c r="O438" s="2" t="s">
        <v>6</v>
      </c>
      <c r="P438" s="2" t="s">
        <v>6</v>
      </c>
      <c r="Q438" s="2" t="s">
        <v>6</v>
      </c>
      <c r="R438" s="2" t="s">
        <v>6</v>
      </c>
      <c r="S438" s="2" t="s">
        <v>6</v>
      </c>
      <c r="T438" s="2" t="s">
        <v>6</v>
      </c>
      <c r="U438" s="2" t="s">
        <v>6</v>
      </c>
      <c r="V438" s="2" t="s">
        <v>6</v>
      </c>
      <c r="W438" s="2" t="s">
        <v>6</v>
      </c>
      <c r="X438" s="2" t="s">
        <v>6</v>
      </c>
      <c r="Y438" s="2" t="s">
        <v>6</v>
      </c>
      <c r="Z438" s="2" t="s">
        <v>6</v>
      </c>
      <c r="AA438" s="2" t="s">
        <v>6</v>
      </c>
      <c r="AB438" s="2" t="s">
        <v>6</v>
      </c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</row>
    <row r="439" spans="1:47" ht="15.75">
      <c r="A439" s="2"/>
      <c r="B439" s="2"/>
      <c r="C439" s="2" t="s">
        <v>610</v>
      </c>
      <c r="D439" s="2" t="s">
        <v>176</v>
      </c>
      <c r="E439" s="2" t="s">
        <v>30</v>
      </c>
      <c r="F439" s="26" t="s">
        <v>176</v>
      </c>
      <c r="G439" s="4" t="s">
        <v>1266</v>
      </c>
      <c r="H439" s="2" t="s">
        <v>163</v>
      </c>
      <c r="I439" s="2" t="s">
        <v>6</v>
      </c>
      <c r="J439" s="2" t="s">
        <v>570</v>
      </c>
      <c r="K439" s="2" t="s">
        <v>6</v>
      </c>
      <c r="L439" s="2" t="s">
        <v>6</v>
      </c>
      <c r="M439" s="2" t="s">
        <v>6</v>
      </c>
      <c r="N439" s="2" t="s">
        <v>6</v>
      </c>
      <c r="O439" s="2" t="s">
        <v>6</v>
      </c>
      <c r="P439" s="2" t="s">
        <v>6</v>
      </c>
      <c r="Q439" s="2" t="s">
        <v>6</v>
      </c>
      <c r="R439" s="2" t="s">
        <v>6</v>
      </c>
      <c r="S439" s="2" t="s">
        <v>6</v>
      </c>
      <c r="T439" s="2" t="s">
        <v>6</v>
      </c>
      <c r="U439" s="2" t="s">
        <v>6</v>
      </c>
      <c r="V439" s="2" t="s">
        <v>6</v>
      </c>
      <c r="W439" s="2" t="s">
        <v>6</v>
      </c>
      <c r="X439" s="2" t="s">
        <v>6</v>
      </c>
      <c r="Y439" s="2" t="s">
        <v>6</v>
      </c>
      <c r="Z439" s="2" t="s">
        <v>6</v>
      </c>
      <c r="AA439" s="2" t="s">
        <v>6</v>
      </c>
      <c r="AB439" s="2" t="s">
        <v>6</v>
      </c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</row>
    <row r="440" spans="1:47" ht="15.75">
      <c r="A440" s="2"/>
      <c r="B440" s="2"/>
      <c r="C440" s="2" t="s">
        <v>611</v>
      </c>
      <c r="D440" s="2" t="s">
        <v>176</v>
      </c>
      <c r="E440" s="2" t="s">
        <v>30</v>
      </c>
      <c r="F440" s="26" t="s">
        <v>176</v>
      </c>
      <c r="G440" s="4" t="s">
        <v>1266</v>
      </c>
      <c r="H440" s="2" t="s">
        <v>163</v>
      </c>
      <c r="I440" s="2" t="s">
        <v>6</v>
      </c>
      <c r="J440" s="2" t="s">
        <v>570</v>
      </c>
      <c r="K440" s="2" t="s">
        <v>6</v>
      </c>
      <c r="L440" s="2" t="s">
        <v>6</v>
      </c>
      <c r="M440" s="2" t="s">
        <v>6</v>
      </c>
      <c r="N440" s="2" t="s">
        <v>6</v>
      </c>
      <c r="O440" s="2" t="s">
        <v>6</v>
      </c>
      <c r="P440" s="2" t="s">
        <v>6</v>
      </c>
      <c r="Q440" s="2" t="s">
        <v>6</v>
      </c>
      <c r="R440" s="2" t="s">
        <v>6</v>
      </c>
      <c r="S440" s="2" t="s">
        <v>6</v>
      </c>
      <c r="T440" s="2" t="s">
        <v>6</v>
      </c>
      <c r="U440" s="2" t="s">
        <v>6</v>
      </c>
      <c r="V440" s="2" t="s">
        <v>6</v>
      </c>
      <c r="W440" s="2" t="s">
        <v>6</v>
      </c>
      <c r="X440" s="2" t="s">
        <v>6</v>
      </c>
      <c r="Y440" s="2" t="s">
        <v>6</v>
      </c>
      <c r="Z440" s="2" t="s">
        <v>6</v>
      </c>
      <c r="AA440" s="2" t="s">
        <v>6</v>
      </c>
      <c r="AB440" s="2" t="s">
        <v>6</v>
      </c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</row>
    <row r="441" spans="1:47" ht="15.75">
      <c r="A441" s="2"/>
      <c r="B441" s="2"/>
      <c r="C441" s="2" t="s">
        <v>612</v>
      </c>
      <c r="D441" s="2" t="s">
        <v>176</v>
      </c>
      <c r="E441" s="2" t="s">
        <v>30</v>
      </c>
      <c r="F441" s="26" t="s">
        <v>176</v>
      </c>
      <c r="G441" s="4" t="s">
        <v>1266</v>
      </c>
      <c r="H441" s="2" t="s">
        <v>163</v>
      </c>
      <c r="I441" s="2" t="s">
        <v>6</v>
      </c>
      <c r="J441" s="2" t="s">
        <v>570</v>
      </c>
      <c r="K441" s="2" t="s">
        <v>6</v>
      </c>
      <c r="L441" s="2" t="s">
        <v>6</v>
      </c>
      <c r="M441" s="2" t="s">
        <v>6</v>
      </c>
      <c r="N441" s="2" t="s">
        <v>6</v>
      </c>
      <c r="O441" s="2" t="s">
        <v>6</v>
      </c>
      <c r="P441" s="2" t="s">
        <v>6</v>
      </c>
      <c r="Q441" s="2" t="s">
        <v>6</v>
      </c>
      <c r="R441" s="2" t="s">
        <v>6</v>
      </c>
      <c r="S441" s="2" t="s">
        <v>6</v>
      </c>
      <c r="T441" s="2" t="s">
        <v>6</v>
      </c>
      <c r="U441" s="2" t="s">
        <v>6</v>
      </c>
      <c r="V441" s="2" t="s">
        <v>6</v>
      </c>
      <c r="W441" s="2" t="s">
        <v>6</v>
      </c>
      <c r="X441" s="2" t="s">
        <v>6</v>
      </c>
      <c r="Y441" s="2" t="s">
        <v>6</v>
      </c>
      <c r="Z441" s="2" t="s">
        <v>6</v>
      </c>
      <c r="AA441" s="2" t="s">
        <v>6</v>
      </c>
      <c r="AB441" s="2" t="s">
        <v>6</v>
      </c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</row>
    <row r="442" spans="1:47" ht="15.75">
      <c r="A442" s="2"/>
      <c r="B442" s="2"/>
      <c r="C442" s="2" t="s">
        <v>613</v>
      </c>
      <c r="D442" s="2" t="s">
        <v>176</v>
      </c>
      <c r="E442" s="2" t="s">
        <v>30</v>
      </c>
      <c r="F442" s="26" t="s">
        <v>176</v>
      </c>
      <c r="G442" s="4" t="s">
        <v>1266</v>
      </c>
      <c r="H442" s="2" t="s">
        <v>163</v>
      </c>
      <c r="I442" s="2" t="s">
        <v>6</v>
      </c>
      <c r="J442" s="2" t="s">
        <v>570</v>
      </c>
      <c r="K442" s="2" t="s">
        <v>6</v>
      </c>
      <c r="L442" s="2" t="s">
        <v>6</v>
      </c>
      <c r="M442" s="2" t="s">
        <v>6</v>
      </c>
      <c r="N442" s="2" t="s">
        <v>6</v>
      </c>
      <c r="O442" s="2" t="s">
        <v>6</v>
      </c>
      <c r="P442" s="2" t="s">
        <v>6</v>
      </c>
      <c r="Q442" s="2" t="s">
        <v>6</v>
      </c>
      <c r="R442" s="2" t="s">
        <v>6</v>
      </c>
      <c r="S442" s="2" t="s">
        <v>6</v>
      </c>
      <c r="T442" s="2" t="s">
        <v>6</v>
      </c>
      <c r="U442" s="2" t="s">
        <v>6</v>
      </c>
      <c r="V442" s="2" t="s">
        <v>6</v>
      </c>
      <c r="W442" s="2" t="s">
        <v>6</v>
      </c>
      <c r="X442" s="2" t="s">
        <v>6</v>
      </c>
      <c r="Y442" s="2" t="s">
        <v>6</v>
      </c>
      <c r="Z442" s="2" t="s">
        <v>6</v>
      </c>
      <c r="AA442" s="2" t="s">
        <v>6</v>
      </c>
      <c r="AB442" s="2" t="s">
        <v>6</v>
      </c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</row>
    <row r="443" spans="1:47" ht="15.75">
      <c r="A443" s="2"/>
      <c r="B443" s="2"/>
      <c r="C443" s="2" t="s">
        <v>614</v>
      </c>
      <c r="D443" s="2" t="s">
        <v>176</v>
      </c>
      <c r="E443" s="2" t="s">
        <v>30</v>
      </c>
      <c r="F443" s="26" t="s">
        <v>176</v>
      </c>
      <c r="G443" s="4" t="s">
        <v>1266</v>
      </c>
      <c r="H443" s="2" t="s">
        <v>163</v>
      </c>
      <c r="I443" s="2" t="s">
        <v>6</v>
      </c>
      <c r="J443" s="2" t="s">
        <v>570</v>
      </c>
      <c r="K443" s="2" t="s">
        <v>6</v>
      </c>
      <c r="L443" s="2" t="s">
        <v>6</v>
      </c>
      <c r="M443" s="2" t="s">
        <v>6</v>
      </c>
      <c r="N443" s="2" t="s">
        <v>6</v>
      </c>
      <c r="O443" s="2" t="s">
        <v>6</v>
      </c>
      <c r="P443" s="2" t="s">
        <v>6</v>
      </c>
      <c r="Q443" s="2" t="s">
        <v>6</v>
      </c>
      <c r="R443" s="2" t="s">
        <v>6</v>
      </c>
      <c r="S443" s="2" t="s">
        <v>6</v>
      </c>
      <c r="T443" s="2" t="s">
        <v>6</v>
      </c>
      <c r="U443" s="2" t="s">
        <v>6</v>
      </c>
      <c r="V443" s="2" t="s">
        <v>6</v>
      </c>
      <c r="W443" s="2" t="s">
        <v>6</v>
      </c>
      <c r="X443" s="2" t="s">
        <v>6</v>
      </c>
      <c r="Y443" s="2" t="s">
        <v>6</v>
      </c>
      <c r="Z443" s="2" t="s">
        <v>6</v>
      </c>
      <c r="AA443" s="2" t="s">
        <v>6</v>
      </c>
      <c r="AB443" s="2" t="s">
        <v>6</v>
      </c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</row>
    <row r="444" spans="1:47" ht="15.75">
      <c r="A444" s="2"/>
      <c r="B444" s="2"/>
      <c r="C444" s="2" t="s">
        <v>616</v>
      </c>
      <c r="D444" s="2" t="s">
        <v>176</v>
      </c>
      <c r="E444" s="2" t="s">
        <v>30</v>
      </c>
      <c r="F444" s="26" t="s">
        <v>176</v>
      </c>
      <c r="G444" s="4" t="s">
        <v>1266</v>
      </c>
      <c r="H444" s="2" t="s">
        <v>163</v>
      </c>
      <c r="I444" s="2" t="s">
        <v>6</v>
      </c>
      <c r="J444" s="2" t="s">
        <v>570</v>
      </c>
      <c r="K444" s="2" t="s">
        <v>6</v>
      </c>
      <c r="L444" s="2" t="s">
        <v>6</v>
      </c>
      <c r="M444" s="2" t="s">
        <v>6</v>
      </c>
      <c r="N444" s="2" t="s">
        <v>6</v>
      </c>
      <c r="O444" s="2" t="s">
        <v>6</v>
      </c>
      <c r="P444" s="2" t="s">
        <v>6</v>
      </c>
      <c r="Q444" s="2" t="s">
        <v>6</v>
      </c>
      <c r="R444" s="2" t="s">
        <v>6</v>
      </c>
      <c r="S444" s="2" t="s">
        <v>6</v>
      </c>
      <c r="T444" s="2" t="s">
        <v>6</v>
      </c>
      <c r="U444" s="2" t="s">
        <v>6</v>
      </c>
      <c r="V444" s="2" t="s">
        <v>6</v>
      </c>
      <c r="W444" s="2" t="s">
        <v>6</v>
      </c>
      <c r="X444" s="2" t="s">
        <v>6</v>
      </c>
      <c r="Y444" s="2" t="s">
        <v>6</v>
      </c>
      <c r="Z444" s="2" t="s">
        <v>6</v>
      </c>
      <c r="AA444" s="2" t="s">
        <v>6</v>
      </c>
      <c r="AB444" s="2" t="s">
        <v>6</v>
      </c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</row>
    <row r="445" spans="1:47" ht="15.75">
      <c r="A445" s="2"/>
      <c r="B445" s="2"/>
      <c r="C445" s="2" t="s">
        <v>617</v>
      </c>
      <c r="D445" s="2" t="s">
        <v>176</v>
      </c>
      <c r="E445" s="2" t="s">
        <v>30</v>
      </c>
      <c r="F445" s="26" t="s">
        <v>176</v>
      </c>
      <c r="G445" s="4" t="s">
        <v>1266</v>
      </c>
      <c r="H445" s="2" t="s">
        <v>163</v>
      </c>
      <c r="I445" s="2" t="s">
        <v>6</v>
      </c>
      <c r="J445" s="2" t="s">
        <v>570</v>
      </c>
      <c r="K445" s="2" t="s">
        <v>6</v>
      </c>
      <c r="L445" s="2" t="s">
        <v>6</v>
      </c>
      <c r="M445" s="2" t="s">
        <v>6</v>
      </c>
      <c r="N445" s="2" t="s">
        <v>6</v>
      </c>
      <c r="O445" s="2" t="s">
        <v>6</v>
      </c>
      <c r="P445" s="2" t="s">
        <v>6</v>
      </c>
      <c r="Q445" s="2" t="s">
        <v>6</v>
      </c>
      <c r="R445" s="2" t="s">
        <v>6</v>
      </c>
      <c r="S445" s="2" t="s">
        <v>6</v>
      </c>
      <c r="T445" s="2" t="s">
        <v>6</v>
      </c>
      <c r="U445" s="2" t="s">
        <v>6</v>
      </c>
      <c r="V445" s="2" t="s">
        <v>6</v>
      </c>
      <c r="W445" s="2" t="s">
        <v>6</v>
      </c>
      <c r="X445" s="2" t="s">
        <v>6</v>
      </c>
      <c r="Y445" s="2" t="s">
        <v>6</v>
      </c>
      <c r="Z445" s="2" t="s">
        <v>6</v>
      </c>
      <c r="AA445" s="2" t="s">
        <v>6</v>
      </c>
      <c r="AB445" s="2" t="s">
        <v>6</v>
      </c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</row>
    <row r="446" spans="1:47" ht="15.75">
      <c r="A446" s="2"/>
      <c r="B446" s="2"/>
      <c r="C446" s="2" t="s">
        <v>618</v>
      </c>
      <c r="D446" s="2" t="s">
        <v>176</v>
      </c>
      <c r="E446" s="2" t="s">
        <v>30</v>
      </c>
      <c r="F446" s="26" t="s">
        <v>176</v>
      </c>
      <c r="G446" s="4" t="s">
        <v>1266</v>
      </c>
      <c r="H446" s="2" t="s">
        <v>163</v>
      </c>
      <c r="I446" s="2" t="s">
        <v>6</v>
      </c>
      <c r="J446" s="2" t="s">
        <v>570</v>
      </c>
      <c r="K446" s="2" t="s">
        <v>6</v>
      </c>
      <c r="L446" s="2" t="s">
        <v>6</v>
      </c>
      <c r="M446" s="2" t="s">
        <v>6</v>
      </c>
      <c r="N446" s="2" t="s">
        <v>6</v>
      </c>
      <c r="O446" s="2" t="s">
        <v>6</v>
      </c>
      <c r="P446" s="2" t="s">
        <v>6</v>
      </c>
      <c r="Q446" s="2" t="s">
        <v>6</v>
      </c>
      <c r="R446" s="2" t="s">
        <v>6</v>
      </c>
      <c r="S446" s="2" t="s">
        <v>6</v>
      </c>
      <c r="T446" s="2" t="s">
        <v>6</v>
      </c>
      <c r="U446" s="2" t="s">
        <v>6</v>
      </c>
      <c r="V446" s="2" t="s">
        <v>6</v>
      </c>
      <c r="W446" s="2" t="s">
        <v>6</v>
      </c>
      <c r="X446" s="2" t="s">
        <v>6</v>
      </c>
      <c r="Y446" s="2" t="s">
        <v>6</v>
      </c>
      <c r="Z446" s="2" t="s">
        <v>6</v>
      </c>
      <c r="AA446" s="2" t="s">
        <v>6</v>
      </c>
      <c r="AB446" s="2" t="s">
        <v>6</v>
      </c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</row>
    <row r="447" spans="1:47" ht="15.75">
      <c r="A447" s="2"/>
      <c r="B447" s="2"/>
      <c r="C447" s="2" t="s">
        <v>716</v>
      </c>
      <c r="D447" s="2" t="s">
        <v>176</v>
      </c>
      <c r="E447" s="2" t="s">
        <v>30</v>
      </c>
      <c r="F447" s="26" t="s">
        <v>176</v>
      </c>
      <c r="G447" s="4" t="s">
        <v>1266</v>
      </c>
      <c r="H447" s="2" t="s">
        <v>163</v>
      </c>
      <c r="I447" s="2" t="s">
        <v>6</v>
      </c>
      <c r="J447" s="2" t="s">
        <v>570</v>
      </c>
      <c r="K447" s="2" t="s">
        <v>6</v>
      </c>
      <c r="L447" s="2" t="s">
        <v>6</v>
      </c>
      <c r="M447" s="2" t="s">
        <v>6</v>
      </c>
      <c r="N447" s="2" t="s">
        <v>6</v>
      </c>
      <c r="O447" s="2" t="s">
        <v>6</v>
      </c>
      <c r="P447" s="2" t="s">
        <v>6</v>
      </c>
      <c r="Q447" s="2" t="s">
        <v>6</v>
      </c>
      <c r="R447" s="2" t="s">
        <v>6</v>
      </c>
      <c r="S447" s="2" t="s">
        <v>6</v>
      </c>
      <c r="T447" s="2" t="s">
        <v>6</v>
      </c>
      <c r="U447" s="2" t="s">
        <v>6</v>
      </c>
      <c r="V447" s="2" t="s">
        <v>6</v>
      </c>
      <c r="W447" s="2" t="s">
        <v>6</v>
      </c>
      <c r="X447" s="2" t="s">
        <v>6</v>
      </c>
      <c r="Y447" s="2" t="s">
        <v>6</v>
      </c>
      <c r="Z447" s="2" t="s">
        <v>6</v>
      </c>
      <c r="AA447" s="2" t="s">
        <v>6</v>
      </c>
      <c r="AB447" s="2" t="s">
        <v>6</v>
      </c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</row>
    <row r="448" spans="1:47" ht="15.75">
      <c r="A448" s="2"/>
      <c r="B448" s="2"/>
      <c r="C448" s="2" t="s">
        <v>641</v>
      </c>
      <c r="D448" s="2" t="s">
        <v>176</v>
      </c>
      <c r="E448" s="2" t="s">
        <v>30</v>
      </c>
      <c r="F448" s="26" t="s">
        <v>176</v>
      </c>
      <c r="G448" s="4" t="s">
        <v>1266</v>
      </c>
      <c r="H448" s="2" t="s">
        <v>163</v>
      </c>
      <c r="I448" s="2" t="s">
        <v>6</v>
      </c>
      <c r="J448" s="2" t="s">
        <v>570</v>
      </c>
      <c r="K448" s="2" t="s">
        <v>6</v>
      </c>
      <c r="L448" s="2" t="s">
        <v>6</v>
      </c>
      <c r="M448" s="2" t="s">
        <v>6</v>
      </c>
      <c r="N448" s="2" t="s">
        <v>6</v>
      </c>
      <c r="O448" s="2" t="s">
        <v>6</v>
      </c>
      <c r="P448" s="2" t="s">
        <v>6</v>
      </c>
      <c r="Q448" s="2" t="s">
        <v>6</v>
      </c>
      <c r="R448" s="2" t="s">
        <v>6</v>
      </c>
      <c r="S448" s="2" t="s">
        <v>6</v>
      </c>
      <c r="T448" s="2" t="s">
        <v>6</v>
      </c>
      <c r="U448" s="2" t="s">
        <v>6</v>
      </c>
      <c r="V448" s="2" t="s">
        <v>6</v>
      </c>
      <c r="W448" s="2" t="s">
        <v>6</v>
      </c>
      <c r="X448" s="2" t="s">
        <v>6</v>
      </c>
      <c r="Y448" s="2" t="s">
        <v>6</v>
      </c>
      <c r="Z448" s="2" t="s">
        <v>6</v>
      </c>
      <c r="AA448" s="2" t="s">
        <v>6</v>
      </c>
      <c r="AB448" s="2" t="s">
        <v>6</v>
      </c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</row>
    <row r="449" spans="1:47" ht="15.75">
      <c r="A449" s="2"/>
      <c r="B449" s="2"/>
      <c r="C449" s="2" t="s">
        <v>642</v>
      </c>
      <c r="D449" s="2" t="s">
        <v>176</v>
      </c>
      <c r="E449" s="2" t="s">
        <v>30</v>
      </c>
      <c r="F449" s="26" t="s">
        <v>176</v>
      </c>
      <c r="G449" s="4" t="s">
        <v>1266</v>
      </c>
      <c r="H449" s="2" t="s">
        <v>163</v>
      </c>
      <c r="I449" s="2" t="s">
        <v>6</v>
      </c>
      <c r="J449" s="2" t="s">
        <v>570</v>
      </c>
      <c r="K449" s="2" t="s">
        <v>6</v>
      </c>
      <c r="L449" s="2" t="s">
        <v>6</v>
      </c>
      <c r="M449" s="2" t="s">
        <v>6</v>
      </c>
      <c r="N449" s="2" t="s">
        <v>6</v>
      </c>
      <c r="O449" s="2" t="s">
        <v>6</v>
      </c>
      <c r="P449" s="2" t="s">
        <v>6</v>
      </c>
      <c r="Q449" s="2" t="s">
        <v>6</v>
      </c>
      <c r="R449" s="2" t="s">
        <v>6</v>
      </c>
      <c r="S449" s="2" t="s">
        <v>6</v>
      </c>
      <c r="T449" s="2" t="s">
        <v>6</v>
      </c>
      <c r="U449" s="2" t="s">
        <v>6</v>
      </c>
      <c r="V449" s="2" t="s">
        <v>6</v>
      </c>
      <c r="W449" s="2" t="s">
        <v>6</v>
      </c>
      <c r="X449" s="2" t="s">
        <v>6</v>
      </c>
      <c r="Y449" s="2" t="s">
        <v>6</v>
      </c>
      <c r="Z449" s="2" t="s">
        <v>6</v>
      </c>
      <c r="AA449" s="2" t="s">
        <v>6</v>
      </c>
      <c r="AB449" s="2" t="s">
        <v>6</v>
      </c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</row>
    <row r="450" spans="1:47" ht="15.75">
      <c r="A450" s="2"/>
      <c r="B450" s="2"/>
      <c r="C450" s="2" t="s">
        <v>643</v>
      </c>
      <c r="D450" s="2" t="s">
        <v>176</v>
      </c>
      <c r="E450" s="2" t="s">
        <v>30</v>
      </c>
      <c r="F450" s="26" t="s">
        <v>176</v>
      </c>
      <c r="G450" s="4" t="s">
        <v>1266</v>
      </c>
      <c r="H450" s="2" t="s">
        <v>163</v>
      </c>
      <c r="I450" s="2" t="s">
        <v>6</v>
      </c>
      <c r="J450" s="2" t="s">
        <v>570</v>
      </c>
      <c r="K450" s="2" t="s">
        <v>6</v>
      </c>
      <c r="L450" s="2" t="s">
        <v>6</v>
      </c>
      <c r="M450" s="2" t="s">
        <v>6</v>
      </c>
      <c r="N450" s="2" t="s">
        <v>6</v>
      </c>
      <c r="O450" s="2" t="s">
        <v>6</v>
      </c>
      <c r="P450" s="2" t="s">
        <v>6</v>
      </c>
      <c r="Q450" s="2" t="s">
        <v>6</v>
      </c>
      <c r="R450" s="2" t="s">
        <v>6</v>
      </c>
      <c r="S450" s="2" t="s">
        <v>6</v>
      </c>
      <c r="T450" s="2" t="s">
        <v>6</v>
      </c>
      <c r="U450" s="2" t="s">
        <v>6</v>
      </c>
      <c r="V450" s="2" t="s">
        <v>6</v>
      </c>
      <c r="W450" s="2" t="s">
        <v>6</v>
      </c>
      <c r="X450" s="2" t="s">
        <v>6</v>
      </c>
      <c r="Y450" s="2" t="s">
        <v>6</v>
      </c>
      <c r="Z450" s="2" t="s">
        <v>6</v>
      </c>
      <c r="AA450" s="2" t="s">
        <v>6</v>
      </c>
      <c r="AB450" s="2" t="s">
        <v>6</v>
      </c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</row>
    <row r="451" spans="1:47" ht="15.75">
      <c r="A451" s="2"/>
      <c r="B451" s="2"/>
      <c r="C451" s="2" t="s">
        <v>717</v>
      </c>
      <c r="D451" s="2" t="s">
        <v>176</v>
      </c>
      <c r="E451" s="2" t="s">
        <v>30</v>
      </c>
      <c r="F451" s="26" t="s">
        <v>176</v>
      </c>
      <c r="G451" s="4" t="s">
        <v>1266</v>
      </c>
      <c r="H451" s="2" t="s">
        <v>163</v>
      </c>
      <c r="I451" s="2" t="s">
        <v>6</v>
      </c>
      <c r="J451" s="2" t="s">
        <v>570</v>
      </c>
      <c r="K451" s="2" t="s">
        <v>6</v>
      </c>
      <c r="L451" s="2" t="s">
        <v>6</v>
      </c>
      <c r="M451" s="2" t="s">
        <v>6</v>
      </c>
      <c r="N451" s="2" t="s">
        <v>6</v>
      </c>
      <c r="O451" s="2" t="s">
        <v>6</v>
      </c>
      <c r="P451" s="2" t="s">
        <v>6</v>
      </c>
      <c r="Q451" s="2" t="s">
        <v>6</v>
      </c>
      <c r="R451" s="2" t="s">
        <v>6</v>
      </c>
      <c r="S451" s="2" t="s">
        <v>6</v>
      </c>
      <c r="T451" s="2" t="s">
        <v>6</v>
      </c>
      <c r="U451" s="2" t="s">
        <v>6</v>
      </c>
      <c r="V451" s="2" t="s">
        <v>6</v>
      </c>
      <c r="W451" s="2" t="s">
        <v>6</v>
      </c>
      <c r="X451" s="2" t="s">
        <v>6</v>
      </c>
      <c r="Y451" s="2" t="s">
        <v>6</v>
      </c>
      <c r="Z451" s="2" t="s">
        <v>6</v>
      </c>
      <c r="AA451" s="2" t="s">
        <v>6</v>
      </c>
      <c r="AB451" s="2" t="s">
        <v>6</v>
      </c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</row>
    <row r="452" spans="1:47" ht="15.75">
      <c r="A452" s="2"/>
      <c r="B452" s="2"/>
      <c r="C452" s="2" t="s">
        <v>718</v>
      </c>
      <c r="D452" s="2" t="s">
        <v>176</v>
      </c>
      <c r="E452" s="2" t="s">
        <v>30</v>
      </c>
      <c r="F452" s="26" t="s">
        <v>176</v>
      </c>
      <c r="G452" s="4" t="s">
        <v>1266</v>
      </c>
      <c r="H452" s="2" t="s">
        <v>163</v>
      </c>
      <c r="I452" s="2" t="s">
        <v>6</v>
      </c>
      <c r="J452" s="2" t="s">
        <v>570</v>
      </c>
      <c r="K452" s="2" t="s">
        <v>6</v>
      </c>
      <c r="L452" s="2" t="s">
        <v>6</v>
      </c>
      <c r="M452" s="2" t="s">
        <v>6</v>
      </c>
      <c r="N452" s="2" t="s">
        <v>6</v>
      </c>
      <c r="O452" s="2" t="s">
        <v>6</v>
      </c>
      <c r="P452" s="2" t="s">
        <v>6</v>
      </c>
      <c r="Q452" s="2" t="s">
        <v>6</v>
      </c>
      <c r="R452" s="2" t="s">
        <v>6</v>
      </c>
      <c r="S452" s="2" t="s">
        <v>6</v>
      </c>
      <c r="T452" s="2" t="s">
        <v>6</v>
      </c>
      <c r="U452" s="2" t="s">
        <v>6</v>
      </c>
      <c r="V452" s="2" t="s">
        <v>6</v>
      </c>
      <c r="W452" s="2" t="s">
        <v>6</v>
      </c>
      <c r="X452" s="2" t="s">
        <v>6</v>
      </c>
      <c r="Y452" s="2" t="s">
        <v>6</v>
      </c>
      <c r="Z452" s="2" t="s">
        <v>6</v>
      </c>
      <c r="AA452" s="2" t="s">
        <v>6</v>
      </c>
      <c r="AB452" s="2" t="s">
        <v>6</v>
      </c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</row>
    <row r="453" spans="1:47" ht="15.75">
      <c r="A453" s="2"/>
      <c r="B453" s="2"/>
      <c r="C453" s="2" t="s">
        <v>719</v>
      </c>
      <c r="D453" s="2" t="s">
        <v>176</v>
      </c>
      <c r="E453" s="2" t="s">
        <v>30</v>
      </c>
      <c r="F453" s="26" t="s">
        <v>176</v>
      </c>
      <c r="G453" s="4" t="s">
        <v>1266</v>
      </c>
      <c r="H453" s="2" t="s">
        <v>163</v>
      </c>
      <c r="I453" s="2" t="s">
        <v>6</v>
      </c>
      <c r="J453" s="2" t="s">
        <v>570</v>
      </c>
      <c r="K453" s="2" t="s">
        <v>6</v>
      </c>
      <c r="L453" s="2" t="s">
        <v>6</v>
      </c>
      <c r="M453" s="2" t="s">
        <v>6</v>
      </c>
      <c r="N453" s="2" t="s">
        <v>6</v>
      </c>
      <c r="O453" s="2" t="s">
        <v>6</v>
      </c>
      <c r="P453" s="2" t="s">
        <v>6</v>
      </c>
      <c r="Q453" s="2" t="s">
        <v>6</v>
      </c>
      <c r="R453" s="2" t="s">
        <v>6</v>
      </c>
      <c r="S453" s="2" t="s">
        <v>6</v>
      </c>
      <c r="T453" s="2" t="s">
        <v>6</v>
      </c>
      <c r="U453" s="2" t="s">
        <v>6</v>
      </c>
      <c r="V453" s="2" t="s">
        <v>6</v>
      </c>
      <c r="W453" s="2" t="s">
        <v>6</v>
      </c>
      <c r="X453" s="2" t="s">
        <v>6</v>
      </c>
      <c r="Y453" s="2" t="s">
        <v>6</v>
      </c>
      <c r="Z453" s="2" t="s">
        <v>6</v>
      </c>
      <c r="AA453" s="2" t="s">
        <v>6</v>
      </c>
      <c r="AB453" s="2" t="s">
        <v>6</v>
      </c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</row>
    <row r="454" spans="1:47" ht="15.75">
      <c r="A454" s="2"/>
      <c r="B454" s="2"/>
      <c r="C454" s="2" t="s">
        <v>720</v>
      </c>
      <c r="D454" s="2" t="s">
        <v>176</v>
      </c>
      <c r="E454" s="2" t="s">
        <v>30</v>
      </c>
      <c r="F454" s="26" t="s">
        <v>176</v>
      </c>
      <c r="G454" s="4" t="s">
        <v>1266</v>
      </c>
      <c r="H454" s="2" t="s">
        <v>163</v>
      </c>
      <c r="I454" s="2" t="s">
        <v>6</v>
      </c>
      <c r="J454" s="2" t="s">
        <v>570</v>
      </c>
      <c r="K454" s="2" t="s">
        <v>6</v>
      </c>
      <c r="L454" s="2" t="s">
        <v>6</v>
      </c>
      <c r="M454" s="2" t="s">
        <v>6</v>
      </c>
      <c r="N454" s="2" t="s">
        <v>6</v>
      </c>
      <c r="O454" s="2" t="s">
        <v>6</v>
      </c>
      <c r="P454" s="2" t="s">
        <v>6</v>
      </c>
      <c r="Q454" s="2" t="s">
        <v>6</v>
      </c>
      <c r="R454" s="2" t="s">
        <v>6</v>
      </c>
      <c r="S454" s="2" t="s">
        <v>6</v>
      </c>
      <c r="T454" s="2" t="s">
        <v>6</v>
      </c>
      <c r="U454" s="2" t="s">
        <v>6</v>
      </c>
      <c r="V454" s="2" t="s">
        <v>6</v>
      </c>
      <c r="W454" s="2" t="s">
        <v>6</v>
      </c>
      <c r="X454" s="2" t="s">
        <v>6</v>
      </c>
      <c r="Y454" s="2" t="s">
        <v>6</v>
      </c>
      <c r="Z454" s="2" t="s">
        <v>6</v>
      </c>
      <c r="AA454" s="2" t="s">
        <v>6</v>
      </c>
      <c r="AB454" s="2" t="s">
        <v>6</v>
      </c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</row>
    <row r="455" spans="1:47" ht="15.75">
      <c r="A455" s="2"/>
      <c r="B455" s="2"/>
      <c r="C455" s="2" t="s">
        <v>644</v>
      </c>
      <c r="D455" s="2" t="s">
        <v>176</v>
      </c>
      <c r="E455" s="2" t="s">
        <v>30</v>
      </c>
      <c r="F455" s="26" t="s">
        <v>176</v>
      </c>
      <c r="G455" s="4" t="s">
        <v>1266</v>
      </c>
      <c r="H455" s="2" t="s">
        <v>163</v>
      </c>
      <c r="I455" s="2" t="s">
        <v>6</v>
      </c>
      <c r="J455" s="2" t="s">
        <v>570</v>
      </c>
      <c r="K455" s="2" t="s">
        <v>6</v>
      </c>
      <c r="L455" s="2" t="s">
        <v>6</v>
      </c>
      <c r="M455" s="2" t="s">
        <v>6</v>
      </c>
      <c r="N455" s="2" t="s">
        <v>6</v>
      </c>
      <c r="O455" s="2" t="s">
        <v>6</v>
      </c>
      <c r="P455" s="2" t="s">
        <v>6</v>
      </c>
      <c r="Q455" s="2" t="s">
        <v>6</v>
      </c>
      <c r="R455" s="2" t="s">
        <v>6</v>
      </c>
      <c r="S455" s="2" t="s">
        <v>6</v>
      </c>
      <c r="T455" s="2" t="s">
        <v>6</v>
      </c>
      <c r="U455" s="2" t="s">
        <v>6</v>
      </c>
      <c r="V455" s="2" t="s">
        <v>6</v>
      </c>
      <c r="W455" s="2" t="s">
        <v>6</v>
      </c>
      <c r="X455" s="2" t="s">
        <v>6</v>
      </c>
      <c r="Y455" s="2" t="s">
        <v>6</v>
      </c>
      <c r="Z455" s="2" t="s">
        <v>6</v>
      </c>
      <c r="AA455" s="2" t="s">
        <v>6</v>
      </c>
      <c r="AB455" s="2" t="s">
        <v>6</v>
      </c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</row>
    <row r="456" spans="1:47" ht="15.75">
      <c r="A456" s="2"/>
      <c r="B456" s="2"/>
      <c r="C456" s="2" t="s">
        <v>645</v>
      </c>
      <c r="D456" s="2" t="s">
        <v>176</v>
      </c>
      <c r="E456" s="2" t="s">
        <v>30</v>
      </c>
      <c r="F456" s="26" t="s">
        <v>176</v>
      </c>
      <c r="G456" s="4" t="s">
        <v>1266</v>
      </c>
      <c r="H456" s="2" t="s">
        <v>163</v>
      </c>
      <c r="I456" s="2" t="s">
        <v>6</v>
      </c>
      <c r="J456" s="2" t="s">
        <v>570</v>
      </c>
      <c r="K456" s="2" t="s">
        <v>6</v>
      </c>
      <c r="L456" s="2" t="s">
        <v>6</v>
      </c>
      <c r="M456" s="2" t="s">
        <v>6</v>
      </c>
      <c r="N456" s="2" t="s">
        <v>6</v>
      </c>
      <c r="O456" s="2" t="s">
        <v>6</v>
      </c>
      <c r="P456" s="2" t="s">
        <v>6</v>
      </c>
      <c r="Q456" s="2" t="s">
        <v>6</v>
      </c>
      <c r="R456" s="2" t="s">
        <v>6</v>
      </c>
      <c r="S456" s="2" t="s">
        <v>6</v>
      </c>
      <c r="T456" s="2" t="s">
        <v>6</v>
      </c>
      <c r="U456" s="2" t="s">
        <v>6</v>
      </c>
      <c r="V456" s="2" t="s">
        <v>6</v>
      </c>
      <c r="W456" s="2" t="s">
        <v>6</v>
      </c>
      <c r="X456" s="2" t="s">
        <v>6</v>
      </c>
      <c r="Y456" s="2" t="s">
        <v>6</v>
      </c>
      <c r="Z456" s="2" t="s">
        <v>6</v>
      </c>
      <c r="AA456" s="2" t="s">
        <v>6</v>
      </c>
      <c r="AB456" s="2" t="s">
        <v>6</v>
      </c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</row>
    <row r="457" spans="1:47" ht="15.75">
      <c r="A457" s="2"/>
      <c r="B457" s="2"/>
      <c r="C457" s="2" t="s">
        <v>646</v>
      </c>
      <c r="D457" s="2" t="s">
        <v>176</v>
      </c>
      <c r="E457" s="2" t="s">
        <v>30</v>
      </c>
      <c r="F457" s="26" t="s">
        <v>176</v>
      </c>
      <c r="G457" s="4" t="s">
        <v>1266</v>
      </c>
      <c r="H457" s="2" t="s">
        <v>163</v>
      </c>
      <c r="I457" s="2" t="s">
        <v>6</v>
      </c>
      <c r="J457" s="2" t="s">
        <v>570</v>
      </c>
      <c r="K457" s="2" t="s">
        <v>6</v>
      </c>
      <c r="L457" s="2" t="s">
        <v>6</v>
      </c>
      <c r="M457" s="2" t="s">
        <v>6</v>
      </c>
      <c r="N457" s="2" t="s">
        <v>6</v>
      </c>
      <c r="O457" s="2" t="s">
        <v>6</v>
      </c>
      <c r="P457" s="2" t="s">
        <v>6</v>
      </c>
      <c r="Q457" s="2" t="s">
        <v>6</v>
      </c>
      <c r="R457" s="2" t="s">
        <v>6</v>
      </c>
      <c r="S457" s="2" t="s">
        <v>6</v>
      </c>
      <c r="T457" s="2" t="s">
        <v>6</v>
      </c>
      <c r="U457" s="2" t="s">
        <v>6</v>
      </c>
      <c r="V457" s="2" t="s">
        <v>6</v>
      </c>
      <c r="W457" s="2" t="s">
        <v>6</v>
      </c>
      <c r="X457" s="2" t="s">
        <v>6</v>
      </c>
      <c r="Y457" s="2" t="s">
        <v>6</v>
      </c>
      <c r="Z457" s="2" t="s">
        <v>6</v>
      </c>
      <c r="AA457" s="2" t="s">
        <v>6</v>
      </c>
      <c r="AB457" s="2" t="s">
        <v>6</v>
      </c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</row>
    <row r="458" spans="1:47" ht="15.75">
      <c r="A458" s="2"/>
      <c r="B458" s="2"/>
      <c r="C458" s="2" t="s">
        <v>721</v>
      </c>
      <c r="D458" s="2" t="s">
        <v>176</v>
      </c>
      <c r="E458" s="2" t="s">
        <v>30</v>
      </c>
      <c r="F458" s="26" t="s">
        <v>176</v>
      </c>
      <c r="G458" s="4" t="s">
        <v>1266</v>
      </c>
      <c r="H458" s="2" t="s">
        <v>163</v>
      </c>
      <c r="I458" s="2" t="s">
        <v>6</v>
      </c>
      <c r="J458" s="2" t="s">
        <v>570</v>
      </c>
      <c r="K458" s="2" t="s">
        <v>6</v>
      </c>
      <c r="L458" s="2" t="s">
        <v>6</v>
      </c>
      <c r="M458" s="2" t="s">
        <v>6</v>
      </c>
      <c r="N458" s="2" t="s">
        <v>6</v>
      </c>
      <c r="O458" s="2" t="s">
        <v>6</v>
      </c>
      <c r="P458" s="2" t="s">
        <v>6</v>
      </c>
      <c r="Q458" s="2" t="s">
        <v>6</v>
      </c>
      <c r="R458" s="2" t="s">
        <v>6</v>
      </c>
      <c r="S458" s="2" t="s">
        <v>6</v>
      </c>
      <c r="T458" s="2" t="s">
        <v>6</v>
      </c>
      <c r="U458" s="2" t="s">
        <v>6</v>
      </c>
      <c r="V458" s="2" t="s">
        <v>6</v>
      </c>
      <c r="W458" s="2" t="s">
        <v>6</v>
      </c>
      <c r="X458" s="2" t="s">
        <v>6</v>
      </c>
      <c r="Y458" s="2" t="s">
        <v>6</v>
      </c>
      <c r="Z458" s="2" t="s">
        <v>6</v>
      </c>
      <c r="AA458" s="2" t="s">
        <v>6</v>
      </c>
      <c r="AB458" s="2" t="s">
        <v>6</v>
      </c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</row>
    <row r="459" spans="1:47" ht="15.75">
      <c r="A459" s="2"/>
      <c r="B459" s="2"/>
      <c r="C459" s="2" t="s">
        <v>647</v>
      </c>
      <c r="D459" s="2" t="s">
        <v>176</v>
      </c>
      <c r="E459" s="2" t="s">
        <v>30</v>
      </c>
      <c r="F459" s="26" t="s">
        <v>176</v>
      </c>
      <c r="G459" s="4" t="s">
        <v>1266</v>
      </c>
      <c r="H459" s="2" t="s">
        <v>163</v>
      </c>
      <c r="I459" s="2" t="s">
        <v>6</v>
      </c>
      <c r="J459" s="2" t="s">
        <v>570</v>
      </c>
      <c r="K459" s="2" t="s">
        <v>6</v>
      </c>
      <c r="L459" s="2" t="s">
        <v>6</v>
      </c>
      <c r="M459" s="2" t="s">
        <v>6</v>
      </c>
      <c r="N459" s="2" t="s">
        <v>6</v>
      </c>
      <c r="O459" s="2" t="s">
        <v>6</v>
      </c>
      <c r="P459" s="2" t="s">
        <v>6</v>
      </c>
      <c r="Q459" s="2" t="s">
        <v>6</v>
      </c>
      <c r="R459" s="2" t="s">
        <v>6</v>
      </c>
      <c r="S459" s="2" t="s">
        <v>6</v>
      </c>
      <c r="T459" s="2" t="s">
        <v>6</v>
      </c>
      <c r="U459" s="2" t="s">
        <v>6</v>
      </c>
      <c r="V459" s="2" t="s">
        <v>6</v>
      </c>
      <c r="W459" s="2" t="s">
        <v>6</v>
      </c>
      <c r="X459" s="2" t="s">
        <v>6</v>
      </c>
      <c r="Y459" s="2" t="s">
        <v>6</v>
      </c>
      <c r="Z459" s="2" t="s">
        <v>6</v>
      </c>
      <c r="AA459" s="2" t="s">
        <v>6</v>
      </c>
      <c r="AB459" s="2" t="s">
        <v>6</v>
      </c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</row>
    <row r="460" spans="1:47" ht="15.75">
      <c r="A460" s="2"/>
      <c r="B460" s="2"/>
      <c r="C460" s="2" t="s">
        <v>648</v>
      </c>
      <c r="D460" s="2" t="s">
        <v>176</v>
      </c>
      <c r="E460" s="2" t="s">
        <v>30</v>
      </c>
      <c r="F460" s="26" t="s">
        <v>176</v>
      </c>
      <c r="G460" s="4" t="s">
        <v>1266</v>
      </c>
      <c r="H460" s="2" t="s">
        <v>163</v>
      </c>
      <c r="I460" s="2" t="s">
        <v>6</v>
      </c>
      <c r="J460" s="2" t="s">
        <v>570</v>
      </c>
      <c r="K460" s="2" t="s">
        <v>6</v>
      </c>
      <c r="L460" s="2" t="s">
        <v>6</v>
      </c>
      <c r="M460" s="2" t="s">
        <v>6</v>
      </c>
      <c r="N460" s="2" t="s">
        <v>6</v>
      </c>
      <c r="O460" s="2" t="s">
        <v>6</v>
      </c>
      <c r="P460" s="2" t="s">
        <v>6</v>
      </c>
      <c r="Q460" s="2" t="s">
        <v>6</v>
      </c>
      <c r="R460" s="2" t="s">
        <v>6</v>
      </c>
      <c r="S460" s="2" t="s">
        <v>6</v>
      </c>
      <c r="T460" s="2" t="s">
        <v>6</v>
      </c>
      <c r="U460" s="2" t="s">
        <v>6</v>
      </c>
      <c r="V460" s="2" t="s">
        <v>6</v>
      </c>
      <c r="W460" s="2" t="s">
        <v>6</v>
      </c>
      <c r="X460" s="2" t="s">
        <v>6</v>
      </c>
      <c r="Y460" s="2" t="s">
        <v>6</v>
      </c>
      <c r="Z460" s="2" t="s">
        <v>6</v>
      </c>
      <c r="AA460" s="2" t="s">
        <v>6</v>
      </c>
      <c r="AB460" s="2" t="s">
        <v>6</v>
      </c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</row>
    <row r="461" spans="1:47" ht="15.75">
      <c r="A461" s="2"/>
      <c r="B461" s="2"/>
      <c r="C461" s="2" t="s">
        <v>649</v>
      </c>
      <c r="D461" s="2" t="s">
        <v>176</v>
      </c>
      <c r="E461" s="2" t="s">
        <v>30</v>
      </c>
      <c r="F461" s="26" t="s">
        <v>176</v>
      </c>
      <c r="G461" s="4" t="s">
        <v>1266</v>
      </c>
      <c r="H461" s="2" t="s">
        <v>163</v>
      </c>
      <c r="I461" s="2" t="s">
        <v>6</v>
      </c>
      <c r="J461" s="2" t="s">
        <v>570</v>
      </c>
      <c r="K461" s="2" t="s">
        <v>6</v>
      </c>
      <c r="L461" s="2" t="s">
        <v>6</v>
      </c>
      <c r="M461" s="2" t="s">
        <v>6</v>
      </c>
      <c r="N461" s="2" t="s">
        <v>6</v>
      </c>
      <c r="O461" s="2" t="s">
        <v>6</v>
      </c>
      <c r="P461" s="2" t="s">
        <v>6</v>
      </c>
      <c r="Q461" s="2" t="s">
        <v>6</v>
      </c>
      <c r="R461" s="2" t="s">
        <v>6</v>
      </c>
      <c r="S461" s="2" t="s">
        <v>6</v>
      </c>
      <c r="T461" s="2" t="s">
        <v>6</v>
      </c>
      <c r="U461" s="2" t="s">
        <v>6</v>
      </c>
      <c r="V461" s="2" t="s">
        <v>6</v>
      </c>
      <c r="W461" s="2" t="s">
        <v>6</v>
      </c>
      <c r="X461" s="2" t="s">
        <v>6</v>
      </c>
      <c r="Y461" s="2" t="s">
        <v>6</v>
      </c>
      <c r="Z461" s="2" t="s">
        <v>6</v>
      </c>
      <c r="AA461" s="2" t="s">
        <v>6</v>
      </c>
      <c r="AB461" s="2" t="s">
        <v>6</v>
      </c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</row>
    <row r="462" spans="1:47" ht="15.75">
      <c r="A462" s="2"/>
      <c r="B462" s="2"/>
      <c r="C462" s="2" t="s">
        <v>722</v>
      </c>
      <c r="D462" s="2" t="s">
        <v>176</v>
      </c>
      <c r="E462" s="2" t="s">
        <v>30</v>
      </c>
      <c r="F462" s="26" t="s">
        <v>176</v>
      </c>
      <c r="G462" s="4" t="s">
        <v>1266</v>
      </c>
      <c r="H462" s="2" t="s">
        <v>163</v>
      </c>
      <c r="I462" s="2" t="s">
        <v>6</v>
      </c>
      <c r="J462" s="2" t="s">
        <v>570</v>
      </c>
      <c r="K462" s="2" t="s">
        <v>6</v>
      </c>
      <c r="L462" s="2" t="s">
        <v>6</v>
      </c>
      <c r="M462" s="2" t="s">
        <v>6</v>
      </c>
      <c r="N462" s="2" t="s">
        <v>6</v>
      </c>
      <c r="O462" s="2" t="s">
        <v>6</v>
      </c>
      <c r="P462" s="2" t="s">
        <v>6</v>
      </c>
      <c r="Q462" s="2" t="s">
        <v>6</v>
      </c>
      <c r="R462" s="2" t="s">
        <v>6</v>
      </c>
      <c r="S462" s="2" t="s">
        <v>6</v>
      </c>
      <c r="T462" s="2" t="s">
        <v>6</v>
      </c>
      <c r="U462" s="2" t="s">
        <v>6</v>
      </c>
      <c r="V462" s="2" t="s">
        <v>6</v>
      </c>
      <c r="W462" s="2" t="s">
        <v>6</v>
      </c>
      <c r="X462" s="2" t="s">
        <v>6</v>
      </c>
      <c r="Y462" s="2" t="s">
        <v>6</v>
      </c>
      <c r="Z462" s="2" t="s">
        <v>6</v>
      </c>
      <c r="AA462" s="2" t="s">
        <v>6</v>
      </c>
      <c r="AB462" s="2" t="s">
        <v>6</v>
      </c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</row>
    <row r="463" spans="1:47" ht="15.75">
      <c r="A463" s="2"/>
      <c r="B463" s="2"/>
      <c r="C463" s="2" t="s">
        <v>723</v>
      </c>
      <c r="D463" s="2" t="s">
        <v>176</v>
      </c>
      <c r="E463" s="2" t="s">
        <v>30</v>
      </c>
      <c r="F463" s="26" t="s">
        <v>176</v>
      </c>
      <c r="G463" s="4" t="s">
        <v>1266</v>
      </c>
      <c r="H463" s="2" t="s">
        <v>163</v>
      </c>
      <c r="I463" s="2" t="s">
        <v>6</v>
      </c>
      <c r="J463" s="2" t="s">
        <v>570</v>
      </c>
      <c r="K463" s="2" t="s">
        <v>6</v>
      </c>
      <c r="L463" s="2" t="s">
        <v>6</v>
      </c>
      <c r="M463" s="2" t="s">
        <v>6</v>
      </c>
      <c r="N463" s="2" t="s">
        <v>6</v>
      </c>
      <c r="O463" s="2" t="s">
        <v>6</v>
      </c>
      <c r="P463" s="2" t="s">
        <v>6</v>
      </c>
      <c r="Q463" s="2" t="s">
        <v>6</v>
      </c>
      <c r="R463" s="2" t="s">
        <v>6</v>
      </c>
      <c r="S463" s="2" t="s">
        <v>6</v>
      </c>
      <c r="T463" s="2" t="s">
        <v>6</v>
      </c>
      <c r="U463" s="2" t="s">
        <v>6</v>
      </c>
      <c r="V463" s="2" t="s">
        <v>6</v>
      </c>
      <c r="W463" s="2" t="s">
        <v>6</v>
      </c>
      <c r="X463" s="2" t="s">
        <v>6</v>
      </c>
      <c r="Y463" s="2" t="s">
        <v>6</v>
      </c>
      <c r="Z463" s="2" t="s">
        <v>6</v>
      </c>
      <c r="AA463" s="2" t="s">
        <v>6</v>
      </c>
      <c r="AB463" s="2" t="s">
        <v>6</v>
      </c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</row>
    <row r="464" spans="1:47" ht="15.75">
      <c r="A464" s="2"/>
      <c r="B464" s="2"/>
      <c r="C464" s="2" t="s">
        <v>724</v>
      </c>
      <c r="D464" s="2" t="s">
        <v>176</v>
      </c>
      <c r="E464" s="2" t="s">
        <v>30</v>
      </c>
      <c r="F464" s="26" t="s">
        <v>176</v>
      </c>
      <c r="G464" s="4" t="s">
        <v>1266</v>
      </c>
      <c r="H464" s="2" t="s">
        <v>163</v>
      </c>
      <c r="I464" s="2" t="s">
        <v>6</v>
      </c>
      <c r="J464" s="2" t="s">
        <v>570</v>
      </c>
      <c r="K464" s="2" t="s">
        <v>6</v>
      </c>
      <c r="L464" s="2" t="s">
        <v>6</v>
      </c>
      <c r="M464" s="2" t="s">
        <v>6</v>
      </c>
      <c r="N464" s="2" t="s">
        <v>6</v>
      </c>
      <c r="O464" s="2" t="s">
        <v>6</v>
      </c>
      <c r="P464" s="2" t="s">
        <v>6</v>
      </c>
      <c r="Q464" s="2" t="s">
        <v>6</v>
      </c>
      <c r="R464" s="2" t="s">
        <v>6</v>
      </c>
      <c r="S464" s="2" t="s">
        <v>6</v>
      </c>
      <c r="T464" s="2" t="s">
        <v>6</v>
      </c>
      <c r="U464" s="2" t="s">
        <v>6</v>
      </c>
      <c r="V464" s="2" t="s">
        <v>6</v>
      </c>
      <c r="W464" s="2" t="s">
        <v>6</v>
      </c>
      <c r="X464" s="2" t="s">
        <v>6</v>
      </c>
      <c r="Y464" s="2" t="s">
        <v>6</v>
      </c>
      <c r="Z464" s="2" t="s">
        <v>6</v>
      </c>
      <c r="AA464" s="2" t="s">
        <v>6</v>
      </c>
      <c r="AB464" s="2" t="s">
        <v>6</v>
      </c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</row>
    <row r="465" spans="1:47" ht="15.75">
      <c r="A465" s="2"/>
      <c r="B465" s="2"/>
      <c r="C465" s="2" t="s">
        <v>725</v>
      </c>
      <c r="D465" s="2" t="s">
        <v>176</v>
      </c>
      <c r="E465" s="2" t="s">
        <v>30</v>
      </c>
      <c r="F465" s="26" t="s">
        <v>176</v>
      </c>
      <c r="G465" s="4" t="s">
        <v>1266</v>
      </c>
      <c r="H465" s="2" t="s">
        <v>163</v>
      </c>
      <c r="I465" s="2" t="s">
        <v>6</v>
      </c>
      <c r="J465" s="2" t="s">
        <v>570</v>
      </c>
      <c r="K465" s="2" t="s">
        <v>6</v>
      </c>
      <c r="L465" s="2" t="s">
        <v>6</v>
      </c>
      <c r="M465" s="2" t="s">
        <v>6</v>
      </c>
      <c r="N465" s="2" t="s">
        <v>6</v>
      </c>
      <c r="O465" s="2" t="s">
        <v>6</v>
      </c>
      <c r="P465" s="2" t="s">
        <v>6</v>
      </c>
      <c r="Q465" s="2" t="s">
        <v>6</v>
      </c>
      <c r="R465" s="2" t="s">
        <v>6</v>
      </c>
      <c r="S465" s="2" t="s">
        <v>6</v>
      </c>
      <c r="T465" s="2" t="s">
        <v>6</v>
      </c>
      <c r="U465" s="2" t="s">
        <v>6</v>
      </c>
      <c r="V465" s="2" t="s">
        <v>6</v>
      </c>
      <c r="W465" s="2" t="s">
        <v>6</v>
      </c>
      <c r="X465" s="2" t="s">
        <v>6</v>
      </c>
      <c r="Y465" s="2" t="s">
        <v>6</v>
      </c>
      <c r="Z465" s="2" t="s">
        <v>6</v>
      </c>
      <c r="AA465" s="2" t="s">
        <v>6</v>
      </c>
      <c r="AB465" s="2" t="s">
        <v>6</v>
      </c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</row>
    <row r="466" spans="1:47" ht="15.75">
      <c r="A466" s="2"/>
      <c r="B466" s="2"/>
      <c r="C466" s="2" t="s">
        <v>726</v>
      </c>
      <c r="D466" s="2" t="s">
        <v>176</v>
      </c>
      <c r="E466" s="2" t="s">
        <v>30</v>
      </c>
      <c r="F466" s="26" t="s">
        <v>176</v>
      </c>
      <c r="G466" s="4" t="s">
        <v>1266</v>
      </c>
      <c r="H466" s="2" t="s">
        <v>163</v>
      </c>
      <c r="I466" s="2" t="s">
        <v>6</v>
      </c>
      <c r="J466" s="2" t="s">
        <v>570</v>
      </c>
      <c r="K466" s="2" t="s">
        <v>6</v>
      </c>
      <c r="L466" s="2" t="s">
        <v>6</v>
      </c>
      <c r="M466" s="2" t="s">
        <v>6</v>
      </c>
      <c r="N466" s="2" t="s">
        <v>6</v>
      </c>
      <c r="O466" s="2" t="s">
        <v>6</v>
      </c>
      <c r="P466" s="2" t="s">
        <v>6</v>
      </c>
      <c r="Q466" s="2" t="s">
        <v>6</v>
      </c>
      <c r="R466" s="2" t="s">
        <v>6</v>
      </c>
      <c r="S466" s="2" t="s">
        <v>6</v>
      </c>
      <c r="T466" s="2" t="s">
        <v>6</v>
      </c>
      <c r="U466" s="2" t="s">
        <v>6</v>
      </c>
      <c r="V466" s="2" t="s">
        <v>6</v>
      </c>
      <c r="W466" s="2" t="s">
        <v>6</v>
      </c>
      <c r="X466" s="2" t="s">
        <v>6</v>
      </c>
      <c r="Y466" s="2" t="s">
        <v>6</v>
      </c>
      <c r="Z466" s="2" t="s">
        <v>6</v>
      </c>
      <c r="AA466" s="2" t="s">
        <v>6</v>
      </c>
      <c r="AB466" s="2" t="s">
        <v>6</v>
      </c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</row>
    <row r="467" spans="1:47" ht="15.75">
      <c r="A467" s="2"/>
      <c r="B467" s="2"/>
      <c r="C467" s="2" t="s">
        <v>727</v>
      </c>
      <c r="D467" s="2" t="s">
        <v>176</v>
      </c>
      <c r="E467" s="2" t="s">
        <v>30</v>
      </c>
      <c r="F467" s="26" t="s">
        <v>176</v>
      </c>
      <c r="G467" s="4" t="s">
        <v>1266</v>
      </c>
      <c r="H467" s="2" t="s">
        <v>163</v>
      </c>
      <c r="I467" s="2" t="s">
        <v>6</v>
      </c>
      <c r="J467" s="2" t="s">
        <v>570</v>
      </c>
      <c r="K467" s="2" t="s">
        <v>6</v>
      </c>
      <c r="L467" s="2" t="s">
        <v>6</v>
      </c>
      <c r="M467" s="2" t="s">
        <v>6</v>
      </c>
      <c r="N467" s="2" t="s">
        <v>6</v>
      </c>
      <c r="O467" s="2" t="s">
        <v>6</v>
      </c>
      <c r="P467" s="2" t="s">
        <v>6</v>
      </c>
      <c r="Q467" s="2" t="s">
        <v>6</v>
      </c>
      <c r="R467" s="2" t="s">
        <v>6</v>
      </c>
      <c r="S467" s="2" t="s">
        <v>6</v>
      </c>
      <c r="T467" s="2" t="s">
        <v>6</v>
      </c>
      <c r="U467" s="2" t="s">
        <v>6</v>
      </c>
      <c r="V467" s="2" t="s">
        <v>6</v>
      </c>
      <c r="W467" s="2" t="s">
        <v>6</v>
      </c>
      <c r="X467" s="2" t="s">
        <v>6</v>
      </c>
      <c r="Y467" s="2" t="s">
        <v>6</v>
      </c>
      <c r="Z467" s="2" t="s">
        <v>6</v>
      </c>
      <c r="AA467" s="2" t="s">
        <v>6</v>
      </c>
      <c r="AB467" s="2" t="s">
        <v>6</v>
      </c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</row>
    <row r="468" spans="1:47" ht="15.75">
      <c r="A468" s="2"/>
      <c r="B468" s="2"/>
      <c r="C468" s="2" t="s">
        <v>728</v>
      </c>
      <c r="D468" s="2" t="s">
        <v>176</v>
      </c>
      <c r="E468" s="2" t="s">
        <v>30</v>
      </c>
      <c r="F468" s="26" t="s">
        <v>176</v>
      </c>
      <c r="G468" s="4" t="s">
        <v>1266</v>
      </c>
      <c r="H468" s="2" t="s">
        <v>163</v>
      </c>
      <c r="I468" s="2" t="s">
        <v>6</v>
      </c>
      <c r="J468" s="2" t="s">
        <v>570</v>
      </c>
      <c r="K468" s="2" t="s">
        <v>6</v>
      </c>
      <c r="L468" s="2" t="s">
        <v>6</v>
      </c>
      <c r="M468" s="2" t="s">
        <v>6</v>
      </c>
      <c r="N468" s="2" t="s">
        <v>6</v>
      </c>
      <c r="O468" s="2" t="s">
        <v>6</v>
      </c>
      <c r="P468" s="2" t="s">
        <v>6</v>
      </c>
      <c r="Q468" s="2" t="s">
        <v>6</v>
      </c>
      <c r="R468" s="2" t="s">
        <v>6</v>
      </c>
      <c r="S468" s="2" t="s">
        <v>6</v>
      </c>
      <c r="T468" s="2" t="s">
        <v>6</v>
      </c>
      <c r="U468" s="2" t="s">
        <v>6</v>
      </c>
      <c r="V468" s="2" t="s">
        <v>6</v>
      </c>
      <c r="W468" s="2" t="s">
        <v>6</v>
      </c>
      <c r="X468" s="2" t="s">
        <v>6</v>
      </c>
      <c r="Y468" s="2" t="s">
        <v>6</v>
      </c>
      <c r="Z468" s="2" t="s">
        <v>6</v>
      </c>
      <c r="AA468" s="2" t="s">
        <v>6</v>
      </c>
      <c r="AB468" s="2" t="s">
        <v>6</v>
      </c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</row>
    <row r="469" spans="1:47" ht="15.75">
      <c r="A469" s="2"/>
      <c r="B469" s="2"/>
      <c r="C469" s="2" t="s">
        <v>650</v>
      </c>
      <c r="D469" s="2" t="s">
        <v>176</v>
      </c>
      <c r="E469" s="2" t="s">
        <v>30</v>
      </c>
      <c r="F469" s="26" t="s">
        <v>176</v>
      </c>
      <c r="G469" s="4" t="s">
        <v>1266</v>
      </c>
      <c r="H469" s="2" t="s">
        <v>163</v>
      </c>
      <c r="I469" s="2" t="s">
        <v>6</v>
      </c>
      <c r="J469" s="2" t="s">
        <v>570</v>
      </c>
      <c r="K469" s="2" t="s">
        <v>6</v>
      </c>
      <c r="L469" s="2" t="s">
        <v>6</v>
      </c>
      <c r="M469" s="2" t="s">
        <v>6</v>
      </c>
      <c r="N469" s="2" t="s">
        <v>6</v>
      </c>
      <c r="O469" s="2" t="s">
        <v>6</v>
      </c>
      <c r="P469" s="2" t="s">
        <v>6</v>
      </c>
      <c r="Q469" s="2" t="s">
        <v>6</v>
      </c>
      <c r="R469" s="2" t="s">
        <v>6</v>
      </c>
      <c r="S469" s="2" t="s">
        <v>6</v>
      </c>
      <c r="T469" s="2" t="s">
        <v>6</v>
      </c>
      <c r="U469" s="2" t="s">
        <v>6</v>
      </c>
      <c r="V469" s="2" t="s">
        <v>6</v>
      </c>
      <c r="W469" s="2" t="s">
        <v>6</v>
      </c>
      <c r="X469" s="2" t="s">
        <v>6</v>
      </c>
      <c r="Y469" s="2" t="s">
        <v>6</v>
      </c>
      <c r="Z469" s="2" t="s">
        <v>6</v>
      </c>
      <c r="AA469" s="2" t="s">
        <v>6</v>
      </c>
      <c r="AB469" s="2" t="s">
        <v>6</v>
      </c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</row>
    <row r="470" spans="1:47" ht="15.75">
      <c r="A470" s="2"/>
      <c r="B470" s="2"/>
      <c r="C470" s="2" t="s">
        <v>729</v>
      </c>
      <c r="D470" s="2" t="s">
        <v>176</v>
      </c>
      <c r="E470" s="2" t="s">
        <v>30</v>
      </c>
      <c r="F470" s="26" t="s">
        <v>176</v>
      </c>
      <c r="G470" s="4" t="s">
        <v>1266</v>
      </c>
      <c r="H470" s="2" t="s">
        <v>163</v>
      </c>
      <c r="I470" s="2" t="s">
        <v>6</v>
      </c>
      <c r="J470" s="2" t="s">
        <v>570</v>
      </c>
      <c r="K470" s="2" t="s">
        <v>6</v>
      </c>
      <c r="L470" s="2" t="s">
        <v>6</v>
      </c>
      <c r="M470" s="2" t="s">
        <v>6</v>
      </c>
      <c r="N470" s="2" t="s">
        <v>6</v>
      </c>
      <c r="O470" s="2" t="s">
        <v>6</v>
      </c>
      <c r="P470" s="2" t="s">
        <v>6</v>
      </c>
      <c r="Q470" s="2" t="s">
        <v>6</v>
      </c>
      <c r="R470" s="2" t="s">
        <v>6</v>
      </c>
      <c r="S470" s="2" t="s">
        <v>6</v>
      </c>
      <c r="T470" s="2" t="s">
        <v>6</v>
      </c>
      <c r="U470" s="2" t="s">
        <v>6</v>
      </c>
      <c r="V470" s="2" t="s">
        <v>6</v>
      </c>
      <c r="W470" s="2" t="s">
        <v>6</v>
      </c>
      <c r="X470" s="2" t="s">
        <v>6</v>
      </c>
      <c r="Y470" s="2" t="s">
        <v>6</v>
      </c>
      <c r="Z470" s="2" t="s">
        <v>6</v>
      </c>
      <c r="AA470" s="2" t="s">
        <v>6</v>
      </c>
      <c r="AB470" s="2" t="s">
        <v>6</v>
      </c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</row>
    <row r="471" spans="1:47" ht="15.75">
      <c r="A471" s="2"/>
      <c r="B471" s="2"/>
      <c r="C471" s="2" t="s">
        <v>730</v>
      </c>
      <c r="D471" s="2" t="s">
        <v>176</v>
      </c>
      <c r="E471" s="2" t="s">
        <v>30</v>
      </c>
      <c r="F471" s="26" t="s">
        <v>176</v>
      </c>
      <c r="G471" s="4" t="s">
        <v>1266</v>
      </c>
      <c r="H471" s="2" t="s">
        <v>163</v>
      </c>
      <c r="I471" s="2" t="s">
        <v>6</v>
      </c>
      <c r="J471" s="2" t="s">
        <v>570</v>
      </c>
      <c r="K471" s="2" t="s">
        <v>6</v>
      </c>
      <c r="L471" s="2" t="s">
        <v>6</v>
      </c>
      <c r="M471" s="2" t="s">
        <v>6</v>
      </c>
      <c r="N471" s="2" t="s">
        <v>6</v>
      </c>
      <c r="O471" s="2" t="s">
        <v>6</v>
      </c>
      <c r="P471" s="2" t="s">
        <v>6</v>
      </c>
      <c r="Q471" s="2" t="s">
        <v>6</v>
      </c>
      <c r="R471" s="2" t="s">
        <v>6</v>
      </c>
      <c r="S471" s="2" t="s">
        <v>6</v>
      </c>
      <c r="T471" s="2" t="s">
        <v>6</v>
      </c>
      <c r="U471" s="2" t="s">
        <v>6</v>
      </c>
      <c r="V471" s="2" t="s">
        <v>6</v>
      </c>
      <c r="W471" s="2" t="s">
        <v>6</v>
      </c>
      <c r="X471" s="2" t="s">
        <v>6</v>
      </c>
      <c r="Y471" s="2" t="s">
        <v>6</v>
      </c>
      <c r="Z471" s="2" t="s">
        <v>6</v>
      </c>
      <c r="AA471" s="2" t="s">
        <v>6</v>
      </c>
      <c r="AB471" s="2" t="s">
        <v>6</v>
      </c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</row>
    <row r="472" spans="1:47" ht="15.75">
      <c r="A472" s="2"/>
      <c r="B472" s="2"/>
      <c r="C472" s="2" t="s">
        <v>731</v>
      </c>
      <c r="D472" s="2" t="s">
        <v>176</v>
      </c>
      <c r="E472" s="2" t="s">
        <v>30</v>
      </c>
      <c r="F472" s="26" t="s">
        <v>176</v>
      </c>
      <c r="G472" s="4" t="s">
        <v>1266</v>
      </c>
      <c r="H472" s="2" t="s">
        <v>163</v>
      </c>
      <c r="I472" s="2" t="s">
        <v>6</v>
      </c>
      <c r="J472" s="2" t="s">
        <v>570</v>
      </c>
      <c r="K472" s="2" t="s">
        <v>6</v>
      </c>
      <c r="L472" s="2" t="s">
        <v>6</v>
      </c>
      <c r="M472" s="2" t="s">
        <v>6</v>
      </c>
      <c r="N472" s="2" t="s">
        <v>6</v>
      </c>
      <c r="O472" s="2" t="s">
        <v>6</v>
      </c>
      <c r="P472" s="2" t="s">
        <v>6</v>
      </c>
      <c r="Q472" s="2" t="s">
        <v>6</v>
      </c>
      <c r="R472" s="2" t="s">
        <v>6</v>
      </c>
      <c r="S472" s="2" t="s">
        <v>6</v>
      </c>
      <c r="T472" s="2" t="s">
        <v>6</v>
      </c>
      <c r="U472" s="2" t="s">
        <v>6</v>
      </c>
      <c r="V472" s="2" t="s">
        <v>6</v>
      </c>
      <c r="W472" s="2" t="s">
        <v>6</v>
      </c>
      <c r="X472" s="2" t="s">
        <v>6</v>
      </c>
      <c r="Y472" s="2" t="s">
        <v>6</v>
      </c>
      <c r="Z472" s="2" t="s">
        <v>6</v>
      </c>
      <c r="AA472" s="2" t="s">
        <v>6</v>
      </c>
      <c r="AB472" s="2" t="s">
        <v>6</v>
      </c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</row>
    <row r="473" spans="1:47" ht="15.75">
      <c r="A473" s="2"/>
      <c r="B473" s="2"/>
      <c r="C473" s="2" t="s">
        <v>732</v>
      </c>
      <c r="D473" s="2" t="s">
        <v>176</v>
      </c>
      <c r="E473" s="2" t="s">
        <v>30</v>
      </c>
      <c r="F473" s="26" t="s">
        <v>176</v>
      </c>
      <c r="G473" s="4" t="s">
        <v>1266</v>
      </c>
      <c r="H473" s="2" t="s">
        <v>163</v>
      </c>
      <c r="I473" s="2" t="s">
        <v>6</v>
      </c>
      <c r="J473" s="2" t="s">
        <v>570</v>
      </c>
      <c r="K473" s="2" t="s">
        <v>6</v>
      </c>
      <c r="L473" s="2" t="s">
        <v>6</v>
      </c>
      <c r="M473" s="2" t="s">
        <v>6</v>
      </c>
      <c r="N473" s="2" t="s">
        <v>6</v>
      </c>
      <c r="O473" s="2" t="s">
        <v>6</v>
      </c>
      <c r="P473" s="2" t="s">
        <v>6</v>
      </c>
      <c r="Q473" s="2" t="s">
        <v>6</v>
      </c>
      <c r="R473" s="2" t="s">
        <v>6</v>
      </c>
      <c r="S473" s="2" t="s">
        <v>6</v>
      </c>
      <c r="T473" s="2" t="s">
        <v>6</v>
      </c>
      <c r="U473" s="2" t="s">
        <v>6</v>
      </c>
      <c r="V473" s="2" t="s">
        <v>6</v>
      </c>
      <c r="W473" s="2" t="s">
        <v>6</v>
      </c>
      <c r="X473" s="2" t="s">
        <v>6</v>
      </c>
      <c r="Y473" s="2" t="s">
        <v>6</v>
      </c>
      <c r="Z473" s="2" t="s">
        <v>6</v>
      </c>
      <c r="AA473" s="2" t="s">
        <v>6</v>
      </c>
      <c r="AB473" s="2" t="s">
        <v>6</v>
      </c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</row>
    <row r="474" spans="1:47" ht="15.75">
      <c r="A474" s="2"/>
      <c r="B474" s="2"/>
      <c r="C474" s="2" t="s">
        <v>733</v>
      </c>
      <c r="D474" s="2" t="s">
        <v>176</v>
      </c>
      <c r="E474" s="2" t="s">
        <v>30</v>
      </c>
      <c r="F474" s="26" t="s">
        <v>176</v>
      </c>
      <c r="G474" s="4" t="s">
        <v>1266</v>
      </c>
      <c r="H474" s="2" t="s">
        <v>163</v>
      </c>
      <c r="I474" s="2" t="s">
        <v>6</v>
      </c>
      <c r="J474" s="2" t="s">
        <v>570</v>
      </c>
      <c r="K474" s="2" t="s">
        <v>6</v>
      </c>
      <c r="L474" s="2" t="s">
        <v>6</v>
      </c>
      <c r="M474" s="2" t="s">
        <v>6</v>
      </c>
      <c r="N474" s="2" t="s">
        <v>6</v>
      </c>
      <c r="O474" s="2" t="s">
        <v>6</v>
      </c>
      <c r="P474" s="2" t="s">
        <v>6</v>
      </c>
      <c r="Q474" s="2" t="s">
        <v>6</v>
      </c>
      <c r="R474" s="2" t="s">
        <v>6</v>
      </c>
      <c r="S474" s="2" t="s">
        <v>6</v>
      </c>
      <c r="T474" s="2" t="s">
        <v>6</v>
      </c>
      <c r="U474" s="2" t="s">
        <v>6</v>
      </c>
      <c r="V474" s="2" t="s">
        <v>6</v>
      </c>
      <c r="W474" s="2" t="s">
        <v>6</v>
      </c>
      <c r="X474" s="2" t="s">
        <v>6</v>
      </c>
      <c r="Y474" s="2" t="s">
        <v>6</v>
      </c>
      <c r="Z474" s="2" t="s">
        <v>6</v>
      </c>
      <c r="AA474" s="2" t="s">
        <v>6</v>
      </c>
      <c r="AB474" s="2" t="s">
        <v>6</v>
      </c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</row>
    <row r="475" spans="1:47" ht="15.75">
      <c r="A475" s="2"/>
      <c r="B475" s="2"/>
      <c r="C475" s="2" t="s">
        <v>702</v>
      </c>
      <c r="D475" s="2" t="s">
        <v>176</v>
      </c>
      <c r="E475" s="2" t="s">
        <v>30</v>
      </c>
      <c r="F475" s="26" t="s">
        <v>176</v>
      </c>
      <c r="G475" s="4" t="s">
        <v>1266</v>
      </c>
      <c r="H475" s="2" t="s">
        <v>163</v>
      </c>
      <c r="I475" s="2" t="s">
        <v>569</v>
      </c>
      <c r="J475" s="2" t="s">
        <v>570</v>
      </c>
      <c r="K475" s="2" t="s">
        <v>795</v>
      </c>
      <c r="L475" s="2" t="s">
        <v>788</v>
      </c>
      <c r="M475" s="2" t="s">
        <v>6</v>
      </c>
      <c r="N475" s="2" t="s">
        <v>6</v>
      </c>
      <c r="O475" s="2" t="s">
        <v>6</v>
      </c>
      <c r="P475" s="2" t="s">
        <v>6</v>
      </c>
      <c r="Q475" s="2" t="s">
        <v>6</v>
      </c>
      <c r="R475" s="2" t="s">
        <v>6</v>
      </c>
      <c r="S475" s="2" t="s">
        <v>6</v>
      </c>
      <c r="T475" s="2" t="s">
        <v>6</v>
      </c>
      <c r="U475" s="2" t="s">
        <v>6</v>
      </c>
      <c r="V475" s="2" t="s">
        <v>6</v>
      </c>
      <c r="W475" s="2" t="s">
        <v>6</v>
      </c>
      <c r="X475" s="2" t="s">
        <v>6</v>
      </c>
      <c r="Y475" s="2" t="s">
        <v>6</v>
      </c>
      <c r="Z475" s="2" t="s">
        <v>6</v>
      </c>
      <c r="AA475" s="2" t="s">
        <v>6</v>
      </c>
      <c r="AB475" s="2" t="s">
        <v>6</v>
      </c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</row>
    <row r="476" spans="1:47" ht="15.75">
      <c r="A476" s="2"/>
      <c r="B476" s="2"/>
      <c r="C476" s="2" t="s">
        <v>703</v>
      </c>
      <c r="D476" s="2" t="s">
        <v>176</v>
      </c>
      <c r="E476" s="2" t="s">
        <v>30</v>
      </c>
      <c r="F476" s="26" t="s">
        <v>176</v>
      </c>
      <c r="G476" s="4" t="s">
        <v>1266</v>
      </c>
      <c r="H476" s="2" t="s">
        <v>163</v>
      </c>
      <c r="I476" s="2" t="s">
        <v>569</v>
      </c>
      <c r="J476" s="2" t="s">
        <v>570</v>
      </c>
      <c r="K476" s="2" t="s">
        <v>795</v>
      </c>
      <c r="L476" s="2" t="s">
        <v>788</v>
      </c>
      <c r="M476" s="2" t="s">
        <v>6</v>
      </c>
      <c r="N476" s="2" t="s">
        <v>6</v>
      </c>
      <c r="O476" s="2" t="s">
        <v>6</v>
      </c>
      <c r="P476" s="2" t="s">
        <v>6</v>
      </c>
      <c r="Q476" s="2" t="s">
        <v>6</v>
      </c>
      <c r="R476" s="2" t="s">
        <v>6</v>
      </c>
      <c r="S476" s="2" t="s">
        <v>6</v>
      </c>
      <c r="T476" s="2" t="s">
        <v>6</v>
      </c>
      <c r="U476" s="2" t="s">
        <v>6</v>
      </c>
      <c r="V476" s="2" t="s">
        <v>6</v>
      </c>
      <c r="W476" s="2" t="s">
        <v>6</v>
      </c>
      <c r="X476" s="2" t="s">
        <v>6</v>
      </c>
      <c r="Y476" s="2" t="s">
        <v>6</v>
      </c>
      <c r="Z476" s="2" t="s">
        <v>6</v>
      </c>
      <c r="AA476" s="2" t="s">
        <v>6</v>
      </c>
      <c r="AB476" s="2" t="s">
        <v>6</v>
      </c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</row>
    <row r="477" spans="1:47" ht="15.75">
      <c r="A477" s="2"/>
      <c r="B477" s="2"/>
      <c r="C477" s="2" t="s">
        <v>704</v>
      </c>
      <c r="D477" s="2" t="s">
        <v>176</v>
      </c>
      <c r="E477" s="2" t="s">
        <v>30</v>
      </c>
      <c r="F477" s="26" t="s">
        <v>176</v>
      </c>
      <c r="G477" s="4" t="s">
        <v>1266</v>
      </c>
      <c r="H477" s="2" t="s">
        <v>163</v>
      </c>
      <c r="I477" s="2" t="s">
        <v>569</v>
      </c>
      <c r="J477" s="2" t="s">
        <v>570</v>
      </c>
      <c r="K477" s="2" t="s">
        <v>795</v>
      </c>
      <c r="L477" s="2" t="s">
        <v>788</v>
      </c>
      <c r="M477" s="2" t="s">
        <v>6</v>
      </c>
      <c r="N477" s="2" t="s">
        <v>6</v>
      </c>
      <c r="O477" s="2" t="s">
        <v>6</v>
      </c>
      <c r="P477" s="2" t="s">
        <v>6</v>
      </c>
      <c r="Q477" s="2" t="s">
        <v>6</v>
      </c>
      <c r="R477" s="2" t="s">
        <v>6</v>
      </c>
      <c r="S477" s="2" t="s">
        <v>6</v>
      </c>
      <c r="T477" s="2" t="s">
        <v>6</v>
      </c>
      <c r="U477" s="2" t="s">
        <v>6</v>
      </c>
      <c r="V477" s="2" t="s">
        <v>6</v>
      </c>
      <c r="W477" s="2" t="s">
        <v>6</v>
      </c>
      <c r="X477" s="2" t="s">
        <v>6</v>
      </c>
      <c r="Y477" s="2" t="s">
        <v>6</v>
      </c>
      <c r="Z477" s="2" t="s">
        <v>6</v>
      </c>
      <c r="AA477" s="2" t="s">
        <v>6</v>
      </c>
      <c r="AB477" s="2" t="s">
        <v>6</v>
      </c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</row>
    <row r="478" spans="1:47" ht="15.75">
      <c r="A478" s="2"/>
      <c r="B478" s="2"/>
      <c r="C478" s="2" t="s">
        <v>705</v>
      </c>
      <c r="D478" s="2" t="s">
        <v>176</v>
      </c>
      <c r="E478" s="2" t="s">
        <v>30</v>
      </c>
      <c r="F478" s="26" t="s">
        <v>176</v>
      </c>
      <c r="G478" s="4" t="s">
        <v>1266</v>
      </c>
      <c r="H478" s="2" t="s">
        <v>163</v>
      </c>
      <c r="I478" s="2" t="s">
        <v>569</v>
      </c>
      <c r="J478" s="2" t="s">
        <v>570</v>
      </c>
      <c r="K478" s="2" t="s">
        <v>795</v>
      </c>
      <c r="L478" s="2" t="s">
        <v>788</v>
      </c>
      <c r="M478" s="2" t="s">
        <v>6</v>
      </c>
      <c r="N478" s="2" t="s">
        <v>6</v>
      </c>
      <c r="O478" s="2" t="s">
        <v>6</v>
      </c>
      <c r="P478" s="2" t="s">
        <v>6</v>
      </c>
      <c r="Q478" s="2" t="s">
        <v>6</v>
      </c>
      <c r="R478" s="2" t="s">
        <v>6</v>
      </c>
      <c r="S478" s="2" t="s">
        <v>6</v>
      </c>
      <c r="T478" s="2" t="s">
        <v>6</v>
      </c>
      <c r="U478" s="2" t="s">
        <v>6</v>
      </c>
      <c r="V478" s="2" t="s">
        <v>6</v>
      </c>
      <c r="W478" s="2" t="s">
        <v>6</v>
      </c>
      <c r="X478" s="2" t="s">
        <v>6</v>
      </c>
      <c r="Y478" s="2" t="s">
        <v>6</v>
      </c>
      <c r="Z478" s="2" t="s">
        <v>6</v>
      </c>
      <c r="AA478" s="2" t="s">
        <v>6</v>
      </c>
      <c r="AB478" s="2" t="s">
        <v>6</v>
      </c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</row>
    <row r="479" spans="1:47" ht="15.75">
      <c r="A479" s="2"/>
      <c r="B479" s="2"/>
      <c r="C479" s="2" t="s">
        <v>706</v>
      </c>
      <c r="D479" s="2" t="s">
        <v>176</v>
      </c>
      <c r="E479" s="2" t="s">
        <v>30</v>
      </c>
      <c r="F479" s="26" t="s">
        <v>176</v>
      </c>
      <c r="G479" s="4" t="s">
        <v>1266</v>
      </c>
      <c r="H479" s="2" t="s">
        <v>163</v>
      </c>
      <c r="I479" s="2" t="s">
        <v>569</v>
      </c>
      <c r="J479" s="2" t="s">
        <v>570</v>
      </c>
      <c r="K479" s="2" t="s">
        <v>795</v>
      </c>
      <c r="L479" s="2" t="s">
        <v>788</v>
      </c>
      <c r="M479" s="2" t="s">
        <v>6</v>
      </c>
      <c r="N479" s="2" t="s">
        <v>6</v>
      </c>
      <c r="O479" s="2" t="s">
        <v>6</v>
      </c>
      <c r="P479" s="2" t="s">
        <v>6</v>
      </c>
      <c r="Q479" s="2" t="s">
        <v>6</v>
      </c>
      <c r="R479" s="2" t="s">
        <v>6</v>
      </c>
      <c r="S479" s="2" t="s">
        <v>6</v>
      </c>
      <c r="T479" s="2" t="s">
        <v>6</v>
      </c>
      <c r="U479" s="2" t="s">
        <v>6</v>
      </c>
      <c r="V479" s="2" t="s">
        <v>6</v>
      </c>
      <c r="W479" s="2" t="s">
        <v>6</v>
      </c>
      <c r="X479" s="2" t="s">
        <v>6</v>
      </c>
      <c r="Y479" s="2" t="s">
        <v>6</v>
      </c>
      <c r="Z479" s="2" t="s">
        <v>6</v>
      </c>
      <c r="AA479" s="2" t="s">
        <v>6</v>
      </c>
      <c r="AB479" s="2" t="s">
        <v>6</v>
      </c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</row>
    <row r="480" spans="1:47" ht="15.75">
      <c r="A480" s="2"/>
      <c r="B480" s="2"/>
      <c r="C480" s="2" t="s">
        <v>707</v>
      </c>
      <c r="D480" s="2" t="s">
        <v>176</v>
      </c>
      <c r="E480" s="2" t="s">
        <v>30</v>
      </c>
      <c r="F480" s="26" t="s">
        <v>176</v>
      </c>
      <c r="G480" s="4" t="s">
        <v>1266</v>
      </c>
      <c r="H480" s="2" t="s">
        <v>163</v>
      </c>
      <c r="I480" s="2" t="s">
        <v>569</v>
      </c>
      <c r="J480" s="2" t="s">
        <v>570</v>
      </c>
      <c r="K480" s="2" t="s">
        <v>795</v>
      </c>
      <c r="L480" s="2" t="s">
        <v>788</v>
      </c>
      <c r="M480" s="2" t="s">
        <v>6</v>
      </c>
      <c r="N480" s="2" t="s">
        <v>6</v>
      </c>
      <c r="O480" s="2" t="s">
        <v>6</v>
      </c>
      <c r="P480" s="2" t="s">
        <v>6</v>
      </c>
      <c r="Q480" s="2" t="s">
        <v>6</v>
      </c>
      <c r="R480" s="2" t="s">
        <v>6</v>
      </c>
      <c r="S480" s="2" t="s">
        <v>6</v>
      </c>
      <c r="T480" s="2" t="s">
        <v>6</v>
      </c>
      <c r="U480" s="2" t="s">
        <v>6</v>
      </c>
      <c r="V480" s="2" t="s">
        <v>6</v>
      </c>
      <c r="W480" s="2" t="s">
        <v>6</v>
      </c>
      <c r="X480" s="2" t="s">
        <v>6</v>
      </c>
      <c r="Y480" s="2" t="s">
        <v>6</v>
      </c>
      <c r="Z480" s="2" t="s">
        <v>6</v>
      </c>
      <c r="AA480" s="2" t="s">
        <v>6</v>
      </c>
      <c r="AB480" s="2" t="s">
        <v>6</v>
      </c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</row>
    <row r="481" spans="1:47" ht="15.75">
      <c r="A481" s="2"/>
      <c r="B481" s="2"/>
      <c r="C481" s="2" t="s">
        <v>708</v>
      </c>
      <c r="D481" s="2" t="s">
        <v>176</v>
      </c>
      <c r="E481" s="2" t="s">
        <v>30</v>
      </c>
      <c r="F481" s="26" t="s">
        <v>176</v>
      </c>
      <c r="G481" s="4" t="s">
        <v>1266</v>
      </c>
      <c r="H481" s="2" t="s">
        <v>163</v>
      </c>
      <c r="I481" s="2" t="s">
        <v>569</v>
      </c>
      <c r="J481" s="2" t="s">
        <v>570</v>
      </c>
      <c r="K481" s="2" t="s">
        <v>795</v>
      </c>
      <c r="L481" s="2" t="s">
        <v>788</v>
      </c>
      <c r="M481" s="2" t="s">
        <v>6</v>
      </c>
      <c r="N481" s="2" t="s">
        <v>6</v>
      </c>
      <c r="O481" s="2" t="s">
        <v>6</v>
      </c>
      <c r="P481" s="2" t="s">
        <v>6</v>
      </c>
      <c r="Q481" s="2" t="s">
        <v>6</v>
      </c>
      <c r="R481" s="2" t="s">
        <v>6</v>
      </c>
      <c r="S481" s="2" t="s">
        <v>6</v>
      </c>
      <c r="T481" s="2" t="s">
        <v>6</v>
      </c>
      <c r="U481" s="2" t="s">
        <v>6</v>
      </c>
      <c r="V481" s="2" t="s">
        <v>6</v>
      </c>
      <c r="W481" s="2" t="s">
        <v>6</v>
      </c>
      <c r="X481" s="2" t="s">
        <v>6</v>
      </c>
      <c r="Y481" s="2" t="s">
        <v>6</v>
      </c>
      <c r="Z481" s="2" t="s">
        <v>6</v>
      </c>
      <c r="AA481" s="2" t="s">
        <v>6</v>
      </c>
      <c r="AB481" s="2" t="s">
        <v>6</v>
      </c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</row>
    <row r="482" spans="1:47" ht="15.75">
      <c r="A482" s="2"/>
      <c r="B482" s="2"/>
      <c r="C482" s="2" t="s">
        <v>709</v>
      </c>
      <c r="D482" s="2" t="s">
        <v>176</v>
      </c>
      <c r="E482" s="2" t="s">
        <v>30</v>
      </c>
      <c r="F482" s="26" t="s">
        <v>176</v>
      </c>
      <c r="G482" s="4" t="s">
        <v>1266</v>
      </c>
      <c r="H482" s="2" t="s">
        <v>163</v>
      </c>
      <c r="I482" s="2" t="s">
        <v>569</v>
      </c>
      <c r="J482" s="2" t="s">
        <v>570</v>
      </c>
      <c r="K482" s="2" t="s">
        <v>795</v>
      </c>
      <c r="L482" s="2" t="s">
        <v>788</v>
      </c>
      <c r="M482" s="2" t="s">
        <v>6</v>
      </c>
      <c r="N482" s="2" t="s">
        <v>6</v>
      </c>
      <c r="O482" s="2" t="s">
        <v>6</v>
      </c>
      <c r="P482" s="2" t="s">
        <v>6</v>
      </c>
      <c r="Q482" s="2" t="s">
        <v>6</v>
      </c>
      <c r="R482" s="2" t="s">
        <v>6</v>
      </c>
      <c r="S482" s="2" t="s">
        <v>6</v>
      </c>
      <c r="T482" s="2" t="s">
        <v>6</v>
      </c>
      <c r="U482" s="2" t="s">
        <v>6</v>
      </c>
      <c r="V482" s="2" t="s">
        <v>6</v>
      </c>
      <c r="W482" s="2" t="s">
        <v>6</v>
      </c>
      <c r="X482" s="2" t="s">
        <v>6</v>
      </c>
      <c r="Y482" s="2" t="s">
        <v>6</v>
      </c>
      <c r="Z482" s="2" t="s">
        <v>6</v>
      </c>
      <c r="AA482" s="2" t="s">
        <v>6</v>
      </c>
      <c r="AB482" s="2" t="s">
        <v>6</v>
      </c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</row>
    <row r="483" spans="1:47" ht="15.75">
      <c r="A483" s="2"/>
      <c r="B483" s="2"/>
      <c r="C483" s="2" t="s">
        <v>710</v>
      </c>
      <c r="D483" s="2" t="s">
        <v>176</v>
      </c>
      <c r="E483" s="2" t="s">
        <v>30</v>
      </c>
      <c r="F483" s="26" t="s">
        <v>176</v>
      </c>
      <c r="G483" s="4" t="s">
        <v>1266</v>
      </c>
      <c r="H483" s="2" t="s">
        <v>163</v>
      </c>
      <c r="I483" s="2" t="s">
        <v>569</v>
      </c>
      <c r="J483" s="2" t="s">
        <v>570</v>
      </c>
      <c r="K483" s="2" t="s">
        <v>795</v>
      </c>
      <c r="L483" s="2" t="s">
        <v>788</v>
      </c>
      <c r="M483" s="2" t="s">
        <v>6</v>
      </c>
      <c r="N483" s="2" t="s">
        <v>6</v>
      </c>
      <c r="O483" s="2" t="s">
        <v>6</v>
      </c>
      <c r="P483" s="2" t="s">
        <v>6</v>
      </c>
      <c r="Q483" s="2" t="s">
        <v>6</v>
      </c>
      <c r="R483" s="2" t="s">
        <v>6</v>
      </c>
      <c r="S483" s="2" t="s">
        <v>6</v>
      </c>
      <c r="T483" s="2" t="s">
        <v>6</v>
      </c>
      <c r="U483" s="2" t="s">
        <v>6</v>
      </c>
      <c r="V483" s="2" t="s">
        <v>6</v>
      </c>
      <c r="W483" s="2" t="s">
        <v>6</v>
      </c>
      <c r="X483" s="2" t="s">
        <v>6</v>
      </c>
      <c r="Y483" s="2" t="s">
        <v>6</v>
      </c>
      <c r="Z483" s="2" t="s">
        <v>6</v>
      </c>
      <c r="AA483" s="2" t="s">
        <v>6</v>
      </c>
      <c r="AB483" s="2" t="s">
        <v>6</v>
      </c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</row>
    <row r="484" spans="1:47" ht="15.75">
      <c r="A484" s="2"/>
      <c r="B484" s="2"/>
      <c r="C484" s="2" t="s">
        <v>711</v>
      </c>
      <c r="D484" s="2" t="s">
        <v>176</v>
      </c>
      <c r="E484" s="2" t="s">
        <v>30</v>
      </c>
      <c r="F484" s="26" t="s">
        <v>176</v>
      </c>
      <c r="G484" s="4" t="s">
        <v>1266</v>
      </c>
      <c r="H484" s="2" t="s">
        <v>163</v>
      </c>
      <c r="I484" s="2" t="s">
        <v>569</v>
      </c>
      <c r="J484" s="2" t="s">
        <v>570</v>
      </c>
      <c r="K484" s="2" t="s">
        <v>795</v>
      </c>
      <c r="L484" s="2" t="s">
        <v>788</v>
      </c>
      <c r="M484" s="2" t="s">
        <v>6</v>
      </c>
      <c r="N484" s="2" t="s">
        <v>6</v>
      </c>
      <c r="O484" s="2" t="s">
        <v>6</v>
      </c>
      <c r="P484" s="2" t="s">
        <v>6</v>
      </c>
      <c r="Q484" s="2" t="s">
        <v>6</v>
      </c>
      <c r="R484" s="2" t="s">
        <v>6</v>
      </c>
      <c r="S484" s="2" t="s">
        <v>6</v>
      </c>
      <c r="T484" s="2" t="s">
        <v>6</v>
      </c>
      <c r="U484" s="2" t="s">
        <v>6</v>
      </c>
      <c r="V484" s="2" t="s">
        <v>6</v>
      </c>
      <c r="W484" s="2" t="s">
        <v>6</v>
      </c>
      <c r="X484" s="2" t="s">
        <v>6</v>
      </c>
      <c r="Y484" s="2" t="s">
        <v>6</v>
      </c>
      <c r="Z484" s="2" t="s">
        <v>6</v>
      </c>
      <c r="AA484" s="2" t="s">
        <v>6</v>
      </c>
      <c r="AB484" s="2" t="s">
        <v>6</v>
      </c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</row>
    <row r="485" spans="1:47" ht="15.75">
      <c r="A485" s="2"/>
      <c r="B485" s="2"/>
      <c r="C485" s="2" t="s">
        <v>712</v>
      </c>
      <c r="D485" s="2" t="s">
        <v>176</v>
      </c>
      <c r="E485" s="2" t="s">
        <v>30</v>
      </c>
      <c r="F485" s="26" t="s">
        <v>176</v>
      </c>
      <c r="G485" s="4" t="s">
        <v>1266</v>
      </c>
      <c r="H485" s="2" t="s">
        <v>163</v>
      </c>
      <c r="I485" s="2" t="s">
        <v>569</v>
      </c>
      <c r="J485" s="2" t="s">
        <v>570</v>
      </c>
      <c r="K485" s="2" t="s">
        <v>795</v>
      </c>
      <c r="L485" s="2" t="s">
        <v>788</v>
      </c>
      <c r="M485" s="2" t="s">
        <v>6</v>
      </c>
      <c r="N485" s="2" t="s">
        <v>6</v>
      </c>
      <c r="O485" s="2" t="s">
        <v>6</v>
      </c>
      <c r="P485" s="2" t="s">
        <v>6</v>
      </c>
      <c r="Q485" s="2" t="s">
        <v>6</v>
      </c>
      <c r="R485" s="2" t="s">
        <v>6</v>
      </c>
      <c r="S485" s="2" t="s">
        <v>6</v>
      </c>
      <c r="T485" s="2" t="s">
        <v>6</v>
      </c>
      <c r="U485" s="2" t="s">
        <v>6</v>
      </c>
      <c r="V485" s="2" t="s">
        <v>6</v>
      </c>
      <c r="W485" s="2" t="s">
        <v>6</v>
      </c>
      <c r="X485" s="2" t="s">
        <v>6</v>
      </c>
      <c r="Y485" s="2" t="s">
        <v>6</v>
      </c>
      <c r="Z485" s="2" t="s">
        <v>6</v>
      </c>
      <c r="AA485" s="2" t="s">
        <v>6</v>
      </c>
      <c r="AB485" s="2" t="s">
        <v>6</v>
      </c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</row>
    <row r="486" spans="1:47" ht="15.75">
      <c r="A486" s="2"/>
      <c r="B486" s="2"/>
      <c r="C486" s="2" t="s">
        <v>715</v>
      </c>
      <c r="D486" s="2" t="s">
        <v>176</v>
      </c>
      <c r="E486" s="2" t="s">
        <v>30</v>
      </c>
      <c r="F486" s="26" t="s">
        <v>176</v>
      </c>
      <c r="G486" s="4" t="s">
        <v>1266</v>
      </c>
      <c r="H486" s="2" t="s">
        <v>163</v>
      </c>
      <c r="I486" s="2" t="s">
        <v>569</v>
      </c>
      <c r="J486" s="2" t="s">
        <v>570</v>
      </c>
      <c r="K486" s="2" t="s">
        <v>795</v>
      </c>
      <c r="L486" s="2" t="s">
        <v>788</v>
      </c>
      <c r="M486" s="2" t="s">
        <v>6</v>
      </c>
      <c r="N486" s="2" t="s">
        <v>6</v>
      </c>
      <c r="O486" s="2" t="s">
        <v>6</v>
      </c>
      <c r="P486" s="2" t="s">
        <v>6</v>
      </c>
      <c r="Q486" s="2" t="s">
        <v>6</v>
      </c>
      <c r="R486" s="2" t="s">
        <v>6</v>
      </c>
      <c r="S486" s="2" t="s">
        <v>6</v>
      </c>
      <c r="T486" s="2" t="s">
        <v>6</v>
      </c>
      <c r="U486" s="2" t="s">
        <v>6</v>
      </c>
      <c r="V486" s="2" t="s">
        <v>6</v>
      </c>
      <c r="W486" s="2" t="s">
        <v>6</v>
      </c>
      <c r="X486" s="2" t="s">
        <v>6</v>
      </c>
      <c r="Y486" s="2" t="s">
        <v>6</v>
      </c>
      <c r="Z486" s="2" t="s">
        <v>6</v>
      </c>
      <c r="AA486" s="2" t="s">
        <v>6</v>
      </c>
      <c r="AB486" s="2" t="s">
        <v>6</v>
      </c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</row>
    <row r="487" spans="1:47" ht="15.75">
      <c r="A487" s="2"/>
      <c r="B487" s="2"/>
      <c r="C487" s="2" t="s">
        <v>734</v>
      </c>
      <c r="D487" s="2" t="s">
        <v>176</v>
      </c>
      <c r="E487" s="2" t="s">
        <v>30</v>
      </c>
      <c r="F487" s="26" t="s">
        <v>176</v>
      </c>
      <c r="G487" s="4" t="s">
        <v>1266</v>
      </c>
      <c r="H487" s="2" t="s">
        <v>163</v>
      </c>
      <c r="I487" s="2" t="s">
        <v>569</v>
      </c>
      <c r="J487" s="2" t="s">
        <v>570</v>
      </c>
      <c r="K487" s="2" t="s">
        <v>795</v>
      </c>
      <c r="L487" s="2" t="s">
        <v>788</v>
      </c>
      <c r="M487" s="2" t="s">
        <v>6</v>
      </c>
      <c r="N487" s="2" t="s">
        <v>6</v>
      </c>
      <c r="O487" s="2" t="s">
        <v>6</v>
      </c>
      <c r="P487" s="2" t="s">
        <v>6</v>
      </c>
      <c r="Q487" s="2" t="s">
        <v>6</v>
      </c>
      <c r="R487" s="2" t="s">
        <v>6</v>
      </c>
      <c r="S487" s="2" t="s">
        <v>6</v>
      </c>
      <c r="T487" s="2" t="s">
        <v>6</v>
      </c>
      <c r="U487" s="2" t="s">
        <v>6</v>
      </c>
      <c r="V487" s="2" t="s">
        <v>6</v>
      </c>
      <c r="W487" s="2" t="s">
        <v>6</v>
      </c>
      <c r="X487" s="2" t="s">
        <v>6</v>
      </c>
      <c r="Y487" s="2" t="s">
        <v>6</v>
      </c>
      <c r="Z487" s="2" t="s">
        <v>6</v>
      </c>
      <c r="AA487" s="2" t="s">
        <v>6</v>
      </c>
      <c r="AB487" s="2" t="s">
        <v>6</v>
      </c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</row>
    <row r="488" spans="1:47" ht="15.75">
      <c r="A488" s="2"/>
      <c r="B488" s="2"/>
      <c r="C488" s="2" t="s">
        <v>735</v>
      </c>
      <c r="D488" s="2" t="s">
        <v>176</v>
      </c>
      <c r="E488" s="2" t="s">
        <v>30</v>
      </c>
      <c r="F488" s="26" t="s">
        <v>176</v>
      </c>
      <c r="G488" s="4" t="s">
        <v>1266</v>
      </c>
      <c r="H488" s="2" t="s">
        <v>163</v>
      </c>
      <c r="I488" s="2" t="s">
        <v>569</v>
      </c>
      <c r="J488" s="2" t="s">
        <v>570</v>
      </c>
      <c r="K488" s="2" t="s">
        <v>795</v>
      </c>
      <c r="L488" s="2" t="s">
        <v>788</v>
      </c>
      <c r="M488" s="2" t="s">
        <v>6</v>
      </c>
      <c r="N488" s="2" t="s">
        <v>6</v>
      </c>
      <c r="O488" s="2" t="s">
        <v>6</v>
      </c>
      <c r="P488" s="2" t="s">
        <v>6</v>
      </c>
      <c r="Q488" s="2" t="s">
        <v>6</v>
      </c>
      <c r="R488" s="2" t="s">
        <v>6</v>
      </c>
      <c r="S488" s="2" t="s">
        <v>6</v>
      </c>
      <c r="T488" s="2" t="s">
        <v>6</v>
      </c>
      <c r="U488" s="2" t="s">
        <v>6</v>
      </c>
      <c r="V488" s="2" t="s">
        <v>6</v>
      </c>
      <c r="W488" s="2" t="s">
        <v>6</v>
      </c>
      <c r="X488" s="2" t="s">
        <v>6</v>
      </c>
      <c r="Y488" s="2" t="s">
        <v>6</v>
      </c>
      <c r="Z488" s="2" t="s">
        <v>6</v>
      </c>
      <c r="AA488" s="2" t="s">
        <v>6</v>
      </c>
      <c r="AB488" s="2" t="s">
        <v>6</v>
      </c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</row>
    <row r="489" spans="1:47" ht="15.75">
      <c r="A489" s="2"/>
      <c r="B489" s="2"/>
      <c r="C489" s="2" t="s">
        <v>714</v>
      </c>
      <c r="D489" s="2" t="s">
        <v>176</v>
      </c>
      <c r="E489" s="2" t="s">
        <v>30</v>
      </c>
      <c r="F489" s="26" t="s">
        <v>176</v>
      </c>
      <c r="G489" s="4" t="s">
        <v>1266</v>
      </c>
      <c r="H489" s="2" t="s">
        <v>163</v>
      </c>
      <c r="I489" s="2" t="s">
        <v>569</v>
      </c>
      <c r="J489" s="2" t="s">
        <v>570</v>
      </c>
      <c r="K489" s="2" t="s">
        <v>795</v>
      </c>
      <c r="L489" s="2" t="s">
        <v>788</v>
      </c>
      <c r="M489" s="2" t="s">
        <v>6</v>
      </c>
      <c r="N489" s="2" t="s">
        <v>6</v>
      </c>
      <c r="O489" s="2" t="s">
        <v>6</v>
      </c>
      <c r="P489" s="2" t="s">
        <v>6</v>
      </c>
      <c r="Q489" s="2" t="s">
        <v>6</v>
      </c>
      <c r="R489" s="2" t="s">
        <v>6</v>
      </c>
      <c r="S489" s="2" t="s">
        <v>6</v>
      </c>
      <c r="T489" s="2" t="s">
        <v>6</v>
      </c>
      <c r="U489" s="2" t="s">
        <v>6</v>
      </c>
      <c r="V489" s="2" t="s">
        <v>6</v>
      </c>
      <c r="W489" s="2" t="s">
        <v>6</v>
      </c>
      <c r="X489" s="2" t="s">
        <v>6</v>
      </c>
      <c r="Y489" s="2" t="s">
        <v>6</v>
      </c>
      <c r="Z489" s="2" t="s">
        <v>6</v>
      </c>
      <c r="AA489" s="2" t="s">
        <v>6</v>
      </c>
      <c r="AB489" s="2" t="s">
        <v>6</v>
      </c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</row>
    <row r="490" spans="1:47" ht="15.75">
      <c r="A490" s="2"/>
      <c r="B490" s="2"/>
      <c r="C490" s="2" t="s">
        <v>713</v>
      </c>
      <c r="D490" s="2" t="s">
        <v>176</v>
      </c>
      <c r="E490" s="2" t="s">
        <v>30</v>
      </c>
      <c r="F490" s="26" t="s">
        <v>176</v>
      </c>
      <c r="G490" s="4" t="s">
        <v>1266</v>
      </c>
      <c r="H490" s="2" t="s">
        <v>163</v>
      </c>
      <c r="I490" s="2" t="s">
        <v>569</v>
      </c>
      <c r="J490" s="2" t="s">
        <v>570</v>
      </c>
      <c r="K490" s="2" t="s">
        <v>795</v>
      </c>
      <c r="L490" s="2" t="s">
        <v>788</v>
      </c>
      <c r="M490" s="2" t="s">
        <v>6</v>
      </c>
      <c r="N490" s="2" t="s">
        <v>6</v>
      </c>
      <c r="O490" s="2" t="s">
        <v>6</v>
      </c>
      <c r="P490" s="2" t="s">
        <v>6</v>
      </c>
      <c r="Q490" s="2" t="s">
        <v>6</v>
      </c>
      <c r="R490" s="2" t="s">
        <v>6</v>
      </c>
      <c r="S490" s="2" t="s">
        <v>6</v>
      </c>
      <c r="T490" s="2" t="s">
        <v>6</v>
      </c>
      <c r="U490" s="2" t="s">
        <v>6</v>
      </c>
      <c r="V490" s="2" t="s">
        <v>6</v>
      </c>
      <c r="W490" s="2" t="s">
        <v>6</v>
      </c>
      <c r="X490" s="2" t="s">
        <v>6</v>
      </c>
      <c r="Y490" s="2" t="s">
        <v>6</v>
      </c>
      <c r="Z490" s="2" t="s">
        <v>6</v>
      </c>
      <c r="AA490" s="2" t="s">
        <v>6</v>
      </c>
      <c r="AB490" s="2" t="s">
        <v>6</v>
      </c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</row>
    <row r="491" spans="1:47" ht="15.75">
      <c r="A491" s="2"/>
      <c r="B491" s="2"/>
      <c r="C491" s="2" t="s">
        <v>702</v>
      </c>
      <c r="D491" s="2" t="s">
        <v>176</v>
      </c>
      <c r="E491" s="2" t="s">
        <v>30</v>
      </c>
      <c r="F491" s="26" t="s">
        <v>176</v>
      </c>
      <c r="G491" s="4" t="s">
        <v>1266</v>
      </c>
      <c r="H491" s="2" t="s">
        <v>163</v>
      </c>
      <c r="I491" s="2" t="s">
        <v>569</v>
      </c>
      <c r="J491" s="2" t="s">
        <v>570</v>
      </c>
      <c r="K491" s="2" t="s">
        <v>795</v>
      </c>
      <c r="L491" s="2" t="s">
        <v>789</v>
      </c>
      <c r="M491" s="2" t="s">
        <v>6</v>
      </c>
      <c r="N491" s="2" t="s">
        <v>6</v>
      </c>
      <c r="O491" s="2" t="s">
        <v>6</v>
      </c>
      <c r="P491" s="2" t="s">
        <v>6</v>
      </c>
      <c r="Q491" s="2" t="s">
        <v>6</v>
      </c>
      <c r="R491" s="2" t="s">
        <v>6</v>
      </c>
      <c r="S491" s="2" t="s">
        <v>6</v>
      </c>
      <c r="T491" s="2" t="s">
        <v>6</v>
      </c>
      <c r="U491" s="2" t="s">
        <v>6</v>
      </c>
      <c r="V491" s="2" t="s">
        <v>6</v>
      </c>
      <c r="W491" s="2" t="s">
        <v>6</v>
      </c>
      <c r="X491" s="2" t="s">
        <v>6</v>
      </c>
      <c r="Y491" s="2" t="s">
        <v>6</v>
      </c>
      <c r="Z491" s="2" t="s">
        <v>6</v>
      </c>
      <c r="AA491" s="2" t="s">
        <v>6</v>
      </c>
      <c r="AB491" s="2" t="s">
        <v>6</v>
      </c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</row>
    <row r="492" spans="1:47" ht="15.75">
      <c r="A492" s="2"/>
      <c r="B492" s="2"/>
      <c r="C492" s="2" t="s">
        <v>703</v>
      </c>
      <c r="D492" s="2" t="s">
        <v>176</v>
      </c>
      <c r="E492" s="2" t="s">
        <v>30</v>
      </c>
      <c r="F492" s="26" t="s">
        <v>176</v>
      </c>
      <c r="G492" s="4" t="s">
        <v>1266</v>
      </c>
      <c r="H492" s="2" t="s">
        <v>163</v>
      </c>
      <c r="I492" s="2" t="s">
        <v>569</v>
      </c>
      <c r="J492" s="2" t="s">
        <v>570</v>
      </c>
      <c r="K492" s="2" t="s">
        <v>795</v>
      </c>
      <c r="L492" s="2" t="s">
        <v>789</v>
      </c>
      <c r="M492" s="2" t="s">
        <v>6</v>
      </c>
      <c r="N492" s="2" t="s">
        <v>6</v>
      </c>
      <c r="O492" s="2" t="s">
        <v>6</v>
      </c>
      <c r="P492" s="2" t="s">
        <v>6</v>
      </c>
      <c r="Q492" s="2" t="s">
        <v>6</v>
      </c>
      <c r="R492" s="2" t="s">
        <v>6</v>
      </c>
      <c r="S492" s="2" t="s">
        <v>6</v>
      </c>
      <c r="T492" s="2" t="s">
        <v>6</v>
      </c>
      <c r="U492" s="2" t="s">
        <v>6</v>
      </c>
      <c r="V492" s="2" t="s">
        <v>6</v>
      </c>
      <c r="W492" s="2" t="s">
        <v>6</v>
      </c>
      <c r="X492" s="2" t="s">
        <v>6</v>
      </c>
      <c r="Y492" s="2" t="s">
        <v>6</v>
      </c>
      <c r="Z492" s="2" t="s">
        <v>6</v>
      </c>
      <c r="AA492" s="2" t="s">
        <v>6</v>
      </c>
      <c r="AB492" s="2" t="s">
        <v>6</v>
      </c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</row>
    <row r="493" spans="1:47" ht="15.75">
      <c r="A493" s="2"/>
      <c r="B493" s="2"/>
      <c r="C493" s="2" t="s">
        <v>704</v>
      </c>
      <c r="D493" s="2" t="s">
        <v>176</v>
      </c>
      <c r="E493" s="2" t="s">
        <v>30</v>
      </c>
      <c r="F493" s="26" t="s">
        <v>176</v>
      </c>
      <c r="G493" s="4" t="s">
        <v>1266</v>
      </c>
      <c r="H493" s="2" t="s">
        <v>163</v>
      </c>
      <c r="I493" s="2" t="s">
        <v>569</v>
      </c>
      <c r="J493" s="2" t="s">
        <v>570</v>
      </c>
      <c r="K493" s="2" t="s">
        <v>795</v>
      </c>
      <c r="L493" s="2" t="s">
        <v>789</v>
      </c>
      <c r="M493" s="2" t="s">
        <v>6</v>
      </c>
      <c r="N493" s="2" t="s">
        <v>6</v>
      </c>
      <c r="O493" s="2" t="s">
        <v>6</v>
      </c>
      <c r="P493" s="2" t="s">
        <v>6</v>
      </c>
      <c r="Q493" s="2" t="s">
        <v>6</v>
      </c>
      <c r="R493" s="2" t="s">
        <v>6</v>
      </c>
      <c r="S493" s="2" t="s">
        <v>6</v>
      </c>
      <c r="T493" s="2" t="s">
        <v>6</v>
      </c>
      <c r="U493" s="2" t="s">
        <v>6</v>
      </c>
      <c r="V493" s="2" t="s">
        <v>6</v>
      </c>
      <c r="W493" s="2" t="s">
        <v>6</v>
      </c>
      <c r="X493" s="2" t="s">
        <v>6</v>
      </c>
      <c r="Y493" s="2" t="s">
        <v>6</v>
      </c>
      <c r="Z493" s="2" t="s">
        <v>6</v>
      </c>
      <c r="AA493" s="2" t="s">
        <v>6</v>
      </c>
      <c r="AB493" s="2" t="s">
        <v>6</v>
      </c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</row>
    <row r="494" spans="1:47" ht="15.75">
      <c r="A494" s="2"/>
      <c r="B494" s="2"/>
      <c r="C494" s="2" t="s">
        <v>705</v>
      </c>
      <c r="D494" s="2" t="s">
        <v>176</v>
      </c>
      <c r="E494" s="2" t="s">
        <v>30</v>
      </c>
      <c r="F494" s="26" t="s">
        <v>176</v>
      </c>
      <c r="G494" s="4" t="s">
        <v>1266</v>
      </c>
      <c r="H494" s="2" t="s">
        <v>163</v>
      </c>
      <c r="I494" s="2" t="s">
        <v>569</v>
      </c>
      <c r="J494" s="2" t="s">
        <v>570</v>
      </c>
      <c r="K494" s="2" t="s">
        <v>795</v>
      </c>
      <c r="L494" s="2" t="s">
        <v>789</v>
      </c>
      <c r="M494" s="2" t="s">
        <v>6</v>
      </c>
      <c r="N494" s="2" t="s">
        <v>6</v>
      </c>
      <c r="O494" s="2" t="s">
        <v>6</v>
      </c>
      <c r="P494" s="2" t="s">
        <v>6</v>
      </c>
      <c r="Q494" s="2" t="s">
        <v>6</v>
      </c>
      <c r="R494" s="2" t="s">
        <v>6</v>
      </c>
      <c r="S494" s="2" t="s">
        <v>6</v>
      </c>
      <c r="T494" s="2" t="s">
        <v>6</v>
      </c>
      <c r="U494" s="2" t="s">
        <v>6</v>
      </c>
      <c r="V494" s="2" t="s">
        <v>6</v>
      </c>
      <c r="W494" s="2" t="s">
        <v>6</v>
      </c>
      <c r="X494" s="2" t="s">
        <v>6</v>
      </c>
      <c r="Y494" s="2" t="s">
        <v>6</v>
      </c>
      <c r="Z494" s="2" t="s">
        <v>6</v>
      </c>
      <c r="AA494" s="2" t="s">
        <v>6</v>
      </c>
      <c r="AB494" s="2" t="s">
        <v>6</v>
      </c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</row>
    <row r="495" spans="1:47" ht="15.75">
      <c r="A495" s="2"/>
      <c r="B495" s="2"/>
      <c r="C495" s="2" t="s">
        <v>706</v>
      </c>
      <c r="D495" s="2" t="s">
        <v>176</v>
      </c>
      <c r="E495" s="2" t="s">
        <v>30</v>
      </c>
      <c r="F495" s="26" t="s">
        <v>176</v>
      </c>
      <c r="G495" s="4" t="s">
        <v>1266</v>
      </c>
      <c r="H495" s="2" t="s">
        <v>163</v>
      </c>
      <c r="I495" s="2" t="s">
        <v>569</v>
      </c>
      <c r="J495" s="2" t="s">
        <v>570</v>
      </c>
      <c r="K495" s="2" t="s">
        <v>795</v>
      </c>
      <c r="L495" s="2" t="s">
        <v>789</v>
      </c>
      <c r="M495" s="2" t="s">
        <v>6</v>
      </c>
      <c r="N495" s="2" t="s">
        <v>6</v>
      </c>
      <c r="O495" s="2" t="s">
        <v>6</v>
      </c>
      <c r="P495" s="2" t="s">
        <v>6</v>
      </c>
      <c r="Q495" s="2" t="s">
        <v>6</v>
      </c>
      <c r="R495" s="2" t="s">
        <v>6</v>
      </c>
      <c r="S495" s="2" t="s">
        <v>6</v>
      </c>
      <c r="T495" s="2" t="s">
        <v>6</v>
      </c>
      <c r="U495" s="2" t="s">
        <v>6</v>
      </c>
      <c r="V495" s="2" t="s">
        <v>6</v>
      </c>
      <c r="W495" s="2" t="s">
        <v>6</v>
      </c>
      <c r="X495" s="2" t="s">
        <v>6</v>
      </c>
      <c r="Y495" s="2" t="s">
        <v>6</v>
      </c>
      <c r="Z495" s="2" t="s">
        <v>6</v>
      </c>
      <c r="AA495" s="2" t="s">
        <v>6</v>
      </c>
      <c r="AB495" s="2" t="s">
        <v>6</v>
      </c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</row>
    <row r="496" spans="1:47" ht="15.75">
      <c r="A496" s="2"/>
      <c r="B496" s="2"/>
      <c r="C496" s="2" t="s">
        <v>707</v>
      </c>
      <c r="D496" s="2" t="s">
        <v>176</v>
      </c>
      <c r="E496" s="2" t="s">
        <v>30</v>
      </c>
      <c r="F496" s="26" t="s">
        <v>176</v>
      </c>
      <c r="G496" s="4" t="s">
        <v>1266</v>
      </c>
      <c r="H496" s="2" t="s">
        <v>163</v>
      </c>
      <c r="I496" s="2" t="s">
        <v>569</v>
      </c>
      <c r="J496" s="2" t="s">
        <v>570</v>
      </c>
      <c r="K496" s="2" t="s">
        <v>795</v>
      </c>
      <c r="L496" s="2" t="s">
        <v>789</v>
      </c>
      <c r="M496" s="2" t="s">
        <v>6</v>
      </c>
      <c r="N496" s="2" t="s">
        <v>6</v>
      </c>
      <c r="O496" s="2" t="s">
        <v>6</v>
      </c>
      <c r="P496" s="2" t="s">
        <v>6</v>
      </c>
      <c r="Q496" s="2" t="s">
        <v>6</v>
      </c>
      <c r="R496" s="2" t="s">
        <v>6</v>
      </c>
      <c r="S496" s="2" t="s">
        <v>6</v>
      </c>
      <c r="T496" s="2" t="s">
        <v>6</v>
      </c>
      <c r="U496" s="2" t="s">
        <v>6</v>
      </c>
      <c r="V496" s="2" t="s">
        <v>6</v>
      </c>
      <c r="W496" s="2" t="s">
        <v>6</v>
      </c>
      <c r="X496" s="2" t="s">
        <v>6</v>
      </c>
      <c r="Y496" s="2" t="s">
        <v>6</v>
      </c>
      <c r="Z496" s="2" t="s">
        <v>6</v>
      </c>
      <c r="AA496" s="2" t="s">
        <v>6</v>
      </c>
      <c r="AB496" s="2" t="s">
        <v>6</v>
      </c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</row>
    <row r="497" spans="1:47" ht="15.75">
      <c r="A497" s="2"/>
      <c r="B497" s="2"/>
      <c r="C497" s="2" t="s">
        <v>708</v>
      </c>
      <c r="D497" s="2" t="s">
        <v>176</v>
      </c>
      <c r="E497" s="2" t="s">
        <v>30</v>
      </c>
      <c r="F497" s="26" t="s">
        <v>176</v>
      </c>
      <c r="G497" s="4" t="s">
        <v>1266</v>
      </c>
      <c r="H497" s="2" t="s">
        <v>163</v>
      </c>
      <c r="I497" s="2" t="s">
        <v>569</v>
      </c>
      <c r="J497" s="2" t="s">
        <v>570</v>
      </c>
      <c r="K497" s="2" t="s">
        <v>795</v>
      </c>
      <c r="L497" s="2" t="s">
        <v>789</v>
      </c>
      <c r="M497" s="2" t="s">
        <v>6</v>
      </c>
      <c r="N497" s="2" t="s">
        <v>6</v>
      </c>
      <c r="O497" s="2" t="s">
        <v>6</v>
      </c>
      <c r="P497" s="2" t="s">
        <v>6</v>
      </c>
      <c r="Q497" s="2" t="s">
        <v>6</v>
      </c>
      <c r="R497" s="2" t="s">
        <v>6</v>
      </c>
      <c r="S497" s="2" t="s">
        <v>6</v>
      </c>
      <c r="T497" s="2" t="s">
        <v>6</v>
      </c>
      <c r="U497" s="2" t="s">
        <v>6</v>
      </c>
      <c r="V497" s="2" t="s">
        <v>6</v>
      </c>
      <c r="W497" s="2" t="s">
        <v>6</v>
      </c>
      <c r="X497" s="2" t="s">
        <v>6</v>
      </c>
      <c r="Y497" s="2" t="s">
        <v>6</v>
      </c>
      <c r="Z497" s="2" t="s">
        <v>6</v>
      </c>
      <c r="AA497" s="2" t="s">
        <v>6</v>
      </c>
      <c r="AB497" s="2" t="s">
        <v>6</v>
      </c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</row>
    <row r="498" spans="1:47" ht="15.75">
      <c r="A498" s="2"/>
      <c r="B498" s="2"/>
      <c r="C498" s="2" t="s">
        <v>709</v>
      </c>
      <c r="D498" s="2" t="s">
        <v>176</v>
      </c>
      <c r="E498" s="2" t="s">
        <v>30</v>
      </c>
      <c r="F498" s="26" t="s">
        <v>176</v>
      </c>
      <c r="G498" s="4" t="s">
        <v>1266</v>
      </c>
      <c r="H498" s="2" t="s">
        <v>163</v>
      </c>
      <c r="I498" s="2" t="s">
        <v>569</v>
      </c>
      <c r="J498" s="2" t="s">
        <v>570</v>
      </c>
      <c r="K498" s="2" t="s">
        <v>795</v>
      </c>
      <c r="L498" s="2" t="s">
        <v>789</v>
      </c>
      <c r="M498" s="2" t="s">
        <v>6</v>
      </c>
      <c r="N498" s="2" t="s">
        <v>6</v>
      </c>
      <c r="O498" s="2" t="s">
        <v>6</v>
      </c>
      <c r="P498" s="2" t="s">
        <v>6</v>
      </c>
      <c r="Q498" s="2" t="s">
        <v>6</v>
      </c>
      <c r="R498" s="2" t="s">
        <v>6</v>
      </c>
      <c r="S498" s="2" t="s">
        <v>6</v>
      </c>
      <c r="T498" s="2" t="s">
        <v>6</v>
      </c>
      <c r="U498" s="2" t="s">
        <v>6</v>
      </c>
      <c r="V498" s="2" t="s">
        <v>6</v>
      </c>
      <c r="W498" s="2" t="s">
        <v>6</v>
      </c>
      <c r="X498" s="2" t="s">
        <v>6</v>
      </c>
      <c r="Y498" s="2" t="s">
        <v>6</v>
      </c>
      <c r="Z498" s="2" t="s">
        <v>6</v>
      </c>
      <c r="AA498" s="2" t="s">
        <v>6</v>
      </c>
      <c r="AB498" s="2" t="s">
        <v>6</v>
      </c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</row>
    <row r="499" spans="1:47" ht="15.75">
      <c r="A499" s="2"/>
      <c r="B499" s="2"/>
      <c r="C499" s="2" t="s">
        <v>710</v>
      </c>
      <c r="D499" s="2" t="s">
        <v>176</v>
      </c>
      <c r="E499" s="2" t="s">
        <v>30</v>
      </c>
      <c r="F499" s="26" t="s">
        <v>176</v>
      </c>
      <c r="G499" s="4" t="s">
        <v>1266</v>
      </c>
      <c r="H499" s="2" t="s">
        <v>163</v>
      </c>
      <c r="I499" s="2" t="s">
        <v>569</v>
      </c>
      <c r="J499" s="2" t="s">
        <v>570</v>
      </c>
      <c r="K499" s="2" t="s">
        <v>795</v>
      </c>
      <c r="L499" s="2" t="s">
        <v>789</v>
      </c>
      <c r="M499" s="2" t="s">
        <v>6</v>
      </c>
      <c r="N499" s="2" t="s">
        <v>6</v>
      </c>
      <c r="O499" s="2" t="s">
        <v>6</v>
      </c>
      <c r="P499" s="2" t="s">
        <v>6</v>
      </c>
      <c r="Q499" s="2" t="s">
        <v>6</v>
      </c>
      <c r="R499" s="2" t="s">
        <v>6</v>
      </c>
      <c r="S499" s="2" t="s">
        <v>6</v>
      </c>
      <c r="T499" s="2" t="s">
        <v>6</v>
      </c>
      <c r="U499" s="2" t="s">
        <v>6</v>
      </c>
      <c r="V499" s="2" t="s">
        <v>6</v>
      </c>
      <c r="W499" s="2" t="s">
        <v>6</v>
      </c>
      <c r="X499" s="2" t="s">
        <v>6</v>
      </c>
      <c r="Y499" s="2" t="s">
        <v>6</v>
      </c>
      <c r="Z499" s="2" t="s">
        <v>6</v>
      </c>
      <c r="AA499" s="2" t="s">
        <v>6</v>
      </c>
      <c r="AB499" s="2" t="s">
        <v>6</v>
      </c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</row>
    <row r="500" spans="1:47" ht="15.75">
      <c r="A500" s="2"/>
      <c r="B500" s="2"/>
      <c r="C500" s="2" t="s">
        <v>711</v>
      </c>
      <c r="D500" s="2" t="s">
        <v>176</v>
      </c>
      <c r="E500" s="2" t="s">
        <v>30</v>
      </c>
      <c r="F500" s="26" t="s">
        <v>176</v>
      </c>
      <c r="G500" s="4" t="s">
        <v>1266</v>
      </c>
      <c r="H500" s="2" t="s">
        <v>163</v>
      </c>
      <c r="I500" s="2" t="s">
        <v>569</v>
      </c>
      <c r="J500" s="2" t="s">
        <v>570</v>
      </c>
      <c r="K500" s="2" t="s">
        <v>795</v>
      </c>
      <c r="L500" s="2" t="s">
        <v>789</v>
      </c>
      <c r="M500" s="2" t="s">
        <v>6</v>
      </c>
      <c r="N500" s="2" t="s">
        <v>6</v>
      </c>
      <c r="O500" s="2" t="s">
        <v>6</v>
      </c>
      <c r="P500" s="2" t="s">
        <v>6</v>
      </c>
      <c r="Q500" s="2" t="s">
        <v>6</v>
      </c>
      <c r="R500" s="2" t="s">
        <v>6</v>
      </c>
      <c r="S500" s="2" t="s">
        <v>6</v>
      </c>
      <c r="T500" s="2" t="s">
        <v>6</v>
      </c>
      <c r="U500" s="2" t="s">
        <v>6</v>
      </c>
      <c r="V500" s="2" t="s">
        <v>6</v>
      </c>
      <c r="W500" s="2" t="s">
        <v>6</v>
      </c>
      <c r="X500" s="2" t="s">
        <v>6</v>
      </c>
      <c r="Y500" s="2" t="s">
        <v>6</v>
      </c>
      <c r="Z500" s="2" t="s">
        <v>6</v>
      </c>
      <c r="AA500" s="2" t="s">
        <v>6</v>
      </c>
      <c r="AB500" s="2" t="s">
        <v>6</v>
      </c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</row>
    <row r="501" spans="1:47" ht="15.75">
      <c r="A501" s="2"/>
      <c r="B501" s="2"/>
      <c r="C501" s="2" t="s">
        <v>712</v>
      </c>
      <c r="D501" s="2" t="s">
        <v>176</v>
      </c>
      <c r="E501" s="2" t="s">
        <v>30</v>
      </c>
      <c r="F501" s="26" t="s">
        <v>176</v>
      </c>
      <c r="G501" s="4" t="s">
        <v>1266</v>
      </c>
      <c r="H501" s="2" t="s">
        <v>163</v>
      </c>
      <c r="I501" s="2" t="s">
        <v>569</v>
      </c>
      <c r="J501" s="2" t="s">
        <v>570</v>
      </c>
      <c r="K501" s="2" t="s">
        <v>795</v>
      </c>
      <c r="L501" s="2" t="s">
        <v>789</v>
      </c>
      <c r="M501" s="2" t="s">
        <v>6</v>
      </c>
      <c r="N501" s="2" t="s">
        <v>6</v>
      </c>
      <c r="O501" s="2" t="s">
        <v>6</v>
      </c>
      <c r="P501" s="2" t="s">
        <v>6</v>
      </c>
      <c r="Q501" s="2" t="s">
        <v>6</v>
      </c>
      <c r="R501" s="2" t="s">
        <v>6</v>
      </c>
      <c r="S501" s="2" t="s">
        <v>6</v>
      </c>
      <c r="T501" s="2" t="s">
        <v>6</v>
      </c>
      <c r="U501" s="2" t="s">
        <v>6</v>
      </c>
      <c r="V501" s="2" t="s">
        <v>6</v>
      </c>
      <c r="W501" s="2" t="s">
        <v>6</v>
      </c>
      <c r="X501" s="2" t="s">
        <v>6</v>
      </c>
      <c r="Y501" s="2" t="s">
        <v>6</v>
      </c>
      <c r="Z501" s="2" t="s">
        <v>6</v>
      </c>
      <c r="AA501" s="2" t="s">
        <v>6</v>
      </c>
      <c r="AB501" s="2" t="s">
        <v>6</v>
      </c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</row>
    <row r="502" spans="1:47" ht="15.75">
      <c r="A502" s="2"/>
      <c r="B502" s="2"/>
      <c r="C502" s="2" t="s">
        <v>715</v>
      </c>
      <c r="D502" s="2" t="s">
        <v>176</v>
      </c>
      <c r="E502" s="2" t="s">
        <v>30</v>
      </c>
      <c r="F502" s="26" t="s">
        <v>176</v>
      </c>
      <c r="G502" s="4" t="s">
        <v>1266</v>
      </c>
      <c r="H502" s="2" t="s">
        <v>163</v>
      </c>
      <c r="I502" s="2" t="s">
        <v>569</v>
      </c>
      <c r="J502" s="2" t="s">
        <v>570</v>
      </c>
      <c r="K502" s="2" t="s">
        <v>795</v>
      </c>
      <c r="L502" s="2" t="s">
        <v>789</v>
      </c>
      <c r="M502" s="2" t="s">
        <v>6</v>
      </c>
      <c r="N502" s="2" t="s">
        <v>6</v>
      </c>
      <c r="O502" s="2" t="s">
        <v>6</v>
      </c>
      <c r="P502" s="2" t="s">
        <v>6</v>
      </c>
      <c r="Q502" s="2" t="s">
        <v>6</v>
      </c>
      <c r="R502" s="2" t="s">
        <v>6</v>
      </c>
      <c r="S502" s="2" t="s">
        <v>6</v>
      </c>
      <c r="T502" s="2" t="s">
        <v>6</v>
      </c>
      <c r="U502" s="2" t="s">
        <v>6</v>
      </c>
      <c r="V502" s="2" t="s">
        <v>6</v>
      </c>
      <c r="W502" s="2" t="s">
        <v>6</v>
      </c>
      <c r="X502" s="2" t="s">
        <v>6</v>
      </c>
      <c r="Y502" s="2" t="s">
        <v>6</v>
      </c>
      <c r="Z502" s="2" t="s">
        <v>6</v>
      </c>
      <c r="AA502" s="2" t="s">
        <v>6</v>
      </c>
      <c r="AB502" s="2" t="s">
        <v>6</v>
      </c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</row>
    <row r="503" spans="1:47" ht="15.75">
      <c r="A503" s="2"/>
      <c r="B503" s="2"/>
      <c r="C503" s="2" t="s">
        <v>734</v>
      </c>
      <c r="D503" s="2" t="s">
        <v>176</v>
      </c>
      <c r="E503" s="2" t="s">
        <v>30</v>
      </c>
      <c r="F503" s="26" t="s">
        <v>176</v>
      </c>
      <c r="G503" s="4" t="s">
        <v>1266</v>
      </c>
      <c r="H503" s="2" t="s">
        <v>163</v>
      </c>
      <c r="I503" s="2" t="s">
        <v>569</v>
      </c>
      <c r="J503" s="2" t="s">
        <v>570</v>
      </c>
      <c r="K503" s="2" t="s">
        <v>795</v>
      </c>
      <c r="L503" s="2" t="s">
        <v>789</v>
      </c>
      <c r="M503" s="2" t="s">
        <v>6</v>
      </c>
      <c r="N503" s="2" t="s">
        <v>6</v>
      </c>
      <c r="O503" s="2" t="s">
        <v>6</v>
      </c>
      <c r="P503" s="2" t="s">
        <v>6</v>
      </c>
      <c r="Q503" s="2" t="s">
        <v>6</v>
      </c>
      <c r="R503" s="2" t="s">
        <v>6</v>
      </c>
      <c r="S503" s="2" t="s">
        <v>6</v>
      </c>
      <c r="T503" s="2" t="s">
        <v>6</v>
      </c>
      <c r="U503" s="2" t="s">
        <v>6</v>
      </c>
      <c r="V503" s="2" t="s">
        <v>6</v>
      </c>
      <c r="W503" s="2" t="s">
        <v>6</v>
      </c>
      <c r="X503" s="2" t="s">
        <v>6</v>
      </c>
      <c r="Y503" s="2" t="s">
        <v>6</v>
      </c>
      <c r="Z503" s="2" t="s">
        <v>6</v>
      </c>
      <c r="AA503" s="2" t="s">
        <v>6</v>
      </c>
      <c r="AB503" s="2" t="s">
        <v>6</v>
      </c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</row>
    <row r="504" spans="1:47" ht="15.75">
      <c r="A504" s="2"/>
      <c r="B504" s="2"/>
      <c r="C504" s="2" t="s">
        <v>735</v>
      </c>
      <c r="D504" s="2" t="s">
        <v>176</v>
      </c>
      <c r="E504" s="2" t="s">
        <v>30</v>
      </c>
      <c r="F504" s="26" t="s">
        <v>176</v>
      </c>
      <c r="G504" s="4" t="s">
        <v>1266</v>
      </c>
      <c r="H504" s="2" t="s">
        <v>163</v>
      </c>
      <c r="I504" s="2" t="s">
        <v>569</v>
      </c>
      <c r="J504" s="2" t="s">
        <v>570</v>
      </c>
      <c r="K504" s="2" t="s">
        <v>795</v>
      </c>
      <c r="L504" s="2" t="s">
        <v>789</v>
      </c>
      <c r="M504" s="2" t="s">
        <v>6</v>
      </c>
      <c r="N504" s="2" t="s">
        <v>6</v>
      </c>
      <c r="O504" s="2" t="s">
        <v>6</v>
      </c>
      <c r="P504" s="2" t="s">
        <v>6</v>
      </c>
      <c r="Q504" s="2" t="s">
        <v>6</v>
      </c>
      <c r="R504" s="2" t="s">
        <v>6</v>
      </c>
      <c r="S504" s="2" t="s">
        <v>6</v>
      </c>
      <c r="T504" s="2" t="s">
        <v>6</v>
      </c>
      <c r="U504" s="2" t="s">
        <v>6</v>
      </c>
      <c r="V504" s="2" t="s">
        <v>6</v>
      </c>
      <c r="W504" s="2" t="s">
        <v>6</v>
      </c>
      <c r="X504" s="2" t="s">
        <v>6</v>
      </c>
      <c r="Y504" s="2" t="s">
        <v>6</v>
      </c>
      <c r="Z504" s="2" t="s">
        <v>6</v>
      </c>
      <c r="AA504" s="2" t="s">
        <v>6</v>
      </c>
      <c r="AB504" s="2" t="s">
        <v>6</v>
      </c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</row>
    <row r="505" spans="1:47" ht="15.75">
      <c r="A505" s="2"/>
      <c r="B505" s="2"/>
      <c r="C505" s="2" t="s">
        <v>714</v>
      </c>
      <c r="D505" s="2" t="s">
        <v>176</v>
      </c>
      <c r="E505" s="2" t="s">
        <v>30</v>
      </c>
      <c r="F505" s="26" t="s">
        <v>176</v>
      </c>
      <c r="G505" s="4" t="s">
        <v>1266</v>
      </c>
      <c r="H505" s="2" t="s">
        <v>163</v>
      </c>
      <c r="I505" s="2" t="s">
        <v>569</v>
      </c>
      <c r="J505" s="2" t="s">
        <v>570</v>
      </c>
      <c r="K505" s="2" t="s">
        <v>795</v>
      </c>
      <c r="L505" s="2" t="s">
        <v>789</v>
      </c>
      <c r="M505" s="2" t="s">
        <v>6</v>
      </c>
      <c r="N505" s="2" t="s">
        <v>6</v>
      </c>
      <c r="O505" s="2" t="s">
        <v>6</v>
      </c>
      <c r="P505" s="2" t="s">
        <v>6</v>
      </c>
      <c r="Q505" s="2" t="s">
        <v>6</v>
      </c>
      <c r="R505" s="2" t="s">
        <v>6</v>
      </c>
      <c r="S505" s="2" t="s">
        <v>6</v>
      </c>
      <c r="T505" s="2" t="s">
        <v>6</v>
      </c>
      <c r="U505" s="2" t="s">
        <v>6</v>
      </c>
      <c r="V505" s="2" t="s">
        <v>6</v>
      </c>
      <c r="W505" s="2" t="s">
        <v>6</v>
      </c>
      <c r="X505" s="2" t="s">
        <v>6</v>
      </c>
      <c r="Y505" s="2" t="s">
        <v>6</v>
      </c>
      <c r="Z505" s="2" t="s">
        <v>6</v>
      </c>
      <c r="AA505" s="2" t="s">
        <v>6</v>
      </c>
      <c r="AB505" s="2" t="s">
        <v>6</v>
      </c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</row>
    <row r="506" spans="1:47" ht="15.75">
      <c r="A506" s="2"/>
      <c r="B506" s="2"/>
      <c r="C506" s="2" t="s">
        <v>713</v>
      </c>
      <c r="D506" s="2" t="s">
        <v>176</v>
      </c>
      <c r="E506" s="2" t="s">
        <v>30</v>
      </c>
      <c r="F506" s="26" t="s">
        <v>176</v>
      </c>
      <c r="G506" s="4" t="s">
        <v>1266</v>
      </c>
      <c r="H506" s="2" t="s">
        <v>163</v>
      </c>
      <c r="I506" s="2" t="s">
        <v>569</v>
      </c>
      <c r="J506" s="2" t="s">
        <v>570</v>
      </c>
      <c r="K506" s="2" t="s">
        <v>795</v>
      </c>
      <c r="L506" s="2" t="s">
        <v>789</v>
      </c>
      <c r="M506" s="2" t="s">
        <v>6</v>
      </c>
      <c r="N506" s="2" t="s">
        <v>6</v>
      </c>
      <c r="O506" s="2" t="s">
        <v>6</v>
      </c>
      <c r="P506" s="2" t="s">
        <v>6</v>
      </c>
      <c r="Q506" s="2" t="s">
        <v>6</v>
      </c>
      <c r="R506" s="2" t="s">
        <v>6</v>
      </c>
      <c r="S506" s="2" t="s">
        <v>6</v>
      </c>
      <c r="T506" s="2" t="s">
        <v>6</v>
      </c>
      <c r="U506" s="2" t="s">
        <v>6</v>
      </c>
      <c r="V506" s="2" t="s">
        <v>6</v>
      </c>
      <c r="W506" s="2" t="s">
        <v>6</v>
      </c>
      <c r="X506" s="2" t="s">
        <v>6</v>
      </c>
      <c r="Y506" s="2" t="s">
        <v>6</v>
      </c>
      <c r="Z506" s="2" t="s">
        <v>6</v>
      </c>
      <c r="AA506" s="2" t="s">
        <v>6</v>
      </c>
      <c r="AB506" s="2" t="s">
        <v>6</v>
      </c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</row>
    <row r="507" spans="1:47" ht="15.75">
      <c r="A507" s="2"/>
      <c r="B507" s="2"/>
      <c r="C507" s="2" t="s">
        <v>702</v>
      </c>
      <c r="D507" s="2" t="s">
        <v>176</v>
      </c>
      <c r="E507" s="2" t="s">
        <v>30</v>
      </c>
      <c r="F507" s="26" t="s">
        <v>176</v>
      </c>
      <c r="G507" s="4" t="s">
        <v>1266</v>
      </c>
      <c r="H507" s="2" t="s">
        <v>163</v>
      </c>
      <c r="I507" s="2" t="s">
        <v>569</v>
      </c>
      <c r="J507" s="2" t="s">
        <v>570</v>
      </c>
      <c r="K507" s="2" t="s">
        <v>795</v>
      </c>
      <c r="L507" s="2" t="s">
        <v>790</v>
      </c>
      <c r="M507" s="2" t="s">
        <v>6</v>
      </c>
      <c r="N507" s="2" t="s">
        <v>6</v>
      </c>
      <c r="O507" s="2" t="s">
        <v>6</v>
      </c>
      <c r="P507" s="2" t="s">
        <v>6</v>
      </c>
      <c r="Q507" s="2" t="s">
        <v>6</v>
      </c>
      <c r="R507" s="2" t="s">
        <v>6</v>
      </c>
      <c r="S507" s="2" t="s">
        <v>6</v>
      </c>
      <c r="T507" s="2" t="s">
        <v>6</v>
      </c>
      <c r="U507" s="2" t="s">
        <v>6</v>
      </c>
      <c r="V507" s="2" t="s">
        <v>6</v>
      </c>
      <c r="W507" s="2" t="s">
        <v>6</v>
      </c>
      <c r="X507" s="2" t="s">
        <v>6</v>
      </c>
      <c r="Y507" s="2" t="s">
        <v>6</v>
      </c>
      <c r="Z507" s="2" t="s">
        <v>6</v>
      </c>
      <c r="AA507" s="2" t="s">
        <v>6</v>
      </c>
      <c r="AB507" s="2" t="s">
        <v>6</v>
      </c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</row>
    <row r="508" spans="1:47" ht="15.75">
      <c r="A508" s="2"/>
      <c r="B508" s="2"/>
      <c r="C508" s="2" t="s">
        <v>703</v>
      </c>
      <c r="D508" s="2" t="s">
        <v>176</v>
      </c>
      <c r="E508" s="2" t="s">
        <v>30</v>
      </c>
      <c r="F508" s="26" t="s">
        <v>176</v>
      </c>
      <c r="G508" s="4" t="s">
        <v>1266</v>
      </c>
      <c r="H508" s="2" t="s">
        <v>163</v>
      </c>
      <c r="I508" s="2" t="s">
        <v>569</v>
      </c>
      <c r="J508" s="2" t="s">
        <v>570</v>
      </c>
      <c r="K508" s="2" t="s">
        <v>795</v>
      </c>
      <c r="L508" s="2" t="s">
        <v>790</v>
      </c>
      <c r="M508" s="2" t="s">
        <v>6</v>
      </c>
      <c r="N508" s="2" t="s">
        <v>6</v>
      </c>
      <c r="O508" s="2" t="s">
        <v>6</v>
      </c>
      <c r="P508" s="2" t="s">
        <v>6</v>
      </c>
      <c r="Q508" s="2" t="s">
        <v>6</v>
      </c>
      <c r="R508" s="2" t="s">
        <v>6</v>
      </c>
      <c r="S508" s="2" t="s">
        <v>6</v>
      </c>
      <c r="T508" s="2" t="s">
        <v>6</v>
      </c>
      <c r="U508" s="2" t="s">
        <v>6</v>
      </c>
      <c r="V508" s="2" t="s">
        <v>6</v>
      </c>
      <c r="W508" s="2" t="s">
        <v>6</v>
      </c>
      <c r="X508" s="2" t="s">
        <v>6</v>
      </c>
      <c r="Y508" s="2" t="s">
        <v>6</v>
      </c>
      <c r="Z508" s="2" t="s">
        <v>6</v>
      </c>
      <c r="AA508" s="2" t="s">
        <v>6</v>
      </c>
      <c r="AB508" s="2" t="s">
        <v>6</v>
      </c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</row>
    <row r="509" spans="1:47" ht="15.75">
      <c r="A509" s="2"/>
      <c r="B509" s="2"/>
      <c r="C509" s="2" t="s">
        <v>704</v>
      </c>
      <c r="D509" s="2" t="s">
        <v>176</v>
      </c>
      <c r="E509" s="2" t="s">
        <v>30</v>
      </c>
      <c r="F509" s="26" t="s">
        <v>176</v>
      </c>
      <c r="G509" s="4" t="s">
        <v>1266</v>
      </c>
      <c r="H509" s="2" t="s">
        <v>163</v>
      </c>
      <c r="I509" s="2" t="s">
        <v>569</v>
      </c>
      <c r="J509" s="2" t="s">
        <v>570</v>
      </c>
      <c r="K509" s="2" t="s">
        <v>795</v>
      </c>
      <c r="L509" s="2" t="s">
        <v>790</v>
      </c>
      <c r="M509" s="2" t="s">
        <v>6</v>
      </c>
      <c r="N509" s="2" t="s">
        <v>6</v>
      </c>
      <c r="O509" s="2" t="s">
        <v>6</v>
      </c>
      <c r="P509" s="2" t="s">
        <v>6</v>
      </c>
      <c r="Q509" s="2" t="s">
        <v>6</v>
      </c>
      <c r="R509" s="2" t="s">
        <v>6</v>
      </c>
      <c r="S509" s="2" t="s">
        <v>6</v>
      </c>
      <c r="T509" s="2" t="s">
        <v>6</v>
      </c>
      <c r="U509" s="2" t="s">
        <v>6</v>
      </c>
      <c r="V509" s="2" t="s">
        <v>6</v>
      </c>
      <c r="W509" s="2" t="s">
        <v>6</v>
      </c>
      <c r="X509" s="2" t="s">
        <v>6</v>
      </c>
      <c r="Y509" s="2" t="s">
        <v>6</v>
      </c>
      <c r="Z509" s="2" t="s">
        <v>6</v>
      </c>
      <c r="AA509" s="2" t="s">
        <v>6</v>
      </c>
      <c r="AB509" s="2" t="s">
        <v>6</v>
      </c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</row>
    <row r="510" spans="1:47" ht="15.75">
      <c r="A510" s="2"/>
      <c r="B510" s="2"/>
      <c r="C510" s="2" t="s">
        <v>705</v>
      </c>
      <c r="D510" s="2" t="s">
        <v>176</v>
      </c>
      <c r="E510" s="2" t="s">
        <v>30</v>
      </c>
      <c r="F510" s="26" t="s">
        <v>176</v>
      </c>
      <c r="G510" s="4" t="s">
        <v>1266</v>
      </c>
      <c r="H510" s="2" t="s">
        <v>163</v>
      </c>
      <c r="I510" s="2" t="s">
        <v>569</v>
      </c>
      <c r="J510" s="2" t="s">
        <v>570</v>
      </c>
      <c r="K510" s="2" t="s">
        <v>795</v>
      </c>
      <c r="L510" s="2" t="s">
        <v>790</v>
      </c>
      <c r="M510" s="2" t="s">
        <v>6</v>
      </c>
      <c r="N510" s="2" t="s">
        <v>6</v>
      </c>
      <c r="O510" s="2" t="s">
        <v>6</v>
      </c>
      <c r="P510" s="2" t="s">
        <v>6</v>
      </c>
      <c r="Q510" s="2" t="s">
        <v>6</v>
      </c>
      <c r="R510" s="2" t="s">
        <v>6</v>
      </c>
      <c r="S510" s="2" t="s">
        <v>6</v>
      </c>
      <c r="T510" s="2" t="s">
        <v>6</v>
      </c>
      <c r="U510" s="2" t="s">
        <v>6</v>
      </c>
      <c r="V510" s="2" t="s">
        <v>6</v>
      </c>
      <c r="W510" s="2" t="s">
        <v>6</v>
      </c>
      <c r="X510" s="2" t="s">
        <v>6</v>
      </c>
      <c r="Y510" s="2" t="s">
        <v>6</v>
      </c>
      <c r="Z510" s="2" t="s">
        <v>6</v>
      </c>
      <c r="AA510" s="2" t="s">
        <v>6</v>
      </c>
      <c r="AB510" s="2" t="s">
        <v>6</v>
      </c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</row>
    <row r="511" spans="1:47" ht="15.75">
      <c r="A511" s="2"/>
      <c r="B511" s="2"/>
      <c r="C511" s="2" t="s">
        <v>706</v>
      </c>
      <c r="D511" s="2" t="s">
        <v>176</v>
      </c>
      <c r="E511" s="2" t="s">
        <v>30</v>
      </c>
      <c r="F511" s="26" t="s">
        <v>176</v>
      </c>
      <c r="G511" s="4" t="s">
        <v>1266</v>
      </c>
      <c r="H511" s="2" t="s">
        <v>163</v>
      </c>
      <c r="I511" s="2" t="s">
        <v>569</v>
      </c>
      <c r="J511" s="2" t="s">
        <v>570</v>
      </c>
      <c r="K511" s="2" t="s">
        <v>795</v>
      </c>
      <c r="L511" s="2" t="s">
        <v>790</v>
      </c>
      <c r="M511" s="2" t="s">
        <v>6</v>
      </c>
      <c r="N511" s="2" t="s">
        <v>6</v>
      </c>
      <c r="O511" s="2" t="s">
        <v>6</v>
      </c>
      <c r="P511" s="2" t="s">
        <v>6</v>
      </c>
      <c r="Q511" s="2" t="s">
        <v>6</v>
      </c>
      <c r="R511" s="2" t="s">
        <v>6</v>
      </c>
      <c r="S511" s="2" t="s">
        <v>6</v>
      </c>
      <c r="T511" s="2" t="s">
        <v>6</v>
      </c>
      <c r="U511" s="2" t="s">
        <v>6</v>
      </c>
      <c r="V511" s="2" t="s">
        <v>6</v>
      </c>
      <c r="W511" s="2" t="s">
        <v>6</v>
      </c>
      <c r="X511" s="2" t="s">
        <v>6</v>
      </c>
      <c r="Y511" s="2" t="s">
        <v>6</v>
      </c>
      <c r="Z511" s="2" t="s">
        <v>6</v>
      </c>
      <c r="AA511" s="2" t="s">
        <v>6</v>
      </c>
      <c r="AB511" s="2" t="s">
        <v>6</v>
      </c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</row>
    <row r="512" spans="1:47" ht="15.75">
      <c r="A512" s="2"/>
      <c r="B512" s="2"/>
      <c r="C512" s="2" t="s">
        <v>707</v>
      </c>
      <c r="D512" s="2" t="s">
        <v>176</v>
      </c>
      <c r="E512" s="2" t="s">
        <v>30</v>
      </c>
      <c r="F512" s="26" t="s">
        <v>176</v>
      </c>
      <c r="G512" s="4" t="s">
        <v>1266</v>
      </c>
      <c r="H512" s="2" t="s">
        <v>163</v>
      </c>
      <c r="I512" s="2" t="s">
        <v>569</v>
      </c>
      <c r="J512" s="2" t="s">
        <v>570</v>
      </c>
      <c r="K512" s="2" t="s">
        <v>795</v>
      </c>
      <c r="L512" s="2" t="s">
        <v>790</v>
      </c>
      <c r="M512" s="2" t="s">
        <v>6</v>
      </c>
      <c r="N512" s="2" t="s">
        <v>6</v>
      </c>
      <c r="O512" s="2" t="s">
        <v>6</v>
      </c>
      <c r="P512" s="2" t="s">
        <v>6</v>
      </c>
      <c r="Q512" s="2" t="s">
        <v>6</v>
      </c>
      <c r="R512" s="2" t="s">
        <v>6</v>
      </c>
      <c r="S512" s="2" t="s">
        <v>6</v>
      </c>
      <c r="T512" s="2" t="s">
        <v>6</v>
      </c>
      <c r="U512" s="2" t="s">
        <v>6</v>
      </c>
      <c r="V512" s="2" t="s">
        <v>6</v>
      </c>
      <c r="W512" s="2" t="s">
        <v>6</v>
      </c>
      <c r="X512" s="2" t="s">
        <v>6</v>
      </c>
      <c r="Y512" s="2" t="s">
        <v>6</v>
      </c>
      <c r="Z512" s="2" t="s">
        <v>6</v>
      </c>
      <c r="AA512" s="2" t="s">
        <v>6</v>
      </c>
      <c r="AB512" s="2" t="s">
        <v>6</v>
      </c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</row>
    <row r="513" spans="1:47" ht="15.75">
      <c r="A513" s="2"/>
      <c r="B513" s="2"/>
      <c r="C513" s="2" t="s">
        <v>708</v>
      </c>
      <c r="D513" s="2" t="s">
        <v>176</v>
      </c>
      <c r="E513" s="2" t="s">
        <v>30</v>
      </c>
      <c r="F513" s="26" t="s">
        <v>176</v>
      </c>
      <c r="G513" s="4" t="s">
        <v>1266</v>
      </c>
      <c r="H513" s="2" t="s">
        <v>163</v>
      </c>
      <c r="I513" s="2" t="s">
        <v>569</v>
      </c>
      <c r="J513" s="2" t="s">
        <v>570</v>
      </c>
      <c r="K513" s="2" t="s">
        <v>795</v>
      </c>
      <c r="L513" s="2" t="s">
        <v>790</v>
      </c>
      <c r="M513" s="2" t="s">
        <v>6</v>
      </c>
      <c r="N513" s="2" t="s">
        <v>6</v>
      </c>
      <c r="O513" s="2" t="s">
        <v>6</v>
      </c>
      <c r="P513" s="2" t="s">
        <v>6</v>
      </c>
      <c r="Q513" s="2" t="s">
        <v>6</v>
      </c>
      <c r="R513" s="2" t="s">
        <v>6</v>
      </c>
      <c r="S513" s="2" t="s">
        <v>6</v>
      </c>
      <c r="T513" s="2" t="s">
        <v>6</v>
      </c>
      <c r="U513" s="2" t="s">
        <v>6</v>
      </c>
      <c r="V513" s="2" t="s">
        <v>6</v>
      </c>
      <c r="W513" s="2" t="s">
        <v>6</v>
      </c>
      <c r="X513" s="2" t="s">
        <v>6</v>
      </c>
      <c r="Y513" s="2" t="s">
        <v>6</v>
      </c>
      <c r="Z513" s="2" t="s">
        <v>6</v>
      </c>
      <c r="AA513" s="2" t="s">
        <v>6</v>
      </c>
      <c r="AB513" s="2" t="s">
        <v>6</v>
      </c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</row>
    <row r="514" spans="1:47" ht="15.75">
      <c r="A514" s="2"/>
      <c r="B514" s="2"/>
      <c r="C514" s="2" t="s">
        <v>709</v>
      </c>
      <c r="D514" s="2" t="s">
        <v>176</v>
      </c>
      <c r="E514" s="2" t="s">
        <v>30</v>
      </c>
      <c r="F514" s="26" t="s">
        <v>176</v>
      </c>
      <c r="G514" s="4" t="s">
        <v>1266</v>
      </c>
      <c r="H514" s="2" t="s">
        <v>163</v>
      </c>
      <c r="I514" s="2" t="s">
        <v>569</v>
      </c>
      <c r="J514" s="2" t="s">
        <v>570</v>
      </c>
      <c r="K514" s="2" t="s">
        <v>795</v>
      </c>
      <c r="L514" s="2" t="s">
        <v>790</v>
      </c>
      <c r="M514" s="2" t="s">
        <v>6</v>
      </c>
      <c r="N514" s="2" t="s">
        <v>6</v>
      </c>
      <c r="O514" s="2" t="s">
        <v>6</v>
      </c>
      <c r="P514" s="2" t="s">
        <v>6</v>
      </c>
      <c r="Q514" s="2" t="s">
        <v>6</v>
      </c>
      <c r="R514" s="2" t="s">
        <v>6</v>
      </c>
      <c r="S514" s="2" t="s">
        <v>6</v>
      </c>
      <c r="T514" s="2" t="s">
        <v>6</v>
      </c>
      <c r="U514" s="2" t="s">
        <v>6</v>
      </c>
      <c r="V514" s="2" t="s">
        <v>6</v>
      </c>
      <c r="W514" s="2" t="s">
        <v>6</v>
      </c>
      <c r="X514" s="2" t="s">
        <v>6</v>
      </c>
      <c r="Y514" s="2" t="s">
        <v>6</v>
      </c>
      <c r="Z514" s="2" t="s">
        <v>6</v>
      </c>
      <c r="AA514" s="2" t="s">
        <v>6</v>
      </c>
      <c r="AB514" s="2" t="s">
        <v>6</v>
      </c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</row>
    <row r="515" spans="1:47" ht="15.75">
      <c r="A515" s="2"/>
      <c r="B515" s="2"/>
      <c r="C515" s="2" t="s">
        <v>710</v>
      </c>
      <c r="D515" s="2" t="s">
        <v>176</v>
      </c>
      <c r="E515" s="2" t="s">
        <v>30</v>
      </c>
      <c r="F515" s="26" t="s">
        <v>176</v>
      </c>
      <c r="G515" s="4" t="s">
        <v>1266</v>
      </c>
      <c r="H515" s="2" t="s">
        <v>163</v>
      </c>
      <c r="I515" s="2" t="s">
        <v>569</v>
      </c>
      <c r="J515" s="2" t="s">
        <v>570</v>
      </c>
      <c r="K515" s="2" t="s">
        <v>795</v>
      </c>
      <c r="L515" s="2" t="s">
        <v>790</v>
      </c>
      <c r="M515" s="2" t="s">
        <v>6</v>
      </c>
      <c r="N515" s="2" t="s">
        <v>6</v>
      </c>
      <c r="O515" s="2" t="s">
        <v>6</v>
      </c>
      <c r="P515" s="2" t="s">
        <v>6</v>
      </c>
      <c r="Q515" s="2" t="s">
        <v>6</v>
      </c>
      <c r="R515" s="2" t="s">
        <v>6</v>
      </c>
      <c r="S515" s="2" t="s">
        <v>6</v>
      </c>
      <c r="T515" s="2" t="s">
        <v>6</v>
      </c>
      <c r="U515" s="2" t="s">
        <v>6</v>
      </c>
      <c r="V515" s="2" t="s">
        <v>6</v>
      </c>
      <c r="W515" s="2" t="s">
        <v>6</v>
      </c>
      <c r="X515" s="2" t="s">
        <v>6</v>
      </c>
      <c r="Y515" s="2" t="s">
        <v>6</v>
      </c>
      <c r="Z515" s="2" t="s">
        <v>6</v>
      </c>
      <c r="AA515" s="2" t="s">
        <v>6</v>
      </c>
      <c r="AB515" s="2" t="s">
        <v>6</v>
      </c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</row>
    <row r="516" spans="1:47" ht="15.75">
      <c r="A516" s="2"/>
      <c r="B516" s="2"/>
      <c r="C516" s="2" t="s">
        <v>711</v>
      </c>
      <c r="D516" s="2" t="s">
        <v>176</v>
      </c>
      <c r="E516" s="2" t="s">
        <v>30</v>
      </c>
      <c r="F516" s="26" t="s">
        <v>176</v>
      </c>
      <c r="G516" s="4" t="s">
        <v>1266</v>
      </c>
      <c r="H516" s="2" t="s">
        <v>163</v>
      </c>
      <c r="I516" s="2" t="s">
        <v>569</v>
      </c>
      <c r="J516" s="2" t="s">
        <v>570</v>
      </c>
      <c r="K516" s="2" t="s">
        <v>795</v>
      </c>
      <c r="L516" s="2" t="s">
        <v>790</v>
      </c>
      <c r="M516" s="2" t="s">
        <v>6</v>
      </c>
      <c r="N516" s="2" t="s">
        <v>6</v>
      </c>
      <c r="O516" s="2" t="s">
        <v>6</v>
      </c>
      <c r="P516" s="2" t="s">
        <v>6</v>
      </c>
      <c r="Q516" s="2" t="s">
        <v>6</v>
      </c>
      <c r="R516" s="2" t="s">
        <v>6</v>
      </c>
      <c r="S516" s="2" t="s">
        <v>6</v>
      </c>
      <c r="T516" s="2" t="s">
        <v>6</v>
      </c>
      <c r="U516" s="2" t="s">
        <v>6</v>
      </c>
      <c r="V516" s="2" t="s">
        <v>6</v>
      </c>
      <c r="W516" s="2" t="s">
        <v>6</v>
      </c>
      <c r="X516" s="2" t="s">
        <v>6</v>
      </c>
      <c r="Y516" s="2" t="s">
        <v>6</v>
      </c>
      <c r="Z516" s="2" t="s">
        <v>6</v>
      </c>
      <c r="AA516" s="2" t="s">
        <v>6</v>
      </c>
      <c r="AB516" s="2" t="s">
        <v>6</v>
      </c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</row>
    <row r="517" spans="1:47" ht="15.75">
      <c r="A517" s="2"/>
      <c r="B517" s="2"/>
      <c r="C517" s="2" t="s">
        <v>712</v>
      </c>
      <c r="D517" s="2" t="s">
        <v>176</v>
      </c>
      <c r="E517" s="2" t="s">
        <v>30</v>
      </c>
      <c r="F517" s="26" t="s">
        <v>176</v>
      </c>
      <c r="G517" s="4" t="s">
        <v>1266</v>
      </c>
      <c r="H517" s="2" t="s">
        <v>163</v>
      </c>
      <c r="I517" s="2" t="s">
        <v>569</v>
      </c>
      <c r="J517" s="2" t="s">
        <v>570</v>
      </c>
      <c r="K517" s="2" t="s">
        <v>795</v>
      </c>
      <c r="L517" s="2" t="s">
        <v>790</v>
      </c>
      <c r="M517" s="2" t="s">
        <v>6</v>
      </c>
      <c r="N517" s="2" t="s">
        <v>6</v>
      </c>
      <c r="O517" s="2" t="s">
        <v>6</v>
      </c>
      <c r="P517" s="2" t="s">
        <v>6</v>
      </c>
      <c r="Q517" s="2" t="s">
        <v>6</v>
      </c>
      <c r="R517" s="2" t="s">
        <v>6</v>
      </c>
      <c r="S517" s="2" t="s">
        <v>6</v>
      </c>
      <c r="T517" s="2" t="s">
        <v>6</v>
      </c>
      <c r="U517" s="2" t="s">
        <v>6</v>
      </c>
      <c r="V517" s="2" t="s">
        <v>6</v>
      </c>
      <c r="W517" s="2" t="s">
        <v>6</v>
      </c>
      <c r="X517" s="2" t="s">
        <v>6</v>
      </c>
      <c r="Y517" s="2" t="s">
        <v>6</v>
      </c>
      <c r="Z517" s="2" t="s">
        <v>6</v>
      </c>
      <c r="AA517" s="2" t="s">
        <v>6</v>
      </c>
      <c r="AB517" s="2" t="s">
        <v>6</v>
      </c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</row>
    <row r="518" spans="1:47" ht="15.75">
      <c r="A518" s="2"/>
      <c r="B518" s="2"/>
      <c r="C518" s="2" t="s">
        <v>715</v>
      </c>
      <c r="D518" s="2" t="s">
        <v>176</v>
      </c>
      <c r="E518" s="2" t="s">
        <v>30</v>
      </c>
      <c r="F518" s="26" t="s">
        <v>176</v>
      </c>
      <c r="G518" s="4" t="s">
        <v>1266</v>
      </c>
      <c r="H518" s="2" t="s">
        <v>163</v>
      </c>
      <c r="I518" s="2" t="s">
        <v>569</v>
      </c>
      <c r="J518" s="2" t="s">
        <v>570</v>
      </c>
      <c r="K518" s="2" t="s">
        <v>795</v>
      </c>
      <c r="L518" s="2" t="s">
        <v>790</v>
      </c>
      <c r="M518" s="2" t="s">
        <v>6</v>
      </c>
      <c r="N518" s="2" t="s">
        <v>6</v>
      </c>
      <c r="O518" s="2" t="s">
        <v>6</v>
      </c>
      <c r="P518" s="2" t="s">
        <v>6</v>
      </c>
      <c r="Q518" s="2" t="s">
        <v>6</v>
      </c>
      <c r="R518" s="2" t="s">
        <v>6</v>
      </c>
      <c r="S518" s="2" t="s">
        <v>6</v>
      </c>
      <c r="T518" s="2" t="s">
        <v>6</v>
      </c>
      <c r="U518" s="2" t="s">
        <v>6</v>
      </c>
      <c r="V518" s="2" t="s">
        <v>6</v>
      </c>
      <c r="W518" s="2" t="s">
        <v>6</v>
      </c>
      <c r="X518" s="2" t="s">
        <v>6</v>
      </c>
      <c r="Y518" s="2" t="s">
        <v>6</v>
      </c>
      <c r="Z518" s="2" t="s">
        <v>6</v>
      </c>
      <c r="AA518" s="2" t="s">
        <v>6</v>
      </c>
      <c r="AB518" s="2" t="s">
        <v>6</v>
      </c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</row>
    <row r="519" spans="1:47" ht="15.75">
      <c r="A519" s="2"/>
      <c r="B519" s="2"/>
      <c r="C519" s="2" t="s">
        <v>734</v>
      </c>
      <c r="D519" s="2" t="s">
        <v>176</v>
      </c>
      <c r="E519" s="2" t="s">
        <v>30</v>
      </c>
      <c r="F519" s="26" t="s">
        <v>176</v>
      </c>
      <c r="G519" s="4" t="s">
        <v>1266</v>
      </c>
      <c r="H519" s="2" t="s">
        <v>163</v>
      </c>
      <c r="I519" s="2" t="s">
        <v>569</v>
      </c>
      <c r="J519" s="2" t="s">
        <v>570</v>
      </c>
      <c r="K519" s="2" t="s">
        <v>795</v>
      </c>
      <c r="L519" s="2" t="s">
        <v>790</v>
      </c>
      <c r="M519" s="2" t="s">
        <v>6</v>
      </c>
      <c r="N519" s="2" t="s">
        <v>6</v>
      </c>
      <c r="O519" s="2" t="s">
        <v>6</v>
      </c>
      <c r="P519" s="2" t="s">
        <v>6</v>
      </c>
      <c r="Q519" s="2" t="s">
        <v>6</v>
      </c>
      <c r="R519" s="2" t="s">
        <v>6</v>
      </c>
      <c r="S519" s="2" t="s">
        <v>6</v>
      </c>
      <c r="T519" s="2" t="s">
        <v>6</v>
      </c>
      <c r="U519" s="2" t="s">
        <v>6</v>
      </c>
      <c r="V519" s="2" t="s">
        <v>6</v>
      </c>
      <c r="W519" s="2" t="s">
        <v>6</v>
      </c>
      <c r="X519" s="2" t="s">
        <v>6</v>
      </c>
      <c r="Y519" s="2" t="s">
        <v>6</v>
      </c>
      <c r="Z519" s="2" t="s">
        <v>6</v>
      </c>
      <c r="AA519" s="2" t="s">
        <v>6</v>
      </c>
      <c r="AB519" s="2" t="s">
        <v>6</v>
      </c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</row>
    <row r="520" spans="1:47" ht="15.75">
      <c r="A520" s="2"/>
      <c r="B520" s="2"/>
      <c r="C520" s="2" t="s">
        <v>735</v>
      </c>
      <c r="D520" s="2" t="s">
        <v>176</v>
      </c>
      <c r="E520" s="2" t="s">
        <v>30</v>
      </c>
      <c r="F520" s="26" t="s">
        <v>176</v>
      </c>
      <c r="G520" s="4" t="s">
        <v>1266</v>
      </c>
      <c r="H520" s="2" t="s">
        <v>163</v>
      </c>
      <c r="I520" s="2" t="s">
        <v>569</v>
      </c>
      <c r="J520" s="2" t="s">
        <v>570</v>
      </c>
      <c r="K520" s="2" t="s">
        <v>795</v>
      </c>
      <c r="L520" s="2" t="s">
        <v>790</v>
      </c>
      <c r="M520" s="2" t="s">
        <v>6</v>
      </c>
      <c r="N520" s="2" t="s">
        <v>6</v>
      </c>
      <c r="O520" s="2" t="s">
        <v>6</v>
      </c>
      <c r="P520" s="2" t="s">
        <v>6</v>
      </c>
      <c r="Q520" s="2" t="s">
        <v>6</v>
      </c>
      <c r="R520" s="2" t="s">
        <v>6</v>
      </c>
      <c r="S520" s="2" t="s">
        <v>6</v>
      </c>
      <c r="T520" s="2" t="s">
        <v>6</v>
      </c>
      <c r="U520" s="2" t="s">
        <v>6</v>
      </c>
      <c r="V520" s="2" t="s">
        <v>6</v>
      </c>
      <c r="W520" s="2" t="s">
        <v>6</v>
      </c>
      <c r="X520" s="2" t="s">
        <v>6</v>
      </c>
      <c r="Y520" s="2" t="s">
        <v>6</v>
      </c>
      <c r="Z520" s="2" t="s">
        <v>6</v>
      </c>
      <c r="AA520" s="2" t="s">
        <v>6</v>
      </c>
      <c r="AB520" s="2" t="s">
        <v>6</v>
      </c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</row>
    <row r="521" spans="1:47" ht="15.75">
      <c r="A521" s="2"/>
      <c r="B521" s="2"/>
      <c r="C521" s="2" t="s">
        <v>714</v>
      </c>
      <c r="D521" s="2" t="s">
        <v>176</v>
      </c>
      <c r="E521" s="2" t="s">
        <v>30</v>
      </c>
      <c r="F521" s="26" t="s">
        <v>176</v>
      </c>
      <c r="G521" s="4" t="s">
        <v>1266</v>
      </c>
      <c r="H521" s="2" t="s">
        <v>163</v>
      </c>
      <c r="I521" s="2" t="s">
        <v>569</v>
      </c>
      <c r="J521" s="2" t="s">
        <v>570</v>
      </c>
      <c r="K521" s="2" t="s">
        <v>795</v>
      </c>
      <c r="L521" s="2" t="s">
        <v>790</v>
      </c>
      <c r="M521" s="2" t="s">
        <v>6</v>
      </c>
      <c r="N521" s="2" t="s">
        <v>6</v>
      </c>
      <c r="O521" s="2" t="s">
        <v>6</v>
      </c>
      <c r="P521" s="2" t="s">
        <v>6</v>
      </c>
      <c r="Q521" s="2" t="s">
        <v>6</v>
      </c>
      <c r="R521" s="2" t="s">
        <v>6</v>
      </c>
      <c r="S521" s="2" t="s">
        <v>6</v>
      </c>
      <c r="T521" s="2" t="s">
        <v>6</v>
      </c>
      <c r="U521" s="2" t="s">
        <v>6</v>
      </c>
      <c r="V521" s="2" t="s">
        <v>6</v>
      </c>
      <c r="W521" s="2" t="s">
        <v>6</v>
      </c>
      <c r="X521" s="2" t="s">
        <v>6</v>
      </c>
      <c r="Y521" s="2" t="s">
        <v>6</v>
      </c>
      <c r="Z521" s="2" t="s">
        <v>6</v>
      </c>
      <c r="AA521" s="2" t="s">
        <v>6</v>
      </c>
      <c r="AB521" s="2" t="s">
        <v>6</v>
      </c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</row>
    <row r="522" spans="1:47" ht="15.75">
      <c r="A522" s="2"/>
      <c r="B522" s="2"/>
      <c r="C522" s="2" t="s">
        <v>713</v>
      </c>
      <c r="D522" s="2" t="s">
        <v>176</v>
      </c>
      <c r="E522" s="2" t="s">
        <v>30</v>
      </c>
      <c r="F522" s="26" t="s">
        <v>176</v>
      </c>
      <c r="G522" s="4" t="s">
        <v>1266</v>
      </c>
      <c r="H522" s="2" t="s">
        <v>163</v>
      </c>
      <c r="I522" s="2" t="s">
        <v>569</v>
      </c>
      <c r="J522" s="2" t="s">
        <v>570</v>
      </c>
      <c r="K522" s="2" t="s">
        <v>795</v>
      </c>
      <c r="L522" s="2" t="s">
        <v>790</v>
      </c>
      <c r="M522" s="2" t="s">
        <v>6</v>
      </c>
      <c r="N522" s="2" t="s">
        <v>6</v>
      </c>
      <c r="O522" s="2" t="s">
        <v>6</v>
      </c>
      <c r="P522" s="2" t="s">
        <v>6</v>
      </c>
      <c r="Q522" s="2" t="s">
        <v>6</v>
      </c>
      <c r="R522" s="2" t="s">
        <v>6</v>
      </c>
      <c r="S522" s="2" t="s">
        <v>6</v>
      </c>
      <c r="T522" s="2" t="s">
        <v>6</v>
      </c>
      <c r="U522" s="2" t="s">
        <v>6</v>
      </c>
      <c r="V522" s="2" t="s">
        <v>6</v>
      </c>
      <c r="W522" s="2" t="s">
        <v>6</v>
      </c>
      <c r="X522" s="2" t="s">
        <v>6</v>
      </c>
      <c r="Y522" s="2" t="s">
        <v>6</v>
      </c>
      <c r="Z522" s="2" t="s">
        <v>6</v>
      </c>
      <c r="AA522" s="2" t="s">
        <v>6</v>
      </c>
      <c r="AB522" s="2" t="s">
        <v>6</v>
      </c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</row>
    <row r="523" spans="1:47" ht="15.75">
      <c r="A523" s="2"/>
      <c r="B523" s="2"/>
      <c r="C523" s="2" t="s">
        <v>702</v>
      </c>
      <c r="D523" s="2" t="s">
        <v>176</v>
      </c>
      <c r="E523" s="2" t="s">
        <v>30</v>
      </c>
      <c r="F523" s="26" t="s">
        <v>176</v>
      </c>
      <c r="G523" s="4" t="s">
        <v>1266</v>
      </c>
      <c r="H523" s="2" t="s">
        <v>163</v>
      </c>
      <c r="I523" s="2" t="s">
        <v>569</v>
      </c>
      <c r="J523" s="2" t="s">
        <v>570</v>
      </c>
      <c r="K523" s="2" t="s">
        <v>795</v>
      </c>
      <c r="L523" s="2" t="s">
        <v>791</v>
      </c>
      <c r="M523" s="2" t="s">
        <v>6</v>
      </c>
      <c r="N523" s="2" t="s">
        <v>6</v>
      </c>
      <c r="O523" s="2" t="s">
        <v>6</v>
      </c>
      <c r="P523" s="2" t="s">
        <v>6</v>
      </c>
      <c r="Q523" s="2" t="s">
        <v>6</v>
      </c>
      <c r="R523" s="2" t="s">
        <v>6</v>
      </c>
      <c r="S523" s="2" t="s">
        <v>6</v>
      </c>
      <c r="T523" s="2" t="s">
        <v>6</v>
      </c>
      <c r="U523" s="2" t="s">
        <v>6</v>
      </c>
      <c r="V523" s="2" t="s">
        <v>6</v>
      </c>
      <c r="W523" s="2" t="s">
        <v>6</v>
      </c>
      <c r="X523" s="2" t="s">
        <v>6</v>
      </c>
      <c r="Y523" s="2" t="s">
        <v>6</v>
      </c>
      <c r="Z523" s="2" t="s">
        <v>6</v>
      </c>
      <c r="AA523" s="2" t="s">
        <v>6</v>
      </c>
      <c r="AB523" s="2" t="s">
        <v>6</v>
      </c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</row>
    <row r="524" spans="1:47" ht="15.75">
      <c r="A524" s="2"/>
      <c r="B524" s="2"/>
      <c r="C524" s="2" t="s">
        <v>703</v>
      </c>
      <c r="D524" s="2" t="s">
        <v>176</v>
      </c>
      <c r="E524" s="2" t="s">
        <v>30</v>
      </c>
      <c r="F524" s="26" t="s">
        <v>176</v>
      </c>
      <c r="G524" s="4" t="s">
        <v>1266</v>
      </c>
      <c r="H524" s="2" t="s">
        <v>163</v>
      </c>
      <c r="I524" s="2" t="s">
        <v>569</v>
      </c>
      <c r="J524" s="2" t="s">
        <v>570</v>
      </c>
      <c r="K524" s="2" t="s">
        <v>795</v>
      </c>
      <c r="L524" s="2" t="s">
        <v>791</v>
      </c>
      <c r="M524" s="2" t="s">
        <v>6</v>
      </c>
      <c r="N524" s="2" t="s">
        <v>6</v>
      </c>
      <c r="O524" s="2" t="s">
        <v>6</v>
      </c>
      <c r="P524" s="2" t="s">
        <v>6</v>
      </c>
      <c r="Q524" s="2" t="s">
        <v>6</v>
      </c>
      <c r="R524" s="2" t="s">
        <v>6</v>
      </c>
      <c r="S524" s="2" t="s">
        <v>6</v>
      </c>
      <c r="T524" s="2" t="s">
        <v>6</v>
      </c>
      <c r="U524" s="2" t="s">
        <v>6</v>
      </c>
      <c r="V524" s="2" t="s">
        <v>6</v>
      </c>
      <c r="W524" s="2" t="s">
        <v>6</v>
      </c>
      <c r="X524" s="2" t="s">
        <v>6</v>
      </c>
      <c r="Y524" s="2" t="s">
        <v>6</v>
      </c>
      <c r="Z524" s="2" t="s">
        <v>6</v>
      </c>
      <c r="AA524" s="2" t="s">
        <v>6</v>
      </c>
      <c r="AB524" s="2" t="s">
        <v>6</v>
      </c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</row>
    <row r="525" spans="1:47" ht="15.75">
      <c r="A525" s="2"/>
      <c r="B525" s="2"/>
      <c r="C525" s="2" t="s">
        <v>704</v>
      </c>
      <c r="D525" s="2" t="s">
        <v>176</v>
      </c>
      <c r="E525" s="2" t="s">
        <v>30</v>
      </c>
      <c r="F525" s="26" t="s">
        <v>176</v>
      </c>
      <c r="G525" s="4" t="s">
        <v>1266</v>
      </c>
      <c r="H525" s="2" t="s">
        <v>163</v>
      </c>
      <c r="I525" s="2" t="s">
        <v>569</v>
      </c>
      <c r="J525" s="2" t="s">
        <v>570</v>
      </c>
      <c r="K525" s="2" t="s">
        <v>795</v>
      </c>
      <c r="L525" s="2" t="s">
        <v>791</v>
      </c>
      <c r="M525" s="2" t="s">
        <v>6</v>
      </c>
      <c r="N525" s="2" t="s">
        <v>6</v>
      </c>
      <c r="O525" s="2" t="s">
        <v>6</v>
      </c>
      <c r="P525" s="2" t="s">
        <v>6</v>
      </c>
      <c r="Q525" s="2" t="s">
        <v>6</v>
      </c>
      <c r="R525" s="2" t="s">
        <v>6</v>
      </c>
      <c r="S525" s="2" t="s">
        <v>6</v>
      </c>
      <c r="T525" s="2" t="s">
        <v>6</v>
      </c>
      <c r="U525" s="2" t="s">
        <v>6</v>
      </c>
      <c r="V525" s="2" t="s">
        <v>6</v>
      </c>
      <c r="W525" s="2" t="s">
        <v>6</v>
      </c>
      <c r="X525" s="2" t="s">
        <v>6</v>
      </c>
      <c r="Y525" s="2" t="s">
        <v>6</v>
      </c>
      <c r="Z525" s="2" t="s">
        <v>6</v>
      </c>
      <c r="AA525" s="2" t="s">
        <v>6</v>
      </c>
      <c r="AB525" s="2" t="s">
        <v>6</v>
      </c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</row>
    <row r="526" spans="1:47" ht="15.75">
      <c r="A526" s="2"/>
      <c r="B526" s="2"/>
      <c r="C526" s="2" t="s">
        <v>705</v>
      </c>
      <c r="D526" s="2" t="s">
        <v>176</v>
      </c>
      <c r="E526" s="2" t="s">
        <v>30</v>
      </c>
      <c r="F526" s="26" t="s">
        <v>176</v>
      </c>
      <c r="G526" s="4" t="s">
        <v>1266</v>
      </c>
      <c r="H526" s="2" t="s">
        <v>163</v>
      </c>
      <c r="I526" s="2" t="s">
        <v>569</v>
      </c>
      <c r="J526" s="2" t="s">
        <v>570</v>
      </c>
      <c r="K526" s="2" t="s">
        <v>795</v>
      </c>
      <c r="L526" s="2" t="s">
        <v>791</v>
      </c>
      <c r="M526" s="2" t="s">
        <v>6</v>
      </c>
      <c r="N526" s="2" t="s">
        <v>6</v>
      </c>
      <c r="O526" s="2" t="s">
        <v>6</v>
      </c>
      <c r="P526" s="2" t="s">
        <v>6</v>
      </c>
      <c r="Q526" s="2" t="s">
        <v>6</v>
      </c>
      <c r="R526" s="2" t="s">
        <v>6</v>
      </c>
      <c r="S526" s="2" t="s">
        <v>6</v>
      </c>
      <c r="T526" s="2" t="s">
        <v>6</v>
      </c>
      <c r="U526" s="2" t="s">
        <v>6</v>
      </c>
      <c r="V526" s="2" t="s">
        <v>6</v>
      </c>
      <c r="W526" s="2" t="s">
        <v>6</v>
      </c>
      <c r="X526" s="2" t="s">
        <v>6</v>
      </c>
      <c r="Y526" s="2" t="s">
        <v>6</v>
      </c>
      <c r="Z526" s="2" t="s">
        <v>6</v>
      </c>
      <c r="AA526" s="2" t="s">
        <v>6</v>
      </c>
      <c r="AB526" s="2" t="s">
        <v>6</v>
      </c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</row>
    <row r="527" spans="1:47" ht="15.75">
      <c r="A527" s="2"/>
      <c r="B527" s="2"/>
      <c r="C527" s="2" t="s">
        <v>706</v>
      </c>
      <c r="D527" s="2" t="s">
        <v>176</v>
      </c>
      <c r="E527" s="2" t="s">
        <v>30</v>
      </c>
      <c r="F527" s="26" t="s">
        <v>176</v>
      </c>
      <c r="G527" s="4" t="s">
        <v>1266</v>
      </c>
      <c r="H527" s="2" t="s">
        <v>163</v>
      </c>
      <c r="I527" s="2" t="s">
        <v>569</v>
      </c>
      <c r="J527" s="2" t="s">
        <v>570</v>
      </c>
      <c r="K527" s="2" t="s">
        <v>795</v>
      </c>
      <c r="L527" s="2" t="s">
        <v>791</v>
      </c>
      <c r="M527" s="2" t="s">
        <v>6</v>
      </c>
      <c r="N527" s="2" t="s">
        <v>6</v>
      </c>
      <c r="O527" s="2" t="s">
        <v>6</v>
      </c>
      <c r="P527" s="2" t="s">
        <v>6</v>
      </c>
      <c r="Q527" s="2" t="s">
        <v>6</v>
      </c>
      <c r="R527" s="2" t="s">
        <v>6</v>
      </c>
      <c r="S527" s="2" t="s">
        <v>6</v>
      </c>
      <c r="T527" s="2" t="s">
        <v>6</v>
      </c>
      <c r="U527" s="2" t="s">
        <v>6</v>
      </c>
      <c r="V527" s="2" t="s">
        <v>6</v>
      </c>
      <c r="W527" s="2" t="s">
        <v>6</v>
      </c>
      <c r="X527" s="2" t="s">
        <v>6</v>
      </c>
      <c r="Y527" s="2" t="s">
        <v>6</v>
      </c>
      <c r="Z527" s="2" t="s">
        <v>6</v>
      </c>
      <c r="AA527" s="2" t="s">
        <v>6</v>
      </c>
      <c r="AB527" s="2" t="s">
        <v>6</v>
      </c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</row>
    <row r="528" spans="1:47" ht="15.75">
      <c r="A528" s="2"/>
      <c r="B528" s="2"/>
      <c r="C528" s="2" t="s">
        <v>707</v>
      </c>
      <c r="D528" s="2" t="s">
        <v>176</v>
      </c>
      <c r="E528" s="2" t="s">
        <v>30</v>
      </c>
      <c r="F528" s="26" t="s">
        <v>176</v>
      </c>
      <c r="G528" s="4" t="s">
        <v>1266</v>
      </c>
      <c r="H528" s="2" t="s">
        <v>163</v>
      </c>
      <c r="I528" s="2" t="s">
        <v>569</v>
      </c>
      <c r="J528" s="2" t="s">
        <v>570</v>
      </c>
      <c r="K528" s="2" t="s">
        <v>795</v>
      </c>
      <c r="L528" s="2" t="s">
        <v>791</v>
      </c>
      <c r="M528" s="2" t="s">
        <v>6</v>
      </c>
      <c r="N528" s="2" t="s">
        <v>6</v>
      </c>
      <c r="O528" s="2" t="s">
        <v>6</v>
      </c>
      <c r="P528" s="2" t="s">
        <v>6</v>
      </c>
      <c r="Q528" s="2" t="s">
        <v>6</v>
      </c>
      <c r="R528" s="2" t="s">
        <v>6</v>
      </c>
      <c r="S528" s="2" t="s">
        <v>6</v>
      </c>
      <c r="T528" s="2" t="s">
        <v>6</v>
      </c>
      <c r="U528" s="2" t="s">
        <v>6</v>
      </c>
      <c r="V528" s="2" t="s">
        <v>6</v>
      </c>
      <c r="W528" s="2" t="s">
        <v>6</v>
      </c>
      <c r="X528" s="2" t="s">
        <v>6</v>
      </c>
      <c r="Y528" s="2" t="s">
        <v>6</v>
      </c>
      <c r="Z528" s="2" t="s">
        <v>6</v>
      </c>
      <c r="AA528" s="2" t="s">
        <v>6</v>
      </c>
      <c r="AB528" s="2" t="s">
        <v>6</v>
      </c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</row>
    <row r="529" spans="1:47" ht="15.75">
      <c r="A529" s="2"/>
      <c r="B529" s="2"/>
      <c r="C529" s="2" t="s">
        <v>708</v>
      </c>
      <c r="D529" s="2" t="s">
        <v>176</v>
      </c>
      <c r="E529" s="2" t="s">
        <v>30</v>
      </c>
      <c r="F529" s="26" t="s">
        <v>176</v>
      </c>
      <c r="G529" s="4" t="s">
        <v>1266</v>
      </c>
      <c r="H529" s="2" t="s">
        <v>163</v>
      </c>
      <c r="I529" s="2" t="s">
        <v>569</v>
      </c>
      <c r="J529" s="2" t="s">
        <v>570</v>
      </c>
      <c r="K529" s="2" t="s">
        <v>795</v>
      </c>
      <c r="L529" s="2" t="s">
        <v>791</v>
      </c>
      <c r="M529" s="2" t="s">
        <v>6</v>
      </c>
      <c r="N529" s="2" t="s">
        <v>6</v>
      </c>
      <c r="O529" s="2" t="s">
        <v>6</v>
      </c>
      <c r="P529" s="2" t="s">
        <v>6</v>
      </c>
      <c r="Q529" s="2" t="s">
        <v>6</v>
      </c>
      <c r="R529" s="2" t="s">
        <v>6</v>
      </c>
      <c r="S529" s="2" t="s">
        <v>6</v>
      </c>
      <c r="T529" s="2" t="s">
        <v>6</v>
      </c>
      <c r="U529" s="2" t="s">
        <v>6</v>
      </c>
      <c r="V529" s="2" t="s">
        <v>6</v>
      </c>
      <c r="W529" s="2" t="s">
        <v>6</v>
      </c>
      <c r="X529" s="2" t="s">
        <v>6</v>
      </c>
      <c r="Y529" s="2" t="s">
        <v>6</v>
      </c>
      <c r="Z529" s="2" t="s">
        <v>6</v>
      </c>
      <c r="AA529" s="2" t="s">
        <v>6</v>
      </c>
      <c r="AB529" s="2" t="s">
        <v>6</v>
      </c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</row>
    <row r="530" spans="1:47" ht="15.75">
      <c r="A530" s="2"/>
      <c r="B530" s="2"/>
      <c r="C530" s="2" t="s">
        <v>709</v>
      </c>
      <c r="D530" s="2" t="s">
        <v>176</v>
      </c>
      <c r="E530" s="2" t="s">
        <v>30</v>
      </c>
      <c r="F530" s="26" t="s">
        <v>176</v>
      </c>
      <c r="G530" s="4" t="s">
        <v>1266</v>
      </c>
      <c r="H530" s="2" t="s">
        <v>163</v>
      </c>
      <c r="I530" s="2" t="s">
        <v>569</v>
      </c>
      <c r="J530" s="2" t="s">
        <v>570</v>
      </c>
      <c r="K530" s="2" t="s">
        <v>795</v>
      </c>
      <c r="L530" s="2" t="s">
        <v>791</v>
      </c>
      <c r="M530" s="2" t="s">
        <v>6</v>
      </c>
      <c r="N530" s="2" t="s">
        <v>6</v>
      </c>
      <c r="O530" s="2" t="s">
        <v>6</v>
      </c>
      <c r="P530" s="2" t="s">
        <v>6</v>
      </c>
      <c r="Q530" s="2" t="s">
        <v>6</v>
      </c>
      <c r="R530" s="2" t="s">
        <v>6</v>
      </c>
      <c r="S530" s="2" t="s">
        <v>6</v>
      </c>
      <c r="T530" s="2" t="s">
        <v>6</v>
      </c>
      <c r="U530" s="2" t="s">
        <v>6</v>
      </c>
      <c r="V530" s="2" t="s">
        <v>6</v>
      </c>
      <c r="W530" s="2" t="s">
        <v>6</v>
      </c>
      <c r="X530" s="2" t="s">
        <v>6</v>
      </c>
      <c r="Y530" s="2" t="s">
        <v>6</v>
      </c>
      <c r="Z530" s="2" t="s">
        <v>6</v>
      </c>
      <c r="AA530" s="2" t="s">
        <v>6</v>
      </c>
      <c r="AB530" s="2" t="s">
        <v>6</v>
      </c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</row>
    <row r="531" spans="1:47" ht="15.75">
      <c r="A531" s="2"/>
      <c r="B531" s="2"/>
      <c r="C531" s="2" t="s">
        <v>710</v>
      </c>
      <c r="D531" s="2" t="s">
        <v>176</v>
      </c>
      <c r="E531" s="2" t="s">
        <v>30</v>
      </c>
      <c r="F531" s="26" t="s">
        <v>176</v>
      </c>
      <c r="G531" s="4" t="s">
        <v>1266</v>
      </c>
      <c r="H531" s="2" t="s">
        <v>163</v>
      </c>
      <c r="I531" s="2" t="s">
        <v>569</v>
      </c>
      <c r="J531" s="2" t="s">
        <v>570</v>
      </c>
      <c r="K531" s="2" t="s">
        <v>795</v>
      </c>
      <c r="L531" s="2" t="s">
        <v>791</v>
      </c>
      <c r="M531" s="2" t="s">
        <v>6</v>
      </c>
      <c r="N531" s="2" t="s">
        <v>6</v>
      </c>
      <c r="O531" s="2" t="s">
        <v>6</v>
      </c>
      <c r="P531" s="2" t="s">
        <v>6</v>
      </c>
      <c r="Q531" s="2" t="s">
        <v>6</v>
      </c>
      <c r="R531" s="2" t="s">
        <v>6</v>
      </c>
      <c r="S531" s="2" t="s">
        <v>6</v>
      </c>
      <c r="T531" s="2" t="s">
        <v>6</v>
      </c>
      <c r="U531" s="2" t="s">
        <v>6</v>
      </c>
      <c r="V531" s="2" t="s">
        <v>6</v>
      </c>
      <c r="W531" s="2" t="s">
        <v>6</v>
      </c>
      <c r="X531" s="2" t="s">
        <v>6</v>
      </c>
      <c r="Y531" s="2" t="s">
        <v>6</v>
      </c>
      <c r="Z531" s="2" t="s">
        <v>6</v>
      </c>
      <c r="AA531" s="2" t="s">
        <v>6</v>
      </c>
      <c r="AB531" s="2" t="s">
        <v>6</v>
      </c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</row>
    <row r="532" spans="1:47" ht="15.75">
      <c r="A532" s="2"/>
      <c r="B532" s="2"/>
      <c r="C532" s="2" t="s">
        <v>711</v>
      </c>
      <c r="D532" s="2" t="s">
        <v>176</v>
      </c>
      <c r="E532" s="2" t="s">
        <v>30</v>
      </c>
      <c r="F532" s="26" t="s">
        <v>176</v>
      </c>
      <c r="G532" s="4" t="s">
        <v>1266</v>
      </c>
      <c r="H532" s="2" t="s">
        <v>163</v>
      </c>
      <c r="I532" s="2" t="s">
        <v>569</v>
      </c>
      <c r="J532" s="2" t="s">
        <v>570</v>
      </c>
      <c r="K532" s="2" t="s">
        <v>795</v>
      </c>
      <c r="L532" s="2" t="s">
        <v>791</v>
      </c>
      <c r="M532" s="2" t="s">
        <v>6</v>
      </c>
      <c r="N532" s="2" t="s">
        <v>6</v>
      </c>
      <c r="O532" s="2" t="s">
        <v>6</v>
      </c>
      <c r="P532" s="2" t="s">
        <v>6</v>
      </c>
      <c r="Q532" s="2" t="s">
        <v>6</v>
      </c>
      <c r="R532" s="2" t="s">
        <v>6</v>
      </c>
      <c r="S532" s="2" t="s">
        <v>6</v>
      </c>
      <c r="T532" s="2" t="s">
        <v>6</v>
      </c>
      <c r="U532" s="2" t="s">
        <v>6</v>
      </c>
      <c r="V532" s="2" t="s">
        <v>6</v>
      </c>
      <c r="W532" s="2" t="s">
        <v>6</v>
      </c>
      <c r="X532" s="2" t="s">
        <v>6</v>
      </c>
      <c r="Y532" s="2" t="s">
        <v>6</v>
      </c>
      <c r="Z532" s="2" t="s">
        <v>6</v>
      </c>
      <c r="AA532" s="2" t="s">
        <v>6</v>
      </c>
      <c r="AB532" s="2" t="s">
        <v>6</v>
      </c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</row>
    <row r="533" spans="1:47" ht="15.75">
      <c r="A533" s="2"/>
      <c r="B533" s="2"/>
      <c r="C533" s="2" t="s">
        <v>712</v>
      </c>
      <c r="D533" s="2" t="s">
        <v>176</v>
      </c>
      <c r="E533" s="2" t="s">
        <v>30</v>
      </c>
      <c r="F533" s="26" t="s">
        <v>176</v>
      </c>
      <c r="G533" s="4" t="s">
        <v>1266</v>
      </c>
      <c r="H533" s="2" t="s">
        <v>163</v>
      </c>
      <c r="I533" s="2" t="s">
        <v>569</v>
      </c>
      <c r="J533" s="2" t="s">
        <v>570</v>
      </c>
      <c r="K533" s="2" t="s">
        <v>795</v>
      </c>
      <c r="L533" s="2" t="s">
        <v>791</v>
      </c>
      <c r="M533" s="2" t="s">
        <v>6</v>
      </c>
      <c r="N533" s="2" t="s">
        <v>6</v>
      </c>
      <c r="O533" s="2" t="s">
        <v>6</v>
      </c>
      <c r="P533" s="2" t="s">
        <v>6</v>
      </c>
      <c r="Q533" s="2" t="s">
        <v>6</v>
      </c>
      <c r="R533" s="2" t="s">
        <v>6</v>
      </c>
      <c r="S533" s="2" t="s">
        <v>6</v>
      </c>
      <c r="T533" s="2" t="s">
        <v>6</v>
      </c>
      <c r="U533" s="2" t="s">
        <v>6</v>
      </c>
      <c r="V533" s="2" t="s">
        <v>6</v>
      </c>
      <c r="W533" s="2" t="s">
        <v>6</v>
      </c>
      <c r="X533" s="2" t="s">
        <v>6</v>
      </c>
      <c r="Y533" s="2" t="s">
        <v>6</v>
      </c>
      <c r="Z533" s="2" t="s">
        <v>6</v>
      </c>
      <c r="AA533" s="2" t="s">
        <v>6</v>
      </c>
      <c r="AB533" s="2" t="s">
        <v>6</v>
      </c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</row>
    <row r="534" spans="1:47" ht="15.75">
      <c r="A534" s="2"/>
      <c r="B534" s="2"/>
      <c r="C534" s="2" t="s">
        <v>715</v>
      </c>
      <c r="D534" s="2" t="s">
        <v>176</v>
      </c>
      <c r="E534" s="2" t="s">
        <v>30</v>
      </c>
      <c r="F534" s="26" t="s">
        <v>176</v>
      </c>
      <c r="G534" s="4" t="s">
        <v>1266</v>
      </c>
      <c r="H534" s="2" t="s">
        <v>163</v>
      </c>
      <c r="I534" s="2" t="s">
        <v>569</v>
      </c>
      <c r="J534" s="2" t="s">
        <v>570</v>
      </c>
      <c r="K534" s="2" t="s">
        <v>795</v>
      </c>
      <c r="L534" s="2" t="s">
        <v>791</v>
      </c>
      <c r="M534" s="2" t="s">
        <v>6</v>
      </c>
      <c r="N534" s="2" t="s">
        <v>6</v>
      </c>
      <c r="O534" s="2" t="s">
        <v>6</v>
      </c>
      <c r="P534" s="2" t="s">
        <v>6</v>
      </c>
      <c r="Q534" s="2" t="s">
        <v>6</v>
      </c>
      <c r="R534" s="2" t="s">
        <v>6</v>
      </c>
      <c r="S534" s="2" t="s">
        <v>6</v>
      </c>
      <c r="T534" s="2" t="s">
        <v>6</v>
      </c>
      <c r="U534" s="2" t="s">
        <v>6</v>
      </c>
      <c r="V534" s="2" t="s">
        <v>6</v>
      </c>
      <c r="W534" s="2" t="s">
        <v>6</v>
      </c>
      <c r="X534" s="2" t="s">
        <v>6</v>
      </c>
      <c r="Y534" s="2" t="s">
        <v>6</v>
      </c>
      <c r="Z534" s="2" t="s">
        <v>6</v>
      </c>
      <c r="AA534" s="2" t="s">
        <v>6</v>
      </c>
      <c r="AB534" s="2" t="s">
        <v>6</v>
      </c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</row>
    <row r="535" spans="1:47" ht="15.75">
      <c r="A535" s="2"/>
      <c r="B535" s="2"/>
      <c r="C535" s="2" t="s">
        <v>734</v>
      </c>
      <c r="D535" s="2" t="s">
        <v>176</v>
      </c>
      <c r="E535" s="2" t="s">
        <v>30</v>
      </c>
      <c r="F535" s="26" t="s">
        <v>176</v>
      </c>
      <c r="G535" s="4" t="s">
        <v>1266</v>
      </c>
      <c r="H535" s="2" t="s">
        <v>163</v>
      </c>
      <c r="I535" s="2" t="s">
        <v>569</v>
      </c>
      <c r="J535" s="2" t="s">
        <v>570</v>
      </c>
      <c r="K535" s="2" t="s">
        <v>795</v>
      </c>
      <c r="L535" s="2" t="s">
        <v>791</v>
      </c>
      <c r="M535" s="2" t="s">
        <v>6</v>
      </c>
      <c r="N535" s="2" t="s">
        <v>6</v>
      </c>
      <c r="O535" s="2" t="s">
        <v>6</v>
      </c>
      <c r="P535" s="2" t="s">
        <v>6</v>
      </c>
      <c r="Q535" s="2" t="s">
        <v>6</v>
      </c>
      <c r="R535" s="2" t="s">
        <v>6</v>
      </c>
      <c r="S535" s="2" t="s">
        <v>6</v>
      </c>
      <c r="T535" s="2" t="s">
        <v>6</v>
      </c>
      <c r="U535" s="2" t="s">
        <v>6</v>
      </c>
      <c r="V535" s="2" t="s">
        <v>6</v>
      </c>
      <c r="W535" s="2" t="s">
        <v>6</v>
      </c>
      <c r="X535" s="2" t="s">
        <v>6</v>
      </c>
      <c r="Y535" s="2" t="s">
        <v>6</v>
      </c>
      <c r="Z535" s="2" t="s">
        <v>6</v>
      </c>
      <c r="AA535" s="2" t="s">
        <v>6</v>
      </c>
      <c r="AB535" s="2" t="s">
        <v>6</v>
      </c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</row>
    <row r="536" spans="1:47" ht="15.75">
      <c r="A536" s="2"/>
      <c r="B536" s="2"/>
      <c r="C536" s="2" t="s">
        <v>735</v>
      </c>
      <c r="D536" s="2" t="s">
        <v>176</v>
      </c>
      <c r="E536" s="2" t="s">
        <v>30</v>
      </c>
      <c r="F536" s="26" t="s">
        <v>176</v>
      </c>
      <c r="G536" s="4" t="s">
        <v>1266</v>
      </c>
      <c r="H536" s="2" t="s">
        <v>163</v>
      </c>
      <c r="I536" s="2" t="s">
        <v>569</v>
      </c>
      <c r="J536" s="2" t="s">
        <v>570</v>
      </c>
      <c r="K536" s="2" t="s">
        <v>795</v>
      </c>
      <c r="L536" s="2" t="s">
        <v>791</v>
      </c>
      <c r="M536" s="2" t="s">
        <v>6</v>
      </c>
      <c r="N536" s="2" t="s">
        <v>6</v>
      </c>
      <c r="O536" s="2" t="s">
        <v>6</v>
      </c>
      <c r="P536" s="2" t="s">
        <v>6</v>
      </c>
      <c r="Q536" s="2" t="s">
        <v>6</v>
      </c>
      <c r="R536" s="2" t="s">
        <v>6</v>
      </c>
      <c r="S536" s="2" t="s">
        <v>6</v>
      </c>
      <c r="T536" s="2" t="s">
        <v>6</v>
      </c>
      <c r="U536" s="2" t="s">
        <v>6</v>
      </c>
      <c r="V536" s="2" t="s">
        <v>6</v>
      </c>
      <c r="W536" s="2" t="s">
        <v>6</v>
      </c>
      <c r="X536" s="2" t="s">
        <v>6</v>
      </c>
      <c r="Y536" s="2" t="s">
        <v>6</v>
      </c>
      <c r="Z536" s="2" t="s">
        <v>6</v>
      </c>
      <c r="AA536" s="2" t="s">
        <v>6</v>
      </c>
      <c r="AB536" s="2" t="s">
        <v>6</v>
      </c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</row>
    <row r="537" spans="1:47" ht="15.75">
      <c r="A537" s="2"/>
      <c r="B537" s="2"/>
      <c r="C537" s="2" t="s">
        <v>714</v>
      </c>
      <c r="D537" s="2" t="s">
        <v>176</v>
      </c>
      <c r="E537" s="2" t="s">
        <v>30</v>
      </c>
      <c r="F537" s="26" t="s">
        <v>176</v>
      </c>
      <c r="G537" s="4" t="s">
        <v>1266</v>
      </c>
      <c r="H537" s="2" t="s">
        <v>163</v>
      </c>
      <c r="I537" s="2" t="s">
        <v>569</v>
      </c>
      <c r="J537" s="2" t="s">
        <v>570</v>
      </c>
      <c r="K537" s="2" t="s">
        <v>795</v>
      </c>
      <c r="L537" s="2" t="s">
        <v>791</v>
      </c>
      <c r="M537" s="2" t="s">
        <v>6</v>
      </c>
      <c r="N537" s="2" t="s">
        <v>6</v>
      </c>
      <c r="O537" s="2" t="s">
        <v>6</v>
      </c>
      <c r="P537" s="2" t="s">
        <v>6</v>
      </c>
      <c r="Q537" s="2" t="s">
        <v>6</v>
      </c>
      <c r="R537" s="2" t="s">
        <v>6</v>
      </c>
      <c r="S537" s="2" t="s">
        <v>6</v>
      </c>
      <c r="T537" s="2" t="s">
        <v>6</v>
      </c>
      <c r="U537" s="2" t="s">
        <v>6</v>
      </c>
      <c r="V537" s="2" t="s">
        <v>6</v>
      </c>
      <c r="W537" s="2" t="s">
        <v>6</v>
      </c>
      <c r="X537" s="2" t="s">
        <v>6</v>
      </c>
      <c r="Y537" s="2" t="s">
        <v>6</v>
      </c>
      <c r="Z537" s="2" t="s">
        <v>6</v>
      </c>
      <c r="AA537" s="2" t="s">
        <v>6</v>
      </c>
      <c r="AB537" s="2" t="s">
        <v>6</v>
      </c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</row>
    <row r="538" spans="1:47" ht="15.75">
      <c r="A538" s="2"/>
      <c r="B538" s="2"/>
      <c r="C538" s="2" t="s">
        <v>713</v>
      </c>
      <c r="D538" s="2" t="s">
        <v>176</v>
      </c>
      <c r="E538" s="2" t="s">
        <v>30</v>
      </c>
      <c r="F538" s="26" t="s">
        <v>176</v>
      </c>
      <c r="G538" s="4" t="s">
        <v>1266</v>
      </c>
      <c r="H538" s="2" t="s">
        <v>163</v>
      </c>
      <c r="I538" s="2" t="s">
        <v>569</v>
      </c>
      <c r="J538" s="2" t="s">
        <v>570</v>
      </c>
      <c r="K538" s="2" t="s">
        <v>795</v>
      </c>
      <c r="L538" s="2" t="s">
        <v>791</v>
      </c>
      <c r="M538" s="2" t="s">
        <v>6</v>
      </c>
      <c r="N538" s="2" t="s">
        <v>6</v>
      </c>
      <c r="O538" s="2" t="s">
        <v>6</v>
      </c>
      <c r="P538" s="2" t="s">
        <v>6</v>
      </c>
      <c r="Q538" s="2" t="s">
        <v>6</v>
      </c>
      <c r="R538" s="2" t="s">
        <v>6</v>
      </c>
      <c r="S538" s="2" t="s">
        <v>6</v>
      </c>
      <c r="T538" s="2" t="s">
        <v>6</v>
      </c>
      <c r="U538" s="2" t="s">
        <v>6</v>
      </c>
      <c r="V538" s="2" t="s">
        <v>6</v>
      </c>
      <c r="W538" s="2" t="s">
        <v>6</v>
      </c>
      <c r="X538" s="2" t="s">
        <v>6</v>
      </c>
      <c r="Y538" s="2" t="s">
        <v>6</v>
      </c>
      <c r="Z538" s="2" t="s">
        <v>6</v>
      </c>
      <c r="AA538" s="2" t="s">
        <v>6</v>
      </c>
      <c r="AB538" s="2" t="s">
        <v>6</v>
      </c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</row>
    <row r="539" spans="1:47" ht="15.75">
      <c r="A539" s="2"/>
      <c r="B539" s="2"/>
      <c r="C539" s="2" t="s">
        <v>702</v>
      </c>
      <c r="D539" s="2" t="s">
        <v>176</v>
      </c>
      <c r="E539" s="2" t="s">
        <v>30</v>
      </c>
      <c r="F539" s="26" t="s">
        <v>176</v>
      </c>
      <c r="G539" s="4" t="s">
        <v>1266</v>
      </c>
      <c r="H539" s="2" t="s">
        <v>163</v>
      </c>
      <c r="I539" s="2" t="s">
        <v>569</v>
      </c>
      <c r="J539" s="2" t="s">
        <v>570</v>
      </c>
      <c r="K539" s="2" t="s">
        <v>795</v>
      </c>
      <c r="L539" s="2" t="s">
        <v>792</v>
      </c>
      <c r="M539" s="2" t="s">
        <v>6</v>
      </c>
      <c r="N539" s="2" t="s">
        <v>6</v>
      </c>
      <c r="O539" s="2" t="s">
        <v>6</v>
      </c>
      <c r="P539" s="2" t="s">
        <v>6</v>
      </c>
      <c r="Q539" s="2" t="s">
        <v>6</v>
      </c>
      <c r="R539" s="2" t="s">
        <v>6</v>
      </c>
      <c r="S539" s="2" t="s">
        <v>6</v>
      </c>
      <c r="T539" s="2" t="s">
        <v>6</v>
      </c>
      <c r="U539" s="2" t="s">
        <v>6</v>
      </c>
      <c r="V539" s="2" t="s">
        <v>6</v>
      </c>
      <c r="W539" s="2" t="s">
        <v>6</v>
      </c>
      <c r="X539" s="2" t="s">
        <v>6</v>
      </c>
      <c r="Y539" s="2" t="s">
        <v>6</v>
      </c>
      <c r="Z539" s="2" t="s">
        <v>6</v>
      </c>
      <c r="AA539" s="2" t="s">
        <v>6</v>
      </c>
      <c r="AB539" s="2" t="s">
        <v>6</v>
      </c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</row>
    <row r="540" spans="1:47" ht="15.75">
      <c r="A540" s="2"/>
      <c r="B540" s="2"/>
      <c r="C540" s="2" t="s">
        <v>703</v>
      </c>
      <c r="D540" s="2" t="s">
        <v>176</v>
      </c>
      <c r="E540" s="2" t="s">
        <v>30</v>
      </c>
      <c r="F540" s="26" t="s">
        <v>176</v>
      </c>
      <c r="G540" s="4" t="s">
        <v>1266</v>
      </c>
      <c r="H540" s="2" t="s">
        <v>163</v>
      </c>
      <c r="I540" s="2" t="s">
        <v>569</v>
      </c>
      <c r="J540" s="2" t="s">
        <v>570</v>
      </c>
      <c r="K540" s="2" t="s">
        <v>795</v>
      </c>
      <c r="L540" s="2" t="s">
        <v>792</v>
      </c>
      <c r="M540" s="2" t="s">
        <v>6</v>
      </c>
      <c r="N540" s="2" t="s">
        <v>6</v>
      </c>
      <c r="O540" s="2" t="s">
        <v>6</v>
      </c>
      <c r="P540" s="2" t="s">
        <v>6</v>
      </c>
      <c r="Q540" s="2" t="s">
        <v>6</v>
      </c>
      <c r="R540" s="2" t="s">
        <v>6</v>
      </c>
      <c r="S540" s="2" t="s">
        <v>6</v>
      </c>
      <c r="T540" s="2" t="s">
        <v>6</v>
      </c>
      <c r="U540" s="2" t="s">
        <v>6</v>
      </c>
      <c r="V540" s="2" t="s">
        <v>6</v>
      </c>
      <c r="W540" s="2" t="s">
        <v>6</v>
      </c>
      <c r="X540" s="2" t="s">
        <v>6</v>
      </c>
      <c r="Y540" s="2" t="s">
        <v>6</v>
      </c>
      <c r="Z540" s="2" t="s">
        <v>6</v>
      </c>
      <c r="AA540" s="2" t="s">
        <v>6</v>
      </c>
      <c r="AB540" s="2" t="s">
        <v>6</v>
      </c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</row>
    <row r="541" spans="1:47" ht="15.75">
      <c r="A541" s="2"/>
      <c r="B541" s="2"/>
      <c r="C541" s="2" t="s">
        <v>704</v>
      </c>
      <c r="D541" s="2" t="s">
        <v>176</v>
      </c>
      <c r="E541" s="2" t="s">
        <v>30</v>
      </c>
      <c r="F541" s="26" t="s">
        <v>176</v>
      </c>
      <c r="G541" s="4" t="s">
        <v>1266</v>
      </c>
      <c r="H541" s="2" t="s">
        <v>163</v>
      </c>
      <c r="I541" s="2" t="s">
        <v>569</v>
      </c>
      <c r="J541" s="2" t="s">
        <v>570</v>
      </c>
      <c r="K541" s="2" t="s">
        <v>795</v>
      </c>
      <c r="L541" s="2" t="s">
        <v>792</v>
      </c>
      <c r="M541" s="2" t="s">
        <v>6</v>
      </c>
      <c r="N541" s="2" t="s">
        <v>6</v>
      </c>
      <c r="O541" s="2" t="s">
        <v>6</v>
      </c>
      <c r="P541" s="2" t="s">
        <v>6</v>
      </c>
      <c r="Q541" s="2" t="s">
        <v>6</v>
      </c>
      <c r="R541" s="2" t="s">
        <v>6</v>
      </c>
      <c r="S541" s="2" t="s">
        <v>6</v>
      </c>
      <c r="T541" s="2" t="s">
        <v>6</v>
      </c>
      <c r="U541" s="2" t="s">
        <v>6</v>
      </c>
      <c r="V541" s="2" t="s">
        <v>6</v>
      </c>
      <c r="W541" s="2" t="s">
        <v>6</v>
      </c>
      <c r="X541" s="2" t="s">
        <v>6</v>
      </c>
      <c r="Y541" s="2" t="s">
        <v>6</v>
      </c>
      <c r="Z541" s="2" t="s">
        <v>6</v>
      </c>
      <c r="AA541" s="2" t="s">
        <v>6</v>
      </c>
      <c r="AB541" s="2" t="s">
        <v>6</v>
      </c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</row>
    <row r="542" spans="1:47" ht="15.75">
      <c r="A542" s="2"/>
      <c r="B542" s="2"/>
      <c r="C542" s="2" t="s">
        <v>705</v>
      </c>
      <c r="D542" s="2" t="s">
        <v>176</v>
      </c>
      <c r="E542" s="2" t="s">
        <v>30</v>
      </c>
      <c r="F542" s="26" t="s">
        <v>176</v>
      </c>
      <c r="G542" s="4" t="s">
        <v>1266</v>
      </c>
      <c r="H542" s="2" t="s">
        <v>163</v>
      </c>
      <c r="I542" s="2" t="s">
        <v>569</v>
      </c>
      <c r="J542" s="2" t="s">
        <v>570</v>
      </c>
      <c r="K542" s="2" t="s">
        <v>795</v>
      </c>
      <c r="L542" s="2" t="s">
        <v>792</v>
      </c>
      <c r="M542" s="2" t="s">
        <v>6</v>
      </c>
      <c r="N542" s="2" t="s">
        <v>6</v>
      </c>
      <c r="O542" s="2" t="s">
        <v>6</v>
      </c>
      <c r="P542" s="2" t="s">
        <v>6</v>
      </c>
      <c r="Q542" s="2" t="s">
        <v>6</v>
      </c>
      <c r="R542" s="2" t="s">
        <v>6</v>
      </c>
      <c r="S542" s="2" t="s">
        <v>6</v>
      </c>
      <c r="T542" s="2" t="s">
        <v>6</v>
      </c>
      <c r="U542" s="2" t="s">
        <v>6</v>
      </c>
      <c r="V542" s="2" t="s">
        <v>6</v>
      </c>
      <c r="W542" s="2" t="s">
        <v>6</v>
      </c>
      <c r="X542" s="2" t="s">
        <v>6</v>
      </c>
      <c r="Y542" s="2" t="s">
        <v>6</v>
      </c>
      <c r="Z542" s="2" t="s">
        <v>6</v>
      </c>
      <c r="AA542" s="2" t="s">
        <v>6</v>
      </c>
      <c r="AB542" s="2" t="s">
        <v>6</v>
      </c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</row>
    <row r="543" spans="1:47" ht="15.75">
      <c r="A543" s="2"/>
      <c r="B543" s="2"/>
      <c r="C543" s="2" t="s">
        <v>706</v>
      </c>
      <c r="D543" s="2" t="s">
        <v>176</v>
      </c>
      <c r="E543" s="2" t="s">
        <v>30</v>
      </c>
      <c r="F543" s="26" t="s">
        <v>176</v>
      </c>
      <c r="G543" s="4" t="s">
        <v>1266</v>
      </c>
      <c r="H543" s="2" t="s">
        <v>163</v>
      </c>
      <c r="I543" s="2" t="s">
        <v>569</v>
      </c>
      <c r="J543" s="2" t="s">
        <v>570</v>
      </c>
      <c r="K543" s="2" t="s">
        <v>795</v>
      </c>
      <c r="L543" s="2" t="s">
        <v>792</v>
      </c>
      <c r="M543" s="2" t="s">
        <v>6</v>
      </c>
      <c r="N543" s="2" t="s">
        <v>6</v>
      </c>
      <c r="O543" s="2" t="s">
        <v>6</v>
      </c>
      <c r="P543" s="2" t="s">
        <v>6</v>
      </c>
      <c r="Q543" s="2" t="s">
        <v>6</v>
      </c>
      <c r="R543" s="2" t="s">
        <v>6</v>
      </c>
      <c r="S543" s="2" t="s">
        <v>6</v>
      </c>
      <c r="T543" s="2" t="s">
        <v>6</v>
      </c>
      <c r="U543" s="2" t="s">
        <v>6</v>
      </c>
      <c r="V543" s="2" t="s">
        <v>6</v>
      </c>
      <c r="W543" s="2" t="s">
        <v>6</v>
      </c>
      <c r="X543" s="2" t="s">
        <v>6</v>
      </c>
      <c r="Y543" s="2" t="s">
        <v>6</v>
      </c>
      <c r="Z543" s="2" t="s">
        <v>6</v>
      </c>
      <c r="AA543" s="2" t="s">
        <v>6</v>
      </c>
      <c r="AB543" s="2" t="s">
        <v>6</v>
      </c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</row>
    <row r="544" spans="1:47" ht="15.75">
      <c r="A544" s="2"/>
      <c r="B544" s="2"/>
      <c r="C544" s="2" t="s">
        <v>707</v>
      </c>
      <c r="D544" s="2" t="s">
        <v>176</v>
      </c>
      <c r="E544" s="2" t="s">
        <v>30</v>
      </c>
      <c r="F544" s="26" t="s">
        <v>176</v>
      </c>
      <c r="G544" s="4" t="s">
        <v>1266</v>
      </c>
      <c r="H544" s="2" t="s">
        <v>163</v>
      </c>
      <c r="I544" s="2" t="s">
        <v>569</v>
      </c>
      <c r="J544" s="2" t="s">
        <v>570</v>
      </c>
      <c r="K544" s="2" t="s">
        <v>795</v>
      </c>
      <c r="L544" s="2" t="s">
        <v>792</v>
      </c>
      <c r="M544" s="2" t="s">
        <v>6</v>
      </c>
      <c r="N544" s="2" t="s">
        <v>6</v>
      </c>
      <c r="O544" s="2" t="s">
        <v>6</v>
      </c>
      <c r="P544" s="2" t="s">
        <v>6</v>
      </c>
      <c r="Q544" s="2" t="s">
        <v>6</v>
      </c>
      <c r="R544" s="2" t="s">
        <v>6</v>
      </c>
      <c r="S544" s="2" t="s">
        <v>6</v>
      </c>
      <c r="T544" s="2" t="s">
        <v>6</v>
      </c>
      <c r="U544" s="2" t="s">
        <v>6</v>
      </c>
      <c r="V544" s="2" t="s">
        <v>6</v>
      </c>
      <c r="W544" s="2" t="s">
        <v>6</v>
      </c>
      <c r="X544" s="2" t="s">
        <v>6</v>
      </c>
      <c r="Y544" s="2" t="s">
        <v>6</v>
      </c>
      <c r="Z544" s="2" t="s">
        <v>6</v>
      </c>
      <c r="AA544" s="2" t="s">
        <v>6</v>
      </c>
      <c r="AB544" s="2" t="s">
        <v>6</v>
      </c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</row>
    <row r="545" spans="1:47" ht="15.75">
      <c r="A545" s="2"/>
      <c r="B545" s="2"/>
      <c r="C545" s="2" t="s">
        <v>708</v>
      </c>
      <c r="D545" s="2" t="s">
        <v>176</v>
      </c>
      <c r="E545" s="2" t="s">
        <v>30</v>
      </c>
      <c r="F545" s="26" t="s">
        <v>176</v>
      </c>
      <c r="G545" s="4" t="s">
        <v>1266</v>
      </c>
      <c r="H545" s="2" t="s">
        <v>163</v>
      </c>
      <c r="I545" s="2" t="s">
        <v>569</v>
      </c>
      <c r="J545" s="2" t="s">
        <v>570</v>
      </c>
      <c r="K545" s="2" t="s">
        <v>795</v>
      </c>
      <c r="L545" s="2" t="s">
        <v>792</v>
      </c>
      <c r="M545" s="2" t="s">
        <v>6</v>
      </c>
      <c r="N545" s="2" t="s">
        <v>6</v>
      </c>
      <c r="O545" s="2" t="s">
        <v>6</v>
      </c>
      <c r="P545" s="2" t="s">
        <v>6</v>
      </c>
      <c r="Q545" s="2" t="s">
        <v>6</v>
      </c>
      <c r="R545" s="2" t="s">
        <v>6</v>
      </c>
      <c r="S545" s="2" t="s">
        <v>6</v>
      </c>
      <c r="T545" s="2" t="s">
        <v>6</v>
      </c>
      <c r="U545" s="2" t="s">
        <v>6</v>
      </c>
      <c r="V545" s="2" t="s">
        <v>6</v>
      </c>
      <c r="W545" s="2" t="s">
        <v>6</v>
      </c>
      <c r="X545" s="2" t="s">
        <v>6</v>
      </c>
      <c r="Y545" s="2" t="s">
        <v>6</v>
      </c>
      <c r="Z545" s="2" t="s">
        <v>6</v>
      </c>
      <c r="AA545" s="2" t="s">
        <v>6</v>
      </c>
      <c r="AB545" s="2" t="s">
        <v>6</v>
      </c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</row>
    <row r="546" spans="1:47" ht="15.75">
      <c r="A546" s="2"/>
      <c r="B546" s="2"/>
      <c r="C546" s="2" t="s">
        <v>709</v>
      </c>
      <c r="D546" s="2" t="s">
        <v>176</v>
      </c>
      <c r="E546" s="2" t="s">
        <v>30</v>
      </c>
      <c r="F546" s="26" t="s">
        <v>176</v>
      </c>
      <c r="G546" s="4" t="s">
        <v>1266</v>
      </c>
      <c r="H546" s="2" t="s">
        <v>163</v>
      </c>
      <c r="I546" s="2" t="s">
        <v>569</v>
      </c>
      <c r="J546" s="2" t="s">
        <v>570</v>
      </c>
      <c r="K546" s="2" t="s">
        <v>795</v>
      </c>
      <c r="L546" s="2" t="s">
        <v>792</v>
      </c>
      <c r="M546" s="2" t="s">
        <v>6</v>
      </c>
      <c r="N546" s="2" t="s">
        <v>6</v>
      </c>
      <c r="O546" s="2" t="s">
        <v>6</v>
      </c>
      <c r="P546" s="2" t="s">
        <v>6</v>
      </c>
      <c r="Q546" s="2" t="s">
        <v>6</v>
      </c>
      <c r="R546" s="2" t="s">
        <v>6</v>
      </c>
      <c r="S546" s="2" t="s">
        <v>6</v>
      </c>
      <c r="T546" s="2" t="s">
        <v>6</v>
      </c>
      <c r="U546" s="2" t="s">
        <v>6</v>
      </c>
      <c r="V546" s="2" t="s">
        <v>6</v>
      </c>
      <c r="W546" s="2" t="s">
        <v>6</v>
      </c>
      <c r="X546" s="2" t="s">
        <v>6</v>
      </c>
      <c r="Y546" s="2" t="s">
        <v>6</v>
      </c>
      <c r="Z546" s="2" t="s">
        <v>6</v>
      </c>
      <c r="AA546" s="2" t="s">
        <v>6</v>
      </c>
      <c r="AB546" s="2" t="s">
        <v>6</v>
      </c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</row>
    <row r="547" spans="1:47" ht="15.75">
      <c r="A547" s="2"/>
      <c r="B547" s="2"/>
      <c r="C547" s="2" t="s">
        <v>710</v>
      </c>
      <c r="D547" s="2" t="s">
        <v>176</v>
      </c>
      <c r="E547" s="2" t="s">
        <v>30</v>
      </c>
      <c r="F547" s="26" t="s">
        <v>176</v>
      </c>
      <c r="G547" s="4" t="s">
        <v>1266</v>
      </c>
      <c r="H547" s="2" t="s">
        <v>163</v>
      </c>
      <c r="I547" s="2" t="s">
        <v>569</v>
      </c>
      <c r="J547" s="2" t="s">
        <v>570</v>
      </c>
      <c r="K547" s="2" t="s">
        <v>795</v>
      </c>
      <c r="L547" s="2" t="s">
        <v>792</v>
      </c>
      <c r="M547" s="2" t="s">
        <v>6</v>
      </c>
      <c r="N547" s="2" t="s">
        <v>6</v>
      </c>
      <c r="O547" s="2" t="s">
        <v>6</v>
      </c>
      <c r="P547" s="2" t="s">
        <v>6</v>
      </c>
      <c r="Q547" s="2" t="s">
        <v>6</v>
      </c>
      <c r="R547" s="2" t="s">
        <v>6</v>
      </c>
      <c r="S547" s="2" t="s">
        <v>6</v>
      </c>
      <c r="T547" s="2" t="s">
        <v>6</v>
      </c>
      <c r="U547" s="2" t="s">
        <v>6</v>
      </c>
      <c r="V547" s="2" t="s">
        <v>6</v>
      </c>
      <c r="W547" s="2" t="s">
        <v>6</v>
      </c>
      <c r="X547" s="2" t="s">
        <v>6</v>
      </c>
      <c r="Y547" s="2" t="s">
        <v>6</v>
      </c>
      <c r="Z547" s="2" t="s">
        <v>6</v>
      </c>
      <c r="AA547" s="2" t="s">
        <v>6</v>
      </c>
      <c r="AB547" s="2" t="s">
        <v>6</v>
      </c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</row>
    <row r="548" spans="1:47" ht="15.75">
      <c r="A548" s="2"/>
      <c r="B548" s="2"/>
      <c r="C548" s="2" t="s">
        <v>711</v>
      </c>
      <c r="D548" s="2" t="s">
        <v>176</v>
      </c>
      <c r="E548" s="2" t="s">
        <v>30</v>
      </c>
      <c r="F548" s="26" t="s">
        <v>176</v>
      </c>
      <c r="G548" s="4" t="s">
        <v>1266</v>
      </c>
      <c r="H548" s="2" t="s">
        <v>163</v>
      </c>
      <c r="I548" s="2" t="s">
        <v>569</v>
      </c>
      <c r="J548" s="2" t="s">
        <v>570</v>
      </c>
      <c r="K548" s="2" t="s">
        <v>795</v>
      </c>
      <c r="L548" s="2" t="s">
        <v>792</v>
      </c>
      <c r="M548" s="2" t="s">
        <v>6</v>
      </c>
      <c r="N548" s="2" t="s">
        <v>6</v>
      </c>
      <c r="O548" s="2" t="s">
        <v>6</v>
      </c>
      <c r="P548" s="2" t="s">
        <v>6</v>
      </c>
      <c r="Q548" s="2" t="s">
        <v>6</v>
      </c>
      <c r="R548" s="2" t="s">
        <v>6</v>
      </c>
      <c r="S548" s="2" t="s">
        <v>6</v>
      </c>
      <c r="T548" s="2" t="s">
        <v>6</v>
      </c>
      <c r="U548" s="2" t="s">
        <v>6</v>
      </c>
      <c r="V548" s="2" t="s">
        <v>6</v>
      </c>
      <c r="W548" s="2" t="s">
        <v>6</v>
      </c>
      <c r="X548" s="2" t="s">
        <v>6</v>
      </c>
      <c r="Y548" s="2" t="s">
        <v>6</v>
      </c>
      <c r="Z548" s="2" t="s">
        <v>6</v>
      </c>
      <c r="AA548" s="2" t="s">
        <v>6</v>
      </c>
      <c r="AB548" s="2" t="s">
        <v>6</v>
      </c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</row>
    <row r="549" spans="1:47" ht="15.75">
      <c r="A549" s="2"/>
      <c r="B549" s="2"/>
      <c r="C549" s="2" t="s">
        <v>712</v>
      </c>
      <c r="D549" s="2" t="s">
        <v>176</v>
      </c>
      <c r="E549" s="2" t="s">
        <v>30</v>
      </c>
      <c r="F549" s="26" t="s">
        <v>176</v>
      </c>
      <c r="G549" s="4" t="s">
        <v>1266</v>
      </c>
      <c r="H549" s="2" t="s">
        <v>163</v>
      </c>
      <c r="I549" s="2" t="s">
        <v>569</v>
      </c>
      <c r="J549" s="2" t="s">
        <v>570</v>
      </c>
      <c r="K549" s="2" t="s">
        <v>795</v>
      </c>
      <c r="L549" s="2" t="s">
        <v>792</v>
      </c>
      <c r="M549" s="2" t="s">
        <v>6</v>
      </c>
      <c r="N549" s="2" t="s">
        <v>6</v>
      </c>
      <c r="O549" s="2" t="s">
        <v>6</v>
      </c>
      <c r="P549" s="2" t="s">
        <v>6</v>
      </c>
      <c r="Q549" s="2" t="s">
        <v>6</v>
      </c>
      <c r="R549" s="2" t="s">
        <v>6</v>
      </c>
      <c r="S549" s="2" t="s">
        <v>6</v>
      </c>
      <c r="T549" s="2" t="s">
        <v>6</v>
      </c>
      <c r="U549" s="2" t="s">
        <v>6</v>
      </c>
      <c r="V549" s="2" t="s">
        <v>6</v>
      </c>
      <c r="W549" s="2" t="s">
        <v>6</v>
      </c>
      <c r="X549" s="2" t="s">
        <v>6</v>
      </c>
      <c r="Y549" s="2" t="s">
        <v>6</v>
      </c>
      <c r="Z549" s="2" t="s">
        <v>6</v>
      </c>
      <c r="AA549" s="2" t="s">
        <v>6</v>
      </c>
      <c r="AB549" s="2" t="s">
        <v>6</v>
      </c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</row>
    <row r="550" spans="1:47" ht="15.75">
      <c r="A550" s="2"/>
      <c r="B550" s="2"/>
      <c r="C550" s="2" t="s">
        <v>715</v>
      </c>
      <c r="D550" s="2" t="s">
        <v>176</v>
      </c>
      <c r="E550" s="2" t="s">
        <v>30</v>
      </c>
      <c r="F550" s="26" t="s">
        <v>176</v>
      </c>
      <c r="G550" s="4" t="s">
        <v>1266</v>
      </c>
      <c r="H550" s="2" t="s">
        <v>163</v>
      </c>
      <c r="I550" s="2" t="s">
        <v>569</v>
      </c>
      <c r="J550" s="2" t="s">
        <v>570</v>
      </c>
      <c r="K550" s="2" t="s">
        <v>795</v>
      </c>
      <c r="L550" s="2" t="s">
        <v>792</v>
      </c>
      <c r="M550" s="2" t="s">
        <v>6</v>
      </c>
      <c r="N550" s="2" t="s">
        <v>6</v>
      </c>
      <c r="O550" s="2" t="s">
        <v>6</v>
      </c>
      <c r="P550" s="2" t="s">
        <v>6</v>
      </c>
      <c r="Q550" s="2" t="s">
        <v>6</v>
      </c>
      <c r="R550" s="2" t="s">
        <v>6</v>
      </c>
      <c r="S550" s="2" t="s">
        <v>6</v>
      </c>
      <c r="T550" s="2" t="s">
        <v>6</v>
      </c>
      <c r="U550" s="2" t="s">
        <v>6</v>
      </c>
      <c r="V550" s="2" t="s">
        <v>6</v>
      </c>
      <c r="W550" s="2" t="s">
        <v>6</v>
      </c>
      <c r="X550" s="2" t="s">
        <v>6</v>
      </c>
      <c r="Y550" s="2" t="s">
        <v>6</v>
      </c>
      <c r="Z550" s="2" t="s">
        <v>6</v>
      </c>
      <c r="AA550" s="2" t="s">
        <v>6</v>
      </c>
      <c r="AB550" s="2" t="s">
        <v>6</v>
      </c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</row>
    <row r="551" spans="1:47" ht="15.75">
      <c r="A551" s="2"/>
      <c r="B551" s="2"/>
      <c r="C551" s="2" t="s">
        <v>734</v>
      </c>
      <c r="D551" s="2" t="s">
        <v>176</v>
      </c>
      <c r="E551" s="2" t="s">
        <v>30</v>
      </c>
      <c r="F551" s="26" t="s">
        <v>176</v>
      </c>
      <c r="G551" s="4" t="s">
        <v>1266</v>
      </c>
      <c r="H551" s="2" t="s">
        <v>163</v>
      </c>
      <c r="I551" s="2" t="s">
        <v>569</v>
      </c>
      <c r="J551" s="2" t="s">
        <v>570</v>
      </c>
      <c r="K551" s="2" t="s">
        <v>795</v>
      </c>
      <c r="L551" s="2" t="s">
        <v>792</v>
      </c>
      <c r="M551" s="2" t="s">
        <v>6</v>
      </c>
      <c r="N551" s="2" t="s">
        <v>6</v>
      </c>
      <c r="O551" s="2" t="s">
        <v>6</v>
      </c>
      <c r="P551" s="2" t="s">
        <v>6</v>
      </c>
      <c r="Q551" s="2" t="s">
        <v>6</v>
      </c>
      <c r="R551" s="2" t="s">
        <v>6</v>
      </c>
      <c r="S551" s="2" t="s">
        <v>6</v>
      </c>
      <c r="T551" s="2" t="s">
        <v>6</v>
      </c>
      <c r="U551" s="2" t="s">
        <v>6</v>
      </c>
      <c r="V551" s="2" t="s">
        <v>6</v>
      </c>
      <c r="W551" s="2" t="s">
        <v>6</v>
      </c>
      <c r="X551" s="2" t="s">
        <v>6</v>
      </c>
      <c r="Y551" s="2" t="s">
        <v>6</v>
      </c>
      <c r="Z551" s="2" t="s">
        <v>6</v>
      </c>
      <c r="AA551" s="2" t="s">
        <v>6</v>
      </c>
      <c r="AB551" s="2" t="s">
        <v>6</v>
      </c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</row>
    <row r="552" spans="1:47" ht="15.75">
      <c r="A552" s="2"/>
      <c r="B552" s="2"/>
      <c r="C552" s="2" t="s">
        <v>735</v>
      </c>
      <c r="D552" s="2" t="s">
        <v>176</v>
      </c>
      <c r="E552" s="2" t="s">
        <v>30</v>
      </c>
      <c r="F552" s="26" t="s">
        <v>176</v>
      </c>
      <c r="G552" s="4" t="s">
        <v>1266</v>
      </c>
      <c r="H552" s="2" t="s">
        <v>163</v>
      </c>
      <c r="I552" s="2" t="s">
        <v>569</v>
      </c>
      <c r="J552" s="2" t="s">
        <v>570</v>
      </c>
      <c r="K552" s="2" t="s">
        <v>795</v>
      </c>
      <c r="L552" s="2" t="s">
        <v>792</v>
      </c>
      <c r="M552" s="2" t="s">
        <v>6</v>
      </c>
      <c r="N552" s="2" t="s">
        <v>6</v>
      </c>
      <c r="O552" s="2" t="s">
        <v>6</v>
      </c>
      <c r="P552" s="2" t="s">
        <v>6</v>
      </c>
      <c r="Q552" s="2" t="s">
        <v>6</v>
      </c>
      <c r="R552" s="2" t="s">
        <v>6</v>
      </c>
      <c r="S552" s="2" t="s">
        <v>6</v>
      </c>
      <c r="T552" s="2" t="s">
        <v>6</v>
      </c>
      <c r="U552" s="2" t="s">
        <v>6</v>
      </c>
      <c r="V552" s="2" t="s">
        <v>6</v>
      </c>
      <c r="W552" s="2" t="s">
        <v>6</v>
      </c>
      <c r="X552" s="2" t="s">
        <v>6</v>
      </c>
      <c r="Y552" s="2" t="s">
        <v>6</v>
      </c>
      <c r="Z552" s="2" t="s">
        <v>6</v>
      </c>
      <c r="AA552" s="2" t="s">
        <v>6</v>
      </c>
      <c r="AB552" s="2" t="s">
        <v>6</v>
      </c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</row>
    <row r="553" spans="1:47" ht="15.75">
      <c r="A553" s="2"/>
      <c r="B553" s="2"/>
      <c r="C553" s="2" t="s">
        <v>714</v>
      </c>
      <c r="D553" s="2" t="s">
        <v>176</v>
      </c>
      <c r="E553" s="2" t="s">
        <v>30</v>
      </c>
      <c r="F553" s="26" t="s">
        <v>176</v>
      </c>
      <c r="G553" s="4" t="s">
        <v>1266</v>
      </c>
      <c r="H553" s="2" t="s">
        <v>163</v>
      </c>
      <c r="I553" s="2" t="s">
        <v>569</v>
      </c>
      <c r="J553" s="2" t="s">
        <v>570</v>
      </c>
      <c r="K553" s="2" t="s">
        <v>795</v>
      </c>
      <c r="L553" s="2" t="s">
        <v>792</v>
      </c>
      <c r="M553" s="2" t="s">
        <v>6</v>
      </c>
      <c r="N553" s="2" t="s">
        <v>6</v>
      </c>
      <c r="O553" s="2" t="s">
        <v>6</v>
      </c>
      <c r="P553" s="2" t="s">
        <v>6</v>
      </c>
      <c r="Q553" s="2" t="s">
        <v>6</v>
      </c>
      <c r="R553" s="2" t="s">
        <v>6</v>
      </c>
      <c r="S553" s="2" t="s">
        <v>6</v>
      </c>
      <c r="T553" s="2" t="s">
        <v>6</v>
      </c>
      <c r="U553" s="2" t="s">
        <v>6</v>
      </c>
      <c r="V553" s="2" t="s">
        <v>6</v>
      </c>
      <c r="W553" s="2" t="s">
        <v>6</v>
      </c>
      <c r="X553" s="2" t="s">
        <v>6</v>
      </c>
      <c r="Y553" s="2" t="s">
        <v>6</v>
      </c>
      <c r="Z553" s="2" t="s">
        <v>6</v>
      </c>
      <c r="AA553" s="2" t="s">
        <v>6</v>
      </c>
      <c r="AB553" s="2" t="s">
        <v>6</v>
      </c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</row>
    <row r="554" spans="1:47" ht="15.75">
      <c r="A554" s="2"/>
      <c r="B554" s="2"/>
      <c r="C554" s="2" t="s">
        <v>713</v>
      </c>
      <c r="D554" s="2" t="s">
        <v>176</v>
      </c>
      <c r="E554" s="2" t="s">
        <v>30</v>
      </c>
      <c r="F554" s="26" t="s">
        <v>176</v>
      </c>
      <c r="G554" s="4" t="s">
        <v>1266</v>
      </c>
      <c r="H554" s="2" t="s">
        <v>163</v>
      </c>
      <c r="I554" s="2" t="s">
        <v>569</v>
      </c>
      <c r="J554" s="2" t="s">
        <v>570</v>
      </c>
      <c r="K554" s="2" t="s">
        <v>795</v>
      </c>
      <c r="L554" s="2" t="s">
        <v>792</v>
      </c>
      <c r="M554" s="2" t="s">
        <v>6</v>
      </c>
      <c r="N554" s="2" t="s">
        <v>6</v>
      </c>
      <c r="O554" s="2" t="s">
        <v>6</v>
      </c>
      <c r="P554" s="2" t="s">
        <v>6</v>
      </c>
      <c r="Q554" s="2" t="s">
        <v>6</v>
      </c>
      <c r="R554" s="2" t="s">
        <v>6</v>
      </c>
      <c r="S554" s="2" t="s">
        <v>6</v>
      </c>
      <c r="T554" s="2" t="s">
        <v>6</v>
      </c>
      <c r="U554" s="2" t="s">
        <v>6</v>
      </c>
      <c r="V554" s="2" t="s">
        <v>6</v>
      </c>
      <c r="W554" s="2" t="s">
        <v>6</v>
      </c>
      <c r="X554" s="2" t="s">
        <v>6</v>
      </c>
      <c r="Y554" s="2" t="s">
        <v>6</v>
      </c>
      <c r="Z554" s="2" t="s">
        <v>6</v>
      </c>
      <c r="AA554" s="2" t="s">
        <v>6</v>
      </c>
      <c r="AB554" s="2" t="s">
        <v>6</v>
      </c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</row>
    <row r="555" spans="1:47" ht="15.75">
      <c r="A555" s="2"/>
      <c r="B555" s="2"/>
      <c r="C555" s="2" t="s">
        <v>702</v>
      </c>
      <c r="D555" s="2" t="s">
        <v>176</v>
      </c>
      <c r="E555" s="2" t="s">
        <v>30</v>
      </c>
      <c r="F555" s="26" t="s">
        <v>176</v>
      </c>
      <c r="G555" s="4" t="s">
        <v>1266</v>
      </c>
      <c r="H555" s="2" t="s">
        <v>163</v>
      </c>
      <c r="I555" s="2" t="s">
        <v>569</v>
      </c>
      <c r="J555" s="2" t="s">
        <v>570</v>
      </c>
      <c r="K555" s="2" t="s">
        <v>795</v>
      </c>
      <c r="L555" s="2" t="s">
        <v>793</v>
      </c>
      <c r="M555" s="2" t="s">
        <v>6</v>
      </c>
      <c r="N555" s="2" t="s">
        <v>6</v>
      </c>
      <c r="O555" s="2" t="s">
        <v>6</v>
      </c>
      <c r="P555" s="2" t="s">
        <v>6</v>
      </c>
      <c r="Q555" s="2" t="s">
        <v>6</v>
      </c>
      <c r="R555" s="2" t="s">
        <v>6</v>
      </c>
      <c r="S555" s="2" t="s">
        <v>6</v>
      </c>
      <c r="T555" s="2" t="s">
        <v>6</v>
      </c>
      <c r="U555" s="2" t="s">
        <v>6</v>
      </c>
      <c r="V555" s="2" t="s">
        <v>6</v>
      </c>
      <c r="W555" s="2" t="s">
        <v>6</v>
      </c>
      <c r="X555" s="2" t="s">
        <v>6</v>
      </c>
      <c r="Y555" s="2" t="s">
        <v>6</v>
      </c>
      <c r="Z555" s="2" t="s">
        <v>6</v>
      </c>
      <c r="AA555" s="2" t="s">
        <v>6</v>
      </c>
      <c r="AB555" s="2" t="s">
        <v>6</v>
      </c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</row>
    <row r="556" spans="1:47" ht="15.75">
      <c r="A556" s="2"/>
      <c r="B556" s="2"/>
      <c r="C556" s="2" t="s">
        <v>703</v>
      </c>
      <c r="D556" s="2" t="s">
        <v>176</v>
      </c>
      <c r="E556" s="2" t="s">
        <v>30</v>
      </c>
      <c r="F556" s="26" t="s">
        <v>176</v>
      </c>
      <c r="G556" s="4" t="s">
        <v>1266</v>
      </c>
      <c r="H556" s="2" t="s">
        <v>163</v>
      </c>
      <c r="I556" s="2" t="s">
        <v>569</v>
      </c>
      <c r="J556" s="2" t="s">
        <v>570</v>
      </c>
      <c r="K556" s="2" t="s">
        <v>795</v>
      </c>
      <c r="L556" s="2" t="s">
        <v>793</v>
      </c>
      <c r="M556" s="2" t="s">
        <v>6</v>
      </c>
      <c r="N556" s="2" t="s">
        <v>6</v>
      </c>
      <c r="O556" s="2" t="s">
        <v>6</v>
      </c>
      <c r="P556" s="2" t="s">
        <v>6</v>
      </c>
      <c r="Q556" s="2" t="s">
        <v>6</v>
      </c>
      <c r="R556" s="2" t="s">
        <v>6</v>
      </c>
      <c r="S556" s="2" t="s">
        <v>6</v>
      </c>
      <c r="T556" s="2" t="s">
        <v>6</v>
      </c>
      <c r="U556" s="2" t="s">
        <v>6</v>
      </c>
      <c r="V556" s="2" t="s">
        <v>6</v>
      </c>
      <c r="W556" s="2" t="s">
        <v>6</v>
      </c>
      <c r="X556" s="2" t="s">
        <v>6</v>
      </c>
      <c r="Y556" s="2" t="s">
        <v>6</v>
      </c>
      <c r="Z556" s="2" t="s">
        <v>6</v>
      </c>
      <c r="AA556" s="2" t="s">
        <v>6</v>
      </c>
      <c r="AB556" s="2" t="s">
        <v>6</v>
      </c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</row>
    <row r="557" spans="1:47" ht="15.75">
      <c r="A557" s="2"/>
      <c r="B557" s="2"/>
      <c r="C557" s="2" t="s">
        <v>704</v>
      </c>
      <c r="D557" s="2" t="s">
        <v>176</v>
      </c>
      <c r="E557" s="2" t="s">
        <v>30</v>
      </c>
      <c r="F557" s="26" t="s">
        <v>176</v>
      </c>
      <c r="G557" s="4" t="s">
        <v>1266</v>
      </c>
      <c r="H557" s="2" t="s">
        <v>163</v>
      </c>
      <c r="I557" s="2" t="s">
        <v>569</v>
      </c>
      <c r="J557" s="2" t="s">
        <v>570</v>
      </c>
      <c r="K557" s="2" t="s">
        <v>795</v>
      </c>
      <c r="L557" s="2" t="s">
        <v>793</v>
      </c>
      <c r="M557" s="2" t="s">
        <v>6</v>
      </c>
      <c r="N557" s="2" t="s">
        <v>6</v>
      </c>
      <c r="O557" s="2" t="s">
        <v>6</v>
      </c>
      <c r="P557" s="2" t="s">
        <v>6</v>
      </c>
      <c r="Q557" s="2" t="s">
        <v>6</v>
      </c>
      <c r="R557" s="2" t="s">
        <v>6</v>
      </c>
      <c r="S557" s="2" t="s">
        <v>6</v>
      </c>
      <c r="T557" s="2" t="s">
        <v>6</v>
      </c>
      <c r="U557" s="2" t="s">
        <v>6</v>
      </c>
      <c r="V557" s="2" t="s">
        <v>6</v>
      </c>
      <c r="W557" s="2" t="s">
        <v>6</v>
      </c>
      <c r="X557" s="2" t="s">
        <v>6</v>
      </c>
      <c r="Y557" s="2" t="s">
        <v>6</v>
      </c>
      <c r="Z557" s="2" t="s">
        <v>6</v>
      </c>
      <c r="AA557" s="2" t="s">
        <v>6</v>
      </c>
      <c r="AB557" s="2" t="s">
        <v>6</v>
      </c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</row>
    <row r="558" spans="1:47" ht="15.75">
      <c r="A558" s="2"/>
      <c r="B558" s="2"/>
      <c r="C558" s="2" t="s">
        <v>705</v>
      </c>
      <c r="D558" s="2" t="s">
        <v>176</v>
      </c>
      <c r="E558" s="2" t="s">
        <v>30</v>
      </c>
      <c r="F558" s="26" t="s">
        <v>176</v>
      </c>
      <c r="G558" s="4" t="s">
        <v>1266</v>
      </c>
      <c r="H558" s="2" t="s">
        <v>163</v>
      </c>
      <c r="I558" s="2" t="s">
        <v>569</v>
      </c>
      <c r="J558" s="2" t="s">
        <v>570</v>
      </c>
      <c r="K558" s="2" t="s">
        <v>795</v>
      </c>
      <c r="L558" s="2" t="s">
        <v>793</v>
      </c>
      <c r="M558" s="2" t="s">
        <v>6</v>
      </c>
      <c r="N558" s="2" t="s">
        <v>6</v>
      </c>
      <c r="O558" s="2" t="s">
        <v>6</v>
      </c>
      <c r="P558" s="2" t="s">
        <v>6</v>
      </c>
      <c r="Q558" s="2" t="s">
        <v>6</v>
      </c>
      <c r="R558" s="2" t="s">
        <v>6</v>
      </c>
      <c r="S558" s="2" t="s">
        <v>6</v>
      </c>
      <c r="T558" s="2" t="s">
        <v>6</v>
      </c>
      <c r="U558" s="2" t="s">
        <v>6</v>
      </c>
      <c r="V558" s="2" t="s">
        <v>6</v>
      </c>
      <c r="W558" s="2" t="s">
        <v>6</v>
      </c>
      <c r="X558" s="2" t="s">
        <v>6</v>
      </c>
      <c r="Y558" s="2" t="s">
        <v>6</v>
      </c>
      <c r="Z558" s="2" t="s">
        <v>6</v>
      </c>
      <c r="AA558" s="2" t="s">
        <v>6</v>
      </c>
      <c r="AB558" s="2" t="s">
        <v>6</v>
      </c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</row>
    <row r="559" spans="1:47" ht="15.75">
      <c r="A559" s="2"/>
      <c r="B559" s="2"/>
      <c r="C559" s="2" t="s">
        <v>706</v>
      </c>
      <c r="D559" s="2" t="s">
        <v>176</v>
      </c>
      <c r="E559" s="2" t="s">
        <v>30</v>
      </c>
      <c r="F559" s="26" t="s">
        <v>176</v>
      </c>
      <c r="G559" s="4" t="s">
        <v>1266</v>
      </c>
      <c r="H559" s="2" t="s">
        <v>163</v>
      </c>
      <c r="I559" s="2" t="s">
        <v>569</v>
      </c>
      <c r="J559" s="2" t="s">
        <v>570</v>
      </c>
      <c r="K559" s="2" t="s">
        <v>795</v>
      </c>
      <c r="L559" s="2" t="s">
        <v>793</v>
      </c>
      <c r="M559" s="2" t="s">
        <v>6</v>
      </c>
      <c r="N559" s="2" t="s">
        <v>6</v>
      </c>
      <c r="O559" s="2" t="s">
        <v>6</v>
      </c>
      <c r="P559" s="2" t="s">
        <v>6</v>
      </c>
      <c r="Q559" s="2" t="s">
        <v>6</v>
      </c>
      <c r="R559" s="2" t="s">
        <v>6</v>
      </c>
      <c r="S559" s="2" t="s">
        <v>6</v>
      </c>
      <c r="T559" s="2" t="s">
        <v>6</v>
      </c>
      <c r="U559" s="2" t="s">
        <v>6</v>
      </c>
      <c r="V559" s="2" t="s">
        <v>6</v>
      </c>
      <c r="W559" s="2" t="s">
        <v>6</v>
      </c>
      <c r="X559" s="2" t="s">
        <v>6</v>
      </c>
      <c r="Y559" s="2" t="s">
        <v>6</v>
      </c>
      <c r="Z559" s="2" t="s">
        <v>6</v>
      </c>
      <c r="AA559" s="2" t="s">
        <v>6</v>
      </c>
      <c r="AB559" s="2" t="s">
        <v>6</v>
      </c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</row>
    <row r="560" spans="1:47" ht="15.75">
      <c r="A560" s="2"/>
      <c r="B560" s="2"/>
      <c r="C560" s="2" t="s">
        <v>707</v>
      </c>
      <c r="D560" s="2" t="s">
        <v>176</v>
      </c>
      <c r="E560" s="2" t="s">
        <v>30</v>
      </c>
      <c r="F560" s="26" t="s">
        <v>176</v>
      </c>
      <c r="G560" s="4" t="s">
        <v>1266</v>
      </c>
      <c r="H560" s="2" t="s">
        <v>163</v>
      </c>
      <c r="I560" s="2" t="s">
        <v>569</v>
      </c>
      <c r="J560" s="2" t="s">
        <v>570</v>
      </c>
      <c r="K560" s="2" t="s">
        <v>795</v>
      </c>
      <c r="L560" s="2" t="s">
        <v>793</v>
      </c>
      <c r="M560" s="2" t="s">
        <v>6</v>
      </c>
      <c r="N560" s="2" t="s">
        <v>6</v>
      </c>
      <c r="O560" s="2" t="s">
        <v>6</v>
      </c>
      <c r="P560" s="2" t="s">
        <v>6</v>
      </c>
      <c r="Q560" s="2" t="s">
        <v>6</v>
      </c>
      <c r="R560" s="2" t="s">
        <v>6</v>
      </c>
      <c r="S560" s="2" t="s">
        <v>6</v>
      </c>
      <c r="T560" s="2" t="s">
        <v>6</v>
      </c>
      <c r="U560" s="2" t="s">
        <v>6</v>
      </c>
      <c r="V560" s="2" t="s">
        <v>6</v>
      </c>
      <c r="W560" s="2" t="s">
        <v>6</v>
      </c>
      <c r="X560" s="2" t="s">
        <v>6</v>
      </c>
      <c r="Y560" s="2" t="s">
        <v>6</v>
      </c>
      <c r="Z560" s="2" t="s">
        <v>6</v>
      </c>
      <c r="AA560" s="2" t="s">
        <v>6</v>
      </c>
      <c r="AB560" s="2" t="s">
        <v>6</v>
      </c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</row>
    <row r="561" spans="1:47" ht="15.75">
      <c r="A561" s="2"/>
      <c r="B561" s="2"/>
      <c r="C561" s="2" t="s">
        <v>708</v>
      </c>
      <c r="D561" s="2" t="s">
        <v>176</v>
      </c>
      <c r="E561" s="2" t="s">
        <v>30</v>
      </c>
      <c r="F561" s="26" t="s">
        <v>176</v>
      </c>
      <c r="G561" s="4" t="s">
        <v>1266</v>
      </c>
      <c r="H561" s="2" t="s">
        <v>163</v>
      </c>
      <c r="I561" s="2" t="s">
        <v>569</v>
      </c>
      <c r="J561" s="2" t="s">
        <v>570</v>
      </c>
      <c r="K561" s="2" t="s">
        <v>795</v>
      </c>
      <c r="L561" s="2" t="s">
        <v>793</v>
      </c>
      <c r="M561" s="2" t="s">
        <v>6</v>
      </c>
      <c r="N561" s="2" t="s">
        <v>6</v>
      </c>
      <c r="O561" s="2" t="s">
        <v>6</v>
      </c>
      <c r="P561" s="2" t="s">
        <v>6</v>
      </c>
      <c r="Q561" s="2" t="s">
        <v>6</v>
      </c>
      <c r="R561" s="2" t="s">
        <v>6</v>
      </c>
      <c r="S561" s="2" t="s">
        <v>6</v>
      </c>
      <c r="T561" s="2" t="s">
        <v>6</v>
      </c>
      <c r="U561" s="2" t="s">
        <v>6</v>
      </c>
      <c r="V561" s="2" t="s">
        <v>6</v>
      </c>
      <c r="W561" s="2" t="s">
        <v>6</v>
      </c>
      <c r="X561" s="2" t="s">
        <v>6</v>
      </c>
      <c r="Y561" s="2" t="s">
        <v>6</v>
      </c>
      <c r="Z561" s="2" t="s">
        <v>6</v>
      </c>
      <c r="AA561" s="2" t="s">
        <v>6</v>
      </c>
      <c r="AB561" s="2" t="s">
        <v>6</v>
      </c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</row>
    <row r="562" spans="1:47" ht="15.75">
      <c r="A562" s="2"/>
      <c r="B562" s="2"/>
      <c r="C562" s="2" t="s">
        <v>709</v>
      </c>
      <c r="D562" s="2" t="s">
        <v>176</v>
      </c>
      <c r="E562" s="2" t="s">
        <v>30</v>
      </c>
      <c r="F562" s="26" t="s">
        <v>176</v>
      </c>
      <c r="G562" s="4" t="s">
        <v>1266</v>
      </c>
      <c r="H562" s="2" t="s">
        <v>163</v>
      </c>
      <c r="I562" s="2" t="s">
        <v>569</v>
      </c>
      <c r="J562" s="2" t="s">
        <v>570</v>
      </c>
      <c r="K562" s="2" t="s">
        <v>795</v>
      </c>
      <c r="L562" s="2" t="s">
        <v>793</v>
      </c>
      <c r="M562" s="2" t="s">
        <v>6</v>
      </c>
      <c r="N562" s="2" t="s">
        <v>6</v>
      </c>
      <c r="O562" s="2" t="s">
        <v>6</v>
      </c>
      <c r="P562" s="2" t="s">
        <v>6</v>
      </c>
      <c r="Q562" s="2" t="s">
        <v>6</v>
      </c>
      <c r="R562" s="2" t="s">
        <v>6</v>
      </c>
      <c r="S562" s="2" t="s">
        <v>6</v>
      </c>
      <c r="T562" s="2" t="s">
        <v>6</v>
      </c>
      <c r="U562" s="2" t="s">
        <v>6</v>
      </c>
      <c r="V562" s="2" t="s">
        <v>6</v>
      </c>
      <c r="W562" s="2" t="s">
        <v>6</v>
      </c>
      <c r="X562" s="2" t="s">
        <v>6</v>
      </c>
      <c r="Y562" s="2" t="s">
        <v>6</v>
      </c>
      <c r="Z562" s="2" t="s">
        <v>6</v>
      </c>
      <c r="AA562" s="2" t="s">
        <v>6</v>
      </c>
      <c r="AB562" s="2" t="s">
        <v>6</v>
      </c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</row>
    <row r="563" spans="1:47" ht="15.75">
      <c r="A563" s="2"/>
      <c r="B563" s="2"/>
      <c r="C563" s="2" t="s">
        <v>710</v>
      </c>
      <c r="D563" s="2" t="s">
        <v>176</v>
      </c>
      <c r="E563" s="2" t="s">
        <v>30</v>
      </c>
      <c r="F563" s="26" t="s">
        <v>176</v>
      </c>
      <c r="G563" s="4" t="s">
        <v>1266</v>
      </c>
      <c r="H563" s="2" t="s">
        <v>163</v>
      </c>
      <c r="I563" s="2" t="s">
        <v>569</v>
      </c>
      <c r="J563" s="2" t="s">
        <v>570</v>
      </c>
      <c r="K563" s="2" t="s">
        <v>795</v>
      </c>
      <c r="L563" s="2" t="s">
        <v>793</v>
      </c>
      <c r="M563" s="2" t="s">
        <v>6</v>
      </c>
      <c r="N563" s="2" t="s">
        <v>6</v>
      </c>
      <c r="O563" s="2" t="s">
        <v>6</v>
      </c>
      <c r="P563" s="2" t="s">
        <v>6</v>
      </c>
      <c r="Q563" s="2" t="s">
        <v>6</v>
      </c>
      <c r="R563" s="2" t="s">
        <v>6</v>
      </c>
      <c r="S563" s="2" t="s">
        <v>6</v>
      </c>
      <c r="T563" s="2" t="s">
        <v>6</v>
      </c>
      <c r="U563" s="2" t="s">
        <v>6</v>
      </c>
      <c r="V563" s="2" t="s">
        <v>6</v>
      </c>
      <c r="W563" s="2" t="s">
        <v>6</v>
      </c>
      <c r="X563" s="2" t="s">
        <v>6</v>
      </c>
      <c r="Y563" s="2" t="s">
        <v>6</v>
      </c>
      <c r="Z563" s="2" t="s">
        <v>6</v>
      </c>
      <c r="AA563" s="2" t="s">
        <v>6</v>
      </c>
      <c r="AB563" s="2" t="s">
        <v>6</v>
      </c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</row>
    <row r="564" spans="1:47" ht="15.75">
      <c r="A564" s="2"/>
      <c r="B564" s="2"/>
      <c r="C564" s="2" t="s">
        <v>711</v>
      </c>
      <c r="D564" s="2" t="s">
        <v>176</v>
      </c>
      <c r="E564" s="2" t="s">
        <v>30</v>
      </c>
      <c r="F564" s="26" t="s">
        <v>176</v>
      </c>
      <c r="G564" s="4" t="s">
        <v>1266</v>
      </c>
      <c r="H564" s="2" t="s">
        <v>163</v>
      </c>
      <c r="I564" s="2" t="s">
        <v>569</v>
      </c>
      <c r="J564" s="2" t="s">
        <v>570</v>
      </c>
      <c r="K564" s="2" t="s">
        <v>795</v>
      </c>
      <c r="L564" s="2" t="s">
        <v>793</v>
      </c>
      <c r="M564" s="2" t="s">
        <v>6</v>
      </c>
      <c r="N564" s="2" t="s">
        <v>6</v>
      </c>
      <c r="O564" s="2" t="s">
        <v>6</v>
      </c>
      <c r="P564" s="2" t="s">
        <v>6</v>
      </c>
      <c r="Q564" s="2" t="s">
        <v>6</v>
      </c>
      <c r="R564" s="2" t="s">
        <v>6</v>
      </c>
      <c r="S564" s="2" t="s">
        <v>6</v>
      </c>
      <c r="T564" s="2" t="s">
        <v>6</v>
      </c>
      <c r="U564" s="2" t="s">
        <v>6</v>
      </c>
      <c r="V564" s="2" t="s">
        <v>6</v>
      </c>
      <c r="W564" s="2" t="s">
        <v>6</v>
      </c>
      <c r="X564" s="2" t="s">
        <v>6</v>
      </c>
      <c r="Y564" s="2" t="s">
        <v>6</v>
      </c>
      <c r="Z564" s="2" t="s">
        <v>6</v>
      </c>
      <c r="AA564" s="2" t="s">
        <v>6</v>
      </c>
      <c r="AB564" s="2" t="s">
        <v>6</v>
      </c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</row>
    <row r="565" spans="1:47" ht="15.75">
      <c r="A565" s="2"/>
      <c r="B565" s="2"/>
      <c r="C565" s="2" t="s">
        <v>712</v>
      </c>
      <c r="D565" s="2" t="s">
        <v>176</v>
      </c>
      <c r="E565" s="2" t="s">
        <v>30</v>
      </c>
      <c r="F565" s="26" t="s">
        <v>176</v>
      </c>
      <c r="G565" s="4" t="s">
        <v>1266</v>
      </c>
      <c r="H565" s="2" t="s">
        <v>163</v>
      </c>
      <c r="I565" s="2" t="s">
        <v>569</v>
      </c>
      <c r="J565" s="2" t="s">
        <v>570</v>
      </c>
      <c r="K565" s="2" t="s">
        <v>795</v>
      </c>
      <c r="L565" s="2" t="s">
        <v>793</v>
      </c>
      <c r="M565" s="2" t="s">
        <v>6</v>
      </c>
      <c r="N565" s="2" t="s">
        <v>6</v>
      </c>
      <c r="O565" s="2" t="s">
        <v>6</v>
      </c>
      <c r="P565" s="2" t="s">
        <v>6</v>
      </c>
      <c r="Q565" s="2" t="s">
        <v>6</v>
      </c>
      <c r="R565" s="2" t="s">
        <v>6</v>
      </c>
      <c r="S565" s="2" t="s">
        <v>6</v>
      </c>
      <c r="T565" s="2" t="s">
        <v>6</v>
      </c>
      <c r="U565" s="2" t="s">
        <v>6</v>
      </c>
      <c r="V565" s="2" t="s">
        <v>6</v>
      </c>
      <c r="W565" s="2" t="s">
        <v>6</v>
      </c>
      <c r="X565" s="2" t="s">
        <v>6</v>
      </c>
      <c r="Y565" s="2" t="s">
        <v>6</v>
      </c>
      <c r="Z565" s="2" t="s">
        <v>6</v>
      </c>
      <c r="AA565" s="2" t="s">
        <v>6</v>
      </c>
      <c r="AB565" s="2" t="s">
        <v>6</v>
      </c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</row>
    <row r="566" spans="1:47" ht="15.75">
      <c r="A566" s="2"/>
      <c r="B566" s="2"/>
      <c r="C566" s="2" t="s">
        <v>715</v>
      </c>
      <c r="D566" s="2" t="s">
        <v>176</v>
      </c>
      <c r="E566" s="2" t="s">
        <v>30</v>
      </c>
      <c r="F566" s="26" t="s">
        <v>176</v>
      </c>
      <c r="G566" s="4" t="s">
        <v>1266</v>
      </c>
      <c r="H566" s="2" t="s">
        <v>163</v>
      </c>
      <c r="I566" s="2" t="s">
        <v>569</v>
      </c>
      <c r="J566" s="2" t="s">
        <v>570</v>
      </c>
      <c r="K566" s="2" t="s">
        <v>795</v>
      </c>
      <c r="L566" s="2" t="s">
        <v>793</v>
      </c>
      <c r="M566" s="2" t="s">
        <v>6</v>
      </c>
      <c r="N566" s="2" t="s">
        <v>6</v>
      </c>
      <c r="O566" s="2" t="s">
        <v>6</v>
      </c>
      <c r="P566" s="2" t="s">
        <v>6</v>
      </c>
      <c r="Q566" s="2" t="s">
        <v>6</v>
      </c>
      <c r="R566" s="2" t="s">
        <v>6</v>
      </c>
      <c r="S566" s="2" t="s">
        <v>6</v>
      </c>
      <c r="T566" s="2" t="s">
        <v>6</v>
      </c>
      <c r="U566" s="2" t="s">
        <v>6</v>
      </c>
      <c r="V566" s="2" t="s">
        <v>6</v>
      </c>
      <c r="W566" s="2" t="s">
        <v>6</v>
      </c>
      <c r="X566" s="2" t="s">
        <v>6</v>
      </c>
      <c r="Y566" s="2" t="s">
        <v>6</v>
      </c>
      <c r="Z566" s="2" t="s">
        <v>6</v>
      </c>
      <c r="AA566" s="2" t="s">
        <v>6</v>
      </c>
      <c r="AB566" s="2" t="s">
        <v>6</v>
      </c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</row>
    <row r="567" spans="1:47" ht="15.75">
      <c r="A567" s="2"/>
      <c r="B567" s="2"/>
      <c r="C567" s="2" t="s">
        <v>734</v>
      </c>
      <c r="D567" s="2" t="s">
        <v>176</v>
      </c>
      <c r="E567" s="2" t="s">
        <v>30</v>
      </c>
      <c r="F567" s="26" t="s">
        <v>176</v>
      </c>
      <c r="G567" s="4" t="s">
        <v>1266</v>
      </c>
      <c r="H567" s="2" t="s">
        <v>163</v>
      </c>
      <c r="I567" s="2" t="s">
        <v>569</v>
      </c>
      <c r="J567" s="2" t="s">
        <v>570</v>
      </c>
      <c r="K567" s="2" t="s">
        <v>795</v>
      </c>
      <c r="L567" s="2" t="s">
        <v>793</v>
      </c>
      <c r="M567" s="2" t="s">
        <v>6</v>
      </c>
      <c r="N567" s="2" t="s">
        <v>6</v>
      </c>
      <c r="O567" s="2" t="s">
        <v>6</v>
      </c>
      <c r="P567" s="2" t="s">
        <v>6</v>
      </c>
      <c r="Q567" s="2" t="s">
        <v>6</v>
      </c>
      <c r="R567" s="2" t="s">
        <v>6</v>
      </c>
      <c r="S567" s="2" t="s">
        <v>6</v>
      </c>
      <c r="T567" s="2" t="s">
        <v>6</v>
      </c>
      <c r="U567" s="2" t="s">
        <v>6</v>
      </c>
      <c r="V567" s="2" t="s">
        <v>6</v>
      </c>
      <c r="W567" s="2" t="s">
        <v>6</v>
      </c>
      <c r="X567" s="2" t="s">
        <v>6</v>
      </c>
      <c r="Y567" s="2" t="s">
        <v>6</v>
      </c>
      <c r="Z567" s="2" t="s">
        <v>6</v>
      </c>
      <c r="AA567" s="2" t="s">
        <v>6</v>
      </c>
      <c r="AB567" s="2" t="s">
        <v>6</v>
      </c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</row>
    <row r="568" spans="1:47" ht="15.75">
      <c r="A568" s="2"/>
      <c r="B568" s="2"/>
      <c r="C568" s="2" t="s">
        <v>735</v>
      </c>
      <c r="D568" s="2" t="s">
        <v>176</v>
      </c>
      <c r="E568" s="2" t="s">
        <v>30</v>
      </c>
      <c r="F568" s="26" t="s">
        <v>176</v>
      </c>
      <c r="G568" s="4" t="s">
        <v>1266</v>
      </c>
      <c r="H568" s="2" t="s">
        <v>163</v>
      </c>
      <c r="I568" s="2" t="s">
        <v>569</v>
      </c>
      <c r="J568" s="2" t="s">
        <v>570</v>
      </c>
      <c r="K568" s="2" t="s">
        <v>795</v>
      </c>
      <c r="L568" s="2" t="s">
        <v>793</v>
      </c>
      <c r="M568" s="2" t="s">
        <v>6</v>
      </c>
      <c r="N568" s="2" t="s">
        <v>6</v>
      </c>
      <c r="O568" s="2" t="s">
        <v>6</v>
      </c>
      <c r="P568" s="2" t="s">
        <v>6</v>
      </c>
      <c r="Q568" s="2" t="s">
        <v>6</v>
      </c>
      <c r="R568" s="2" t="s">
        <v>6</v>
      </c>
      <c r="S568" s="2" t="s">
        <v>6</v>
      </c>
      <c r="T568" s="2" t="s">
        <v>6</v>
      </c>
      <c r="U568" s="2" t="s">
        <v>6</v>
      </c>
      <c r="V568" s="2" t="s">
        <v>6</v>
      </c>
      <c r="W568" s="2" t="s">
        <v>6</v>
      </c>
      <c r="X568" s="2" t="s">
        <v>6</v>
      </c>
      <c r="Y568" s="2" t="s">
        <v>6</v>
      </c>
      <c r="Z568" s="2" t="s">
        <v>6</v>
      </c>
      <c r="AA568" s="2" t="s">
        <v>6</v>
      </c>
      <c r="AB568" s="2" t="s">
        <v>6</v>
      </c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</row>
    <row r="569" spans="1:47" ht="15.75">
      <c r="A569" s="2"/>
      <c r="B569" s="2"/>
      <c r="C569" s="2" t="s">
        <v>714</v>
      </c>
      <c r="D569" s="2" t="s">
        <v>176</v>
      </c>
      <c r="E569" s="2" t="s">
        <v>30</v>
      </c>
      <c r="F569" s="26" t="s">
        <v>176</v>
      </c>
      <c r="G569" s="4" t="s">
        <v>1266</v>
      </c>
      <c r="H569" s="2" t="s">
        <v>163</v>
      </c>
      <c r="I569" s="2" t="s">
        <v>569</v>
      </c>
      <c r="J569" s="2" t="s">
        <v>570</v>
      </c>
      <c r="K569" s="2" t="s">
        <v>795</v>
      </c>
      <c r="L569" s="2" t="s">
        <v>793</v>
      </c>
      <c r="M569" s="2" t="s">
        <v>6</v>
      </c>
      <c r="N569" s="2" t="s">
        <v>6</v>
      </c>
      <c r="O569" s="2" t="s">
        <v>6</v>
      </c>
      <c r="P569" s="2" t="s">
        <v>6</v>
      </c>
      <c r="Q569" s="2" t="s">
        <v>6</v>
      </c>
      <c r="R569" s="2" t="s">
        <v>6</v>
      </c>
      <c r="S569" s="2" t="s">
        <v>6</v>
      </c>
      <c r="T569" s="2" t="s">
        <v>6</v>
      </c>
      <c r="U569" s="2" t="s">
        <v>6</v>
      </c>
      <c r="V569" s="2" t="s">
        <v>6</v>
      </c>
      <c r="W569" s="2" t="s">
        <v>6</v>
      </c>
      <c r="X569" s="2" t="s">
        <v>6</v>
      </c>
      <c r="Y569" s="2" t="s">
        <v>6</v>
      </c>
      <c r="Z569" s="2" t="s">
        <v>6</v>
      </c>
      <c r="AA569" s="2" t="s">
        <v>6</v>
      </c>
      <c r="AB569" s="2" t="s">
        <v>6</v>
      </c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</row>
    <row r="570" spans="1:47" ht="15.75">
      <c r="A570" s="2"/>
      <c r="B570" s="2"/>
      <c r="C570" s="2" t="s">
        <v>713</v>
      </c>
      <c r="D570" s="2" t="s">
        <v>176</v>
      </c>
      <c r="E570" s="2" t="s">
        <v>30</v>
      </c>
      <c r="F570" s="26" t="s">
        <v>176</v>
      </c>
      <c r="G570" s="4" t="s">
        <v>1266</v>
      </c>
      <c r="H570" s="2" t="s">
        <v>163</v>
      </c>
      <c r="I570" s="2" t="s">
        <v>569</v>
      </c>
      <c r="J570" s="2" t="s">
        <v>570</v>
      </c>
      <c r="K570" s="2" t="s">
        <v>795</v>
      </c>
      <c r="L570" s="2" t="s">
        <v>793</v>
      </c>
      <c r="M570" s="2" t="s">
        <v>6</v>
      </c>
      <c r="N570" s="2" t="s">
        <v>6</v>
      </c>
      <c r="O570" s="2" t="s">
        <v>6</v>
      </c>
      <c r="P570" s="2" t="s">
        <v>6</v>
      </c>
      <c r="Q570" s="2" t="s">
        <v>6</v>
      </c>
      <c r="R570" s="2" t="s">
        <v>6</v>
      </c>
      <c r="S570" s="2" t="s">
        <v>6</v>
      </c>
      <c r="T570" s="2" t="s">
        <v>6</v>
      </c>
      <c r="U570" s="2" t="s">
        <v>6</v>
      </c>
      <c r="V570" s="2" t="s">
        <v>6</v>
      </c>
      <c r="W570" s="2" t="s">
        <v>6</v>
      </c>
      <c r="X570" s="2" t="s">
        <v>6</v>
      </c>
      <c r="Y570" s="2" t="s">
        <v>6</v>
      </c>
      <c r="Z570" s="2" t="s">
        <v>6</v>
      </c>
      <c r="AA570" s="2" t="s">
        <v>6</v>
      </c>
      <c r="AB570" s="2" t="s">
        <v>6</v>
      </c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</row>
    <row r="571" spans="1:47" ht="15.75">
      <c r="A571" s="2"/>
      <c r="B571" s="2"/>
      <c r="C571" s="2" t="s">
        <v>702</v>
      </c>
      <c r="D571" s="2" t="s">
        <v>176</v>
      </c>
      <c r="E571" s="2" t="s">
        <v>30</v>
      </c>
      <c r="F571" s="26" t="s">
        <v>176</v>
      </c>
      <c r="G571" s="4" t="s">
        <v>1266</v>
      </c>
      <c r="H571" s="2" t="s">
        <v>163</v>
      </c>
      <c r="I571" s="2" t="s">
        <v>569</v>
      </c>
      <c r="J571" s="2" t="s">
        <v>570</v>
      </c>
      <c r="K571" s="2" t="s">
        <v>795</v>
      </c>
      <c r="L571" s="2" t="s">
        <v>794</v>
      </c>
      <c r="M571" s="2" t="s">
        <v>6</v>
      </c>
      <c r="N571" s="2" t="s">
        <v>6</v>
      </c>
      <c r="O571" s="2" t="s">
        <v>6</v>
      </c>
      <c r="P571" s="2" t="s">
        <v>6</v>
      </c>
      <c r="Q571" s="2" t="s">
        <v>6</v>
      </c>
      <c r="R571" s="2" t="s">
        <v>6</v>
      </c>
      <c r="S571" s="2" t="s">
        <v>6</v>
      </c>
      <c r="T571" s="2" t="s">
        <v>6</v>
      </c>
      <c r="U571" s="2" t="s">
        <v>6</v>
      </c>
      <c r="V571" s="2" t="s">
        <v>6</v>
      </c>
      <c r="W571" s="2" t="s">
        <v>6</v>
      </c>
      <c r="X571" s="2" t="s">
        <v>6</v>
      </c>
      <c r="Y571" s="2" t="s">
        <v>6</v>
      </c>
      <c r="Z571" s="2" t="s">
        <v>6</v>
      </c>
      <c r="AA571" s="2" t="s">
        <v>6</v>
      </c>
      <c r="AB571" s="2" t="s">
        <v>6</v>
      </c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</row>
    <row r="572" spans="1:47" ht="15.75">
      <c r="A572" s="2"/>
      <c r="B572" s="2"/>
      <c r="C572" s="2" t="s">
        <v>703</v>
      </c>
      <c r="D572" s="2" t="s">
        <v>176</v>
      </c>
      <c r="E572" s="2" t="s">
        <v>30</v>
      </c>
      <c r="F572" s="26" t="s">
        <v>176</v>
      </c>
      <c r="G572" s="4" t="s">
        <v>1266</v>
      </c>
      <c r="H572" s="2" t="s">
        <v>163</v>
      </c>
      <c r="I572" s="2" t="s">
        <v>569</v>
      </c>
      <c r="J572" s="2" t="s">
        <v>570</v>
      </c>
      <c r="K572" s="2" t="s">
        <v>795</v>
      </c>
      <c r="L572" s="2" t="s">
        <v>794</v>
      </c>
      <c r="M572" s="2" t="s">
        <v>6</v>
      </c>
      <c r="N572" s="2" t="s">
        <v>6</v>
      </c>
      <c r="O572" s="2" t="s">
        <v>6</v>
      </c>
      <c r="P572" s="2" t="s">
        <v>6</v>
      </c>
      <c r="Q572" s="2" t="s">
        <v>6</v>
      </c>
      <c r="R572" s="2" t="s">
        <v>6</v>
      </c>
      <c r="S572" s="2" t="s">
        <v>6</v>
      </c>
      <c r="T572" s="2" t="s">
        <v>6</v>
      </c>
      <c r="U572" s="2" t="s">
        <v>6</v>
      </c>
      <c r="V572" s="2" t="s">
        <v>6</v>
      </c>
      <c r="W572" s="2" t="s">
        <v>6</v>
      </c>
      <c r="X572" s="2" t="s">
        <v>6</v>
      </c>
      <c r="Y572" s="2" t="s">
        <v>6</v>
      </c>
      <c r="Z572" s="2" t="s">
        <v>6</v>
      </c>
      <c r="AA572" s="2" t="s">
        <v>6</v>
      </c>
      <c r="AB572" s="2" t="s">
        <v>6</v>
      </c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</row>
    <row r="573" spans="1:47" ht="15.75">
      <c r="A573" s="2"/>
      <c r="B573" s="2"/>
      <c r="C573" s="2" t="s">
        <v>704</v>
      </c>
      <c r="D573" s="2" t="s">
        <v>176</v>
      </c>
      <c r="E573" s="2" t="s">
        <v>30</v>
      </c>
      <c r="F573" s="26" t="s">
        <v>176</v>
      </c>
      <c r="G573" s="4" t="s">
        <v>1266</v>
      </c>
      <c r="H573" s="2" t="s">
        <v>163</v>
      </c>
      <c r="I573" s="2" t="s">
        <v>569</v>
      </c>
      <c r="J573" s="2" t="s">
        <v>570</v>
      </c>
      <c r="K573" s="2" t="s">
        <v>795</v>
      </c>
      <c r="L573" s="2" t="s">
        <v>794</v>
      </c>
      <c r="M573" s="2" t="s">
        <v>6</v>
      </c>
      <c r="N573" s="2" t="s">
        <v>6</v>
      </c>
      <c r="O573" s="2" t="s">
        <v>6</v>
      </c>
      <c r="P573" s="2" t="s">
        <v>6</v>
      </c>
      <c r="Q573" s="2" t="s">
        <v>6</v>
      </c>
      <c r="R573" s="2" t="s">
        <v>6</v>
      </c>
      <c r="S573" s="2" t="s">
        <v>6</v>
      </c>
      <c r="T573" s="2" t="s">
        <v>6</v>
      </c>
      <c r="U573" s="2" t="s">
        <v>6</v>
      </c>
      <c r="V573" s="2" t="s">
        <v>6</v>
      </c>
      <c r="W573" s="2" t="s">
        <v>6</v>
      </c>
      <c r="X573" s="2" t="s">
        <v>6</v>
      </c>
      <c r="Y573" s="2" t="s">
        <v>6</v>
      </c>
      <c r="Z573" s="2" t="s">
        <v>6</v>
      </c>
      <c r="AA573" s="2" t="s">
        <v>6</v>
      </c>
      <c r="AB573" s="2" t="s">
        <v>6</v>
      </c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</row>
    <row r="574" spans="1:47" ht="15.75">
      <c r="A574" s="2"/>
      <c r="B574" s="2"/>
      <c r="C574" s="2" t="s">
        <v>705</v>
      </c>
      <c r="D574" s="2" t="s">
        <v>176</v>
      </c>
      <c r="E574" s="2" t="s">
        <v>30</v>
      </c>
      <c r="F574" s="26" t="s">
        <v>176</v>
      </c>
      <c r="G574" s="4" t="s">
        <v>1266</v>
      </c>
      <c r="H574" s="2" t="s">
        <v>163</v>
      </c>
      <c r="I574" s="2" t="s">
        <v>569</v>
      </c>
      <c r="J574" s="2" t="s">
        <v>570</v>
      </c>
      <c r="K574" s="2" t="s">
        <v>795</v>
      </c>
      <c r="L574" s="2" t="s">
        <v>794</v>
      </c>
      <c r="M574" s="2" t="s">
        <v>6</v>
      </c>
      <c r="N574" s="2" t="s">
        <v>6</v>
      </c>
      <c r="O574" s="2" t="s">
        <v>6</v>
      </c>
      <c r="P574" s="2" t="s">
        <v>6</v>
      </c>
      <c r="Q574" s="2" t="s">
        <v>6</v>
      </c>
      <c r="R574" s="2" t="s">
        <v>6</v>
      </c>
      <c r="S574" s="2" t="s">
        <v>6</v>
      </c>
      <c r="T574" s="2" t="s">
        <v>6</v>
      </c>
      <c r="U574" s="2" t="s">
        <v>6</v>
      </c>
      <c r="V574" s="2" t="s">
        <v>6</v>
      </c>
      <c r="W574" s="2" t="s">
        <v>6</v>
      </c>
      <c r="X574" s="2" t="s">
        <v>6</v>
      </c>
      <c r="Y574" s="2" t="s">
        <v>6</v>
      </c>
      <c r="Z574" s="2" t="s">
        <v>6</v>
      </c>
      <c r="AA574" s="2" t="s">
        <v>6</v>
      </c>
      <c r="AB574" s="2" t="s">
        <v>6</v>
      </c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</row>
    <row r="575" spans="1:47" ht="15.75">
      <c r="A575" s="2"/>
      <c r="B575" s="2"/>
      <c r="C575" s="2" t="s">
        <v>706</v>
      </c>
      <c r="D575" s="2" t="s">
        <v>176</v>
      </c>
      <c r="E575" s="2" t="s">
        <v>30</v>
      </c>
      <c r="F575" s="26" t="s">
        <v>176</v>
      </c>
      <c r="G575" s="4" t="s">
        <v>1266</v>
      </c>
      <c r="H575" s="2" t="s">
        <v>163</v>
      </c>
      <c r="I575" s="2" t="s">
        <v>569</v>
      </c>
      <c r="J575" s="2" t="s">
        <v>570</v>
      </c>
      <c r="K575" s="2" t="s">
        <v>795</v>
      </c>
      <c r="L575" s="2" t="s">
        <v>794</v>
      </c>
      <c r="M575" s="2" t="s">
        <v>6</v>
      </c>
      <c r="N575" s="2" t="s">
        <v>6</v>
      </c>
      <c r="O575" s="2" t="s">
        <v>6</v>
      </c>
      <c r="P575" s="2" t="s">
        <v>6</v>
      </c>
      <c r="Q575" s="2" t="s">
        <v>6</v>
      </c>
      <c r="R575" s="2" t="s">
        <v>6</v>
      </c>
      <c r="S575" s="2" t="s">
        <v>6</v>
      </c>
      <c r="T575" s="2" t="s">
        <v>6</v>
      </c>
      <c r="U575" s="2" t="s">
        <v>6</v>
      </c>
      <c r="V575" s="2" t="s">
        <v>6</v>
      </c>
      <c r="W575" s="2" t="s">
        <v>6</v>
      </c>
      <c r="X575" s="2" t="s">
        <v>6</v>
      </c>
      <c r="Y575" s="2" t="s">
        <v>6</v>
      </c>
      <c r="Z575" s="2" t="s">
        <v>6</v>
      </c>
      <c r="AA575" s="2" t="s">
        <v>6</v>
      </c>
      <c r="AB575" s="2" t="s">
        <v>6</v>
      </c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</row>
    <row r="576" spans="1:47" ht="15.75">
      <c r="A576" s="2"/>
      <c r="B576" s="2"/>
      <c r="C576" s="2" t="s">
        <v>707</v>
      </c>
      <c r="D576" s="2" t="s">
        <v>176</v>
      </c>
      <c r="E576" s="2" t="s">
        <v>30</v>
      </c>
      <c r="F576" s="26" t="s">
        <v>176</v>
      </c>
      <c r="G576" s="4" t="s">
        <v>1266</v>
      </c>
      <c r="H576" s="2" t="s">
        <v>163</v>
      </c>
      <c r="I576" s="2" t="s">
        <v>569</v>
      </c>
      <c r="J576" s="2" t="s">
        <v>570</v>
      </c>
      <c r="K576" s="2" t="s">
        <v>795</v>
      </c>
      <c r="L576" s="2" t="s">
        <v>794</v>
      </c>
      <c r="M576" s="2" t="s">
        <v>6</v>
      </c>
      <c r="N576" s="2" t="s">
        <v>6</v>
      </c>
      <c r="O576" s="2" t="s">
        <v>6</v>
      </c>
      <c r="P576" s="2" t="s">
        <v>6</v>
      </c>
      <c r="Q576" s="2" t="s">
        <v>6</v>
      </c>
      <c r="R576" s="2" t="s">
        <v>6</v>
      </c>
      <c r="S576" s="2" t="s">
        <v>6</v>
      </c>
      <c r="T576" s="2" t="s">
        <v>6</v>
      </c>
      <c r="U576" s="2" t="s">
        <v>6</v>
      </c>
      <c r="V576" s="2" t="s">
        <v>6</v>
      </c>
      <c r="W576" s="2" t="s">
        <v>6</v>
      </c>
      <c r="X576" s="2" t="s">
        <v>6</v>
      </c>
      <c r="Y576" s="2" t="s">
        <v>6</v>
      </c>
      <c r="Z576" s="2" t="s">
        <v>6</v>
      </c>
      <c r="AA576" s="2" t="s">
        <v>6</v>
      </c>
      <c r="AB576" s="2" t="s">
        <v>6</v>
      </c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</row>
    <row r="577" spans="1:47" ht="15.75">
      <c r="A577" s="2"/>
      <c r="B577" s="2"/>
      <c r="C577" s="2" t="s">
        <v>708</v>
      </c>
      <c r="D577" s="2" t="s">
        <v>176</v>
      </c>
      <c r="E577" s="2" t="s">
        <v>30</v>
      </c>
      <c r="F577" s="26" t="s">
        <v>176</v>
      </c>
      <c r="G577" s="4" t="s">
        <v>1266</v>
      </c>
      <c r="H577" s="2" t="s">
        <v>163</v>
      </c>
      <c r="I577" s="2" t="s">
        <v>569</v>
      </c>
      <c r="J577" s="2" t="s">
        <v>570</v>
      </c>
      <c r="K577" s="2" t="s">
        <v>795</v>
      </c>
      <c r="L577" s="2" t="s">
        <v>794</v>
      </c>
      <c r="M577" s="2" t="s">
        <v>6</v>
      </c>
      <c r="N577" s="2" t="s">
        <v>6</v>
      </c>
      <c r="O577" s="2" t="s">
        <v>6</v>
      </c>
      <c r="P577" s="2" t="s">
        <v>6</v>
      </c>
      <c r="Q577" s="2" t="s">
        <v>6</v>
      </c>
      <c r="R577" s="2" t="s">
        <v>6</v>
      </c>
      <c r="S577" s="2" t="s">
        <v>6</v>
      </c>
      <c r="T577" s="2" t="s">
        <v>6</v>
      </c>
      <c r="U577" s="2" t="s">
        <v>6</v>
      </c>
      <c r="V577" s="2" t="s">
        <v>6</v>
      </c>
      <c r="W577" s="2" t="s">
        <v>6</v>
      </c>
      <c r="X577" s="2" t="s">
        <v>6</v>
      </c>
      <c r="Y577" s="2" t="s">
        <v>6</v>
      </c>
      <c r="Z577" s="2" t="s">
        <v>6</v>
      </c>
      <c r="AA577" s="2" t="s">
        <v>6</v>
      </c>
      <c r="AB577" s="2" t="s">
        <v>6</v>
      </c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</row>
    <row r="578" spans="1:47" ht="15.75">
      <c r="A578" s="2"/>
      <c r="B578" s="2"/>
      <c r="C578" s="2" t="s">
        <v>709</v>
      </c>
      <c r="D578" s="2" t="s">
        <v>176</v>
      </c>
      <c r="E578" s="2" t="s">
        <v>30</v>
      </c>
      <c r="F578" s="26" t="s">
        <v>176</v>
      </c>
      <c r="G578" s="4" t="s">
        <v>1266</v>
      </c>
      <c r="H578" s="2" t="s">
        <v>163</v>
      </c>
      <c r="I578" s="2" t="s">
        <v>569</v>
      </c>
      <c r="J578" s="2" t="s">
        <v>570</v>
      </c>
      <c r="K578" s="2" t="s">
        <v>795</v>
      </c>
      <c r="L578" s="2" t="s">
        <v>794</v>
      </c>
      <c r="M578" s="2" t="s">
        <v>6</v>
      </c>
      <c r="N578" s="2" t="s">
        <v>6</v>
      </c>
      <c r="O578" s="2" t="s">
        <v>6</v>
      </c>
      <c r="P578" s="2" t="s">
        <v>6</v>
      </c>
      <c r="Q578" s="2" t="s">
        <v>6</v>
      </c>
      <c r="R578" s="2" t="s">
        <v>6</v>
      </c>
      <c r="S578" s="2" t="s">
        <v>6</v>
      </c>
      <c r="T578" s="2" t="s">
        <v>6</v>
      </c>
      <c r="U578" s="2" t="s">
        <v>6</v>
      </c>
      <c r="V578" s="2" t="s">
        <v>6</v>
      </c>
      <c r="W578" s="2" t="s">
        <v>6</v>
      </c>
      <c r="X578" s="2" t="s">
        <v>6</v>
      </c>
      <c r="Y578" s="2" t="s">
        <v>6</v>
      </c>
      <c r="Z578" s="2" t="s">
        <v>6</v>
      </c>
      <c r="AA578" s="2" t="s">
        <v>6</v>
      </c>
      <c r="AB578" s="2" t="s">
        <v>6</v>
      </c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</row>
    <row r="579" spans="1:47" ht="15.75">
      <c r="A579" s="2"/>
      <c r="B579" s="2"/>
      <c r="C579" s="2" t="s">
        <v>710</v>
      </c>
      <c r="D579" s="2" t="s">
        <v>176</v>
      </c>
      <c r="E579" s="2" t="s">
        <v>30</v>
      </c>
      <c r="F579" s="26" t="s">
        <v>176</v>
      </c>
      <c r="G579" s="4" t="s">
        <v>1266</v>
      </c>
      <c r="H579" s="2" t="s">
        <v>163</v>
      </c>
      <c r="I579" s="2" t="s">
        <v>569</v>
      </c>
      <c r="J579" s="2" t="s">
        <v>570</v>
      </c>
      <c r="K579" s="2" t="s">
        <v>795</v>
      </c>
      <c r="L579" s="2" t="s">
        <v>794</v>
      </c>
      <c r="M579" s="2" t="s">
        <v>6</v>
      </c>
      <c r="N579" s="2" t="s">
        <v>6</v>
      </c>
      <c r="O579" s="2" t="s">
        <v>6</v>
      </c>
      <c r="P579" s="2" t="s">
        <v>6</v>
      </c>
      <c r="Q579" s="2" t="s">
        <v>6</v>
      </c>
      <c r="R579" s="2" t="s">
        <v>6</v>
      </c>
      <c r="S579" s="2" t="s">
        <v>6</v>
      </c>
      <c r="T579" s="2" t="s">
        <v>6</v>
      </c>
      <c r="U579" s="2" t="s">
        <v>6</v>
      </c>
      <c r="V579" s="2" t="s">
        <v>6</v>
      </c>
      <c r="W579" s="2" t="s">
        <v>6</v>
      </c>
      <c r="X579" s="2" t="s">
        <v>6</v>
      </c>
      <c r="Y579" s="2" t="s">
        <v>6</v>
      </c>
      <c r="Z579" s="2" t="s">
        <v>6</v>
      </c>
      <c r="AA579" s="2" t="s">
        <v>6</v>
      </c>
      <c r="AB579" s="2" t="s">
        <v>6</v>
      </c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</row>
    <row r="580" spans="1:47" ht="15.75">
      <c r="A580" s="2"/>
      <c r="B580" s="2"/>
      <c r="C580" s="2" t="s">
        <v>711</v>
      </c>
      <c r="D580" s="2" t="s">
        <v>176</v>
      </c>
      <c r="E580" s="2" t="s">
        <v>30</v>
      </c>
      <c r="F580" s="26" t="s">
        <v>176</v>
      </c>
      <c r="G580" s="4" t="s">
        <v>1266</v>
      </c>
      <c r="H580" s="2" t="s">
        <v>163</v>
      </c>
      <c r="I580" s="2" t="s">
        <v>569</v>
      </c>
      <c r="J580" s="2" t="s">
        <v>570</v>
      </c>
      <c r="K580" s="2" t="s">
        <v>795</v>
      </c>
      <c r="L580" s="2" t="s">
        <v>794</v>
      </c>
      <c r="M580" s="2" t="s">
        <v>6</v>
      </c>
      <c r="N580" s="2" t="s">
        <v>6</v>
      </c>
      <c r="O580" s="2" t="s">
        <v>6</v>
      </c>
      <c r="P580" s="2" t="s">
        <v>6</v>
      </c>
      <c r="Q580" s="2" t="s">
        <v>6</v>
      </c>
      <c r="R580" s="2" t="s">
        <v>6</v>
      </c>
      <c r="S580" s="2" t="s">
        <v>6</v>
      </c>
      <c r="T580" s="2" t="s">
        <v>6</v>
      </c>
      <c r="U580" s="2" t="s">
        <v>6</v>
      </c>
      <c r="V580" s="2" t="s">
        <v>6</v>
      </c>
      <c r="W580" s="2" t="s">
        <v>6</v>
      </c>
      <c r="X580" s="2" t="s">
        <v>6</v>
      </c>
      <c r="Y580" s="2" t="s">
        <v>6</v>
      </c>
      <c r="Z580" s="2" t="s">
        <v>6</v>
      </c>
      <c r="AA580" s="2" t="s">
        <v>6</v>
      </c>
      <c r="AB580" s="2" t="s">
        <v>6</v>
      </c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</row>
    <row r="581" spans="1:47" ht="15.75">
      <c r="A581" s="2"/>
      <c r="B581" s="2"/>
      <c r="C581" s="2" t="s">
        <v>712</v>
      </c>
      <c r="D581" s="2" t="s">
        <v>176</v>
      </c>
      <c r="E581" s="2" t="s">
        <v>30</v>
      </c>
      <c r="F581" s="26" t="s">
        <v>176</v>
      </c>
      <c r="G581" s="4" t="s">
        <v>1266</v>
      </c>
      <c r="H581" s="2" t="s">
        <v>163</v>
      </c>
      <c r="I581" s="2" t="s">
        <v>569</v>
      </c>
      <c r="J581" s="2" t="s">
        <v>570</v>
      </c>
      <c r="K581" s="2" t="s">
        <v>795</v>
      </c>
      <c r="L581" s="2" t="s">
        <v>794</v>
      </c>
      <c r="M581" s="2" t="s">
        <v>6</v>
      </c>
      <c r="N581" s="2" t="s">
        <v>6</v>
      </c>
      <c r="O581" s="2" t="s">
        <v>6</v>
      </c>
      <c r="P581" s="2" t="s">
        <v>6</v>
      </c>
      <c r="Q581" s="2" t="s">
        <v>6</v>
      </c>
      <c r="R581" s="2" t="s">
        <v>6</v>
      </c>
      <c r="S581" s="2" t="s">
        <v>6</v>
      </c>
      <c r="T581" s="2" t="s">
        <v>6</v>
      </c>
      <c r="U581" s="2" t="s">
        <v>6</v>
      </c>
      <c r="V581" s="2" t="s">
        <v>6</v>
      </c>
      <c r="W581" s="2" t="s">
        <v>6</v>
      </c>
      <c r="X581" s="2" t="s">
        <v>6</v>
      </c>
      <c r="Y581" s="2" t="s">
        <v>6</v>
      </c>
      <c r="Z581" s="2" t="s">
        <v>6</v>
      </c>
      <c r="AA581" s="2" t="s">
        <v>6</v>
      </c>
      <c r="AB581" s="2" t="s">
        <v>6</v>
      </c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</row>
    <row r="582" spans="1:47" ht="15.75">
      <c r="A582" s="2"/>
      <c r="B582" s="2"/>
      <c r="C582" s="2" t="s">
        <v>715</v>
      </c>
      <c r="D582" s="2" t="s">
        <v>176</v>
      </c>
      <c r="E582" s="2" t="s">
        <v>30</v>
      </c>
      <c r="F582" s="26" t="s">
        <v>176</v>
      </c>
      <c r="G582" s="4" t="s">
        <v>1266</v>
      </c>
      <c r="H582" s="2" t="s">
        <v>163</v>
      </c>
      <c r="I582" s="2" t="s">
        <v>569</v>
      </c>
      <c r="J582" s="2" t="s">
        <v>570</v>
      </c>
      <c r="K582" s="2" t="s">
        <v>795</v>
      </c>
      <c r="L582" s="2" t="s">
        <v>794</v>
      </c>
      <c r="M582" s="2" t="s">
        <v>6</v>
      </c>
      <c r="N582" s="2" t="s">
        <v>6</v>
      </c>
      <c r="O582" s="2" t="s">
        <v>6</v>
      </c>
      <c r="P582" s="2" t="s">
        <v>6</v>
      </c>
      <c r="Q582" s="2" t="s">
        <v>6</v>
      </c>
      <c r="R582" s="2" t="s">
        <v>6</v>
      </c>
      <c r="S582" s="2" t="s">
        <v>6</v>
      </c>
      <c r="T582" s="2" t="s">
        <v>6</v>
      </c>
      <c r="U582" s="2" t="s">
        <v>6</v>
      </c>
      <c r="V582" s="2" t="s">
        <v>6</v>
      </c>
      <c r="W582" s="2" t="s">
        <v>6</v>
      </c>
      <c r="X582" s="2" t="s">
        <v>6</v>
      </c>
      <c r="Y582" s="2" t="s">
        <v>6</v>
      </c>
      <c r="Z582" s="2" t="s">
        <v>6</v>
      </c>
      <c r="AA582" s="2" t="s">
        <v>6</v>
      </c>
      <c r="AB582" s="2" t="s">
        <v>6</v>
      </c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</row>
    <row r="583" spans="1:47" ht="15.75">
      <c r="A583" s="2"/>
      <c r="B583" s="2"/>
      <c r="C583" s="2" t="s">
        <v>734</v>
      </c>
      <c r="D583" s="2" t="s">
        <v>176</v>
      </c>
      <c r="E583" s="2" t="s">
        <v>30</v>
      </c>
      <c r="F583" s="26" t="s">
        <v>176</v>
      </c>
      <c r="G583" s="4" t="s">
        <v>1266</v>
      </c>
      <c r="H583" s="2" t="s">
        <v>163</v>
      </c>
      <c r="I583" s="2" t="s">
        <v>569</v>
      </c>
      <c r="J583" s="2" t="s">
        <v>570</v>
      </c>
      <c r="K583" s="2" t="s">
        <v>795</v>
      </c>
      <c r="L583" s="2" t="s">
        <v>794</v>
      </c>
      <c r="M583" s="2" t="s">
        <v>6</v>
      </c>
      <c r="N583" s="2" t="s">
        <v>6</v>
      </c>
      <c r="O583" s="2" t="s">
        <v>6</v>
      </c>
      <c r="P583" s="2" t="s">
        <v>6</v>
      </c>
      <c r="Q583" s="2" t="s">
        <v>6</v>
      </c>
      <c r="R583" s="2" t="s">
        <v>6</v>
      </c>
      <c r="S583" s="2" t="s">
        <v>6</v>
      </c>
      <c r="T583" s="2" t="s">
        <v>6</v>
      </c>
      <c r="U583" s="2" t="s">
        <v>6</v>
      </c>
      <c r="V583" s="2" t="s">
        <v>6</v>
      </c>
      <c r="W583" s="2" t="s">
        <v>6</v>
      </c>
      <c r="X583" s="2" t="s">
        <v>6</v>
      </c>
      <c r="Y583" s="2" t="s">
        <v>6</v>
      </c>
      <c r="Z583" s="2" t="s">
        <v>6</v>
      </c>
      <c r="AA583" s="2" t="s">
        <v>6</v>
      </c>
      <c r="AB583" s="2" t="s">
        <v>6</v>
      </c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</row>
    <row r="584" spans="1:47" ht="15.75">
      <c r="A584" s="2"/>
      <c r="B584" s="2"/>
      <c r="C584" s="2" t="s">
        <v>735</v>
      </c>
      <c r="D584" s="2" t="s">
        <v>176</v>
      </c>
      <c r="E584" s="2" t="s">
        <v>30</v>
      </c>
      <c r="F584" s="26" t="s">
        <v>176</v>
      </c>
      <c r="G584" s="4" t="s">
        <v>1266</v>
      </c>
      <c r="H584" s="2" t="s">
        <v>163</v>
      </c>
      <c r="I584" s="2" t="s">
        <v>569</v>
      </c>
      <c r="J584" s="2" t="s">
        <v>570</v>
      </c>
      <c r="K584" s="2" t="s">
        <v>795</v>
      </c>
      <c r="L584" s="2" t="s">
        <v>794</v>
      </c>
      <c r="M584" s="2" t="s">
        <v>6</v>
      </c>
      <c r="N584" s="2" t="s">
        <v>6</v>
      </c>
      <c r="O584" s="2" t="s">
        <v>6</v>
      </c>
      <c r="P584" s="2" t="s">
        <v>6</v>
      </c>
      <c r="Q584" s="2" t="s">
        <v>6</v>
      </c>
      <c r="R584" s="2" t="s">
        <v>6</v>
      </c>
      <c r="S584" s="2" t="s">
        <v>6</v>
      </c>
      <c r="T584" s="2" t="s">
        <v>6</v>
      </c>
      <c r="U584" s="2" t="s">
        <v>6</v>
      </c>
      <c r="V584" s="2" t="s">
        <v>6</v>
      </c>
      <c r="W584" s="2" t="s">
        <v>6</v>
      </c>
      <c r="X584" s="2" t="s">
        <v>6</v>
      </c>
      <c r="Y584" s="2" t="s">
        <v>6</v>
      </c>
      <c r="Z584" s="2" t="s">
        <v>6</v>
      </c>
      <c r="AA584" s="2" t="s">
        <v>6</v>
      </c>
      <c r="AB584" s="2" t="s">
        <v>6</v>
      </c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</row>
    <row r="585" spans="1:47" ht="15.75">
      <c r="A585" s="2"/>
      <c r="B585" s="2"/>
      <c r="C585" s="2" t="s">
        <v>714</v>
      </c>
      <c r="D585" s="2" t="s">
        <v>176</v>
      </c>
      <c r="E585" s="2" t="s">
        <v>30</v>
      </c>
      <c r="F585" s="26" t="s">
        <v>176</v>
      </c>
      <c r="G585" s="4" t="s">
        <v>1266</v>
      </c>
      <c r="H585" s="2" t="s">
        <v>163</v>
      </c>
      <c r="I585" s="2" t="s">
        <v>569</v>
      </c>
      <c r="J585" s="2" t="s">
        <v>570</v>
      </c>
      <c r="K585" s="2" t="s">
        <v>795</v>
      </c>
      <c r="L585" s="2" t="s">
        <v>794</v>
      </c>
      <c r="M585" s="2" t="s">
        <v>6</v>
      </c>
      <c r="N585" s="2" t="s">
        <v>6</v>
      </c>
      <c r="O585" s="2" t="s">
        <v>6</v>
      </c>
      <c r="P585" s="2" t="s">
        <v>6</v>
      </c>
      <c r="Q585" s="2" t="s">
        <v>6</v>
      </c>
      <c r="R585" s="2" t="s">
        <v>6</v>
      </c>
      <c r="S585" s="2" t="s">
        <v>6</v>
      </c>
      <c r="T585" s="2" t="s">
        <v>6</v>
      </c>
      <c r="U585" s="2" t="s">
        <v>6</v>
      </c>
      <c r="V585" s="2" t="s">
        <v>6</v>
      </c>
      <c r="W585" s="2" t="s">
        <v>6</v>
      </c>
      <c r="X585" s="2" t="s">
        <v>6</v>
      </c>
      <c r="Y585" s="2" t="s">
        <v>6</v>
      </c>
      <c r="Z585" s="2" t="s">
        <v>6</v>
      </c>
      <c r="AA585" s="2" t="s">
        <v>6</v>
      </c>
      <c r="AB585" s="2" t="s">
        <v>6</v>
      </c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</row>
    <row r="586" spans="1:47" ht="15.75">
      <c r="A586" s="2"/>
      <c r="B586" s="2"/>
      <c r="C586" s="2" t="s">
        <v>713</v>
      </c>
      <c r="D586" s="2" t="s">
        <v>176</v>
      </c>
      <c r="E586" s="2" t="s">
        <v>30</v>
      </c>
      <c r="F586" s="26" t="s">
        <v>176</v>
      </c>
      <c r="G586" s="4" t="s">
        <v>1266</v>
      </c>
      <c r="H586" s="2" t="s">
        <v>163</v>
      </c>
      <c r="I586" s="2" t="s">
        <v>569</v>
      </c>
      <c r="J586" s="2" t="s">
        <v>570</v>
      </c>
      <c r="K586" s="2" t="s">
        <v>795</v>
      </c>
      <c r="L586" s="2" t="s">
        <v>794</v>
      </c>
      <c r="M586" s="2" t="s">
        <v>6</v>
      </c>
      <c r="N586" s="2" t="s">
        <v>6</v>
      </c>
      <c r="O586" s="2" t="s">
        <v>6</v>
      </c>
      <c r="P586" s="2" t="s">
        <v>6</v>
      </c>
      <c r="Q586" s="2" t="s">
        <v>6</v>
      </c>
      <c r="R586" s="2" t="s">
        <v>6</v>
      </c>
      <c r="S586" s="2" t="s">
        <v>6</v>
      </c>
      <c r="T586" s="2" t="s">
        <v>6</v>
      </c>
      <c r="U586" s="2" t="s">
        <v>6</v>
      </c>
      <c r="V586" s="2" t="s">
        <v>6</v>
      </c>
      <c r="W586" s="2" t="s">
        <v>6</v>
      </c>
      <c r="X586" s="2" t="s">
        <v>6</v>
      </c>
      <c r="Y586" s="2" t="s">
        <v>6</v>
      </c>
      <c r="Z586" s="2" t="s">
        <v>6</v>
      </c>
      <c r="AA586" s="2" t="s">
        <v>6</v>
      </c>
      <c r="AB586" s="2" t="s">
        <v>6</v>
      </c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</row>
    <row r="587" spans="1:47" ht="15.75">
      <c r="A587" s="2"/>
      <c r="B587" s="2"/>
      <c r="C587" s="2" t="s">
        <v>702</v>
      </c>
      <c r="D587" s="2" t="s">
        <v>176</v>
      </c>
      <c r="E587" s="2" t="s">
        <v>30</v>
      </c>
      <c r="F587" s="26" t="s">
        <v>176</v>
      </c>
      <c r="G587" s="4" t="s">
        <v>1266</v>
      </c>
      <c r="H587" s="2" t="s">
        <v>163</v>
      </c>
      <c r="I587" s="2" t="s">
        <v>569</v>
      </c>
      <c r="J587" s="2" t="s">
        <v>570</v>
      </c>
      <c r="K587" s="2" t="s">
        <v>6</v>
      </c>
      <c r="L587" s="2" t="s">
        <v>6</v>
      </c>
      <c r="M587" s="2" t="s">
        <v>6</v>
      </c>
      <c r="N587" s="2" t="s">
        <v>6</v>
      </c>
      <c r="O587" s="2" t="s">
        <v>6</v>
      </c>
      <c r="P587" s="2" t="s">
        <v>6</v>
      </c>
      <c r="Q587" s="2" t="s">
        <v>6</v>
      </c>
      <c r="R587" s="2" t="s">
        <v>6</v>
      </c>
      <c r="S587" s="2" t="s">
        <v>6</v>
      </c>
      <c r="T587" s="2" t="s">
        <v>6</v>
      </c>
      <c r="U587" s="2" t="s">
        <v>6</v>
      </c>
      <c r="V587" s="2" t="s">
        <v>6</v>
      </c>
      <c r="W587" s="2" t="s">
        <v>6</v>
      </c>
      <c r="X587" s="2" t="s">
        <v>6</v>
      </c>
      <c r="Y587" s="2" t="s">
        <v>6</v>
      </c>
      <c r="Z587" s="2" t="s">
        <v>6</v>
      </c>
      <c r="AA587" s="2" t="s">
        <v>6</v>
      </c>
      <c r="AB587" s="2" t="s">
        <v>6</v>
      </c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</row>
    <row r="588" spans="1:47" ht="15.75">
      <c r="A588" s="2"/>
      <c r="B588" s="2"/>
      <c r="C588" s="2" t="s">
        <v>703</v>
      </c>
      <c r="D588" s="2" t="s">
        <v>176</v>
      </c>
      <c r="E588" s="2" t="s">
        <v>30</v>
      </c>
      <c r="F588" s="26" t="s">
        <v>176</v>
      </c>
      <c r="G588" s="4" t="s">
        <v>1266</v>
      </c>
      <c r="H588" s="2" t="s">
        <v>163</v>
      </c>
      <c r="I588" s="2" t="s">
        <v>569</v>
      </c>
      <c r="J588" s="2" t="s">
        <v>570</v>
      </c>
      <c r="K588" s="2" t="s">
        <v>6</v>
      </c>
      <c r="L588" s="2" t="s">
        <v>6</v>
      </c>
      <c r="M588" s="2" t="s">
        <v>6</v>
      </c>
      <c r="N588" s="2" t="s">
        <v>6</v>
      </c>
      <c r="O588" s="2" t="s">
        <v>6</v>
      </c>
      <c r="P588" s="2" t="s">
        <v>6</v>
      </c>
      <c r="Q588" s="2" t="s">
        <v>6</v>
      </c>
      <c r="R588" s="2" t="s">
        <v>6</v>
      </c>
      <c r="S588" s="2" t="s">
        <v>6</v>
      </c>
      <c r="T588" s="2" t="s">
        <v>6</v>
      </c>
      <c r="U588" s="2" t="s">
        <v>6</v>
      </c>
      <c r="V588" s="2" t="s">
        <v>6</v>
      </c>
      <c r="W588" s="2" t="s">
        <v>6</v>
      </c>
      <c r="X588" s="2" t="s">
        <v>6</v>
      </c>
      <c r="Y588" s="2" t="s">
        <v>6</v>
      </c>
      <c r="Z588" s="2" t="s">
        <v>6</v>
      </c>
      <c r="AA588" s="2" t="s">
        <v>6</v>
      </c>
      <c r="AB588" s="2" t="s">
        <v>6</v>
      </c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</row>
    <row r="589" spans="1:47" ht="15.75">
      <c r="A589" s="2"/>
      <c r="B589" s="2"/>
      <c r="C589" s="2" t="s">
        <v>704</v>
      </c>
      <c r="D589" s="2" t="s">
        <v>176</v>
      </c>
      <c r="E589" s="2" t="s">
        <v>30</v>
      </c>
      <c r="F589" s="26" t="s">
        <v>176</v>
      </c>
      <c r="G589" s="4" t="s">
        <v>1266</v>
      </c>
      <c r="H589" s="2" t="s">
        <v>163</v>
      </c>
      <c r="I589" s="2" t="s">
        <v>569</v>
      </c>
      <c r="J589" s="2" t="s">
        <v>570</v>
      </c>
      <c r="K589" s="2" t="s">
        <v>6</v>
      </c>
      <c r="L589" s="2" t="s">
        <v>6</v>
      </c>
      <c r="M589" s="2" t="s">
        <v>6</v>
      </c>
      <c r="N589" s="2" t="s">
        <v>6</v>
      </c>
      <c r="O589" s="2" t="s">
        <v>6</v>
      </c>
      <c r="P589" s="2" t="s">
        <v>6</v>
      </c>
      <c r="Q589" s="2" t="s">
        <v>6</v>
      </c>
      <c r="R589" s="2" t="s">
        <v>6</v>
      </c>
      <c r="S589" s="2" t="s">
        <v>6</v>
      </c>
      <c r="T589" s="2" t="s">
        <v>6</v>
      </c>
      <c r="U589" s="2" t="s">
        <v>6</v>
      </c>
      <c r="V589" s="2" t="s">
        <v>6</v>
      </c>
      <c r="W589" s="2" t="s">
        <v>6</v>
      </c>
      <c r="X589" s="2" t="s">
        <v>6</v>
      </c>
      <c r="Y589" s="2" t="s">
        <v>6</v>
      </c>
      <c r="Z589" s="2" t="s">
        <v>6</v>
      </c>
      <c r="AA589" s="2" t="s">
        <v>6</v>
      </c>
      <c r="AB589" s="2" t="s">
        <v>6</v>
      </c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</row>
    <row r="590" spans="1:47" ht="15.75">
      <c r="A590" s="2"/>
      <c r="B590" s="2"/>
      <c r="C590" s="2" t="s">
        <v>705</v>
      </c>
      <c r="D590" s="2" t="s">
        <v>176</v>
      </c>
      <c r="E590" s="2" t="s">
        <v>30</v>
      </c>
      <c r="F590" s="26" t="s">
        <v>176</v>
      </c>
      <c r="G590" s="4" t="s">
        <v>1266</v>
      </c>
      <c r="H590" s="2" t="s">
        <v>163</v>
      </c>
      <c r="I590" s="2" t="s">
        <v>569</v>
      </c>
      <c r="J590" s="2" t="s">
        <v>570</v>
      </c>
      <c r="K590" s="2" t="s">
        <v>6</v>
      </c>
      <c r="L590" s="2" t="s">
        <v>6</v>
      </c>
      <c r="M590" s="2" t="s">
        <v>6</v>
      </c>
      <c r="N590" s="2" t="s">
        <v>6</v>
      </c>
      <c r="O590" s="2" t="s">
        <v>6</v>
      </c>
      <c r="P590" s="2" t="s">
        <v>6</v>
      </c>
      <c r="Q590" s="2" t="s">
        <v>6</v>
      </c>
      <c r="R590" s="2" t="s">
        <v>6</v>
      </c>
      <c r="S590" s="2" t="s">
        <v>6</v>
      </c>
      <c r="T590" s="2" t="s">
        <v>6</v>
      </c>
      <c r="U590" s="2" t="s">
        <v>6</v>
      </c>
      <c r="V590" s="2" t="s">
        <v>6</v>
      </c>
      <c r="W590" s="2" t="s">
        <v>6</v>
      </c>
      <c r="X590" s="2" t="s">
        <v>6</v>
      </c>
      <c r="Y590" s="2" t="s">
        <v>6</v>
      </c>
      <c r="Z590" s="2" t="s">
        <v>6</v>
      </c>
      <c r="AA590" s="2" t="s">
        <v>6</v>
      </c>
      <c r="AB590" s="2" t="s">
        <v>6</v>
      </c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</row>
    <row r="591" spans="1:47" ht="15.75">
      <c r="A591" s="2"/>
      <c r="B591" s="2"/>
      <c r="C591" s="2" t="s">
        <v>706</v>
      </c>
      <c r="D591" s="2" t="s">
        <v>176</v>
      </c>
      <c r="E591" s="2" t="s">
        <v>30</v>
      </c>
      <c r="F591" s="26" t="s">
        <v>176</v>
      </c>
      <c r="G591" s="4" t="s">
        <v>1266</v>
      </c>
      <c r="H591" s="2" t="s">
        <v>163</v>
      </c>
      <c r="I591" s="2" t="s">
        <v>569</v>
      </c>
      <c r="J591" s="2" t="s">
        <v>570</v>
      </c>
      <c r="K591" s="2" t="s">
        <v>6</v>
      </c>
      <c r="L591" s="2" t="s">
        <v>6</v>
      </c>
      <c r="M591" s="2" t="s">
        <v>6</v>
      </c>
      <c r="N591" s="2" t="s">
        <v>6</v>
      </c>
      <c r="O591" s="2" t="s">
        <v>6</v>
      </c>
      <c r="P591" s="2" t="s">
        <v>6</v>
      </c>
      <c r="Q591" s="2" t="s">
        <v>6</v>
      </c>
      <c r="R591" s="2" t="s">
        <v>6</v>
      </c>
      <c r="S591" s="2" t="s">
        <v>6</v>
      </c>
      <c r="T591" s="2" t="s">
        <v>6</v>
      </c>
      <c r="U591" s="2" t="s">
        <v>6</v>
      </c>
      <c r="V591" s="2" t="s">
        <v>6</v>
      </c>
      <c r="W591" s="2" t="s">
        <v>6</v>
      </c>
      <c r="X591" s="2" t="s">
        <v>6</v>
      </c>
      <c r="Y591" s="2" t="s">
        <v>6</v>
      </c>
      <c r="Z591" s="2" t="s">
        <v>6</v>
      </c>
      <c r="AA591" s="2" t="s">
        <v>6</v>
      </c>
      <c r="AB591" s="2" t="s">
        <v>6</v>
      </c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</row>
    <row r="592" spans="1:47" ht="15.75">
      <c r="A592" s="2"/>
      <c r="B592" s="2"/>
      <c r="C592" s="2" t="s">
        <v>707</v>
      </c>
      <c r="D592" s="2" t="s">
        <v>176</v>
      </c>
      <c r="E592" s="2" t="s">
        <v>30</v>
      </c>
      <c r="F592" s="26" t="s">
        <v>176</v>
      </c>
      <c r="G592" s="4" t="s">
        <v>1266</v>
      </c>
      <c r="H592" s="2" t="s">
        <v>163</v>
      </c>
      <c r="I592" s="2" t="s">
        <v>569</v>
      </c>
      <c r="J592" s="2" t="s">
        <v>570</v>
      </c>
      <c r="K592" s="2" t="s">
        <v>6</v>
      </c>
      <c r="L592" s="2" t="s">
        <v>6</v>
      </c>
      <c r="M592" s="2" t="s">
        <v>6</v>
      </c>
      <c r="N592" s="2" t="s">
        <v>6</v>
      </c>
      <c r="O592" s="2" t="s">
        <v>6</v>
      </c>
      <c r="P592" s="2" t="s">
        <v>6</v>
      </c>
      <c r="Q592" s="2" t="s">
        <v>6</v>
      </c>
      <c r="R592" s="2" t="s">
        <v>6</v>
      </c>
      <c r="S592" s="2" t="s">
        <v>6</v>
      </c>
      <c r="T592" s="2" t="s">
        <v>6</v>
      </c>
      <c r="U592" s="2" t="s">
        <v>6</v>
      </c>
      <c r="V592" s="2" t="s">
        <v>6</v>
      </c>
      <c r="W592" s="2" t="s">
        <v>6</v>
      </c>
      <c r="X592" s="2" t="s">
        <v>6</v>
      </c>
      <c r="Y592" s="2" t="s">
        <v>6</v>
      </c>
      <c r="Z592" s="2" t="s">
        <v>6</v>
      </c>
      <c r="AA592" s="2" t="s">
        <v>6</v>
      </c>
      <c r="AB592" s="2" t="s">
        <v>6</v>
      </c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</row>
    <row r="593" spans="1:47" ht="15.75">
      <c r="A593" s="2"/>
      <c r="B593" s="2"/>
      <c r="C593" s="2" t="s">
        <v>708</v>
      </c>
      <c r="D593" s="2" t="s">
        <v>176</v>
      </c>
      <c r="E593" s="2" t="s">
        <v>30</v>
      </c>
      <c r="F593" s="26" t="s">
        <v>176</v>
      </c>
      <c r="G593" s="4" t="s">
        <v>1266</v>
      </c>
      <c r="H593" s="2" t="s">
        <v>163</v>
      </c>
      <c r="I593" s="2" t="s">
        <v>569</v>
      </c>
      <c r="J593" s="2" t="s">
        <v>570</v>
      </c>
      <c r="K593" s="2" t="s">
        <v>6</v>
      </c>
      <c r="L593" s="2" t="s">
        <v>6</v>
      </c>
      <c r="M593" s="2" t="s">
        <v>6</v>
      </c>
      <c r="N593" s="2" t="s">
        <v>6</v>
      </c>
      <c r="O593" s="2" t="s">
        <v>6</v>
      </c>
      <c r="P593" s="2" t="s">
        <v>6</v>
      </c>
      <c r="Q593" s="2" t="s">
        <v>6</v>
      </c>
      <c r="R593" s="2" t="s">
        <v>6</v>
      </c>
      <c r="S593" s="2" t="s">
        <v>6</v>
      </c>
      <c r="T593" s="2" t="s">
        <v>6</v>
      </c>
      <c r="U593" s="2" t="s">
        <v>6</v>
      </c>
      <c r="V593" s="2" t="s">
        <v>6</v>
      </c>
      <c r="W593" s="2" t="s">
        <v>6</v>
      </c>
      <c r="X593" s="2" t="s">
        <v>6</v>
      </c>
      <c r="Y593" s="2" t="s">
        <v>6</v>
      </c>
      <c r="Z593" s="2" t="s">
        <v>6</v>
      </c>
      <c r="AA593" s="2" t="s">
        <v>6</v>
      </c>
      <c r="AB593" s="2" t="s">
        <v>6</v>
      </c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</row>
    <row r="594" spans="1:47" ht="15.75">
      <c r="A594" s="2"/>
      <c r="B594" s="2"/>
      <c r="C594" s="2" t="s">
        <v>709</v>
      </c>
      <c r="D594" s="2" t="s">
        <v>176</v>
      </c>
      <c r="E594" s="2" t="s">
        <v>30</v>
      </c>
      <c r="F594" s="26" t="s">
        <v>176</v>
      </c>
      <c r="G594" s="4" t="s">
        <v>1266</v>
      </c>
      <c r="H594" s="2" t="s">
        <v>163</v>
      </c>
      <c r="I594" s="2" t="s">
        <v>569</v>
      </c>
      <c r="J594" s="2" t="s">
        <v>570</v>
      </c>
      <c r="K594" s="2" t="s">
        <v>6</v>
      </c>
      <c r="L594" s="2" t="s">
        <v>6</v>
      </c>
      <c r="M594" s="2" t="s">
        <v>6</v>
      </c>
      <c r="N594" s="2" t="s">
        <v>6</v>
      </c>
      <c r="O594" s="2" t="s">
        <v>6</v>
      </c>
      <c r="P594" s="2" t="s">
        <v>6</v>
      </c>
      <c r="Q594" s="2" t="s">
        <v>6</v>
      </c>
      <c r="R594" s="2" t="s">
        <v>6</v>
      </c>
      <c r="S594" s="2" t="s">
        <v>6</v>
      </c>
      <c r="T594" s="2" t="s">
        <v>6</v>
      </c>
      <c r="U594" s="2" t="s">
        <v>6</v>
      </c>
      <c r="V594" s="2" t="s">
        <v>6</v>
      </c>
      <c r="W594" s="2" t="s">
        <v>6</v>
      </c>
      <c r="X594" s="2" t="s">
        <v>6</v>
      </c>
      <c r="Y594" s="2" t="s">
        <v>6</v>
      </c>
      <c r="Z594" s="2" t="s">
        <v>6</v>
      </c>
      <c r="AA594" s="2" t="s">
        <v>6</v>
      </c>
      <c r="AB594" s="2" t="s">
        <v>6</v>
      </c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</row>
    <row r="595" spans="1:47" ht="15.75">
      <c r="A595" s="2"/>
      <c r="B595" s="2"/>
      <c r="C595" s="2" t="s">
        <v>710</v>
      </c>
      <c r="D595" s="2" t="s">
        <v>176</v>
      </c>
      <c r="E595" s="2" t="s">
        <v>30</v>
      </c>
      <c r="F595" s="26" t="s">
        <v>176</v>
      </c>
      <c r="G595" s="4" t="s">
        <v>1266</v>
      </c>
      <c r="H595" s="2" t="s">
        <v>163</v>
      </c>
      <c r="I595" s="2" t="s">
        <v>569</v>
      </c>
      <c r="J595" s="2" t="s">
        <v>570</v>
      </c>
      <c r="K595" s="2" t="s">
        <v>6</v>
      </c>
      <c r="L595" s="2" t="s">
        <v>6</v>
      </c>
      <c r="M595" s="2" t="s">
        <v>6</v>
      </c>
      <c r="N595" s="2" t="s">
        <v>6</v>
      </c>
      <c r="O595" s="2" t="s">
        <v>6</v>
      </c>
      <c r="P595" s="2" t="s">
        <v>6</v>
      </c>
      <c r="Q595" s="2" t="s">
        <v>6</v>
      </c>
      <c r="R595" s="2" t="s">
        <v>6</v>
      </c>
      <c r="S595" s="2" t="s">
        <v>6</v>
      </c>
      <c r="T595" s="2" t="s">
        <v>6</v>
      </c>
      <c r="U595" s="2" t="s">
        <v>6</v>
      </c>
      <c r="V595" s="2" t="s">
        <v>6</v>
      </c>
      <c r="W595" s="2" t="s">
        <v>6</v>
      </c>
      <c r="X595" s="2" t="s">
        <v>6</v>
      </c>
      <c r="Y595" s="2" t="s">
        <v>6</v>
      </c>
      <c r="Z595" s="2" t="s">
        <v>6</v>
      </c>
      <c r="AA595" s="2" t="s">
        <v>6</v>
      </c>
      <c r="AB595" s="2" t="s">
        <v>6</v>
      </c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</row>
    <row r="596" spans="1:47" ht="15.75">
      <c r="A596" s="2"/>
      <c r="B596" s="2"/>
      <c r="C596" s="2" t="s">
        <v>711</v>
      </c>
      <c r="D596" s="2" t="s">
        <v>176</v>
      </c>
      <c r="E596" s="2" t="s">
        <v>30</v>
      </c>
      <c r="F596" s="26" t="s">
        <v>176</v>
      </c>
      <c r="G596" s="4" t="s">
        <v>1266</v>
      </c>
      <c r="H596" s="2" t="s">
        <v>163</v>
      </c>
      <c r="I596" s="2" t="s">
        <v>569</v>
      </c>
      <c r="J596" s="2" t="s">
        <v>570</v>
      </c>
      <c r="K596" s="2" t="s">
        <v>6</v>
      </c>
      <c r="L596" s="2" t="s">
        <v>6</v>
      </c>
      <c r="M596" s="2" t="s">
        <v>6</v>
      </c>
      <c r="N596" s="2" t="s">
        <v>6</v>
      </c>
      <c r="O596" s="2" t="s">
        <v>6</v>
      </c>
      <c r="P596" s="2" t="s">
        <v>6</v>
      </c>
      <c r="Q596" s="2" t="s">
        <v>6</v>
      </c>
      <c r="R596" s="2" t="s">
        <v>6</v>
      </c>
      <c r="S596" s="2" t="s">
        <v>6</v>
      </c>
      <c r="T596" s="2" t="s">
        <v>6</v>
      </c>
      <c r="U596" s="2" t="s">
        <v>6</v>
      </c>
      <c r="V596" s="2" t="s">
        <v>6</v>
      </c>
      <c r="W596" s="2" t="s">
        <v>6</v>
      </c>
      <c r="X596" s="2" t="s">
        <v>6</v>
      </c>
      <c r="Y596" s="2" t="s">
        <v>6</v>
      </c>
      <c r="Z596" s="2" t="s">
        <v>6</v>
      </c>
      <c r="AA596" s="2" t="s">
        <v>6</v>
      </c>
      <c r="AB596" s="2" t="s">
        <v>6</v>
      </c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</row>
    <row r="597" spans="1:47" ht="15.75">
      <c r="A597" s="2"/>
      <c r="B597" s="2"/>
      <c r="C597" s="2" t="s">
        <v>712</v>
      </c>
      <c r="D597" s="2" t="s">
        <v>176</v>
      </c>
      <c r="E597" s="2" t="s">
        <v>30</v>
      </c>
      <c r="F597" s="26" t="s">
        <v>176</v>
      </c>
      <c r="G597" s="4" t="s">
        <v>1266</v>
      </c>
      <c r="H597" s="2" t="s">
        <v>163</v>
      </c>
      <c r="I597" s="2" t="s">
        <v>569</v>
      </c>
      <c r="J597" s="2" t="s">
        <v>570</v>
      </c>
      <c r="K597" s="2" t="s">
        <v>6</v>
      </c>
      <c r="L597" s="2" t="s">
        <v>6</v>
      </c>
      <c r="M597" s="2" t="s">
        <v>6</v>
      </c>
      <c r="N597" s="2" t="s">
        <v>6</v>
      </c>
      <c r="O597" s="2" t="s">
        <v>6</v>
      </c>
      <c r="P597" s="2" t="s">
        <v>6</v>
      </c>
      <c r="Q597" s="2" t="s">
        <v>6</v>
      </c>
      <c r="R597" s="2" t="s">
        <v>6</v>
      </c>
      <c r="S597" s="2" t="s">
        <v>6</v>
      </c>
      <c r="T597" s="2" t="s">
        <v>6</v>
      </c>
      <c r="U597" s="2" t="s">
        <v>6</v>
      </c>
      <c r="V597" s="2" t="s">
        <v>6</v>
      </c>
      <c r="W597" s="2" t="s">
        <v>6</v>
      </c>
      <c r="X597" s="2" t="s">
        <v>6</v>
      </c>
      <c r="Y597" s="2" t="s">
        <v>6</v>
      </c>
      <c r="Z597" s="2" t="s">
        <v>6</v>
      </c>
      <c r="AA597" s="2" t="s">
        <v>6</v>
      </c>
      <c r="AB597" s="2" t="s">
        <v>6</v>
      </c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</row>
    <row r="598" spans="1:47" ht="15.75">
      <c r="A598" s="2"/>
      <c r="B598" s="2"/>
      <c r="C598" s="2" t="s">
        <v>715</v>
      </c>
      <c r="D598" s="2" t="s">
        <v>176</v>
      </c>
      <c r="E598" s="2" t="s">
        <v>30</v>
      </c>
      <c r="F598" s="26" t="s">
        <v>176</v>
      </c>
      <c r="G598" s="4" t="s">
        <v>1266</v>
      </c>
      <c r="H598" s="2" t="s">
        <v>163</v>
      </c>
      <c r="I598" s="2" t="s">
        <v>569</v>
      </c>
      <c r="J598" s="2" t="s">
        <v>570</v>
      </c>
      <c r="K598" s="2" t="s">
        <v>6</v>
      </c>
      <c r="L598" s="2" t="s">
        <v>6</v>
      </c>
      <c r="M598" s="2" t="s">
        <v>6</v>
      </c>
      <c r="N598" s="2" t="s">
        <v>6</v>
      </c>
      <c r="O598" s="2" t="s">
        <v>6</v>
      </c>
      <c r="P598" s="2" t="s">
        <v>6</v>
      </c>
      <c r="Q598" s="2" t="s">
        <v>6</v>
      </c>
      <c r="R598" s="2" t="s">
        <v>6</v>
      </c>
      <c r="S598" s="2" t="s">
        <v>6</v>
      </c>
      <c r="T598" s="2" t="s">
        <v>6</v>
      </c>
      <c r="U598" s="2" t="s">
        <v>6</v>
      </c>
      <c r="V598" s="2" t="s">
        <v>6</v>
      </c>
      <c r="W598" s="2" t="s">
        <v>6</v>
      </c>
      <c r="X598" s="2" t="s">
        <v>6</v>
      </c>
      <c r="Y598" s="2" t="s">
        <v>6</v>
      </c>
      <c r="Z598" s="2" t="s">
        <v>6</v>
      </c>
      <c r="AA598" s="2" t="s">
        <v>6</v>
      </c>
      <c r="AB598" s="2" t="s">
        <v>6</v>
      </c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</row>
    <row r="599" spans="1:47" ht="15.75">
      <c r="A599" s="2"/>
      <c r="B599" s="2"/>
      <c r="C599" s="2" t="s">
        <v>734</v>
      </c>
      <c r="D599" s="2" t="s">
        <v>176</v>
      </c>
      <c r="E599" s="2" t="s">
        <v>30</v>
      </c>
      <c r="F599" s="26" t="s">
        <v>176</v>
      </c>
      <c r="G599" s="4" t="s">
        <v>1266</v>
      </c>
      <c r="H599" s="2" t="s">
        <v>163</v>
      </c>
      <c r="I599" s="2" t="s">
        <v>569</v>
      </c>
      <c r="J599" s="2" t="s">
        <v>570</v>
      </c>
      <c r="K599" s="2" t="s">
        <v>6</v>
      </c>
      <c r="L599" s="2" t="s">
        <v>6</v>
      </c>
      <c r="M599" s="2" t="s">
        <v>6</v>
      </c>
      <c r="N599" s="2" t="s">
        <v>6</v>
      </c>
      <c r="O599" s="2" t="s">
        <v>6</v>
      </c>
      <c r="P599" s="2" t="s">
        <v>6</v>
      </c>
      <c r="Q599" s="2" t="s">
        <v>6</v>
      </c>
      <c r="R599" s="2" t="s">
        <v>6</v>
      </c>
      <c r="S599" s="2" t="s">
        <v>6</v>
      </c>
      <c r="T599" s="2" t="s">
        <v>6</v>
      </c>
      <c r="U599" s="2" t="s">
        <v>6</v>
      </c>
      <c r="V599" s="2" t="s">
        <v>6</v>
      </c>
      <c r="W599" s="2" t="s">
        <v>6</v>
      </c>
      <c r="X599" s="2" t="s">
        <v>6</v>
      </c>
      <c r="Y599" s="2" t="s">
        <v>6</v>
      </c>
      <c r="Z599" s="2" t="s">
        <v>6</v>
      </c>
      <c r="AA599" s="2" t="s">
        <v>6</v>
      </c>
      <c r="AB599" s="2" t="s">
        <v>6</v>
      </c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</row>
    <row r="600" spans="1:47" ht="15.75">
      <c r="A600" s="2"/>
      <c r="B600" s="2"/>
      <c r="C600" s="2" t="s">
        <v>735</v>
      </c>
      <c r="D600" s="2" t="s">
        <v>176</v>
      </c>
      <c r="E600" s="2" t="s">
        <v>30</v>
      </c>
      <c r="F600" s="26" t="s">
        <v>176</v>
      </c>
      <c r="G600" s="4" t="s">
        <v>1266</v>
      </c>
      <c r="H600" s="2" t="s">
        <v>163</v>
      </c>
      <c r="I600" s="2" t="s">
        <v>569</v>
      </c>
      <c r="J600" s="2" t="s">
        <v>570</v>
      </c>
      <c r="K600" s="2" t="s">
        <v>6</v>
      </c>
      <c r="L600" s="2" t="s">
        <v>6</v>
      </c>
      <c r="M600" s="2" t="s">
        <v>6</v>
      </c>
      <c r="N600" s="2" t="s">
        <v>6</v>
      </c>
      <c r="O600" s="2" t="s">
        <v>6</v>
      </c>
      <c r="P600" s="2" t="s">
        <v>6</v>
      </c>
      <c r="Q600" s="2" t="s">
        <v>6</v>
      </c>
      <c r="R600" s="2" t="s">
        <v>6</v>
      </c>
      <c r="S600" s="2" t="s">
        <v>6</v>
      </c>
      <c r="T600" s="2" t="s">
        <v>6</v>
      </c>
      <c r="U600" s="2" t="s">
        <v>6</v>
      </c>
      <c r="V600" s="2" t="s">
        <v>6</v>
      </c>
      <c r="W600" s="2" t="s">
        <v>6</v>
      </c>
      <c r="X600" s="2" t="s">
        <v>6</v>
      </c>
      <c r="Y600" s="2" t="s">
        <v>6</v>
      </c>
      <c r="Z600" s="2" t="s">
        <v>6</v>
      </c>
      <c r="AA600" s="2" t="s">
        <v>6</v>
      </c>
      <c r="AB600" s="2" t="s">
        <v>6</v>
      </c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</row>
    <row r="601" spans="1:47" ht="15.75">
      <c r="A601" s="2"/>
      <c r="B601" s="2"/>
      <c r="C601" s="2" t="s">
        <v>714</v>
      </c>
      <c r="D601" s="2" t="s">
        <v>176</v>
      </c>
      <c r="E601" s="2" t="s">
        <v>30</v>
      </c>
      <c r="F601" s="26" t="s">
        <v>176</v>
      </c>
      <c r="G601" s="4" t="s">
        <v>1266</v>
      </c>
      <c r="H601" s="2" t="s">
        <v>163</v>
      </c>
      <c r="I601" s="2" t="s">
        <v>569</v>
      </c>
      <c r="J601" s="2" t="s">
        <v>570</v>
      </c>
      <c r="K601" s="2" t="s">
        <v>6</v>
      </c>
      <c r="L601" s="2" t="s">
        <v>6</v>
      </c>
      <c r="M601" s="2" t="s">
        <v>6</v>
      </c>
      <c r="N601" s="2" t="s">
        <v>6</v>
      </c>
      <c r="O601" s="2" t="s">
        <v>6</v>
      </c>
      <c r="P601" s="2" t="s">
        <v>6</v>
      </c>
      <c r="Q601" s="2" t="s">
        <v>6</v>
      </c>
      <c r="R601" s="2" t="s">
        <v>6</v>
      </c>
      <c r="S601" s="2" t="s">
        <v>6</v>
      </c>
      <c r="T601" s="2" t="s">
        <v>6</v>
      </c>
      <c r="U601" s="2" t="s">
        <v>6</v>
      </c>
      <c r="V601" s="2" t="s">
        <v>6</v>
      </c>
      <c r="W601" s="2" t="s">
        <v>6</v>
      </c>
      <c r="X601" s="2" t="s">
        <v>6</v>
      </c>
      <c r="Y601" s="2" t="s">
        <v>6</v>
      </c>
      <c r="Z601" s="2" t="s">
        <v>6</v>
      </c>
      <c r="AA601" s="2" t="s">
        <v>6</v>
      </c>
      <c r="AB601" s="2" t="s">
        <v>6</v>
      </c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</row>
    <row r="602" spans="1:47" ht="15.75">
      <c r="A602" s="2"/>
      <c r="B602" s="2"/>
      <c r="C602" s="2" t="s">
        <v>651</v>
      </c>
      <c r="D602" s="2" t="s">
        <v>176</v>
      </c>
      <c r="E602" s="2" t="s">
        <v>30</v>
      </c>
      <c r="F602" s="26" t="s">
        <v>176</v>
      </c>
      <c r="G602" s="4" t="s">
        <v>1266</v>
      </c>
      <c r="H602" s="2" t="s">
        <v>163</v>
      </c>
      <c r="I602" s="2" t="s">
        <v>569</v>
      </c>
      <c r="J602" s="2" t="s">
        <v>570</v>
      </c>
      <c r="K602" s="2" t="s">
        <v>6</v>
      </c>
      <c r="L602" s="2" t="s">
        <v>6</v>
      </c>
      <c r="M602" s="2" t="s">
        <v>6</v>
      </c>
      <c r="N602" s="2" t="s">
        <v>6</v>
      </c>
      <c r="O602" s="2" t="s">
        <v>6</v>
      </c>
      <c r="P602" s="2" t="s">
        <v>6</v>
      </c>
      <c r="Q602" s="2" t="s">
        <v>6</v>
      </c>
      <c r="R602" s="2" t="s">
        <v>6</v>
      </c>
      <c r="S602" s="2" t="s">
        <v>6</v>
      </c>
      <c r="T602" s="2" t="s">
        <v>6</v>
      </c>
      <c r="U602" s="2" t="s">
        <v>6</v>
      </c>
      <c r="V602" s="2" t="s">
        <v>6</v>
      </c>
      <c r="W602" s="2" t="s">
        <v>6</v>
      </c>
      <c r="X602" s="2" t="s">
        <v>6</v>
      </c>
      <c r="Y602" s="2" t="s">
        <v>6</v>
      </c>
      <c r="Z602" s="2" t="s">
        <v>6</v>
      </c>
      <c r="AA602" s="2" t="s">
        <v>6</v>
      </c>
      <c r="AB602" s="2" t="s">
        <v>6</v>
      </c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</row>
    <row r="603" spans="1:47" ht="15.75">
      <c r="A603" s="2"/>
      <c r="B603" s="2"/>
      <c r="C603" s="2" t="s">
        <v>652</v>
      </c>
      <c r="D603" s="2" t="s">
        <v>176</v>
      </c>
      <c r="E603" s="2" t="s">
        <v>30</v>
      </c>
      <c r="F603" s="26" t="s">
        <v>176</v>
      </c>
      <c r="G603" s="4" t="s">
        <v>1266</v>
      </c>
      <c r="H603" s="2" t="s">
        <v>163</v>
      </c>
      <c r="I603" s="2" t="s">
        <v>569</v>
      </c>
      <c r="J603" s="2" t="s">
        <v>570</v>
      </c>
      <c r="K603" s="2" t="s">
        <v>6</v>
      </c>
      <c r="L603" s="2" t="s">
        <v>6</v>
      </c>
      <c r="M603" s="2" t="s">
        <v>6</v>
      </c>
      <c r="N603" s="2" t="s">
        <v>6</v>
      </c>
      <c r="O603" s="2" t="s">
        <v>6</v>
      </c>
      <c r="P603" s="2" t="s">
        <v>6</v>
      </c>
      <c r="Q603" s="2" t="s">
        <v>6</v>
      </c>
      <c r="R603" s="2" t="s">
        <v>6</v>
      </c>
      <c r="S603" s="2" t="s">
        <v>6</v>
      </c>
      <c r="T603" s="2" t="s">
        <v>6</v>
      </c>
      <c r="U603" s="2" t="s">
        <v>6</v>
      </c>
      <c r="V603" s="2" t="s">
        <v>6</v>
      </c>
      <c r="W603" s="2" t="s">
        <v>6</v>
      </c>
      <c r="X603" s="2" t="s">
        <v>6</v>
      </c>
      <c r="Y603" s="2" t="s">
        <v>6</v>
      </c>
      <c r="Z603" s="2" t="s">
        <v>6</v>
      </c>
      <c r="AA603" s="2" t="s">
        <v>6</v>
      </c>
      <c r="AB603" s="2" t="s">
        <v>6</v>
      </c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</row>
    <row r="604" spans="1:47" ht="15.75">
      <c r="A604" s="2"/>
      <c r="B604" s="2"/>
      <c r="C604" s="2" t="s">
        <v>736</v>
      </c>
      <c r="D604" s="2" t="s">
        <v>176</v>
      </c>
      <c r="E604" s="2" t="s">
        <v>30</v>
      </c>
      <c r="F604" s="26" t="s">
        <v>176</v>
      </c>
      <c r="G604" s="4" t="s">
        <v>1266</v>
      </c>
      <c r="H604" s="2" t="s">
        <v>163</v>
      </c>
      <c r="I604" s="2" t="s">
        <v>569</v>
      </c>
      <c r="J604" s="2" t="s">
        <v>570</v>
      </c>
      <c r="K604" s="2" t="s">
        <v>6</v>
      </c>
      <c r="L604" s="2" t="s">
        <v>6</v>
      </c>
      <c r="M604" s="2" t="s">
        <v>6</v>
      </c>
      <c r="N604" s="2" t="s">
        <v>6</v>
      </c>
      <c r="O604" s="2" t="s">
        <v>6</v>
      </c>
      <c r="P604" s="2" t="s">
        <v>6</v>
      </c>
      <c r="Q604" s="2" t="s">
        <v>6</v>
      </c>
      <c r="R604" s="2" t="s">
        <v>6</v>
      </c>
      <c r="S604" s="2" t="s">
        <v>6</v>
      </c>
      <c r="T604" s="2" t="s">
        <v>6</v>
      </c>
      <c r="U604" s="2" t="s">
        <v>6</v>
      </c>
      <c r="V604" s="2" t="s">
        <v>6</v>
      </c>
      <c r="W604" s="2" t="s">
        <v>6</v>
      </c>
      <c r="X604" s="2" t="s">
        <v>6</v>
      </c>
      <c r="Y604" s="2" t="s">
        <v>6</v>
      </c>
      <c r="Z604" s="2" t="s">
        <v>6</v>
      </c>
      <c r="AA604" s="2" t="s">
        <v>6</v>
      </c>
      <c r="AB604" s="2" t="s">
        <v>6</v>
      </c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</row>
    <row r="605" spans="1:47" ht="15.75">
      <c r="A605" s="2"/>
      <c r="B605" s="2"/>
      <c r="C605" s="2" t="s">
        <v>713</v>
      </c>
      <c r="D605" s="2" t="s">
        <v>176</v>
      </c>
      <c r="E605" s="2" t="s">
        <v>30</v>
      </c>
      <c r="F605" s="26" t="s">
        <v>176</v>
      </c>
      <c r="G605" s="4" t="s">
        <v>1266</v>
      </c>
      <c r="H605" s="2" t="s">
        <v>163</v>
      </c>
      <c r="I605" s="2" t="s">
        <v>569</v>
      </c>
      <c r="J605" s="2" t="s">
        <v>570</v>
      </c>
      <c r="K605" s="2" t="s">
        <v>6</v>
      </c>
      <c r="L605" s="2" t="s">
        <v>6</v>
      </c>
      <c r="M605" s="2" t="s">
        <v>6</v>
      </c>
      <c r="N605" s="2" t="s">
        <v>6</v>
      </c>
      <c r="O605" s="2" t="s">
        <v>6</v>
      </c>
      <c r="P605" s="2" t="s">
        <v>6</v>
      </c>
      <c r="Q605" s="2" t="s">
        <v>6</v>
      </c>
      <c r="R605" s="2" t="s">
        <v>6</v>
      </c>
      <c r="S605" s="2" t="s">
        <v>6</v>
      </c>
      <c r="T605" s="2" t="s">
        <v>6</v>
      </c>
      <c r="U605" s="2" t="s">
        <v>6</v>
      </c>
      <c r="V605" s="2" t="s">
        <v>6</v>
      </c>
      <c r="W605" s="2" t="s">
        <v>6</v>
      </c>
      <c r="X605" s="2" t="s">
        <v>6</v>
      </c>
      <c r="Y605" s="2" t="s">
        <v>6</v>
      </c>
      <c r="Z605" s="2" t="s">
        <v>6</v>
      </c>
      <c r="AA605" s="2" t="s">
        <v>6</v>
      </c>
      <c r="AB605" s="2" t="s">
        <v>6</v>
      </c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</row>
    <row r="606" spans="1:47" ht="15.75">
      <c r="A606" s="2"/>
      <c r="B606" s="2"/>
      <c r="C606" s="2" t="s">
        <v>640</v>
      </c>
      <c r="D606" s="2" t="s">
        <v>6</v>
      </c>
      <c r="E606" s="2" t="s">
        <v>6</v>
      </c>
      <c r="F606" s="26" t="s">
        <v>1266</v>
      </c>
      <c r="G606" s="4" t="s">
        <v>1266</v>
      </c>
      <c r="H606" s="2" t="s">
        <v>163</v>
      </c>
      <c r="I606" s="2" t="s">
        <v>569</v>
      </c>
      <c r="J606" s="2" t="s">
        <v>570</v>
      </c>
      <c r="K606" s="2" t="s">
        <v>6</v>
      </c>
      <c r="L606" s="2" t="s">
        <v>6</v>
      </c>
      <c r="M606" s="2" t="s">
        <v>6</v>
      </c>
      <c r="N606" s="2" t="s">
        <v>6</v>
      </c>
      <c r="O606" s="2" t="s">
        <v>6</v>
      </c>
      <c r="P606" s="2" t="s">
        <v>6</v>
      </c>
      <c r="Q606" s="2" t="s">
        <v>6</v>
      </c>
      <c r="R606" s="2" t="s">
        <v>6</v>
      </c>
      <c r="S606" s="2" t="s">
        <v>6</v>
      </c>
      <c r="T606" s="2" t="s">
        <v>6</v>
      </c>
      <c r="U606" s="2" t="s">
        <v>6</v>
      </c>
      <c r="V606" s="2" t="s">
        <v>6</v>
      </c>
      <c r="W606" s="2" t="s">
        <v>6</v>
      </c>
      <c r="X606" s="2" t="s">
        <v>6</v>
      </c>
      <c r="Y606" s="2" t="s">
        <v>6</v>
      </c>
      <c r="Z606" s="2" t="s">
        <v>6</v>
      </c>
      <c r="AA606" s="2" t="s">
        <v>6</v>
      </c>
      <c r="AB606" s="2" t="s">
        <v>6</v>
      </c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</row>
    <row r="607" spans="1:47" ht="15.75">
      <c r="A607" s="2"/>
      <c r="B607" s="2"/>
      <c r="C607" s="2" t="s">
        <v>737</v>
      </c>
      <c r="D607" s="2" t="s">
        <v>176</v>
      </c>
      <c r="E607" s="2" t="s">
        <v>30</v>
      </c>
      <c r="F607" s="26" t="s">
        <v>176</v>
      </c>
      <c r="G607" s="4" t="s">
        <v>1266</v>
      </c>
      <c r="H607" s="2" t="s">
        <v>163</v>
      </c>
      <c r="I607" s="2" t="s">
        <v>6</v>
      </c>
      <c r="J607" s="2" t="s">
        <v>570</v>
      </c>
      <c r="K607" s="2" t="s">
        <v>6</v>
      </c>
      <c r="L607" s="2" t="s">
        <v>6</v>
      </c>
      <c r="M607" s="2" t="s">
        <v>6</v>
      </c>
      <c r="N607" s="2" t="s">
        <v>6</v>
      </c>
      <c r="O607" s="2" t="s">
        <v>6</v>
      </c>
      <c r="P607" s="2" t="s">
        <v>6</v>
      </c>
      <c r="Q607" s="2" t="s">
        <v>6</v>
      </c>
      <c r="R607" s="2" t="s">
        <v>6</v>
      </c>
      <c r="S607" s="2" t="s">
        <v>6</v>
      </c>
      <c r="T607" s="2" t="s">
        <v>6</v>
      </c>
      <c r="U607" s="2" t="s">
        <v>6</v>
      </c>
      <c r="V607" s="2" t="s">
        <v>6</v>
      </c>
      <c r="W607" s="2" t="s">
        <v>6</v>
      </c>
      <c r="X607" s="2" t="s">
        <v>6</v>
      </c>
      <c r="Y607" s="2" t="s">
        <v>6</v>
      </c>
      <c r="Z607" s="2" t="s">
        <v>6</v>
      </c>
      <c r="AA607" s="2" t="s">
        <v>6</v>
      </c>
      <c r="AB607" s="2" t="s">
        <v>6</v>
      </c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</row>
    <row r="608" spans="1:47" ht="15.75">
      <c r="A608" s="2"/>
      <c r="B608" s="2"/>
      <c r="C608" s="2" t="s">
        <v>738</v>
      </c>
      <c r="D608" s="2" t="s">
        <v>176</v>
      </c>
      <c r="E608" s="2" t="s">
        <v>30</v>
      </c>
      <c r="F608" s="26" t="s">
        <v>176</v>
      </c>
      <c r="G608" s="4" t="s">
        <v>1266</v>
      </c>
      <c r="H608" s="2" t="s">
        <v>163</v>
      </c>
      <c r="I608" s="2" t="s">
        <v>6</v>
      </c>
      <c r="J608" s="2" t="s">
        <v>570</v>
      </c>
      <c r="K608" s="2" t="s">
        <v>6</v>
      </c>
      <c r="L608" s="2" t="s">
        <v>6</v>
      </c>
      <c r="M608" s="2" t="s">
        <v>6</v>
      </c>
      <c r="N608" s="2" t="s">
        <v>6</v>
      </c>
      <c r="O608" s="2" t="s">
        <v>6</v>
      </c>
      <c r="P608" s="2" t="s">
        <v>6</v>
      </c>
      <c r="Q608" s="2" t="s">
        <v>6</v>
      </c>
      <c r="R608" s="2" t="s">
        <v>6</v>
      </c>
      <c r="S608" s="2" t="s">
        <v>6</v>
      </c>
      <c r="T608" s="2" t="s">
        <v>6</v>
      </c>
      <c r="U608" s="2" t="s">
        <v>6</v>
      </c>
      <c r="V608" s="2" t="s">
        <v>6</v>
      </c>
      <c r="W608" s="2" t="s">
        <v>6</v>
      </c>
      <c r="X608" s="2" t="s">
        <v>6</v>
      </c>
      <c r="Y608" s="2" t="s">
        <v>6</v>
      </c>
      <c r="Z608" s="2" t="s">
        <v>6</v>
      </c>
      <c r="AA608" s="2" t="s">
        <v>6</v>
      </c>
      <c r="AB608" s="2" t="s">
        <v>6</v>
      </c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</row>
    <row r="609" spans="1:47" ht="15.75">
      <c r="A609" s="2"/>
      <c r="B609" s="2"/>
      <c r="C609" s="2" t="s">
        <v>739</v>
      </c>
      <c r="D609" s="2" t="s">
        <v>176</v>
      </c>
      <c r="E609" s="2" t="s">
        <v>30</v>
      </c>
      <c r="F609" s="26" t="s">
        <v>176</v>
      </c>
      <c r="G609" s="4" t="s">
        <v>1266</v>
      </c>
      <c r="H609" s="2" t="s">
        <v>163</v>
      </c>
      <c r="I609" s="2" t="s">
        <v>6</v>
      </c>
      <c r="J609" s="2" t="s">
        <v>570</v>
      </c>
      <c r="K609" s="2" t="s">
        <v>6</v>
      </c>
      <c r="L609" s="2" t="s">
        <v>6</v>
      </c>
      <c r="M609" s="2" t="s">
        <v>6</v>
      </c>
      <c r="N609" s="2" t="s">
        <v>6</v>
      </c>
      <c r="O609" s="2" t="s">
        <v>6</v>
      </c>
      <c r="P609" s="2" t="s">
        <v>6</v>
      </c>
      <c r="Q609" s="2" t="s">
        <v>6</v>
      </c>
      <c r="R609" s="2" t="s">
        <v>6</v>
      </c>
      <c r="S609" s="2" t="s">
        <v>6</v>
      </c>
      <c r="T609" s="2" t="s">
        <v>6</v>
      </c>
      <c r="U609" s="2" t="s">
        <v>6</v>
      </c>
      <c r="V609" s="2" t="s">
        <v>6</v>
      </c>
      <c r="W609" s="2" t="s">
        <v>6</v>
      </c>
      <c r="X609" s="2" t="s">
        <v>6</v>
      </c>
      <c r="Y609" s="2" t="s">
        <v>6</v>
      </c>
      <c r="Z609" s="2" t="s">
        <v>6</v>
      </c>
      <c r="AA609" s="2" t="s">
        <v>6</v>
      </c>
      <c r="AB609" s="2" t="s">
        <v>6</v>
      </c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</row>
    <row r="610" spans="1:47" ht="15.75">
      <c r="A610" s="2"/>
      <c r="B610" s="2"/>
      <c r="C610" s="2" t="s">
        <v>740</v>
      </c>
      <c r="D610" s="2" t="s">
        <v>176</v>
      </c>
      <c r="E610" s="2" t="s">
        <v>30</v>
      </c>
      <c r="F610" s="26" t="s">
        <v>176</v>
      </c>
      <c r="G610" s="4" t="s">
        <v>1266</v>
      </c>
      <c r="H610" s="2" t="s">
        <v>163</v>
      </c>
      <c r="I610" s="2" t="s">
        <v>6</v>
      </c>
      <c r="J610" s="2" t="s">
        <v>570</v>
      </c>
      <c r="K610" s="2" t="s">
        <v>6</v>
      </c>
      <c r="L610" s="2" t="s">
        <v>6</v>
      </c>
      <c r="M610" s="2" t="s">
        <v>6</v>
      </c>
      <c r="N610" s="2" t="s">
        <v>6</v>
      </c>
      <c r="O610" s="2" t="s">
        <v>6</v>
      </c>
      <c r="P610" s="2" t="s">
        <v>6</v>
      </c>
      <c r="Q610" s="2" t="s">
        <v>6</v>
      </c>
      <c r="R610" s="2" t="s">
        <v>6</v>
      </c>
      <c r="S610" s="2" t="s">
        <v>6</v>
      </c>
      <c r="T610" s="2" t="s">
        <v>6</v>
      </c>
      <c r="U610" s="2" t="s">
        <v>6</v>
      </c>
      <c r="V610" s="2" t="s">
        <v>6</v>
      </c>
      <c r="W610" s="2" t="s">
        <v>6</v>
      </c>
      <c r="X610" s="2" t="s">
        <v>6</v>
      </c>
      <c r="Y610" s="2" t="s">
        <v>6</v>
      </c>
      <c r="Z610" s="2" t="s">
        <v>6</v>
      </c>
      <c r="AA610" s="2" t="s">
        <v>6</v>
      </c>
      <c r="AB610" s="2" t="s">
        <v>6</v>
      </c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</row>
    <row r="611" spans="1:47" ht="15.75">
      <c r="A611" s="2"/>
      <c r="B611" s="2"/>
      <c r="C611" s="2" t="s">
        <v>741</v>
      </c>
      <c r="D611" s="2" t="s">
        <v>176</v>
      </c>
      <c r="E611" s="2" t="s">
        <v>30</v>
      </c>
      <c r="F611" s="26" t="s">
        <v>176</v>
      </c>
      <c r="G611" s="4" t="s">
        <v>1266</v>
      </c>
      <c r="H611" s="2" t="s">
        <v>163</v>
      </c>
      <c r="I611" s="2" t="s">
        <v>6</v>
      </c>
      <c r="J611" s="2" t="s">
        <v>570</v>
      </c>
      <c r="K611" s="2" t="s">
        <v>6</v>
      </c>
      <c r="L611" s="2" t="s">
        <v>6</v>
      </c>
      <c r="M611" s="2" t="s">
        <v>6</v>
      </c>
      <c r="N611" s="2" t="s">
        <v>6</v>
      </c>
      <c r="O611" s="2" t="s">
        <v>6</v>
      </c>
      <c r="P611" s="2" t="s">
        <v>6</v>
      </c>
      <c r="Q611" s="2" t="s">
        <v>6</v>
      </c>
      <c r="R611" s="2" t="s">
        <v>6</v>
      </c>
      <c r="S611" s="2" t="s">
        <v>6</v>
      </c>
      <c r="T611" s="2" t="s">
        <v>6</v>
      </c>
      <c r="U611" s="2" t="s">
        <v>6</v>
      </c>
      <c r="V611" s="2" t="s">
        <v>6</v>
      </c>
      <c r="W611" s="2" t="s">
        <v>6</v>
      </c>
      <c r="X611" s="2" t="s">
        <v>6</v>
      </c>
      <c r="Y611" s="2" t="s">
        <v>6</v>
      </c>
      <c r="Z611" s="2" t="s">
        <v>6</v>
      </c>
      <c r="AA611" s="2" t="s">
        <v>6</v>
      </c>
      <c r="AB611" s="2" t="s">
        <v>6</v>
      </c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</row>
    <row r="612" spans="1:47" ht="15.75">
      <c r="A612" s="2"/>
      <c r="B612" s="2"/>
      <c r="C612" s="2" t="s">
        <v>1267</v>
      </c>
      <c r="D612" s="2" t="s">
        <v>176</v>
      </c>
      <c r="E612" s="2" t="s">
        <v>30</v>
      </c>
      <c r="F612" s="26" t="s">
        <v>176</v>
      </c>
      <c r="G612" s="4" t="s">
        <v>1266</v>
      </c>
      <c r="H612" s="2" t="s">
        <v>163</v>
      </c>
      <c r="I612" s="2" t="s">
        <v>6</v>
      </c>
      <c r="J612" s="2" t="s">
        <v>570</v>
      </c>
      <c r="K612" s="2" t="s">
        <v>6</v>
      </c>
      <c r="L612" s="2" t="s">
        <v>6</v>
      </c>
      <c r="M612" s="2" t="s">
        <v>6</v>
      </c>
      <c r="N612" s="2" t="s">
        <v>6</v>
      </c>
      <c r="O612" s="2" t="s">
        <v>6</v>
      </c>
      <c r="P612" s="2" t="s">
        <v>6</v>
      </c>
      <c r="Q612" s="2" t="s">
        <v>6</v>
      </c>
      <c r="R612" s="2" t="s">
        <v>6</v>
      </c>
      <c r="S612" s="2" t="s">
        <v>6</v>
      </c>
      <c r="T612" s="2" t="s">
        <v>6</v>
      </c>
      <c r="U612" s="2" t="s">
        <v>6</v>
      </c>
      <c r="V612" s="2" t="s">
        <v>6</v>
      </c>
      <c r="W612" s="2" t="s">
        <v>6</v>
      </c>
      <c r="X612" s="2" t="s">
        <v>6</v>
      </c>
      <c r="Y612" s="2" t="s">
        <v>6</v>
      </c>
      <c r="Z612" s="2" t="s">
        <v>6</v>
      </c>
      <c r="AA612" s="2" t="s">
        <v>6</v>
      </c>
      <c r="AB612" s="2" t="s">
        <v>6</v>
      </c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</row>
    <row r="613" spans="1:47" ht="15.75">
      <c r="A613" s="2"/>
      <c r="B613" s="2"/>
      <c r="C613" s="2" t="s">
        <v>742</v>
      </c>
      <c r="D613" s="2" t="s">
        <v>176</v>
      </c>
      <c r="E613" s="2" t="s">
        <v>30</v>
      </c>
      <c r="F613" s="26" t="s">
        <v>176</v>
      </c>
      <c r="G613" s="4" t="s">
        <v>1266</v>
      </c>
      <c r="H613" s="2" t="s">
        <v>163</v>
      </c>
      <c r="I613" s="2" t="s">
        <v>6</v>
      </c>
      <c r="J613" s="2" t="s">
        <v>570</v>
      </c>
      <c r="K613" s="2" t="s">
        <v>6</v>
      </c>
      <c r="L613" s="2" t="s">
        <v>6</v>
      </c>
      <c r="M613" s="2" t="s">
        <v>6</v>
      </c>
      <c r="N613" s="2" t="s">
        <v>6</v>
      </c>
      <c r="O613" s="2" t="s">
        <v>6</v>
      </c>
      <c r="P613" s="2" t="s">
        <v>6</v>
      </c>
      <c r="Q613" s="2" t="s">
        <v>6</v>
      </c>
      <c r="R613" s="2" t="s">
        <v>6</v>
      </c>
      <c r="S613" s="2" t="s">
        <v>6</v>
      </c>
      <c r="T613" s="2" t="s">
        <v>6</v>
      </c>
      <c r="U613" s="2" t="s">
        <v>6</v>
      </c>
      <c r="V613" s="2" t="s">
        <v>6</v>
      </c>
      <c r="W613" s="2" t="s">
        <v>6</v>
      </c>
      <c r="X613" s="2" t="s">
        <v>6</v>
      </c>
      <c r="Y613" s="2" t="s">
        <v>6</v>
      </c>
      <c r="Z613" s="2" t="s">
        <v>6</v>
      </c>
      <c r="AA613" s="2" t="s">
        <v>6</v>
      </c>
      <c r="AB613" s="2" t="s">
        <v>6</v>
      </c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</row>
    <row r="614" spans="1:47" ht="15.75">
      <c r="A614" s="2"/>
      <c r="B614" s="2"/>
      <c r="C614" s="2" t="s">
        <v>596</v>
      </c>
      <c r="D614" s="2" t="s">
        <v>176</v>
      </c>
      <c r="E614" s="2" t="s">
        <v>30</v>
      </c>
      <c r="F614" s="26" t="s">
        <v>176</v>
      </c>
      <c r="G614" s="4" t="s">
        <v>1266</v>
      </c>
      <c r="H614" s="2" t="s">
        <v>163</v>
      </c>
      <c r="I614" s="2" t="s">
        <v>6</v>
      </c>
      <c r="J614" s="2" t="s">
        <v>570</v>
      </c>
      <c r="K614" s="2" t="s">
        <v>6</v>
      </c>
      <c r="L614" s="2" t="s">
        <v>6</v>
      </c>
      <c r="M614" s="2" t="s">
        <v>6</v>
      </c>
      <c r="N614" s="2" t="s">
        <v>6</v>
      </c>
      <c r="O614" s="2" t="s">
        <v>6</v>
      </c>
      <c r="P614" s="2" t="s">
        <v>6</v>
      </c>
      <c r="Q614" s="2" t="s">
        <v>6</v>
      </c>
      <c r="R614" s="2" t="s">
        <v>6</v>
      </c>
      <c r="S614" s="2" t="s">
        <v>6</v>
      </c>
      <c r="T614" s="2" t="s">
        <v>6</v>
      </c>
      <c r="U614" s="2" t="s">
        <v>6</v>
      </c>
      <c r="V614" s="2" t="s">
        <v>6</v>
      </c>
      <c r="W614" s="2" t="s">
        <v>6</v>
      </c>
      <c r="X614" s="2" t="s">
        <v>6</v>
      </c>
      <c r="Y614" s="2" t="s">
        <v>6</v>
      </c>
      <c r="Z614" s="2" t="s">
        <v>6</v>
      </c>
      <c r="AA614" s="2" t="s">
        <v>6</v>
      </c>
      <c r="AB614" s="2" t="s">
        <v>6</v>
      </c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</row>
    <row r="615" spans="1:47" ht="15.75">
      <c r="A615" s="2"/>
      <c r="B615" s="2"/>
      <c r="C615" s="2" t="s">
        <v>653</v>
      </c>
      <c r="D615" s="2" t="s">
        <v>6</v>
      </c>
      <c r="E615" s="2" t="s">
        <v>6</v>
      </c>
      <c r="F615" s="26" t="s">
        <v>1266</v>
      </c>
      <c r="G615" s="4" t="s">
        <v>1266</v>
      </c>
      <c r="H615" s="2" t="s">
        <v>163</v>
      </c>
      <c r="I615" s="2" t="s">
        <v>569</v>
      </c>
      <c r="J615" s="2" t="s">
        <v>570</v>
      </c>
      <c r="K615" s="2" t="s">
        <v>6</v>
      </c>
      <c r="L615" s="2" t="s">
        <v>6</v>
      </c>
      <c r="M615" s="2" t="s">
        <v>6</v>
      </c>
      <c r="N615" s="2" t="s">
        <v>6</v>
      </c>
      <c r="O615" s="2" t="s">
        <v>6</v>
      </c>
      <c r="P615" s="2" t="s">
        <v>6</v>
      </c>
      <c r="Q615" s="2" t="s">
        <v>6</v>
      </c>
      <c r="R615" s="2" t="s">
        <v>6</v>
      </c>
      <c r="S615" s="2" t="s">
        <v>6</v>
      </c>
      <c r="T615" s="2" t="s">
        <v>6</v>
      </c>
      <c r="U615" s="2" t="s">
        <v>6</v>
      </c>
      <c r="V615" s="2" t="s">
        <v>6</v>
      </c>
      <c r="W615" s="2" t="s">
        <v>6</v>
      </c>
      <c r="X615" s="2" t="s">
        <v>6</v>
      </c>
      <c r="Y615" s="2" t="s">
        <v>6</v>
      </c>
      <c r="Z615" s="2" t="s">
        <v>6</v>
      </c>
      <c r="AA615" s="2" t="s">
        <v>6</v>
      </c>
      <c r="AB615" s="2" t="s">
        <v>6</v>
      </c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</row>
    <row r="616" spans="1:47" ht="15.75">
      <c r="A616" s="2"/>
      <c r="B616" s="2"/>
      <c r="C616" s="2" t="s">
        <v>654</v>
      </c>
      <c r="D616" s="2" t="s">
        <v>176</v>
      </c>
      <c r="E616" s="2" t="s">
        <v>30</v>
      </c>
      <c r="F616" s="26" t="s">
        <v>176</v>
      </c>
      <c r="G616" s="4" t="s">
        <v>1266</v>
      </c>
      <c r="H616" s="2" t="s">
        <v>163</v>
      </c>
      <c r="I616" s="2" t="s">
        <v>6</v>
      </c>
      <c r="J616" s="2" t="s">
        <v>570</v>
      </c>
      <c r="K616" s="2" t="s">
        <v>797</v>
      </c>
      <c r="L616" s="2" t="s">
        <v>798</v>
      </c>
      <c r="M616" s="2" t="s">
        <v>6</v>
      </c>
      <c r="N616" s="2" t="s">
        <v>6</v>
      </c>
      <c r="O616" s="2" t="s">
        <v>6</v>
      </c>
      <c r="P616" s="2" t="s">
        <v>6</v>
      </c>
      <c r="Q616" s="2" t="s">
        <v>6</v>
      </c>
      <c r="R616" s="2" t="s">
        <v>6</v>
      </c>
      <c r="S616" s="2" t="s">
        <v>6</v>
      </c>
      <c r="T616" s="2" t="s">
        <v>6</v>
      </c>
      <c r="U616" s="2" t="s">
        <v>6</v>
      </c>
      <c r="V616" s="2" t="s">
        <v>6</v>
      </c>
      <c r="W616" s="2" t="s">
        <v>6</v>
      </c>
      <c r="X616" s="2" t="s">
        <v>6</v>
      </c>
      <c r="Y616" s="2" t="s">
        <v>6</v>
      </c>
      <c r="Z616" s="2" t="s">
        <v>6</v>
      </c>
      <c r="AA616" s="2" t="s">
        <v>6</v>
      </c>
      <c r="AB616" s="2" t="s">
        <v>6</v>
      </c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</row>
    <row r="617" spans="1:47" ht="15.75">
      <c r="A617" s="2"/>
      <c r="B617" s="2"/>
      <c r="C617" s="2" t="s">
        <v>655</v>
      </c>
      <c r="D617" s="2" t="s">
        <v>176</v>
      </c>
      <c r="E617" s="2" t="s">
        <v>30</v>
      </c>
      <c r="F617" s="26" t="s">
        <v>176</v>
      </c>
      <c r="G617" s="4" t="s">
        <v>1266</v>
      </c>
      <c r="H617" s="2" t="s">
        <v>163</v>
      </c>
      <c r="I617" s="2" t="s">
        <v>6</v>
      </c>
      <c r="J617" s="2" t="s">
        <v>570</v>
      </c>
      <c r="K617" s="2" t="s">
        <v>797</v>
      </c>
      <c r="L617" s="2" t="s">
        <v>798</v>
      </c>
      <c r="M617" s="2" t="s">
        <v>6</v>
      </c>
      <c r="N617" s="2" t="s">
        <v>6</v>
      </c>
      <c r="O617" s="2" t="s">
        <v>6</v>
      </c>
      <c r="P617" s="2" t="s">
        <v>6</v>
      </c>
      <c r="Q617" s="2" t="s">
        <v>6</v>
      </c>
      <c r="R617" s="2" t="s">
        <v>6</v>
      </c>
      <c r="S617" s="2" t="s">
        <v>6</v>
      </c>
      <c r="T617" s="2" t="s">
        <v>6</v>
      </c>
      <c r="U617" s="2" t="s">
        <v>6</v>
      </c>
      <c r="V617" s="2" t="s">
        <v>6</v>
      </c>
      <c r="W617" s="2" t="s">
        <v>6</v>
      </c>
      <c r="X617" s="2" t="s">
        <v>6</v>
      </c>
      <c r="Y617" s="2" t="s">
        <v>6</v>
      </c>
      <c r="Z617" s="2" t="s">
        <v>6</v>
      </c>
      <c r="AA617" s="2" t="s">
        <v>6</v>
      </c>
      <c r="AB617" s="2" t="s">
        <v>6</v>
      </c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</row>
    <row r="618" spans="1:47" ht="15.75">
      <c r="A618" s="2"/>
      <c r="B618" s="2"/>
      <c r="C618" s="2" t="s">
        <v>656</v>
      </c>
      <c r="D618" s="2" t="s">
        <v>176</v>
      </c>
      <c r="E618" s="2" t="s">
        <v>30</v>
      </c>
      <c r="F618" s="26" t="s">
        <v>176</v>
      </c>
      <c r="G618" s="4" t="s">
        <v>1266</v>
      </c>
      <c r="H618" s="2" t="s">
        <v>163</v>
      </c>
      <c r="I618" s="2" t="s">
        <v>6</v>
      </c>
      <c r="J618" s="2" t="s">
        <v>570</v>
      </c>
      <c r="K618" s="2" t="s">
        <v>797</v>
      </c>
      <c r="L618" s="2" t="s">
        <v>798</v>
      </c>
      <c r="M618" s="2" t="s">
        <v>6</v>
      </c>
      <c r="N618" s="2" t="s">
        <v>6</v>
      </c>
      <c r="O618" s="2" t="s">
        <v>6</v>
      </c>
      <c r="P618" s="2" t="s">
        <v>6</v>
      </c>
      <c r="Q618" s="2" t="s">
        <v>6</v>
      </c>
      <c r="R618" s="2" t="s">
        <v>6</v>
      </c>
      <c r="S618" s="2" t="s">
        <v>6</v>
      </c>
      <c r="T618" s="2" t="s">
        <v>6</v>
      </c>
      <c r="U618" s="2" t="s">
        <v>6</v>
      </c>
      <c r="V618" s="2" t="s">
        <v>6</v>
      </c>
      <c r="W618" s="2" t="s">
        <v>6</v>
      </c>
      <c r="X618" s="2" t="s">
        <v>6</v>
      </c>
      <c r="Y618" s="2" t="s">
        <v>6</v>
      </c>
      <c r="Z618" s="2" t="s">
        <v>6</v>
      </c>
      <c r="AA618" s="2" t="s">
        <v>6</v>
      </c>
      <c r="AB618" s="2" t="s">
        <v>6</v>
      </c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</row>
    <row r="619" spans="1:47" ht="15.75">
      <c r="A619" s="2"/>
      <c r="B619" s="2"/>
      <c r="C619" s="2" t="s">
        <v>657</v>
      </c>
      <c r="D619" s="2" t="s">
        <v>176</v>
      </c>
      <c r="E619" s="2" t="s">
        <v>30</v>
      </c>
      <c r="F619" s="26" t="s">
        <v>176</v>
      </c>
      <c r="G619" s="4" t="s">
        <v>1266</v>
      </c>
      <c r="H619" s="2" t="s">
        <v>163</v>
      </c>
      <c r="I619" s="2" t="s">
        <v>6</v>
      </c>
      <c r="J619" s="2" t="s">
        <v>570</v>
      </c>
      <c r="K619" s="2" t="s">
        <v>797</v>
      </c>
      <c r="L619" s="2" t="s">
        <v>798</v>
      </c>
      <c r="M619" s="2" t="s">
        <v>6</v>
      </c>
      <c r="N619" s="2" t="s">
        <v>6</v>
      </c>
      <c r="O619" s="2" t="s">
        <v>6</v>
      </c>
      <c r="P619" s="2" t="s">
        <v>6</v>
      </c>
      <c r="Q619" s="2" t="s">
        <v>6</v>
      </c>
      <c r="R619" s="2" t="s">
        <v>6</v>
      </c>
      <c r="S619" s="2" t="s">
        <v>6</v>
      </c>
      <c r="T619" s="2" t="s">
        <v>6</v>
      </c>
      <c r="U619" s="2" t="s">
        <v>6</v>
      </c>
      <c r="V619" s="2" t="s">
        <v>6</v>
      </c>
      <c r="W619" s="2" t="s">
        <v>6</v>
      </c>
      <c r="X619" s="2" t="s">
        <v>6</v>
      </c>
      <c r="Y619" s="2" t="s">
        <v>6</v>
      </c>
      <c r="Z619" s="2" t="s">
        <v>6</v>
      </c>
      <c r="AA619" s="2" t="s">
        <v>6</v>
      </c>
      <c r="AB619" s="2" t="s">
        <v>6</v>
      </c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</row>
    <row r="620" spans="1:47" ht="15.75">
      <c r="A620" s="2"/>
      <c r="B620" s="2"/>
      <c r="C620" s="2" t="s">
        <v>743</v>
      </c>
      <c r="D620" s="2" t="s">
        <v>6</v>
      </c>
      <c r="E620" s="2" t="s">
        <v>6</v>
      </c>
      <c r="F620" s="26" t="s">
        <v>1266</v>
      </c>
      <c r="G620" s="4" t="s">
        <v>1266</v>
      </c>
      <c r="H620" s="2" t="s">
        <v>163</v>
      </c>
      <c r="I620" s="2" t="s">
        <v>569</v>
      </c>
      <c r="J620" s="2" t="s">
        <v>570</v>
      </c>
      <c r="K620" s="2" t="s">
        <v>6</v>
      </c>
      <c r="L620" s="2" t="s">
        <v>6</v>
      </c>
      <c r="M620" s="2" t="s">
        <v>6</v>
      </c>
      <c r="N620" s="2" t="s">
        <v>6</v>
      </c>
      <c r="O620" s="2" t="s">
        <v>6</v>
      </c>
      <c r="P620" s="2" t="s">
        <v>6</v>
      </c>
      <c r="Q620" s="2" t="s">
        <v>6</v>
      </c>
      <c r="R620" s="2" t="s">
        <v>6</v>
      </c>
      <c r="S620" s="2" t="s">
        <v>6</v>
      </c>
      <c r="T620" s="2" t="s">
        <v>6</v>
      </c>
      <c r="U620" s="2" t="s">
        <v>6</v>
      </c>
      <c r="V620" s="2" t="s">
        <v>6</v>
      </c>
      <c r="W620" s="2" t="s">
        <v>6</v>
      </c>
      <c r="X620" s="2" t="s">
        <v>6</v>
      </c>
      <c r="Y620" s="2" t="s">
        <v>6</v>
      </c>
      <c r="Z620" s="2" t="s">
        <v>6</v>
      </c>
      <c r="AA620" s="2" t="s">
        <v>6</v>
      </c>
      <c r="AB620" s="2" t="s">
        <v>6</v>
      </c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</row>
    <row r="621" spans="1:47" ht="15.75">
      <c r="A621" s="2"/>
      <c r="B621" s="2"/>
      <c r="C621" s="2" t="s">
        <v>658</v>
      </c>
      <c r="D621" s="2" t="s">
        <v>176</v>
      </c>
      <c r="E621" s="2" t="s">
        <v>30</v>
      </c>
      <c r="F621" s="26" t="s">
        <v>176</v>
      </c>
      <c r="G621" s="4" t="s">
        <v>1266</v>
      </c>
      <c r="H621" s="2" t="s">
        <v>163</v>
      </c>
      <c r="I621" s="2" t="s">
        <v>569</v>
      </c>
      <c r="J621" s="2" t="s">
        <v>570</v>
      </c>
      <c r="K621" s="2" t="s">
        <v>797</v>
      </c>
      <c r="L621" s="2" t="s">
        <v>798</v>
      </c>
      <c r="M621" s="2" t="s">
        <v>6</v>
      </c>
      <c r="N621" s="2" t="s">
        <v>6</v>
      </c>
      <c r="O621" s="2" t="s">
        <v>6</v>
      </c>
      <c r="P621" s="2" t="s">
        <v>6</v>
      </c>
      <c r="Q621" s="2" t="s">
        <v>6</v>
      </c>
      <c r="R621" s="2" t="s">
        <v>6</v>
      </c>
      <c r="S621" s="2" t="s">
        <v>6</v>
      </c>
      <c r="T621" s="2" t="s">
        <v>6</v>
      </c>
      <c r="U621" s="2" t="s">
        <v>6</v>
      </c>
      <c r="V621" s="2" t="s">
        <v>6</v>
      </c>
      <c r="W621" s="2" t="s">
        <v>6</v>
      </c>
      <c r="X621" s="2" t="s">
        <v>6</v>
      </c>
      <c r="Y621" s="2" t="s">
        <v>6</v>
      </c>
      <c r="Z621" s="2" t="s">
        <v>6</v>
      </c>
      <c r="AA621" s="2" t="s">
        <v>6</v>
      </c>
      <c r="AB621" s="2" t="s">
        <v>6</v>
      </c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</row>
    <row r="622" spans="1:47" ht="15.75">
      <c r="A622" s="2"/>
      <c r="B622" s="2"/>
      <c r="C622" s="2" t="s">
        <v>659</v>
      </c>
      <c r="D622" s="2" t="s">
        <v>176</v>
      </c>
      <c r="E622" s="2" t="s">
        <v>30</v>
      </c>
      <c r="F622" s="26" t="s">
        <v>176</v>
      </c>
      <c r="G622" s="4" t="s">
        <v>1266</v>
      </c>
      <c r="H622" s="2" t="s">
        <v>163</v>
      </c>
      <c r="I622" s="2" t="s">
        <v>569</v>
      </c>
      <c r="J622" s="2" t="s">
        <v>570</v>
      </c>
      <c r="K622" s="2" t="s">
        <v>797</v>
      </c>
      <c r="L622" s="2" t="s">
        <v>798</v>
      </c>
      <c r="M622" s="2" t="s">
        <v>6</v>
      </c>
      <c r="N622" s="2" t="s">
        <v>6</v>
      </c>
      <c r="O622" s="2" t="s">
        <v>6</v>
      </c>
      <c r="P622" s="2" t="s">
        <v>6</v>
      </c>
      <c r="Q622" s="2" t="s">
        <v>6</v>
      </c>
      <c r="R622" s="2" t="s">
        <v>6</v>
      </c>
      <c r="S622" s="2" t="s">
        <v>6</v>
      </c>
      <c r="T622" s="2" t="s">
        <v>6</v>
      </c>
      <c r="U622" s="2" t="s">
        <v>6</v>
      </c>
      <c r="V622" s="2" t="s">
        <v>6</v>
      </c>
      <c r="W622" s="2" t="s">
        <v>6</v>
      </c>
      <c r="X622" s="2" t="s">
        <v>6</v>
      </c>
      <c r="Y622" s="2" t="s">
        <v>6</v>
      </c>
      <c r="Z622" s="2" t="s">
        <v>6</v>
      </c>
      <c r="AA622" s="2" t="s">
        <v>6</v>
      </c>
      <c r="AB622" s="2" t="s">
        <v>6</v>
      </c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</row>
    <row r="623" spans="1:47" ht="15.75">
      <c r="A623" s="2"/>
      <c r="B623" s="2"/>
      <c r="C623" s="2" t="s">
        <v>654</v>
      </c>
      <c r="D623" s="2" t="s">
        <v>176</v>
      </c>
      <c r="E623" s="2" t="s">
        <v>30</v>
      </c>
      <c r="F623" s="26" t="s">
        <v>176</v>
      </c>
      <c r="G623" s="4" t="s">
        <v>1266</v>
      </c>
      <c r="H623" s="2" t="s">
        <v>163</v>
      </c>
      <c r="I623" s="2" t="s">
        <v>6</v>
      </c>
      <c r="J623" s="2" t="s">
        <v>570</v>
      </c>
      <c r="K623" s="2" t="s">
        <v>797</v>
      </c>
      <c r="L623" s="2" t="s">
        <v>799</v>
      </c>
      <c r="M623" s="2" t="s">
        <v>6</v>
      </c>
      <c r="N623" s="2" t="s">
        <v>6</v>
      </c>
      <c r="O623" s="2" t="s">
        <v>6</v>
      </c>
      <c r="P623" s="2" t="s">
        <v>6</v>
      </c>
      <c r="Q623" s="2" t="s">
        <v>6</v>
      </c>
      <c r="R623" s="2" t="s">
        <v>6</v>
      </c>
      <c r="S623" s="2" t="s">
        <v>6</v>
      </c>
      <c r="T623" s="2" t="s">
        <v>6</v>
      </c>
      <c r="U623" s="2" t="s">
        <v>6</v>
      </c>
      <c r="V623" s="2" t="s">
        <v>6</v>
      </c>
      <c r="W623" s="2" t="s">
        <v>6</v>
      </c>
      <c r="X623" s="2" t="s">
        <v>6</v>
      </c>
      <c r="Y623" s="2" t="s">
        <v>6</v>
      </c>
      <c r="Z623" s="2" t="s">
        <v>6</v>
      </c>
      <c r="AA623" s="2" t="s">
        <v>6</v>
      </c>
      <c r="AB623" s="2" t="s">
        <v>6</v>
      </c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</row>
    <row r="624" spans="1:47" ht="15.75">
      <c r="A624" s="2"/>
      <c r="B624" s="2"/>
      <c r="C624" s="2" t="s">
        <v>655</v>
      </c>
      <c r="D624" s="2" t="s">
        <v>176</v>
      </c>
      <c r="E624" s="2" t="s">
        <v>30</v>
      </c>
      <c r="F624" s="26" t="s">
        <v>176</v>
      </c>
      <c r="G624" s="4" t="s">
        <v>1266</v>
      </c>
      <c r="H624" s="2" t="s">
        <v>163</v>
      </c>
      <c r="I624" s="2" t="s">
        <v>6</v>
      </c>
      <c r="J624" s="2" t="s">
        <v>570</v>
      </c>
      <c r="K624" s="2" t="s">
        <v>797</v>
      </c>
      <c r="L624" s="2" t="s">
        <v>799</v>
      </c>
      <c r="M624" s="2" t="s">
        <v>6</v>
      </c>
      <c r="N624" s="2" t="s">
        <v>6</v>
      </c>
      <c r="O624" s="2" t="s">
        <v>6</v>
      </c>
      <c r="P624" s="2" t="s">
        <v>6</v>
      </c>
      <c r="Q624" s="2" t="s">
        <v>6</v>
      </c>
      <c r="R624" s="2" t="s">
        <v>6</v>
      </c>
      <c r="S624" s="2" t="s">
        <v>6</v>
      </c>
      <c r="T624" s="2" t="s">
        <v>6</v>
      </c>
      <c r="U624" s="2" t="s">
        <v>6</v>
      </c>
      <c r="V624" s="2" t="s">
        <v>6</v>
      </c>
      <c r="W624" s="2" t="s">
        <v>6</v>
      </c>
      <c r="X624" s="2" t="s">
        <v>6</v>
      </c>
      <c r="Y624" s="2" t="s">
        <v>6</v>
      </c>
      <c r="Z624" s="2" t="s">
        <v>6</v>
      </c>
      <c r="AA624" s="2" t="s">
        <v>6</v>
      </c>
      <c r="AB624" s="2" t="s">
        <v>6</v>
      </c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</row>
    <row r="625" spans="1:47" ht="15.75">
      <c r="A625" s="2"/>
      <c r="B625" s="2"/>
      <c r="C625" s="2" t="s">
        <v>656</v>
      </c>
      <c r="D625" s="2" t="s">
        <v>176</v>
      </c>
      <c r="E625" s="2" t="s">
        <v>30</v>
      </c>
      <c r="F625" s="26" t="s">
        <v>176</v>
      </c>
      <c r="G625" s="4" t="s">
        <v>1266</v>
      </c>
      <c r="H625" s="2" t="s">
        <v>163</v>
      </c>
      <c r="I625" s="2" t="s">
        <v>6</v>
      </c>
      <c r="J625" s="2" t="s">
        <v>570</v>
      </c>
      <c r="K625" s="2" t="s">
        <v>797</v>
      </c>
      <c r="L625" s="2" t="s">
        <v>799</v>
      </c>
      <c r="M625" s="2" t="s">
        <v>6</v>
      </c>
      <c r="N625" s="2" t="s">
        <v>6</v>
      </c>
      <c r="O625" s="2" t="s">
        <v>6</v>
      </c>
      <c r="P625" s="2" t="s">
        <v>6</v>
      </c>
      <c r="Q625" s="2" t="s">
        <v>6</v>
      </c>
      <c r="R625" s="2" t="s">
        <v>6</v>
      </c>
      <c r="S625" s="2" t="s">
        <v>6</v>
      </c>
      <c r="T625" s="2" t="s">
        <v>6</v>
      </c>
      <c r="U625" s="2" t="s">
        <v>6</v>
      </c>
      <c r="V625" s="2" t="s">
        <v>6</v>
      </c>
      <c r="W625" s="2" t="s">
        <v>6</v>
      </c>
      <c r="X625" s="2" t="s">
        <v>6</v>
      </c>
      <c r="Y625" s="2" t="s">
        <v>6</v>
      </c>
      <c r="Z625" s="2" t="s">
        <v>6</v>
      </c>
      <c r="AA625" s="2" t="s">
        <v>6</v>
      </c>
      <c r="AB625" s="2" t="s">
        <v>6</v>
      </c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</row>
    <row r="626" spans="1:47" ht="15.75">
      <c r="A626" s="2"/>
      <c r="B626" s="2"/>
      <c r="C626" s="2" t="s">
        <v>657</v>
      </c>
      <c r="D626" s="2" t="s">
        <v>176</v>
      </c>
      <c r="E626" s="2" t="s">
        <v>30</v>
      </c>
      <c r="F626" s="26" t="s">
        <v>176</v>
      </c>
      <c r="G626" s="4" t="s">
        <v>1266</v>
      </c>
      <c r="H626" s="2" t="s">
        <v>163</v>
      </c>
      <c r="I626" s="2" t="s">
        <v>6</v>
      </c>
      <c r="J626" s="2" t="s">
        <v>570</v>
      </c>
      <c r="K626" s="2" t="s">
        <v>797</v>
      </c>
      <c r="L626" s="2" t="s">
        <v>799</v>
      </c>
      <c r="M626" s="2" t="s">
        <v>6</v>
      </c>
      <c r="N626" s="2" t="s">
        <v>6</v>
      </c>
      <c r="O626" s="2" t="s">
        <v>6</v>
      </c>
      <c r="P626" s="2" t="s">
        <v>6</v>
      </c>
      <c r="Q626" s="2" t="s">
        <v>6</v>
      </c>
      <c r="R626" s="2" t="s">
        <v>6</v>
      </c>
      <c r="S626" s="2" t="s">
        <v>6</v>
      </c>
      <c r="T626" s="2" t="s">
        <v>6</v>
      </c>
      <c r="U626" s="2" t="s">
        <v>6</v>
      </c>
      <c r="V626" s="2" t="s">
        <v>6</v>
      </c>
      <c r="W626" s="2" t="s">
        <v>6</v>
      </c>
      <c r="X626" s="2" t="s">
        <v>6</v>
      </c>
      <c r="Y626" s="2" t="s">
        <v>6</v>
      </c>
      <c r="Z626" s="2" t="s">
        <v>6</v>
      </c>
      <c r="AA626" s="2" t="s">
        <v>6</v>
      </c>
      <c r="AB626" s="2" t="s">
        <v>6</v>
      </c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</row>
    <row r="627" spans="1:47" ht="15.75">
      <c r="A627" s="2"/>
      <c r="B627" s="2"/>
      <c r="C627" s="2" t="s">
        <v>658</v>
      </c>
      <c r="D627" s="2" t="s">
        <v>176</v>
      </c>
      <c r="E627" s="2" t="s">
        <v>30</v>
      </c>
      <c r="F627" s="26" t="s">
        <v>176</v>
      </c>
      <c r="G627" s="4" t="s">
        <v>1266</v>
      </c>
      <c r="H627" s="2" t="s">
        <v>163</v>
      </c>
      <c r="I627" s="2" t="s">
        <v>569</v>
      </c>
      <c r="J627" s="2" t="s">
        <v>570</v>
      </c>
      <c r="K627" s="2" t="s">
        <v>797</v>
      </c>
      <c r="L627" s="2" t="s">
        <v>799</v>
      </c>
      <c r="M627" s="2" t="s">
        <v>6</v>
      </c>
      <c r="N627" s="2" t="s">
        <v>6</v>
      </c>
      <c r="O627" s="2" t="s">
        <v>6</v>
      </c>
      <c r="P627" s="2" t="s">
        <v>6</v>
      </c>
      <c r="Q627" s="2" t="s">
        <v>6</v>
      </c>
      <c r="R627" s="2" t="s">
        <v>6</v>
      </c>
      <c r="S627" s="2" t="s">
        <v>6</v>
      </c>
      <c r="T627" s="2" t="s">
        <v>6</v>
      </c>
      <c r="U627" s="2" t="s">
        <v>6</v>
      </c>
      <c r="V627" s="2" t="s">
        <v>6</v>
      </c>
      <c r="W627" s="2" t="s">
        <v>6</v>
      </c>
      <c r="X627" s="2" t="s">
        <v>6</v>
      </c>
      <c r="Y627" s="2" t="s">
        <v>6</v>
      </c>
      <c r="Z627" s="2" t="s">
        <v>6</v>
      </c>
      <c r="AA627" s="2" t="s">
        <v>6</v>
      </c>
      <c r="AB627" s="2" t="s">
        <v>6</v>
      </c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</row>
    <row r="628" spans="1:47" ht="15.75">
      <c r="A628" s="2"/>
      <c r="B628" s="2"/>
      <c r="C628" s="2" t="s">
        <v>659</v>
      </c>
      <c r="D628" s="2" t="s">
        <v>176</v>
      </c>
      <c r="E628" s="2" t="s">
        <v>30</v>
      </c>
      <c r="F628" s="26" t="s">
        <v>176</v>
      </c>
      <c r="G628" s="4" t="s">
        <v>1266</v>
      </c>
      <c r="H628" s="2" t="s">
        <v>163</v>
      </c>
      <c r="I628" s="2" t="s">
        <v>569</v>
      </c>
      <c r="J628" s="2" t="s">
        <v>570</v>
      </c>
      <c r="K628" s="2" t="s">
        <v>797</v>
      </c>
      <c r="L628" s="2" t="s">
        <v>799</v>
      </c>
      <c r="M628" s="2" t="s">
        <v>6</v>
      </c>
      <c r="N628" s="2" t="s">
        <v>6</v>
      </c>
      <c r="O628" s="2" t="s">
        <v>6</v>
      </c>
      <c r="P628" s="2" t="s">
        <v>6</v>
      </c>
      <c r="Q628" s="2" t="s">
        <v>6</v>
      </c>
      <c r="R628" s="2" t="s">
        <v>6</v>
      </c>
      <c r="S628" s="2" t="s">
        <v>6</v>
      </c>
      <c r="T628" s="2" t="s">
        <v>6</v>
      </c>
      <c r="U628" s="2" t="s">
        <v>6</v>
      </c>
      <c r="V628" s="2" t="s">
        <v>6</v>
      </c>
      <c r="W628" s="2" t="s">
        <v>6</v>
      </c>
      <c r="X628" s="2" t="s">
        <v>6</v>
      </c>
      <c r="Y628" s="2" t="s">
        <v>6</v>
      </c>
      <c r="Z628" s="2" t="s">
        <v>6</v>
      </c>
      <c r="AA628" s="2" t="s">
        <v>6</v>
      </c>
      <c r="AB628" s="2" t="s">
        <v>6</v>
      </c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</row>
    <row r="629" spans="1:47" ht="15.75">
      <c r="A629" s="2"/>
      <c r="B629" s="2"/>
      <c r="C629" s="2" t="s">
        <v>654</v>
      </c>
      <c r="D629" s="2" t="s">
        <v>176</v>
      </c>
      <c r="E629" s="2" t="s">
        <v>30</v>
      </c>
      <c r="F629" s="26" t="s">
        <v>176</v>
      </c>
      <c r="G629" s="4" t="s">
        <v>1266</v>
      </c>
      <c r="H629" s="2" t="s">
        <v>163</v>
      </c>
      <c r="I629" s="2" t="s">
        <v>6</v>
      </c>
      <c r="J629" s="2" t="s">
        <v>570</v>
      </c>
      <c r="K629" s="2" t="s">
        <v>6</v>
      </c>
      <c r="L629" s="2" t="s">
        <v>6</v>
      </c>
      <c r="M629" s="2" t="s">
        <v>6</v>
      </c>
      <c r="N629" s="2" t="s">
        <v>6</v>
      </c>
      <c r="O629" s="2" t="s">
        <v>6</v>
      </c>
      <c r="P629" s="2" t="s">
        <v>6</v>
      </c>
      <c r="Q629" s="2" t="s">
        <v>6</v>
      </c>
      <c r="R629" s="2" t="s">
        <v>6</v>
      </c>
      <c r="S629" s="2" t="s">
        <v>6</v>
      </c>
      <c r="T629" s="2" t="s">
        <v>6</v>
      </c>
      <c r="U629" s="2" t="s">
        <v>6</v>
      </c>
      <c r="V629" s="2" t="s">
        <v>6</v>
      </c>
      <c r="W629" s="2" t="s">
        <v>6</v>
      </c>
      <c r="X629" s="2" t="s">
        <v>6</v>
      </c>
      <c r="Y629" s="2" t="s">
        <v>6</v>
      </c>
      <c r="Z629" s="2" t="s">
        <v>6</v>
      </c>
      <c r="AA629" s="2" t="s">
        <v>6</v>
      </c>
      <c r="AB629" s="2" t="s">
        <v>6</v>
      </c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</row>
    <row r="630" spans="1:47" ht="15.75">
      <c r="A630" s="2"/>
      <c r="B630" s="2"/>
      <c r="C630" s="2" t="s">
        <v>655</v>
      </c>
      <c r="D630" s="2" t="s">
        <v>176</v>
      </c>
      <c r="E630" s="2" t="s">
        <v>30</v>
      </c>
      <c r="F630" s="26" t="s">
        <v>176</v>
      </c>
      <c r="G630" s="4" t="s">
        <v>1266</v>
      </c>
      <c r="H630" s="2" t="s">
        <v>163</v>
      </c>
      <c r="I630" s="2" t="s">
        <v>6</v>
      </c>
      <c r="J630" s="2" t="s">
        <v>570</v>
      </c>
      <c r="K630" s="2" t="s">
        <v>6</v>
      </c>
      <c r="L630" s="2" t="s">
        <v>6</v>
      </c>
      <c r="M630" s="2" t="s">
        <v>6</v>
      </c>
      <c r="N630" s="2" t="s">
        <v>6</v>
      </c>
      <c r="O630" s="2" t="s">
        <v>6</v>
      </c>
      <c r="P630" s="2" t="s">
        <v>6</v>
      </c>
      <c r="Q630" s="2" t="s">
        <v>6</v>
      </c>
      <c r="R630" s="2" t="s">
        <v>6</v>
      </c>
      <c r="S630" s="2" t="s">
        <v>6</v>
      </c>
      <c r="T630" s="2" t="s">
        <v>6</v>
      </c>
      <c r="U630" s="2" t="s">
        <v>6</v>
      </c>
      <c r="V630" s="2" t="s">
        <v>6</v>
      </c>
      <c r="W630" s="2" t="s">
        <v>6</v>
      </c>
      <c r="X630" s="2" t="s">
        <v>6</v>
      </c>
      <c r="Y630" s="2" t="s">
        <v>6</v>
      </c>
      <c r="Z630" s="2" t="s">
        <v>6</v>
      </c>
      <c r="AA630" s="2" t="s">
        <v>6</v>
      </c>
      <c r="AB630" s="2" t="s">
        <v>6</v>
      </c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</row>
    <row r="631" spans="1:47" ht="15.75">
      <c r="A631" s="2"/>
      <c r="B631" s="2"/>
      <c r="C631" s="2" t="s">
        <v>656</v>
      </c>
      <c r="D631" s="2" t="s">
        <v>176</v>
      </c>
      <c r="E631" s="2" t="s">
        <v>30</v>
      </c>
      <c r="F631" s="26" t="s">
        <v>176</v>
      </c>
      <c r="G631" s="4" t="s">
        <v>1266</v>
      </c>
      <c r="H631" s="2" t="s">
        <v>163</v>
      </c>
      <c r="I631" s="2" t="s">
        <v>6</v>
      </c>
      <c r="J631" s="2" t="s">
        <v>570</v>
      </c>
      <c r="K631" s="2" t="s">
        <v>6</v>
      </c>
      <c r="L631" s="2" t="s">
        <v>6</v>
      </c>
      <c r="M631" s="2" t="s">
        <v>6</v>
      </c>
      <c r="N631" s="2" t="s">
        <v>6</v>
      </c>
      <c r="O631" s="2" t="s">
        <v>6</v>
      </c>
      <c r="P631" s="2" t="s">
        <v>6</v>
      </c>
      <c r="Q631" s="2" t="s">
        <v>6</v>
      </c>
      <c r="R631" s="2" t="s">
        <v>6</v>
      </c>
      <c r="S631" s="2" t="s">
        <v>6</v>
      </c>
      <c r="T631" s="2" t="s">
        <v>6</v>
      </c>
      <c r="U631" s="2" t="s">
        <v>6</v>
      </c>
      <c r="V631" s="2" t="s">
        <v>6</v>
      </c>
      <c r="W631" s="2" t="s">
        <v>6</v>
      </c>
      <c r="X631" s="2" t="s">
        <v>6</v>
      </c>
      <c r="Y631" s="2" t="s">
        <v>6</v>
      </c>
      <c r="Z631" s="2" t="s">
        <v>6</v>
      </c>
      <c r="AA631" s="2" t="s">
        <v>6</v>
      </c>
      <c r="AB631" s="2" t="s">
        <v>6</v>
      </c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</row>
    <row r="632" spans="1:47" ht="15.75">
      <c r="A632" s="2"/>
      <c r="B632" s="2"/>
      <c r="C632" s="2" t="s">
        <v>657</v>
      </c>
      <c r="D632" s="2" t="s">
        <v>176</v>
      </c>
      <c r="E632" s="2" t="s">
        <v>30</v>
      </c>
      <c r="F632" s="26" t="s">
        <v>176</v>
      </c>
      <c r="G632" s="4" t="s">
        <v>1266</v>
      </c>
      <c r="H632" s="2" t="s">
        <v>163</v>
      </c>
      <c r="I632" s="2" t="s">
        <v>6</v>
      </c>
      <c r="J632" s="2" t="s">
        <v>570</v>
      </c>
      <c r="K632" s="2" t="s">
        <v>6</v>
      </c>
      <c r="L632" s="2" t="s">
        <v>6</v>
      </c>
      <c r="M632" s="2" t="s">
        <v>6</v>
      </c>
      <c r="N632" s="2" t="s">
        <v>6</v>
      </c>
      <c r="O632" s="2" t="s">
        <v>6</v>
      </c>
      <c r="P632" s="2" t="s">
        <v>6</v>
      </c>
      <c r="Q632" s="2" t="s">
        <v>6</v>
      </c>
      <c r="R632" s="2" t="s">
        <v>6</v>
      </c>
      <c r="S632" s="2" t="s">
        <v>6</v>
      </c>
      <c r="T632" s="2" t="s">
        <v>6</v>
      </c>
      <c r="U632" s="2" t="s">
        <v>6</v>
      </c>
      <c r="V632" s="2" t="s">
        <v>6</v>
      </c>
      <c r="W632" s="2" t="s">
        <v>6</v>
      </c>
      <c r="X632" s="2" t="s">
        <v>6</v>
      </c>
      <c r="Y632" s="2" t="s">
        <v>6</v>
      </c>
      <c r="Z632" s="2" t="s">
        <v>6</v>
      </c>
      <c r="AA632" s="2" t="s">
        <v>6</v>
      </c>
      <c r="AB632" s="2" t="s">
        <v>6</v>
      </c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</row>
    <row r="633" spans="1:47" ht="15.75">
      <c r="A633" s="2"/>
      <c r="B633" s="2"/>
      <c r="C633" s="2" t="s">
        <v>658</v>
      </c>
      <c r="D633" s="2" t="s">
        <v>176</v>
      </c>
      <c r="E633" s="2" t="s">
        <v>30</v>
      </c>
      <c r="F633" s="26" t="s">
        <v>176</v>
      </c>
      <c r="G633" s="4" t="s">
        <v>1266</v>
      </c>
      <c r="H633" s="2" t="s">
        <v>163</v>
      </c>
      <c r="I633" s="2" t="s">
        <v>569</v>
      </c>
      <c r="J633" s="2" t="s">
        <v>570</v>
      </c>
      <c r="K633" s="2" t="s">
        <v>6</v>
      </c>
      <c r="L633" s="2" t="s">
        <v>6</v>
      </c>
      <c r="M633" s="2" t="s">
        <v>6</v>
      </c>
      <c r="N633" s="2" t="s">
        <v>6</v>
      </c>
      <c r="O633" s="2" t="s">
        <v>6</v>
      </c>
      <c r="P633" s="2" t="s">
        <v>6</v>
      </c>
      <c r="Q633" s="2" t="s">
        <v>6</v>
      </c>
      <c r="R633" s="2" t="s">
        <v>6</v>
      </c>
      <c r="S633" s="2" t="s">
        <v>6</v>
      </c>
      <c r="T633" s="2" t="s">
        <v>6</v>
      </c>
      <c r="U633" s="2" t="s">
        <v>6</v>
      </c>
      <c r="V633" s="2" t="s">
        <v>6</v>
      </c>
      <c r="W633" s="2" t="s">
        <v>6</v>
      </c>
      <c r="X633" s="2" t="s">
        <v>6</v>
      </c>
      <c r="Y633" s="2" t="s">
        <v>6</v>
      </c>
      <c r="Z633" s="2" t="s">
        <v>6</v>
      </c>
      <c r="AA633" s="2" t="s">
        <v>6</v>
      </c>
      <c r="AB633" s="2" t="s">
        <v>6</v>
      </c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</row>
    <row r="634" spans="1:47" ht="15.75">
      <c r="A634" s="2"/>
      <c r="B634" s="2"/>
      <c r="C634" s="2" t="s">
        <v>659</v>
      </c>
      <c r="D634" s="2" t="s">
        <v>176</v>
      </c>
      <c r="E634" s="2" t="s">
        <v>30</v>
      </c>
      <c r="F634" s="26" t="s">
        <v>176</v>
      </c>
      <c r="G634" s="4" t="s">
        <v>1266</v>
      </c>
      <c r="H634" s="2" t="s">
        <v>163</v>
      </c>
      <c r="I634" s="2" t="s">
        <v>569</v>
      </c>
      <c r="J634" s="2" t="s">
        <v>570</v>
      </c>
      <c r="K634" s="2" t="s">
        <v>6</v>
      </c>
      <c r="L634" s="2" t="s">
        <v>6</v>
      </c>
      <c r="M634" s="2" t="s">
        <v>6</v>
      </c>
      <c r="N634" s="2" t="s">
        <v>6</v>
      </c>
      <c r="O634" s="2" t="s">
        <v>6</v>
      </c>
      <c r="P634" s="2" t="s">
        <v>6</v>
      </c>
      <c r="Q634" s="2" t="s">
        <v>6</v>
      </c>
      <c r="R634" s="2" t="s">
        <v>6</v>
      </c>
      <c r="S634" s="2" t="s">
        <v>6</v>
      </c>
      <c r="T634" s="2" t="s">
        <v>6</v>
      </c>
      <c r="U634" s="2" t="s">
        <v>6</v>
      </c>
      <c r="V634" s="2" t="s">
        <v>6</v>
      </c>
      <c r="W634" s="2" t="s">
        <v>6</v>
      </c>
      <c r="X634" s="2" t="s">
        <v>6</v>
      </c>
      <c r="Y634" s="2" t="s">
        <v>6</v>
      </c>
      <c r="Z634" s="2" t="s">
        <v>6</v>
      </c>
      <c r="AA634" s="2" t="s">
        <v>6</v>
      </c>
      <c r="AB634" s="2" t="s">
        <v>6</v>
      </c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</row>
    <row r="635" spans="1:47" ht="15.75">
      <c r="A635" s="2"/>
      <c r="B635" s="2"/>
      <c r="C635" s="2" t="s">
        <v>660</v>
      </c>
      <c r="D635" s="2" t="s">
        <v>176</v>
      </c>
      <c r="E635" s="2" t="s">
        <v>30</v>
      </c>
      <c r="F635" s="26" t="s">
        <v>176</v>
      </c>
      <c r="G635" s="4" t="s">
        <v>1266</v>
      </c>
      <c r="H635" s="2" t="s">
        <v>163</v>
      </c>
      <c r="I635" s="2" t="s">
        <v>6</v>
      </c>
      <c r="J635" s="2" t="s">
        <v>570</v>
      </c>
      <c r="K635" s="2" t="s">
        <v>800</v>
      </c>
      <c r="L635" s="2" t="s">
        <v>801</v>
      </c>
      <c r="M635" s="2" t="s">
        <v>6</v>
      </c>
      <c r="N635" s="2" t="s">
        <v>6</v>
      </c>
      <c r="O635" s="2" t="s">
        <v>6</v>
      </c>
      <c r="P635" s="2" t="s">
        <v>6</v>
      </c>
      <c r="Q635" s="2" t="s">
        <v>6</v>
      </c>
      <c r="R635" s="2" t="s">
        <v>6</v>
      </c>
      <c r="S635" s="2" t="s">
        <v>6</v>
      </c>
      <c r="T635" s="2" t="s">
        <v>6</v>
      </c>
      <c r="U635" s="2" t="s">
        <v>6</v>
      </c>
      <c r="V635" s="2" t="s">
        <v>6</v>
      </c>
      <c r="W635" s="2" t="s">
        <v>6</v>
      </c>
      <c r="X635" s="2" t="s">
        <v>6</v>
      </c>
      <c r="Y635" s="2" t="s">
        <v>6</v>
      </c>
      <c r="Z635" s="2" t="s">
        <v>6</v>
      </c>
      <c r="AA635" s="2" t="s">
        <v>6</v>
      </c>
      <c r="AB635" s="2" t="s">
        <v>6</v>
      </c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</row>
    <row r="636" spans="1:47" ht="15.75">
      <c r="A636" s="2"/>
      <c r="B636" s="2"/>
      <c r="C636" s="2" t="s">
        <v>661</v>
      </c>
      <c r="D636" s="2" t="s">
        <v>176</v>
      </c>
      <c r="E636" s="2" t="s">
        <v>30</v>
      </c>
      <c r="F636" s="26" t="s">
        <v>176</v>
      </c>
      <c r="G636" s="4" t="s">
        <v>1266</v>
      </c>
      <c r="H636" s="2" t="s">
        <v>163</v>
      </c>
      <c r="I636" s="2" t="s">
        <v>6</v>
      </c>
      <c r="J636" s="2" t="s">
        <v>570</v>
      </c>
      <c r="K636" s="2" t="s">
        <v>800</v>
      </c>
      <c r="L636" s="2" t="s">
        <v>801</v>
      </c>
      <c r="M636" s="2" t="s">
        <v>6</v>
      </c>
      <c r="N636" s="2" t="s">
        <v>6</v>
      </c>
      <c r="O636" s="2" t="s">
        <v>6</v>
      </c>
      <c r="P636" s="2" t="s">
        <v>6</v>
      </c>
      <c r="Q636" s="2" t="s">
        <v>6</v>
      </c>
      <c r="R636" s="2" t="s">
        <v>6</v>
      </c>
      <c r="S636" s="2" t="s">
        <v>6</v>
      </c>
      <c r="T636" s="2" t="s">
        <v>6</v>
      </c>
      <c r="U636" s="2" t="s">
        <v>6</v>
      </c>
      <c r="V636" s="2" t="s">
        <v>6</v>
      </c>
      <c r="W636" s="2" t="s">
        <v>6</v>
      </c>
      <c r="X636" s="2" t="s">
        <v>6</v>
      </c>
      <c r="Y636" s="2" t="s">
        <v>6</v>
      </c>
      <c r="Z636" s="2" t="s">
        <v>6</v>
      </c>
      <c r="AA636" s="2" t="s">
        <v>6</v>
      </c>
      <c r="AB636" s="2" t="s">
        <v>6</v>
      </c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</row>
    <row r="637" spans="1:47" ht="15.75">
      <c r="A637" s="2"/>
      <c r="B637" s="2"/>
      <c r="C637" s="2" t="s">
        <v>662</v>
      </c>
      <c r="D637" s="2" t="s">
        <v>176</v>
      </c>
      <c r="E637" s="2" t="s">
        <v>30</v>
      </c>
      <c r="F637" s="26" t="s">
        <v>176</v>
      </c>
      <c r="G637" s="4" t="s">
        <v>1266</v>
      </c>
      <c r="H637" s="2" t="s">
        <v>163</v>
      </c>
      <c r="I637" s="2" t="s">
        <v>6</v>
      </c>
      <c r="J637" s="2" t="s">
        <v>570</v>
      </c>
      <c r="K637" s="2" t="s">
        <v>800</v>
      </c>
      <c r="L637" s="2" t="s">
        <v>801</v>
      </c>
      <c r="M637" s="2" t="s">
        <v>6</v>
      </c>
      <c r="N637" s="2" t="s">
        <v>6</v>
      </c>
      <c r="O637" s="2" t="s">
        <v>6</v>
      </c>
      <c r="P637" s="2" t="s">
        <v>6</v>
      </c>
      <c r="Q637" s="2" t="s">
        <v>6</v>
      </c>
      <c r="R637" s="2" t="s">
        <v>6</v>
      </c>
      <c r="S637" s="2" t="s">
        <v>6</v>
      </c>
      <c r="T637" s="2" t="s">
        <v>6</v>
      </c>
      <c r="U637" s="2" t="s">
        <v>6</v>
      </c>
      <c r="V637" s="2" t="s">
        <v>6</v>
      </c>
      <c r="W637" s="2" t="s">
        <v>6</v>
      </c>
      <c r="X637" s="2" t="s">
        <v>6</v>
      </c>
      <c r="Y637" s="2" t="s">
        <v>6</v>
      </c>
      <c r="Z637" s="2" t="s">
        <v>6</v>
      </c>
      <c r="AA637" s="2" t="s">
        <v>6</v>
      </c>
      <c r="AB637" s="2" t="s">
        <v>6</v>
      </c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</row>
    <row r="638" spans="1:47" ht="15.75">
      <c r="A638" s="2"/>
      <c r="B638" s="2"/>
      <c r="C638" s="2" t="s">
        <v>663</v>
      </c>
      <c r="D638" s="2" t="s">
        <v>176</v>
      </c>
      <c r="E638" s="2" t="s">
        <v>30</v>
      </c>
      <c r="F638" s="26" t="s">
        <v>176</v>
      </c>
      <c r="G638" s="4" t="s">
        <v>1266</v>
      </c>
      <c r="H638" s="2" t="s">
        <v>163</v>
      </c>
      <c r="I638" s="2" t="s">
        <v>6</v>
      </c>
      <c r="J638" s="2" t="s">
        <v>570</v>
      </c>
      <c r="K638" s="2" t="s">
        <v>800</v>
      </c>
      <c r="L638" s="2" t="s">
        <v>801</v>
      </c>
      <c r="M638" s="2" t="s">
        <v>6</v>
      </c>
      <c r="N638" s="2" t="s">
        <v>6</v>
      </c>
      <c r="O638" s="2" t="s">
        <v>6</v>
      </c>
      <c r="P638" s="2" t="s">
        <v>6</v>
      </c>
      <c r="Q638" s="2" t="s">
        <v>6</v>
      </c>
      <c r="R638" s="2" t="s">
        <v>6</v>
      </c>
      <c r="S638" s="2" t="s">
        <v>6</v>
      </c>
      <c r="T638" s="2" t="s">
        <v>6</v>
      </c>
      <c r="U638" s="2" t="s">
        <v>6</v>
      </c>
      <c r="V638" s="2" t="s">
        <v>6</v>
      </c>
      <c r="W638" s="2" t="s">
        <v>6</v>
      </c>
      <c r="X638" s="2" t="s">
        <v>6</v>
      </c>
      <c r="Y638" s="2" t="s">
        <v>6</v>
      </c>
      <c r="Z638" s="2" t="s">
        <v>6</v>
      </c>
      <c r="AA638" s="2" t="s">
        <v>6</v>
      </c>
      <c r="AB638" s="2" t="s">
        <v>6</v>
      </c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</row>
    <row r="639" spans="1:47" ht="15.75">
      <c r="A639" s="2"/>
      <c r="B639" s="2"/>
      <c r="C639" s="2" t="s">
        <v>664</v>
      </c>
      <c r="D639" s="2" t="s">
        <v>176</v>
      </c>
      <c r="E639" s="2" t="s">
        <v>30</v>
      </c>
      <c r="F639" s="26" t="s">
        <v>176</v>
      </c>
      <c r="G639" s="4" t="s">
        <v>1266</v>
      </c>
      <c r="H639" s="2" t="s">
        <v>163</v>
      </c>
      <c r="I639" s="2" t="s">
        <v>6</v>
      </c>
      <c r="J639" s="2" t="s">
        <v>570</v>
      </c>
      <c r="K639" s="2" t="s">
        <v>800</v>
      </c>
      <c r="L639" s="2" t="s">
        <v>801</v>
      </c>
      <c r="M639" s="2" t="s">
        <v>6</v>
      </c>
      <c r="N639" s="2" t="s">
        <v>6</v>
      </c>
      <c r="O639" s="2" t="s">
        <v>6</v>
      </c>
      <c r="P639" s="2" t="s">
        <v>6</v>
      </c>
      <c r="Q639" s="2" t="s">
        <v>6</v>
      </c>
      <c r="R639" s="2" t="s">
        <v>6</v>
      </c>
      <c r="S639" s="2" t="s">
        <v>6</v>
      </c>
      <c r="T639" s="2" t="s">
        <v>6</v>
      </c>
      <c r="U639" s="2" t="s">
        <v>6</v>
      </c>
      <c r="V639" s="2" t="s">
        <v>6</v>
      </c>
      <c r="W639" s="2" t="s">
        <v>6</v>
      </c>
      <c r="X639" s="2" t="s">
        <v>6</v>
      </c>
      <c r="Y639" s="2" t="s">
        <v>6</v>
      </c>
      <c r="Z639" s="2" t="s">
        <v>6</v>
      </c>
      <c r="AA639" s="2" t="s">
        <v>6</v>
      </c>
      <c r="AB639" s="2" t="s">
        <v>6</v>
      </c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</row>
    <row r="640" spans="1:47" ht="15.75">
      <c r="A640" s="2"/>
      <c r="B640" s="2"/>
      <c r="C640" s="2" t="s">
        <v>665</v>
      </c>
      <c r="D640" s="2" t="s">
        <v>176</v>
      </c>
      <c r="E640" s="2" t="s">
        <v>30</v>
      </c>
      <c r="F640" s="26" t="s">
        <v>176</v>
      </c>
      <c r="G640" s="4" t="s">
        <v>1266</v>
      </c>
      <c r="H640" s="2" t="s">
        <v>163</v>
      </c>
      <c r="I640" s="2" t="s">
        <v>6</v>
      </c>
      <c r="J640" s="2" t="s">
        <v>570</v>
      </c>
      <c r="K640" s="2" t="s">
        <v>800</v>
      </c>
      <c r="L640" s="2" t="s">
        <v>801</v>
      </c>
      <c r="M640" s="2" t="s">
        <v>6</v>
      </c>
      <c r="N640" s="2" t="s">
        <v>6</v>
      </c>
      <c r="O640" s="2" t="s">
        <v>6</v>
      </c>
      <c r="P640" s="2" t="s">
        <v>6</v>
      </c>
      <c r="Q640" s="2" t="s">
        <v>6</v>
      </c>
      <c r="R640" s="2" t="s">
        <v>6</v>
      </c>
      <c r="S640" s="2" t="s">
        <v>6</v>
      </c>
      <c r="T640" s="2" t="s">
        <v>6</v>
      </c>
      <c r="U640" s="2" t="s">
        <v>6</v>
      </c>
      <c r="V640" s="2" t="s">
        <v>6</v>
      </c>
      <c r="W640" s="2" t="s">
        <v>6</v>
      </c>
      <c r="X640" s="2" t="s">
        <v>6</v>
      </c>
      <c r="Y640" s="2" t="s">
        <v>6</v>
      </c>
      <c r="Z640" s="2" t="s">
        <v>6</v>
      </c>
      <c r="AA640" s="2" t="s">
        <v>6</v>
      </c>
      <c r="AB640" s="2" t="s">
        <v>6</v>
      </c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</row>
    <row r="641" spans="1:47" ht="15.75">
      <c r="A641" s="2"/>
      <c r="B641" s="2"/>
      <c r="C641" s="2" t="s">
        <v>666</v>
      </c>
      <c r="D641" s="2" t="s">
        <v>176</v>
      </c>
      <c r="E641" s="2" t="s">
        <v>30</v>
      </c>
      <c r="F641" s="26" t="s">
        <v>176</v>
      </c>
      <c r="G641" s="4" t="s">
        <v>1266</v>
      </c>
      <c r="H641" s="2" t="s">
        <v>163</v>
      </c>
      <c r="I641" s="2" t="s">
        <v>6</v>
      </c>
      <c r="J641" s="2" t="s">
        <v>570</v>
      </c>
      <c r="K641" s="2" t="s">
        <v>800</v>
      </c>
      <c r="L641" s="2" t="s">
        <v>801</v>
      </c>
      <c r="M641" s="2" t="s">
        <v>6</v>
      </c>
      <c r="N641" s="2" t="s">
        <v>6</v>
      </c>
      <c r="O641" s="2" t="s">
        <v>6</v>
      </c>
      <c r="P641" s="2" t="s">
        <v>6</v>
      </c>
      <c r="Q641" s="2" t="s">
        <v>6</v>
      </c>
      <c r="R641" s="2" t="s">
        <v>6</v>
      </c>
      <c r="S641" s="2" t="s">
        <v>6</v>
      </c>
      <c r="T641" s="2" t="s">
        <v>6</v>
      </c>
      <c r="U641" s="2" t="s">
        <v>6</v>
      </c>
      <c r="V641" s="2" t="s">
        <v>6</v>
      </c>
      <c r="W641" s="2" t="s">
        <v>6</v>
      </c>
      <c r="X641" s="2" t="s">
        <v>6</v>
      </c>
      <c r="Y641" s="2" t="s">
        <v>6</v>
      </c>
      <c r="Z641" s="2" t="s">
        <v>6</v>
      </c>
      <c r="AA641" s="2" t="s">
        <v>6</v>
      </c>
      <c r="AB641" s="2" t="s">
        <v>6</v>
      </c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</row>
    <row r="642" spans="1:47" ht="15.75">
      <c r="A642" s="2"/>
      <c r="B642" s="2"/>
      <c r="C642" s="2" t="s">
        <v>744</v>
      </c>
      <c r="D642" s="2" t="s">
        <v>176</v>
      </c>
      <c r="E642" s="2" t="s">
        <v>30</v>
      </c>
      <c r="F642" s="26" t="s">
        <v>176</v>
      </c>
      <c r="G642" s="4" t="s">
        <v>1266</v>
      </c>
      <c r="H642" s="2" t="s">
        <v>163</v>
      </c>
      <c r="I642" s="2" t="s">
        <v>6</v>
      </c>
      <c r="J642" s="2" t="s">
        <v>570</v>
      </c>
      <c r="K642" s="2" t="s">
        <v>800</v>
      </c>
      <c r="L642" s="2" t="s">
        <v>801</v>
      </c>
      <c r="M642" s="2" t="s">
        <v>6</v>
      </c>
      <c r="N642" s="2" t="s">
        <v>6</v>
      </c>
      <c r="O642" s="2" t="s">
        <v>6</v>
      </c>
      <c r="P642" s="2" t="s">
        <v>6</v>
      </c>
      <c r="Q642" s="2" t="s">
        <v>6</v>
      </c>
      <c r="R642" s="2" t="s">
        <v>6</v>
      </c>
      <c r="S642" s="2" t="s">
        <v>6</v>
      </c>
      <c r="T642" s="2" t="s">
        <v>6</v>
      </c>
      <c r="U642" s="2" t="s">
        <v>6</v>
      </c>
      <c r="V642" s="2" t="s">
        <v>6</v>
      </c>
      <c r="W642" s="2" t="s">
        <v>6</v>
      </c>
      <c r="X642" s="2" t="s">
        <v>6</v>
      </c>
      <c r="Y642" s="2" t="s">
        <v>6</v>
      </c>
      <c r="Z642" s="2" t="s">
        <v>6</v>
      </c>
      <c r="AA642" s="2" t="s">
        <v>6</v>
      </c>
      <c r="AB642" s="2" t="s">
        <v>6</v>
      </c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</row>
    <row r="643" spans="1:47" ht="15.75">
      <c r="A643" s="2"/>
      <c r="B643" s="2"/>
      <c r="C643" s="2" t="s">
        <v>667</v>
      </c>
      <c r="D643" s="2" t="s">
        <v>176</v>
      </c>
      <c r="E643" s="2" t="s">
        <v>30</v>
      </c>
      <c r="F643" s="26" t="s">
        <v>176</v>
      </c>
      <c r="G643" s="4" t="s">
        <v>1266</v>
      </c>
      <c r="H643" s="2" t="s">
        <v>163</v>
      </c>
      <c r="I643" s="2" t="s">
        <v>6</v>
      </c>
      <c r="J643" s="2" t="s">
        <v>570</v>
      </c>
      <c r="K643" s="2" t="s">
        <v>800</v>
      </c>
      <c r="L643" s="2" t="s">
        <v>801</v>
      </c>
      <c r="M643" s="2" t="s">
        <v>6</v>
      </c>
      <c r="N643" s="2" t="s">
        <v>6</v>
      </c>
      <c r="O643" s="2" t="s">
        <v>6</v>
      </c>
      <c r="P643" s="2" t="s">
        <v>6</v>
      </c>
      <c r="Q643" s="2" t="s">
        <v>6</v>
      </c>
      <c r="R643" s="2" t="s">
        <v>6</v>
      </c>
      <c r="S643" s="2" t="s">
        <v>6</v>
      </c>
      <c r="T643" s="2" t="s">
        <v>6</v>
      </c>
      <c r="U643" s="2" t="s">
        <v>6</v>
      </c>
      <c r="V643" s="2" t="s">
        <v>6</v>
      </c>
      <c r="W643" s="2" t="s">
        <v>6</v>
      </c>
      <c r="X643" s="2" t="s">
        <v>6</v>
      </c>
      <c r="Y643" s="2" t="s">
        <v>6</v>
      </c>
      <c r="Z643" s="2" t="s">
        <v>6</v>
      </c>
      <c r="AA643" s="2" t="s">
        <v>6</v>
      </c>
      <c r="AB643" s="2" t="s">
        <v>6</v>
      </c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</row>
    <row r="644" spans="1:47" ht="15.75">
      <c r="A644" s="2"/>
      <c r="B644" s="2"/>
      <c r="C644" s="2" t="s">
        <v>660</v>
      </c>
      <c r="D644" s="2" t="s">
        <v>176</v>
      </c>
      <c r="E644" s="2" t="s">
        <v>30</v>
      </c>
      <c r="F644" s="26" t="s">
        <v>176</v>
      </c>
      <c r="G644" s="4" t="s">
        <v>1266</v>
      </c>
      <c r="H644" s="2" t="s">
        <v>163</v>
      </c>
      <c r="I644" s="2" t="s">
        <v>6</v>
      </c>
      <c r="J644" s="2" t="s">
        <v>570</v>
      </c>
      <c r="K644" s="2" t="s">
        <v>800</v>
      </c>
      <c r="L644" s="2" t="s">
        <v>802</v>
      </c>
      <c r="M644" s="2" t="s">
        <v>6</v>
      </c>
      <c r="N644" s="2" t="s">
        <v>6</v>
      </c>
      <c r="O644" s="2" t="s">
        <v>6</v>
      </c>
      <c r="P644" s="2" t="s">
        <v>6</v>
      </c>
      <c r="Q644" s="2" t="s">
        <v>6</v>
      </c>
      <c r="R644" s="2" t="s">
        <v>6</v>
      </c>
      <c r="S644" s="2" t="s">
        <v>6</v>
      </c>
      <c r="T644" s="2" t="s">
        <v>6</v>
      </c>
      <c r="U644" s="2" t="s">
        <v>6</v>
      </c>
      <c r="V644" s="2" t="s">
        <v>6</v>
      </c>
      <c r="W644" s="2" t="s">
        <v>6</v>
      </c>
      <c r="X644" s="2" t="s">
        <v>6</v>
      </c>
      <c r="Y644" s="2" t="s">
        <v>6</v>
      </c>
      <c r="Z644" s="2" t="s">
        <v>6</v>
      </c>
      <c r="AA644" s="2" t="s">
        <v>6</v>
      </c>
      <c r="AB644" s="2" t="s">
        <v>6</v>
      </c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</row>
    <row r="645" spans="1:47" ht="15.75">
      <c r="A645" s="2"/>
      <c r="B645" s="2"/>
      <c r="C645" s="2" t="s">
        <v>661</v>
      </c>
      <c r="D645" s="2" t="s">
        <v>176</v>
      </c>
      <c r="E645" s="2" t="s">
        <v>30</v>
      </c>
      <c r="F645" s="26" t="s">
        <v>176</v>
      </c>
      <c r="G645" s="4" t="s">
        <v>1266</v>
      </c>
      <c r="H645" s="2" t="s">
        <v>163</v>
      </c>
      <c r="I645" s="2" t="s">
        <v>6</v>
      </c>
      <c r="J645" s="2" t="s">
        <v>570</v>
      </c>
      <c r="K645" s="2" t="s">
        <v>800</v>
      </c>
      <c r="L645" s="2" t="s">
        <v>802</v>
      </c>
      <c r="M645" s="2" t="s">
        <v>6</v>
      </c>
      <c r="N645" s="2" t="s">
        <v>6</v>
      </c>
      <c r="O645" s="2" t="s">
        <v>6</v>
      </c>
      <c r="P645" s="2" t="s">
        <v>6</v>
      </c>
      <c r="Q645" s="2" t="s">
        <v>6</v>
      </c>
      <c r="R645" s="2" t="s">
        <v>6</v>
      </c>
      <c r="S645" s="2" t="s">
        <v>6</v>
      </c>
      <c r="T645" s="2" t="s">
        <v>6</v>
      </c>
      <c r="U645" s="2" t="s">
        <v>6</v>
      </c>
      <c r="V645" s="2" t="s">
        <v>6</v>
      </c>
      <c r="W645" s="2" t="s">
        <v>6</v>
      </c>
      <c r="X645" s="2" t="s">
        <v>6</v>
      </c>
      <c r="Y645" s="2" t="s">
        <v>6</v>
      </c>
      <c r="Z645" s="2" t="s">
        <v>6</v>
      </c>
      <c r="AA645" s="2" t="s">
        <v>6</v>
      </c>
      <c r="AB645" s="2" t="s">
        <v>6</v>
      </c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</row>
    <row r="646" spans="1:47" ht="15.75">
      <c r="A646" s="2"/>
      <c r="B646" s="2"/>
      <c r="C646" s="2" t="s">
        <v>662</v>
      </c>
      <c r="D646" s="2" t="s">
        <v>176</v>
      </c>
      <c r="E646" s="2" t="s">
        <v>30</v>
      </c>
      <c r="F646" s="26" t="s">
        <v>176</v>
      </c>
      <c r="G646" s="4" t="s">
        <v>1266</v>
      </c>
      <c r="H646" s="2" t="s">
        <v>163</v>
      </c>
      <c r="I646" s="2" t="s">
        <v>6</v>
      </c>
      <c r="J646" s="2" t="s">
        <v>570</v>
      </c>
      <c r="K646" s="2" t="s">
        <v>800</v>
      </c>
      <c r="L646" s="2" t="s">
        <v>802</v>
      </c>
      <c r="M646" s="2" t="s">
        <v>6</v>
      </c>
      <c r="N646" s="2" t="s">
        <v>6</v>
      </c>
      <c r="O646" s="2" t="s">
        <v>6</v>
      </c>
      <c r="P646" s="2" t="s">
        <v>6</v>
      </c>
      <c r="Q646" s="2" t="s">
        <v>6</v>
      </c>
      <c r="R646" s="2" t="s">
        <v>6</v>
      </c>
      <c r="S646" s="2" t="s">
        <v>6</v>
      </c>
      <c r="T646" s="2" t="s">
        <v>6</v>
      </c>
      <c r="U646" s="2" t="s">
        <v>6</v>
      </c>
      <c r="V646" s="2" t="s">
        <v>6</v>
      </c>
      <c r="W646" s="2" t="s">
        <v>6</v>
      </c>
      <c r="X646" s="2" t="s">
        <v>6</v>
      </c>
      <c r="Y646" s="2" t="s">
        <v>6</v>
      </c>
      <c r="Z646" s="2" t="s">
        <v>6</v>
      </c>
      <c r="AA646" s="2" t="s">
        <v>6</v>
      </c>
      <c r="AB646" s="2" t="s">
        <v>6</v>
      </c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</row>
    <row r="647" spans="1:47" ht="15.75">
      <c r="A647" s="2"/>
      <c r="B647" s="2"/>
      <c r="C647" s="2" t="s">
        <v>663</v>
      </c>
      <c r="D647" s="2" t="s">
        <v>176</v>
      </c>
      <c r="E647" s="2" t="s">
        <v>30</v>
      </c>
      <c r="F647" s="26" t="s">
        <v>176</v>
      </c>
      <c r="G647" s="4" t="s">
        <v>1266</v>
      </c>
      <c r="H647" s="2" t="s">
        <v>163</v>
      </c>
      <c r="I647" s="2" t="s">
        <v>6</v>
      </c>
      <c r="J647" s="2" t="s">
        <v>570</v>
      </c>
      <c r="K647" s="2" t="s">
        <v>800</v>
      </c>
      <c r="L647" s="2" t="s">
        <v>802</v>
      </c>
      <c r="M647" s="2" t="s">
        <v>6</v>
      </c>
      <c r="N647" s="2" t="s">
        <v>6</v>
      </c>
      <c r="O647" s="2" t="s">
        <v>6</v>
      </c>
      <c r="P647" s="2" t="s">
        <v>6</v>
      </c>
      <c r="Q647" s="2" t="s">
        <v>6</v>
      </c>
      <c r="R647" s="2" t="s">
        <v>6</v>
      </c>
      <c r="S647" s="2" t="s">
        <v>6</v>
      </c>
      <c r="T647" s="2" t="s">
        <v>6</v>
      </c>
      <c r="U647" s="2" t="s">
        <v>6</v>
      </c>
      <c r="V647" s="2" t="s">
        <v>6</v>
      </c>
      <c r="W647" s="2" t="s">
        <v>6</v>
      </c>
      <c r="X647" s="2" t="s">
        <v>6</v>
      </c>
      <c r="Y647" s="2" t="s">
        <v>6</v>
      </c>
      <c r="Z647" s="2" t="s">
        <v>6</v>
      </c>
      <c r="AA647" s="2" t="s">
        <v>6</v>
      </c>
      <c r="AB647" s="2" t="s">
        <v>6</v>
      </c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</row>
    <row r="648" spans="1:47" ht="15.75">
      <c r="A648" s="2"/>
      <c r="B648" s="2"/>
      <c r="C648" s="2" t="s">
        <v>664</v>
      </c>
      <c r="D648" s="2" t="s">
        <v>176</v>
      </c>
      <c r="E648" s="2" t="s">
        <v>30</v>
      </c>
      <c r="F648" s="26" t="s">
        <v>176</v>
      </c>
      <c r="G648" s="4" t="s">
        <v>1266</v>
      </c>
      <c r="H648" s="2" t="s">
        <v>163</v>
      </c>
      <c r="I648" s="2" t="s">
        <v>6</v>
      </c>
      <c r="J648" s="2" t="s">
        <v>570</v>
      </c>
      <c r="K648" s="2" t="s">
        <v>800</v>
      </c>
      <c r="L648" s="2" t="s">
        <v>802</v>
      </c>
      <c r="M648" s="2" t="s">
        <v>6</v>
      </c>
      <c r="N648" s="2" t="s">
        <v>6</v>
      </c>
      <c r="O648" s="2" t="s">
        <v>6</v>
      </c>
      <c r="P648" s="2" t="s">
        <v>6</v>
      </c>
      <c r="Q648" s="2" t="s">
        <v>6</v>
      </c>
      <c r="R648" s="2" t="s">
        <v>6</v>
      </c>
      <c r="S648" s="2" t="s">
        <v>6</v>
      </c>
      <c r="T648" s="2" t="s">
        <v>6</v>
      </c>
      <c r="U648" s="2" t="s">
        <v>6</v>
      </c>
      <c r="V648" s="2" t="s">
        <v>6</v>
      </c>
      <c r="W648" s="2" t="s">
        <v>6</v>
      </c>
      <c r="X648" s="2" t="s">
        <v>6</v>
      </c>
      <c r="Y648" s="2" t="s">
        <v>6</v>
      </c>
      <c r="Z648" s="2" t="s">
        <v>6</v>
      </c>
      <c r="AA648" s="2" t="s">
        <v>6</v>
      </c>
      <c r="AB648" s="2" t="s">
        <v>6</v>
      </c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</row>
    <row r="649" spans="1:47" ht="15.75">
      <c r="A649" s="2"/>
      <c r="B649" s="2"/>
      <c r="C649" s="2" t="s">
        <v>665</v>
      </c>
      <c r="D649" s="2" t="s">
        <v>176</v>
      </c>
      <c r="E649" s="2" t="s">
        <v>30</v>
      </c>
      <c r="F649" s="26" t="s">
        <v>176</v>
      </c>
      <c r="G649" s="4" t="s">
        <v>1266</v>
      </c>
      <c r="H649" s="2" t="s">
        <v>163</v>
      </c>
      <c r="I649" s="2" t="s">
        <v>6</v>
      </c>
      <c r="J649" s="2" t="s">
        <v>570</v>
      </c>
      <c r="K649" s="2" t="s">
        <v>800</v>
      </c>
      <c r="L649" s="2" t="s">
        <v>802</v>
      </c>
      <c r="M649" s="2" t="s">
        <v>6</v>
      </c>
      <c r="N649" s="2" t="s">
        <v>6</v>
      </c>
      <c r="O649" s="2" t="s">
        <v>6</v>
      </c>
      <c r="P649" s="2" t="s">
        <v>6</v>
      </c>
      <c r="Q649" s="2" t="s">
        <v>6</v>
      </c>
      <c r="R649" s="2" t="s">
        <v>6</v>
      </c>
      <c r="S649" s="2" t="s">
        <v>6</v>
      </c>
      <c r="T649" s="2" t="s">
        <v>6</v>
      </c>
      <c r="U649" s="2" t="s">
        <v>6</v>
      </c>
      <c r="V649" s="2" t="s">
        <v>6</v>
      </c>
      <c r="W649" s="2" t="s">
        <v>6</v>
      </c>
      <c r="X649" s="2" t="s">
        <v>6</v>
      </c>
      <c r="Y649" s="2" t="s">
        <v>6</v>
      </c>
      <c r="Z649" s="2" t="s">
        <v>6</v>
      </c>
      <c r="AA649" s="2" t="s">
        <v>6</v>
      </c>
      <c r="AB649" s="2" t="s">
        <v>6</v>
      </c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</row>
    <row r="650" spans="1:47" ht="15.75">
      <c r="A650" s="2"/>
      <c r="B650" s="2"/>
      <c r="C650" s="2" t="s">
        <v>666</v>
      </c>
      <c r="D650" s="2" t="s">
        <v>176</v>
      </c>
      <c r="E650" s="2" t="s">
        <v>30</v>
      </c>
      <c r="F650" s="26" t="s">
        <v>176</v>
      </c>
      <c r="G650" s="4" t="s">
        <v>1266</v>
      </c>
      <c r="H650" s="2" t="s">
        <v>163</v>
      </c>
      <c r="I650" s="2" t="s">
        <v>6</v>
      </c>
      <c r="J650" s="2" t="s">
        <v>570</v>
      </c>
      <c r="K650" s="2" t="s">
        <v>800</v>
      </c>
      <c r="L650" s="2" t="s">
        <v>802</v>
      </c>
      <c r="M650" s="2" t="s">
        <v>6</v>
      </c>
      <c r="N650" s="2" t="s">
        <v>6</v>
      </c>
      <c r="O650" s="2" t="s">
        <v>6</v>
      </c>
      <c r="P650" s="2" t="s">
        <v>6</v>
      </c>
      <c r="Q650" s="2" t="s">
        <v>6</v>
      </c>
      <c r="R650" s="2" t="s">
        <v>6</v>
      </c>
      <c r="S650" s="2" t="s">
        <v>6</v>
      </c>
      <c r="T650" s="2" t="s">
        <v>6</v>
      </c>
      <c r="U650" s="2" t="s">
        <v>6</v>
      </c>
      <c r="V650" s="2" t="s">
        <v>6</v>
      </c>
      <c r="W650" s="2" t="s">
        <v>6</v>
      </c>
      <c r="X650" s="2" t="s">
        <v>6</v>
      </c>
      <c r="Y650" s="2" t="s">
        <v>6</v>
      </c>
      <c r="Z650" s="2" t="s">
        <v>6</v>
      </c>
      <c r="AA650" s="2" t="s">
        <v>6</v>
      </c>
      <c r="AB650" s="2" t="s">
        <v>6</v>
      </c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</row>
    <row r="651" spans="1:47" ht="15.75">
      <c r="A651" s="2"/>
      <c r="B651" s="2"/>
      <c r="C651" s="2" t="s">
        <v>744</v>
      </c>
      <c r="D651" s="2" t="s">
        <v>176</v>
      </c>
      <c r="E651" s="2" t="s">
        <v>30</v>
      </c>
      <c r="F651" s="26" t="s">
        <v>176</v>
      </c>
      <c r="G651" s="4" t="s">
        <v>1266</v>
      </c>
      <c r="H651" s="2" t="s">
        <v>163</v>
      </c>
      <c r="I651" s="2" t="s">
        <v>6</v>
      </c>
      <c r="J651" s="2" t="s">
        <v>570</v>
      </c>
      <c r="K651" s="2" t="s">
        <v>800</v>
      </c>
      <c r="L651" s="2" t="s">
        <v>802</v>
      </c>
      <c r="M651" s="2" t="s">
        <v>6</v>
      </c>
      <c r="N651" s="2" t="s">
        <v>6</v>
      </c>
      <c r="O651" s="2" t="s">
        <v>6</v>
      </c>
      <c r="P651" s="2" t="s">
        <v>6</v>
      </c>
      <c r="Q651" s="2" t="s">
        <v>6</v>
      </c>
      <c r="R651" s="2" t="s">
        <v>6</v>
      </c>
      <c r="S651" s="2" t="s">
        <v>6</v>
      </c>
      <c r="T651" s="2" t="s">
        <v>6</v>
      </c>
      <c r="U651" s="2" t="s">
        <v>6</v>
      </c>
      <c r="V651" s="2" t="s">
        <v>6</v>
      </c>
      <c r="W651" s="2" t="s">
        <v>6</v>
      </c>
      <c r="X651" s="2" t="s">
        <v>6</v>
      </c>
      <c r="Y651" s="2" t="s">
        <v>6</v>
      </c>
      <c r="Z651" s="2" t="s">
        <v>6</v>
      </c>
      <c r="AA651" s="2" t="s">
        <v>6</v>
      </c>
      <c r="AB651" s="2" t="s">
        <v>6</v>
      </c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</row>
    <row r="652" spans="1:47" ht="15.75">
      <c r="A652" s="2"/>
      <c r="B652" s="2"/>
      <c r="C652" s="2" t="s">
        <v>667</v>
      </c>
      <c r="D652" s="2" t="s">
        <v>176</v>
      </c>
      <c r="E652" s="2" t="s">
        <v>30</v>
      </c>
      <c r="F652" s="26" t="s">
        <v>176</v>
      </c>
      <c r="G652" s="4" t="s">
        <v>1266</v>
      </c>
      <c r="H652" s="2" t="s">
        <v>163</v>
      </c>
      <c r="I652" s="2" t="s">
        <v>6</v>
      </c>
      <c r="J652" s="2" t="s">
        <v>570</v>
      </c>
      <c r="K652" s="2" t="s">
        <v>800</v>
      </c>
      <c r="L652" s="2" t="s">
        <v>802</v>
      </c>
      <c r="M652" s="2" t="s">
        <v>6</v>
      </c>
      <c r="N652" s="2" t="s">
        <v>6</v>
      </c>
      <c r="O652" s="2" t="s">
        <v>6</v>
      </c>
      <c r="P652" s="2" t="s">
        <v>6</v>
      </c>
      <c r="Q652" s="2" t="s">
        <v>6</v>
      </c>
      <c r="R652" s="2" t="s">
        <v>6</v>
      </c>
      <c r="S652" s="2" t="s">
        <v>6</v>
      </c>
      <c r="T652" s="2" t="s">
        <v>6</v>
      </c>
      <c r="U652" s="2" t="s">
        <v>6</v>
      </c>
      <c r="V652" s="2" t="s">
        <v>6</v>
      </c>
      <c r="W652" s="2" t="s">
        <v>6</v>
      </c>
      <c r="X652" s="2" t="s">
        <v>6</v>
      </c>
      <c r="Y652" s="2" t="s">
        <v>6</v>
      </c>
      <c r="Z652" s="2" t="s">
        <v>6</v>
      </c>
      <c r="AA652" s="2" t="s">
        <v>6</v>
      </c>
      <c r="AB652" s="2" t="s">
        <v>6</v>
      </c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</row>
    <row r="653" spans="1:47" ht="15.75">
      <c r="A653" s="2"/>
      <c r="B653" s="2"/>
      <c r="C653" s="2" t="s">
        <v>660</v>
      </c>
      <c r="D653" s="2" t="s">
        <v>176</v>
      </c>
      <c r="E653" s="2" t="s">
        <v>30</v>
      </c>
      <c r="F653" s="26" t="s">
        <v>176</v>
      </c>
      <c r="G653" s="4" t="s">
        <v>1266</v>
      </c>
      <c r="H653" s="2" t="s">
        <v>163</v>
      </c>
      <c r="I653" s="2" t="s">
        <v>6</v>
      </c>
      <c r="J653" s="2" t="s">
        <v>570</v>
      </c>
      <c r="K653" s="2" t="s">
        <v>800</v>
      </c>
      <c r="L653" s="2" t="s">
        <v>803</v>
      </c>
      <c r="M653" s="2" t="s">
        <v>6</v>
      </c>
      <c r="N653" s="2" t="s">
        <v>6</v>
      </c>
      <c r="O653" s="2" t="s">
        <v>6</v>
      </c>
      <c r="P653" s="2" t="s">
        <v>6</v>
      </c>
      <c r="Q653" s="2" t="s">
        <v>6</v>
      </c>
      <c r="R653" s="2" t="s">
        <v>6</v>
      </c>
      <c r="S653" s="2" t="s">
        <v>6</v>
      </c>
      <c r="T653" s="2" t="s">
        <v>6</v>
      </c>
      <c r="U653" s="2" t="s">
        <v>6</v>
      </c>
      <c r="V653" s="2" t="s">
        <v>6</v>
      </c>
      <c r="W653" s="2" t="s">
        <v>6</v>
      </c>
      <c r="X653" s="2" t="s">
        <v>6</v>
      </c>
      <c r="Y653" s="2" t="s">
        <v>6</v>
      </c>
      <c r="Z653" s="2" t="s">
        <v>6</v>
      </c>
      <c r="AA653" s="2" t="s">
        <v>6</v>
      </c>
      <c r="AB653" s="2" t="s">
        <v>6</v>
      </c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</row>
    <row r="654" spans="1:47" ht="15.75">
      <c r="A654" s="2"/>
      <c r="B654" s="2"/>
      <c r="C654" s="2" t="s">
        <v>661</v>
      </c>
      <c r="D654" s="2" t="s">
        <v>176</v>
      </c>
      <c r="E654" s="2" t="s">
        <v>30</v>
      </c>
      <c r="F654" s="26" t="s">
        <v>176</v>
      </c>
      <c r="G654" s="4" t="s">
        <v>1266</v>
      </c>
      <c r="H654" s="2" t="s">
        <v>163</v>
      </c>
      <c r="I654" s="2" t="s">
        <v>6</v>
      </c>
      <c r="J654" s="2" t="s">
        <v>570</v>
      </c>
      <c r="K654" s="2" t="s">
        <v>800</v>
      </c>
      <c r="L654" s="2" t="s">
        <v>803</v>
      </c>
      <c r="M654" s="2" t="s">
        <v>6</v>
      </c>
      <c r="N654" s="2" t="s">
        <v>6</v>
      </c>
      <c r="O654" s="2" t="s">
        <v>6</v>
      </c>
      <c r="P654" s="2" t="s">
        <v>6</v>
      </c>
      <c r="Q654" s="2" t="s">
        <v>6</v>
      </c>
      <c r="R654" s="2" t="s">
        <v>6</v>
      </c>
      <c r="S654" s="2" t="s">
        <v>6</v>
      </c>
      <c r="T654" s="2" t="s">
        <v>6</v>
      </c>
      <c r="U654" s="2" t="s">
        <v>6</v>
      </c>
      <c r="V654" s="2" t="s">
        <v>6</v>
      </c>
      <c r="W654" s="2" t="s">
        <v>6</v>
      </c>
      <c r="X654" s="2" t="s">
        <v>6</v>
      </c>
      <c r="Y654" s="2" t="s">
        <v>6</v>
      </c>
      <c r="Z654" s="2" t="s">
        <v>6</v>
      </c>
      <c r="AA654" s="2" t="s">
        <v>6</v>
      </c>
      <c r="AB654" s="2" t="s">
        <v>6</v>
      </c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</row>
    <row r="655" spans="1:47" ht="15.75">
      <c r="A655" s="2"/>
      <c r="B655" s="2"/>
      <c r="C655" s="2" t="s">
        <v>662</v>
      </c>
      <c r="D655" s="2" t="s">
        <v>176</v>
      </c>
      <c r="E655" s="2" t="s">
        <v>30</v>
      </c>
      <c r="F655" s="26" t="s">
        <v>176</v>
      </c>
      <c r="G655" s="4" t="s">
        <v>1266</v>
      </c>
      <c r="H655" s="2" t="s">
        <v>163</v>
      </c>
      <c r="I655" s="2" t="s">
        <v>6</v>
      </c>
      <c r="J655" s="2" t="s">
        <v>570</v>
      </c>
      <c r="K655" s="2" t="s">
        <v>800</v>
      </c>
      <c r="L655" s="2" t="s">
        <v>803</v>
      </c>
      <c r="M655" s="2" t="s">
        <v>6</v>
      </c>
      <c r="N655" s="2" t="s">
        <v>6</v>
      </c>
      <c r="O655" s="2" t="s">
        <v>6</v>
      </c>
      <c r="P655" s="2" t="s">
        <v>6</v>
      </c>
      <c r="Q655" s="2" t="s">
        <v>6</v>
      </c>
      <c r="R655" s="2" t="s">
        <v>6</v>
      </c>
      <c r="S655" s="2" t="s">
        <v>6</v>
      </c>
      <c r="T655" s="2" t="s">
        <v>6</v>
      </c>
      <c r="U655" s="2" t="s">
        <v>6</v>
      </c>
      <c r="V655" s="2" t="s">
        <v>6</v>
      </c>
      <c r="W655" s="2" t="s">
        <v>6</v>
      </c>
      <c r="X655" s="2" t="s">
        <v>6</v>
      </c>
      <c r="Y655" s="2" t="s">
        <v>6</v>
      </c>
      <c r="Z655" s="2" t="s">
        <v>6</v>
      </c>
      <c r="AA655" s="2" t="s">
        <v>6</v>
      </c>
      <c r="AB655" s="2" t="s">
        <v>6</v>
      </c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</row>
    <row r="656" spans="1:47" ht="15.75">
      <c r="A656" s="2"/>
      <c r="B656" s="2"/>
      <c r="C656" s="2" t="s">
        <v>663</v>
      </c>
      <c r="D656" s="2" t="s">
        <v>176</v>
      </c>
      <c r="E656" s="2" t="s">
        <v>30</v>
      </c>
      <c r="F656" s="26" t="s">
        <v>176</v>
      </c>
      <c r="G656" s="4" t="s">
        <v>1266</v>
      </c>
      <c r="H656" s="2" t="s">
        <v>163</v>
      </c>
      <c r="I656" s="2" t="s">
        <v>6</v>
      </c>
      <c r="J656" s="2" t="s">
        <v>570</v>
      </c>
      <c r="K656" s="2" t="s">
        <v>800</v>
      </c>
      <c r="L656" s="2" t="s">
        <v>803</v>
      </c>
      <c r="M656" s="2" t="s">
        <v>6</v>
      </c>
      <c r="N656" s="2" t="s">
        <v>6</v>
      </c>
      <c r="O656" s="2" t="s">
        <v>6</v>
      </c>
      <c r="P656" s="2" t="s">
        <v>6</v>
      </c>
      <c r="Q656" s="2" t="s">
        <v>6</v>
      </c>
      <c r="R656" s="2" t="s">
        <v>6</v>
      </c>
      <c r="S656" s="2" t="s">
        <v>6</v>
      </c>
      <c r="T656" s="2" t="s">
        <v>6</v>
      </c>
      <c r="U656" s="2" t="s">
        <v>6</v>
      </c>
      <c r="V656" s="2" t="s">
        <v>6</v>
      </c>
      <c r="W656" s="2" t="s">
        <v>6</v>
      </c>
      <c r="X656" s="2" t="s">
        <v>6</v>
      </c>
      <c r="Y656" s="2" t="s">
        <v>6</v>
      </c>
      <c r="Z656" s="2" t="s">
        <v>6</v>
      </c>
      <c r="AA656" s="2" t="s">
        <v>6</v>
      </c>
      <c r="AB656" s="2" t="s">
        <v>6</v>
      </c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</row>
    <row r="657" spans="1:47" ht="15.75">
      <c r="A657" s="2"/>
      <c r="B657" s="2"/>
      <c r="C657" s="2" t="s">
        <v>664</v>
      </c>
      <c r="D657" s="2" t="s">
        <v>176</v>
      </c>
      <c r="E657" s="2" t="s">
        <v>30</v>
      </c>
      <c r="F657" s="26" t="s">
        <v>176</v>
      </c>
      <c r="G657" s="4" t="s">
        <v>1266</v>
      </c>
      <c r="H657" s="2" t="s">
        <v>163</v>
      </c>
      <c r="I657" s="2" t="s">
        <v>6</v>
      </c>
      <c r="J657" s="2" t="s">
        <v>570</v>
      </c>
      <c r="K657" s="2" t="s">
        <v>800</v>
      </c>
      <c r="L657" s="2" t="s">
        <v>803</v>
      </c>
      <c r="M657" s="2" t="s">
        <v>6</v>
      </c>
      <c r="N657" s="2" t="s">
        <v>6</v>
      </c>
      <c r="O657" s="2" t="s">
        <v>6</v>
      </c>
      <c r="P657" s="2" t="s">
        <v>6</v>
      </c>
      <c r="Q657" s="2" t="s">
        <v>6</v>
      </c>
      <c r="R657" s="2" t="s">
        <v>6</v>
      </c>
      <c r="S657" s="2" t="s">
        <v>6</v>
      </c>
      <c r="T657" s="2" t="s">
        <v>6</v>
      </c>
      <c r="U657" s="2" t="s">
        <v>6</v>
      </c>
      <c r="V657" s="2" t="s">
        <v>6</v>
      </c>
      <c r="W657" s="2" t="s">
        <v>6</v>
      </c>
      <c r="X657" s="2" t="s">
        <v>6</v>
      </c>
      <c r="Y657" s="2" t="s">
        <v>6</v>
      </c>
      <c r="Z657" s="2" t="s">
        <v>6</v>
      </c>
      <c r="AA657" s="2" t="s">
        <v>6</v>
      </c>
      <c r="AB657" s="2" t="s">
        <v>6</v>
      </c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</row>
    <row r="658" spans="1:47" ht="15.75">
      <c r="A658" s="2"/>
      <c r="B658" s="2"/>
      <c r="C658" s="2" t="s">
        <v>665</v>
      </c>
      <c r="D658" s="2" t="s">
        <v>176</v>
      </c>
      <c r="E658" s="2" t="s">
        <v>30</v>
      </c>
      <c r="F658" s="26" t="s">
        <v>176</v>
      </c>
      <c r="G658" s="4" t="s">
        <v>1266</v>
      </c>
      <c r="H658" s="2" t="s">
        <v>163</v>
      </c>
      <c r="I658" s="2" t="s">
        <v>6</v>
      </c>
      <c r="J658" s="2" t="s">
        <v>570</v>
      </c>
      <c r="K658" s="2" t="s">
        <v>800</v>
      </c>
      <c r="L658" s="2" t="s">
        <v>803</v>
      </c>
      <c r="M658" s="2" t="s">
        <v>6</v>
      </c>
      <c r="N658" s="2" t="s">
        <v>6</v>
      </c>
      <c r="O658" s="2" t="s">
        <v>6</v>
      </c>
      <c r="P658" s="2" t="s">
        <v>6</v>
      </c>
      <c r="Q658" s="2" t="s">
        <v>6</v>
      </c>
      <c r="R658" s="2" t="s">
        <v>6</v>
      </c>
      <c r="S658" s="2" t="s">
        <v>6</v>
      </c>
      <c r="T658" s="2" t="s">
        <v>6</v>
      </c>
      <c r="U658" s="2" t="s">
        <v>6</v>
      </c>
      <c r="V658" s="2" t="s">
        <v>6</v>
      </c>
      <c r="W658" s="2" t="s">
        <v>6</v>
      </c>
      <c r="X658" s="2" t="s">
        <v>6</v>
      </c>
      <c r="Y658" s="2" t="s">
        <v>6</v>
      </c>
      <c r="Z658" s="2" t="s">
        <v>6</v>
      </c>
      <c r="AA658" s="2" t="s">
        <v>6</v>
      </c>
      <c r="AB658" s="2" t="s">
        <v>6</v>
      </c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</row>
    <row r="659" spans="1:47" ht="15.75">
      <c r="A659" s="2"/>
      <c r="B659" s="2"/>
      <c r="C659" s="2" t="s">
        <v>666</v>
      </c>
      <c r="D659" s="2" t="s">
        <v>176</v>
      </c>
      <c r="E659" s="2" t="s">
        <v>30</v>
      </c>
      <c r="F659" s="26" t="s">
        <v>176</v>
      </c>
      <c r="G659" s="4" t="s">
        <v>1266</v>
      </c>
      <c r="H659" s="2" t="s">
        <v>163</v>
      </c>
      <c r="I659" s="2" t="s">
        <v>6</v>
      </c>
      <c r="J659" s="2" t="s">
        <v>570</v>
      </c>
      <c r="K659" s="2" t="s">
        <v>800</v>
      </c>
      <c r="L659" s="2" t="s">
        <v>803</v>
      </c>
      <c r="M659" s="2" t="s">
        <v>6</v>
      </c>
      <c r="N659" s="2" t="s">
        <v>6</v>
      </c>
      <c r="O659" s="2" t="s">
        <v>6</v>
      </c>
      <c r="P659" s="2" t="s">
        <v>6</v>
      </c>
      <c r="Q659" s="2" t="s">
        <v>6</v>
      </c>
      <c r="R659" s="2" t="s">
        <v>6</v>
      </c>
      <c r="S659" s="2" t="s">
        <v>6</v>
      </c>
      <c r="T659" s="2" t="s">
        <v>6</v>
      </c>
      <c r="U659" s="2" t="s">
        <v>6</v>
      </c>
      <c r="V659" s="2" t="s">
        <v>6</v>
      </c>
      <c r="W659" s="2" t="s">
        <v>6</v>
      </c>
      <c r="X659" s="2" t="s">
        <v>6</v>
      </c>
      <c r="Y659" s="2" t="s">
        <v>6</v>
      </c>
      <c r="Z659" s="2" t="s">
        <v>6</v>
      </c>
      <c r="AA659" s="2" t="s">
        <v>6</v>
      </c>
      <c r="AB659" s="2" t="s">
        <v>6</v>
      </c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</row>
    <row r="660" spans="1:47" ht="15.75">
      <c r="A660" s="2"/>
      <c r="B660" s="2"/>
      <c r="C660" s="2" t="s">
        <v>744</v>
      </c>
      <c r="D660" s="2" t="s">
        <v>176</v>
      </c>
      <c r="E660" s="2" t="s">
        <v>30</v>
      </c>
      <c r="F660" s="26" t="s">
        <v>176</v>
      </c>
      <c r="G660" s="4" t="s">
        <v>1266</v>
      </c>
      <c r="H660" s="2" t="s">
        <v>163</v>
      </c>
      <c r="I660" s="2" t="s">
        <v>6</v>
      </c>
      <c r="J660" s="2" t="s">
        <v>570</v>
      </c>
      <c r="K660" s="2" t="s">
        <v>800</v>
      </c>
      <c r="L660" s="2" t="s">
        <v>803</v>
      </c>
      <c r="M660" s="2" t="s">
        <v>6</v>
      </c>
      <c r="N660" s="2" t="s">
        <v>6</v>
      </c>
      <c r="O660" s="2" t="s">
        <v>6</v>
      </c>
      <c r="P660" s="2" t="s">
        <v>6</v>
      </c>
      <c r="Q660" s="2" t="s">
        <v>6</v>
      </c>
      <c r="R660" s="2" t="s">
        <v>6</v>
      </c>
      <c r="S660" s="2" t="s">
        <v>6</v>
      </c>
      <c r="T660" s="2" t="s">
        <v>6</v>
      </c>
      <c r="U660" s="2" t="s">
        <v>6</v>
      </c>
      <c r="V660" s="2" t="s">
        <v>6</v>
      </c>
      <c r="W660" s="2" t="s">
        <v>6</v>
      </c>
      <c r="X660" s="2" t="s">
        <v>6</v>
      </c>
      <c r="Y660" s="2" t="s">
        <v>6</v>
      </c>
      <c r="Z660" s="2" t="s">
        <v>6</v>
      </c>
      <c r="AA660" s="2" t="s">
        <v>6</v>
      </c>
      <c r="AB660" s="2" t="s">
        <v>6</v>
      </c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</row>
    <row r="661" spans="1:47" ht="15.75">
      <c r="A661" s="2"/>
      <c r="B661" s="2"/>
      <c r="C661" s="2" t="s">
        <v>667</v>
      </c>
      <c r="D661" s="2" t="s">
        <v>176</v>
      </c>
      <c r="E661" s="2" t="s">
        <v>30</v>
      </c>
      <c r="F661" s="26" t="s">
        <v>176</v>
      </c>
      <c r="G661" s="4" t="s">
        <v>1266</v>
      </c>
      <c r="H661" s="2" t="s">
        <v>163</v>
      </c>
      <c r="I661" s="2" t="s">
        <v>6</v>
      </c>
      <c r="J661" s="2" t="s">
        <v>570</v>
      </c>
      <c r="K661" s="2" t="s">
        <v>800</v>
      </c>
      <c r="L661" s="2" t="s">
        <v>803</v>
      </c>
      <c r="M661" s="2" t="s">
        <v>6</v>
      </c>
      <c r="N661" s="2" t="s">
        <v>6</v>
      </c>
      <c r="O661" s="2" t="s">
        <v>6</v>
      </c>
      <c r="P661" s="2" t="s">
        <v>6</v>
      </c>
      <c r="Q661" s="2" t="s">
        <v>6</v>
      </c>
      <c r="R661" s="2" t="s">
        <v>6</v>
      </c>
      <c r="S661" s="2" t="s">
        <v>6</v>
      </c>
      <c r="T661" s="2" t="s">
        <v>6</v>
      </c>
      <c r="U661" s="2" t="s">
        <v>6</v>
      </c>
      <c r="V661" s="2" t="s">
        <v>6</v>
      </c>
      <c r="W661" s="2" t="s">
        <v>6</v>
      </c>
      <c r="X661" s="2" t="s">
        <v>6</v>
      </c>
      <c r="Y661" s="2" t="s">
        <v>6</v>
      </c>
      <c r="Z661" s="2" t="s">
        <v>6</v>
      </c>
      <c r="AA661" s="2" t="s">
        <v>6</v>
      </c>
      <c r="AB661" s="2" t="s">
        <v>6</v>
      </c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</row>
    <row r="662" spans="1:47" ht="15.75">
      <c r="A662" s="2"/>
      <c r="B662" s="2"/>
      <c r="C662" s="2" t="s">
        <v>660</v>
      </c>
      <c r="D662" s="2" t="s">
        <v>176</v>
      </c>
      <c r="E662" s="2" t="s">
        <v>30</v>
      </c>
      <c r="F662" s="26" t="s">
        <v>176</v>
      </c>
      <c r="G662" s="4" t="s">
        <v>1266</v>
      </c>
      <c r="H662" s="2" t="s">
        <v>163</v>
      </c>
      <c r="I662" s="2" t="s">
        <v>6</v>
      </c>
      <c r="J662" s="2" t="s">
        <v>570</v>
      </c>
      <c r="K662" s="2" t="s">
        <v>800</v>
      </c>
      <c r="L662" s="2" t="s">
        <v>804</v>
      </c>
      <c r="M662" s="2" t="s">
        <v>6</v>
      </c>
      <c r="N662" s="2" t="s">
        <v>6</v>
      </c>
      <c r="O662" s="2" t="s">
        <v>6</v>
      </c>
      <c r="P662" s="2" t="s">
        <v>6</v>
      </c>
      <c r="Q662" s="2" t="s">
        <v>6</v>
      </c>
      <c r="R662" s="2" t="s">
        <v>6</v>
      </c>
      <c r="S662" s="2" t="s">
        <v>6</v>
      </c>
      <c r="T662" s="2" t="s">
        <v>6</v>
      </c>
      <c r="U662" s="2" t="s">
        <v>6</v>
      </c>
      <c r="V662" s="2" t="s">
        <v>6</v>
      </c>
      <c r="W662" s="2" t="s">
        <v>6</v>
      </c>
      <c r="X662" s="2" t="s">
        <v>6</v>
      </c>
      <c r="Y662" s="2" t="s">
        <v>6</v>
      </c>
      <c r="Z662" s="2" t="s">
        <v>6</v>
      </c>
      <c r="AA662" s="2" t="s">
        <v>6</v>
      </c>
      <c r="AB662" s="2" t="s">
        <v>6</v>
      </c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</row>
    <row r="663" spans="1:47" ht="15.75">
      <c r="A663" s="2"/>
      <c r="B663" s="2"/>
      <c r="C663" s="2" t="s">
        <v>661</v>
      </c>
      <c r="D663" s="2" t="s">
        <v>176</v>
      </c>
      <c r="E663" s="2" t="s">
        <v>30</v>
      </c>
      <c r="F663" s="26" t="s">
        <v>176</v>
      </c>
      <c r="G663" s="4" t="s">
        <v>1266</v>
      </c>
      <c r="H663" s="2" t="s">
        <v>163</v>
      </c>
      <c r="I663" s="2" t="s">
        <v>6</v>
      </c>
      <c r="J663" s="2" t="s">
        <v>570</v>
      </c>
      <c r="K663" s="2" t="s">
        <v>800</v>
      </c>
      <c r="L663" s="2" t="s">
        <v>804</v>
      </c>
      <c r="M663" s="2" t="s">
        <v>6</v>
      </c>
      <c r="N663" s="2" t="s">
        <v>6</v>
      </c>
      <c r="O663" s="2" t="s">
        <v>6</v>
      </c>
      <c r="P663" s="2" t="s">
        <v>6</v>
      </c>
      <c r="Q663" s="2" t="s">
        <v>6</v>
      </c>
      <c r="R663" s="2" t="s">
        <v>6</v>
      </c>
      <c r="S663" s="2" t="s">
        <v>6</v>
      </c>
      <c r="T663" s="2" t="s">
        <v>6</v>
      </c>
      <c r="U663" s="2" t="s">
        <v>6</v>
      </c>
      <c r="V663" s="2" t="s">
        <v>6</v>
      </c>
      <c r="W663" s="2" t="s">
        <v>6</v>
      </c>
      <c r="X663" s="2" t="s">
        <v>6</v>
      </c>
      <c r="Y663" s="2" t="s">
        <v>6</v>
      </c>
      <c r="Z663" s="2" t="s">
        <v>6</v>
      </c>
      <c r="AA663" s="2" t="s">
        <v>6</v>
      </c>
      <c r="AB663" s="2" t="s">
        <v>6</v>
      </c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</row>
    <row r="664" spans="1:47" ht="15.75">
      <c r="A664" s="2"/>
      <c r="B664" s="2"/>
      <c r="C664" s="2" t="s">
        <v>662</v>
      </c>
      <c r="D664" s="2" t="s">
        <v>176</v>
      </c>
      <c r="E664" s="2" t="s">
        <v>30</v>
      </c>
      <c r="F664" s="26" t="s">
        <v>176</v>
      </c>
      <c r="G664" s="4" t="s">
        <v>1266</v>
      </c>
      <c r="H664" s="2" t="s">
        <v>163</v>
      </c>
      <c r="I664" s="2" t="s">
        <v>6</v>
      </c>
      <c r="J664" s="2" t="s">
        <v>570</v>
      </c>
      <c r="K664" s="2" t="s">
        <v>800</v>
      </c>
      <c r="L664" s="2" t="s">
        <v>804</v>
      </c>
      <c r="M664" s="2" t="s">
        <v>6</v>
      </c>
      <c r="N664" s="2" t="s">
        <v>6</v>
      </c>
      <c r="O664" s="2" t="s">
        <v>6</v>
      </c>
      <c r="P664" s="2" t="s">
        <v>6</v>
      </c>
      <c r="Q664" s="2" t="s">
        <v>6</v>
      </c>
      <c r="R664" s="2" t="s">
        <v>6</v>
      </c>
      <c r="S664" s="2" t="s">
        <v>6</v>
      </c>
      <c r="T664" s="2" t="s">
        <v>6</v>
      </c>
      <c r="U664" s="2" t="s">
        <v>6</v>
      </c>
      <c r="V664" s="2" t="s">
        <v>6</v>
      </c>
      <c r="W664" s="2" t="s">
        <v>6</v>
      </c>
      <c r="X664" s="2" t="s">
        <v>6</v>
      </c>
      <c r="Y664" s="2" t="s">
        <v>6</v>
      </c>
      <c r="Z664" s="2" t="s">
        <v>6</v>
      </c>
      <c r="AA664" s="2" t="s">
        <v>6</v>
      </c>
      <c r="AB664" s="2" t="s">
        <v>6</v>
      </c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</row>
    <row r="665" spans="1:47" ht="15.75">
      <c r="A665" s="2"/>
      <c r="B665" s="2"/>
      <c r="C665" s="2" t="s">
        <v>663</v>
      </c>
      <c r="D665" s="2" t="s">
        <v>176</v>
      </c>
      <c r="E665" s="2" t="s">
        <v>30</v>
      </c>
      <c r="F665" s="26" t="s">
        <v>176</v>
      </c>
      <c r="G665" s="4" t="s">
        <v>1266</v>
      </c>
      <c r="H665" s="2" t="s">
        <v>163</v>
      </c>
      <c r="I665" s="2" t="s">
        <v>6</v>
      </c>
      <c r="J665" s="2" t="s">
        <v>570</v>
      </c>
      <c r="K665" s="2" t="s">
        <v>800</v>
      </c>
      <c r="L665" s="2" t="s">
        <v>804</v>
      </c>
      <c r="M665" s="2" t="s">
        <v>6</v>
      </c>
      <c r="N665" s="2" t="s">
        <v>6</v>
      </c>
      <c r="O665" s="2" t="s">
        <v>6</v>
      </c>
      <c r="P665" s="2" t="s">
        <v>6</v>
      </c>
      <c r="Q665" s="2" t="s">
        <v>6</v>
      </c>
      <c r="R665" s="2" t="s">
        <v>6</v>
      </c>
      <c r="S665" s="2" t="s">
        <v>6</v>
      </c>
      <c r="T665" s="2" t="s">
        <v>6</v>
      </c>
      <c r="U665" s="2" t="s">
        <v>6</v>
      </c>
      <c r="V665" s="2" t="s">
        <v>6</v>
      </c>
      <c r="W665" s="2" t="s">
        <v>6</v>
      </c>
      <c r="X665" s="2" t="s">
        <v>6</v>
      </c>
      <c r="Y665" s="2" t="s">
        <v>6</v>
      </c>
      <c r="Z665" s="2" t="s">
        <v>6</v>
      </c>
      <c r="AA665" s="2" t="s">
        <v>6</v>
      </c>
      <c r="AB665" s="2" t="s">
        <v>6</v>
      </c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</row>
    <row r="666" spans="1:47" ht="15.75">
      <c r="A666" s="2"/>
      <c r="B666" s="2"/>
      <c r="C666" s="2" t="s">
        <v>664</v>
      </c>
      <c r="D666" s="2" t="s">
        <v>176</v>
      </c>
      <c r="E666" s="2" t="s">
        <v>30</v>
      </c>
      <c r="F666" s="26" t="s">
        <v>176</v>
      </c>
      <c r="G666" s="4" t="s">
        <v>1266</v>
      </c>
      <c r="H666" s="2" t="s">
        <v>163</v>
      </c>
      <c r="I666" s="2" t="s">
        <v>6</v>
      </c>
      <c r="J666" s="2" t="s">
        <v>570</v>
      </c>
      <c r="K666" s="2" t="s">
        <v>800</v>
      </c>
      <c r="L666" s="2" t="s">
        <v>804</v>
      </c>
      <c r="M666" s="2" t="s">
        <v>6</v>
      </c>
      <c r="N666" s="2" t="s">
        <v>6</v>
      </c>
      <c r="O666" s="2" t="s">
        <v>6</v>
      </c>
      <c r="P666" s="2" t="s">
        <v>6</v>
      </c>
      <c r="Q666" s="2" t="s">
        <v>6</v>
      </c>
      <c r="R666" s="2" t="s">
        <v>6</v>
      </c>
      <c r="S666" s="2" t="s">
        <v>6</v>
      </c>
      <c r="T666" s="2" t="s">
        <v>6</v>
      </c>
      <c r="U666" s="2" t="s">
        <v>6</v>
      </c>
      <c r="V666" s="2" t="s">
        <v>6</v>
      </c>
      <c r="W666" s="2" t="s">
        <v>6</v>
      </c>
      <c r="X666" s="2" t="s">
        <v>6</v>
      </c>
      <c r="Y666" s="2" t="s">
        <v>6</v>
      </c>
      <c r="Z666" s="2" t="s">
        <v>6</v>
      </c>
      <c r="AA666" s="2" t="s">
        <v>6</v>
      </c>
      <c r="AB666" s="2" t="s">
        <v>6</v>
      </c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</row>
    <row r="667" spans="1:47" ht="15.75">
      <c r="A667" s="2"/>
      <c r="B667" s="2"/>
      <c r="C667" s="2" t="s">
        <v>665</v>
      </c>
      <c r="D667" s="2" t="s">
        <v>176</v>
      </c>
      <c r="E667" s="2" t="s">
        <v>30</v>
      </c>
      <c r="F667" s="26" t="s">
        <v>176</v>
      </c>
      <c r="G667" s="4" t="s">
        <v>1266</v>
      </c>
      <c r="H667" s="2" t="s">
        <v>163</v>
      </c>
      <c r="I667" s="2" t="s">
        <v>6</v>
      </c>
      <c r="J667" s="2" t="s">
        <v>570</v>
      </c>
      <c r="K667" s="2" t="s">
        <v>800</v>
      </c>
      <c r="L667" s="2" t="s">
        <v>804</v>
      </c>
      <c r="M667" s="2" t="s">
        <v>6</v>
      </c>
      <c r="N667" s="2" t="s">
        <v>6</v>
      </c>
      <c r="O667" s="2" t="s">
        <v>6</v>
      </c>
      <c r="P667" s="2" t="s">
        <v>6</v>
      </c>
      <c r="Q667" s="2" t="s">
        <v>6</v>
      </c>
      <c r="R667" s="2" t="s">
        <v>6</v>
      </c>
      <c r="S667" s="2" t="s">
        <v>6</v>
      </c>
      <c r="T667" s="2" t="s">
        <v>6</v>
      </c>
      <c r="U667" s="2" t="s">
        <v>6</v>
      </c>
      <c r="V667" s="2" t="s">
        <v>6</v>
      </c>
      <c r="W667" s="2" t="s">
        <v>6</v>
      </c>
      <c r="X667" s="2" t="s">
        <v>6</v>
      </c>
      <c r="Y667" s="2" t="s">
        <v>6</v>
      </c>
      <c r="Z667" s="2" t="s">
        <v>6</v>
      </c>
      <c r="AA667" s="2" t="s">
        <v>6</v>
      </c>
      <c r="AB667" s="2" t="s">
        <v>6</v>
      </c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</row>
    <row r="668" spans="1:47" ht="15.75">
      <c r="A668" s="2"/>
      <c r="B668" s="2"/>
      <c r="C668" s="2" t="s">
        <v>666</v>
      </c>
      <c r="D668" s="2" t="s">
        <v>176</v>
      </c>
      <c r="E668" s="2" t="s">
        <v>30</v>
      </c>
      <c r="F668" s="26" t="s">
        <v>176</v>
      </c>
      <c r="G668" s="4" t="s">
        <v>1266</v>
      </c>
      <c r="H668" s="2" t="s">
        <v>163</v>
      </c>
      <c r="I668" s="2" t="s">
        <v>6</v>
      </c>
      <c r="J668" s="2" t="s">
        <v>570</v>
      </c>
      <c r="K668" s="2" t="s">
        <v>800</v>
      </c>
      <c r="L668" s="2" t="s">
        <v>804</v>
      </c>
      <c r="M668" s="2" t="s">
        <v>6</v>
      </c>
      <c r="N668" s="2" t="s">
        <v>6</v>
      </c>
      <c r="O668" s="2" t="s">
        <v>6</v>
      </c>
      <c r="P668" s="2" t="s">
        <v>6</v>
      </c>
      <c r="Q668" s="2" t="s">
        <v>6</v>
      </c>
      <c r="R668" s="2" t="s">
        <v>6</v>
      </c>
      <c r="S668" s="2" t="s">
        <v>6</v>
      </c>
      <c r="T668" s="2" t="s">
        <v>6</v>
      </c>
      <c r="U668" s="2" t="s">
        <v>6</v>
      </c>
      <c r="V668" s="2" t="s">
        <v>6</v>
      </c>
      <c r="W668" s="2" t="s">
        <v>6</v>
      </c>
      <c r="X668" s="2" t="s">
        <v>6</v>
      </c>
      <c r="Y668" s="2" t="s">
        <v>6</v>
      </c>
      <c r="Z668" s="2" t="s">
        <v>6</v>
      </c>
      <c r="AA668" s="2" t="s">
        <v>6</v>
      </c>
      <c r="AB668" s="2" t="s">
        <v>6</v>
      </c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</row>
    <row r="669" spans="1:47" ht="15.75">
      <c r="A669" s="2"/>
      <c r="B669" s="2"/>
      <c r="C669" s="2" t="s">
        <v>744</v>
      </c>
      <c r="D669" s="2" t="s">
        <v>176</v>
      </c>
      <c r="E669" s="2" t="s">
        <v>30</v>
      </c>
      <c r="F669" s="26" t="s">
        <v>176</v>
      </c>
      <c r="G669" s="4" t="s">
        <v>1266</v>
      </c>
      <c r="H669" s="2" t="s">
        <v>163</v>
      </c>
      <c r="I669" s="2" t="s">
        <v>6</v>
      </c>
      <c r="J669" s="2" t="s">
        <v>570</v>
      </c>
      <c r="K669" s="2" t="s">
        <v>800</v>
      </c>
      <c r="L669" s="2" t="s">
        <v>804</v>
      </c>
      <c r="M669" s="2" t="s">
        <v>6</v>
      </c>
      <c r="N669" s="2" t="s">
        <v>6</v>
      </c>
      <c r="O669" s="2" t="s">
        <v>6</v>
      </c>
      <c r="P669" s="2" t="s">
        <v>6</v>
      </c>
      <c r="Q669" s="2" t="s">
        <v>6</v>
      </c>
      <c r="R669" s="2" t="s">
        <v>6</v>
      </c>
      <c r="S669" s="2" t="s">
        <v>6</v>
      </c>
      <c r="T669" s="2" t="s">
        <v>6</v>
      </c>
      <c r="U669" s="2" t="s">
        <v>6</v>
      </c>
      <c r="V669" s="2" t="s">
        <v>6</v>
      </c>
      <c r="W669" s="2" t="s">
        <v>6</v>
      </c>
      <c r="X669" s="2" t="s">
        <v>6</v>
      </c>
      <c r="Y669" s="2" t="s">
        <v>6</v>
      </c>
      <c r="Z669" s="2" t="s">
        <v>6</v>
      </c>
      <c r="AA669" s="2" t="s">
        <v>6</v>
      </c>
      <c r="AB669" s="2" t="s">
        <v>6</v>
      </c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</row>
    <row r="670" spans="1:47" ht="15.75">
      <c r="A670" s="2"/>
      <c r="B670" s="2"/>
      <c r="C670" s="2" t="s">
        <v>667</v>
      </c>
      <c r="D670" s="2" t="s">
        <v>176</v>
      </c>
      <c r="E670" s="2" t="s">
        <v>30</v>
      </c>
      <c r="F670" s="26" t="s">
        <v>176</v>
      </c>
      <c r="G670" s="4" t="s">
        <v>1266</v>
      </c>
      <c r="H670" s="2" t="s">
        <v>163</v>
      </c>
      <c r="I670" s="2" t="s">
        <v>6</v>
      </c>
      <c r="J670" s="2" t="s">
        <v>570</v>
      </c>
      <c r="K670" s="2" t="s">
        <v>800</v>
      </c>
      <c r="L670" s="2" t="s">
        <v>804</v>
      </c>
      <c r="M670" s="2" t="s">
        <v>6</v>
      </c>
      <c r="N670" s="2" t="s">
        <v>6</v>
      </c>
      <c r="O670" s="2" t="s">
        <v>6</v>
      </c>
      <c r="P670" s="2" t="s">
        <v>6</v>
      </c>
      <c r="Q670" s="2" t="s">
        <v>6</v>
      </c>
      <c r="R670" s="2" t="s">
        <v>6</v>
      </c>
      <c r="S670" s="2" t="s">
        <v>6</v>
      </c>
      <c r="T670" s="2" t="s">
        <v>6</v>
      </c>
      <c r="U670" s="2" t="s">
        <v>6</v>
      </c>
      <c r="V670" s="2" t="s">
        <v>6</v>
      </c>
      <c r="W670" s="2" t="s">
        <v>6</v>
      </c>
      <c r="X670" s="2" t="s">
        <v>6</v>
      </c>
      <c r="Y670" s="2" t="s">
        <v>6</v>
      </c>
      <c r="Z670" s="2" t="s">
        <v>6</v>
      </c>
      <c r="AA670" s="2" t="s">
        <v>6</v>
      </c>
      <c r="AB670" s="2" t="s">
        <v>6</v>
      </c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</row>
    <row r="671" spans="1:47" ht="15.75">
      <c r="A671" s="2"/>
      <c r="B671" s="2"/>
      <c r="C671" s="2" t="s">
        <v>660</v>
      </c>
      <c r="D671" s="2" t="s">
        <v>176</v>
      </c>
      <c r="E671" s="2" t="s">
        <v>30</v>
      </c>
      <c r="F671" s="26" t="s">
        <v>176</v>
      </c>
      <c r="G671" s="4" t="s">
        <v>1266</v>
      </c>
      <c r="H671" s="2" t="s">
        <v>163</v>
      </c>
      <c r="I671" s="2" t="s">
        <v>6</v>
      </c>
      <c r="J671" s="2" t="s">
        <v>570</v>
      </c>
      <c r="K671" s="2" t="s">
        <v>800</v>
      </c>
      <c r="L671" s="2" t="s">
        <v>805</v>
      </c>
      <c r="M671" s="2" t="s">
        <v>6</v>
      </c>
      <c r="N671" s="2" t="s">
        <v>6</v>
      </c>
      <c r="O671" s="2" t="s">
        <v>6</v>
      </c>
      <c r="P671" s="2" t="s">
        <v>6</v>
      </c>
      <c r="Q671" s="2" t="s">
        <v>6</v>
      </c>
      <c r="R671" s="2" t="s">
        <v>6</v>
      </c>
      <c r="S671" s="2" t="s">
        <v>6</v>
      </c>
      <c r="T671" s="2" t="s">
        <v>6</v>
      </c>
      <c r="U671" s="2" t="s">
        <v>6</v>
      </c>
      <c r="V671" s="2" t="s">
        <v>6</v>
      </c>
      <c r="W671" s="2" t="s">
        <v>6</v>
      </c>
      <c r="X671" s="2" t="s">
        <v>6</v>
      </c>
      <c r="Y671" s="2" t="s">
        <v>6</v>
      </c>
      <c r="Z671" s="2" t="s">
        <v>6</v>
      </c>
      <c r="AA671" s="2" t="s">
        <v>6</v>
      </c>
      <c r="AB671" s="2" t="s">
        <v>6</v>
      </c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</row>
    <row r="672" spans="1:47" ht="15.75">
      <c r="A672" s="2"/>
      <c r="B672" s="2"/>
      <c r="C672" s="2" t="s">
        <v>661</v>
      </c>
      <c r="D672" s="2" t="s">
        <v>176</v>
      </c>
      <c r="E672" s="2" t="s">
        <v>30</v>
      </c>
      <c r="F672" s="26" t="s">
        <v>176</v>
      </c>
      <c r="G672" s="4" t="s">
        <v>1266</v>
      </c>
      <c r="H672" s="2" t="s">
        <v>163</v>
      </c>
      <c r="I672" s="2" t="s">
        <v>6</v>
      </c>
      <c r="J672" s="2" t="s">
        <v>570</v>
      </c>
      <c r="K672" s="2" t="s">
        <v>800</v>
      </c>
      <c r="L672" s="2" t="s">
        <v>805</v>
      </c>
      <c r="M672" s="2" t="s">
        <v>6</v>
      </c>
      <c r="N672" s="2" t="s">
        <v>6</v>
      </c>
      <c r="O672" s="2" t="s">
        <v>6</v>
      </c>
      <c r="P672" s="2" t="s">
        <v>6</v>
      </c>
      <c r="Q672" s="2" t="s">
        <v>6</v>
      </c>
      <c r="R672" s="2" t="s">
        <v>6</v>
      </c>
      <c r="S672" s="2" t="s">
        <v>6</v>
      </c>
      <c r="T672" s="2" t="s">
        <v>6</v>
      </c>
      <c r="U672" s="2" t="s">
        <v>6</v>
      </c>
      <c r="V672" s="2" t="s">
        <v>6</v>
      </c>
      <c r="W672" s="2" t="s">
        <v>6</v>
      </c>
      <c r="X672" s="2" t="s">
        <v>6</v>
      </c>
      <c r="Y672" s="2" t="s">
        <v>6</v>
      </c>
      <c r="Z672" s="2" t="s">
        <v>6</v>
      </c>
      <c r="AA672" s="2" t="s">
        <v>6</v>
      </c>
      <c r="AB672" s="2" t="s">
        <v>6</v>
      </c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</row>
    <row r="673" spans="1:47" ht="15.75">
      <c r="A673" s="2"/>
      <c r="B673" s="2"/>
      <c r="C673" s="2" t="s">
        <v>662</v>
      </c>
      <c r="D673" s="2" t="s">
        <v>176</v>
      </c>
      <c r="E673" s="2" t="s">
        <v>30</v>
      </c>
      <c r="F673" s="26" t="s">
        <v>176</v>
      </c>
      <c r="G673" s="4" t="s">
        <v>1266</v>
      </c>
      <c r="H673" s="2" t="s">
        <v>163</v>
      </c>
      <c r="I673" s="2" t="s">
        <v>6</v>
      </c>
      <c r="J673" s="2" t="s">
        <v>570</v>
      </c>
      <c r="K673" s="2" t="s">
        <v>800</v>
      </c>
      <c r="L673" s="2" t="s">
        <v>805</v>
      </c>
      <c r="M673" s="2" t="s">
        <v>6</v>
      </c>
      <c r="N673" s="2" t="s">
        <v>6</v>
      </c>
      <c r="O673" s="2" t="s">
        <v>6</v>
      </c>
      <c r="P673" s="2" t="s">
        <v>6</v>
      </c>
      <c r="Q673" s="2" t="s">
        <v>6</v>
      </c>
      <c r="R673" s="2" t="s">
        <v>6</v>
      </c>
      <c r="S673" s="2" t="s">
        <v>6</v>
      </c>
      <c r="T673" s="2" t="s">
        <v>6</v>
      </c>
      <c r="U673" s="2" t="s">
        <v>6</v>
      </c>
      <c r="V673" s="2" t="s">
        <v>6</v>
      </c>
      <c r="W673" s="2" t="s">
        <v>6</v>
      </c>
      <c r="X673" s="2" t="s">
        <v>6</v>
      </c>
      <c r="Y673" s="2" t="s">
        <v>6</v>
      </c>
      <c r="Z673" s="2" t="s">
        <v>6</v>
      </c>
      <c r="AA673" s="2" t="s">
        <v>6</v>
      </c>
      <c r="AB673" s="2" t="s">
        <v>6</v>
      </c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</row>
    <row r="674" spans="1:47" ht="15.75">
      <c r="A674" s="2"/>
      <c r="B674" s="2"/>
      <c r="C674" s="2" t="s">
        <v>663</v>
      </c>
      <c r="D674" s="2" t="s">
        <v>176</v>
      </c>
      <c r="E674" s="2" t="s">
        <v>30</v>
      </c>
      <c r="F674" s="26" t="s">
        <v>176</v>
      </c>
      <c r="G674" s="4" t="s">
        <v>1266</v>
      </c>
      <c r="H674" s="2" t="s">
        <v>163</v>
      </c>
      <c r="I674" s="2" t="s">
        <v>6</v>
      </c>
      <c r="J674" s="2" t="s">
        <v>570</v>
      </c>
      <c r="K674" s="2" t="s">
        <v>800</v>
      </c>
      <c r="L674" s="2" t="s">
        <v>805</v>
      </c>
      <c r="M674" s="2" t="s">
        <v>6</v>
      </c>
      <c r="N674" s="2" t="s">
        <v>6</v>
      </c>
      <c r="O674" s="2" t="s">
        <v>6</v>
      </c>
      <c r="P674" s="2" t="s">
        <v>6</v>
      </c>
      <c r="Q674" s="2" t="s">
        <v>6</v>
      </c>
      <c r="R674" s="2" t="s">
        <v>6</v>
      </c>
      <c r="S674" s="2" t="s">
        <v>6</v>
      </c>
      <c r="T674" s="2" t="s">
        <v>6</v>
      </c>
      <c r="U674" s="2" t="s">
        <v>6</v>
      </c>
      <c r="V674" s="2" t="s">
        <v>6</v>
      </c>
      <c r="W674" s="2" t="s">
        <v>6</v>
      </c>
      <c r="X674" s="2" t="s">
        <v>6</v>
      </c>
      <c r="Y674" s="2" t="s">
        <v>6</v>
      </c>
      <c r="Z674" s="2" t="s">
        <v>6</v>
      </c>
      <c r="AA674" s="2" t="s">
        <v>6</v>
      </c>
      <c r="AB674" s="2" t="s">
        <v>6</v>
      </c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</row>
    <row r="675" spans="1:47" ht="15.75">
      <c r="A675" s="2"/>
      <c r="B675" s="2"/>
      <c r="C675" s="2" t="s">
        <v>664</v>
      </c>
      <c r="D675" s="2" t="s">
        <v>176</v>
      </c>
      <c r="E675" s="2" t="s">
        <v>30</v>
      </c>
      <c r="F675" s="26" t="s">
        <v>176</v>
      </c>
      <c r="G675" s="4" t="s">
        <v>1266</v>
      </c>
      <c r="H675" s="2" t="s">
        <v>163</v>
      </c>
      <c r="I675" s="2" t="s">
        <v>6</v>
      </c>
      <c r="J675" s="2" t="s">
        <v>570</v>
      </c>
      <c r="K675" s="2" t="s">
        <v>800</v>
      </c>
      <c r="L675" s="2" t="s">
        <v>805</v>
      </c>
      <c r="M675" s="2" t="s">
        <v>6</v>
      </c>
      <c r="N675" s="2" t="s">
        <v>6</v>
      </c>
      <c r="O675" s="2" t="s">
        <v>6</v>
      </c>
      <c r="P675" s="2" t="s">
        <v>6</v>
      </c>
      <c r="Q675" s="2" t="s">
        <v>6</v>
      </c>
      <c r="R675" s="2" t="s">
        <v>6</v>
      </c>
      <c r="S675" s="2" t="s">
        <v>6</v>
      </c>
      <c r="T675" s="2" t="s">
        <v>6</v>
      </c>
      <c r="U675" s="2" t="s">
        <v>6</v>
      </c>
      <c r="V675" s="2" t="s">
        <v>6</v>
      </c>
      <c r="W675" s="2" t="s">
        <v>6</v>
      </c>
      <c r="X675" s="2" t="s">
        <v>6</v>
      </c>
      <c r="Y675" s="2" t="s">
        <v>6</v>
      </c>
      <c r="Z675" s="2" t="s">
        <v>6</v>
      </c>
      <c r="AA675" s="2" t="s">
        <v>6</v>
      </c>
      <c r="AB675" s="2" t="s">
        <v>6</v>
      </c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</row>
    <row r="676" spans="1:47" ht="15.75">
      <c r="A676" s="2"/>
      <c r="B676" s="2"/>
      <c r="C676" s="2" t="s">
        <v>665</v>
      </c>
      <c r="D676" s="2" t="s">
        <v>176</v>
      </c>
      <c r="E676" s="2" t="s">
        <v>30</v>
      </c>
      <c r="F676" s="26" t="s">
        <v>176</v>
      </c>
      <c r="G676" s="4" t="s">
        <v>1266</v>
      </c>
      <c r="H676" s="2" t="s">
        <v>163</v>
      </c>
      <c r="I676" s="2" t="s">
        <v>6</v>
      </c>
      <c r="J676" s="2" t="s">
        <v>570</v>
      </c>
      <c r="K676" s="2" t="s">
        <v>800</v>
      </c>
      <c r="L676" s="2" t="s">
        <v>805</v>
      </c>
      <c r="M676" s="2" t="s">
        <v>6</v>
      </c>
      <c r="N676" s="2" t="s">
        <v>6</v>
      </c>
      <c r="O676" s="2" t="s">
        <v>6</v>
      </c>
      <c r="P676" s="2" t="s">
        <v>6</v>
      </c>
      <c r="Q676" s="2" t="s">
        <v>6</v>
      </c>
      <c r="R676" s="2" t="s">
        <v>6</v>
      </c>
      <c r="S676" s="2" t="s">
        <v>6</v>
      </c>
      <c r="T676" s="2" t="s">
        <v>6</v>
      </c>
      <c r="U676" s="2" t="s">
        <v>6</v>
      </c>
      <c r="V676" s="2" t="s">
        <v>6</v>
      </c>
      <c r="W676" s="2" t="s">
        <v>6</v>
      </c>
      <c r="X676" s="2" t="s">
        <v>6</v>
      </c>
      <c r="Y676" s="2" t="s">
        <v>6</v>
      </c>
      <c r="Z676" s="2" t="s">
        <v>6</v>
      </c>
      <c r="AA676" s="2" t="s">
        <v>6</v>
      </c>
      <c r="AB676" s="2" t="s">
        <v>6</v>
      </c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</row>
    <row r="677" spans="1:47" ht="15.75">
      <c r="A677" s="2"/>
      <c r="B677" s="2"/>
      <c r="C677" s="2" t="s">
        <v>666</v>
      </c>
      <c r="D677" s="2" t="s">
        <v>176</v>
      </c>
      <c r="E677" s="2" t="s">
        <v>30</v>
      </c>
      <c r="F677" s="26" t="s">
        <v>176</v>
      </c>
      <c r="G677" s="4" t="s">
        <v>1266</v>
      </c>
      <c r="H677" s="2" t="s">
        <v>163</v>
      </c>
      <c r="I677" s="2" t="s">
        <v>6</v>
      </c>
      <c r="J677" s="2" t="s">
        <v>570</v>
      </c>
      <c r="K677" s="2" t="s">
        <v>800</v>
      </c>
      <c r="L677" s="2" t="s">
        <v>805</v>
      </c>
      <c r="M677" s="2" t="s">
        <v>6</v>
      </c>
      <c r="N677" s="2" t="s">
        <v>6</v>
      </c>
      <c r="O677" s="2" t="s">
        <v>6</v>
      </c>
      <c r="P677" s="2" t="s">
        <v>6</v>
      </c>
      <c r="Q677" s="2" t="s">
        <v>6</v>
      </c>
      <c r="R677" s="2" t="s">
        <v>6</v>
      </c>
      <c r="S677" s="2" t="s">
        <v>6</v>
      </c>
      <c r="T677" s="2" t="s">
        <v>6</v>
      </c>
      <c r="U677" s="2" t="s">
        <v>6</v>
      </c>
      <c r="V677" s="2" t="s">
        <v>6</v>
      </c>
      <c r="W677" s="2" t="s">
        <v>6</v>
      </c>
      <c r="X677" s="2" t="s">
        <v>6</v>
      </c>
      <c r="Y677" s="2" t="s">
        <v>6</v>
      </c>
      <c r="Z677" s="2" t="s">
        <v>6</v>
      </c>
      <c r="AA677" s="2" t="s">
        <v>6</v>
      </c>
      <c r="AB677" s="2" t="s">
        <v>6</v>
      </c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</row>
    <row r="678" spans="1:47" ht="15.75">
      <c r="A678" s="2"/>
      <c r="B678" s="2"/>
      <c r="C678" s="2" t="s">
        <v>744</v>
      </c>
      <c r="D678" s="2" t="s">
        <v>176</v>
      </c>
      <c r="E678" s="2" t="s">
        <v>30</v>
      </c>
      <c r="F678" s="26" t="s">
        <v>176</v>
      </c>
      <c r="G678" s="4" t="s">
        <v>1266</v>
      </c>
      <c r="H678" s="2" t="s">
        <v>163</v>
      </c>
      <c r="I678" s="2" t="s">
        <v>6</v>
      </c>
      <c r="J678" s="2" t="s">
        <v>570</v>
      </c>
      <c r="K678" s="2" t="s">
        <v>800</v>
      </c>
      <c r="L678" s="2" t="s">
        <v>805</v>
      </c>
      <c r="M678" s="2" t="s">
        <v>6</v>
      </c>
      <c r="N678" s="2" t="s">
        <v>6</v>
      </c>
      <c r="O678" s="2" t="s">
        <v>6</v>
      </c>
      <c r="P678" s="2" t="s">
        <v>6</v>
      </c>
      <c r="Q678" s="2" t="s">
        <v>6</v>
      </c>
      <c r="R678" s="2" t="s">
        <v>6</v>
      </c>
      <c r="S678" s="2" t="s">
        <v>6</v>
      </c>
      <c r="T678" s="2" t="s">
        <v>6</v>
      </c>
      <c r="U678" s="2" t="s">
        <v>6</v>
      </c>
      <c r="V678" s="2" t="s">
        <v>6</v>
      </c>
      <c r="W678" s="2" t="s">
        <v>6</v>
      </c>
      <c r="X678" s="2" t="s">
        <v>6</v>
      </c>
      <c r="Y678" s="2" t="s">
        <v>6</v>
      </c>
      <c r="Z678" s="2" t="s">
        <v>6</v>
      </c>
      <c r="AA678" s="2" t="s">
        <v>6</v>
      </c>
      <c r="AB678" s="2" t="s">
        <v>6</v>
      </c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</row>
    <row r="679" spans="1:47" ht="15.75">
      <c r="A679" s="2"/>
      <c r="B679" s="2"/>
      <c r="C679" s="2" t="s">
        <v>667</v>
      </c>
      <c r="D679" s="2" t="s">
        <v>176</v>
      </c>
      <c r="E679" s="2" t="s">
        <v>30</v>
      </c>
      <c r="F679" s="26" t="s">
        <v>176</v>
      </c>
      <c r="G679" s="4" t="s">
        <v>1266</v>
      </c>
      <c r="H679" s="2" t="s">
        <v>163</v>
      </c>
      <c r="I679" s="2" t="s">
        <v>6</v>
      </c>
      <c r="J679" s="2" t="s">
        <v>570</v>
      </c>
      <c r="K679" s="2" t="s">
        <v>800</v>
      </c>
      <c r="L679" s="2" t="s">
        <v>805</v>
      </c>
      <c r="M679" s="2" t="s">
        <v>6</v>
      </c>
      <c r="N679" s="2" t="s">
        <v>6</v>
      </c>
      <c r="O679" s="2" t="s">
        <v>6</v>
      </c>
      <c r="P679" s="2" t="s">
        <v>6</v>
      </c>
      <c r="Q679" s="2" t="s">
        <v>6</v>
      </c>
      <c r="R679" s="2" t="s">
        <v>6</v>
      </c>
      <c r="S679" s="2" t="s">
        <v>6</v>
      </c>
      <c r="T679" s="2" t="s">
        <v>6</v>
      </c>
      <c r="U679" s="2" t="s">
        <v>6</v>
      </c>
      <c r="V679" s="2" t="s">
        <v>6</v>
      </c>
      <c r="W679" s="2" t="s">
        <v>6</v>
      </c>
      <c r="X679" s="2" t="s">
        <v>6</v>
      </c>
      <c r="Y679" s="2" t="s">
        <v>6</v>
      </c>
      <c r="Z679" s="2" t="s">
        <v>6</v>
      </c>
      <c r="AA679" s="2" t="s">
        <v>6</v>
      </c>
      <c r="AB679" s="2" t="s">
        <v>6</v>
      </c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</row>
    <row r="680" spans="1:47" ht="15.75">
      <c r="A680" s="2"/>
      <c r="B680" s="2"/>
      <c r="C680" s="2" t="s">
        <v>660</v>
      </c>
      <c r="D680" s="2" t="s">
        <v>176</v>
      </c>
      <c r="E680" s="2" t="s">
        <v>30</v>
      </c>
      <c r="F680" s="26" t="s">
        <v>176</v>
      </c>
      <c r="G680" s="4" t="s">
        <v>1266</v>
      </c>
      <c r="H680" s="2" t="s">
        <v>163</v>
      </c>
      <c r="I680" s="2" t="s">
        <v>6</v>
      </c>
      <c r="J680" s="2" t="s">
        <v>570</v>
      </c>
      <c r="K680" s="2" t="s">
        <v>800</v>
      </c>
      <c r="L680" s="2" t="s">
        <v>806</v>
      </c>
      <c r="M680" s="2" t="s">
        <v>6</v>
      </c>
      <c r="N680" s="2" t="s">
        <v>6</v>
      </c>
      <c r="O680" s="2" t="s">
        <v>6</v>
      </c>
      <c r="P680" s="2" t="s">
        <v>6</v>
      </c>
      <c r="Q680" s="2" t="s">
        <v>6</v>
      </c>
      <c r="R680" s="2" t="s">
        <v>6</v>
      </c>
      <c r="S680" s="2" t="s">
        <v>6</v>
      </c>
      <c r="T680" s="2" t="s">
        <v>6</v>
      </c>
      <c r="U680" s="2" t="s">
        <v>6</v>
      </c>
      <c r="V680" s="2" t="s">
        <v>6</v>
      </c>
      <c r="W680" s="2" t="s">
        <v>6</v>
      </c>
      <c r="X680" s="2" t="s">
        <v>6</v>
      </c>
      <c r="Y680" s="2" t="s">
        <v>6</v>
      </c>
      <c r="Z680" s="2" t="s">
        <v>6</v>
      </c>
      <c r="AA680" s="2" t="s">
        <v>6</v>
      </c>
      <c r="AB680" s="2" t="s">
        <v>6</v>
      </c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</row>
    <row r="681" spans="1:47" ht="15.75">
      <c r="A681" s="2"/>
      <c r="B681" s="2"/>
      <c r="C681" s="2" t="s">
        <v>661</v>
      </c>
      <c r="D681" s="2" t="s">
        <v>176</v>
      </c>
      <c r="E681" s="2" t="s">
        <v>30</v>
      </c>
      <c r="F681" s="26" t="s">
        <v>176</v>
      </c>
      <c r="G681" s="4" t="s">
        <v>1266</v>
      </c>
      <c r="H681" s="2" t="s">
        <v>163</v>
      </c>
      <c r="I681" s="2" t="s">
        <v>6</v>
      </c>
      <c r="J681" s="2" t="s">
        <v>570</v>
      </c>
      <c r="K681" s="2" t="s">
        <v>800</v>
      </c>
      <c r="L681" s="2" t="s">
        <v>806</v>
      </c>
      <c r="M681" s="2" t="s">
        <v>6</v>
      </c>
      <c r="N681" s="2" t="s">
        <v>6</v>
      </c>
      <c r="O681" s="2" t="s">
        <v>6</v>
      </c>
      <c r="P681" s="2" t="s">
        <v>6</v>
      </c>
      <c r="Q681" s="2" t="s">
        <v>6</v>
      </c>
      <c r="R681" s="2" t="s">
        <v>6</v>
      </c>
      <c r="S681" s="2" t="s">
        <v>6</v>
      </c>
      <c r="T681" s="2" t="s">
        <v>6</v>
      </c>
      <c r="U681" s="2" t="s">
        <v>6</v>
      </c>
      <c r="V681" s="2" t="s">
        <v>6</v>
      </c>
      <c r="W681" s="2" t="s">
        <v>6</v>
      </c>
      <c r="X681" s="2" t="s">
        <v>6</v>
      </c>
      <c r="Y681" s="2" t="s">
        <v>6</v>
      </c>
      <c r="Z681" s="2" t="s">
        <v>6</v>
      </c>
      <c r="AA681" s="2" t="s">
        <v>6</v>
      </c>
      <c r="AB681" s="2" t="s">
        <v>6</v>
      </c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</row>
    <row r="682" spans="1:47" ht="15.75">
      <c r="A682" s="2"/>
      <c r="B682" s="2"/>
      <c r="C682" s="2" t="s">
        <v>662</v>
      </c>
      <c r="D682" s="2" t="s">
        <v>176</v>
      </c>
      <c r="E682" s="2" t="s">
        <v>30</v>
      </c>
      <c r="F682" s="26" t="s">
        <v>176</v>
      </c>
      <c r="G682" s="4" t="s">
        <v>1266</v>
      </c>
      <c r="H682" s="2" t="s">
        <v>163</v>
      </c>
      <c r="I682" s="2" t="s">
        <v>6</v>
      </c>
      <c r="J682" s="2" t="s">
        <v>570</v>
      </c>
      <c r="K682" s="2" t="s">
        <v>800</v>
      </c>
      <c r="L682" s="2" t="s">
        <v>806</v>
      </c>
      <c r="M682" s="2" t="s">
        <v>6</v>
      </c>
      <c r="N682" s="2" t="s">
        <v>6</v>
      </c>
      <c r="O682" s="2" t="s">
        <v>6</v>
      </c>
      <c r="P682" s="2" t="s">
        <v>6</v>
      </c>
      <c r="Q682" s="2" t="s">
        <v>6</v>
      </c>
      <c r="R682" s="2" t="s">
        <v>6</v>
      </c>
      <c r="S682" s="2" t="s">
        <v>6</v>
      </c>
      <c r="T682" s="2" t="s">
        <v>6</v>
      </c>
      <c r="U682" s="2" t="s">
        <v>6</v>
      </c>
      <c r="V682" s="2" t="s">
        <v>6</v>
      </c>
      <c r="W682" s="2" t="s">
        <v>6</v>
      </c>
      <c r="X682" s="2" t="s">
        <v>6</v>
      </c>
      <c r="Y682" s="2" t="s">
        <v>6</v>
      </c>
      <c r="Z682" s="2" t="s">
        <v>6</v>
      </c>
      <c r="AA682" s="2" t="s">
        <v>6</v>
      </c>
      <c r="AB682" s="2" t="s">
        <v>6</v>
      </c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</row>
    <row r="683" spans="1:47" ht="15.75">
      <c r="A683" s="2"/>
      <c r="B683" s="2"/>
      <c r="C683" s="2" t="s">
        <v>663</v>
      </c>
      <c r="D683" s="2" t="s">
        <v>176</v>
      </c>
      <c r="E683" s="2" t="s">
        <v>30</v>
      </c>
      <c r="F683" s="26" t="s">
        <v>176</v>
      </c>
      <c r="G683" s="4" t="s">
        <v>1266</v>
      </c>
      <c r="H683" s="2" t="s">
        <v>163</v>
      </c>
      <c r="I683" s="2" t="s">
        <v>6</v>
      </c>
      <c r="J683" s="2" t="s">
        <v>570</v>
      </c>
      <c r="K683" s="2" t="s">
        <v>800</v>
      </c>
      <c r="L683" s="2" t="s">
        <v>806</v>
      </c>
      <c r="M683" s="2" t="s">
        <v>6</v>
      </c>
      <c r="N683" s="2" t="s">
        <v>6</v>
      </c>
      <c r="O683" s="2" t="s">
        <v>6</v>
      </c>
      <c r="P683" s="2" t="s">
        <v>6</v>
      </c>
      <c r="Q683" s="2" t="s">
        <v>6</v>
      </c>
      <c r="R683" s="2" t="s">
        <v>6</v>
      </c>
      <c r="S683" s="2" t="s">
        <v>6</v>
      </c>
      <c r="T683" s="2" t="s">
        <v>6</v>
      </c>
      <c r="U683" s="2" t="s">
        <v>6</v>
      </c>
      <c r="V683" s="2" t="s">
        <v>6</v>
      </c>
      <c r="W683" s="2" t="s">
        <v>6</v>
      </c>
      <c r="X683" s="2" t="s">
        <v>6</v>
      </c>
      <c r="Y683" s="2" t="s">
        <v>6</v>
      </c>
      <c r="Z683" s="2" t="s">
        <v>6</v>
      </c>
      <c r="AA683" s="2" t="s">
        <v>6</v>
      </c>
      <c r="AB683" s="2" t="s">
        <v>6</v>
      </c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</row>
    <row r="684" spans="1:47" ht="15.75">
      <c r="A684" s="2"/>
      <c r="B684" s="2"/>
      <c r="C684" s="2" t="s">
        <v>664</v>
      </c>
      <c r="D684" s="2" t="s">
        <v>176</v>
      </c>
      <c r="E684" s="2" t="s">
        <v>30</v>
      </c>
      <c r="F684" s="26" t="s">
        <v>176</v>
      </c>
      <c r="G684" s="4" t="s">
        <v>1266</v>
      </c>
      <c r="H684" s="2" t="s">
        <v>163</v>
      </c>
      <c r="I684" s="2" t="s">
        <v>6</v>
      </c>
      <c r="J684" s="2" t="s">
        <v>570</v>
      </c>
      <c r="K684" s="2" t="s">
        <v>800</v>
      </c>
      <c r="L684" s="2" t="s">
        <v>806</v>
      </c>
      <c r="M684" s="2" t="s">
        <v>6</v>
      </c>
      <c r="N684" s="2" t="s">
        <v>6</v>
      </c>
      <c r="O684" s="2" t="s">
        <v>6</v>
      </c>
      <c r="P684" s="2" t="s">
        <v>6</v>
      </c>
      <c r="Q684" s="2" t="s">
        <v>6</v>
      </c>
      <c r="R684" s="2" t="s">
        <v>6</v>
      </c>
      <c r="S684" s="2" t="s">
        <v>6</v>
      </c>
      <c r="T684" s="2" t="s">
        <v>6</v>
      </c>
      <c r="U684" s="2" t="s">
        <v>6</v>
      </c>
      <c r="V684" s="2" t="s">
        <v>6</v>
      </c>
      <c r="W684" s="2" t="s">
        <v>6</v>
      </c>
      <c r="X684" s="2" t="s">
        <v>6</v>
      </c>
      <c r="Y684" s="2" t="s">
        <v>6</v>
      </c>
      <c r="Z684" s="2" t="s">
        <v>6</v>
      </c>
      <c r="AA684" s="2" t="s">
        <v>6</v>
      </c>
      <c r="AB684" s="2" t="s">
        <v>6</v>
      </c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</row>
    <row r="685" spans="1:47" ht="15.75">
      <c r="A685" s="2"/>
      <c r="B685" s="2"/>
      <c r="C685" s="2" t="s">
        <v>665</v>
      </c>
      <c r="D685" s="2" t="s">
        <v>176</v>
      </c>
      <c r="E685" s="2" t="s">
        <v>30</v>
      </c>
      <c r="F685" s="26" t="s">
        <v>176</v>
      </c>
      <c r="G685" s="4" t="s">
        <v>1266</v>
      </c>
      <c r="H685" s="2" t="s">
        <v>163</v>
      </c>
      <c r="I685" s="2" t="s">
        <v>6</v>
      </c>
      <c r="J685" s="2" t="s">
        <v>570</v>
      </c>
      <c r="K685" s="2" t="s">
        <v>800</v>
      </c>
      <c r="L685" s="2" t="s">
        <v>806</v>
      </c>
      <c r="M685" s="2" t="s">
        <v>6</v>
      </c>
      <c r="N685" s="2" t="s">
        <v>6</v>
      </c>
      <c r="O685" s="2" t="s">
        <v>6</v>
      </c>
      <c r="P685" s="2" t="s">
        <v>6</v>
      </c>
      <c r="Q685" s="2" t="s">
        <v>6</v>
      </c>
      <c r="R685" s="2" t="s">
        <v>6</v>
      </c>
      <c r="S685" s="2" t="s">
        <v>6</v>
      </c>
      <c r="T685" s="2" t="s">
        <v>6</v>
      </c>
      <c r="U685" s="2" t="s">
        <v>6</v>
      </c>
      <c r="V685" s="2" t="s">
        <v>6</v>
      </c>
      <c r="W685" s="2" t="s">
        <v>6</v>
      </c>
      <c r="X685" s="2" t="s">
        <v>6</v>
      </c>
      <c r="Y685" s="2" t="s">
        <v>6</v>
      </c>
      <c r="Z685" s="2" t="s">
        <v>6</v>
      </c>
      <c r="AA685" s="2" t="s">
        <v>6</v>
      </c>
      <c r="AB685" s="2" t="s">
        <v>6</v>
      </c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</row>
    <row r="686" spans="1:47" ht="15.75">
      <c r="A686" s="2"/>
      <c r="B686" s="2"/>
      <c r="C686" s="2" t="s">
        <v>666</v>
      </c>
      <c r="D686" s="2" t="s">
        <v>176</v>
      </c>
      <c r="E686" s="2" t="s">
        <v>30</v>
      </c>
      <c r="F686" s="26" t="s">
        <v>176</v>
      </c>
      <c r="G686" s="4" t="s">
        <v>1266</v>
      </c>
      <c r="H686" s="2" t="s">
        <v>163</v>
      </c>
      <c r="I686" s="2" t="s">
        <v>6</v>
      </c>
      <c r="J686" s="2" t="s">
        <v>570</v>
      </c>
      <c r="K686" s="2" t="s">
        <v>800</v>
      </c>
      <c r="L686" s="2" t="s">
        <v>806</v>
      </c>
      <c r="M686" s="2" t="s">
        <v>6</v>
      </c>
      <c r="N686" s="2" t="s">
        <v>6</v>
      </c>
      <c r="O686" s="2" t="s">
        <v>6</v>
      </c>
      <c r="P686" s="2" t="s">
        <v>6</v>
      </c>
      <c r="Q686" s="2" t="s">
        <v>6</v>
      </c>
      <c r="R686" s="2" t="s">
        <v>6</v>
      </c>
      <c r="S686" s="2" t="s">
        <v>6</v>
      </c>
      <c r="T686" s="2" t="s">
        <v>6</v>
      </c>
      <c r="U686" s="2" t="s">
        <v>6</v>
      </c>
      <c r="V686" s="2" t="s">
        <v>6</v>
      </c>
      <c r="W686" s="2" t="s">
        <v>6</v>
      </c>
      <c r="X686" s="2" t="s">
        <v>6</v>
      </c>
      <c r="Y686" s="2" t="s">
        <v>6</v>
      </c>
      <c r="Z686" s="2" t="s">
        <v>6</v>
      </c>
      <c r="AA686" s="2" t="s">
        <v>6</v>
      </c>
      <c r="AB686" s="2" t="s">
        <v>6</v>
      </c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</row>
    <row r="687" spans="1:47" ht="15.75">
      <c r="A687" s="2"/>
      <c r="B687" s="2"/>
      <c r="C687" s="2" t="s">
        <v>744</v>
      </c>
      <c r="D687" s="2" t="s">
        <v>176</v>
      </c>
      <c r="E687" s="2" t="s">
        <v>30</v>
      </c>
      <c r="F687" s="26" t="s">
        <v>176</v>
      </c>
      <c r="G687" s="4" t="s">
        <v>1266</v>
      </c>
      <c r="H687" s="2" t="s">
        <v>163</v>
      </c>
      <c r="I687" s="2" t="s">
        <v>6</v>
      </c>
      <c r="J687" s="2" t="s">
        <v>570</v>
      </c>
      <c r="K687" s="2" t="s">
        <v>800</v>
      </c>
      <c r="L687" s="2" t="s">
        <v>806</v>
      </c>
      <c r="M687" s="2" t="s">
        <v>6</v>
      </c>
      <c r="N687" s="2" t="s">
        <v>6</v>
      </c>
      <c r="O687" s="2" t="s">
        <v>6</v>
      </c>
      <c r="P687" s="2" t="s">
        <v>6</v>
      </c>
      <c r="Q687" s="2" t="s">
        <v>6</v>
      </c>
      <c r="R687" s="2" t="s">
        <v>6</v>
      </c>
      <c r="S687" s="2" t="s">
        <v>6</v>
      </c>
      <c r="T687" s="2" t="s">
        <v>6</v>
      </c>
      <c r="U687" s="2" t="s">
        <v>6</v>
      </c>
      <c r="V687" s="2" t="s">
        <v>6</v>
      </c>
      <c r="W687" s="2" t="s">
        <v>6</v>
      </c>
      <c r="X687" s="2" t="s">
        <v>6</v>
      </c>
      <c r="Y687" s="2" t="s">
        <v>6</v>
      </c>
      <c r="Z687" s="2" t="s">
        <v>6</v>
      </c>
      <c r="AA687" s="2" t="s">
        <v>6</v>
      </c>
      <c r="AB687" s="2" t="s">
        <v>6</v>
      </c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</row>
    <row r="688" spans="1:47" ht="15.75">
      <c r="A688" s="2"/>
      <c r="B688" s="2"/>
      <c r="C688" s="2" t="s">
        <v>667</v>
      </c>
      <c r="D688" s="2" t="s">
        <v>176</v>
      </c>
      <c r="E688" s="2" t="s">
        <v>30</v>
      </c>
      <c r="F688" s="26" t="s">
        <v>176</v>
      </c>
      <c r="G688" s="4" t="s">
        <v>1266</v>
      </c>
      <c r="H688" s="2" t="s">
        <v>163</v>
      </c>
      <c r="I688" s="2" t="s">
        <v>6</v>
      </c>
      <c r="J688" s="2" t="s">
        <v>570</v>
      </c>
      <c r="K688" s="2" t="s">
        <v>800</v>
      </c>
      <c r="L688" s="2" t="s">
        <v>806</v>
      </c>
      <c r="M688" s="2" t="s">
        <v>6</v>
      </c>
      <c r="N688" s="2" t="s">
        <v>6</v>
      </c>
      <c r="O688" s="2" t="s">
        <v>6</v>
      </c>
      <c r="P688" s="2" t="s">
        <v>6</v>
      </c>
      <c r="Q688" s="2" t="s">
        <v>6</v>
      </c>
      <c r="R688" s="2" t="s">
        <v>6</v>
      </c>
      <c r="S688" s="2" t="s">
        <v>6</v>
      </c>
      <c r="T688" s="2" t="s">
        <v>6</v>
      </c>
      <c r="U688" s="2" t="s">
        <v>6</v>
      </c>
      <c r="V688" s="2" t="s">
        <v>6</v>
      </c>
      <c r="W688" s="2" t="s">
        <v>6</v>
      </c>
      <c r="X688" s="2" t="s">
        <v>6</v>
      </c>
      <c r="Y688" s="2" t="s">
        <v>6</v>
      </c>
      <c r="Z688" s="2" t="s">
        <v>6</v>
      </c>
      <c r="AA688" s="2" t="s">
        <v>6</v>
      </c>
      <c r="AB688" s="2" t="s">
        <v>6</v>
      </c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</row>
    <row r="689" spans="1:47" ht="15.75">
      <c r="A689" s="2"/>
      <c r="B689" s="2"/>
      <c r="C689" s="2" t="s">
        <v>660</v>
      </c>
      <c r="D689" s="2" t="s">
        <v>176</v>
      </c>
      <c r="E689" s="2" t="s">
        <v>30</v>
      </c>
      <c r="F689" s="26" t="s">
        <v>176</v>
      </c>
      <c r="G689" s="4" t="s">
        <v>1266</v>
      </c>
      <c r="H689" s="2" t="s">
        <v>163</v>
      </c>
      <c r="I689" s="2" t="s">
        <v>6</v>
      </c>
      <c r="J689" s="2" t="s">
        <v>570</v>
      </c>
      <c r="K689" s="2" t="s">
        <v>800</v>
      </c>
      <c r="L689" s="2" t="s">
        <v>807</v>
      </c>
      <c r="M689" s="2" t="s">
        <v>6</v>
      </c>
      <c r="N689" s="2" t="s">
        <v>6</v>
      </c>
      <c r="O689" s="2" t="s">
        <v>6</v>
      </c>
      <c r="P689" s="2" t="s">
        <v>6</v>
      </c>
      <c r="Q689" s="2" t="s">
        <v>6</v>
      </c>
      <c r="R689" s="2" t="s">
        <v>6</v>
      </c>
      <c r="S689" s="2" t="s">
        <v>6</v>
      </c>
      <c r="T689" s="2" t="s">
        <v>6</v>
      </c>
      <c r="U689" s="2" t="s">
        <v>6</v>
      </c>
      <c r="V689" s="2" t="s">
        <v>6</v>
      </c>
      <c r="W689" s="2" t="s">
        <v>6</v>
      </c>
      <c r="X689" s="2" t="s">
        <v>6</v>
      </c>
      <c r="Y689" s="2" t="s">
        <v>6</v>
      </c>
      <c r="Z689" s="2" t="s">
        <v>6</v>
      </c>
      <c r="AA689" s="2" t="s">
        <v>6</v>
      </c>
      <c r="AB689" s="2" t="s">
        <v>6</v>
      </c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</row>
    <row r="690" spans="1:47" ht="15.75">
      <c r="A690" s="2"/>
      <c r="B690" s="2"/>
      <c r="C690" s="2" t="s">
        <v>661</v>
      </c>
      <c r="D690" s="2" t="s">
        <v>176</v>
      </c>
      <c r="E690" s="2" t="s">
        <v>30</v>
      </c>
      <c r="F690" s="26" t="s">
        <v>176</v>
      </c>
      <c r="G690" s="4" t="s">
        <v>1266</v>
      </c>
      <c r="H690" s="2" t="s">
        <v>163</v>
      </c>
      <c r="I690" s="2" t="s">
        <v>6</v>
      </c>
      <c r="J690" s="2" t="s">
        <v>570</v>
      </c>
      <c r="K690" s="2" t="s">
        <v>800</v>
      </c>
      <c r="L690" s="2" t="s">
        <v>807</v>
      </c>
      <c r="M690" s="2" t="s">
        <v>6</v>
      </c>
      <c r="N690" s="2" t="s">
        <v>6</v>
      </c>
      <c r="O690" s="2" t="s">
        <v>6</v>
      </c>
      <c r="P690" s="2" t="s">
        <v>6</v>
      </c>
      <c r="Q690" s="2" t="s">
        <v>6</v>
      </c>
      <c r="R690" s="2" t="s">
        <v>6</v>
      </c>
      <c r="S690" s="2" t="s">
        <v>6</v>
      </c>
      <c r="T690" s="2" t="s">
        <v>6</v>
      </c>
      <c r="U690" s="2" t="s">
        <v>6</v>
      </c>
      <c r="V690" s="2" t="s">
        <v>6</v>
      </c>
      <c r="W690" s="2" t="s">
        <v>6</v>
      </c>
      <c r="X690" s="2" t="s">
        <v>6</v>
      </c>
      <c r="Y690" s="2" t="s">
        <v>6</v>
      </c>
      <c r="Z690" s="2" t="s">
        <v>6</v>
      </c>
      <c r="AA690" s="2" t="s">
        <v>6</v>
      </c>
      <c r="AB690" s="2" t="s">
        <v>6</v>
      </c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</row>
    <row r="691" spans="1:47" ht="15.75">
      <c r="A691" s="2"/>
      <c r="B691" s="2"/>
      <c r="C691" s="2" t="s">
        <v>662</v>
      </c>
      <c r="D691" s="2" t="s">
        <v>176</v>
      </c>
      <c r="E691" s="2" t="s">
        <v>30</v>
      </c>
      <c r="F691" s="26" t="s">
        <v>176</v>
      </c>
      <c r="G691" s="4" t="s">
        <v>1266</v>
      </c>
      <c r="H691" s="2" t="s">
        <v>163</v>
      </c>
      <c r="I691" s="2" t="s">
        <v>6</v>
      </c>
      <c r="J691" s="2" t="s">
        <v>570</v>
      </c>
      <c r="K691" s="2" t="s">
        <v>800</v>
      </c>
      <c r="L691" s="2" t="s">
        <v>807</v>
      </c>
      <c r="M691" s="2" t="s">
        <v>6</v>
      </c>
      <c r="N691" s="2" t="s">
        <v>6</v>
      </c>
      <c r="O691" s="2" t="s">
        <v>6</v>
      </c>
      <c r="P691" s="2" t="s">
        <v>6</v>
      </c>
      <c r="Q691" s="2" t="s">
        <v>6</v>
      </c>
      <c r="R691" s="2" t="s">
        <v>6</v>
      </c>
      <c r="S691" s="2" t="s">
        <v>6</v>
      </c>
      <c r="T691" s="2" t="s">
        <v>6</v>
      </c>
      <c r="U691" s="2" t="s">
        <v>6</v>
      </c>
      <c r="V691" s="2" t="s">
        <v>6</v>
      </c>
      <c r="W691" s="2" t="s">
        <v>6</v>
      </c>
      <c r="X691" s="2" t="s">
        <v>6</v>
      </c>
      <c r="Y691" s="2" t="s">
        <v>6</v>
      </c>
      <c r="Z691" s="2" t="s">
        <v>6</v>
      </c>
      <c r="AA691" s="2" t="s">
        <v>6</v>
      </c>
      <c r="AB691" s="2" t="s">
        <v>6</v>
      </c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</row>
    <row r="692" spans="1:47" ht="15.75">
      <c r="A692" s="2"/>
      <c r="B692" s="2"/>
      <c r="C692" s="2" t="s">
        <v>663</v>
      </c>
      <c r="D692" s="2" t="s">
        <v>176</v>
      </c>
      <c r="E692" s="2" t="s">
        <v>30</v>
      </c>
      <c r="F692" s="26" t="s">
        <v>176</v>
      </c>
      <c r="G692" s="4" t="s">
        <v>1266</v>
      </c>
      <c r="H692" s="2" t="s">
        <v>163</v>
      </c>
      <c r="I692" s="2" t="s">
        <v>6</v>
      </c>
      <c r="J692" s="2" t="s">
        <v>570</v>
      </c>
      <c r="K692" s="2" t="s">
        <v>800</v>
      </c>
      <c r="L692" s="2" t="s">
        <v>807</v>
      </c>
      <c r="M692" s="2" t="s">
        <v>6</v>
      </c>
      <c r="N692" s="2" t="s">
        <v>6</v>
      </c>
      <c r="O692" s="2" t="s">
        <v>6</v>
      </c>
      <c r="P692" s="2" t="s">
        <v>6</v>
      </c>
      <c r="Q692" s="2" t="s">
        <v>6</v>
      </c>
      <c r="R692" s="2" t="s">
        <v>6</v>
      </c>
      <c r="S692" s="2" t="s">
        <v>6</v>
      </c>
      <c r="T692" s="2" t="s">
        <v>6</v>
      </c>
      <c r="U692" s="2" t="s">
        <v>6</v>
      </c>
      <c r="V692" s="2" t="s">
        <v>6</v>
      </c>
      <c r="W692" s="2" t="s">
        <v>6</v>
      </c>
      <c r="X692" s="2" t="s">
        <v>6</v>
      </c>
      <c r="Y692" s="2" t="s">
        <v>6</v>
      </c>
      <c r="Z692" s="2" t="s">
        <v>6</v>
      </c>
      <c r="AA692" s="2" t="s">
        <v>6</v>
      </c>
      <c r="AB692" s="2" t="s">
        <v>6</v>
      </c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</row>
    <row r="693" spans="1:47" ht="15.75">
      <c r="A693" s="2"/>
      <c r="B693" s="2"/>
      <c r="C693" s="2" t="s">
        <v>664</v>
      </c>
      <c r="D693" s="2" t="s">
        <v>176</v>
      </c>
      <c r="E693" s="2" t="s">
        <v>30</v>
      </c>
      <c r="F693" s="26" t="s">
        <v>176</v>
      </c>
      <c r="G693" s="4" t="s">
        <v>1266</v>
      </c>
      <c r="H693" s="2" t="s">
        <v>163</v>
      </c>
      <c r="I693" s="2" t="s">
        <v>6</v>
      </c>
      <c r="J693" s="2" t="s">
        <v>570</v>
      </c>
      <c r="K693" s="2" t="s">
        <v>800</v>
      </c>
      <c r="L693" s="2" t="s">
        <v>807</v>
      </c>
      <c r="M693" s="2" t="s">
        <v>6</v>
      </c>
      <c r="N693" s="2" t="s">
        <v>6</v>
      </c>
      <c r="O693" s="2" t="s">
        <v>6</v>
      </c>
      <c r="P693" s="2" t="s">
        <v>6</v>
      </c>
      <c r="Q693" s="2" t="s">
        <v>6</v>
      </c>
      <c r="R693" s="2" t="s">
        <v>6</v>
      </c>
      <c r="S693" s="2" t="s">
        <v>6</v>
      </c>
      <c r="T693" s="2" t="s">
        <v>6</v>
      </c>
      <c r="U693" s="2" t="s">
        <v>6</v>
      </c>
      <c r="V693" s="2" t="s">
        <v>6</v>
      </c>
      <c r="W693" s="2" t="s">
        <v>6</v>
      </c>
      <c r="X693" s="2" t="s">
        <v>6</v>
      </c>
      <c r="Y693" s="2" t="s">
        <v>6</v>
      </c>
      <c r="Z693" s="2" t="s">
        <v>6</v>
      </c>
      <c r="AA693" s="2" t="s">
        <v>6</v>
      </c>
      <c r="AB693" s="2" t="s">
        <v>6</v>
      </c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</row>
    <row r="694" spans="1:47" ht="15.75">
      <c r="A694" s="2"/>
      <c r="B694" s="2"/>
      <c r="C694" s="2" t="s">
        <v>665</v>
      </c>
      <c r="D694" s="2" t="s">
        <v>176</v>
      </c>
      <c r="E694" s="2" t="s">
        <v>30</v>
      </c>
      <c r="F694" s="26" t="s">
        <v>176</v>
      </c>
      <c r="G694" s="4" t="s">
        <v>1266</v>
      </c>
      <c r="H694" s="2" t="s">
        <v>163</v>
      </c>
      <c r="I694" s="2" t="s">
        <v>6</v>
      </c>
      <c r="J694" s="2" t="s">
        <v>570</v>
      </c>
      <c r="K694" s="2" t="s">
        <v>800</v>
      </c>
      <c r="L694" s="2" t="s">
        <v>807</v>
      </c>
      <c r="M694" s="2" t="s">
        <v>6</v>
      </c>
      <c r="N694" s="2" t="s">
        <v>6</v>
      </c>
      <c r="O694" s="2" t="s">
        <v>6</v>
      </c>
      <c r="P694" s="2" t="s">
        <v>6</v>
      </c>
      <c r="Q694" s="2" t="s">
        <v>6</v>
      </c>
      <c r="R694" s="2" t="s">
        <v>6</v>
      </c>
      <c r="S694" s="2" t="s">
        <v>6</v>
      </c>
      <c r="T694" s="2" t="s">
        <v>6</v>
      </c>
      <c r="U694" s="2" t="s">
        <v>6</v>
      </c>
      <c r="V694" s="2" t="s">
        <v>6</v>
      </c>
      <c r="W694" s="2" t="s">
        <v>6</v>
      </c>
      <c r="X694" s="2" t="s">
        <v>6</v>
      </c>
      <c r="Y694" s="2" t="s">
        <v>6</v>
      </c>
      <c r="Z694" s="2" t="s">
        <v>6</v>
      </c>
      <c r="AA694" s="2" t="s">
        <v>6</v>
      </c>
      <c r="AB694" s="2" t="s">
        <v>6</v>
      </c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</row>
    <row r="695" spans="1:47" ht="15.75">
      <c r="A695" s="2"/>
      <c r="B695" s="2"/>
      <c r="C695" s="2" t="s">
        <v>666</v>
      </c>
      <c r="D695" s="2" t="s">
        <v>176</v>
      </c>
      <c r="E695" s="2" t="s">
        <v>30</v>
      </c>
      <c r="F695" s="26" t="s">
        <v>176</v>
      </c>
      <c r="G695" s="4" t="s">
        <v>1266</v>
      </c>
      <c r="H695" s="2" t="s">
        <v>163</v>
      </c>
      <c r="I695" s="2" t="s">
        <v>6</v>
      </c>
      <c r="J695" s="2" t="s">
        <v>570</v>
      </c>
      <c r="K695" s="2" t="s">
        <v>800</v>
      </c>
      <c r="L695" s="2" t="s">
        <v>807</v>
      </c>
      <c r="M695" s="2" t="s">
        <v>6</v>
      </c>
      <c r="N695" s="2" t="s">
        <v>6</v>
      </c>
      <c r="O695" s="2" t="s">
        <v>6</v>
      </c>
      <c r="P695" s="2" t="s">
        <v>6</v>
      </c>
      <c r="Q695" s="2" t="s">
        <v>6</v>
      </c>
      <c r="R695" s="2" t="s">
        <v>6</v>
      </c>
      <c r="S695" s="2" t="s">
        <v>6</v>
      </c>
      <c r="T695" s="2" t="s">
        <v>6</v>
      </c>
      <c r="U695" s="2" t="s">
        <v>6</v>
      </c>
      <c r="V695" s="2" t="s">
        <v>6</v>
      </c>
      <c r="W695" s="2" t="s">
        <v>6</v>
      </c>
      <c r="X695" s="2" t="s">
        <v>6</v>
      </c>
      <c r="Y695" s="2" t="s">
        <v>6</v>
      </c>
      <c r="Z695" s="2" t="s">
        <v>6</v>
      </c>
      <c r="AA695" s="2" t="s">
        <v>6</v>
      </c>
      <c r="AB695" s="2" t="s">
        <v>6</v>
      </c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</row>
    <row r="696" spans="1:47" ht="15.75">
      <c r="A696" s="2"/>
      <c r="B696" s="2"/>
      <c r="C696" s="2" t="s">
        <v>744</v>
      </c>
      <c r="D696" s="2" t="s">
        <v>176</v>
      </c>
      <c r="E696" s="2" t="s">
        <v>30</v>
      </c>
      <c r="F696" s="26" t="s">
        <v>176</v>
      </c>
      <c r="G696" s="4" t="s">
        <v>1266</v>
      </c>
      <c r="H696" s="2" t="s">
        <v>163</v>
      </c>
      <c r="I696" s="2" t="s">
        <v>6</v>
      </c>
      <c r="J696" s="2" t="s">
        <v>570</v>
      </c>
      <c r="K696" s="2" t="s">
        <v>800</v>
      </c>
      <c r="L696" s="2" t="s">
        <v>807</v>
      </c>
      <c r="M696" s="2" t="s">
        <v>6</v>
      </c>
      <c r="N696" s="2" t="s">
        <v>6</v>
      </c>
      <c r="O696" s="2" t="s">
        <v>6</v>
      </c>
      <c r="P696" s="2" t="s">
        <v>6</v>
      </c>
      <c r="Q696" s="2" t="s">
        <v>6</v>
      </c>
      <c r="R696" s="2" t="s">
        <v>6</v>
      </c>
      <c r="S696" s="2" t="s">
        <v>6</v>
      </c>
      <c r="T696" s="2" t="s">
        <v>6</v>
      </c>
      <c r="U696" s="2" t="s">
        <v>6</v>
      </c>
      <c r="V696" s="2" t="s">
        <v>6</v>
      </c>
      <c r="W696" s="2" t="s">
        <v>6</v>
      </c>
      <c r="X696" s="2" t="s">
        <v>6</v>
      </c>
      <c r="Y696" s="2" t="s">
        <v>6</v>
      </c>
      <c r="Z696" s="2" t="s">
        <v>6</v>
      </c>
      <c r="AA696" s="2" t="s">
        <v>6</v>
      </c>
      <c r="AB696" s="2" t="s">
        <v>6</v>
      </c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</row>
    <row r="697" spans="1:47" ht="15.75">
      <c r="A697" s="2"/>
      <c r="B697" s="2"/>
      <c r="C697" s="2" t="s">
        <v>667</v>
      </c>
      <c r="D697" s="2" t="s">
        <v>176</v>
      </c>
      <c r="E697" s="2" t="s">
        <v>30</v>
      </c>
      <c r="F697" s="26" t="s">
        <v>176</v>
      </c>
      <c r="G697" s="4" t="s">
        <v>1266</v>
      </c>
      <c r="H697" s="2" t="s">
        <v>163</v>
      </c>
      <c r="I697" s="2" t="s">
        <v>6</v>
      </c>
      <c r="J697" s="2" t="s">
        <v>570</v>
      </c>
      <c r="K697" s="2" t="s">
        <v>800</v>
      </c>
      <c r="L697" s="2" t="s">
        <v>807</v>
      </c>
      <c r="M697" s="2" t="s">
        <v>6</v>
      </c>
      <c r="N697" s="2" t="s">
        <v>6</v>
      </c>
      <c r="O697" s="2" t="s">
        <v>6</v>
      </c>
      <c r="P697" s="2" t="s">
        <v>6</v>
      </c>
      <c r="Q697" s="2" t="s">
        <v>6</v>
      </c>
      <c r="R697" s="2" t="s">
        <v>6</v>
      </c>
      <c r="S697" s="2" t="s">
        <v>6</v>
      </c>
      <c r="T697" s="2" t="s">
        <v>6</v>
      </c>
      <c r="U697" s="2" t="s">
        <v>6</v>
      </c>
      <c r="V697" s="2" t="s">
        <v>6</v>
      </c>
      <c r="W697" s="2" t="s">
        <v>6</v>
      </c>
      <c r="X697" s="2" t="s">
        <v>6</v>
      </c>
      <c r="Y697" s="2" t="s">
        <v>6</v>
      </c>
      <c r="Z697" s="2" t="s">
        <v>6</v>
      </c>
      <c r="AA697" s="2" t="s">
        <v>6</v>
      </c>
      <c r="AB697" s="2" t="s">
        <v>6</v>
      </c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</row>
    <row r="698" spans="1:47" ht="15.75">
      <c r="A698" s="2"/>
      <c r="B698" s="2"/>
      <c r="C698" s="2" t="s">
        <v>660</v>
      </c>
      <c r="D698" s="2" t="s">
        <v>176</v>
      </c>
      <c r="E698" s="2" t="s">
        <v>30</v>
      </c>
      <c r="F698" s="26" t="s">
        <v>176</v>
      </c>
      <c r="G698" s="4" t="s">
        <v>1266</v>
      </c>
      <c r="H698" s="2" t="s">
        <v>163</v>
      </c>
      <c r="I698" s="2" t="s">
        <v>6</v>
      </c>
      <c r="J698" s="2" t="s">
        <v>570</v>
      </c>
      <c r="K698" s="2" t="s">
        <v>800</v>
      </c>
      <c r="L698" s="2" t="s">
        <v>808</v>
      </c>
      <c r="M698" s="2" t="s">
        <v>6</v>
      </c>
      <c r="N698" s="2" t="s">
        <v>6</v>
      </c>
      <c r="O698" s="2" t="s">
        <v>6</v>
      </c>
      <c r="P698" s="2" t="s">
        <v>6</v>
      </c>
      <c r="Q698" s="2" t="s">
        <v>6</v>
      </c>
      <c r="R698" s="2" t="s">
        <v>6</v>
      </c>
      <c r="S698" s="2" t="s">
        <v>6</v>
      </c>
      <c r="T698" s="2" t="s">
        <v>6</v>
      </c>
      <c r="U698" s="2" t="s">
        <v>6</v>
      </c>
      <c r="V698" s="2" t="s">
        <v>6</v>
      </c>
      <c r="W698" s="2" t="s">
        <v>6</v>
      </c>
      <c r="X698" s="2" t="s">
        <v>6</v>
      </c>
      <c r="Y698" s="2" t="s">
        <v>6</v>
      </c>
      <c r="Z698" s="2" t="s">
        <v>6</v>
      </c>
      <c r="AA698" s="2" t="s">
        <v>6</v>
      </c>
      <c r="AB698" s="2" t="s">
        <v>6</v>
      </c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</row>
    <row r="699" spans="1:47" ht="15.75">
      <c r="A699" s="2"/>
      <c r="B699" s="2"/>
      <c r="C699" s="2" t="s">
        <v>661</v>
      </c>
      <c r="D699" s="2" t="s">
        <v>176</v>
      </c>
      <c r="E699" s="2" t="s">
        <v>30</v>
      </c>
      <c r="F699" s="26" t="s">
        <v>176</v>
      </c>
      <c r="G699" s="4" t="s">
        <v>1266</v>
      </c>
      <c r="H699" s="2" t="s">
        <v>163</v>
      </c>
      <c r="I699" s="2" t="s">
        <v>6</v>
      </c>
      <c r="J699" s="2" t="s">
        <v>570</v>
      </c>
      <c r="K699" s="2" t="s">
        <v>800</v>
      </c>
      <c r="L699" s="2" t="s">
        <v>808</v>
      </c>
      <c r="M699" s="2" t="s">
        <v>6</v>
      </c>
      <c r="N699" s="2" t="s">
        <v>6</v>
      </c>
      <c r="O699" s="2" t="s">
        <v>6</v>
      </c>
      <c r="P699" s="2" t="s">
        <v>6</v>
      </c>
      <c r="Q699" s="2" t="s">
        <v>6</v>
      </c>
      <c r="R699" s="2" t="s">
        <v>6</v>
      </c>
      <c r="S699" s="2" t="s">
        <v>6</v>
      </c>
      <c r="T699" s="2" t="s">
        <v>6</v>
      </c>
      <c r="U699" s="2" t="s">
        <v>6</v>
      </c>
      <c r="V699" s="2" t="s">
        <v>6</v>
      </c>
      <c r="W699" s="2" t="s">
        <v>6</v>
      </c>
      <c r="X699" s="2" t="s">
        <v>6</v>
      </c>
      <c r="Y699" s="2" t="s">
        <v>6</v>
      </c>
      <c r="Z699" s="2" t="s">
        <v>6</v>
      </c>
      <c r="AA699" s="2" t="s">
        <v>6</v>
      </c>
      <c r="AB699" s="2" t="s">
        <v>6</v>
      </c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</row>
    <row r="700" spans="1:47" ht="15.75">
      <c r="A700" s="2"/>
      <c r="B700" s="2"/>
      <c r="C700" s="2" t="s">
        <v>662</v>
      </c>
      <c r="D700" s="2" t="s">
        <v>176</v>
      </c>
      <c r="E700" s="2" t="s">
        <v>30</v>
      </c>
      <c r="F700" s="26" t="s">
        <v>176</v>
      </c>
      <c r="G700" s="4" t="s">
        <v>1266</v>
      </c>
      <c r="H700" s="2" t="s">
        <v>163</v>
      </c>
      <c r="I700" s="2" t="s">
        <v>6</v>
      </c>
      <c r="J700" s="2" t="s">
        <v>570</v>
      </c>
      <c r="K700" s="2" t="s">
        <v>800</v>
      </c>
      <c r="L700" s="2" t="s">
        <v>808</v>
      </c>
      <c r="M700" s="2" t="s">
        <v>6</v>
      </c>
      <c r="N700" s="2" t="s">
        <v>6</v>
      </c>
      <c r="O700" s="2" t="s">
        <v>6</v>
      </c>
      <c r="P700" s="2" t="s">
        <v>6</v>
      </c>
      <c r="Q700" s="2" t="s">
        <v>6</v>
      </c>
      <c r="R700" s="2" t="s">
        <v>6</v>
      </c>
      <c r="S700" s="2" t="s">
        <v>6</v>
      </c>
      <c r="T700" s="2" t="s">
        <v>6</v>
      </c>
      <c r="U700" s="2" t="s">
        <v>6</v>
      </c>
      <c r="V700" s="2" t="s">
        <v>6</v>
      </c>
      <c r="W700" s="2" t="s">
        <v>6</v>
      </c>
      <c r="X700" s="2" t="s">
        <v>6</v>
      </c>
      <c r="Y700" s="2" t="s">
        <v>6</v>
      </c>
      <c r="Z700" s="2" t="s">
        <v>6</v>
      </c>
      <c r="AA700" s="2" t="s">
        <v>6</v>
      </c>
      <c r="AB700" s="2" t="s">
        <v>6</v>
      </c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</row>
    <row r="701" spans="1:47" ht="15.75">
      <c r="A701" s="2"/>
      <c r="B701" s="2"/>
      <c r="C701" s="2" t="s">
        <v>663</v>
      </c>
      <c r="D701" s="2" t="s">
        <v>176</v>
      </c>
      <c r="E701" s="2" t="s">
        <v>30</v>
      </c>
      <c r="F701" s="26" t="s">
        <v>176</v>
      </c>
      <c r="G701" s="4" t="s">
        <v>1266</v>
      </c>
      <c r="H701" s="2" t="s">
        <v>163</v>
      </c>
      <c r="I701" s="2" t="s">
        <v>6</v>
      </c>
      <c r="J701" s="2" t="s">
        <v>570</v>
      </c>
      <c r="K701" s="2" t="s">
        <v>800</v>
      </c>
      <c r="L701" s="2" t="s">
        <v>808</v>
      </c>
      <c r="M701" s="2" t="s">
        <v>6</v>
      </c>
      <c r="N701" s="2" t="s">
        <v>6</v>
      </c>
      <c r="O701" s="2" t="s">
        <v>6</v>
      </c>
      <c r="P701" s="2" t="s">
        <v>6</v>
      </c>
      <c r="Q701" s="2" t="s">
        <v>6</v>
      </c>
      <c r="R701" s="2" t="s">
        <v>6</v>
      </c>
      <c r="S701" s="2" t="s">
        <v>6</v>
      </c>
      <c r="T701" s="2" t="s">
        <v>6</v>
      </c>
      <c r="U701" s="2" t="s">
        <v>6</v>
      </c>
      <c r="V701" s="2" t="s">
        <v>6</v>
      </c>
      <c r="W701" s="2" t="s">
        <v>6</v>
      </c>
      <c r="X701" s="2" t="s">
        <v>6</v>
      </c>
      <c r="Y701" s="2" t="s">
        <v>6</v>
      </c>
      <c r="Z701" s="2" t="s">
        <v>6</v>
      </c>
      <c r="AA701" s="2" t="s">
        <v>6</v>
      </c>
      <c r="AB701" s="2" t="s">
        <v>6</v>
      </c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</row>
    <row r="702" spans="1:47" ht="15.75">
      <c r="A702" s="2"/>
      <c r="B702" s="2"/>
      <c r="C702" s="2" t="s">
        <v>664</v>
      </c>
      <c r="D702" s="2" t="s">
        <v>176</v>
      </c>
      <c r="E702" s="2" t="s">
        <v>30</v>
      </c>
      <c r="F702" s="26" t="s">
        <v>176</v>
      </c>
      <c r="G702" s="4" t="s">
        <v>1266</v>
      </c>
      <c r="H702" s="2" t="s">
        <v>163</v>
      </c>
      <c r="I702" s="2" t="s">
        <v>6</v>
      </c>
      <c r="J702" s="2" t="s">
        <v>570</v>
      </c>
      <c r="K702" s="2" t="s">
        <v>800</v>
      </c>
      <c r="L702" s="2" t="s">
        <v>808</v>
      </c>
      <c r="M702" s="2" t="s">
        <v>6</v>
      </c>
      <c r="N702" s="2" t="s">
        <v>6</v>
      </c>
      <c r="O702" s="2" t="s">
        <v>6</v>
      </c>
      <c r="P702" s="2" t="s">
        <v>6</v>
      </c>
      <c r="Q702" s="2" t="s">
        <v>6</v>
      </c>
      <c r="R702" s="2" t="s">
        <v>6</v>
      </c>
      <c r="S702" s="2" t="s">
        <v>6</v>
      </c>
      <c r="T702" s="2" t="s">
        <v>6</v>
      </c>
      <c r="U702" s="2" t="s">
        <v>6</v>
      </c>
      <c r="V702" s="2" t="s">
        <v>6</v>
      </c>
      <c r="W702" s="2" t="s">
        <v>6</v>
      </c>
      <c r="X702" s="2" t="s">
        <v>6</v>
      </c>
      <c r="Y702" s="2" t="s">
        <v>6</v>
      </c>
      <c r="Z702" s="2" t="s">
        <v>6</v>
      </c>
      <c r="AA702" s="2" t="s">
        <v>6</v>
      </c>
      <c r="AB702" s="2" t="s">
        <v>6</v>
      </c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</row>
    <row r="703" spans="1:47" ht="15.75">
      <c r="A703" s="2"/>
      <c r="B703" s="2"/>
      <c r="C703" s="2" t="s">
        <v>665</v>
      </c>
      <c r="D703" s="2" t="s">
        <v>176</v>
      </c>
      <c r="E703" s="2" t="s">
        <v>30</v>
      </c>
      <c r="F703" s="26" t="s">
        <v>176</v>
      </c>
      <c r="G703" s="4" t="s">
        <v>1266</v>
      </c>
      <c r="H703" s="2" t="s">
        <v>163</v>
      </c>
      <c r="I703" s="2" t="s">
        <v>6</v>
      </c>
      <c r="J703" s="2" t="s">
        <v>570</v>
      </c>
      <c r="K703" s="2" t="s">
        <v>800</v>
      </c>
      <c r="L703" s="2" t="s">
        <v>808</v>
      </c>
      <c r="M703" s="2" t="s">
        <v>6</v>
      </c>
      <c r="N703" s="2" t="s">
        <v>6</v>
      </c>
      <c r="O703" s="2" t="s">
        <v>6</v>
      </c>
      <c r="P703" s="2" t="s">
        <v>6</v>
      </c>
      <c r="Q703" s="2" t="s">
        <v>6</v>
      </c>
      <c r="R703" s="2" t="s">
        <v>6</v>
      </c>
      <c r="S703" s="2" t="s">
        <v>6</v>
      </c>
      <c r="T703" s="2" t="s">
        <v>6</v>
      </c>
      <c r="U703" s="2" t="s">
        <v>6</v>
      </c>
      <c r="V703" s="2" t="s">
        <v>6</v>
      </c>
      <c r="W703" s="2" t="s">
        <v>6</v>
      </c>
      <c r="X703" s="2" t="s">
        <v>6</v>
      </c>
      <c r="Y703" s="2" t="s">
        <v>6</v>
      </c>
      <c r="Z703" s="2" t="s">
        <v>6</v>
      </c>
      <c r="AA703" s="2" t="s">
        <v>6</v>
      </c>
      <c r="AB703" s="2" t="s">
        <v>6</v>
      </c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</row>
    <row r="704" spans="1:47" ht="15.75">
      <c r="A704" s="2"/>
      <c r="B704" s="2"/>
      <c r="C704" s="2" t="s">
        <v>666</v>
      </c>
      <c r="D704" s="2" t="s">
        <v>176</v>
      </c>
      <c r="E704" s="2" t="s">
        <v>30</v>
      </c>
      <c r="F704" s="26" t="s">
        <v>176</v>
      </c>
      <c r="G704" s="4" t="s">
        <v>1266</v>
      </c>
      <c r="H704" s="2" t="s">
        <v>163</v>
      </c>
      <c r="I704" s="2" t="s">
        <v>6</v>
      </c>
      <c r="J704" s="2" t="s">
        <v>570</v>
      </c>
      <c r="K704" s="2" t="s">
        <v>800</v>
      </c>
      <c r="L704" s="2" t="s">
        <v>808</v>
      </c>
      <c r="M704" s="2" t="s">
        <v>6</v>
      </c>
      <c r="N704" s="2" t="s">
        <v>6</v>
      </c>
      <c r="O704" s="2" t="s">
        <v>6</v>
      </c>
      <c r="P704" s="2" t="s">
        <v>6</v>
      </c>
      <c r="Q704" s="2" t="s">
        <v>6</v>
      </c>
      <c r="R704" s="2" t="s">
        <v>6</v>
      </c>
      <c r="S704" s="2" t="s">
        <v>6</v>
      </c>
      <c r="T704" s="2" t="s">
        <v>6</v>
      </c>
      <c r="U704" s="2" t="s">
        <v>6</v>
      </c>
      <c r="V704" s="2" t="s">
        <v>6</v>
      </c>
      <c r="W704" s="2" t="s">
        <v>6</v>
      </c>
      <c r="X704" s="2" t="s">
        <v>6</v>
      </c>
      <c r="Y704" s="2" t="s">
        <v>6</v>
      </c>
      <c r="Z704" s="2" t="s">
        <v>6</v>
      </c>
      <c r="AA704" s="2" t="s">
        <v>6</v>
      </c>
      <c r="AB704" s="2" t="s">
        <v>6</v>
      </c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</row>
    <row r="705" spans="1:47" ht="15.75">
      <c r="A705" s="2"/>
      <c r="B705" s="2"/>
      <c r="C705" s="2" t="s">
        <v>744</v>
      </c>
      <c r="D705" s="2" t="s">
        <v>176</v>
      </c>
      <c r="E705" s="2" t="s">
        <v>30</v>
      </c>
      <c r="F705" s="26" t="s">
        <v>176</v>
      </c>
      <c r="G705" s="4" t="s">
        <v>1266</v>
      </c>
      <c r="H705" s="2" t="s">
        <v>163</v>
      </c>
      <c r="I705" s="2" t="s">
        <v>6</v>
      </c>
      <c r="J705" s="2" t="s">
        <v>570</v>
      </c>
      <c r="K705" s="2" t="s">
        <v>800</v>
      </c>
      <c r="L705" s="2" t="s">
        <v>808</v>
      </c>
      <c r="M705" s="2" t="s">
        <v>6</v>
      </c>
      <c r="N705" s="2" t="s">
        <v>6</v>
      </c>
      <c r="O705" s="2" t="s">
        <v>6</v>
      </c>
      <c r="P705" s="2" t="s">
        <v>6</v>
      </c>
      <c r="Q705" s="2" t="s">
        <v>6</v>
      </c>
      <c r="R705" s="2" t="s">
        <v>6</v>
      </c>
      <c r="S705" s="2" t="s">
        <v>6</v>
      </c>
      <c r="T705" s="2" t="s">
        <v>6</v>
      </c>
      <c r="U705" s="2" t="s">
        <v>6</v>
      </c>
      <c r="V705" s="2" t="s">
        <v>6</v>
      </c>
      <c r="W705" s="2" t="s">
        <v>6</v>
      </c>
      <c r="X705" s="2" t="s">
        <v>6</v>
      </c>
      <c r="Y705" s="2" t="s">
        <v>6</v>
      </c>
      <c r="Z705" s="2" t="s">
        <v>6</v>
      </c>
      <c r="AA705" s="2" t="s">
        <v>6</v>
      </c>
      <c r="AB705" s="2" t="s">
        <v>6</v>
      </c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</row>
    <row r="706" spans="1:47" ht="15.75">
      <c r="A706" s="2"/>
      <c r="B706" s="2"/>
      <c r="C706" s="2" t="s">
        <v>667</v>
      </c>
      <c r="D706" s="2" t="s">
        <v>176</v>
      </c>
      <c r="E706" s="2" t="s">
        <v>30</v>
      </c>
      <c r="F706" s="26" t="s">
        <v>176</v>
      </c>
      <c r="G706" s="4" t="s">
        <v>1266</v>
      </c>
      <c r="H706" s="2" t="s">
        <v>163</v>
      </c>
      <c r="I706" s="2" t="s">
        <v>6</v>
      </c>
      <c r="J706" s="2" t="s">
        <v>570</v>
      </c>
      <c r="K706" s="2" t="s">
        <v>800</v>
      </c>
      <c r="L706" s="2" t="s">
        <v>808</v>
      </c>
      <c r="M706" s="2" t="s">
        <v>6</v>
      </c>
      <c r="N706" s="2" t="s">
        <v>6</v>
      </c>
      <c r="O706" s="2" t="s">
        <v>6</v>
      </c>
      <c r="P706" s="2" t="s">
        <v>6</v>
      </c>
      <c r="Q706" s="2" t="s">
        <v>6</v>
      </c>
      <c r="R706" s="2" t="s">
        <v>6</v>
      </c>
      <c r="S706" s="2" t="s">
        <v>6</v>
      </c>
      <c r="T706" s="2" t="s">
        <v>6</v>
      </c>
      <c r="U706" s="2" t="s">
        <v>6</v>
      </c>
      <c r="V706" s="2" t="s">
        <v>6</v>
      </c>
      <c r="W706" s="2" t="s">
        <v>6</v>
      </c>
      <c r="X706" s="2" t="s">
        <v>6</v>
      </c>
      <c r="Y706" s="2" t="s">
        <v>6</v>
      </c>
      <c r="Z706" s="2" t="s">
        <v>6</v>
      </c>
      <c r="AA706" s="2" t="s">
        <v>6</v>
      </c>
      <c r="AB706" s="2" t="s">
        <v>6</v>
      </c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</row>
    <row r="707" spans="1:47" ht="15.75">
      <c r="A707" s="2"/>
      <c r="B707" s="2"/>
      <c r="C707" s="2" t="s">
        <v>660</v>
      </c>
      <c r="D707" s="2" t="s">
        <v>176</v>
      </c>
      <c r="E707" s="2" t="s">
        <v>30</v>
      </c>
      <c r="F707" s="26" t="s">
        <v>176</v>
      </c>
      <c r="G707" s="4" t="s">
        <v>1266</v>
      </c>
      <c r="H707" s="2" t="s">
        <v>163</v>
      </c>
      <c r="I707" s="2" t="s">
        <v>6</v>
      </c>
      <c r="J707" s="2" t="s">
        <v>570</v>
      </c>
      <c r="K707" s="2" t="s">
        <v>800</v>
      </c>
      <c r="L707" s="2" t="s">
        <v>809</v>
      </c>
      <c r="M707" s="2" t="s">
        <v>6</v>
      </c>
      <c r="N707" s="2" t="s">
        <v>6</v>
      </c>
      <c r="O707" s="2" t="s">
        <v>6</v>
      </c>
      <c r="P707" s="2" t="s">
        <v>6</v>
      </c>
      <c r="Q707" s="2" t="s">
        <v>6</v>
      </c>
      <c r="R707" s="2" t="s">
        <v>6</v>
      </c>
      <c r="S707" s="2" t="s">
        <v>6</v>
      </c>
      <c r="T707" s="2" t="s">
        <v>6</v>
      </c>
      <c r="U707" s="2" t="s">
        <v>6</v>
      </c>
      <c r="V707" s="2" t="s">
        <v>6</v>
      </c>
      <c r="W707" s="2" t="s">
        <v>6</v>
      </c>
      <c r="X707" s="2" t="s">
        <v>6</v>
      </c>
      <c r="Y707" s="2" t="s">
        <v>6</v>
      </c>
      <c r="Z707" s="2" t="s">
        <v>6</v>
      </c>
      <c r="AA707" s="2" t="s">
        <v>6</v>
      </c>
      <c r="AB707" s="2" t="s">
        <v>6</v>
      </c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</row>
    <row r="708" spans="1:47" ht="15.75">
      <c r="A708" s="2"/>
      <c r="B708" s="2"/>
      <c r="C708" s="2" t="s">
        <v>661</v>
      </c>
      <c r="D708" s="2" t="s">
        <v>176</v>
      </c>
      <c r="E708" s="2" t="s">
        <v>30</v>
      </c>
      <c r="F708" s="26" t="s">
        <v>176</v>
      </c>
      <c r="G708" s="4" t="s">
        <v>1266</v>
      </c>
      <c r="H708" s="2" t="s">
        <v>163</v>
      </c>
      <c r="I708" s="2" t="s">
        <v>6</v>
      </c>
      <c r="J708" s="2" t="s">
        <v>570</v>
      </c>
      <c r="K708" s="2" t="s">
        <v>800</v>
      </c>
      <c r="L708" s="2" t="s">
        <v>809</v>
      </c>
      <c r="M708" s="2" t="s">
        <v>6</v>
      </c>
      <c r="N708" s="2" t="s">
        <v>6</v>
      </c>
      <c r="O708" s="2" t="s">
        <v>6</v>
      </c>
      <c r="P708" s="2" t="s">
        <v>6</v>
      </c>
      <c r="Q708" s="2" t="s">
        <v>6</v>
      </c>
      <c r="R708" s="2" t="s">
        <v>6</v>
      </c>
      <c r="S708" s="2" t="s">
        <v>6</v>
      </c>
      <c r="T708" s="2" t="s">
        <v>6</v>
      </c>
      <c r="U708" s="2" t="s">
        <v>6</v>
      </c>
      <c r="V708" s="2" t="s">
        <v>6</v>
      </c>
      <c r="W708" s="2" t="s">
        <v>6</v>
      </c>
      <c r="X708" s="2" t="s">
        <v>6</v>
      </c>
      <c r="Y708" s="2" t="s">
        <v>6</v>
      </c>
      <c r="Z708" s="2" t="s">
        <v>6</v>
      </c>
      <c r="AA708" s="2" t="s">
        <v>6</v>
      </c>
      <c r="AB708" s="2" t="s">
        <v>6</v>
      </c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</row>
    <row r="709" spans="1:47" ht="15.75">
      <c r="A709" s="2"/>
      <c r="B709" s="2"/>
      <c r="C709" s="2" t="s">
        <v>662</v>
      </c>
      <c r="D709" s="2" t="s">
        <v>176</v>
      </c>
      <c r="E709" s="2" t="s">
        <v>30</v>
      </c>
      <c r="F709" s="26" t="s">
        <v>176</v>
      </c>
      <c r="G709" s="4" t="s">
        <v>1266</v>
      </c>
      <c r="H709" s="2" t="s">
        <v>163</v>
      </c>
      <c r="I709" s="2" t="s">
        <v>6</v>
      </c>
      <c r="J709" s="2" t="s">
        <v>570</v>
      </c>
      <c r="K709" s="2" t="s">
        <v>800</v>
      </c>
      <c r="L709" s="2" t="s">
        <v>809</v>
      </c>
      <c r="M709" s="2" t="s">
        <v>6</v>
      </c>
      <c r="N709" s="2" t="s">
        <v>6</v>
      </c>
      <c r="O709" s="2" t="s">
        <v>6</v>
      </c>
      <c r="P709" s="2" t="s">
        <v>6</v>
      </c>
      <c r="Q709" s="2" t="s">
        <v>6</v>
      </c>
      <c r="R709" s="2" t="s">
        <v>6</v>
      </c>
      <c r="S709" s="2" t="s">
        <v>6</v>
      </c>
      <c r="T709" s="2" t="s">
        <v>6</v>
      </c>
      <c r="U709" s="2" t="s">
        <v>6</v>
      </c>
      <c r="V709" s="2" t="s">
        <v>6</v>
      </c>
      <c r="W709" s="2" t="s">
        <v>6</v>
      </c>
      <c r="X709" s="2" t="s">
        <v>6</v>
      </c>
      <c r="Y709" s="2" t="s">
        <v>6</v>
      </c>
      <c r="Z709" s="2" t="s">
        <v>6</v>
      </c>
      <c r="AA709" s="2" t="s">
        <v>6</v>
      </c>
      <c r="AB709" s="2" t="s">
        <v>6</v>
      </c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</row>
    <row r="710" spans="1:47" ht="15.75">
      <c r="A710" s="2"/>
      <c r="B710" s="2"/>
      <c r="C710" s="2" t="s">
        <v>663</v>
      </c>
      <c r="D710" s="2" t="s">
        <v>176</v>
      </c>
      <c r="E710" s="2" t="s">
        <v>30</v>
      </c>
      <c r="F710" s="26" t="s">
        <v>176</v>
      </c>
      <c r="G710" s="4" t="s">
        <v>1266</v>
      </c>
      <c r="H710" s="2" t="s">
        <v>163</v>
      </c>
      <c r="I710" s="2" t="s">
        <v>6</v>
      </c>
      <c r="J710" s="2" t="s">
        <v>570</v>
      </c>
      <c r="K710" s="2" t="s">
        <v>800</v>
      </c>
      <c r="L710" s="2" t="s">
        <v>809</v>
      </c>
      <c r="M710" s="2" t="s">
        <v>6</v>
      </c>
      <c r="N710" s="2" t="s">
        <v>6</v>
      </c>
      <c r="O710" s="2" t="s">
        <v>6</v>
      </c>
      <c r="P710" s="2" t="s">
        <v>6</v>
      </c>
      <c r="Q710" s="2" t="s">
        <v>6</v>
      </c>
      <c r="R710" s="2" t="s">
        <v>6</v>
      </c>
      <c r="S710" s="2" t="s">
        <v>6</v>
      </c>
      <c r="T710" s="2" t="s">
        <v>6</v>
      </c>
      <c r="U710" s="2" t="s">
        <v>6</v>
      </c>
      <c r="V710" s="2" t="s">
        <v>6</v>
      </c>
      <c r="W710" s="2" t="s">
        <v>6</v>
      </c>
      <c r="X710" s="2" t="s">
        <v>6</v>
      </c>
      <c r="Y710" s="2" t="s">
        <v>6</v>
      </c>
      <c r="Z710" s="2" t="s">
        <v>6</v>
      </c>
      <c r="AA710" s="2" t="s">
        <v>6</v>
      </c>
      <c r="AB710" s="2" t="s">
        <v>6</v>
      </c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</row>
    <row r="711" spans="1:47" ht="15.75">
      <c r="A711" s="2"/>
      <c r="B711" s="2"/>
      <c r="C711" s="2" t="s">
        <v>664</v>
      </c>
      <c r="D711" s="2" t="s">
        <v>176</v>
      </c>
      <c r="E711" s="2" t="s">
        <v>30</v>
      </c>
      <c r="F711" s="26" t="s">
        <v>176</v>
      </c>
      <c r="G711" s="4" t="s">
        <v>1266</v>
      </c>
      <c r="H711" s="2" t="s">
        <v>163</v>
      </c>
      <c r="I711" s="2" t="s">
        <v>6</v>
      </c>
      <c r="J711" s="2" t="s">
        <v>570</v>
      </c>
      <c r="K711" s="2" t="s">
        <v>800</v>
      </c>
      <c r="L711" s="2" t="s">
        <v>809</v>
      </c>
      <c r="M711" s="2" t="s">
        <v>6</v>
      </c>
      <c r="N711" s="2" t="s">
        <v>6</v>
      </c>
      <c r="O711" s="2" t="s">
        <v>6</v>
      </c>
      <c r="P711" s="2" t="s">
        <v>6</v>
      </c>
      <c r="Q711" s="2" t="s">
        <v>6</v>
      </c>
      <c r="R711" s="2" t="s">
        <v>6</v>
      </c>
      <c r="S711" s="2" t="s">
        <v>6</v>
      </c>
      <c r="T711" s="2" t="s">
        <v>6</v>
      </c>
      <c r="U711" s="2" t="s">
        <v>6</v>
      </c>
      <c r="V711" s="2" t="s">
        <v>6</v>
      </c>
      <c r="W711" s="2" t="s">
        <v>6</v>
      </c>
      <c r="X711" s="2" t="s">
        <v>6</v>
      </c>
      <c r="Y711" s="2" t="s">
        <v>6</v>
      </c>
      <c r="Z711" s="2" t="s">
        <v>6</v>
      </c>
      <c r="AA711" s="2" t="s">
        <v>6</v>
      </c>
      <c r="AB711" s="2" t="s">
        <v>6</v>
      </c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</row>
    <row r="712" spans="1:47" ht="15.75">
      <c r="A712" s="2"/>
      <c r="B712" s="2"/>
      <c r="C712" s="2" t="s">
        <v>665</v>
      </c>
      <c r="D712" s="2" t="s">
        <v>176</v>
      </c>
      <c r="E712" s="2" t="s">
        <v>30</v>
      </c>
      <c r="F712" s="26" t="s">
        <v>176</v>
      </c>
      <c r="G712" s="4" t="s">
        <v>1266</v>
      </c>
      <c r="H712" s="2" t="s">
        <v>163</v>
      </c>
      <c r="I712" s="2" t="s">
        <v>6</v>
      </c>
      <c r="J712" s="2" t="s">
        <v>570</v>
      </c>
      <c r="K712" s="2" t="s">
        <v>800</v>
      </c>
      <c r="L712" s="2" t="s">
        <v>809</v>
      </c>
      <c r="M712" s="2" t="s">
        <v>6</v>
      </c>
      <c r="N712" s="2" t="s">
        <v>6</v>
      </c>
      <c r="O712" s="2" t="s">
        <v>6</v>
      </c>
      <c r="P712" s="2" t="s">
        <v>6</v>
      </c>
      <c r="Q712" s="2" t="s">
        <v>6</v>
      </c>
      <c r="R712" s="2" t="s">
        <v>6</v>
      </c>
      <c r="S712" s="2" t="s">
        <v>6</v>
      </c>
      <c r="T712" s="2" t="s">
        <v>6</v>
      </c>
      <c r="U712" s="2" t="s">
        <v>6</v>
      </c>
      <c r="V712" s="2" t="s">
        <v>6</v>
      </c>
      <c r="W712" s="2" t="s">
        <v>6</v>
      </c>
      <c r="X712" s="2" t="s">
        <v>6</v>
      </c>
      <c r="Y712" s="2" t="s">
        <v>6</v>
      </c>
      <c r="Z712" s="2" t="s">
        <v>6</v>
      </c>
      <c r="AA712" s="2" t="s">
        <v>6</v>
      </c>
      <c r="AB712" s="2" t="s">
        <v>6</v>
      </c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</row>
    <row r="713" spans="1:47" ht="15.75">
      <c r="A713" s="2"/>
      <c r="B713" s="2"/>
      <c r="C713" s="2" t="s">
        <v>666</v>
      </c>
      <c r="D713" s="2" t="s">
        <v>176</v>
      </c>
      <c r="E713" s="2" t="s">
        <v>30</v>
      </c>
      <c r="F713" s="26" t="s">
        <v>176</v>
      </c>
      <c r="G713" s="4" t="s">
        <v>1266</v>
      </c>
      <c r="H713" s="2" t="s">
        <v>163</v>
      </c>
      <c r="I713" s="2" t="s">
        <v>6</v>
      </c>
      <c r="J713" s="2" t="s">
        <v>570</v>
      </c>
      <c r="K713" s="2" t="s">
        <v>800</v>
      </c>
      <c r="L713" s="2" t="s">
        <v>809</v>
      </c>
      <c r="M713" s="2" t="s">
        <v>6</v>
      </c>
      <c r="N713" s="2" t="s">
        <v>6</v>
      </c>
      <c r="O713" s="2" t="s">
        <v>6</v>
      </c>
      <c r="P713" s="2" t="s">
        <v>6</v>
      </c>
      <c r="Q713" s="2" t="s">
        <v>6</v>
      </c>
      <c r="R713" s="2" t="s">
        <v>6</v>
      </c>
      <c r="S713" s="2" t="s">
        <v>6</v>
      </c>
      <c r="T713" s="2" t="s">
        <v>6</v>
      </c>
      <c r="U713" s="2" t="s">
        <v>6</v>
      </c>
      <c r="V713" s="2" t="s">
        <v>6</v>
      </c>
      <c r="W713" s="2" t="s">
        <v>6</v>
      </c>
      <c r="X713" s="2" t="s">
        <v>6</v>
      </c>
      <c r="Y713" s="2" t="s">
        <v>6</v>
      </c>
      <c r="Z713" s="2" t="s">
        <v>6</v>
      </c>
      <c r="AA713" s="2" t="s">
        <v>6</v>
      </c>
      <c r="AB713" s="2" t="s">
        <v>6</v>
      </c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</row>
    <row r="714" spans="1:47" ht="15.75">
      <c r="A714" s="2"/>
      <c r="B714" s="2"/>
      <c r="C714" s="2" t="s">
        <v>744</v>
      </c>
      <c r="D714" s="2" t="s">
        <v>176</v>
      </c>
      <c r="E714" s="2" t="s">
        <v>30</v>
      </c>
      <c r="F714" s="26" t="s">
        <v>176</v>
      </c>
      <c r="G714" s="4" t="s">
        <v>1266</v>
      </c>
      <c r="H714" s="2" t="s">
        <v>163</v>
      </c>
      <c r="I714" s="2" t="s">
        <v>6</v>
      </c>
      <c r="J714" s="2" t="s">
        <v>570</v>
      </c>
      <c r="K714" s="2" t="s">
        <v>800</v>
      </c>
      <c r="L714" s="2" t="s">
        <v>809</v>
      </c>
      <c r="M714" s="2" t="s">
        <v>6</v>
      </c>
      <c r="N714" s="2" t="s">
        <v>6</v>
      </c>
      <c r="O714" s="2" t="s">
        <v>6</v>
      </c>
      <c r="P714" s="2" t="s">
        <v>6</v>
      </c>
      <c r="Q714" s="2" t="s">
        <v>6</v>
      </c>
      <c r="R714" s="2" t="s">
        <v>6</v>
      </c>
      <c r="S714" s="2" t="s">
        <v>6</v>
      </c>
      <c r="T714" s="2" t="s">
        <v>6</v>
      </c>
      <c r="U714" s="2" t="s">
        <v>6</v>
      </c>
      <c r="V714" s="2" t="s">
        <v>6</v>
      </c>
      <c r="W714" s="2" t="s">
        <v>6</v>
      </c>
      <c r="X714" s="2" t="s">
        <v>6</v>
      </c>
      <c r="Y714" s="2" t="s">
        <v>6</v>
      </c>
      <c r="Z714" s="2" t="s">
        <v>6</v>
      </c>
      <c r="AA714" s="2" t="s">
        <v>6</v>
      </c>
      <c r="AB714" s="2" t="s">
        <v>6</v>
      </c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</row>
    <row r="715" spans="1:47" ht="15.75">
      <c r="A715" s="2"/>
      <c r="B715" s="2"/>
      <c r="C715" s="2" t="s">
        <v>667</v>
      </c>
      <c r="D715" s="2" t="s">
        <v>176</v>
      </c>
      <c r="E715" s="2" t="s">
        <v>30</v>
      </c>
      <c r="F715" s="26" t="s">
        <v>176</v>
      </c>
      <c r="G715" s="4" t="s">
        <v>1266</v>
      </c>
      <c r="H715" s="2" t="s">
        <v>163</v>
      </c>
      <c r="I715" s="2" t="s">
        <v>6</v>
      </c>
      <c r="J715" s="2" t="s">
        <v>570</v>
      </c>
      <c r="K715" s="2" t="s">
        <v>800</v>
      </c>
      <c r="L715" s="2" t="s">
        <v>809</v>
      </c>
      <c r="M715" s="2" t="s">
        <v>6</v>
      </c>
      <c r="N715" s="2" t="s">
        <v>6</v>
      </c>
      <c r="O715" s="2" t="s">
        <v>6</v>
      </c>
      <c r="P715" s="2" t="s">
        <v>6</v>
      </c>
      <c r="Q715" s="2" t="s">
        <v>6</v>
      </c>
      <c r="R715" s="2" t="s">
        <v>6</v>
      </c>
      <c r="S715" s="2" t="s">
        <v>6</v>
      </c>
      <c r="T715" s="2" t="s">
        <v>6</v>
      </c>
      <c r="U715" s="2" t="s">
        <v>6</v>
      </c>
      <c r="V715" s="2" t="s">
        <v>6</v>
      </c>
      <c r="W715" s="2" t="s">
        <v>6</v>
      </c>
      <c r="X715" s="2" t="s">
        <v>6</v>
      </c>
      <c r="Y715" s="2" t="s">
        <v>6</v>
      </c>
      <c r="Z715" s="2" t="s">
        <v>6</v>
      </c>
      <c r="AA715" s="2" t="s">
        <v>6</v>
      </c>
      <c r="AB715" s="2" t="s">
        <v>6</v>
      </c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</row>
    <row r="716" spans="1:47" ht="15.75">
      <c r="A716" s="2"/>
      <c r="B716" s="2"/>
      <c r="C716" s="2" t="s">
        <v>660</v>
      </c>
      <c r="D716" s="2" t="s">
        <v>176</v>
      </c>
      <c r="E716" s="2" t="s">
        <v>30</v>
      </c>
      <c r="F716" s="26" t="s">
        <v>176</v>
      </c>
      <c r="G716" s="4" t="s">
        <v>1266</v>
      </c>
      <c r="H716" s="2" t="s">
        <v>163</v>
      </c>
      <c r="I716" s="2" t="s">
        <v>6</v>
      </c>
      <c r="J716" s="2" t="s">
        <v>570</v>
      </c>
      <c r="K716" s="2" t="s">
        <v>6</v>
      </c>
      <c r="L716" s="2" t="s">
        <v>6</v>
      </c>
      <c r="M716" s="2" t="s">
        <v>6</v>
      </c>
      <c r="N716" s="2" t="s">
        <v>6</v>
      </c>
      <c r="O716" s="2" t="s">
        <v>6</v>
      </c>
      <c r="P716" s="2" t="s">
        <v>6</v>
      </c>
      <c r="Q716" s="2" t="s">
        <v>6</v>
      </c>
      <c r="R716" s="2" t="s">
        <v>6</v>
      </c>
      <c r="S716" s="2" t="s">
        <v>6</v>
      </c>
      <c r="T716" s="2" t="s">
        <v>6</v>
      </c>
      <c r="U716" s="2" t="s">
        <v>6</v>
      </c>
      <c r="V716" s="2" t="s">
        <v>6</v>
      </c>
      <c r="W716" s="2" t="s">
        <v>6</v>
      </c>
      <c r="X716" s="2" t="s">
        <v>6</v>
      </c>
      <c r="Y716" s="2" t="s">
        <v>6</v>
      </c>
      <c r="Z716" s="2" t="s">
        <v>6</v>
      </c>
      <c r="AA716" s="2" t="s">
        <v>6</v>
      </c>
      <c r="AB716" s="2" t="s">
        <v>6</v>
      </c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</row>
    <row r="717" spans="1:47" ht="15.75">
      <c r="A717" s="2"/>
      <c r="B717" s="2"/>
      <c r="C717" s="2" t="s">
        <v>661</v>
      </c>
      <c r="D717" s="2" t="s">
        <v>176</v>
      </c>
      <c r="E717" s="2" t="s">
        <v>30</v>
      </c>
      <c r="F717" s="26" t="s">
        <v>176</v>
      </c>
      <c r="G717" s="4" t="s">
        <v>1266</v>
      </c>
      <c r="H717" s="2" t="s">
        <v>163</v>
      </c>
      <c r="I717" s="2" t="s">
        <v>6</v>
      </c>
      <c r="J717" s="2" t="s">
        <v>570</v>
      </c>
      <c r="K717" s="2" t="s">
        <v>6</v>
      </c>
      <c r="L717" s="2" t="s">
        <v>6</v>
      </c>
      <c r="M717" s="2" t="s">
        <v>6</v>
      </c>
      <c r="N717" s="2" t="s">
        <v>6</v>
      </c>
      <c r="O717" s="2" t="s">
        <v>6</v>
      </c>
      <c r="P717" s="2" t="s">
        <v>6</v>
      </c>
      <c r="Q717" s="2" t="s">
        <v>6</v>
      </c>
      <c r="R717" s="2" t="s">
        <v>6</v>
      </c>
      <c r="S717" s="2" t="s">
        <v>6</v>
      </c>
      <c r="T717" s="2" t="s">
        <v>6</v>
      </c>
      <c r="U717" s="2" t="s">
        <v>6</v>
      </c>
      <c r="V717" s="2" t="s">
        <v>6</v>
      </c>
      <c r="W717" s="2" t="s">
        <v>6</v>
      </c>
      <c r="X717" s="2" t="s">
        <v>6</v>
      </c>
      <c r="Y717" s="2" t="s">
        <v>6</v>
      </c>
      <c r="Z717" s="2" t="s">
        <v>6</v>
      </c>
      <c r="AA717" s="2" t="s">
        <v>6</v>
      </c>
      <c r="AB717" s="2" t="s">
        <v>6</v>
      </c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</row>
    <row r="718" spans="1:47" ht="15.75">
      <c r="A718" s="2"/>
      <c r="B718" s="2"/>
      <c r="C718" s="2" t="s">
        <v>662</v>
      </c>
      <c r="D718" s="2" t="s">
        <v>176</v>
      </c>
      <c r="E718" s="2" t="s">
        <v>30</v>
      </c>
      <c r="F718" s="26" t="s">
        <v>176</v>
      </c>
      <c r="G718" s="4" t="s">
        <v>1266</v>
      </c>
      <c r="H718" s="2" t="s">
        <v>163</v>
      </c>
      <c r="I718" s="2" t="s">
        <v>6</v>
      </c>
      <c r="J718" s="2" t="s">
        <v>570</v>
      </c>
      <c r="K718" s="2" t="s">
        <v>6</v>
      </c>
      <c r="L718" s="2" t="s">
        <v>6</v>
      </c>
      <c r="M718" s="2" t="s">
        <v>6</v>
      </c>
      <c r="N718" s="2" t="s">
        <v>6</v>
      </c>
      <c r="O718" s="2" t="s">
        <v>6</v>
      </c>
      <c r="P718" s="2" t="s">
        <v>6</v>
      </c>
      <c r="Q718" s="2" t="s">
        <v>6</v>
      </c>
      <c r="R718" s="2" t="s">
        <v>6</v>
      </c>
      <c r="S718" s="2" t="s">
        <v>6</v>
      </c>
      <c r="T718" s="2" t="s">
        <v>6</v>
      </c>
      <c r="U718" s="2" t="s">
        <v>6</v>
      </c>
      <c r="V718" s="2" t="s">
        <v>6</v>
      </c>
      <c r="W718" s="2" t="s">
        <v>6</v>
      </c>
      <c r="X718" s="2" t="s">
        <v>6</v>
      </c>
      <c r="Y718" s="2" t="s">
        <v>6</v>
      </c>
      <c r="Z718" s="2" t="s">
        <v>6</v>
      </c>
      <c r="AA718" s="2" t="s">
        <v>6</v>
      </c>
      <c r="AB718" s="2" t="s">
        <v>6</v>
      </c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</row>
    <row r="719" spans="1:47" ht="15.75">
      <c r="A719" s="2"/>
      <c r="B719" s="2"/>
      <c r="C719" s="2" t="s">
        <v>663</v>
      </c>
      <c r="D719" s="2" t="s">
        <v>176</v>
      </c>
      <c r="E719" s="2" t="s">
        <v>30</v>
      </c>
      <c r="F719" s="26" t="s">
        <v>176</v>
      </c>
      <c r="G719" s="4" t="s">
        <v>1266</v>
      </c>
      <c r="H719" s="2" t="s">
        <v>163</v>
      </c>
      <c r="I719" s="2" t="s">
        <v>6</v>
      </c>
      <c r="J719" s="2" t="s">
        <v>570</v>
      </c>
      <c r="K719" s="2" t="s">
        <v>6</v>
      </c>
      <c r="L719" s="2" t="s">
        <v>6</v>
      </c>
      <c r="M719" s="2" t="s">
        <v>6</v>
      </c>
      <c r="N719" s="2" t="s">
        <v>6</v>
      </c>
      <c r="O719" s="2" t="s">
        <v>6</v>
      </c>
      <c r="P719" s="2" t="s">
        <v>6</v>
      </c>
      <c r="Q719" s="2" t="s">
        <v>6</v>
      </c>
      <c r="R719" s="2" t="s">
        <v>6</v>
      </c>
      <c r="S719" s="2" t="s">
        <v>6</v>
      </c>
      <c r="T719" s="2" t="s">
        <v>6</v>
      </c>
      <c r="U719" s="2" t="s">
        <v>6</v>
      </c>
      <c r="V719" s="2" t="s">
        <v>6</v>
      </c>
      <c r="W719" s="2" t="s">
        <v>6</v>
      </c>
      <c r="X719" s="2" t="s">
        <v>6</v>
      </c>
      <c r="Y719" s="2" t="s">
        <v>6</v>
      </c>
      <c r="Z719" s="2" t="s">
        <v>6</v>
      </c>
      <c r="AA719" s="2" t="s">
        <v>6</v>
      </c>
      <c r="AB719" s="2" t="s">
        <v>6</v>
      </c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</row>
    <row r="720" spans="1:47" ht="15.75">
      <c r="A720" s="2"/>
      <c r="B720" s="2"/>
      <c r="C720" s="2" t="s">
        <v>664</v>
      </c>
      <c r="D720" s="2" t="s">
        <v>176</v>
      </c>
      <c r="E720" s="2" t="s">
        <v>30</v>
      </c>
      <c r="F720" s="26" t="s">
        <v>176</v>
      </c>
      <c r="G720" s="4" t="s">
        <v>1266</v>
      </c>
      <c r="H720" s="2" t="s">
        <v>163</v>
      </c>
      <c r="I720" s="2" t="s">
        <v>6</v>
      </c>
      <c r="J720" s="2" t="s">
        <v>570</v>
      </c>
      <c r="K720" s="2" t="s">
        <v>6</v>
      </c>
      <c r="L720" s="2" t="s">
        <v>6</v>
      </c>
      <c r="M720" s="2" t="s">
        <v>6</v>
      </c>
      <c r="N720" s="2" t="s">
        <v>6</v>
      </c>
      <c r="O720" s="2" t="s">
        <v>6</v>
      </c>
      <c r="P720" s="2" t="s">
        <v>6</v>
      </c>
      <c r="Q720" s="2" t="s">
        <v>6</v>
      </c>
      <c r="R720" s="2" t="s">
        <v>6</v>
      </c>
      <c r="S720" s="2" t="s">
        <v>6</v>
      </c>
      <c r="T720" s="2" t="s">
        <v>6</v>
      </c>
      <c r="U720" s="2" t="s">
        <v>6</v>
      </c>
      <c r="V720" s="2" t="s">
        <v>6</v>
      </c>
      <c r="W720" s="2" t="s">
        <v>6</v>
      </c>
      <c r="X720" s="2" t="s">
        <v>6</v>
      </c>
      <c r="Y720" s="2" t="s">
        <v>6</v>
      </c>
      <c r="Z720" s="2" t="s">
        <v>6</v>
      </c>
      <c r="AA720" s="2" t="s">
        <v>6</v>
      </c>
      <c r="AB720" s="2" t="s">
        <v>6</v>
      </c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</row>
    <row r="721" spans="1:47" ht="15.75">
      <c r="A721" s="2"/>
      <c r="B721" s="2"/>
      <c r="C721" s="2" t="s">
        <v>665</v>
      </c>
      <c r="D721" s="2" t="s">
        <v>176</v>
      </c>
      <c r="E721" s="2" t="s">
        <v>30</v>
      </c>
      <c r="F721" s="26" t="s">
        <v>176</v>
      </c>
      <c r="G721" s="4" t="s">
        <v>1266</v>
      </c>
      <c r="H721" s="2" t="s">
        <v>163</v>
      </c>
      <c r="I721" s="2" t="s">
        <v>6</v>
      </c>
      <c r="J721" s="2" t="s">
        <v>570</v>
      </c>
      <c r="K721" s="2" t="s">
        <v>6</v>
      </c>
      <c r="L721" s="2" t="s">
        <v>6</v>
      </c>
      <c r="M721" s="2" t="s">
        <v>6</v>
      </c>
      <c r="N721" s="2" t="s">
        <v>6</v>
      </c>
      <c r="O721" s="2" t="s">
        <v>6</v>
      </c>
      <c r="P721" s="2" t="s">
        <v>6</v>
      </c>
      <c r="Q721" s="2" t="s">
        <v>6</v>
      </c>
      <c r="R721" s="2" t="s">
        <v>6</v>
      </c>
      <c r="S721" s="2" t="s">
        <v>6</v>
      </c>
      <c r="T721" s="2" t="s">
        <v>6</v>
      </c>
      <c r="U721" s="2" t="s">
        <v>6</v>
      </c>
      <c r="V721" s="2" t="s">
        <v>6</v>
      </c>
      <c r="W721" s="2" t="s">
        <v>6</v>
      </c>
      <c r="X721" s="2" t="s">
        <v>6</v>
      </c>
      <c r="Y721" s="2" t="s">
        <v>6</v>
      </c>
      <c r="Z721" s="2" t="s">
        <v>6</v>
      </c>
      <c r="AA721" s="2" t="s">
        <v>6</v>
      </c>
      <c r="AB721" s="2" t="s">
        <v>6</v>
      </c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</row>
    <row r="722" spans="1:47" ht="15.75">
      <c r="A722" s="2"/>
      <c r="B722" s="2"/>
      <c r="C722" s="2" t="s">
        <v>666</v>
      </c>
      <c r="D722" s="2" t="s">
        <v>176</v>
      </c>
      <c r="E722" s="2" t="s">
        <v>30</v>
      </c>
      <c r="F722" s="26" t="s">
        <v>176</v>
      </c>
      <c r="G722" s="4" t="s">
        <v>1266</v>
      </c>
      <c r="H722" s="2" t="s">
        <v>163</v>
      </c>
      <c r="I722" s="2" t="s">
        <v>6</v>
      </c>
      <c r="J722" s="2" t="s">
        <v>570</v>
      </c>
      <c r="K722" s="2" t="s">
        <v>6</v>
      </c>
      <c r="L722" s="2" t="s">
        <v>6</v>
      </c>
      <c r="M722" s="2" t="s">
        <v>6</v>
      </c>
      <c r="N722" s="2" t="s">
        <v>6</v>
      </c>
      <c r="O722" s="2" t="s">
        <v>6</v>
      </c>
      <c r="P722" s="2" t="s">
        <v>6</v>
      </c>
      <c r="Q722" s="2" t="s">
        <v>6</v>
      </c>
      <c r="R722" s="2" t="s">
        <v>6</v>
      </c>
      <c r="S722" s="2" t="s">
        <v>6</v>
      </c>
      <c r="T722" s="2" t="s">
        <v>6</v>
      </c>
      <c r="U722" s="2" t="s">
        <v>6</v>
      </c>
      <c r="V722" s="2" t="s">
        <v>6</v>
      </c>
      <c r="W722" s="2" t="s">
        <v>6</v>
      </c>
      <c r="X722" s="2" t="s">
        <v>6</v>
      </c>
      <c r="Y722" s="2" t="s">
        <v>6</v>
      </c>
      <c r="Z722" s="2" t="s">
        <v>6</v>
      </c>
      <c r="AA722" s="2" t="s">
        <v>6</v>
      </c>
      <c r="AB722" s="2" t="s">
        <v>6</v>
      </c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</row>
    <row r="723" spans="1:47" ht="15.75">
      <c r="A723" s="2"/>
      <c r="B723" s="2"/>
      <c r="C723" s="2" t="s">
        <v>744</v>
      </c>
      <c r="D723" s="2" t="s">
        <v>176</v>
      </c>
      <c r="E723" s="2" t="s">
        <v>30</v>
      </c>
      <c r="F723" s="26" t="s">
        <v>176</v>
      </c>
      <c r="G723" s="4" t="s">
        <v>1266</v>
      </c>
      <c r="H723" s="2" t="s">
        <v>163</v>
      </c>
      <c r="I723" s="2" t="s">
        <v>6</v>
      </c>
      <c r="J723" s="2" t="s">
        <v>570</v>
      </c>
      <c r="K723" s="2" t="s">
        <v>6</v>
      </c>
      <c r="L723" s="2" t="s">
        <v>6</v>
      </c>
      <c r="M723" s="2" t="s">
        <v>6</v>
      </c>
      <c r="N723" s="2" t="s">
        <v>6</v>
      </c>
      <c r="O723" s="2" t="s">
        <v>6</v>
      </c>
      <c r="P723" s="2" t="s">
        <v>6</v>
      </c>
      <c r="Q723" s="2" t="s">
        <v>6</v>
      </c>
      <c r="R723" s="2" t="s">
        <v>6</v>
      </c>
      <c r="S723" s="2" t="s">
        <v>6</v>
      </c>
      <c r="T723" s="2" t="s">
        <v>6</v>
      </c>
      <c r="U723" s="2" t="s">
        <v>6</v>
      </c>
      <c r="V723" s="2" t="s">
        <v>6</v>
      </c>
      <c r="W723" s="2" t="s">
        <v>6</v>
      </c>
      <c r="X723" s="2" t="s">
        <v>6</v>
      </c>
      <c r="Y723" s="2" t="s">
        <v>6</v>
      </c>
      <c r="Z723" s="2" t="s">
        <v>6</v>
      </c>
      <c r="AA723" s="2" t="s">
        <v>6</v>
      </c>
      <c r="AB723" s="2" t="s">
        <v>6</v>
      </c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</row>
    <row r="724" spans="1:47" ht="15.75">
      <c r="A724" s="2"/>
      <c r="B724" s="2"/>
      <c r="C724" s="2" t="s">
        <v>667</v>
      </c>
      <c r="D724" s="2" t="s">
        <v>176</v>
      </c>
      <c r="E724" s="2" t="s">
        <v>30</v>
      </c>
      <c r="F724" s="26" t="s">
        <v>176</v>
      </c>
      <c r="G724" s="4" t="s">
        <v>1266</v>
      </c>
      <c r="H724" s="2" t="s">
        <v>163</v>
      </c>
      <c r="I724" s="2" t="s">
        <v>6</v>
      </c>
      <c r="J724" s="2" t="s">
        <v>570</v>
      </c>
      <c r="K724" s="2" t="s">
        <v>6</v>
      </c>
      <c r="L724" s="2" t="s">
        <v>6</v>
      </c>
      <c r="M724" s="2" t="s">
        <v>6</v>
      </c>
      <c r="N724" s="2" t="s">
        <v>6</v>
      </c>
      <c r="O724" s="2" t="s">
        <v>6</v>
      </c>
      <c r="P724" s="2" t="s">
        <v>6</v>
      </c>
      <c r="Q724" s="2" t="s">
        <v>6</v>
      </c>
      <c r="R724" s="2" t="s">
        <v>6</v>
      </c>
      <c r="S724" s="2" t="s">
        <v>6</v>
      </c>
      <c r="T724" s="2" t="s">
        <v>6</v>
      </c>
      <c r="U724" s="2" t="s">
        <v>6</v>
      </c>
      <c r="V724" s="2" t="s">
        <v>6</v>
      </c>
      <c r="W724" s="2" t="s">
        <v>6</v>
      </c>
      <c r="X724" s="2" t="s">
        <v>6</v>
      </c>
      <c r="Y724" s="2" t="s">
        <v>6</v>
      </c>
      <c r="Z724" s="2" t="s">
        <v>6</v>
      </c>
      <c r="AA724" s="2" t="s">
        <v>6</v>
      </c>
      <c r="AB724" s="2" t="s">
        <v>6</v>
      </c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</row>
    <row r="725" spans="1:47" ht="15.75">
      <c r="A725" s="2"/>
      <c r="B725" s="2"/>
      <c r="C725" s="2" t="s">
        <v>668</v>
      </c>
      <c r="D725" s="2" t="s">
        <v>176</v>
      </c>
      <c r="E725" s="2" t="s">
        <v>30</v>
      </c>
      <c r="F725" s="26" t="s">
        <v>176</v>
      </c>
      <c r="G725" s="4" t="s">
        <v>1266</v>
      </c>
      <c r="H725" s="2" t="s">
        <v>163</v>
      </c>
      <c r="I725" s="2" t="s">
        <v>569</v>
      </c>
      <c r="J725" s="2" t="s">
        <v>570</v>
      </c>
      <c r="K725" s="2" t="s">
        <v>811</v>
      </c>
      <c r="L725" s="2" t="s">
        <v>788</v>
      </c>
      <c r="M725" s="2" t="s">
        <v>6</v>
      </c>
      <c r="N725" s="2" t="s">
        <v>6</v>
      </c>
      <c r="O725" s="2" t="s">
        <v>6</v>
      </c>
      <c r="P725" s="2" t="s">
        <v>6</v>
      </c>
      <c r="Q725" s="2" t="s">
        <v>6</v>
      </c>
      <c r="R725" s="2" t="s">
        <v>6</v>
      </c>
      <c r="S725" s="2" t="s">
        <v>6</v>
      </c>
      <c r="T725" s="2" t="s">
        <v>6</v>
      </c>
      <c r="U725" s="2" t="s">
        <v>6</v>
      </c>
      <c r="V725" s="2" t="s">
        <v>6</v>
      </c>
      <c r="W725" s="2" t="s">
        <v>6</v>
      </c>
      <c r="X725" s="2" t="s">
        <v>6</v>
      </c>
      <c r="Y725" s="2" t="s">
        <v>6</v>
      </c>
      <c r="Z725" s="2" t="s">
        <v>6</v>
      </c>
      <c r="AA725" s="2" t="s">
        <v>6</v>
      </c>
      <c r="AB725" s="2" t="s">
        <v>6</v>
      </c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</row>
    <row r="726" spans="1:47" ht="15.75">
      <c r="A726" s="2"/>
      <c r="B726" s="2"/>
      <c r="C726" s="2" t="s">
        <v>669</v>
      </c>
      <c r="D726" s="2" t="s">
        <v>176</v>
      </c>
      <c r="E726" s="2" t="s">
        <v>30</v>
      </c>
      <c r="F726" s="26" t="s">
        <v>176</v>
      </c>
      <c r="G726" s="4" t="s">
        <v>1266</v>
      </c>
      <c r="H726" s="2" t="s">
        <v>163</v>
      </c>
      <c r="I726" s="2" t="s">
        <v>569</v>
      </c>
      <c r="J726" s="2" t="s">
        <v>570</v>
      </c>
      <c r="K726" s="2" t="s">
        <v>811</v>
      </c>
      <c r="L726" s="2" t="s">
        <v>788</v>
      </c>
      <c r="M726" s="2" t="s">
        <v>6</v>
      </c>
      <c r="N726" s="2" t="s">
        <v>6</v>
      </c>
      <c r="O726" s="2" t="s">
        <v>6</v>
      </c>
      <c r="P726" s="2" t="s">
        <v>6</v>
      </c>
      <c r="Q726" s="2" t="s">
        <v>6</v>
      </c>
      <c r="R726" s="2" t="s">
        <v>6</v>
      </c>
      <c r="S726" s="2" t="s">
        <v>6</v>
      </c>
      <c r="T726" s="2" t="s">
        <v>6</v>
      </c>
      <c r="U726" s="2" t="s">
        <v>6</v>
      </c>
      <c r="V726" s="2" t="s">
        <v>6</v>
      </c>
      <c r="W726" s="2" t="s">
        <v>6</v>
      </c>
      <c r="X726" s="2" t="s">
        <v>6</v>
      </c>
      <c r="Y726" s="2" t="s">
        <v>6</v>
      </c>
      <c r="Z726" s="2" t="s">
        <v>6</v>
      </c>
      <c r="AA726" s="2" t="s">
        <v>6</v>
      </c>
      <c r="AB726" s="2" t="s">
        <v>6</v>
      </c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</row>
    <row r="727" spans="1:47" ht="15.75">
      <c r="A727" s="2"/>
      <c r="B727" s="2"/>
      <c r="C727" s="2" t="s">
        <v>670</v>
      </c>
      <c r="D727" s="2" t="s">
        <v>176</v>
      </c>
      <c r="E727" s="2" t="s">
        <v>30</v>
      </c>
      <c r="F727" s="26" t="s">
        <v>176</v>
      </c>
      <c r="G727" s="4" t="s">
        <v>1266</v>
      </c>
      <c r="H727" s="2" t="s">
        <v>163</v>
      </c>
      <c r="I727" s="2" t="s">
        <v>569</v>
      </c>
      <c r="J727" s="2" t="s">
        <v>570</v>
      </c>
      <c r="K727" s="2" t="s">
        <v>811</v>
      </c>
      <c r="L727" s="2" t="s">
        <v>788</v>
      </c>
      <c r="M727" s="2" t="s">
        <v>6</v>
      </c>
      <c r="N727" s="2" t="s">
        <v>6</v>
      </c>
      <c r="O727" s="2" t="s">
        <v>6</v>
      </c>
      <c r="P727" s="2" t="s">
        <v>6</v>
      </c>
      <c r="Q727" s="2" t="s">
        <v>6</v>
      </c>
      <c r="R727" s="2" t="s">
        <v>6</v>
      </c>
      <c r="S727" s="2" t="s">
        <v>6</v>
      </c>
      <c r="T727" s="2" t="s">
        <v>6</v>
      </c>
      <c r="U727" s="2" t="s">
        <v>6</v>
      </c>
      <c r="V727" s="2" t="s">
        <v>6</v>
      </c>
      <c r="W727" s="2" t="s">
        <v>6</v>
      </c>
      <c r="X727" s="2" t="s">
        <v>6</v>
      </c>
      <c r="Y727" s="2" t="s">
        <v>6</v>
      </c>
      <c r="Z727" s="2" t="s">
        <v>6</v>
      </c>
      <c r="AA727" s="2" t="s">
        <v>6</v>
      </c>
      <c r="AB727" s="2" t="s">
        <v>6</v>
      </c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</row>
    <row r="728" spans="1:47" ht="15.75">
      <c r="A728" s="2"/>
      <c r="B728" s="2"/>
      <c r="C728" s="2" t="s">
        <v>671</v>
      </c>
      <c r="D728" s="2" t="s">
        <v>176</v>
      </c>
      <c r="E728" s="2" t="s">
        <v>30</v>
      </c>
      <c r="F728" s="26" t="s">
        <v>176</v>
      </c>
      <c r="G728" s="4" t="s">
        <v>1266</v>
      </c>
      <c r="H728" s="2" t="s">
        <v>163</v>
      </c>
      <c r="I728" s="2" t="s">
        <v>569</v>
      </c>
      <c r="J728" s="2" t="s">
        <v>570</v>
      </c>
      <c r="K728" s="2" t="s">
        <v>811</v>
      </c>
      <c r="L728" s="2" t="s">
        <v>788</v>
      </c>
      <c r="M728" s="2" t="s">
        <v>6</v>
      </c>
      <c r="N728" s="2" t="s">
        <v>6</v>
      </c>
      <c r="O728" s="2" t="s">
        <v>6</v>
      </c>
      <c r="P728" s="2" t="s">
        <v>6</v>
      </c>
      <c r="Q728" s="2" t="s">
        <v>6</v>
      </c>
      <c r="R728" s="2" t="s">
        <v>6</v>
      </c>
      <c r="S728" s="2" t="s">
        <v>6</v>
      </c>
      <c r="T728" s="2" t="s">
        <v>6</v>
      </c>
      <c r="U728" s="2" t="s">
        <v>6</v>
      </c>
      <c r="V728" s="2" t="s">
        <v>6</v>
      </c>
      <c r="W728" s="2" t="s">
        <v>6</v>
      </c>
      <c r="X728" s="2" t="s">
        <v>6</v>
      </c>
      <c r="Y728" s="2" t="s">
        <v>6</v>
      </c>
      <c r="Z728" s="2" t="s">
        <v>6</v>
      </c>
      <c r="AA728" s="2" t="s">
        <v>6</v>
      </c>
      <c r="AB728" s="2" t="s">
        <v>6</v>
      </c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</row>
    <row r="729" spans="1:47" ht="15.75">
      <c r="A729" s="2"/>
      <c r="B729" s="2"/>
      <c r="C729" s="2" t="s">
        <v>672</v>
      </c>
      <c r="D729" s="2" t="s">
        <v>176</v>
      </c>
      <c r="E729" s="2" t="s">
        <v>30</v>
      </c>
      <c r="F729" s="26" t="s">
        <v>176</v>
      </c>
      <c r="G729" s="4" t="s">
        <v>1266</v>
      </c>
      <c r="H729" s="2" t="s">
        <v>163</v>
      </c>
      <c r="I729" s="2" t="s">
        <v>569</v>
      </c>
      <c r="J729" s="2" t="s">
        <v>570</v>
      </c>
      <c r="K729" s="2" t="s">
        <v>811</v>
      </c>
      <c r="L729" s="2" t="s">
        <v>788</v>
      </c>
      <c r="M729" s="2" t="s">
        <v>6</v>
      </c>
      <c r="N729" s="2" t="s">
        <v>6</v>
      </c>
      <c r="O729" s="2" t="s">
        <v>6</v>
      </c>
      <c r="P729" s="2" t="s">
        <v>6</v>
      </c>
      <c r="Q729" s="2" t="s">
        <v>6</v>
      </c>
      <c r="R729" s="2" t="s">
        <v>6</v>
      </c>
      <c r="S729" s="2" t="s">
        <v>6</v>
      </c>
      <c r="T729" s="2" t="s">
        <v>6</v>
      </c>
      <c r="U729" s="2" t="s">
        <v>6</v>
      </c>
      <c r="V729" s="2" t="s">
        <v>6</v>
      </c>
      <c r="W729" s="2" t="s">
        <v>6</v>
      </c>
      <c r="X729" s="2" t="s">
        <v>6</v>
      </c>
      <c r="Y729" s="2" t="s">
        <v>6</v>
      </c>
      <c r="Z729" s="2" t="s">
        <v>6</v>
      </c>
      <c r="AA729" s="2" t="s">
        <v>6</v>
      </c>
      <c r="AB729" s="2" t="s">
        <v>6</v>
      </c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</row>
    <row r="730" spans="1:47" ht="15.75">
      <c r="A730" s="2"/>
      <c r="B730" s="2"/>
      <c r="C730" s="2" t="s">
        <v>673</v>
      </c>
      <c r="D730" s="2" t="s">
        <v>176</v>
      </c>
      <c r="E730" s="2" t="s">
        <v>30</v>
      </c>
      <c r="F730" s="26" t="s">
        <v>176</v>
      </c>
      <c r="G730" s="4" t="s">
        <v>1266</v>
      </c>
      <c r="H730" s="2" t="s">
        <v>163</v>
      </c>
      <c r="I730" s="2" t="s">
        <v>569</v>
      </c>
      <c r="J730" s="2" t="s">
        <v>570</v>
      </c>
      <c r="K730" s="2" t="s">
        <v>811</v>
      </c>
      <c r="L730" s="2" t="s">
        <v>788</v>
      </c>
      <c r="M730" s="2" t="s">
        <v>6</v>
      </c>
      <c r="N730" s="2" t="s">
        <v>6</v>
      </c>
      <c r="O730" s="2" t="s">
        <v>6</v>
      </c>
      <c r="P730" s="2" t="s">
        <v>6</v>
      </c>
      <c r="Q730" s="2" t="s">
        <v>6</v>
      </c>
      <c r="R730" s="2" t="s">
        <v>6</v>
      </c>
      <c r="S730" s="2" t="s">
        <v>6</v>
      </c>
      <c r="T730" s="2" t="s">
        <v>6</v>
      </c>
      <c r="U730" s="2" t="s">
        <v>6</v>
      </c>
      <c r="V730" s="2" t="s">
        <v>6</v>
      </c>
      <c r="W730" s="2" t="s">
        <v>6</v>
      </c>
      <c r="X730" s="2" t="s">
        <v>6</v>
      </c>
      <c r="Y730" s="2" t="s">
        <v>6</v>
      </c>
      <c r="Z730" s="2" t="s">
        <v>6</v>
      </c>
      <c r="AA730" s="2" t="s">
        <v>6</v>
      </c>
      <c r="AB730" s="2" t="s">
        <v>6</v>
      </c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</row>
    <row r="731" spans="1:47" ht="15.75">
      <c r="A731" s="2"/>
      <c r="B731" s="2"/>
      <c r="C731" s="2" t="s">
        <v>674</v>
      </c>
      <c r="D731" s="2" t="s">
        <v>176</v>
      </c>
      <c r="E731" s="2" t="s">
        <v>30</v>
      </c>
      <c r="F731" s="26" t="s">
        <v>176</v>
      </c>
      <c r="G731" s="4" t="s">
        <v>1266</v>
      </c>
      <c r="H731" s="2" t="s">
        <v>163</v>
      </c>
      <c r="I731" s="2" t="s">
        <v>569</v>
      </c>
      <c r="J731" s="2" t="s">
        <v>570</v>
      </c>
      <c r="K731" s="2" t="s">
        <v>811</v>
      </c>
      <c r="L731" s="2" t="s">
        <v>788</v>
      </c>
      <c r="M731" s="2" t="s">
        <v>6</v>
      </c>
      <c r="N731" s="2" t="s">
        <v>6</v>
      </c>
      <c r="O731" s="2" t="s">
        <v>6</v>
      </c>
      <c r="P731" s="2" t="s">
        <v>6</v>
      </c>
      <c r="Q731" s="2" t="s">
        <v>6</v>
      </c>
      <c r="R731" s="2" t="s">
        <v>6</v>
      </c>
      <c r="S731" s="2" t="s">
        <v>6</v>
      </c>
      <c r="T731" s="2" t="s">
        <v>6</v>
      </c>
      <c r="U731" s="2" t="s">
        <v>6</v>
      </c>
      <c r="V731" s="2" t="s">
        <v>6</v>
      </c>
      <c r="W731" s="2" t="s">
        <v>6</v>
      </c>
      <c r="X731" s="2" t="s">
        <v>6</v>
      </c>
      <c r="Y731" s="2" t="s">
        <v>6</v>
      </c>
      <c r="Z731" s="2" t="s">
        <v>6</v>
      </c>
      <c r="AA731" s="2" t="s">
        <v>6</v>
      </c>
      <c r="AB731" s="2" t="s">
        <v>6</v>
      </c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</row>
    <row r="732" spans="1:47" ht="15.75">
      <c r="A732" s="2"/>
      <c r="B732" s="2"/>
      <c r="C732" s="2" t="s">
        <v>675</v>
      </c>
      <c r="D732" s="2" t="s">
        <v>176</v>
      </c>
      <c r="E732" s="2" t="s">
        <v>30</v>
      </c>
      <c r="F732" s="26" t="s">
        <v>176</v>
      </c>
      <c r="G732" s="4" t="s">
        <v>1266</v>
      </c>
      <c r="H732" s="2" t="s">
        <v>163</v>
      </c>
      <c r="I732" s="2" t="s">
        <v>569</v>
      </c>
      <c r="J732" s="2" t="s">
        <v>570</v>
      </c>
      <c r="K732" s="2" t="s">
        <v>811</v>
      </c>
      <c r="L732" s="2" t="s">
        <v>788</v>
      </c>
      <c r="M732" s="2" t="s">
        <v>6</v>
      </c>
      <c r="N732" s="2" t="s">
        <v>6</v>
      </c>
      <c r="O732" s="2" t="s">
        <v>6</v>
      </c>
      <c r="P732" s="2" t="s">
        <v>6</v>
      </c>
      <c r="Q732" s="2" t="s">
        <v>6</v>
      </c>
      <c r="R732" s="2" t="s">
        <v>6</v>
      </c>
      <c r="S732" s="2" t="s">
        <v>6</v>
      </c>
      <c r="T732" s="2" t="s">
        <v>6</v>
      </c>
      <c r="U732" s="2" t="s">
        <v>6</v>
      </c>
      <c r="V732" s="2" t="s">
        <v>6</v>
      </c>
      <c r="W732" s="2" t="s">
        <v>6</v>
      </c>
      <c r="X732" s="2" t="s">
        <v>6</v>
      </c>
      <c r="Y732" s="2" t="s">
        <v>6</v>
      </c>
      <c r="Z732" s="2" t="s">
        <v>6</v>
      </c>
      <c r="AA732" s="2" t="s">
        <v>6</v>
      </c>
      <c r="AB732" s="2" t="s">
        <v>6</v>
      </c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</row>
    <row r="733" spans="1:47" ht="15.75">
      <c r="A733" s="2"/>
      <c r="B733" s="2"/>
      <c r="C733" s="2" t="s">
        <v>668</v>
      </c>
      <c r="D733" s="2" t="s">
        <v>176</v>
      </c>
      <c r="E733" s="2" t="s">
        <v>30</v>
      </c>
      <c r="F733" s="26" t="s">
        <v>176</v>
      </c>
      <c r="G733" s="4" t="s">
        <v>1266</v>
      </c>
      <c r="H733" s="2" t="s">
        <v>163</v>
      </c>
      <c r="I733" s="2" t="s">
        <v>569</v>
      </c>
      <c r="J733" s="2" t="s">
        <v>570</v>
      </c>
      <c r="K733" s="2" t="s">
        <v>811</v>
      </c>
      <c r="L733" s="2" t="s">
        <v>789</v>
      </c>
      <c r="M733" s="2" t="s">
        <v>6</v>
      </c>
      <c r="N733" s="2" t="s">
        <v>6</v>
      </c>
      <c r="O733" s="2" t="s">
        <v>6</v>
      </c>
      <c r="P733" s="2" t="s">
        <v>6</v>
      </c>
      <c r="Q733" s="2" t="s">
        <v>6</v>
      </c>
      <c r="R733" s="2" t="s">
        <v>6</v>
      </c>
      <c r="S733" s="2" t="s">
        <v>6</v>
      </c>
      <c r="T733" s="2" t="s">
        <v>6</v>
      </c>
      <c r="U733" s="2" t="s">
        <v>6</v>
      </c>
      <c r="V733" s="2" t="s">
        <v>6</v>
      </c>
      <c r="W733" s="2" t="s">
        <v>6</v>
      </c>
      <c r="X733" s="2" t="s">
        <v>6</v>
      </c>
      <c r="Y733" s="2" t="s">
        <v>6</v>
      </c>
      <c r="Z733" s="2" t="s">
        <v>6</v>
      </c>
      <c r="AA733" s="2" t="s">
        <v>6</v>
      </c>
      <c r="AB733" s="2" t="s">
        <v>6</v>
      </c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</row>
    <row r="734" spans="1:47" ht="15.75">
      <c r="A734" s="2"/>
      <c r="B734" s="2"/>
      <c r="C734" s="2" t="s">
        <v>669</v>
      </c>
      <c r="D734" s="2" t="s">
        <v>176</v>
      </c>
      <c r="E734" s="2" t="s">
        <v>30</v>
      </c>
      <c r="F734" s="26" t="s">
        <v>176</v>
      </c>
      <c r="G734" s="4" t="s">
        <v>1266</v>
      </c>
      <c r="H734" s="2" t="s">
        <v>163</v>
      </c>
      <c r="I734" s="2" t="s">
        <v>569</v>
      </c>
      <c r="J734" s="2" t="s">
        <v>570</v>
      </c>
      <c r="K734" s="2" t="s">
        <v>811</v>
      </c>
      <c r="L734" s="2" t="s">
        <v>789</v>
      </c>
      <c r="M734" s="2" t="s">
        <v>6</v>
      </c>
      <c r="N734" s="2" t="s">
        <v>6</v>
      </c>
      <c r="O734" s="2" t="s">
        <v>6</v>
      </c>
      <c r="P734" s="2" t="s">
        <v>6</v>
      </c>
      <c r="Q734" s="2" t="s">
        <v>6</v>
      </c>
      <c r="R734" s="2" t="s">
        <v>6</v>
      </c>
      <c r="S734" s="2" t="s">
        <v>6</v>
      </c>
      <c r="T734" s="2" t="s">
        <v>6</v>
      </c>
      <c r="U734" s="2" t="s">
        <v>6</v>
      </c>
      <c r="V734" s="2" t="s">
        <v>6</v>
      </c>
      <c r="W734" s="2" t="s">
        <v>6</v>
      </c>
      <c r="X734" s="2" t="s">
        <v>6</v>
      </c>
      <c r="Y734" s="2" t="s">
        <v>6</v>
      </c>
      <c r="Z734" s="2" t="s">
        <v>6</v>
      </c>
      <c r="AA734" s="2" t="s">
        <v>6</v>
      </c>
      <c r="AB734" s="2" t="s">
        <v>6</v>
      </c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</row>
    <row r="735" spans="1:47" ht="15.75">
      <c r="A735" s="2"/>
      <c r="B735" s="2"/>
      <c r="C735" s="2" t="s">
        <v>670</v>
      </c>
      <c r="D735" s="2" t="s">
        <v>176</v>
      </c>
      <c r="E735" s="2" t="s">
        <v>30</v>
      </c>
      <c r="F735" s="26" t="s">
        <v>176</v>
      </c>
      <c r="G735" s="4" t="s">
        <v>1266</v>
      </c>
      <c r="H735" s="2" t="s">
        <v>163</v>
      </c>
      <c r="I735" s="2" t="s">
        <v>569</v>
      </c>
      <c r="J735" s="2" t="s">
        <v>570</v>
      </c>
      <c r="K735" s="2" t="s">
        <v>811</v>
      </c>
      <c r="L735" s="2" t="s">
        <v>789</v>
      </c>
      <c r="M735" s="2" t="s">
        <v>6</v>
      </c>
      <c r="N735" s="2" t="s">
        <v>6</v>
      </c>
      <c r="O735" s="2" t="s">
        <v>6</v>
      </c>
      <c r="P735" s="2" t="s">
        <v>6</v>
      </c>
      <c r="Q735" s="2" t="s">
        <v>6</v>
      </c>
      <c r="R735" s="2" t="s">
        <v>6</v>
      </c>
      <c r="S735" s="2" t="s">
        <v>6</v>
      </c>
      <c r="T735" s="2" t="s">
        <v>6</v>
      </c>
      <c r="U735" s="2" t="s">
        <v>6</v>
      </c>
      <c r="V735" s="2" t="s">
        <v>6</v>
      </c>
      <c r="W735" s="2" t="s">
        <v>6</v>
      </c>
      <c r="X735" s="2" t="s">
        <v>6</v>
      </c>
      <c r="Y735" s="2" t="s">
        <v>6</v>
      </c>
      <c r="Z735" s="2" t="s">
        <v>6</v>
      </c>
      <c r="AA735" s="2" t="s">
        <v>6</v>
      </c>
      <c r="AB735" s="2" t="s">
        <v>6</v>
      </c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</row>
    <row r="736" spans="1:47" ht="15.75">
      <c r="A736" s="2"/>
      <c r="B736" s="2"/>
      <c r="C736" s="2" t="s">
        <v>671</v>
      </c>
      <c r="D736" s="2" t="s">
        <v>176</v>
      </c>
      <c r="E736" s="2" t="s">
        <v>30</v>
      </c>
      <c r="F736" s="26" t="s">
        <v>176</v>
      </c>
      <c r="G736" s="4" t="s">
        <v>1266</v>
      </c>
      <c r="H736" s="2" t="s">
        <v>163</v>
      </c>
      <c r="I736" s="2" t="s">
        <v>569</v>
      </c>
      <c r="J736" s="2" t="s">
        <v>570</v>
      </c>
      <c r="K736" s="2" t="s">
        <v>811</v>
      </c>
      <c r="L736" s="2" t="s">
        <v>789</v>
      </c>
      <c r="M736" s="2" t="s">
        <v>6</v>
      </c>
      <c r="N736" s="2" t="s">
        <v>6</v>
      </c>
      <c r="O736" s="2" t="s">
        <v>6</v>
      </c>
      <c r="P736" s="2" t="s">
        <v>6</v>
      </c>
      <c r="Q736" s="2" t="s">
        <v>6</v>
      </c>
      <c r="R736" s="2" t="s">
        <v>6</v>
      </c>
      <c r="S736" s="2" t="s">
        <v>6</v>
      </c>
      <c r="T736" s="2" t="s">
        <v>6</v>
      </c>
      <c r="U736" s="2" t="s">
        <v>6</v>
      </c>
      <c r="V736" s="2" t="s">
        <v>6</v>
      </c>
      <c r="W736" s="2" t="s">
        <v>6</v>
      </c>
      <c r="X736" s="2" t="s">
        <v>6</v>
      </c>
      <c r="Y736" s="2" t="s">
        <v>6</v>
      </c>
      <c r="Z736" s="2" t="s">
        <v>6</v>
      </c>
      <c r="AA736" s="2" t="s">
        <v>6</v>
      </c>
      <c r="AB736" s="2" t="s">
        <v>6</v>
      </c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</row>
    <row r="737" spans="1:47" ht="15.75">
      <c r="A737" s="2"/>
      <c r="B737" s="2"/>
      <c r="C737" s="2" t="s">
        <v>672</v>
      </c>
      <c r="D737" s="2" t="s">
        <v>176</v>
      </c>
      <c r="E737" s="2" t="s">
        <v>30</v>
      </c>
      <c r="F737" s="26" t="s">
        <v>176</v>
      </c>
      <c r="G737" s="4" t="s">
        <v>1266</v>
      </c>
      <c r="H737" s="2" t="s">
        <v>163</v>
      </c>
      <c r="I737" s="2" t="s">
        <v>569</v>
      </c>
      <c r="J737" s="2" t="s">
        <v>570</v>
      </c>
      <c r="K737" s="2" t="s">
        <v>811</v>
      </c>
      <c r="L737" s="2" t="s">
        <v>789</v>
      </c>
      <c r="M737" s="2" t="s">
        <v>6</v>
      </c>
      <c r="N737" s="2" t="s">
        <v>6</v>
      </c>
      <c r="O737" s="2" t="s">
        <v>6</v>
      </c>
      <c r="P737" s="2" t="s">
        <v>6</v>
      </c>
      <c r="Q737" s="2" t="s">
        <v>6</v>
      </c>
      <c r="R737" s="2" t="s">
        <v>6</v>
      </c>
      <c r="S737" s="2" t="s">
        <v>6</v>
      </c>
      <c r="T737" s="2" t="s">
        <v>6</v>
      </c>
      <c r="U737" s="2" t="s">
        <v>6</v>
      </c>
      <c r="V737" s="2" t="s">
        <v>6</v>
      </c>
      <c r="W737" s="2" t="s">
        <v>6</v>
      </c>
      <c r="X737" s="2" t="s">
        <v>6</v>
      </c>
      <c r="Y737" s="2" t="s">
        <v>6</v>
      </c>
      <c r="Z737" s="2" t="s">
        <v>6</v>
      </c>
      <c r="AA737" s="2" t="s">
        <v>6</v>
      </c>
      <c r="AB737" s="2" t="s">
        <v>6</v>
      </c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</row>
    <row r="738" spans="1:47" ht="15.75">
      <c r="A738" s="2"/>
      <c r="B738" s="2"/>
      <c r="C738" s="2" t="s">
        <v>673</v>
      </c>
      <c r="D738" s="2" t="s">
        <v>176</v>
      </c>
      <c r="E738" s="2" t="s">
        <v>30</v>
      </c>
      <c r="F738" s="26" t="s">
        <v>176</v>
      </c>
      <c r="G738" s="4" t="s">
        <v>1266</v>
      </c>
      <c r="H738" s="2" t="s">
        <v>163</v>
      </c>
      <c r="I738" s="2" t="s">
        <v>569</v>
      </c>
      <c r="J738" s="2" t="s">
        <v>570</v>
      </c>
      <c r="K738" s="2" t="s">
        <v>811</v>
      </c>
      <c r="L738" s="2" t="s">
        <v>789</v>
      </c>
      <c r="M738" s="2" t="s">
        <v>6</v>
      </c>
      <c r="N738" s="2" t="s">
        <v>6</v>
      </c>
      <c r="O738" s="2" t="s">
        <v>6</v>
      </c>
      <c r="P738" s="2" t="s">
        <v>6</v>
      </c>
      <c r="Q738" s="2" t="s">
        <v>6</v>
      </c>
      <c r="R738" s="2" t="s">
        <v>6</v>
      </c>
      <c r="S738" s="2" t="s">
        <v>6</v>
      </c>
      <c r="T738" s="2" t="s">
        <v>6</v>
      </c>
      <c r="U738" s="2" t="s">
        <v>6</v>
      </c>
      <c r="V738" s="2" t="s">
        <v>6</v>
      </c>
      <c r="W738" s="2" t="s">
        <v>6</v>
      </c>
      <c r="X738" s="2" t="s">
        <v>6</v>
      </c>
      <c r="Y738" s="2" t="s">
        <v>6</v>
      </c>
      <c r="Z738" s="2" t="s">
        <v>6</v>
      </c>
      <c r="AA738" s="2" t="s">
        <v>6</v>
      </c>
      <c r="AB738" s="2" t="s">
        <v>6</v>
      </c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</row>
    <row r="739" spans="1:47" ht="15.75">
      <c r="A739" s="2"/>
      <c r="B739" s="2"/>
      <c r="C739" s="2" t="s">
        <v>674</v>
      </c>
      <c r="D739" s="2" t="s">
        <v>176</v>
      </c>
      <c r="E739" s="2" t="s">
        <v>30</v>
      </c>
      <c r="F739" s="26" t="s">
        <v>176</v>
      </c>
      <c r="G739" s="4" t="s">
        <v>1266</v>
      </c>
      <c r="H739" s="2" t="s">
        <v>163</v>
      </c>
      <c r="I739" s="2" t="s">
        <v>569</v>
      </c>
      <c r="J739" s="2" t="s">
        <v>570</v>
      </c>
      <c r="K739" s="2" t="s">
        <v>811</v>
      </c>
      <c r="L739" s="2" t="s">
        <v>789</v>
      </c>
      <c r="M739" s="2" t="s">
        <v>6</v>
      </c>
      <c r="N739" s="2" t="s">
        <v>6</v>
      </c>
      <c r="O739" s="2" t="s">
        <v>6</v>
      </c>
      <c r="P739" s="2" t="s">
        <v>6</v>
      </c>
      <c r="Q739" s="2" t="s">
        <v>6</v>
      </c>
      <c r="R739" s="2" t="s">
        <v>6</v>
      </c>
      <c r="S739" s="2" t="s">
        <v>6</v>
      </c>
      <c r="T739" s="2" t="s">
        <v>6</v>
      </c>
      <c r="U739" s="2" t="s">
        <v>6</v>
      </c>
      <c r="V739" s="2" t="s">
        <v>6</v>
      </c>
      <c r="W739" s="2" t="s">
        <v>6</v>
      </c>
      <c r="X739" s="2" t="s">
        <v>6</v>
      </c>
      <c r="Y739" s="2" t="s">
        <v>6</v>
      </c>
      <c r="Z739" s="2" t="s">
        <v>6</v>
      </c>
      <c r="AA739" s="2" t="s">
        <v>6</v>
      </c>
      <c r="AB739" s="2" t="s">
        <v>6</v>
      </c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</row>
    <row r="740" spans="1:47" ht="15.75">
      <c r="A740" s="2"/>
      <c r="B740" s="2"/>
      <c r="C740" s="2" t="s">
        <v>675</v>
      </c>
      <c r="D740" s="2" t="s">
        <v>176</v>
      </c>
      <c r="E740" s="2" t="s">
        <v>30</v>
      </c>
      <c r="F740" s="26" t="s">
        <v>176</v>
      </c>
      <c r="G740" s="4" t="s">
        <v>1266</v>
      </c>
      <c r="H740" s="2" t="s">
        <v>163</v>
      </c>
      <c r="I740" s="2" t="s">
        <v>569</v>
      </c>
      <c r="J740" s="2" t="s">
        <v>570</v>
      </c>
      <c r="K740" s="2" t="s">
        <v>811</v>
      </c>
      <c r="L740" s="2" t="s">
        <v>789</v>
      </c>
      <c r="M740" s="2" t="s">
        <v>6</v>
      </c>
      <c r="N740" s="2" t="s">
        <v>6</v>
      </c>
      <c r="O740" s="2" t="s">
        <v>6</v>
      </c>
      <c r="P740" s="2" t="s">
        <v>6</v>
      </c>
      <c r="Q740" s="2" t="s">
        <v>6</v>
      </c>
      <c r="R740" s="2" t="s">
        <v>6</v>
      </c>
      <c r="S740" s="2" t="s">
        <v>6</v>
      </c>
      <c r="T740" s="2" t="s">
        <v>6</v>
      </c>
      <c r="U740" s="2" t="s">
        <v>6</v>
      </c>
      <c r="V740" s="2" t="s">
        <v>6</v>
      </c>
      <c r="W740" s="2" t="s">
        <v>6</v>
      </c>
      <c r="X740" s="2" t="s">
        <v>6</v>
      </c>
      <c r="Y740" s="2" t="s">
        <v>6</v>
      </c>
      <c r="Z740" s="2" t="s">
        <v>6</v>
      </c>
      <c r="AA740" s="2" t="s">
        <v>6</v>
      </c>
      <c r="AB740" s="2" t="s">
        <v>6</v>
      </c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</row>
    <row r="741" spans="1:47" ht="15.75">
      <c r="A741" s="2"/>
      <c r="B741" s="2"/>
      <c r="C741" s="2" t="s">
        <v>668</v>
      </c>
      <c r="D741" s="2" t="s">
        <v>176</v>
      </c>
      <c r="E741" s="2" t="s">
        <v>30</v>
      </c>
      <c r="F741" s="26" t="s">
        <v>176</v>
      </c>
      <c r="G741" s="4" t="s">
        <v>1266</v>
      </c>
      <c r="H741" s="2" t="s">
        <v>163</v>
      </c>
      <c r="I741" s="2" t="s">
        <v>569</v>
      </c>
      <c r="J741" s="2" t="s">
        <v>570</v>
      </c>
      <c r="K741" s="2" t="s">
        <v>811</v>
      </c>
      <c r="L741" s="2" t="s">
        <v>790</v>
      </c>
      <c r="M741" s="2" t="s">
        <v>6</v>
      </c>
      <c r="N741" s="2" t="s">
        <v>6</v>
      </c>
      <c r="O741" s="2" t="s">
        <v>6</v>
      </c>
      <c r="P741" s="2" t="s">
        <v>6</v>
      </c>
      <c r="Q741" s="2" t="s">
        <v>6</v>
      </c>
      <c r="R741" s="2" t="s">
        <v>6</v>
      </c>
      <c r="S741" s="2" t="s">
        <v>6</v>
      </c>
      <c r="T741" s="2" t="s">
        <v>6</v>
      </c>
      <c r="U741" s="2" t="s">
        <v>6</v>
      </c>
      <c r="V741" s="2" t="s">
        <v>6</v>
      </c>
      <c r="W741" s="2" t="s">
        <v>6</v>
      </c>
      <c r="X741" s="2" t="s">
        <v>6</v>
      </c>
      <c r="Y741" s="2" t="s">
        <v>6</v>
      </c>
      <c r="Z741" s="2" t="s">
        <v>6</v>
      </c>
      <c r="AA741" s="2" t="s">
        <v>6</v>
      </c>
      <c r="AB741" s="2" t="s">
        <v>6</v>
      </c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</row>
    <row r="742" spans="1:47" ht="15.75">
      <c r="A742" s="2"/>
      <c r="B742" s="2"/>
      <c r="C742" s="2" t="s">
        <v>669</v>
      </c>
      <c r="D742" s="2" t="s">
        <v>176</v>
      </c>
      <c r="E742" s="2" t="s">
        <v>30</v>
      </c>
      <c r="F742" s="26" t="s">
        <v>176</v>
      </c>
      <c r="G742" s="4" t="s">
        <v>1266</v>
      </c>
      <c r="H742" s="2" t="s">
        <v>163</v>
      </c>
      <c r="I742" s="2" t="s">
        <v>569</v>
      </c>
      <c r="J742" s="2" t="s">
        <v>570</v>
      </c>
      <c r="K742" s="2" t="s">
        <v>811</v>
      </c>
      <c r="L742" s="2" t="s">
        <v>790</v>
      </c>
      <c r="M742" s="2" t="s">
        <v>6</v>
      </c>
      <c r="N742" s="2" t="s">
        <v>6</v>
      </c>
      <c r="O742" s="2" t="s">
        <v>6</v>
      </c>
      <c r="P742" s="2" t="s">
        <v>6</v>
      </c>
      <c r="Q742" s="2" t="s">
        <v>6</v>
      </c>
      <c r="R742" s="2" t="s">
        <v>6</v>
      </c>
      <c r="S742" s="2" t="s">
        <v>6</v>
      </c>
      <c r="T742" s="2" t="s">
        <v>6</v>
      </c>
      <c r="U742" s="2" t="s">
        <v>6</v>
      </c>
      <c r="V742" s="2" t="s">
        <v>6</v>
      </c>
      <c r="W742" s="2" t="s">
        <v>6</v>
      </c>
      <c r="X742" s="2" t="s">
        <v>6</v>
      </c>
      <c r="Y742" s="2" t="s">
        <v>6</v>
      </c>
      <c r="Z742" s="2" t="s">
        <v>6</v>
      </c>
      <c r="AA742" s="2" t="s">
        <v>6</v>
      </c>
      <c r="AB742" s="2" t="s">
        <v>6</v>
      </c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</row>
    <row r="743" spans="1:47" ht="15.75">
      <c r="A743" s="2"/>
      <c r="B743" s="2"/>
      <c r="C743" s="2" t="s">
        <v>670</v>
      </c>
      <c r="D743" s="2" t="s">
        <v>176</v>
      </c>
      <c r="E743" s="2" t="s">
        <v>30</v>
      </c>
      <c r="F743" s="26" t="s">
        <v>176</v>
      </c>
      <c r="G743" s="4" t="s">
        <v>1266</v>
      </c>
      <c r="H743" s="2" t="s">
        <v>163</v>
      </c>
      <c r="I743" s="2" t="s">
        <v>569</v>
      </c>
      <c r="J743" s="2" t="s">
        <v>570</v>
      </c>
      <c r="K743" s="2" t="s">
        <v>811</v>
      </c>
      <c r="L743" s="2" t="s">
        <v>790</v>
      </c>
      <c r="M743" s="2" t="s">
        <v>6</v>
      </c>
      <c r="N743" s="2" t="s">
        <v>6</v>
      </c>
      <c r="O743" s="2" t="s">
        <v>6</v>
      </c>
      <c r="P743" s="2" t="s">
        <v>6</v>
      </c>
      <c r="Q743" s="2" t="s">
        <v>6</v>
      </c>
      <c r="R743" s="2" t="s">
        <v>6</v>
      </c>
      <c r="S743" s="2" t="s">
        <v>6</v>
      </c>
      <c r="T743" s="2" t="s">
        <v>6</v>
      </c>
      <c r="U743" s="2" t="s">
        <v>6</v>
      </c>
      <c r="V743" s="2" t="s">
        <v>6</v>
      </c>
      <c r="W743" s="2" t="s">
        <v>6</v>
      </c>
      <c r="X743" s="2" t="s">
        <v>6</v>
      </c>
      <c r="Y743" s="2" t="s">
        <v>6</v>
      </c>
      <c r="Z743" s="2" t="s">
        <v>6</v>
      </c>
      <c r="AA743" s="2" t="s">
        <v>6</v>
      </c>
      <c r="AB743" s="2" t="s">
        <v>6</v>
      </c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</row>
    <row r="744" spans="1:47" ht="15.75">
      <c r="A744" s="2"/>
      <c r="B744" s="2"/>
      <c r="C744" s="2" t="s">
        <v>671</v>
      </c>
      <c r="D744" s="2" t="s">
        <v>176</v>
      </c>
      <c r="E744" s="2" t="s">
        <v>30</v>
      </c>
      <c r="F744" s="26" t="s">
        <v>176</v>
      </c>
      <c r="G744" s="4" t="s">
        <v>1266</v>
      </c>
      <c r="H744" s="2" t="s">
        <v>163</v>
      </c>
      <c r="I744" s="2" t="s">
        <v>569</v>
      </c>
      <c r="J744" s="2" t="s">
        <v>570</v>
      </c>
      <c r="K744" s="2" t="s">
        <v>811</v>
      </c>
      <c r="L744" s="2" t="s">
        <v>790</v>
      </c>
      <c r="M744" s="2" t="s">
        <v>6</v>
      </c>
      <c r="N744" s="2" t="s">
        <v>6</v>
      </c>
      <c r="O744" s="2" t="s">
        <v>6</v>
      </c>
      <c r="P744" s="2" t="s">
        <v>6</v>
      </c>
      <c r="Q744" s="2" t="s">
        <v>6</v>
      </c>
      <c r="R744" s="2" t="s">
        <v>6</v>
      </c>
      <c r="S744" s="2" t="s">
        <v>6</v>
      </c>
      <c r="T744" s="2" t="s">
        <v>6</v>
      </c>
      <c r="U744" s="2" t="s">
        <v>6</v>
      </c>
      <c r="V744" s="2" t="s">
        <v>6</v>
      </c>
      <c r="W744" s="2" t="s">
        <v>6</v>
      </c>
      <c r="X744" s="2" t="s">
        <v>6</v>
      </c>
      <c r="Y744" s="2" t="s">
        <v>6</v>
      </c>
      <c r="Z744" s="2" t="s">
        <v>6</v>
      </c>
      <c r="AA744" s="2" t="s">
        <v>6</v>
      </c>
      <c r="AB744" s="2" t="s">
        <v>6</v>
      </c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</row>
    <row r="745" spans="1:47" ht="15.75">
      <c r="A745" s="2"/>
      <c r="B745" s="2"/>
      <c r="C745" s="2" t="s">
        <v>672</v>
      </c>
      <c r="D745" s="2" t="s">
        <v>176</v>
      </c>
      <c r="E745" s="2" t="s">
        <v>30</v>
      </c>
      <c r="F745" s="26" t="s">
        <v>176</v>
      </c>
      <c r="G745" s="4" t="s">
        <v>1266</v>
      </c>
      <c r="H745" s="2" t="s">
        <v>163</v>
      </c>
      <c r="I745" s="2" t="s">
        <v>569</v>
      </c>
      <c r="J745" s="2" t="s">
        <v>570</v>
      </c>
      <c r="K745" s="2" t="s">
        <v>811</v>
      </c>
      <c r="L745" s="2" t="s">
        <v>790</v>
      </c>
      <c r="M745" s="2" t="s">
        <v>6</v>
      </c>
      <c r="N745" s="2" t="s">
        <v>6</v>
      </c>
      <c r="O745" s="2" t="s">
        <v>6</v>
      </c>
      <c r="P745" s="2" t="s">
        <v>6</v>
      </c>
      <c r="Q745" s="2" t="s">
        <v>6</v>
      </c>
      <c r="R745" s="2" t="s">
        <v>6</v>
      </c>
      <c r="S745" s="2" t="s">
        <v>6</v>
      </c>
      <c r="T745" s="2" t="s">
        <v>6</v>
      </c>
      <c r="U745" s="2" t="s">
        <v>6</v>
      </c>
      <c r="V745" s="2" t="s">
        <v>6</v>
      </c>
      <c r="W745" s="2" t="s">
        <v>6</v>
      </c>
      <c r="X745" s="2" t="s">
        <v>6</v>
      </c>
      <c r="Y745" s="2" t="s">
        <v>6</v>
      </c>
      <c r="Z745" s="2" t="s">
        <v>6</v>
      </c>
      <c r="AA745" s="2" t="s">
        <v>6</v>
      </c>
      <c r="AB745" s="2" t="s">
        <v>6</v>
      </c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</row>
    <row r="746" spans="1:47" ht="15.75">
      <c r="A746" s="2"/>
      <c r="B746" s="2"/>
      <c r="C746" s="2" t="s">
        <v>673</v>
      </c>
      <c r="D746" s="2" t="s">
        <v>176</v>
      </c>
      <c r="E746" s="2" t="s">
        <v>30</v>
      </c>
      <c r="F746" s="26" t="s">
        <v>176</v>
      </c>
      <c r="G746" s="4" t="s">
        <v>1266</v>
      </c>
      <c r="H746" s="2" t="s">
        <v>163</v>
      </c>
      <c r="I746" s="2" t="s">
        <v>569</v>
      </c>
      <c r="J746" s="2" t="s">
        <v>570</v>
      </c>
      <c r="K746" s="2" t="s">
        <v>811</v>
      </c>
      <c r="L746" s="2" t="s">
        <v>790</v>
      </c>
      <c r="M746" s="2" t="s">
        <v>6</v>
      </c>
      <c r="N746" s="2" t="s">
        <v>6</v>
      </c>
      <c r="O746" s="2" t="s">
        <v>6</v>
      </c>
      <c r="P746" s="2" t="s">
        <v>6</v>
      </c>
      <c r="Q746" s="2" t="s">
        <v>6</v>
      </c>
      <c r="R746" s="2" t="s">
        <v>6</v>
      </c>
      <c r="S746" s="2" t="s">
        <v>6</v>
      </c>
      <c r="T746" s="2" t="s">
        <v>6</v>
      </c>
      <c r="U746" s="2" t="s">
        <v>6</v>
      </c>
      <c r="V746" s="2" t="s">
        <v>6</v>
      </c>
      <c r="W746" s="2" t="s">
        <v>6</v>
      </c>
      <c r="X746" s="2" t="s">
        <v>6</v>
      </c>
      <c r="Y746" s="2" t="s">
        <v>6</v>
      </c>
      <c r="Z746" s="2" t="s">
        <v>6</v>
      </c>
      <c r="AA746" s="2" t="s">
        <v>6</v>
      </c>
      <c r="AB746" s="2" t="s">
        <v>6</v>
      </c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</row>
    <row r="747" spans="1:47" ht="15.75">
      <c r="A747" s="2"/>
      <c r="B747" s="2"/>
      <c r="C747" s="2" t="s">
        <v>674</v>
      </c>
      <c r="D747" s="2" t="s">
        <v>176</v>
      </c>
      <c r="E747" s="2" t="s">
        <v>30</v>
      </c>
      <c r="F747" s="26" t="s">
        <v>176</v>
      </c>
      <c r="G747" s="4" t="s">
        <v>1266</v>
      </c>
      <c r="H747" s="2" t="s">
        <v>163</v>
      </c>
      <c r="I747" s="2" t="s">
        <v>569</v>
      </c>
      <c r="J747" s="2" t="s">
        <v>570</v>
      </c>
      <c r="K747" s="2" t="s">
        <v>811</v>
      </c>
      <c r="L747" s="2" t="s">
        <v>790</v>
      </c>
      <c r="M747" s="2" t="s">
        <v>6</v>
      </c>
      <c r="N747" s="2" t="s">
        <v>6</v>
      </c>
      <c r="O747" s="2" t="s">
        <v>6</v>
      </c>
      <c r="P747" s="2" t="s">
        <v>6</v>
      </c>
      <c r="Q747" s="2" t="s">
        <v>6</v>
      </c>
      <c r="R747" s="2" t="s">
        <v>6</v>
      </c>
      <c r="S747" s="2" t="s">
        <v>6</v>
      </c>
      <c r="T747" s="2" t="s">
        <v>6</v>
      </c>
      <c r="U747" s="2" t="s">
        <v>6</v>
      </c>
      <c r="V747" s="2" t="s">
        <v>6</v>
      </c>
      <c r="W747" s="2" t="s">
        <v>6</v>
      </c>
      <c r="X747" s="2" t="s">
        <v>6</v>
      </c>
      <c r="Y747" s="2" t="s">
        <v>6</v>
      </c>
      <c r="Z747" s="2" t="s">
        <v>6</v>
      </c>
      <c r="AA747" s="2" t="s">
        <v>6</v>
      </c>
      <c r="AB747" s="2" t="s">
        <v>6</v>
      </c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</row>
    <row r="748" spans="1:47" ht="15.75">
      <c r="A748" s="2"/>
      <c r="B748" s="2"/>
      <c r="C748" s="2" t="s">
        <v>675</v>
      </c>
      <c r="D748" s="2" t="s">
        <v>176</v>
      </c>
      <c r="E748" s="2" t="s">
        <v>30</v>
      </c>
      <c r="F748" s="26" t="s">
        <v>176</v>
      </c>
      <c r="G748" s="4" t="s">
        <v>1266</v>
      </c>
      <c r="H748" s="2" t="s">
        <v>163</v>
      </c>
      <c r="I748" s="2" t="s">
        <v>569</v>
      </c>
      <c r="J748" s="2" t="s">
        <v>570</v>
      </c>
      <c r="K748" s="2" t="s">
        <v>811</v>
      </c>
      <c r="L748" s="2" t="s">
        <v>790</v>
      </c>
      <c r="M748" s="2" t="s">
        <v>6</v>
      </c>
      <c r="N748" s="2" t="s">
        <v>6</v>
      </c>
      <c r="O748" s="2" t="s">
        <v>6</v>
      </c>
      <c r="P748" s="2" t="s">
        <v>6</v>
      </c>
      <c r="Q748" s="2" t="s">
        <v>6</v>
      </c>
      <c r="R748" s="2" t="s">
        <v>6</v>
      </c>
      <c r="S748" s="2" t="s">
        <v>6</v>
      </c>
      <c r="T748" s="2" t="s">
        <v>6</v>
      </c>
      <c r="U748" s="2" t="s">
        <v>6</v>
      </c>
      <c r="V748" s="2" t="s">
        <v>6</v>
      </c>
      <c r="W748" s="2" t="s">
        <v>6</v>
      </c>
      <c r="X748" s="2" t="s">
        <v>6</v>
      </c>
      <c r="Y748" s="2" t="s">
        <v>6</v>
      </c>
      <c r="Z748" s="2" t="s">
        <v>6</v>
      </c>
      <c r="AA748" s="2" t="s">
        <v>6</v>
      </c>
      <c r="AB748" s="2" t="s">
        <v>6</v>
      </c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</row>
    <row r="749" spans="1:47" ht="15.75">
      <c r="A749" s="2"/>
      <c r="B749" s="2"/>
      <c r="C749" s="2" t="s">
        <v>668</v>
      </c>
      <c r="D749" s="2" t="s">
        <v>176</v>
      </c>
      <c r="E749" s="2" t="s">
        <v>30</v>
      </c>
      <c r="F749" s="26" t="s">
        <v>176</v>
      </c>
      <c r="G749" s="4" t="s">
        <v>1266</v>
      </c>
      <c r="H749" s="2" t="s">
        <v>163</v>
      </c>
      <c r="I749" s="2" t="s">
        <v>569</v>
      </c>
      <c r="J749" s="2" t="s">
        <v>570</v>
      </c>
      <c r="K749" s="2" t="s">
        <v>811</v>
      </c>
      <c r="L749" s="2" t="s">
        <v>791</v>
      </c>
      <c r="M749" s="2" t="s">
        <v>6</v>
      </c>
      <c r="N749" s="2" t="s">
        <v>6</v>
      </c>
      <c r="O749" s="2" t="s">
        <v>6</v>
      </c>
      <c r="P749" s="2" t="s">
        <v>6</v>
      </c>
      <c r="Q749" s="2" t="s">
        <v>6</v>
      </c>
      <c r="R749" s="2" t="s">
        <v>6</v>
      </c>
      <c r="S749" s="2" t="s">
        <v>6</v>
      </c>
      <c r="T749" s="2" t="s">
        <v>6</v>
      </c>
      <c r="U749" s="2" t="s">
        <v>6</v>
      </c>
      <c r="V749" s="2" t="s">
        <v>6</v>
      </c>
      <c r="W749" s="2" t="s">
        <v>6</v>
      </c>
      <c r="X749" s="2" t="s">
        <v>6</v>
      </c>
      <c r="Y749" s="2" t="s">
        <v>6</v>
      </c>
      <c r="Z749" s="2" t="s">
        <v>6</v>
      </c>
      <c r="AA749" s="2" t="s">
        <v>6</v>
      </c>
      <c r="AB749" s="2" t="s">
        <v>6</v>
      </c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</row>
    <row r="750" spans="1:47" ht="15.75">
      <c r="A750" s="2"/>
      <c r="B750" s="2"/>
      <c r="C750" s="2" t="s">
        <v>669</v>
      </c>
      <c r="D750" s="2" t="s">
        <v>176</v>
      </c>
      <c r="E750" s="2" t="s">
        <v>30</v>
      </c>
      <c r="F750" s="26" t="s">
        <v>176</v>
      </c>
      <c r="G750" s="4" t="s">
        <v>1266</v>
      </c>
      <c r="H750" s="2" t="s">
        <v>163</v>
      </c>
      <c r="I750" s="2" t="s">
        <v>569</v>
      </c>
      <c r="J750" s="2" t="s">
        <v>570</v>
      </c>
      <c r="K750" s="2" t="s">
        <v>811</v>
      </c>
      <c r="L750" s="2" t="s">
        <v>791</v>
      </c>
      <c r="M750" s="2" t="s">
        <v>6</v>
      </c>
      <c r="N750" s="2" t="s">
        <v>6</v>
      </c>
      <c r="O750" s="2" t="s">
        <v>6</v>
      </c>
      <c r="P750" s="2" t="s">
        <v>6</v>
      </c>
      <c r="Q750" s="2" t="s">
        <v>6</v>
      </c>
      <c r="R750" s="2" t="s">
        <v>6</v>
      </c>
      <c r="S750" s="2" t="s">
        <v>6</v>
      </c>
      <c r="T750" s="2" t="s">
        <v>6</v>
      </c>
      <c r="U750" s="2" t="s">
        <v>6</v>
      </c>
      <c r="V750" s="2" t="s">
        <v>6</v>
      </c>
      <c r="W750" s="2" t="s">
        <v>6</v>
      </c>
      <c r="X750" s="2" t="s">
        <v>6</v>
      </c>
      <c r="Y750" s="2" t="s">
        <v>6</v>
      </c>
      <c r="Z750" s="2" t="s">
        <v>6</v>
      </c>
      <c r="AA750" s="2" t="s">
        <v>6</v>
      </c>
      <c r="AB750" s="2" t="s">
        <v>6</v>
      </c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</row>
    <row r="751" spans="1:47" ht="15.75">
      <c r="A751" s="2"/>
      <c r="B751" s="2"/>
      <c r="C751" s="2" t="s">
        <v>670</v>
      </c>
      <c r="D751" s="2" t="s">
        <v>176</v>
      </c>
      <c r="E751" s="2" t="s">
        <v>30</v>
      </c>
      <c r="F751" s="26" t="s">
        <v>176</v>
      </c>
      <c r="G751" s="4" t="s">
        <v>1266</v>
      </c>
      <c r="H751" s="2" t="s">
        <v>163</v>
      </c>
      <c r="I751" s="2" t="s">
        <v>569</v>
      </c>
      <c r="J751" s="2" t="s">
        <v>570</v>
      </c>
      <c r="K751" s="2" t="s">
        <v>811</v>
      </c>
      <c r="L751" s="2" t="s">
        <v>791</v>
      </c>
      <c r="M751" s="2" t="s">
        <v>6</v>
      </c>
      <c r="N751" s="2" t="s">
        <v>6</v>
      </c>
      <c r="O751" s="2" t="s">
        <v>6</v>
      </c>
      <c r="P751" s="2" t="s">
        <v>6</v>
      </c>
      <c r="Q751" s="2" t="s">
        <v>6</v>
      </c>
      <c r="R751" s="2" t="s">
        <v>6</v>
      </c>
      <c r="S751" s="2" t="s">
        <v>6</v>
      </c>
      <c r="T751" s="2" t="s">
        <v>6</v>
      </c>
      <c r="U751" s="2" t="s">
        <v>6</v>
      </c>
      <c r="V751" s="2" t="s">
        <v>6</v>
      </c>
      <c r="W751" s="2" t="s">
        <v>6</v>
      </c>
      <c r="X751" s="2" t="s">
        <v>6</v>
      </c>
      <c r="Y751" s="2" t="s">
        <v>6</v>
      </c>
      <c r="Z751" s="2" t="s">
        <v>6</v>
      </c>
      <c r="AA751" s="2" t="s">
        <v>6</v>
      </c>
      <c r="AB751" s="2" t="s">
        <v>6</v>
      </c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</row>
    <row r="752" spans="1:47" ht="15.75">
      <c r="A752" s="2"/>
      <c r="B752" s="2"/>
      <c r="C752" s="2" t="s">
        <v>671</v>
      </c>
      <c r="D752" s="2" t="s">
        <v>176</v>
      </c>
      <c r="E752" s="2" t="s">
        <v>30</v>
      </c>
      <c r="F752" s="26" t="s">
        <v>176</v>
      </c>
      <c r="G752" s="4" t="s">
        <v>1266</v>
      </c>
      <c r="H752" s="2" t="s">
        <v>163</v>
      </c>
      <c r="I752" s="2" t="s">
        <v>569</v>
      </c>
      <c r="J752" s="2" t="s">
        <v>570</v>
      </c>
      <c r="K752" s="2" t="s">
        <v>811</v>
      </c>
      <c r="L752" s="2" t="s">
        <v>791</v>
      </c>
      <c r="M752" s="2" t="s">
        <v>6</v>
      </c>
      <c r="N752" s="2" t="s">
        <v>6</v>
      </c>
      <c r="O752" s="2" t="s">
        <v>6</v>
      </c>
      <c r="P752" s="2" t="s">
        <v>6</v>
      </c>
      <c r="Q752" s="2" t="s">
        <v>6</v>
      </c>
      <c r="R752" s="2" t="s">
        <v>6</v>
      </c>
      <c r="S752" s="2" t="s">
        <v>6</v>
      </c>
      <c r="T752" s="2" t="s">
        <v>6</v>
      </c>
      <c r="U752" s="2" t="s">
        <v>6</v>
      </c>
      <c r="V752" s="2" t="s">
        <v>6</v>
      </c>
      <c r="W752" s="2" t="s">
        <v>6</v>
      </c>
      <c r="X752" s="2" t="s">
        <v>6</v>
      </c>
      <c r="Y752" s="2" t="s">
        <v>6</v>
      </c>
      <c r="Z752" s="2" t="s">
        <v>6</v>
      </c>
      <c r="AA752" s="2" t="s">
        <v>6</v>
      </c>
      <c r="AB752" s="2" t="s">
        <v>6</v>
      </c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</row>
    <row r="753" spans="1:47" ht="15.75">
      <c r="A753" s="2"/>
      <c r="B753" s="2"/>
      <c r="C753" s="2" t="s">
        <v>672</v>
      </c>
      <c r="D753" s="2" t="s">
        <v>176</v>
      </c>
      <c r="E753" s="2" t="s">
        <v>30</v>
      </c>
      <c r="F753" s="26" t="s">
        <v>176</v>
      </c>
      <c r="G753" s="4" t="s">
        <v>1266</v>
      </c>
      <c r="H753" s="2" t="s">
        <v>163</v>
      </c>
      <c r="I753" s="2" t="s">
        <v>569</v>
      </c>
      <c r="J753" s="2" t="s">
        <v>570</v>
      </c>
      <c r="K753" s="2" t="s">
        <v>811</v>
      </c>
      <c r="L753" s="2" t="s">
        <v>791</v>
      </c>
      <c r="M753" s="2" t="s">
        <v>6</v>
      </c>
      <c r="N753" s="2" t="s">
        <v>6</v>
      </c>
      <c r="O753" s="2" t="s">
        <v>6</v>
      </c>
      <c r="P753" s="2" t="s">
        <v>6</v>
      </c>
      <c r="Q753" s="2" t="s">
        <v>6</v>
      </c>
      <c r="R753" s="2" t="s">
        <v>6</v>
      </c>
      <c r="S753" s="2" t="s">
        <v>6</v>
      </c>
      <c r="T753" s="2" t="s">
        <v>6</v>
      </c>
      <c r="U753" s="2" t="s">
        <v>6</v>
      </c>
      <c r="V753" s="2" t="s">
        <v>6</v>
      </c>
      <c r="W753" s="2" t="s">
        <v>6</v>
      </c>
      <c r="X753" s="2" t="s">
        <v>6</v>
      </c>
      <c r="Y753" s="2" t="s">
        <v>6</v>
      </c>
      <c r="Z753" s="2" t="s">
        <v>6</v>
      </c>
      <c r="AA753" s="2" t="s">
        <v>6</v>
      </c>
      <c r="AB753" s="2" t="s">
        <v>6</v>
      </c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</row>
    <row r="754" spans="1:47" ht="15.75">
      <c r="A754" s="2"/>
      <c r="B754" s="2"/>
      <c r="C754" s="2" t="s">
        <v>673</v>
      </c>
      <c r="D754" s="2" t="s">
        <v>176</v>
      </c>
      <c r="E754" s="2" t="s">
        <v>30</v>
      </c>
      <c r="F754" s="26" t="s">
        <v>176</v>
      </c>
      <c r="G754" s="4" t="s">
        <v>1266</v>
      </c>
      <c r="H754" s="2" t="s">
        <v>163</v>
      </c>
      <c r="I754" s="2" t="s">
        <v>569</v>
      </c>
      <c r="J754" s="2" t="s">
        <v>570</v>
      </c>
      <c r="K754" s="2" t="s">
        <v>811</v>
      </c>
      <c r="L754" s="2" t="s">
        <v>791</v>
      </c>
      <c r="M754" s="2" t="s">
        <v>6</v>
      </c>
      <c r="N754" s="2" t="s">
        <v>6</v>
      </c>
      <c r="O754" s="2" t="s">
        <v>6</v>
      </c>
      <c r="P754" s="2" t="s">
        <v>6</v>
      </c>
      <c r="Q754" s="2" t="s">
        <v>6</v>
      </c>
      <c r="R754" s="2" t="s">
        <v>6</v>
      </c>
      <c r="S754" s="2" t="s">
        <v>6</v>
      </c>
      <c r="T754" s="2" t="s">
        <v>6</v>
      </c>
      <c r="U754" s="2" t="s">
        <v>6</v>
      </c>
      <c r="V754" s="2" t="s">
        <v>6</v>
      </c>
      <c r="W754" s="2" t="s">
        <v>6</v>
      </c>
      <c r="X754" s="2" t="s">
        <v>6</v>
      </c>
      <c r="Y754" s="2" t="s">
        <v>6</v>
      </c>
      <c r="Z754" s="2" t="s">
        <v>6</v>
      </c>
      <c r="AA754" s="2" t="s">
        <v>6</v>
      </c>
      <c r="AB754" s="2" t="s">
        <v>6</v>
      </c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</row>
    <row r="755" spans="1:47" ht="15.75">
      <c r="A755" s="2"/>
      <c r="B755" s="2"/>
      <c r="C755" s="2" t="s">
        <v>674</v>
      </c>
      <c r="D755" s="2" t="s">
        <v>176</v>
      </c>
      <c r="E755" s="2" t="s">
        <v>30</v>
      </c>
      <c r="F755" s="26" t="s">
        <v>176</v>
      </c>
      <c r="G755" s="4" t="s">
        <v>1266</v>
      </c>
      <c r="H755" s="2" t="s">
        <v>163</v>
      </c>
      <c r="I755" s="2" t="s">
        <v>569</v>
      </c>
      <c r="J755" s="2" t="s">
        <v>570</v>
      </c>
      <c r="K755" s="2" t="s">
        <v>811</v>
      </c>
      <c r="L755" s="2" t="s">
        <v>791</v>
      </c>
      <c r="M755" s="2" t="s">
        <v>6</v>
      </c>
      <c r="N755" s="2" t="s">
        <v>6</v>
      </c>
      <c r="O755" s="2" t="s">
        <v>6</v>
      </c>
      <c r="P755" s="2" t="s">
        <v>6</v>
      </c>
      <c r="Q755" s="2" t="s">
        <v>6</v>
      </c>
      <c r="R755" s="2" t="s">
        <v>6</v>
      </c>
      <c r="S755" s="2" t="s">
        <v>6</v>
      </c>
      <c r="T755" s="2" t="s">
        <v>6</v>
      </c>
      <c r="U755" s="2" t="s">
        <v>6</v>
      </c>
      <c r="V755" s="2" t="s">
        <v>6</v>
      </c>
      <c r="W755" s="2" t="s">
        <v>6</v>
      </c>
      <c r="X755" s="2" t="s">
        <v>6</v>
      </c>
      <c r="Y755" s="2" t="s">
        <v>6</v>
      </c>
      <c r="Z755" s="2" t="s">
        <v>6</v>
      </c>
      <c r="AA755" s="2" t="s">
        <v>6</v>
      </c>
      <c r="AB755" s="2" t="s">
        <v>6</v>
      </c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</row>
    <row r="756" spans="1:47" ht="15.75">
      <c r="A756" s="2"/>
      <c r="B756" s="2"/>
      <c r="C756" s="2" t="s">
        <v>675</v>
      </c>
      <c r="D756" s="2" t="s">
        <v>176</v>
      </c>
      <c r="E756" s="2" t="s">
        <v>30</v>
      </c>
      <c r="F756" s="26" t="s">
        <v>176</v>
      </c>
      <c r="G756" s="4" t="s">
        <v>1266</v>
      </c>
      <c r="H756" s="2" t="s">
        <v>163</v>
      </c>
      <c r="I756" s="2" t="s">
        <v>569</v>
      </c>
      <c r="J756" s="2" t="s">
        <v>570</v>
      </c>
      <c r="K756" s="2" t="s">
        <v>811</v>
      </c>
      <c r="L756" s="2" t="s">
        <v>791</v>
      </c>
      <c r="M756" s="2" t="s">
        <v>6</v>
      </c>
      <c r="N756" s="2" t="s">
        <v>6</v>
      </c>
      <c r="O756" s="2" t="s">
        <v>6</v>
      </c>
      <c r="P756" s="2" t="s">
        <v>6</v>
      </c>
      <c r="Q756" s="2" t="s">
        <v>6</v>
      </c>
      <c r="R756" s="2" t="s">
        <v>6</v>
      </c>
      <c r="S756" s="2" t="s">
        <v>6</v>
      </c>
      <c r="T756" s="2" t="s">
        <v>6</v>
      </c>
      <c r="U756" s="2" t="s">
        <v>6</v>
      </c>
      <c r="V756" s="2" t="s">
        <v>6</v>
      </c>
      <c r="W756" s="2" t="s">
        <v>6</v>
      </c>
      <c r="X756" s="2" t="s">
        <v>6</v>
      </c>
      <c r="Y756" s="2" t="s">
        <v>6</v>
      </c>
      <c r="Z756" s="2" t="s">
        <v>6</v>
      </c>
      <c r="AA756" s="2" t="s">
        <v>6</v>
      </c>
      <c r="AB756" s="2" t="s">
        <v>6</v>
      </c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</row>
    <row r="757" spans="1:47" ht="15.75">
      <c r="A757" s="2"/>
      <c r="B757" s="2"/>
      <c r="C757" s="2" t="s">
        <v>668</v>
      </c>
      <c r="D757" s="2" t="s">
        <v>176</v>
      </c>
      <c r="E757" s="2" t="s">
        <v>30</v>
      </c>
      <c r="F757" s="26" t="s">
        <v>176</v>
      </c>
      <c r="G757" s="4" t="s">
        <v>1266</v>
      </c>
      <c r="H757" s="2" t="s">
        <v>163</v>
      </c>
      <c r="I757" s="2" t="s">
        <v>569</v>
      </c>
      <c r="J757" s="2" t="s">
        <v>570</v>
      </c>
      <c r="K757" s="2" t="s">
        <v>811</v>
      </c>
      <c r="L757" s="2" t="s">
        <v>792</v>
      </c>
      <c r="M757" s="2" t="s">
        <v>6</v>
      </c>
      <c r="N757" s="2" t="s">
        <v>6</v>
      </c>
      <c r="O757" s="2" t="s">
        <v>6</v>
      </c>
      <c r="P757" s="2" t="s">
        <v>6</v>
      </c>
      <c r="Q757" s="2" t="s">
        <v>6</v>
      </c>
      <c r="R757" s="2" t="s">
        <v>6</v>
      </c>
      <c r="S757" s="2" t="s">
        <v>6</v>
      </c>
      <c r="T757" s="2" t="s">
        <v>6</v>
      </c>
      <c r="U757" s="2" t="s">
        <v>6</v>
      </c>
      <c r="V757" s="2" t="s">
        <v>6</v>
      </c>
      <c r="W757" s="2" t="s">
        <v>6</v>
      </c>
      <c r="X757" s="2" t="s">
        <v>6</v>
      </c>
      <c r="Y757" s="2" t="s">
        <v>6</v>
      </c>
      <c r="Z757" s="2" t="s">
        <v>6</v>
      </c>
      <c r="AA757" s="2" t="s">
        <v>6</v>
      </c>
      <c r="AB757" s="2" t="s">
        <v>6</v>
      </c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</row>
    <row r="758" spans="1:47" ht="15.75">
      <c r="A758" s="2"/>
      <c r="B758" s="2"/>
      <c r="C758" s="2" t="s">
        <v>669</v>
      </c>
      <c r="D758" s="2" t="s">
        <v>176</v>
      </c>
      <c r="E758" s="2" t="s">
        <v>30</v>
      </c>
      <c r="F758" s="26" t="s">
        <v>176</v>
      </c>
      <c r="G758" s="4" t="s">
        <v>1266</v>
      </c>
      <c r="H758" s="2" t="s">
        <v>163</v>
      </c>
      <c r="I758" s="2" t="s">
        <v>569</v>
      </c>
      <c r="J758" s="2" t="s">
        <v>570</v>
      </c>
      <c r="K758" s="2" t="s">
        <v>811</v>
      </c>
      <c r="L758" s="2" t="s">
        <v>792</v>
      </c>
      <c r="M758" s="2" t="s">
        <v>6</v>
      </c>
      <c r="N758" s="2" t="s">
        <v>6</v>
      </c>
      <c r="O758" s="2" t="s">
        <v>6</v>
      </c>
      <c r="P758" s="2" t="s">
        <v>6</v>
      </c>
      <c r="Q758" s="2" t="s">
        <v>6</v>
      </c>
      <c r="R758" s="2" t="s">
        <v>6</v>
      </c>
      <c r="S758" s="2" t="s">
        <v>6</v>
      </c>
      <c r="T758" s="2" t="s">
        <v>6</v>
      </c>
      <c r="U758" s="2" t="s">
        <v>6</v>
      </c>
      <c r="V758" s="2" t="s">
        <v>6</v>
      </c>
      <c r="W758" s="2" t="s">
        <v>6</v>
      </c>
      <c r="X758" s="2" t="s">
        <v>6</v>
      </c>
      <c r="Y758" s="2" t="s">
        <v>6</v>
      </c>
      <c r="Z758" s="2" t="s">
        <v>6</v>
      </c>
      <c r="AA758" s="2" t="s">
        <v>6</v>
      </c>
      <c r="AB758" s="2" t="s">
        <v>6</v>
      </c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</row>
    <row r="759" spans="1:47" ht="15.75">
      <c r="A759" s="2"/>
      <c r="B759" s="2"/>
      <c r="C759" s="2" t="s">
        <v>670</v>
      </c>
      <c r="D759" s="2" t="s">
        <v>176</v>
      </c>
      <c r="E759" s="2" t="s">
        <v>30</v>
      </c>
      <c r="F759" s="26" t="s">
        <v>176</v>
      </c>
      <c r="G759" s="4" t="s">
        <v>1266</v>
      </c>
      <c r="H759" s="2" t="s">
        <v>163</v>
      </c>
      <c r="I759" s="2" t="s">
        <v>569</v>
      </c>
      <c r="J759" s="2" t="s">
        <v>570</v>
      </c>
      <c r="K759" s="2" t="s">
        <v>811</v>
      </c>
      <c r="L759" s="2" t="s">
        <v>792</v>
      </c>
      <c r="M759" s="2" t="s">
        <v>6</v>
      </c>
      <c r="N759" s="2" t="s">
        <v>6</v>
      </c>
      <c r="O759" s="2" t="s">
        <v>6</v>
      </c>
      <c r="P759" s="2" t="s">
        <v>6</v>
      </c>
      <c r="Q759" s="2" t="s">
        <v>6</v>
      </c>
      <c r="R759" s="2" t="s">
        <v>6</v>
      </c>
      <c r="S759" s="2" t="s">
        <v>6</v>
      </c>
      <c r="T759" s="2" t="s">
        <v>6</v>
      </c>
      <c r="U759" s="2" t="s">
        <v>6</v>
      </c>
      <c r="V759" s="2" t="s">
        <v>6</v>
      </c>
      <c r="W759" s="2" t="s">
        <v>6</v>
      </c>
      <c r="X759" s="2" t="s">
        <v>6</v>
      </c>
      <c r="Y759" s="2" t="s">
        <v>6</v>
      </c>
      <c r="Z759" s="2" t="s">
        <v>6</v>
      </c>
      <c r="AA759" s="2" t="s">
        <v>6</v>
      </c>
      <c r="AB759" s="2" t="s">
        <v>6</v>
      </c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</row>
    <row r="760" spans="1:47" ht="15.75">
      <c r="A760" s="2"/>
      <c r="B760" s="2"/>
      <c r="C760" s="2" t="s">
        <v>671</v>
      </c>
      <c r="D760" s="2" t="s">
        <v>176</v>
      </c>
      <c r="E760" s="2" t="s">
        <v>30</v>
      </c>
      <c r="F760" s="26" t="s">
        <v>176</v>
      </c>
      <c r="G760" s="4" t="s">
        <v>1266</v>
      </c>
      <c r="H760" s="2" t="s">
        <v>163</v>
      </c>
      <c r="I760" s="2" t="s">
        <v>569</v>
      </c>
      <c r="J760" s="2" t="s">
        <v>570</v>
      </c>
      <c r="K760" s="2" t="s">
        <v>811</v>
      </c>
      <c r="L760" s="2" t="s">
        <v>792</v>
      </c>
      <c r="M760" s="2" t="s">
        <v>6</v>
      </c>
      <c r="N760" s="2" t="s">
        <v>6</v>
      </c>
      <c r="O760" s="2" t="s">
        <v>6</v>
      </c>
      <c r="P760" s="2" t="s">
        <v>6</v>
      </c>
      <c r="Q760" s="2" t="s">
        <v>6</v>
      </c>
      <c r="R760" s="2" t="s">
        <v>6</v>
      </c>
      <c r="S760" s="2" t="s">
        <v>6</v>
      </c>
      <c r="T760" s="2" t="s">
        <v>6</v>
      </c>
      <c r="U760" s="2" t="s">
        <v>6</v>
      </c>
      <c r="V760" s="2" t="s">
        <v>6</v>
      </c>
      <c r="W760" s="2" t="s">
        <v>6</v>
      </c>
      <c r="X760" s="2" t="s">
        <v>6</v>
      </c>
      <c r="Y760" s="2" t="s">
        <v>6</v>
      </c>
      <c r="Z760" s="2" t="s">
        <v>6</v>
      </c>
      <c r="AA760" s="2" t="s">
        <v>6</v>
      </c>
      <c r="AB760" s="2" t="s">
        <v>6</v>
      </c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</row>
    <row r="761" spans="1:47" ht="15.75">
      <c r="A761" s="2"/>
      <c r="B761" s="2"/>
      <c r="C761" s="2" t="s">
        <v>672</v>
      </c>
      <c r="D761" s="2" t="s">
        <v>176</v>
      </c>
      <c r="E761" s="2" t="s">
        <v>30</v>
      </c>
      <c r="F761" s="26" t="s">
        <v>176</v>
      </c>
      <c r="G761" s="4" t="s">
        <v>1266</v>
      </c>
      <c r="H761" s="2" t="s">
        <v>163</v>
      </c>
      <c r="I761" s="2" t="s">
        <v>569</v>
      </c>
      <c r="J761" s="2" t="s">
        <v>570</v>
      </c>
      <c r="K761" s="2" t="s">
        <v>811</v>
      </c>
      <c r="L761" s="2" t="s">
        <v>792</v>
      </c>
      <c r="M761" s="2" t="s">
        <v>6</v>
      </c>
      <c r="N761" s="2" t="s">
        <v>6</v>
      </c>
      <c r="O761" s="2" t="s">
        <v>6</v>
      </c>
      <c r="P761" s="2" t="s">
        <v>6</v>
      </c>
      <c r="Q761" s="2" t="s">
        <v>6</v>
      </c>
      <c r="R761" s="2" t="s">
        <v>6</v>
      </c>
      <c r="S761" s="2" t="s">
        <v>6</v>
      </c>
      <c r="T761" s="2" t="s">
        <v>6</v>
      </c>
      <c r="U761" s="2" t="s">
        <v>6</v>
      </c>
      <c r="V761" s="2" t="s">
        <v>6</v>
      </c>
      <c r="W761" s="2" t="s">
        <v>6</v>
      </c>
      <c r="X761" s="2" t="s">
        <v>6</v>
      </c>
      <c r="Y761" s="2" t="s">
        <v>6</v>
      </c>
      <c r="Z761" s="2" t="s">
        <v>6</v>
      </c>
      <c r="AA761" s="2" t="s">
        <v>6</v>
      </c>
      <c r="AB761" s="2" t="s">
        <v>6</v>
      </c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</row>
    <row r="762" spans="1:47" ht="15.75">
      <c r="A762" s="2"/>
      <c r="B762" s="2"/>
      <c r="C762" s="2" t="s">
        <v>673</v>
      </c>
      <c r="D762" s="2" t="s">
        <v>176</v>
      </c>
      <c r="E762" s="2" t="s">
        <v>30</v>
      </c>
      <c r="F762" s="26" t="s">
        <v>176</v>
      </c>
      <c r="G762" s="4" t="s">
        <v>1266</v>
      </c>
      <c r="H762" s="2" t="s">
        <v>163</v>
      </c>
      <c r="I762" s="2" t="s">
        <v>569</v>
      </c>
      <c r="J762" s="2" t="s">
        <v>570</v>
      </c>
      <c r="K762" s="2" t="s">
        <v>811</v>
      </c>
      <c r="L762" s="2" t="s">
        <v>792</v>
      </c>
      <c r="M762" s="2" t="s">
        <v>6</v>
      </c>
      <c r="N762" s="2" t="s">
        <v>6</v>
      </c>
      <c r="O762" s="2" t="s">
        <v>6</v>
      </c>
      <c r="P762" s="2" t="s">
        <v>6</v>
      </c>
      <c r="Q762" s="2" t="s">
        <v>6</v>
      </c>
      <c r="R762" s="2" t="s">
        <v>6</v>
      </c>
      <c r="S762" s="2" t="s">
        <v>6</v>
      </c>
      <c r="T762" s="2" t="s">
        <v>6</v>
      </c>
      <c r="U762" s="2" t="s">
        <v>6</v>
      </c>
      <c r="V762" s="2" t="s">
        <v>6</v>
      </c>
      <c r="W762" s="2" t="s">
        <v>6</v>
      </c>
      <c r="X762" s="2" t="s">
        <v>6</v>
      </c>
      <c r="Y762" s="2" t="s">
        <v>6</v>
      </c>
      <c r="Z762" s="2" t="s">
        <v>6</v>
      </c>
      <c r="AA762" s="2" t="s">
        <v>6</v>
      </c>
      <c r="AB762" s="2" t="s">
        <v>6</v>
      </c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</row>
    <row r="763" spans="1:47" ht="15.75">
      <c r="A763" s="2"/>
      <c r="B763" s="2"/>
      <c r="C763" s="2" t="s">
        <v>674</v>
      </c>
      <c r="D763" s="2" t="s">
        <v>176</v>
      </c>
      <c r="E763" s="2" t="s">
        <v>30</v>
      </c>
      <c r="F763" s="26" t="s">
        <v>176</v>
      </c>
      <c r="G763" s="4" t="s">
        <v>1266</v>
      </c>
      <c r="H763" s="2" t="s">
        <v>163</v>
      </c>
      <c r="I763" s="2" t="s">
        <v>569</v>
      </c>
      <c r="J763" s="2" t="s">
        <v>570</v>
      </c>
      <c r="K763" s="2" t="s">
        <v>811</v>
      </c>
      <c r="L763" s="2" t="s">
        <v>792</v>
      </c>
      <c r="M763" s="2" t="s">
        <v>6</v>
      </c>
      <c r="N763" s="2" t="s">
        <v>6</v>
      </c>
      <c r="O763" s="2" t="s">
        <v>6</v>
      </c>
      <c r="P763" s="2" t="s">
        <v>6</v>
      </c>
      <c r="Q763" s="2" t="s">
        <v>6</v>
      </c>
      <c r="R763" s="2" t="s">
        <v>6</v>
      </c>
      <c r="S763" s="2" t="s">
        <v>6</v>
      </c>
      <c r="T763" s="2" t="s">
        <v>6</v>
      </c>
      <c r="U763" s="2" t="s">
        <v>6</v>
      </c>
      <c r="V763" s="2" t="s">
        <v>6</v>
      </c>
      <c r="W763" s="2" t="s">
        <v>6</v>
      </c>
      <c r="X763" s="2" t="s">
        <v>6</v>
      </c>
      <c r="Y763" s="2" t="s">
        <v>6</v>
      </c>
      <c r="Z763" s="2" t="s">
        <v>6</v>
      </c>
      <c r="AA763" s="2" t="s">
        <v>6</v>
      </c>
      <c r="AB763" s="2" t="s">
        <v>6</v>
      </c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</row>
    <row r="764" spans="1:47" ht="15.75">
      <c r="A764" s="2"/>
      <c r="B764" s="2"/>
      <c r="C764" s="2" t="s">
        <v>675</v>
      </c>
      <c r="D764" s="2" t="s">
        <v>176</v>
      </c>
      <c r="E764" s="2" t="s">
        <v>30</v>
      </c>
      <c r="F764" s="26" t="s">
        <v>176</v>
      </c>
      <c r="G764" s="4" t="s">
        <v>1266</v>
      </c>
      <c r="H764" s="2" t="s">
        <v>163</v>
      </c>
      <c r="I764" s="2" t="s">
        <v>569</v>
      </c>
      <c r="J764" s="2" t="s">
        <v>570</v>
      </c>
      <c r="K764" s="2" t="s">
        <v>811</v>
      </c>
      <c r="L764" s="2" t="s">
        <v>792</v>
      </c>
      <c r="M764" s="2" t="s">
        <v>6</v>
      </c>
      <c r="N764" s="2" t="s">
        <v>6</v>
      </c>
      <c r="O764" s="2" t="s">
        <v>6</v>
      </c>
      <c r="P764" s="2" t="s">
        <v>6</v>
      </c>
      <c r="Q764" s="2" t="s">
        <v>6</v>
      </c>
      <c r="R764" s="2" t="s">
        <v>6</v>
      </c>
      <c r="S764" s="2" t="s">
        <v>6</v>
      </c>
      <c r="T764" s="2" t="s">
        <v>6</v>
      </c>
      <c r="U764" s="2" t="s">
        <v>6</v>
      </c>
      <c r="V764" s="2" t="s">
        <v>6</v>
      </c>
      <c r="W764" s="2" t="s">
        <v>6</v>
      </c>
      <c r="X764" s="2" t="s">
        <v>6</v>
      </c>
      <c r="Y764" s="2" t="s">
        <v>6</v>
      </c>
      <c r="Z764" s="2" t="s">
        <v>6</v>
      </c>
      <c r="AA764" s="2" t="s">
        <v>6</v>
      </c>
      <c r="AB764" s="2" t="s">
        <v>6</v>
      </c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</row>
    <row r="765" spans="1:47" ht="15.75">
      <c r="A765" s="2"/>
      <c r="B765" s="2"/>
      <c r="C765" s="2" t="s">
        <v>668</v>
      </c>
      <c r="D765" s="2" t="s">
        <v>176</v>
      </c>
      <c r="E765" s="2" t="s">
        <v>30</v>
      </c>
      <c r="F765" s="26" t="s">
        <v>176</v>
      </c>
      <c r="G765" s="4" t="s">
        <v>1266</v>
      </c>
      <c r="H765" s="2" t="s">
        <v>163</v>
      </c>
      <c r="I765" s="2" t="s">
        <v>569</v>
      </c>
      <c r="J765" s="2" t="s">
        <v>570</v>
      </c>
      <c r="K765" s="2" t="s">
        <v>811</v>
      </c>
      <c r="L765" s="2" t="s">
        <v>793</v>
      </c>
      <c r="M765" s="2" t="s">
        <v>6</v>
      </c>
      <c r="N765" s="2" t="s">
        <v>6</v>
      </c>
      <c r="O765" s="2" t="s">
        <v>6</v>
      </c>
      <c r="P765" s="2" t="s">
        <v>6</v>
      </c>
      <c r="Q765" s="2" t="s">
        <v>6</v>
      </c>
      <c r="R765" s="2" t="s">
        <v>6</v>
      </c>
      <c r="S765" s="2" t="s">
        <v>6</v>
      </c>
      <c r="T765" s="2" t="s">
        <v>6</v>
      </c>
      <c r="U765" s="2" t="s">
        <v>6</v>
      </c>
      <c r="V765" s="2" t="s">
        <v>6</v>
      </c>
      <c r="W765" s="2" t="s">
        <v>6</v>
      </c>
      <c r="X765" s="2" t="s">
        <v>6</v>
      </c>
      <c r="Y765" s="2" t="s">
        <v>6</v>
      </c>
      <c r="Z765" s="2" t="s">
        <v>6</v>
      </c>
      <c r="AA765" s="2" t="s">
        <v>6</v>
      </c>
      <c r="AB765" s="2" t="s">
        <v>6</v>
      </c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</row>
    <row r="766" spans="1:47" ht="15.75">
      <c r="A766" s="2"/>
      <c r="B766" s="2"/>
      <c r="C766" s="2" t="s">
        <v>669</v>
      </c>
      <c r="D766" s="2" t="s">
        <v>176</v>
      </c>
      <c r="E766" s="2" t="s">
        <v>30</v>
      </c>
      <c r="F766" s="26" t="s">
        <v>176</v>
      </c>
      <c r="G766" s="4" t="s">
        <v>1266</v>
      </c>
      <c r="H766" s="2" t="s">
        <v>163</v>
      </c>
      <c r="I766" s="2" t="s">
        <v>569</v>
      </c>
      <c r="J766" s="2" t="s">
        <v>570</v>
      </c>
      <c r="K766" s="2" t="s">
        <v>811</v>
      </c>
      <c r="L766" s="2" t="s">
        <v>793</v>
      </c>
      <c r="M766" s="2" t="s">
        <v>6</v>
      </c>
      <c r="N766" s="2" t="s">
        <v>6</v>
      </c>
      <c r="O766" s="2" t="s">
        <v>6</v>
      </c>
      <c r="P766" s="2" t="s">
        <v>6</v>
      </c>
      <c r="Q766" s="2" t="s">
        <v>6</v>
      </c>
      <c r="R766" s="2" t="s">
        <v>6</v>
      </c>
      <c r="S766" s="2" t="s">
        <v>6</v>
      </c>
      <c r="T766" s="2" t="s">
        <v>6</v>
      </c>
      <c r="U766" s="2" t="s">
        <v>6</v>
      </c>
      <c r="V766" s="2" t="s">
        <v>6</v>
      </c>
      <c r="W766" s="2" t="s">
        <v>6</v>
      </c>
      <c r="X766" s="2" t="s">
        <v>6</v>
      </c>
      <c r="Y766" s="2" t="s">
        <v>6</v>
      </c>
      <c r="Z766" s="2" t="s">
        <v>6</v>
      </c>
      <c r="AA766" s="2" t="s">
        <v>6</v>
      </c>
      <c r="AB766" s="2" t="s">
        <v>6</v>
      </c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</row>
    <row r="767" spans="1:47" ht="15.75">
      <c r="A767" s="2"/>
      <c r="B767" s="2"/>
      <c r="C767" s="2" t="s">
        <v>670</v>
      </c>
      <c r="D767" s="2" t="s">
        <v>176</v>
      </c>
      <c r="E767" s="2" t="s">
        <v>30</v>
      </c>
      <c r="F767" s="26" t="s">
        <v>176</v>
      </c>
      <c r="G767" s="4" t="s">
        <v>1266</v>
      </c>
      <c r="H767" s="2" t="s">
        <v>163</v>
      </c>
      <c r="I767" s="2" t="s">
        <v>569</v>
      </c>
      <c r="J767" s="2" t="s">
        <v>570</v>
      </c>
      <c r="K767" s="2" t="s">
        <v>811</v>
      </c>
      <c r="L767" s="2" t="s">
        <v>793</v>
      </c>
      <c r="M767" s="2" t="s">
        <v>6</v>
      </c>
      <c r="N767" s="2" t="s">
        <v>6</v>
      </c>
      <c r="O767" s="2" t="s">
        <v>6</v>
      </c>
      <c r="P767" s="2" t="s">
        <v>6</v>
      </c>
      <c r="Q767" s="2" t="s">
        <v>6</v>
      </c>
      <c r="R767" s="2" t="s">
        <v>6</v>
      </c>
      <c r="S767" s="2" t="s">
        <v>6</v>
      </c>
      <c r="T767" s="2" t="s">
        <v>6</v>
      </c>
      <c r="U767" s="2" t="s">
        <v>6</v>
      </c>
      <c r="V767" s="2" t="s">
        <v>6</v>
      </c>
      <c r="W767" s="2" t="s">
        <v>6</v>
      </c>
      <c r="X767" s="2" t="s">
        <v>6</v>
      </c>
      <c r="Y767" s="2" t="s">
        <v>6</v>
      </c>
      <c r="Z767" s="2" t="s">
        <v>6</v>
      </c>
      <c r="AA767" s="2" t="s">
        <v>6</v>
      </c>
      <c r="AB767" s="2" t="s">
        <v>6</v>
      </c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</row>
    <row r="768" spans="1:47" ht="15.75">
      <c r="A768" s="2"/>
      <c r="B768" s="2"/>
      <c r="C768" s="2" t="s">
        <v>671</v>
      </c>
      <c r="D768" s="2" t="s">
        <v>176</v>
      </c>
      <c r="E768" s="2" t="s">
        <v>30</v>
      </c>
      <c r="F768" s="26" t="s">
        <v>176</v>
      </c>
      <c r="G768" s="4" t="s">
        <v>1266</v>
      </c>
      <c r="H768" s="2" t="s">
        <v>163</v>
      </c>
      <c r="I768" s="2" t="s">
        <v>569</v>
      </c>
      <c r="J768" s="2" t="s">
        <v>570</v>
      </c>
      <c r="K768" s="2" t="s">
        <v>811</v>
      </c>
      <c r="L768" s="2" t="s">
        <v>793</v>
      </c>
      <c r="M768" s="2" t="s">
        <v>6</v>
      </c>
      <c r="N768" s="2" t="s">
        <v>6</v>
      </c>
      <c r="O768" s="2" t="s">
        <v>6</v>
      </c>
      <c r="P768" s="2" t="s">
        <v>6</v>
      </c>
      <c r="Q768" s="2" t="s">
        <v>6</v>
      </c>
      <c r="R768" s="2" t="s">
        <v>6</v>
      </c>
      <c r="S768" s="2" t="s">
        <v>6</v>
      </c>
      <c r="T768" s="2" t="s">
        <v>6</v>
      </c>
      <c r="U768" s="2" t="s">
        <v>6</v>
      </c>
      <c r="V768" s="2" t="s">
        <v>6</v>
      </c>
      <c r="W768" s="2" t="s">
        <v>6</v>
      </c>
      <c r="X768" s="2" t="s">
        <v>6</v>
      </c>
      <c r="Y768" s="2" t="s">
        <v>6</v>
      </c>
      <c r="Z768" s="2" t="s">
        <v>6</v>
      </c>
      <c r="AA768" s="2" t="s">
        <v>6</v>
      </c>
      <c r="AB768" s="2" t="s">
        <v>6</v>
      </c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</row>
    <row r="769" spans="1:47" ht="15.75">
      <c r="A769" s="2"/>
      <c r="B769" s="2"/>
      <c r="C769" s="2" t="s">
        <v>672</v>
      </c>
      <c r="D769" s="2" t="s">
        <v>176</v>
      </c>
      <c r="E769" s="2" t="s">
        <v>30</v>
      </c>
      <c r="F769" s="26" t="s">
        <v>176</v>
      </c>
      <c r="G769" s="4" t="s">
        <v>1266</v>
      </c>
      <c r="H769" s="2" t="s">
        <v>163</v>
      </c>
      <c r="I769" s="2" t="s">
        <v>569</v>
      </c>
      <c r="J769" s="2" t="s">
        <v>570</v>
      </c>
      <c r="K769" s="2" t="s">
        <v>811</v>
      </c>
      <c r="L769" s="2" t="s">
        <v>793</v>
      </c>
      <c r="M769" s="2" t="s">
        <v>6</v>
      </c>
      <c r="N769" s="2" t="s">
        <v>6</v>
      </c>
      <c r="O769" s="2" t="s">
        <v>6</v>
      </c>
      <c r="P769" s="2" t="s">
        <v>6</v>
      </c>
      <c r="Q769" s="2" t="s">
        <v>6</v>
      </c>
      <c r="R769" s="2" t="s">
        <v>6</v>
      </c>
      <c r="S769" s="2" t="s">
        <v>6</v>
      </c>
      <c r="T769" s="2" t="s">
        <v>6</v>
      </c>
      <c r="U769" s="2" t="s">
        <v>6</v>
      </c>
      <c r="V769" s="2" t="s">
        <v>6</v>
      </c>
      <c r="W769" s="2" t="s">
        <v>6</v>
      </c>
      <c r="X769" s="2" t="s">
        <v>6</v>
      </c>
      <c r="Y769" s="2" t="s">
        <v>6</v>
      </c>
      <c r="Z769" s="2" t="s">
        <v>6</v>
      </c>
      <c r="AA769" s="2" t="s">
        <v>6</v>
      </c>
      <c r="AB769" s="2" t="s">
        <v>6</v>
      </c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</row>
    <row r="770" spans="1:47" ht="15.75">
      <c r="A770" s="2"/>
      <c r="B770" s="2"/>
      <c r="C770" s="2" t="s">
        <v>673</v>
      </c>
      <c r="D770" s="2" t="s">
        <v>176</v>
      </c>
      <c r="E770" s="2" t="s">
        <v>30</v>
      </c>
      <c r="F770" s="26" t="s">
        <v>176</v>
      </c>
      <c r="G770" s="4" t="s">
        <v>1266</v>
      </c>
      <c r="H770" s="2" t="s">
        <v>163</v>
      </c>
      <c r="I770" s="2" t="s">
        <v>569</v>
      </c>
      <c r="J770" s="2" t="s">
        <v>570</v>
      </c>
      <c r="K770" s="2" t="s">
        <v>811</v>
      </c>
      <c r="L770" s="2" t="s">
        <v>793</v>
      </c>
      <c r="M770" s="2" t="s">
        <v>6</v>
      </c>
      <c r="N770" s="2" t="s">
        <v>6</v>
      </c>
      <c r="O770" s="2" t="s">
        <v>6</v>
      </c>
      <c r="P770" s="2" t="s">
        <v>6</v>
      </c>
      <c r="Q770" s="2" t="s">
        <v>6</v>
      </c>
      <c r="R770" s="2" t="s">
        <v>6</v>
      </c>
      <c r="S770" s="2" t="s">
        <v>6</v>
      </c>
      <c r="T770" s="2" t="s">
        <v>6</v>
      </c>
      <c r="U770" s="2" t="s">
        <v>6</v>
      </c>
      <c r="V770" s="2" t="s">
        <v>6</v>
      </c>
      <c r="W770" s="2" t="s">
        <v>6</v>
      </c>
      <c r="X770" s="2" t="s">
        <v>6</v>
      </c>
      <c r="Y770" s="2" t="s">
        <v>6</v>
      </c>
      <c r="Z770" s="2" t="s">
        <v>6</v>
      </c>
      <c r="AA770" s="2" t="s">
        <v>6</v>
      </c>
      <c r="AB770" s="2" t="s">
        <v>6</v>
      </c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</row>
    <row r="771" spans="1:47" ht="15.75">
      <c r="A771" s="2"/>
      <c r="B771" s="2"/>
      <c r="C771" s="2" t="s">
        <v>674</v>
      </c>
      <c r="D771" s="2" t="s">
        <v>176</v>
      </c>
      <c r="E771" s="2" t="s">
        <v>30</v>
      </c>
      <c r="F771" s="26" t="s">
        <v>176</v>
      </c>
      <c r="G771" s="4" t="s">
        <v>1266</v>
      </c>
      <c r="H771" s="2" t="s">
        <v>163</v>
      </c>
      <c r="I771" s="2" t="s">
        <v>569</v>
      </c>
      <c r="J771" s="2" t="s">
        <v>570</v>
      </c>
      <c r="K771" s="2" t="s">
        <v>811</v>
      </c>
      <c r="L771" s="2" t="s">
        <v>793</v>
      </c>
      <c r="M771" s="2" t="s">
        <v>6</v>
      </c>
      <c r="N771" s="2" t="s">
        <v>6</v>
      </c>
      <c r="O771" s="2" t="s">
        <v>6</v>
      </c>
      <c r="P771" s="2" t="s">
        <v>6</v>
      </c>
      <c r="Q771" s="2" t="s">
        <v>6</v>
      </c>
      <c r="R771" s="2" t="s">
        <v>6</v>
      </c>
      <c r="S771" s="2" t="s">
        <v>6</v>
      </c>
      <c r="T771" s="2" t="s">
        <v>6</v>
      </c>
      <c r="U771" s="2" t="s">
        <v>6</v>
      </c>
      <c r="V771" s="2" t="s">
        <v>6</v>
      </c>
      <c r="W771" s="2" t="s">
        <v>6</v>
      </c>
      <c r="X771" s="2" t="s">
        <v>6</v>
      </c>
      <c r="Y771" s="2" t="s">
        <v>6</v>
      </c>
      <c r="Z771" s="2" t="s">
        <v>6</v>
      </c>
      <c r="AA771" s="2" t="s">
        <v>6</v>
      </c>
      <c r="AB771" s="2" t="s">
        <v>6</v>
      </c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</row>
    <row r="772" spans="1:47" ht="15.75">
      <c r="A772" s="2"/>
      <c r="B772" s="2"/>
      <c r="C772" s="2" t="s">
        <v>675</v>
      </c>
      <c r="D772" s="2" t="s">
        <v>176</v>
      </c>
      <c r="E772" s="2" t="s">
        <v>30</v>
      </c>
      <c r="F772" s="26" t="s">
        <v>176</v>
      </c>
      <c r="G772" s="4" t="s">
        <v>1266</v>
      </c>
      <c r="H772" s="2" t="s">
        <v>163</v>
      </c>
      <c r="I772" s="2" t="s">
        <v>569</v>
      </c>
      <c r="J772" s="2" t="s">
        <v>570</v>
      </c>
      <c r="K772" s="2" t="s">
        <v>811</v>
      </c>
      <c r="L772" s="2" t="s">
        <v>793</v>
      </c>
      <c r="M772" s="2" t="s">
        <v>6</v>
      </c>
      <c r="N772" s="2" t="s">
        <v>6</v>
      </c>
      <c r="O772" s="2" t="s">
        <v>6</v>
      </c>
      <c r="P772" s="2" t="s">
        <v>6</v>
      </c>
      <c r="Q772" s="2" t="s">
        <v>6</v>
      </c>
      <c r="R772" s="2" t="s">
        <v>6</v>
      </c>
      <c r="S772" s="2" t="s">
        <v>6</v>
      </c>
      <c r="T772" s="2" t="s">
        <v>6</v>
      </c>
      <c r="U772" s="2" t="s">
        <v>6</v>
      </c>
      <c r="V772" s="2" t="s">
        <v>6</v>
      </c>
      <c r="W772" s="2" t="s">
        <v>6</v>
      </c>
      <c r="X772" s="2" t="s">
        <v>6</v>
      </c>
      <c r="Y772" s="2" t="s">
        <v>6</v>
      </c>
      <c r="Z772" s="2" t="s">
        <v>6</v>
      </c>
      <c r="AA772" s="2" t="s">
        <v>6</v>
      </c>
      <c r="AB772" s="2" t="s">
        <v>6</v>
      </c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</row>
    <row r="773" spans="1:47" ht="15.75">
      <c r="A773" s="2"/>
      <c r="B773" s="2"/>
      <c r="C773" s="2" t="s">
        <v>668</v>
      </c>
      <c r="D773" s="2" t="s">
        <v>176</v>
      </c>
      <c r="E773" s="2" t="s">
        <v>30</v>
      </c>
      <c r="F773" s="26" t="s">
        <v>176</v>
      </c>
      <c r="G773" s="4" t="s">
        <v>1266</v>
      </c>
      <c r="H773" s="2" t="s">
        <v>163</v>
      </c>
      <c r="I773" s="2" t="s">
        <v>569</v>
      </c>
      <c r="J773" s="2" t="s">
        <v>570</v>
      </c>
      <c r="K773" s="2" t="s">
        <v>811</v>
      </c>
      <c r="L773" s="2" t="s">
        <v>812</v>
      </c>
      <c r="M773" s="2" t="s">
        <v>6</v>
      </c>
      <c r="N773" s="2" t="s">
        <v>6</v>
      </c>
      <c r="O773" s="2" t="s">
        <v>6</v>
      </c>
      <c r="P773" s="2" t="s">
        <v>6</v>
      </c>
      <c r="Q773" s="2" t="s">
        <v>6</v>
      </c>
      <c r="R773" s="2" t="s">
        <v>6</v>
      </c>
      <c r="S773" s="2" t="s">
        <v>6</v>
      </c>
      <c r="T773" s="2" t="s">
        <v>6</v>
      </c>
      <c r="U773" s="2" t="s">
        <v>6</v>
      </c>
      <c r="V773" s="2" t="s">
        <v>6</v>
      </c>
      <c r="W773" s="2" t="s">
        <v>6</v>
      </c>
      <c r="X773" s="2" t="s">
        <v>6</v>
      </c>
      <c r="Y773" s="2" t="s">
        <v>6</v>
      </c>
      <c r="Z773" s="2" t="s">
        <v>6</v>
      </c>
      <c r="AA773" s="2" t="s">
        <v>6</v>
      </c>
      <c r="AB773" s="2" t="s">
        <v>6</v>
      </c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</row>
    <row r="774" spans="1:47" ht="15.75">
      <c r="A774" s="2"/>
      <c r="B774" s="2"/>
      <c r="C774" s="2" t="s">
        <v>669</v>
      </c>
      <c r="D774" s="2" t="s">
        <v>176</v>
      </c>
      <c r="E774" s="2" t="s">
        <v>30</v>
      </c>
      <c r="F774" s="26" t="s">
        <v>176</v>
      </c>
      <c r="G774" s="4" t="s">
        <v>1266</v>
      </c>
      <c r="H774" s="2" t="s">
        <v>163</v>
      </c>
      <c r="I774" s="2" t="s">
        <v>569</v>
      </c>
      <c r="J774" s="2" t="s">
        <v>570</v>
      </c>
      <c r="K774" s="2" t="s">
        <v>811</v>
      </c>
      <c r="L774" s="2" t="s">
        <v>812</v>
      </c>
      <c r="M774" s="2" t="s">
        <v>6</v>
      </c>
      <c r="N774" s="2" t="s">
        <v>6</v>
      </c>
      <c r="O774" s="2" t="s">
        <v>6</v>
      </c>
      <c r="P774" s="2" t="s">
        <v>6</v>
      </c>
      <c r="Q774" s="2" t="s">
        <v>6</v>
      </c>
      <c r="R774" s="2" t="s">
        <v>6</v>
      </c>
      <c r="S774" s="2" t="s">
        <v>6</v>
      </c>
      <c r="T774" s="2" t="s">
        <v>6</v>
      </c>
      <c r="U774" s="2" t="s">
        <v>6</v>
      </c>
      <c r="V774" s="2" t="s">
        <v>6</v>
      </c>
      <c r="W774" s="2" t="s">
        <v>6</v>
      </c>
      <c r="X774" s="2" t="s">
        <v>6</v>
      </c>
      <c r="Y774" s="2" t="s">
        <v>6</v>
      </c>
      <c r="Z774" s="2" t="s">
        <v>6</v>
      </c>
      <c r="AA774" s="2" t="s">
        <v>6</v>
      </c>
      <c r="AB774" s="2" t="s">
        <v>6</v>
      </c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</row>
    <row r="775" spans="1:47" ht="15.75">
      <c r="A775" s="2"/>
      <c r="B775" s="2"/>
      <c r="C775" s="2" t="s">
        <v>670</v>
      </c>
      <c r="D775" s="2" t="s">
        <v>176</v>
      </c>
      <c r="E775" s="2" t="s">
        <v>30</v>
      </c>
      <c r="F775" s="26" t="s">
        <v>176</v>
      </c>
      <c r="G775" s="4" t="s">
        <v>1266</v>
      </c>
      <c r="H775" s="2" t="s">
        <v>163</v>
      </c>
      <c r="I775" s="2" t="s">
        <v>569</v>
      </c>
      <c r="J775" s="2" t="s">
        <v>570</v>
      </c>
      <c r="K775" s="2" t="s">
        <v>811</v>
      </c>
      <c r="L775" s="2" t="s">
        <v>812</v>
      </c>
      <c r="M775" s="2" t="s">
        <v>6</v>
      </c>
      <c r="N775" s="2" t="s">
        <v>6</v>
      </c>
      <c r="O775" s="2" t="s">
        <v>6</v>
      </c>
      <c r="P775" s="2" t="s">
        <v>6</v>
      </c>
      <c r="Q775" s="2" t="s">
        <v>6</v>
      </c>
      <c r="R775" s="2" t="s">
        <v>6</v>
      </c>
      <c r="S775" s="2" t="s">
        <v>6</v>
      </c>
      <c r="T775" s="2" t="s">
        <v>6</v>
      </c>
      <c r="U775" s="2" t="s">
        <v>6</v>
      </c>
      <c r="V775" s="2" t="s">
        <v>6</v>
      </c>
      <c r="W775" s="2" t="s">
        <v>6</v>
      </c>
      <c r="X775" s="2" t="s">
        <v>6</v>
      </c>
      <c r="Y775" s="2" t="s">
        <v>6</v>
      </c>
      <c r="Z775" s="2" t="s">
        <v>6</v>
      </c>
      <c r="AA775" s="2" t="s">
        <v>6</v>
      </c>
      <c r="AB775" s="2" t="s">
        <v>6</v>
      </c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</row>
    <row r="776" spans="1:47" ht="15.75">
      <c r="A776" s="2"/>
      <c r="B776" s="2"/>
      <c r="C776" s="2" t="s">
        <v>671</v>
      </c>
      <c r="D776" s="2" t="s">
        <v>176</v>
      </c>
      <c r="E776" s="2" t="s">
        <v>30</v>
      </c>
      <c r="F776" s="26" t="s">
        <v>176</v>
      </c>
      <c r="G776" s="4" t="s">
        <v>1266</v>
      </c>
      <c r="H776" s="2" t="s">
        <v>163</v>
      </c>
      <c r="I776" s="2" t="s">
        <v>569</v>
      </c>
      <c r="J776" s="2" t="s">
        <v>570</v>
      </c>
      <c r="K776" s="2" t="s">
        <v>811</v>
      </c>
      <c r="L776" s="2" t="s">
        <v>812</v>
      </c>
      <c r="M776" s="2" t="s">
        <v>6</v>
      </c>
      <c r="N776" s="2" t="s">
        <v>6</v>
      </c>
      <c r="O776" s="2" t="s">
        <v>6</v>
      </c>
      <c r="P776" s="2" t="s">
        <v>6</v>
      </c>
      <c r="Q776" s="2" t="s">
        <v>6</v>
      </c>
      <c r="R776" s="2" t="s">
        <v>6</v>
      </c>
      <c r="S776" s="2" t="s">
        <v>6</v>
      </c>
      <c r="T776" s="2" t="s">
        <v>6</v>
      </c>
      <c r="U776" s="2" t="s">
        <v>6</v>
      </c>
      <c r="V776" s="2" t="s">
        <v>6</v>
      </c>
      <c r="W776" s="2" t="s">
        <v>6</v>
      </c>
      <c r="X776" s="2" t="s">
        <v>6</v>
      </c>
      <c r="Y776" s="2" t="s">
        <v>6</v>
      </c>
      <c r="Z776" s="2" t="s">
        <v>6</v>
      </c>
      <c r="AA776" s="2" t="s">
        <v>6</v>
      </c>
      <c r="AB776" s="2" t="s">
        <v>6</v>
      </c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</row>
    <row r="777" spans="1:47" ht="15.75">
      <c r="A777" s="2"/>
      <c r="B777" s="2"/>
      <c r="C777" s="2" t="s">
        <v>672</v>
      </c>
      <c r="D777" s="2" t="s">
        <v>176</v>
      </c>
      <c r="E777" s="2" t="s">
        <v>30</v>
      </c>
      <c r="F777" s="26" t="s">
        <v>176</v>
      </c>
      <c r="G777" s="4" t="s">
        <v>1266</v>
      </c>
      <c r="H777" s="2" t="s">
        <v>163</v>
      </c>
      <c r="I777" s="2" t="s">
        <v>569</v>
      </c>
      <c r="J777" s="2" t="s">
        <v>570</v>
      </c>
      <c r="K777" s="2" t="s">
        <v>811</v>
      </c>
      <c r="L777" s="2" t="s">
        <v>812</v>
      </c>
      <c r="M777" s="2" t="s">
        <v>6</v>
      </c>
      <c r="N777" s="2" t="s">
        <v>6</v>
      </c>
      <c r="O777" s="2" t="s">
        <v>6</v>
      </c>
      <c r="P777" s="2" t="s">
        <v>6</v>
      </c>
      <c r="Q777" s="2" t="s">
        <v>6</v>
      </c>
      <c r="R777" s="2" t="s">
        <v>6</v>
      </c>
      <c r="S777" s="2" t="s">
        <v>6</v>
      </c>
      <c r="T777" s="2" t="s">
        <v>6</v>
      </c>
      <c r="U777" s="2" t="s">
        <v>6</v>
      </c>
      <c r="V777" s="2" t="s">
        <v>6</v>
      </c>
      <c r="W777" s="2" t="s">
        <v>6</v>
      </c>
      <c r="X777" s="2" t="s">
        <v>6</v>
      </c>
      <c r="Y777" s="2" t="s">
        <v>6</v>
      </c>
      <c r="Z777" s="2" t="s">
        <v>6</v>
      </c>
      <c r="AA777" s="2" t="s">
        <v>6</v>
      </c>
      <c r="AB777" s="2" t="s">
        <v>6</v>
      </c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</row>
    <row r="778" spans="1:47" ht="15.75">
      <c r="A778" s="2"/>
      <c r="B778" s="2"/>
      <c r="C778" s="2" t="s">
        <v>673</v>
      </c>
      <c r="D778" s="2" t="s">
        <v>176</v>
      </c>
      <c r="E778" s="2" t="s">
        <v>30</v>
      </c>
      <c r="F778" s="26" t="s">
        <v>176</v>
      </c>
      <c r="G778" s="4" t="s">
        <v>1266</v>
      </c>
      <c r="H778" s="2" t="s">
        <v>163</v>
      </c>
      <c r="I778" s="2" t="s">
        <v>569</v>
      </c>
      <c r="J778" s="2" t="s">
        <v>570</v>
      </c>
      <c r="K778" s="2" t="s">
        <v>811</v>
      </c>
      <c r="L778" s="2" t="s">
        <v>812</v>
      </c>
      <c r="M778" s="2" t="s">
        <v>6</v>
      </c>
      <c r="N778" s="2" t="s">
        <v>6</v>
      </c>
      <c r="O778" s="2" t="s">
        <v>6</v>
      </c>
      <c r="P778" s="2" t="s">
        <v>6</v>
      </c>
      <c r="Q778" s="2" t="s">
        <v>6</v>
      </c>
      <c r="R778" s="2" t="s">
        <v>6</v>
      </c>
      <c r="S778" s="2" t="s">
        <v>6</v>
      </c>
      <c r="T778" s="2" t="s">
        <v>6</v>
      </c>
      <c r="U778" s="2" t="s">
        <v>6</v>
      </c>
      <c r="V778" s="2" t="s">
        <v>6</v>
      </c>
      <c r="W778" s="2" t="s">
        <v>6</v>
      </c>
      <c r="X778" s="2" t="s">
        <v>6</v>
      </c>
      <c r="Y778" s="2" t="s">
        <v>6</v>
      </c>
      <c r="Z778" s="2" t="s">
        <v>6</v>
      </c>
      <c r="AA778" s="2" t="s">
        <v>6</v>
      </c>
      <c r="AB778" s="2" t="s">
        <v>6</v>
      </c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</row>
    <row r="779" spans="1:47" ht="15.75">
      <c r="A779" s="2"/>
      <c r="B779" s="2"/>
      <c r="C779" s="2" t="s">
        <v>674</v>
      </c>
      <c r="D779" s="2" t="s">
        <v>176</v>
      </c>
      <c r="E779" s="2" t="s">
        <v>30</v>
      </c>
      <c r="F779" s="26" t="s">
        <v>176</v>
      </c>
      <c r="G779" s="4" t="s">
        <v>1266</v>
      </c>
      <c r="H779" s="2" t="s">
        <v>163</v>
      </c>
      <c r="I779" s="2" t="s">
        <v>569</v>
      </c>
      <c r="J779" s="2" t="s">
        <v>570</v>
      </c>
      <c r="K779" s="2" t="s">
        <v>811</v>
      </c>
      <c r="L779" s="2" t="s">
        <v>812</v>
      </c>
      <c r="M779" s="2" t="s">
        <v>6</v>
      </c>
      <c r="N779" s="2" t="s">
        <v>6</v>
      </c>
      <c r="O779" s="2" t="s">
        <v>6</v>
      </c>
      <c r="P779" s="2" t="s">
        <v>6</v>
      </c>
      <c r="Q779" s="2" t="s">
        <v>6</v>
      </c>
      <c r="R779" s="2" t="s">
        <v>6</v>
      </c>
      <c r="S779" s="2" t="s">
        <v>6</v>
      </c>
      <c r="T779" s="2" t="s">
        <v>6</v>
      </c>
      <c r="U779" s="2" t="s">
        <v>6</v>
      </c>
      <c r="V779" s="2" t="s">
        <v>6</v>
      </c>
      <c r="W779" s="2" t="s">
        <v>6</v>
      </c>
      <c r="X779" s="2" t="s">
        <v>6</v>
      </c>
      <c r="Y779" s="2" t="s">
        <v>6</v>
      </c>
      <c r="Z779" s="2" t="s">
        <v>6</v>
      </c>
      <c r="AA779" s="2" t="s">
        <v>6</v>
      </c>
      <c r="AB779" s="2" t="s">
        <v>6</v>
      </c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</row>
    <row r="780" spans="1:47" ht="15.75">
      <c r="A780" s="2"/>
      <c r="B780" s="2"/>
      <c r="C780" s="2" t="s">
        <v>675</v>
      </c>
      <c r="D780" s="2" t="s">
        <v>176</v>
      </c>
      <c r="E780" s="2" t="s">
        <v>30</v>
      </c>
      <c r="F780" s="26" t="s">
        <v>176</v>
      </c>
      <c r="G780" s="4" t="s">
        <v>1266</v>
      </c>
      <c r="H780" s="2" t="s">
        <v>163</v>
      </c>
      <c r="I780" s="2" t="s">
        <v>569</v>
      </c>
      <c r="J780" s="2" t="s">
        <v>570</v>
      </c>
      <c r="K780" s="2" t="s">
        <v>811</v>
      </c>
      <c r="L780" s="2" t="s">
        <v>812</v>
      </c>
      <c r="M780" s="2" t="s">
        <v>6</v>
      </c>
      <c r="N780" s="2" t="s">
        <v>6</v>
      </c>
      <c r="O780" s="2" t="s">
        <v>6</v>
      </c>
      <c r="P780" s="2" t="s">
        <v>6</v>
      </c>
      <c r="Q780" s="2" t="s">
        <v>6</v>
      </c>
      <c r="R780" s="2" t="s">
        <v>6</v>
      </c>
      <c r="S780" s="2" t="s">
        <v>6</v>
      </c>
      <c r="T780" s="2" t="s">
        <v>6</v>
      </c>
      <c r="U780" s="2" t="s">
        <v>6</v>
      </c>
      <c r="V780" s="2" t="s">
        <v>6</v>
      </c>
      <c r="W780" s="2" t="s">
        <v>6</v>
      </c>
      <c r="X780" s="2" t="s">
        <v>6</v>
      </c>
      <c r="Y780" s="2" t="s">
        <v>6</v>
      </c>
      <c r="Z780" s="2" t="s">
        <v>6</v>
      </c>
      <c r="AA780" s="2" t="s">
        <v>6</v>
      </c>
      <c r="AB780" s="2" t="s">
        <v>6</v>
      </c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</row>
    <row r="781" spans="1:47" ht="15.75">
      <c r="A781" s="2"/>
      <c r="B781" s="2"/>
      <c r="C781" s="2" t="s">
        <v>668</v>
      </c>
      <c r="D781" s="2" t="s">
        <v>176</v>
      </c>
      <c r="E781" s="2" t="s">
        <v>30</v>
      </c>
      <c r="F781" s="26" t="s">
        <v>176</v>
      </c>
      <c r="G781" s="4" t="s">
        <v>1266</v>
      </c>
      <c r="H781" s="2" t="s">
        <v>163</v>
      </c>
      <c r="I781" s="2" t="s">
        <v>569</v>
      </c>
      <c r="J781" s="2" t="s">
        <v>570</v>
      </c>
      <c r="K781" s="2" t="s">
        <v>6</v>
      </c>
      <c r="L781" s="2" t="s">
        <v>6</v>
      </c>
      <c r="M781" s="2" t="s">
        <v>6</v>
      </c>
      <c r="N781" s="2" t="s">
        <v>6</v>
      </c>
      <c r="O781" s="2" t="s">
        <v>6</v>
      </c>
      <c r="P781" s="2" t="s">
        <v>6</v>
      </c>
      <c r="Q781" s="2" t="s">
        <v>6</v>
      </c>
      <c r="R781" s="2" t="s">
        <v>6</v>
      </c>
      <c r="S781" s="2" t="s">
        <v>6</v>
      </c>
      <c r="T781" s="2" t="s">
        <v>6</v>
      </c>
      <c r="U781" s="2" t="s">
        <v>6</v>
      </c>
      <c r="V781" s="2" t="s">
        <v>6</v>
      </c>
      <c r="W781" s="2" t="s">
        <v>6</v>
      </c>
      <c r="X781" s="2" t="s">
        <v>6</v>
      </c>
      <c r="Y781" s="2" t="s">
        <v>6</v>
      </c>
      <c r="Z781" s="2" t="s">
        <v>6</v>
      </c>
      <c r="AA781" s="2" t="s">
        <v>6</v>
      </c>
      <c r="AB781" s="2" t="s">
        <v>6</v>
      </c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</row>
    <row r="782" spans="1:47" ht="15.75">
      <c r="A782" s="2"/>
      <c r="B782" s="2"/>
      <c r="C782" s="2" t="s">
        <v>669</v>
      </c>
      <c r="D782" s="2" t="s">
        <v>176</v>
      </c>
      <c r="E782" s="2" t="s">
        <v>30</v>
      </c>
      <c r="F782" s="26" t="s">
        <v>176</v>
      </c>
      <c r="G782" s="4" t="s">
        <v>1266</v>
      </c>
      <c r="H782" s="2" t="s">
        <v>163</v>
      </c>
      <c r="I782" s="2" t="s">
        <v>569</v>
      </c>
      <c r="J782" s="2" t="s">
        <v>570</v>
      </c>
      <c r="K782" s="2" t="s">
        <v>6</v>
      </c>
      <c r="L782" s="2" t="s">
        <v>6</v>
      </c>
      <c r="M782" s="2" t="s">
        <v>6</v>
      </c>
      <c r="N782" s="2" t="s">
        <v>6</v>
      </c>
      <c r="O782" s="2" t="s">
        <v>6</v>
      </c>
      <c r="P782" s="2" t="s">
        <v>6</v>
      </c>
      <c r="Q782" s="2" t="s">
        <v>6</v>
      </c>
      <c r="R782" s="2" t="s">
        <v>6</v>
      </c>
      <c r="S782" s="2" t="s">
        <v>6</v>
      </c>
      <c r="T782" s="2" t="s">
        <v>6</v>
      </c>
      <c r="U782" s="2" t="s">
        <v>6</v>
      </c>
      <c r="V782" s="2" t="s">
        <v>6</v>
      </c>
      <c r="W782" s="2" t="s">
        <v>6</v>
      </c>
      <c r="X782" s="2" t="s">
        <v>6</v>
      </c>
      <c r="Y782" s="2" t="s">
        <v>6</v>
      </c>
      <c r="Z782" s="2" t="s">
        <v>6</v>
      </c>
      <c r="AA782" s="2" t="s">
        <v>6</v>
      </c>
      <c r="AB782" s="2" t="s">
        <v>6</v>
      </c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</row>
    <row r="783" spans="1:47" ht="15.75">
      <c r="A783" s="2"/>
      <c r="B783" s="2"/>
      <c r="C783" s="2" t="s">
        <v>670</v>
      </c>
      <c r="D783" s="2" t="s">
        <v>176</v>
      </c>
      <c r="E783" s="2" t="s">
        <v>30</v>
      </c>
      <c r="F783" s="26" t="s">
        <v>176</v>
      </c>
      <c r="G783" s="4" t="s">
        <v>1266</v>
      </c>
      <c r="H783" s="2" t="s">
        <v>163</v>
      </c>
      <c r="I783" s="2" t="s">
        <v>569</v>
      </c>
      <c r="J783" s="2" t="s">
        <v>570</v>
      </c>
      <c r="K783" s="2" t="s">
        <v>6</v>
      </c>
      <c r="L783" s="2" t="s">
        <v>6</v>
      </c>
      <c r="M783" s="2" t="s">
        <v>6</v>
      </c>
      <c r="N783" s="2" t="s">
        <v>6</v>
      </c>
      <c r="O783" s="2" t="s">
        <v>6</v>
      </c>
      <c r="P783" s="2" t="s">
        <v>6</v>
      </c>
      <c r="Q783" s="2" t="s">
        <v>6</v>
      </c>
      <c r="R783" s="2" t="s">
        <v>6</v>
      </c>
      <c r="S783" s="2" t="s">
        <v>6</v>
      </c>
      <c r="T783" s="2" t="s">
        <v>6</v>
      </c>
      <c r="U783" s="2" t="s">
        <v>6</v>
      </c>
      <c r="V783" s="2" t="s">
        <v>6</v>
      </c>
      <c r="W783" s="2" t="s">
        <v>6</v>
      </c>
      <c r="X783" s="2" t="s">
        <v>6</v>
      </c>
      <c r="Y783" s="2" t="s">
        <v>6</v>
      </c>
      <c r="Z783" s="2" t="s">
        <v>6</v>
      </c>
      <c r="AA783" s="2" t="s">
        <v>6</v>
      </c>
      <c r="AB783" s="2" t="s">
        <v>6</v>
      </c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</row>
    <row r="784" spans="1:47" ht="15.75">
      <c r="A784" s="2"/>
      <c r="B784" s="2"/>
      <c r="C784" s="2" t="s">
        <v>671</v>
      </c>
      <c r="D784" s="2" t="s">
        <v>176</v>
      </c>
      <c r="E784" s="2" t="s">
        <v>30</v>
      </c>
      <c r="F784" s="26" t="s">
        <v>176</v>
      </c>
      <c r="G784" s="4" t="s">
        <v>1266</v>
      </c>
      <c r="H784" s="2" t="s">
        <v>163</v>
      </c>
      <c r="I784" s="2" t="s">
        <v>569</v>
      </c>
      <c r="J784" s="2" t="s">
        <v>570</v>
      </c>
      <c r="K784" s="2" t="s">
        <v>6</v>
      </c>
      <c r="L784" s="2" t="s">
        <v>6</v>
      </c>
      <c r="M784" s="2" t="s">
        <v>6</v>
      </c>
      <c r="N784" s="2" t="s">
        <v>6</v>
      </c>
      <c r="O784" s="2" t="s">
        <v>6</v>
      </c>
      <c r="P784" s="2" t="s">
        <v>6</v>
      </c>
      <c r="Q784" s="2" t="s">
        <v>6</v>
      </c>
      <c r="R784" s="2" t="s">
        <v>6</v>
      </c>
      <c r="S784" s="2" t="s">
        <v>6</v>
      </c>
      <c r="T784" s="2" t="s">
        <v>6</v>
      </c>
      <c r="U784" s="2" t="s">
        <v>6</v>
      </c>
      <c r="V784" s="2" t="s">
        <v>6</v>
      </c>
      <c r="W784" s="2" t="s">
        <v>6</v>
      </c>
      <c r="X784" s="2" t="s">
        <v>6</v>
      </c>
      <c r="Y784" s="2" t="s">
        <v>6</v>
      </c>
      <c r="Z784" s="2" t="s">
        <v>6</v>
      </c>
      <c r="AA784" s="2" t="s">
        <v>6</v>
      </c>
      <c r="AB784" s="2" t="s">
        <v>6</v>
      </c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</row>
    <row r="785" spans="1:47" ht="15.75">
      <c r="A785" s="2"/>
      <c r="B785" s="2"/>
      <c r="C785" s="2" t="s">
        <v>672</v>
      </c>
      <c r="D785" s="2" t="s">
        <v>176</v>
      </c>
      <c r="E785" s="2" t="s">
        <v>30</v>
      </c>
      <c r="F785" s="26" t="s">
        <v>176</v>
      </c>
      <c r="G785" s="4" t="s">
        <v>1266</v>
      </c>
      <c r="H785" s="2" t="s">
        <v>163</v>
      </c>
      <c r="I785" s="2" t="s">
        <v>569</v>
      </c>
      <c r="J785" s="2" t="s">
        <v>570</v>
      </c>
      <c r="K785" s="2" t="s">
        <v>6</v>
      </c>
      <c r="L785" s="2" t="s">
        <v>6</v>
      </c>
      <c r="M785" s="2" t="s">
        <v>6</v>
      </c>
      <c r="N785" s="2" t="s">
        <v>6</v>
      </c>
      <c r="O785" s="2" t="s">
        <v>6</v>
      </c>
      <c r="P785" s="2" t="s">
        <v>6</v>
      </c>
      <c r="Q785" s="2" t="s">
        <v>6</v>
      </c>
      <c r="R785" s="2" t="s">
        <v>6</v>
      </c>
      <c r="S785" s="2" t="s">
        <v>6</v>
      </c>
      <c r="T785" s="2" t="s">
        <v>6</v>
      </c>
      <c r="U785" s="2" t="s">
        <v>6</v>
      </c>
      <c r="V785" s="2" t="s">
        <v>6</v>
      </c>
      <c r="W785" s="2" t="s">
        <v>6</v>
      </c>
      <c r="X785" s="2" t="s">
        <v>6</v>
      </c>
      <c r="Y785" s="2" t="s">
        <v>6</v>
      </c>
      <c r="Z785" s="2" t="s">
        <v>6</v>
      </c>
      <c r="AA785" s="2" t="s">
        <v>6</v>
      </c>
      <c r="AB785" s="2" t="s">
        <v>6</v>
      </c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</row>
    <row r="786" spans="1:47" ht="15.75">
      <c r="A786" s="2"/>
      <c r="B786" s="2"/>
      <c r="C786" s="2" t="s">
        <v>673</v>
      </c>
      <c r="D786" s="2" t="s">
        <v>176</v>
      </c>
      <c r="E786" s="2" t="s">
        <v>30</v>
      </c>
      <c r="F786" s="26" t="s">
        <v>176</v>
      </c>
      <c r="G786" s="4" t="s">
        <v>1266</v>
      </c>
      <c r="H786" s="2" t="s">
        <v>163</v>
      </c>
      <c r="I786" s="2" t="s">
        <v>569</v>
      </c>
      <c r="J786" s="2" t="s">
        <v>570</v>
      </c>
      <c r="K786" s="2" t="s">
        <v>6</v>
      </c>
      <c r="L786" s="2" t="s">
        <v>6</v>
      </c>
      <c r="M786" s="2" t="s">
        <v>6</v>
      </c>
      <c r="N786" s="2" t="s">
        <v>6</v>
      </c>
      <c r="O786" s="2" t="s">
        <v>6</v>
      </c>
      <c r="P786" s="2" t="s">
        <v>6</v>
      </c>
      <c r="Q786" s="2" t="s">
        <v>6</v>
      </c>
      <c r="R786" s="2" t="s">
        <v>6</v>
      </c>
      <c r="S786" s="2" t="s">
        <v>6</v>
      </c>
      <c r="T786" s="2" t="s">
        <v>6</v>
      </c>
      <c r="U786" s="2" t="s">
        <v>6</v>
      </c>
      <c r="V786" s="2" t="s">
        <v>6</v>
      </c>
      <c r="W786" s="2" t="s">
        <v>6</v>
      </c>
      <c r="X786" s="2" t="s">
        <v>6</v>
      </c>
      <c r="Y786" s="2" t="s">
        <v>6</v>
      </c>
      <c r="Z786" s="2" t="s">
        <v>6</v>
      </c>
      <c r="AA786" s="2" t="s">
        <v>6</v>
      </c>
      <c r="AB786" s="2" t="s">
        <v>6</v>
      </c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</row>
    <row r="787" spans="1:47" ht="15.75">
      <c r="A787" s="2"/>
      <c r="B787" s="2"/>
      <c r="C787" s="2" t="s">
        <v>674</v>
      </c>
      <c r="D787" s="2" t="s">
        <v>176</v>
      </c>
      <c r="E787" s="2" t="s">
        <v>30</v>
      </c>
      <c r="F787" s="26" t="s">
        <v>176</v>
      </c>
      <c r="G787" s="4" t="s">
        <v>1266</v>
      </c>
      <c r="H787" s="2" t="s">
        <v>163</v>
      </c>
      <c r="I787" s="2" t="s">
        <v>569</v>
      </c>
      <c r="J787" s="2" t="s">
        <v>570</v>
      </c>
      <c r="K787" s="2" t="s">
        <v>6</v>
      </c>
      <c r="L787" s="2" t="s">
        <v>6</v>
      </c>
      <c r="M787" s="2" t="s">
        <v>6</v>
      </c>
      <c r="N787" s="2" t="s">
        <v>6</v>
      </c>
      <c r="O787" s="2" t="s">
        <v>6</v>
      </c>
      <c r="P787" s="2" t="s">
        <v>6</v>
      </c>
      <c r="Q787" s="2" t="s">
        <v>6</v>
      </c>
      <c r="R787" s="2" t="s">
        <v>6</v>
      </c>
      <c r="S787" s="2" t="s">
        <v>6</v>
      </c>
      <c r="T787" s="2" t="s">
        <v>6</v>
      </c>
      <c r="U787" s="2" t="s">
        <v>6</v>
      </c>
      <c r="V787" s="2" t="s">
        <v>6</v>
      </c>
      <c r="W787" s="2" t="s">
        <v>6</v>
      </c>
      <c r="X787" s="2" t="s">
        <v>6</v>
      </c>
      <c r="Y787" s="2" t="s">
        <v>6</v>
      </c>
      <c r="Z787" s="2" t="s">
        <v>6</v>
      </c>
      <c r="AA787" s="2" t="s">
        <v>6</v>
      </c>
      <c r="AB787" s="2" t="s">
        <v>6</v>
      </c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</row>
    <row r="788" spans="1:47" ht="15.75">
      <c r="A788" s="2"/>
      <c r="B788" s="2"/>
      <c r="C788" s="2" t="s">
        <v>675</v>
      </c>
      <c r="D788" s="2" t="s">
        <v>176</v>
      </c>
      <c r="E788" s="2" t="s">
        <v>30</v>
      </c>
      <c r="F788" s="26" t="s">
        <v>176</v>
      </c>
      <c r="G788" s="4" t="s">
        <v>1266</v>
      </c>
      <c r="H788" s="2" t="s">
        <v>163</v>
      </c>
      <c r="I788" s="2" t="s">
        <v>569</v>
      </c>
      <c r="J788" s="2" t="s">
        <v>570</v>
      </c>
      <c r="K788" s="2" t="s">
        <v>6</v>
      </c>
      <c r="L788" s="2" t="s">
        <v>6</v>
      </c>
      <c r="M788" s="2" t="s">
        <v>6</v>
      </c>
      <c r="N788" s="2" t="s">
        <v>6</v>
      </c>
      <c r="O788" s="2" t="s">
        <v>6</v>
      </c>
      <c r="P788" s="2" t="s">
        <v>6</v>
      </c>
      <c r="Q788" s="2" t="s">
        <v>6</v>
      </c>
      <c r="R788" s="2" t="s">
        <v>6</v>
      </c>
      <c r="S788" s="2" t="s">
        <v>6</v>
      </c>
      <c r="T788" s="2" t="s">
        <v>6</v>
      </c>
      <c r="U788" s="2" t="s">
        <v>6</v>
      </c>
      <c r="V788" s="2" t="s">
        <v>6</v>
      </c>
      <c r="W788" s="2" t="s">
        <v>6</v>
      </c>
      <c r="X788" s="2" t="s">
        <v>6</v>
      </c>
      <c r="Y788" s="2" t="s">
        <v>6</v>
      </c>
      <c r="Z788" s="2" t="s">
        <v>6</v>
      </c>
      <c r="AA788" s="2" t="s">
        <v>6</v>
      </c>
      <c r="AB788" s="2" t="s">
        <v>6</v>
      </c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</row>
    <row r="789" spans="1:47" ht="15.75">
      <c r="A789" s="2"/>
      <c r="B789" s="2"/>
      <c r="C789" s="2" t="s">
        <v>676</v>
      </c>
      <c r="D789" s="2" t="s">
        <v>6</v>
      </c>
      <c r="E789" s="2" t="s">
        <v>6</v>
      </c>
      <c r="F789" s="26" t="s">
        <v>1266</v>
      </c>
      <c r="G789" s="4" t="s">
        <v>1266</v>
      </c>
      <c r="H789" s="2" t="s">
        <v>163</v>
      </c>
      <c r="I789" s="2" t="s">
        <v>6</v>
      </c>
      <c r="J789" s="2" t="s">
        <v>570</v>
      </c>
      <c r="K789" s="2" t="s">
        <v>6</v>
      </c>
      <c r="L789" s="2" t="s">
        <v>6</v>
      </c>
      <c r="M789" s="2" t="s">
        <v>6</v>
      </c>
      <c r="N789" s="2" t="s">
        <v>6</v>
      </c>
      <c r="O789" s="2" t="s">
        <v>6</v>
      </c>
      <c r="P789" s="2" t="s">
        <v>6</v>
      </c>
      <c r="Q789" s="2" t="s">
        <v>6</v>
      </c>
      <c r="R789" s="2" t="s">
        <v>6</v>
      </c>
      <c r="S789" s="2" t="s">
        <v>6</v>
      </c>
      <c r="T789" s="2" t="s">
        <v>6</v>
      </c>
      <c r="U789" s="2" t="s">
        <v>6</v>
      </c>
      <c r="V789" s="2" t="s">
        <v>6</v>
      </c>
      <c r="W789" s="2" t="s">
        <v>6</v>
      </c>
      <c r="X789" s="2" t="s">
        <v>6</v>
      </c>
      <c r="Y789" s="2" t="s">
        <v>6</v>
      </c>
      <c r="Z789" s="2" t="s">
        <v>6</v>
      </c>
      <c r="AA789" s="2" t="s">
        <v>6</v>
      </c>
      <c r="AB789" s="2" t="s">
        <v>6</v>
      </c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</row>
    <row r="790" spans="1:47" ht="15.75">
      <c r="A790" s="2"/>
      <c r="B790" s="2"/>
      <c r="C790" s="2" t="s">
        <v>677</v>
      </c>
      <c r="D790" s="2" t="s">
        <v>6</v>
      </c>
      <c r="E790" s="2" t="s">
        <v>6</v>
      </c>
      <c r="F790" s="26" t="s">
        <v>1266</v>
      </c>
      <c r="G790" s="4" t="s">
        <v>1266</v>
      </c>
      <c r="H790" s="2" t="s">
        <v>163</v>
      </c>
      <c r="I790" s="2" t="s">
        <v>6</v>
      </c>
      <c r="J790" s="2" t="s">
        <v>570</v>
      </c>
      <c r="K790" s="2" t="s">
        <v>6</v>
      </c>
      <c r="L790" s="2" t="s">
        <v>6</v>
      </c>
      <c r="M790" s="2" t="s">
        <v>6</v>
      </c>
      <c r="N790" s="2" t="s">
        <v>6</v>
      </c>
      <c r="O790" s="2" t="s">
        <v>6</v>
      </c>
      <c r="P790" s="2" t="s">
        <v>6</v>
      </c>
      <c r="Q790" s="2" t="s">
        <v>6</v>
      </c>
      <c r="R790" s="2" t="s">
        <v>6</v>
      </c>
      <c r="S790" s="2" t="s">
        <v>6</v>
      </c>
      <c r="T790" s="2" t="s">
        <v>6</v>
      </c>
      <c r="U790" s="2" t="s">
        <v>6</v>
      </c>
      <c r="V790" s="2" t="s">
        <v>6</v>
      </c>
      <c r="W790" s="2" t="s">
        <v>6</v>
      </c>
      <c r="X790" s="2" t="s">
        <v>6</v>
      </c>
      <c r="Y790" s="2" t="s">
        <v>6</v>
      </c>
      <c r="Z790" s="2" t="s">
        <v>6</v>
      </c>
      <c r="AA790" s="2" t="s">
        <v>6</v>
      </c>
      <c r="AB790" s="2" t="s">
        <v>6</v>
      </c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</row>
    <row r="791" spans="1:47" ht="15.75">
      <c r="A791" s="2"/>
      <c r="B791" s="2"/>
      <c r="C791" s="2" t="s">
        <v>678</v>
      </c>
      <c r="D791" s="2" t="s">
        <v>6</v>
      </c>
      <c r="E791" s="2" t="s">
        <v>6</v>
      </c>
      <c r="F791" s="26" t="s">
        <v>1266</v>
      </c>
      <c r="G791" s="4" t="s">
        <v>1266</v>
      </c>
      <c r="H791" s="2" t="s">
        <v>163</v>
      </c>
      <c r="I791" s="2" t="s">
        <v>6</v>
      </c>
      <c r="J791" s="2" t="s">
        <v>570</v>
      </c>
      <c r="K791" s="2" t="s">
        <v>6</v>
      </c>
      <c r="L791" s="2" t="s">
        <v>6</v>
      </c>
      <c r="M791" s="2" t="s">
        <v>6</v>
      </c>
      <c r="N791" s="2" t="s">
        <v>6</v>
      </c>
      <c r="O791" s="2" t="s">
        <v>6</v>
      </c>
      <c r="P791" s="2" t="s">
        <v>6</v>
      </c>
      <c r="Q791" s="2" t="s">
        <v>6</v>
      </c>
      <c r="R791" s="2" t="s">
        <v>6</v>
      </c>
      <c r="S791" s="2" t="s">
        <v>6</v>
      </c>
      <c r="T791" s="2" t="s">
        <v>6</v>
      </c>
      <c r="U791" s="2" t="s">
        <v>6</v>
      </c>
      <c r="V791" s="2" t="s">
        <v>6</v>
      </c>
      <c r="W791" s="2" t="s">
        <v>6</v>
      </c>
      <c r="X791" s="2" t="s">
        <v>6</v>
      </c>
      <c r="Y791" s="2" t="s">
        <v>6</v>
      </c>
      <c r="Z791" s="2" t="s">
        <v>6</v>
      </c>
      <c r="AA791" s="2" t="s">
        <v>6</v>
      </c>
      <c r="AB791" s="2" t="s">
        <v>6</v>
      </c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</row>
    <row r="792" spans="1:47" ht="15.75">
      <c r="A792" s="2"/>
      <c r="B792" s="2"/>
      <c r="C792" s="2" t="s">
        <v>679</v>
      </c>
      <c r="D792" s="2" t="s">
        <v>6</v>
      </c>
      <c r="E792" s="2" t="s">
        <v>6</v>
      </c>
      <c r="F792" s="26" t="s">
        <v>1266</v>
      </c>
      <c r="G792" s="4" t="s">
        <v>1266</v>
      </c>
      <c r="H792" s="2" t="s">
        <v>163</v>
      </c>
      <c r="I792" s="2" t="s">
        <v>6</v>
      </c>
      <c r="J792" s="2" t="s">
        <v>570</v>
      </c>
      <c r="K792" s="2" t="s">
        <v>6</v>
      </c>
      <c r="L792" s="2" t="s">
        <v>6</v>
      </c>
      <c r="M792" s="2" t="s">
        <v>6</v>
      </c>
      <c r="N792" s="2" t="s">
        <v>6</v>
      </c>
      <c r="O792" s="2" t="s">
        <v>6</v>
      </c>
      <c r="P792" s="2" t="s">
        <v>6</v>
      </c>
      <c r="Q792" s="2" t="s">
        <v>6</v>
      </c>
      <c r="R792" s="2" t="s">
        <v>6</v>
      </c>
      <c r="S792" s="2" t="s">
        <v>6</v>
      </c>
      <c r="T792" s="2" t="s">
        <v>6</v>
      </c>
      <c r="U792" s="2" t="s">
        <v>6</v>
      </c>
      <c r="V792" s="2" t="s">
        <v>6</v>
      </c>
      <c r="W792" s="2" t="s">
        <v>6</v>
      </c>
      <c r="X792" s="2" t="s">
        <v>6</v>
      </c>
      <c r="Y792" s="2" t="s">
        <v>6</v>
      </c>
      <c r="Z792" s="2" t="s">
        <v>6</v>
      </c>
      <c r="AA792" s="2" t="s">
        <v>6</v>
      </c>
      <c r="AB792" s="2" t="s">
        <v>6</v>
      </c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</row>
    <row r="793" spans="1:47" ht="15.75">
      <c r="A793" s="2"/>
      <c r="B793" s="2"/>
      <c r="C793" s="2" t="s">
        <v>680</v>
      </c>
      <c r="D793" s="2" t="s">
        <v>6</v>
      </c>
      <c r="E793" s="2" t="s">
        <v>6</v>
      </c>
      <c r="F793" s="26" t="s">
        <v>1266</v>
      </c>
      <c r="G793" s="4" t="s">
        <v>1266</v>
      </c>
      <c r="H793" s="2" t="s">
        <v>163</v>
      </c>
      <c r="I793" s="2" t="s">
        <v>6</v>
      </c>
      <c r="J793" s="2" t="s">
        <v>570</v>
      </c>
      <c r="K793" s="2" t="s">
        <v>6</v>
      </c>
      <c r="L793" s="2" t="s">
        <v>6</v>
      </c>
      <c r="M793" s="2" t="s">
        <v>6</v>
      </c>
      <c r="N793" s="2" t="s">
        <v>6</v>
      </c>
      <c r="O793" s="2" t="s">
        <v>6</v>
      </c>
      <c r="P793" s="2" t="s">
        <v>6</v>
      </c>
      <c r="Q793" s="2" t="s">
        <v>6</v>
      </c>
      <c r="R793" s="2" t="s">
        <v>6</v>
      </c>
      <c r="S793" s="2" t="s">
        <v>6</v>
      </c>
      <c r="T793" s="2" t="s">
        <v>6</v>
      </c>
      <c r="U793" s="2" t="s">
        <v>6</v>
      </c>
      <c r="V793" s="2" t="s">
        <v>6</v>
      </c>
      <c r="W793" s="2" t="s">
        <v>6</v>
      </c>
      <c r="X793" s="2" t="s">
        <v>6</v>
      </c>
      <c r="Y793" s="2" t="s">
        <v>6</v>
      </c>
      <c r="Z793" s="2" t="s">
        <v>6</v>
      </c>
      <c r="AA793" s="2" t="s">
        <v>6</v>
      </c>
      <c r="AB793" s="2" t="s">
        <v>6</v>
      </c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</row>
    <row r="794" spans="1:47" ht="15.75">
      <c r="A794" s="2"/>
      <c r="B794" s="2"/>
      <c r="C794" s="2" t="s">
        <v>681</v>
      </c>
      <c r="D794" s="2" t="s">
        <v>6</v>
      </c>
      <c r="E794" s="2" t="s">
        <v>6</v>
      </c>
      <c r="F794" s="26" t="s">
        <v>1266</v>
      </c>
      <c r="G794" s="4" t="s">
        <v>1266</v>
      </c>
      <c r="H794" s="2" t="s">
        <v>163</v>
      </c>
      <c r="I794" s="2" t="s">
        <v>6</v>
      </c>
      <c r="J794" s="2" t="s">
        <v>570</v>
      </c>
      <c r="K794" s="2" t="s">
        <v>6</v>
      </c>
      <c r="L794" s="2" t="s">
        <v>6</v>
      </c>
      <c r="M794" s="2" t="s">
        <v>6</v>
      </c>
      <c r="N794" s="2" t="s">
        <v>6</v>
      </c>
      <c r="O794" s="2" t="s">
        <v>6</v>
      </c>
      <c r="P794" s="2" t="s">
        <v>6</v>
      </c>
      <c r="Q794" s="2" t="s">
        <v>6</v>
      </c>
      <c r="R794" s="2" t="s">
        <v>6</v>
      </c>
      <c r="S794" s="2" t="s">
        <v>6</v>
      </c>
      <c r="T794" s="2" t="s">
        <v>6</v>
      </c>
      <c r="U794" s="2" t="s">
        <v>6</v>
      </c>
      <c r="V794" s="2" t="s">
        <v>6</v>
      </c>
      <c r="W794" s="2" t="s">
        <v>6</v>
      </c>
      <c r="X794" s="2" t="s">
        <v>6</v>
      </c>
      <c r="Y794" s="2" t="s">
        <v>6</v>
      </c>
      <c r="Z794" s="2" t="s">
        <v>6</v>
      </c>
      <c r="AA794" s="2" t="s">
        <v>6</v>
      </c>
      <c r="AB794" s="2" t="s">
        <v>6</v>
      </c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</row>
    <row r="795" spans="1:47" ht="15.75">
      <c r="A795" s="2"/>
      <c r="B795" s="2"/>
      <c r="C795" s="2" t="s">
        <v>682</v>
      </c>
      <c r="D795" s="2" t="s">
        <v>6</v>
      </c>
      <c r="E795" s="2" t="s">
        <v>6</v>
      </c>
      <c r="F795" s="26" t="s">
        <v>1266</v>
      </c>
      <c r="G795" s="4" t="s">
        <v>1266</v>
      </c>
      <c r="H795" s="2" t="s">
        <v>163</v>
      </c>
      <c r="I795" s="2" t="s">
        <v>6</v>
      </c>
      <c r="J795" s="2" t="s">
        <v>570</v>
      </c>
      <c r="K795" s="2" t="s">
        <v>6</v>
      </c>
      <c r="L795" s="2" t="s">
        <v>6</v>
      </c>
      <c r="M795" s="2" t="s">
        <v>6</v>
      </c>
      <c r="N795" s="2" t="s">
        <v>6</v>
      </c>
      <c r="O795" s="2" t="s">
        <v>6</v>
      </c>
      <c r="P795" s="2" t="s">
        <v>6</v>
      </c>
      <c r="Q795" s="2" t="s">
        <v>6</v>
      </c>
      <c r="R795" s="2" t="s">
        <v>6</v>
      </c>
      <c r="S795" s="2" t="s">
        <v>6</v>
      </c>
      <c r="T795" s="2" t="s">
        <v>6</v>
      </c>
      <c r="U795" s="2" t="s">
        <v>6</v>
      </c>
      <c r="V795" s="2" t="s">
        <v>6</v>
      </c>
      <c r="W795" s="2" t="s">
        <v>6</v>
      </c>
      <c r="X795" s="2" t="s">
        <v>6</v>
      </c>
      <c r="Y795" s="2" t="s">
        <v>6</v>
      </c>
      <c r="Z795" s="2" t="s">
        <v>6</v>
      </c>
      <c r="AA795" s="2" t="s">
        <v>6</v>
      </c>
      <c r="AB795" s="2" t="s">
        <v>6</v>
      </c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</row>
    <row r="796" spans="1:47" ht="15.75">
      <c r="A796" s="2"/>
      <c r="B796" s="2"/>
      <c r="C796" s="2" t="s">
        <v>745</v>
      </c>
      <c r="D796" s="2" t="s">
        <v>6</v>
      </c>
      <c r="E796" s="2" t="s">
        <v>6</v>
      </c>
      <c r="F796" s="26" t="s">
        <v>1266</v>
      </c>
      <c r="G796" s="4" t="s">
        <v>1266</v>
      </c>
      <c r="H796" s="2" t="s">
        <v>163</v>
      </c>
      <c r="I796" s="2" t="s">
        <v>569</v>
      </c>
      <c r="J796" s="2" t="s">
        <v>570</v>
      </c>
      <c r="K796" s="2" t="s">
        <v>813</v>
      </c>
      <c r="L796" s="2" t="s">
        <v>798</v>
      </c>
      <c r="M796" s="2" t="s">
        <v>6</v>
      </c>
      <c r="N796" s="2" t="s">
        <v>6</v>
      </c>
      <c r="O796" s="2" t="s">
        <v>6</v>
      </c>
      <c r="P796" s="2" t="s">
        <v>6</v>
      </c>
      <c r="Q796" s="2" t="s">
        <v>6</v>
      </c>
      <c r="R796" s="2" t="s">
        <v>6</v>
      </c>
      <c r="S796" s="2" t="s">
        <v>6</v>
      </c>
      <c r="T796" s="2" t="s">
        <v>6</v>
      </c>
      <c r="U796" s="2" t="s">
        <v>6</v>
      </c>
      <c r="V796" s="2" t="s">
        <v>6</v>
      </c>
      <c r="W796" s="2" t="s">
        <v>6</v>
      </c>
      <c r="X796" s="2" t="s">
        <v>6</v>
      </c>
      <c r="Y796" s="2" t="s">
        <v>6</v>
      </c>
      <c r="Z796" s="2" t="s">
        <v>6</v>
      </c>
      <c r="AA796" s="2" t="s">
        <v>6</v>
      </c>
      <c r="AB796" s="2" t="s">
        <v>6</v>
      </c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</row>
    <row r="797" spans="1:47" ht="15.75">
      <c r="A797" s="2"/>
      <c r="B797" s="2"/>
      <c r="C797" s="2" t="s">
        <v>746</v>
      </c>
      <c r="D797" s="2" t="s">
        <v>6</v>
      </c>
      <c r="E797" s="2" t="s">
        <v>6</v>
      </c>
      <c r="F797" s="26" t="s">
        <v>1266</v>
      </c>
      <c r="G797" s="4" t="s">
        <v>1266</v>
      </c>
      <c r="H797" s="2" t="s">
        <v>163</v>
      </c>
      <c r="I797" s="2" t="s">
        <v>569</v>
      </c>
      <c r="J797" s="2" t="s">
        <v>570</v>
      </c>
      <c r="K797" s="2" t="s">
        <v>813</v>
      </c>
      <c r="L797" s="2" t="s">
        <v>798</v>
      </c>
      <c r="M797" s="2" t="s">
        <v>6</v>
      </c>
      <c r="N797" s="2" t="s">
        <v>6</v>
      </c>
      <c r="O797" s="2" t="s">
        <v>6</v>
      </c>
      <c r="P797" s="2" t="s">
        <v>6</v>
      </c>
      <c r="Q797" s="2" t="s">
        <v>6</v>
      </c>
      <c r="R797" s="2" t="s">
        <v>6</v>
      </c>
      <c r="S797" s="2" t="s">
        <v>6</v>
      </c>
      <c r="T797" s="2" t="s">
        <v>6</v>
      </c>
      <c r="U797" s="2" t="s">
        <v>6</v>
      </c>
      <c r="V797" s="2" t="s">
        <v>6</v>
      </c>
      <c r="W797" s="2" t="s">
        <v>6</v>
      </c>
      <c r="X797" s="2" t="s">
        <v>6</v>
      </c>
      <c r="Y797" s="2" t="s">
        <v>6</v>
      </c>
      <c r="Z797" s="2" t="s">
        <v>6</v>
      </c>
      <c r="AA797" s="2" t="s">
        <v>6</v>
      </c>
      <c r="AB797" s="2" t="s">
        <v>6</v>
      </c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</row>
    <row r="798" spans="1:47" ht="15.75">
      <c r="A798" s="2"/>
      <c r="B798" s="2"/>
      <c r="C798" s="2" t="s">
        <v>747</v>
      </c>
      <c r="D798" s="2" t="s">
        <v>6</v>
      </c>
      <c r="E798" s="2" t="s">
        <v>6</v>
      </c>
      <c r="F798" s="26" t="s">
        <v>1266</v>
      </c>
      <c r="G798" s="4" t="s">
        <v>1266</v>
      </c>
      <c r="H798" s="2" t="s">
        <v>163</v>
      </c>
      <c r="I798" s="2" t="s">
        <v>569</v>
      </c>
      <c r="J798" s="2" t="s">
        <v>570</v>
      </c>
      <c r="K798" s="2" t="s">
        <v>813</v>
      </c>
      <c r="L798" s="2" t="s">
        <v>798</v>
      </c>
      <c r="M798" s="2" t="s">
        <v>6</v>
      </c>
      <c r="N798" s="2" t="s">
        <v>6</v>
      </c>
      <c r="O798" s="2" t="s">
        <v>6</v>
      </c>
      <c r="P798" s="2" t="s">
        <v>6</v>
      </c>
      <c r="Q798" s="2" t="s">
        <v>6</v>
      </c>
      <c r="R798" s="2" t="s">
        <v>6</v>
      </c>
      <c r="S798" s="2" t="s">
        <v>6</v>
      </c>
      <c r="T798" s="2" t="s">
        <v>6</v>
      </c>
      <c r="U798" s="2" t="s">
        <v>6</v>
      </c>
      <c r="V798" s="2" t="s">
        <v>6</v>
      </c>
      <c r="W798" s="2" t="s">
        <v>6</v>
      </c>
      <c r="X798" s="2" t="s">
        <v>6</v>
      </c>
      <c r="Y798" s="2" t="s">
        <v>6</v>
      </c>
      <c r="Z798" s="2" t="s">
        <v>6</v>
      </c>
      <c r="AA798" s="2" t="s">
        <v>6</v>
      </c>
      <c r="AB798" s="2" t="s">
        <v>6</v>
      </c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</row>
    <row r="799" spans="1:47" ht="15.75">
      <c r="A799" s="2"/>
      <c r="B799" s="2"/>
      <c r="C799" s="2" t="s">
        <v>683</v>
      </c>
      <c r="D799" s="2" t="s">
        <v>176</v>
      </c>
      <c r="E799" s="2" t="s">
        <v>30</v>
      </c>
      <c r="F799" s="26" t="s">
        <v>176</v>
      </c>
      <c r="G799" s="4" t="s">
        <v>1266</v>
      </c>
      <c r="H799" s="2" t="s">
        <v>163</v>
      </c>
      <c r="I799" s="2" t="s">
        <v>6</v>
      </c>
      <c r="J799" s="2" t="s">
        <v>570</v>
      </c>
      <c r="K799" s="2" t="s">
        <v>813</v>
      </c>
      <c r="L799" s="2" t="s">
        <v>798</v>
      </c>
      <c r="M799" s="2" t="s">
        <v>6</v>
      </c>
      <c r="N799" s="2" t="s">
        <v>6</v>
      </c>
      <c r="O799" s="2" t="s">
        <v>6</v>
      </c>
      <c r="P799" s="2" t="s">
        <v>6</v>
      </c>
      <c r="Q799" s="2" t="s">
        <v>6</v>
      </c>
      <c r="R799" s="2" t="s">
        <v>6</v>
      </c>
      <c r="S799" s="2" t="s">
        <v>6</v>
      </c>
      <c r="T799" s="2" t="s">
        <v>6</v>
      </c>
      <c r="U799" s="2" t="s">
        <v>6</v>
      </c>
      <c r="V799" s="2" t="s">
        <v>6</v>
      </c>
      <c r="W799" s="2" t="s">
        <v>6</v>
      </c>
      <c r="X799" s="2" t="s">
        <v>6</v>
      </c>
      <c r="Y799" s="2" t="s">
        <v>6</v>
      </c>
      <c r="Z799" s="2" t="s">
        <v>6</v>
      </c>
      <c r="AA799" s="2" t="s">
        <v>6</v>
      </c>
      <c r="AB799" s="2" t="s">
        <v>6</v>
      </c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</row>
    <row r="800" spans="1:47" ht="15.75">
      <c r="A800" s="2"/>
      <c r="B800" s="2"/>
      <c r="C800" s="2" t="s">
        <v>684</v>
      </c>
      <c r="D800" s="2" t="s">
        <v>176</v>
      </c>
      <c r="E800" s="2" t="s">
        <v>30</v>
      </c>
      <c r="F800" s="26" t="s">
        <v>176</v>
      </c>
      <c r="G800" s="4" t="s">
        <v>1266</v>
      </c>
      <c r="H800" s="2" t="s">
        <v>163</v>
      </c>
      <c r="I800" s="2" t="s">
        <v>6</v>
      </c>
      <c r="J800" s="2" t="s">
        <v>570</v>
      </c>
      <c r="K800" s="2" t="s">
        <v>813</v>
      </c>
      <c r="L800" s="2" t="s">
        <v>798</v>
      </c>
      <c r="M800" s="2" t="s">
        <v>6</v>
      </c>
      <c r="N800" s="2" t="s">
        <v>6</v>
      </c>
      <c r="O800" s="2" t="s">
        <v>6</v>
      </c>
      <c r="P800" s="2" t="s">
        <v>6</v>
      </c>
      <c r="Q800" s="2" t="s">
        <v>6</v>
      </c>
      <c r="R800" s="2" t="s">
        <v>6</v>
      </c>
      <c r="S800" s="2" t="s">
        <v>6</v>
      </c>
      <c r="T800" s="2" t="s">
        <v>6</v>
      </c>
      <c r="U800" s="2" t="s">
        <v>6</v>
      </c>
      <c r="V800" s="2" t="s">
        <v>6</v>
      </c>
      <c r="W800" s="2" t="s">
        <v>6</v>
      </c>
      <c r="X800" s="2" t="s">
        <v>6</v>
      </c>
      <c r="Y800" s="2" t="s">
        <v>6</v>
      </c>
      <c r="Z800" s="2" t="s">
        <v>6</v>
      </c>
      <c r="AA800" s="2" t="s">
        <v>6</v>
      </c>
      <c r="AB800" s="2" t="s">
        <v>6</v>
      </c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</row>
    <row r="801" spans="1:47" ht="15.75">
      <c r="A801" s="2"/>
      <c r="B801" s="2"/>
      <c r="C801" s="2" t="s">
        <v>916</v>
      </c>
      <c r="D801" s="2" t="s">
        <v>176</v>
      </c>
      <c r="E801" s="2" t="s">
        <v>30</v>
      </c>
      <c r="F801" s="26" t="s">
        <v>176</v>
      </c>
      <c r="G801" s="4" t="s">
        <v>1266</v>
      </c>
      <c r="H801" s="2" t="s">
        <v>163</v>
      </c>
      <c r="I801" s="2" t="s">
        <v>6</v>
      </c>
      <c r="J801" s="2" t="s">
        <v>570</v>
      </c>
      <c r="K801" s="2" t="s">
        <v>813</v>
      </c>
      <c r="L801" s="2" t="s">
        <v>798</v>
      </c>
      <c r="M801" s="2" t="s">
        <v>6</v>
      </c>
      <c r="N801" s="2" t="s">
        <v>6</v>
      </c>
      <c r="O801" s="2" t="s">
        <v>6</v>
      </c>
      <c r="P801" s="2" t="s">
        <v>6</v>
      </c>
      <c r="Q801" s="2" t="s">
        <v>6</v>
      </c>
      <c r="R801" s="2" t="s">
        <v>6</v>
      </c>
      <c r="S801" s="2" t="s">
        <v>6</v>
      </c>
      <c r="T801" s="2" t="s">
        <v>6</v>
      </c>
      <c r="U801" s="2" t="s">
        <v>6</v>
      </c>
      <c r="V801" s="2" t="s">
        <v>6</v>
      </c>
      <c r="W801" s="2" t="s">
        <v>6</v>
      </c>
      <c r="X801" s="2" t="s">
        <v>6</v>
      </c>
      <c r="Y801" s="2" t="s">
        <v>6</v>
      </c>
      <c r="Z801" s="2" t="s">
        <v>6</v>
      </c>
      <c r="AA801" s="2" t="s">
        <v>6</v>
      </c>
      <c r="AB801" s="2" t="s">
        <v>6</v>
      </c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</row>
    <row r="802" spans="1:47" ht="15.75">
      <c r="A802" s="2"/>
      <c r="B802" s="2"/>
      <c r="C802" s="2" t="s">
        <v>600</v>
      </c>
      <c r="D802" s="2" t="s">
        <v>176</v>
      </c>
      <c r="E802" s="2" t="s">
        <v>30</v>
      </c>
      <c r="F802" s="26" t="s">
        <v>176</v>
      </c>
      <c r="G802" s="4" t="s">
        <v>1266</v>
      </c>
      <c r="H802" s="2" t="s">
        <v>163</v>
      </c>
      <c r="I802" s="2" t="s">
        <v>6</v>
      </c>
      <c r="J802" s="2" t="s">
        <v>570</v>
      </c>
      <c r="K802" s="2" t="s">
        <v>813</v>
      </c>
      <c r="L802" s="2" t="s">
        <v>798</v>
      </c>
      <c r="M802" s="2" t="s">
        <v>6</v>
      </c>
      <c r="N802" s="2" t="s">
        <v>6</v>
      </c>
      <c r="O802" s="2" t="s">
        <v>6</v>
      </c>
      <c r="P802" s="2" t="s">
        <v>6</v>
      </c>
      <c r="Q802" s="2" t="s">
        <v>6</v>
      </c>
      <c r="R802" s="2" t="s">
        <v>6</v>
      </c>
      <c r="S802" s="2" t="s">
        <v>6</v>
      </c>
      <c r="T802" s="2" t="s">
        <v>6</v>
      </c>
      <c r="U802" s="2" t="s">
        <v>6</v>
      </c>
      <c r="V802" s="2" t="s">
        <v>6</v>
      </c>
      <c r="W802" s="2" t="s">
        <v>6</v>
      </c>
      <c r="X802" s="2" t="s">
        <v>6</v>
      </c>
      <c r="Y802" s="2" t="s">
        <v>6</v>
      </c>
      <c r="Z802" s="2" t="s">
        <v>6</v>
      </c>
      <c r="AA802" s="2" t="s">
        <v>6</v>
      </c>
      <c r="AB802" s="2" t="s">
        <v>6</v>
      </c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</row>
    <row r="803" spans="1:47" ht="15.75">
      <c r="A803" s="2"/>
      <c r="B803" s="2"/>
      <c r="C803" s="2" t="s">
        <v>685</v>
      </c>
      <c r="D803" s="2" t="s">
        <v>176</v>
      </c>
      <c r="E803" s="2" t="s">
        <v>30</v>
      </c>
      <c r="F803" s="26" t="s">
        <v>176</v>
      </c>
      <c r="G803" s="4" t="s">
        <v>1266</v>
      </c>
      <c r="H803" s="2" t="s">
        <v>163</v>
      </c>
      <c r="I803" s="2" t="s">
        <v>569</v>
      </c>
      <c r="J803" s="2" t="s">
        <v>570</v>
      </c>
      <c r="K803" s="2" t="s">
        <v>813</v>
      </c>
      <c r="L803" s="2" t="s">
        <v>798</v>
      </c>
      <c r="M803" s="2" t="s">
        <v>6</v>
      </c>
      <c r="N803" s="2" t="s">
        <v>6</v>
      </c>
      <c r="O803" s="2" t="s">
        <v>6</v>
      </c>
      <c r="P803" s="2" t="s">
        <v>6</v>
      </c>
      <c r="Q803" s="2" t="s">
        <v>6</v>
      </c>
      <c r="R803" s="2" t="s">
        <v>6</v>
      </c>
      <c r="S803" s="2" t="s">
        <v>6</v>
      </c>
      <c r="T803" s="2" t="s">
        <v>6</v>
      </c>
      <c r="U803" s="2" t="s">
        <v>6</v>
      </c>
      <c r="V803" s="2" t="s">
        <v>6</v>
      </c>
      <c r="W803" s="2" t="s">
        <v>6</v>
      </c>
      <c r="X803" s="2" t="s">
        <v>6</v>
      </c>
      <c r="Y803" s="2" t="s">
        <v>6</v>
      </c>
      <c r="Z803" s="2" t="s">
        <v>6</v>
      </c>
      <c r="AA803" s="2" t="s">
        <v>6</v>
      </c>
      <c r="AB803" s="2" t="s">
        <v>6</v>
      </c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</row>
    <row r="804" spans="1:47" ht="15.75">
      <c r="A804" s="2"/>
      <c r="B804" s="2"/>
      <c r="C804" s="2" t="s">
        <v>748</v>
      </c>
      <c r="D804" s="2" t="s">
        <v>176</v>
      </c>
      <c r="E804" s="2" t="s">
        <v>30</v>
      </c>
      <c r="F804" s="26" t="s">
        <v>176</v>
      </c>
      <c r="G804" s="4" t="s">
        <v>1266</v>
      </c>
      <c r="H804" s="2" t="s">
        <v>163</v>
      </c>
      <c r="I804" s="2" t="s">
        <v>569</v>
      </c>
      <c r="J804" s="2" t="s">
        <v>570</v>
      </c>
      <c r="K804" s="2" t="s">
        <v>813</v>
      </c>
      <c r="L804" s="2" t="s">
        <v>798</v>
      </c>
      <c r="M804" s="2" t="s">
        <v>6</v>
      </c>
      <c r="N804" s="2" t="s">
        <v>6</v>
      </c>
      <c r="O804" s="2" t="s">
        <v>6</v>
      </c>
      <c r="P804" s="2" t="s">
        <v>6</v>
      </c>
      <c r="Q804" s="2" t="s">
        <v>6</v>
      </c>
      <c r="R804" s="2" t="s">
        <v>6</v>
      </c>
      <c r="S804" s="2" t="s">
        <v>6</v>
      </c>
      <c r="T804" s="2" t="s">
        <v>6</v>
      </c>
      <c r="U804" s="2" t="s">
        <v>6</v>
      </c>
      <c r="V804" s="2" t="s">
        <v>6</v>
      </c>
      <c r="W804" s="2" t="s">
        <v>6</v>
      </c>
      <c r="X804" s="2" t="s">
        <v>6</v>
      </c>
      <c r="Y804" s="2" t="s">
        <v>6</v>
      </c>
      <c r="Z804" s="2" t="s">
        <v>6</v>
      </c>
      <c r="AA804" s="2" t="s">
        <v>6</v>
      </c>
      <c r="AB804" s="2" t="s">
        <v>6</v>
      </c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</row>
    <row r="805" spans="1:47" ht="15.75">
      <c r="A805" s="2"/>
      <c r="B805" s="2"/>
      <c r="C805" s="2" t="s">
        <v>745</v>
      </c>
      <c r="D805" s="2" t="s">
        <v>6</v>
      </c>
      <c r="E805" s="2" t="s">
        <v>6</v>
      </c>
      <c r="F805" s="26" t="s">
        <v>1266</v>
      </c>
      <c r="G805" s="4" t="s">
        <v>1266</v>
      </c>
      <c r="H805" s="2" t="s">
        <v>163</v>
      </c>
      <c r="I805" s="2" t="s">
        <v>569</v>
      </c>
      <c r="J805" s="2" t="s">
        <v>570</v>
      </c>
      <c r="K805" s="2" t="s">
        <v>813</v>
      </c>
      <c r="L805" s="2" t="s">
        <v>799</v>
      </c>
      <c r="M805" s="2" t="s">
        <v>6</v>
      </c>
      <c r="N805" s="2" t="s">
        <v>6</v>
      </c>
      <c r="O805" s="2" t="s">
        <v>6</v>
      </c>
      <c r="P805" s="2" t="s">
        <v>6</v>
      </c>
      <c r="Q805" s="2" t="s">
        <v>6</v>
      </c>
      <c r="R805" s="2" t="s">
        <v>6</v>
      </c>
      <c r="S805" s="2" t="s">
        <v>6</v>
      </c>
      <c r="T805" s="2" t="s">
        <v>6</v>
      </c>
      <c r="U805" s="2" t="s">
        <v>6</v>
      </c>
      <c r="V805" s="2" t="s">
        <v>6</v>
      </c>
      <c r="W805" s="2" t="s">
        <v>6</v>
      </c>
      <c r="X805" s="2" t="s">
        <v>6</v>
      </c>
      <c r="Y805" s="2" t="s">
        <v>6</v>
      </c>
      <c r="Z805" s="2" t="s">
        <v>6</v>
      </c>
      <c r="AA805" s="2" t="s">
        <v>6</v>
      </c>
      <c r="AB805" s="2" t="s">
        <v>6</v>
      </c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</row>
    <row r="806" spans="1:47" ht="15.75">
      <c r="A806" s="2"/>
      <c r="B806" s="2"/>
      <c r="C806" s="2" t="s">
        <v>746</v>
      </c>
      <c r="D806" s="2" t="s">
        <v>6</v>
      </c>
      <c r="E806" s="2" t="s">
        <v>6</v>
      </c>
      <c r="F806" s="26" t="s">
        <v>1266</v>
      </c>
      <c r="G806" s="4" t="s">
        <v>1266</v>
      </c>
      <c r="H806" s="2" t="s">
        <v>163</v>
      </c>
      <c r="I806" s="2" t="s">
        <v>569</v>
      </c>
      <c r="J806" s="2" t="s">
        <v>570</v>
      </c>
      <c r="K806" s="2" t="s">
        <v>813</v>
      </c>
      <c r="L806" s="2" t="s">
        <v>799</v>
      </c>
      <c r="M806" s="2" t="s">
        <v>6</v>
      </c>
      <c r="N806" s="2" t="s">
        <v>6</v>
      </c>
      <c r="O806" s="2" t="s">
        <v>6</v>
      </c>
      <c r="P806" s="2" t="s">
        <v>6</v>
      </c>
      <c r="Q806" s="2" t="s">
        <v>6</v>
      </c>
      <c r="R806" s="2" t="s">
        <v>6</v>
      </c>
      <c r="S806" s="2" t="s">
        <v>6</v>
      </c>
      <c r="T806" s="2" t="s">
        <v>6</v>
      </c>
      <c r="U806" s="2" t="s">
        <v>6</v>
      </c>
      <c r="V806" s="2" t="s">
        <v>6</v>
      </c>
      <c r="W806" s="2" t="s">
        <v>6</v>
      </c>
      <c r="X806" s="2" t="s">
        <v>6</v>
      </c>
      <c r="Y806" s="2" t="s">
        <v>6</v>
      </c>
      <c r="Z806" s="2" t="s">
        <v>6</v>
      </c>
      <c r="AA806" s="2" t="s">
        <v>6</v>
      </c>
      <c r="AB806" s="2" t="s">
        <v>6</v>
      </c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</row>
    <row r="807" spans="1:47" ht="15.75">
      <c r="A807" s="2"/>
      <c r="B807" s="2"/>
      <c r="C807" s="2" t="s">
        <v>747</v>
      </c>
      <c r="D807" s="2" t="s">
        <v>6</v>
      </c>
      <c r="E807" s="2" t="s">
        <v>6</v>
      </c>
      <c r="F807" s="26" t="s">
        <v>1266</v>
      </c>
      <c r="G807" s="4" t="s">
        <v>1266</v>
      </c>
      <c r="H807" s="2" t="s">
        <v>163</v>
      </c>
      <c r="I807" s="2" t="s">
        <v>569</v>
      </c>
      <c r="J807" s="2" t="s">
        <v>570</v>
      </c>
      <c r="K807" s="2" t="s">
        <v>813</v>
      </c>
      <c r="L807" s="2" t="s">
        <v>799</v>
      </c>
      <c r="M807" s="2" t="s">
        <v>6</v>
      </c>
      <c r="N807" s="2" t="s">
        <v>6</v>
      </c>
      <c r="O807" s="2" t="s">
        <v>6</v>
      </c>
      <c r="P807" s="2" t="s">
        <v>6</v>
      </c>
      <c r="Q807" s="2" t="s">
        <v>6</v>
      </c>
      <c r="R807" s="2" t="s">
        <v>6</v>
      </c>
      <c r="S807" s="2" t="s">
        <v>6</v>
      </c>
      <c r="T807" s="2" t="s">
        <v>6</v>
      </c>
      <c r="U807" s="2" t="s">
        <v>6</v>
      </c>
      <c r="V807" s="2" t="s">
        <v>6</v>
      </c>
      <c r="W807" s="2" t="s">
        <v>6</v>
      </c>
      <c r="X807" s="2" t="s">
        <v>6</v>
      </c>
      <c r="Y807" s="2" t="s">
        <v>6</v>
      </c>
      <c r="Z807" s="2" t="s">
        <v>6</v>
      </c>
      <c r="AA807" s="2" t="s">
        <v>6</v>
      </c>
      <c r="AB807" s="2" t="s">
        <v>6</v>
      </c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</row>
    <row r="808" spans="1:47" ht="15.75">
      <c r="A808" s="2"/>
      <c r="B808" s="2"/>
      <c r="C808" s="2" t="s">
        <v>683</v>
      </c>
      <c r="D808" s="2" t="s">
        <v>176</v>
      </c>
      <c r="E808" s="2" t="s">
        <v>30</v>
      </c>
      <c r="F808" s="26" t="s">
        <v>176</v>
      </c>
      <c r="G808" s="4" t="s">
        <v>1266</v>
      </c>
      <c r="H808" s="2" t="s">
        <v>163</v>
      </c>
      <c r="I808" s="2" t="s">
        <v>6</v>
      </c>
      <c r="J808" s="2" t="s">
        <v>570</v>
      </c>
      <c r="K808" s="2" t="s">
        <v>813</v>
      </c>
      <c r="L808" s="2" t="s">
        <v>799</v>
      </c>
      <c r="M808" s="2" t="s">
        <v>6</v>
      </c>
      <c r="N808" s="2" t="s">
        <v>6</v>
      </c>
      <c r="O808" s="2" t="s">
        <v>6</v>
      </c>
      <c r="P808" s="2" t="s">
        <v>6</v>
      </c>
      <c r="Q808" s="2" t="s">
        <v>6</v>
      </c>
      <c r="R808" s="2" t="s">
        <v>6</v>
      </c>
      <c r="S808" s="2" t="s">
        <v>6</v>
      </c>
      <c r="T808" s="2" t="s">
        <v>6</v>
      </c>
      <c r="U808" s="2" t="s">
        <v>6</v>
      </c>
      <c r="V808" s="2" t="s">
        <v>6</v>
      </c>
      <c r="W808" s="2" t="s">
        <v>6</v>
      </c>
      <c r="X808" s="2" t="s">
        <v>6</v>
      </c>
      <c r="Y808" s="2" t="s">
        <v>6</v>
      </c>
      <c r="Z808" s="2" t="s">
        <v>6</v>
      </c>
      <c r="AA808" s="2" t="s">
        <v>6</v>
      </c>
      <c r="AB808" s="2" t="s">
        <v>6</v>
      </c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</row>
    <row r="809" spans="1:47" ht="15.75">
      <c r="A809" s="2"/>
      <c r="B809" s="2"/>
      <c r="C809" s="2" t="s">
        <v>684</v>
      </c>
      <c r="D809" s="2" t="s">
        <v>176</v>
      </c>
      <c r="E809" s="2" t="s">
        <v>30</v>
      </c>
      <c r="F809" s="26" t="s">
        <v>176</v>
      </c>
      <c r="G809" s="4" t="s">
        <v>1266</v>
      </c>
      <c r="H809" s="2" t="s">
        <v>163</v>
      </c>
      <c r="I809" s="2" t="s">
        <v>6</v>
      </c>
      <c r="J809" s="2" t="s">
        <v>570</v>
      </c>
      <c r="K809" s="2" t="s">
        <v>813</v>
      </c>
      <c r="L809" s="2" t="s">
        <v>799</v>
      </c>
      <c r="M809" s="2" t="s">
        <v>6</v>
      </c>
      <c r="N809" s="2" t="s">
        <v>6</v>
      </c>
      <c r="O809" s="2" t="s">
        <v>6</v>
      </c>
      <c r="P809" s="2" t="s">
        <v>6</v>
      </c>
      <c r="Q809" s="2" t="s">
        <v>6</v>
      </c>
      <c r="R809" s="2" t="s">
        <v>6</v>
      </c>
      <c r="S809" s="2" t="s">
        <v>6</v>
      </c>
      <c r="T809" s="2" t="s">
        <v>6</v>
      </c>
      <c r="U809" s="2" t="s">
        <v>6</v>
      </c>
      <c r="V809" s="2" t="s">
        <v>6</v>
      </c>
      <c r="W809" s="2" t="s">
        <v>6</v>
      </c>
      <c r="X809" s="2" t="s">
        <v>6</v>
      </c>
      <c r="Y809" s="2" t="s">
        <v>6</v>
      </c>
      <c r="Z809" s="2" t="s">
        <v>6</v>
      </c>
      <c r="AA809" s="2" t="s">
        <v>6</v>
      </c>
      <c r="AB809" s="2" t="s">
        <v>6</v>
      </c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</row>
    <row r="810" spans="1:47" ht="15.75">
      <c r="A810" s="2"/>
      <c r="B810" s="2"/>
      <c r="C810" s="2" t="s">
        <v>916</v>
      </c>
      <c r="D810" s="2" t="s">
        <v>176</v>
      </c>
      <c r="E810" s="2" t="s">
        <v>30</v>
      </c>
      <c r="F810" s="26" t="s">
        <v>176</v>
      </c>
      <c r="G810" s="4" t="s">
        <v>1266</v>
      </c>
      <c r="H810" s="2" t="s">
        <v>163</v>
      </c>
      <c r="I810" s="2" t="s">
        <v>6</v>
      </c>
      <c r="J810" s="2" t="s">
        <v>570</v>
      </c>
      <c r="K810" s="2" t="s">
        <v>813</v>
      </c>
      <c r="L810" s="2" t="s">
        <v>799</v>
      </c>
      <c r="M810" s="2" t="s">
        <v>6</v>
      </c>
      <c r="N810" s="2" t="s">
        <v>6</v>
      </c>
      <c r="O810" s="2" t="s">
        <v>6</v>
      </c>
      <c r="P810" s="2" t="s">
        <v>6</v>
      </c>
      <c r="Q810" s="2" t="s">
        <v>6</v>
      </c>
      <c r="R810" s="2" t="s">
        <v>6</v>
      </c>
      <c r="S810" s="2" t="s">
        <v>6</v>
      </c>
      <c r="T810" s="2" t="s">
        <v>6</v>
      </c>
      <c r="U810" s="2" t="s">
        <v>6</v>
      </c>
      <c r="V810" s="2" t="s">
        <v>6</v>
      </c>
      <c r="W810" s="2" t="s">
        <v>6</v>
      </c>
      <c r="X810" s="2" t="s">
        <v>6</v>
      </c>
      <c r="Y810" s="2" t="s">
        <v>6</v>
      </c>
      <c r="Z810" s="2" t="s">
        <v>6</v>
      </c>
      <c r="AA810" s="2" t="s">
        <v>6</v>
      </c>
      <c r="AB810" s="2" t="s">
        <v>6</v>
      </c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</row>
    <row r="811" spans="1:47" ht="15.75">
      <c r="A811" s="2"/>
      <c r="B811" s="2"/>
      <c r="C811" s="2" t="s">
        <v>600</v>
      </c>
      <c r="D811" s="2" t="s">
        <v>176</v>
      </c>
      <c r="E811" s="2" t="s">
        <v>30</v>
      </c>
      <c r="F811" s="26" t="s">
        <v>176</v>
      </c>
      <c r="G811" s="4" t="s">
        <v>1266</v>
      </c>
      <c r="H811" s="2" t="s">
        <v>163</v>
      </c>
      <c r="I811" s="2" t="s">
        <v>6</v>
      </c>
      <c r="J811" s="2" t="s">
        <v>570</v>
      </c>
      <c r="K811" s="2" t="s">
        <v>813</v>
      </c>
      <c r="L811" s="2" t="s">
        <v>799</v>
      </c>
      <c r="M811" s="2" t="s">
        <v>6</v>
      </c>
      <c r="N811" s="2" t="s">
        <v>6</v>
      </c>
      <c r="O811" s="2" t="s">
        <v>6</v>
      </c>
      <c r="P811" s="2" t="s">
        <v>6</v>
      </c>
      <c r="Q811" s="2" t="s">
        <v>6</v>
      </c>
      <c r="R811" s="2" t="s">
        <v>6</v>
      </c>
      <c r="S811" s="2" t="s">
        <v>6</v>
      </c>
      <c r="T811" s="2" t="s">
        <v>6</v>
      </c>
      <c r="U811" s="2" t="s">
        <v>6</v>
      </c>
      <c r="V811" s="2" t="s">
        <v>6</v>
      </c>
      <c r="W811" s="2" t="s">
        <v>6</v>
      </c>
      <c r="X811" s="2" t="s">
        <v>6</v>
      </c>
      <c r="Y811" s="2" t="s">
        <v>6</v>
      </c>
      <c r="Z811" s="2" t="s">
        <v>6</v>
      </c>
      <c r="AA811" s="2" t="s">
        <v>6</v>
      </c>
      <c r="AB811" s="2" t="s">
        <v>6</v>
      </c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</row>
    <row r="812" spans="1:47" ht="15.75">
      <c r="A812" s="2"/>
      <c r="B812" s="2"/>
      <c r="C812" s="2" t="s">
        <v>685</v>
      </c>
      <c r="D812" s="2" t="s">
        <v>176</v>
      </c>
      <c r="E812" s="2" t="s">
        <v>30</v>
      </c>
      <c r="F812" s="26" t="s">
        <v>176</v>
      </c>
      <c r="G812" s="4" t="s">
        <v>1266</v>
      </c>
      <c r="H812" s="2" t="s">
        <v>163</v>
      </c>
      <c r="I812" s="2" t="s">
        <v>569</v>
      </c>
      <c r="J812" s="2" t="s">
        <v>570</v>
      </c>
      <c r="K812" s="2" t="s">
        <v>813</v>
      </c>
      <c r="L812" s="2" t="s">
        <v>799</v>
      </c>
      <c r="M812" s="2" t="s">
        <v>6</v>
      </c>
      <c r="N812" s="2" t="s">
        <v>6</v>
      </c>
      <c r="O812" s="2" t="s">
        <v>6</v>
      </c>
      <c r="P812" s="2" t="s">
        <v>6</v>
      </c>
      <c r="Q812" s="2" t="s">
        <v>6</v>
      </c>
      <c r="R812" s="2" t="s">
        <v>6</v>
      </c>
      <c r="S812" s="2" t="s">
        <v>6</v>
      </c>
      <c r="T812" s="2" t="s">
        <v>6</v>
      </c>
      <c r="U812" s="2" t="s">
        <v>6</v>
      </c>
      <c r="V812" s="2" t="s">
        <v>6</v>
      </c>
      <c r="W812" s="2" t="s">
        <v>6</v>
      </c>
      <c r="X812" s="2" t="s">
        <v>6</v>
      </c>
      <c r="Y812" s="2" t="s">
        <v>6</v>
      </c>
      <c r="Z812" s="2" t="s">
        <v>6</v>
      </c>
      <c r="AA812" s="2" t="s">
        <v>6</v>
      </c>
      <c r="AB812" s="2" t="s">
        <v>6</v>
      </c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</row>
    <row r="813" spans="1:47" ht="15.75">
      <c r="A813" s="2"/>
      <c r="B813" s="2"/>
      <c r="C813" s="2" t="s">
        <v>748</v>
      </c>
      <c r="D813" s="2" t="s">
        <v>176</v>
      </c>
      <c r="E813" s="2" t="s">
        <v>30</v>
      </c>
      <c r="F813" s="26" t="s">
        <v>176</v>
      </c>
      <c r="G813" s="4" t="s">
        <v>1266</v>
      </c>
      <c r="H813" s="2" t="s">
        <v>163</v>
      </c>
      <c r="I813" s="2" t="s">
        <v>569</v>
      </c>
      <c r="J813" s="2" t="s">
        <v>570</v>
      </c>
      <c r="K813" s="2" t="s">
        <v>813</v>
      </c>
      <c r="L813" s="2" t="s">
        <v>799</v>
      </c>
      <c r="M813" s="2" t="s">
        <v>6</v>
      </c>
      <c r="N813" s="2" t="s">
        <v>6</v>
      </c>
      <c r="O813" s="2" t="s">
        <v>6</v>
      </c>
      <c r="P813" s="2" t="s">
        <v>6</v>
      </c>
      <c r="Q813" s="2" t="s">
        <v>6</v>
      </c>
      <c r="R813" s="2" t="s">
        <v>6</v>
      </c>
      <c r="S813" s="2" t="s">
        <v>6</v>
      </c>
      <c r="T813" s="2" t="s">
        <v>6</v>
      </c>
      <c r="U813" s="2" t="s">
        <v>6</v>
      </c>
      <c r="V813" s="2" t="s">
        <v>6</v>
      </c>
      <c r="W813" s="2" t="s">
        <v>6</v>
      </c>
      <c r="X813" s="2" t="s">
        <v>6</v>
      </c>
      <c r="Y813" s="2" t="s">
        <v>6</v>
      </c>
      <c r="Z813" s="2" t="s">
        <v>6</v>
      </c>
      <c r="AA813" s="2" t="s">
        <v>6</v>
      </c>
      <c r="AB813" s="2" t="s">
        <v>6</v>
      </c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</row>
    <row r="814" spans="1:47" ht="15.75">
      <c r="A814" s="2"/>
      <c r="B814" s="2"/>
      <c r="C814" s="2" t="s">
        <v>745</v>
      </c>
      <c r="D814" s="2" t="s">
        <v>6</v>
      </c>
      <c r="E814" s="2" t="s">
        <v>6</v>
      </c>
      <c r="F814" s="26" t="s">
        <v>1266</v>
      </c>
      <c r="G814" s="4" t="s">
        <v>1266</v>
      </c>
      <c r="H814" s="2" t="s">
        <v>163</v>
      </c>
      <c r="I814" s="2" t="s">
        <v>569</v>
      </c>
      <c r="J814" s="2" t="s">
        <v>570</v>
      </c>
      <c r="K814" s="2" t="s">
        <v>6</v>
      </c>
      <c r="L814" s="2" t="s">
        <v>6</v>
      </c>
      <c r="M814" s="2" t="s">
        <v>6</v>
      </c>
      <c r="N814" s="2" t="s">
        <v>6</v>
      </c>
      <c r="O814" s="2" t="s">
        <v>6</v>
      </c>
      <c r="P814" s="2" t="s">
        <v>6</v>
      </c>
      <c r="Q814" s="2" t="s">
        <v>6</v>
      </c>
      <c r="R814" s="2" t="s">
        <v>6</v>
      </c>
      <c r="S814" s="2" t="s">
        <v>6</v>
      </c>
      <c r="T814" s="2" t="s">
        <v>6</v>
      </c>
      <c r="U814" s="2" t="s">
        <v>6</v>
      </c>
      <c r="V814" s="2" t="s">
        <v>6</v>
      </c>
      <c r="W814" s="2" t="s">
        <v>6</v>
      </c>
      <c r="X814" s="2" t="s">
        <v>6</v>
      </c>
      <c r="Y814" s="2" t="s">
        <v>6</v>
      </c>
      <c r="Z814" s="2" t="s">
        <v>6</v>
      </c>
      <c r="AA814" s="2" t="s">
        <v>6</v>
      </c>
      <c r="AB814" s="2" t="s">
        <v>6</v>
      </c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</row>
    <row r="815" spans="1:47" ht="15.75">
      <c r="A815" s="2"/>
      <c r="B815" s="2"/>
      <c r="C815" s="2" t="s">
        <v>746</v>
      </c>
      <c r="D815" s="2" t="s">
        <v>6</v>
      </c>
      <c r="E815" s="2" t="s">
        <v>6</v>
      </c>
      <c r="F815" s="26" t="s">
        <v>1266</v>
      </c>
      <c r="G815" s="4" t="s">
        <v>1266</v>
      </c>
      <c r="H815" s="2" t="s">
        <v>163</v>
      </c>
      <c r="I815" s="2" t="s">
        <v>569</v>
      </c>
      <c r="J815" s="2" t="s">
        <v>570</v>
      </c>
      <c r="K815" s="2" t="s">
        <v>6</v>
      </c>
      <c r="L815" s="2" t="s">
        <v>6</v>
      </c>
      <c r="M815" s="2" t="s">
        <v>6</v>
      </c>
      <c r="N815" s="2" t="s">
        <v>6</v>
      </c>
      <c r="O815" s="2" t="s">
        <v>6</v>
      </c>
      <c r="P815" s="2" t="s">
        <v>6</v>
      </c>
      <c r="Q815" s="2" t="s">
        <v>6</v>
      </c>
      <c r="R815" s="2" t="s">
        <v>6</v>
      </c>
      <c r="S815" s="2" t="s">
        <v>6</v>
      </c>
      <c r="T815" s="2" t="s">
        <v>6</v>
      </c>
      <c r="U815" s="2" t="s">
        <v>6</v>
      </c>
      <c r="V815" s="2" t="s">
        <v>6</v>
      </c>
      <c r="W815" s="2" t="s">
        <v>6</v>
      </c>
      <c r="X815" s="2" t="s">
        <v>6</v>
      </c>
      <c r="Y815" s="2" t="s">
        <v>6</v>
      </c>
      <c r="Z815" s="2" t="s">
        <v>6</v>
      </c>
      <c r="AA815" s="2" t="s">
        <v>6</v>
      </c>
      <c r="AB815" s="2" t="s">
        <v>6</v>
      </c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</row>
    <row r="816" spans="1:47" ht="15.75">
      <c r="A816" s="2"/>
      <c r="B816" s="2"/>
      <c r="C816" s="2" t="s">
        <v>747</v>
      </c>
      <c r="D816" s="2" t="s">
        <v>6</v>
      </c>
      <c r="E816" s="2" t="s">
        <v>6</v>
      </c>
      <c r="F816" s="26" t="s">
        <v>1266</v>
      </c>
      <c r="G816" s="4" t="s">
        <v>1266</v>
      </c>
      <c r="H816" s="2" t="s">
        <v>163</v>
      </c>
      <c r="I816" s="2" t="s">
        <v>569</v>
      </c>
      <c r="J816" s="2" t="s">
        <v>570</v>
      </c>
      <c r="K816" s="2" t="s">
        <v>6</v>
      </c>
      <c r="L816" s="2" t="s">
        <v>6</v>
      </c>
      <c r="M816" s="2" t="s">
        <v>6</v>
      </c>
      <c r="N816" s="2" t="s">
        <v>6</v>
      </c>
      <c r="O816" s="2" t="s">
        <v>6</v>
      </c>
      <c r="P816" s="2" t="s">
        <v>6</v>
      </c>
      <c r="Q816" s="2" t="s">
        <v>6</v>
      </c>
      <c r="R816" s="2" t="s">
        <v>6</v>
      </c>
      <c r="S816" s="2" t="s">
        <v>6</v>
      </c>
      <c r="T816" s="2" t="s">
        <v>6</v>
      </c>
      <c r="U816" s="2" t="s">
        <v>6</v>
      </c>
      <c r="V816" s="2" t="s">
        <v>6</v>
      </c>
      <c r="W816" s="2" t="s">
        <v>6</v>
      </c>
      <c r="X816" s="2" t="s">
        <v>6</v>
      </c>
      <c r="Y816" s="2" t="s">
        <v>6</v>
      </c>
      <c r="Z816" s="2" t="s">
        <v>6</v>
      </c>
      <c r="AA816" s="2" t="s">
        <v>6</v>
      </c>
      <c r="AB816" s="2" t="s">
        <v>6</v>
      </c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</row>
    <row r="817" spans="1:47" ht="15.75">
      <c r="A817" s="2"/>
      <c r="B817" s="2"/>
      <c r="C817" s="2" t="s">
        <v>683</v>
      </c>
      <c r="D817" s="2" t="s">
        <v>176</v>
      </c>
      <c r="E817" s="2" t="s">
        <v>30</v>
      </c>
      <c r="F817" s="26" t="s">
        <v>176</v>
      </c>
      <c r="G817" s="4" t="s">
        <v>1266</v>
      </c>
      <c r="H817" s="2" t="s">
        <v>163</v>
      </c>
      <c r="I817" s="2" t="s">
        <v>6</v>
      </c>
      <c r="J817" s="2" t="s">
        <v>570</v>
      </c>
      <c r="K817" s="2" t="s">
        <v>6</v>
      </c>
      <c r="L817" s="2" t="s">
        <v>6</v>
      </c>
      <c r="M817" s="2" t="s">
        <v>6</v>
      </c>
      <c r="N817" s="2" t="s">
        <v>6</v>
      </c>
      <c r="O817" s="2" t="s">
        <v>6</v>
      </c>
      <c r="P817" s="2" t="s">
        <v>6</v>
      </c>
      <c r="Q817" s="2" t="s">
        <v>6</v>
      </c>
      <c r="R817" s="2" t="s">
        <v>6</v>
      </c>
      <c r="S817" s="2" t="s">
        <v>6</v>
      </c>
      <c r="T817" s="2" t="s">
        <v>6</v>
      </c>
      <c r="U817" s="2" t="s">
        <v>6</v>
      </c>
      <c r="V817" s="2" t="s">
        <v>6</v>
      </c>
      <c r="W817" s="2" t="s">
        <v>6</v>
      </c>
      <c r="X817" s="2" t="s">
        <v>6</v>
      </c>
      <c r="Y817" s="2" t="s">
        <v>6</v>
      </c>
      <c r="Z817" s="2" t="s">
        <v>6</v>
      </c>
      <c r="AA817" s="2" t="s">
        <v>6</v>
      </c>
      <c r="AB817" s="2" t="s">
        <v>6</v>
      </c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</row>
    <row r="818" spans="1:47" ht="15.75">
      <c r="A818" s="2"/>
      <c r="B818" s="2"/>
      <c r="C818" s="2" t="s">
        <v>684</v>
      </c>
      <c r="D818" s="2" t="s">
        <v>176</v>
      </c>
      <c r="E818" s="2" t="s">
        <v>30</v>
      </c>
      <c r="F818" s="26" t="s">
        <v>176</v>
      </c>
      <c r="G818" s="4" t="s">
        <v>1266</v>
      </c>
      <c r="H818" s="2" t="s">
        <v>163</v>
      </c>
      <c r="I818" s="2" t="s">
        <v>6</v>
      </c>
      <c r="J818" s="2" t="s">
        <v>570</v>
      </c>
      <c r="K818" s="2" t="s">
        <v>6</v>
      </c>
      <c r="L818" s="2" t="s">
        <v>6</v>
      </c>
      <c r="M818" s="2" t="s">
        <v>6</v>
      </c>
      <c r="N818" s="2" t="s">
        <v>6</v>
      </c>
      <c r="O818" s="2" t="s">
        <v>6</v>
      </c>
      <c r="P818" s="2" t="s">
        <v>6</v>
      </c>
      <c r="Q818" s="2" t="s">
        <v>6</v>
      </c>
      <c r="R818" s="2" t="s">
        <v>6</v>
      </c>
      <c r="S818" s="2" t="s">
        <v>6</v>
      </c>
      <c r="T818" s="2" t="s">
        <v>6</v>
      </c>
      <c r="U818" s="2" t="s">
        <v>6</v>
      </c>
      <c r="V818" s="2" t="s">
        <v>6</v>
      </c>
      <c r="W818" s="2" t="s">
        <v>6</v>
      </c>
      <c r="X818" s="2" t="s">
        <v>6</v>
      </c>
      <c r="Y818" s="2" t="s">
        <v>6</v>
      </c>
      <c r="Z818" s="2" t="s">
        <v>6</v>
      </c>
      <c r="AA818" s="2" t="s">
        <v>6</v>
      </c>
      <c r="AB818" s="2" t="s">
        <v>6</v>
      </c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</row>
    <row r="819" spans="1:47" ht="15.75">
      <c r="A819" s="2"/>
      <c r="B819" s="2"/>
      <c r="C819" s="2" t="s">
        <v>916</v>
      </c>
      <c r="D819" s="2" t="s">
        <v>176</v>
      </c>
      <c r="E819" s="2" t="s">
        <v>30</v>
      </c>
      <c r="F819" s="26" t="s">
        <v>176</v>
      </c>
      <c r="G819" s="4" t="s">
        <v>1266</v>
      </c>
      <c r="H819" s="2" t="s">
        <v>163</v>
      </c>
      <c r="I819" s="2" t="s">
        <v>6</v>
      </c>
      <c r="J819" s="2" t="s">
        <v>570</v>
      </c>
      <c r="K819" s="2" t="s">
        <v>6</v>
      </c>
      <c r="L819" s="2" t="s">
        <v>6</v>
      </c>
      <c r="M819" s="2" t="s">
        <v>6</v>
      </c>
      <c r="N819" s="2" t="s">
        <v>6</v>
      </c>
      <c r="O819" s="2" t="s">
        <v>6</v>
      </c>
      <c r="P819" s="2" t="s">
        <v>6</v>
      </c>
      <c r="Q819" s="2" t="s">
        <v>6</v>
      </c>
      <c r="R819" s="2" t="s">
        <v>6</v>
      </c>
      <c r="S819" s="2" t="s">
        <v>6</v>
      </c>
      <c r="T819" s="2" t="s">
        <v>6</v>
      </c>
      <c r="U819" s="2" t="s">
        <v>6</v>
      </c>
      <c r="V819" s="2" t="s">
        <v>6</v>
      </c>
      <c r="W819" s="2" t="s">
        <v>6</v>
      </c>
      <c r="X819" s="2" t="s">
        <v>6</v>
      </c>
      <c r="Y819" s="2" t="s">
        <v>6</v>
      </c>
      <c r="Z819" s="2" t="s">
        <v>6</v>
      </c>
      <c r="AA819" s="2" t="s">
        <v>6</v>
      </c>
      <c r="AB819" s="2" t="s">
        <v>6</v>
      </c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</row>
    <row r="820" spans="1:47" ht="15.75">
      <c r="A820" s="2"/>
      <c r="B820" s="2"/>
      <c r="C820" s="2" t="s">
        <v>600</v>
      </c>
      <c r="D820" s="2" t="s">
        <v>176</v>
      </c>
      <c r="E820" s="2" t="s">
        <v>30</v>
      </c>
      <c r="F820" s="26" t="s">
        <v>176</v>
      </c>
      <c r="G820" s="4" t="s">
        <v>1266</v>
      </c>
      <c r="H820" s="2" t="s">
        <v>163</v>
      </c>
      <c r="I820" s="2" t="s">
        <v>6</v>
      </c>
      <c r="J820" s="2" t="s">
        <v>570</v>
      </c>
      <c r="K820" s="2" t="s">
        <v>6</v>
      </c>
      <c r="L820" s="2" t="s">
        <v>6</v>
      </c>
      <c r="M820" s="2" t="s">
        <v>6</v>
      </c>
      <c r="N820" s="2" t="s">
        <v>6</v>
      </c>
      <c r="O820" s="2" t="s">
        <v>6</v>
      </c>
      <c r="P820" s="2" t="s">
        <v>6</v>
      </c>
      <c r="Q820" s="2" t="s">
        <v>6</v>
      </c>
      <c r="R820" s="2" t="s">
        <v>6</v>
      </c>
      <c r="S820" s="2" t="s">
        <v>6</v>
      </c>
      <c r="T820" s="2" t="s">
        <v>6</v>
      </c>
      <c r="U820" s="2" t="s">
        <v>6</v>
      </c>
      <c r="V820" s="2" t="s">
        <v>6</v>
      </c>
      <c r="W820" s="2" t="s">
        <v>6</v>
      </c>
      <c r="X820" s="2" t="s">
        <v>6</v>
      </c>
      <c r="Y820" s="2" t="s">
        <v>6</v>
      </c>
      <c r="Z820" s="2" t="s">
        <v>6</v>
      </c>
      <c r="AA820" s="2" t="s">
        <v>6</v>
      </c>
      <c r="AB820" s="2" t="s">
        <v>6</v>
      </c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</row>
    <row r="821" spans="1:47" ht="15.75">
      <c r="A821" s="2"/>
      <c r="B821" s="2"/>
      <c r="C821" s="2" t="s">
        <v>685</v>
      </c>
      <c r="D821" s="2" t="s">
        <v>176</v>
      </c>
      <c r="E821" s="2" t="s">
        <v>30</v>
      </c>
      <c r="F821" s="26" t="s">
        <v>176</v>
      </c>
      <c r="G821" s="4" t="s">
        <v>1266</v>
      </c>
      <c r="H821" s="2" t="s">
        <v>163</v>
      </c>
      <c r="I821" s="2" t="s">
        <v>569</v>
      </c>
      <c r="J821" s="2" t="s">
        <v>570</v>
      </c>
      <c r="K821" s="2" t="s">
        <v>6</v>
      </c>
      <c r="L821" s="2" t="s">
        <v>6</v>
      </c>
      <c r="M821" s="2" t="s">
        <v>6</v>
      </c>
      <c r="N821" s="2" t="s">
        <v>6</v>
      </c>
      <c r="O821" s="2" t="s">
        <v>6</v>
      </c>
      <c r="P821" s="2" t="s">
        <v>6</v>
      </c>
      <c r="Q821" s="2" t="s">
        <v>6</v>
      </c>
      <c r="R821" s="2" t="s">
        <v>6</v>
      </c>
      <c r="S821" s="2" t="s">
        <v>6</v>
      </c>
      <c r="T821" s="2" t="s">
        <v>6</v>
      </c>
      <c r="U821" s="2" t="s">
        <v>6</v>
      </c>
      <c r="V821" s="2" t="s">
        <v>6</v>
      </c>
      <c r="W821" s="2" t="s">
        <v>6</v>
      </c>
      <c r="X821" s="2" t="s">
        <v>6</v>
      </c>
      <c r="Y821" s="2" t="s">
        <v>6</v>
      </c>
      <c r="Z821" s="2" t="s">
        <v>6</v>
      </c>
      <c r="AA821" s="2" t="s">
        <v>6</v>
      </c>
      <c r="AB821" s="2" t="s">
        <v>6</v>
      </c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</row>
    <row r="822" spans="1:47" ht="15.75">
      <c r="A822" s="2"/>
      <c r="B822" s="2"/>
      <c r="C822" s="2" t="s">
        <v>748</v>
      </c>
      <c r="D822" s="2" t="s">
        <v>176</v>
      </c>
      <c r="E822" s="2" t="s">
        <v>30</v>
      </c>
      <c r="F822" s="26" t="s">
        <v>176</v>
      </c>
      <c r="G822" s="4" t="s">
        <v>1266</v>
      </c>
      <c r="H822" s="2" t="s">
        <v>163</v>
      </c>
      <c r="I822" s="2" t="s">
        <v>569</v>
      </c>
      <c r="J822" s="2" t="s">
        <v>570</v>
      </c>
      <c r="K822" s="2" t="s">
        <v>6</v>
      </c>
      <c r="L822" s="2" t="s">
        <v>6</v>
      </c>
      <c r="M822" s="2" t="s">
        <v>6</v>
      </c>
      <c r="N822" s="2" t="s">
        <v>6</v>
      </c>
      <c r="O822" s="2" t="s">
        <v>6</v>
      </c>
      <c r="P822" s="2" t="s">
        <v>6</v>
      </c>
      <c r="Q822" s="2" t="s">
        <v>6</v>
      </c>
      <c r="R822" s="2" t="s">
        <v>6</v>
      </c>
      <c r="S822" s="2" t="s">
        <v>6</v>
      </c>
      <c r="T822" s="2" t="s">
        <v>6</v>
      </c>
      <c r="U822" s="2" t="s">
        <v>6</v>
      </c>
      <c r="V822" s="2" t="s">
        <v>6</v>
      </c>
      <c r="W822" s="2" t="s">
        <v>6</v>
      </c>
      <c r="X822" s="2" t="s">
        <v>6</v>
      </c>
      <c r="Y822" s="2" t="s">
        <v>6</v>
      </c>
      <c r="Z822" s="2" t="s">
        <v>6</v>
      </c>
      <c r="AA822" s="2" t="s">
        <v>6</v>
      </c>
      <c r="AB822" s="2" t="s">
        <v>6</v>
      </c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</row>
    <row r="823" spans="1:47" ht="15.75">
      <c r="A823" s="2"/>
      <c r="B823" s="2"/>
      <c r="C823" s="2" t="s">
        <v>768</v>
      </c>
      <c r="D823" s="2" t="s">
        <v>6</v>
      </c>
      <c r="E823" s="2" t="s">
        <v>6</v>
      </c>
      <c r="F823" s="26" t="s">
        <v>1266</v>
      </c>
      <c r="G823" s="4" t="s">
        <v>1266</v>
      </c>
      <c r="H823" s="2" t="s">
        <v>163</v>
      </c>
      <c r="I823" s="2" t="s">
        <v>569</v>
      </c>
      <c r="J823" s="2" t="s">
        <v>570</v>
      </c>
      <c r="K823" s="2" t="s">
        <v>6</v>
      </c>
      <c r="L823" s="2" t="s">
        <v>6</v>
      </c>
      <c r="M823" s="2" t="s">
        <v>6</v>
      </c>
      <c r="N823" s="2" t="s">
        <v>6</v>
      </c>
      <c r="O823" s="2" t="s">
        <v>6</v>
      </c>
      <c r="P823" s="2" t="s">
        <v>6</v>
      </c>
      <c r="Q823" s="2" t="s">
        <v>6</v>
      </c>
      <c r="R823" s="2" t="s">
        <v>6</v>
      </c>
      <c r="S823" s="2" t="s">
        <v>6</v>
      </c>
      <c r="T823" s="2" t="s">
        <v>6</v>
      </c>
      <c r="U823" s="2" t="s">
        <v>6</v>
      </c>
      <c r="V823" s="2" t="s">
        <v>6</v>
      </c>
      <c r="W823" s="2" t="s">
        <v>6</v>
      </c>
      <c r="X823" s="2" t="s">
        <v>6</v>
      </c>
      <c r="Y823" s="2" t="s">
        <v>6</v>
      </c>
      <c r="Z823" s="2" t="s">
        <v>6</v>
      </c>
      <c r="AA823" s="2" t="s">
        <v>6</v>
      </c>
      <c r="AB823" s="2" t="s">
        <v>6</v>
      </c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</row>
    <row r="824" spans="1:47" ht="15.75">
      <c r="A824" s="2"/>
      <c r="B824" s="2"/>
      <c r="C824" s="2" t="s">
        <v>769</v>
      </c>
      <c r="D824" s="2" t="s">
        <v>6</v>
      </c>
      <c r="E824" s="2" t="s">
        <v>6</v>
      </c>
      <c r="F824" s="26" t="s">
        <v>1266</v>
      </c>
      <c r="G824" s="4" t="s">
        <v>1266</v>
      </c>
      <c r="H824" s="2" t="s">
        <v>163</v>
      </c>
      <c r="I824" s="2" t="s">
        <v>569</v>
      </c>
      <c r="J824" s="2" t="s">
        <v>570</v>
      </c>
      <c r="K824" s="2" t="s">
        <v>6</v>
      </c>
      <c r="L824" s="2" t="s">
        <v>6</v>
      </c>
      <c r="M824" s="2" t="s">
        <v>6</v>
      </c>
      <c r="N824" s="2" t="s">
        <v>6</v>
      </c>
      <c r="O824" s="2" t="s">
        <v>6</v>
      </c>
      <c r="P824" s="2" t="s">
        <v>6</v>
      </c>
      <c r="Q824" s="2" t="s">
        <v>6</v>
      </c>
      <c r="R824" s="2" t="s">
        <v>6</v>
      </c>
      <c r="S824" s="2" t="s">
        <v>6</v>
      </c>
      <c r="T824" s="2" t="s">
        <v>6</v>
      </c>
      <c r="U824" s="2" t="s">
        <v>6</v>
      </c>
      <c r="V824" s="2" t="s">
        <v>6</v>
      </c>
      <c r="W824" s="2" t="s">
        <v>6</v>
      </c>
      <c r="X824" s="2" t="s">
        <v>6</v>
      </c>
      <c r="Y824" s="2" t="s">
        <v>6</v>
      </c>
      <c r="Z824" s="2" t="s">
        <v>6</v>
      </c>
      <c r="AA824" s="2" t="s">
        <v>6</v>
      </c>
      <c r="AB824" s="2" t="s">
        <v>6</v>
      </c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</row>
    <row r="825" spans="1:47" ht="15.75">
      <c r="A825" s="2"/>
      <c r="B825" s="2"/>
      <c r="C825" s="2" t="s">
        <v>770</v>
      </c>
      <c r="D825" s="2" t="s">
        <v>6</v>
      </c>
      <c r="E825" s="2" t="s">
        <v>6</v>
      </c>
      <c r="F825" s="26" t="s">
        <v>1266</v>
      </c>
      <c r="G825" s="4" t="s">
        <v>1266</v>
      </c>
      <c r="H825" s="2" t="s">
        <v>163</v>
      </c>
      <c r="I825" s="2" t="s">
        <v>569</v>
      </c>
      <c r="J825" s="2" t="s">
        <v>570</v>
      </c>
      <c r="K825" s="2" t="s">
        <v>6</v>
      </c>
      <c r="L825" s="2" t="s">
        <v>6</v>
      </c>
      <c r="M825" s="2" t="s">
        <v>6</v>
      </c>
      <c r="N825" s="2" t="s">
        <v>6</v>
      </c>
      <c r="O825" s="2" t="s">
        <v>6</v>
      </c>
      <c r="P825" s="2" t="s">
        <v>6</v>
      </c>
      <c r="Q825" s="2" t="s">
        <v>6</v>
      </c>
      <c r="R825" s="2" t="s">
        <v>6</v>
      </c>
      <c r="S825" s="2" t="s">
        <v>6</v>
      </c>
      <c r="T825" s="2" t="s">
        <v>6</v>
      </c>
      <c r="U825" s="2" t="s">
        <v>6</v>
      </c>
      <c r="V825" s="2" t="s">
        <v>6</v>
      </c>
      <c r="W825" s="2" t="s">
        <v>6</v>
      </c>
      <c r="X825" s="2" t="s">
        <v>6</v>
      </c>
      <c r="Y825" s="2" t="s">
        <v>6</v>
      </c>
      <c r="Z825" s="2" t="s">
        <v>6</v>
      </c>
      <c r="AA825" s="2" t="s">
        <v>6</v>
      </c>
      <c r="AB825" s="2" t="s">
        <v>6</v>
      </c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</row>
    <row r="826" spans="1:47" ht="15.75">
      <c r="A826" s="2"/>
      <c r="B826" s="2"/>
      <c r="C826" s="2" t="s">
        <v>771</v>
      </c>
      <c r="D826" s="2" t="s">
        <v>6</v>
      </c>
      <c r="E826" s="2" t="s">
        <v>6</v>
      </c>
      <c r="F826" s="26" t="s">
        <v>1266</v>
      </c>
      <c r="G826" s="4" t="s">
        <v>1266</v>
      </c>
      <c r="H826" s="2" t="s">
        <v>163</v>
      </c>
      <c r="I826" s="2" t="s">
        <v>569</v>
      </c>
      <c r="J826" s="2" t="s">
        <v>570</v>
      </c>
      <c r="K826" s="2" t="s">
        <v>6</v>
      </c>
      <c r="L826" s="2" t="s">
        <v>6</v>
      </c>
      <c r="M826" s="2" t="s">
        <v>6</v>
      </c>
      <c r="N826" s="2" t="s">
        <v>6</v>
      </c>
      <c r="O826" s="2" t="s">
        <v>6</v>
      </c>
      <c r="P826" s="2" t="s">
        <v>6</v>
      </c>
      <c r="Q826" s="2" t="s">
        <v>6</v>
      </c>
      <c r="R826" s="2" t="s">
        <v>6</v>
      </c>
      <c r="S826" s="2" t="s">
        <v>6</v>
      </c>
      <c r="T826" s="2" t="s">
        <v>6</v>
      </c>
      <c r="U826" s="2" t="s">
        <v>6</v>
      </c>
      <c r="V826" s="2" t="s">
        <v>6</v>
      </c>
      <c r="W826" s="2" t="s">
        <v>6</v>
      </c>
      <c r="X826" s="2" t="s">
        <v>6</v>
      </c>
      <c r="Y826" s="2" t="s">
        <v>6</v>
      </c>
      <c r="Z826" s="2" t="s">
        <v>6</v>
      </c>
      <c r="AA826" s="2" t="s">
        <v>6</v>
      </c>
      <c r="AB826" s="2" t="s">
        <v>6</v>
      </c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</row>
    <row r="827" spans="1:47" ht="15.75">
      <c r="A827" s="2"/>
      <c r="B827" s="2"/>
      <c r="C827" s="2" t="s">
        <v>749</v>
      </c>
      <c r="D827" s="2" t="s">
        <v>176</v>
      </c>
      <c r="E827" s="2" t="s">
        <v>30</v>
      </c>
      <c r="F827" s="26" t="s">
        <v>176</v>
      </c>
      <c r="G827" s="4" t="s">
        <v>1266</v>
      </c>
      <c r="H827" s="2" t="s">
        <v>163</v>
      </c>
      <c r="I827" s="2" t="s">
        <v>6</v>
      </c>
      <c r="J827" s="2" t="s">
        <v>570</v>
      </c>
      <c r="K827" s="2" t="s">
        <v>814</v>
      </c>
      <c r="L827" s="2" t="s">
        <v>815</v>
      </c>
      <c r="M827" s="2" t="s">
        <v>6</v>
      </c>
      <c r="N827" s="2" t="s">
        <v>6</v>
      </c>
      <c r="O827" s="2" t="s">
        <v>6</v>
      </c>
      <c r="P827" s="2" t="s">
        <v>6</v>
      </c>
      <c r="Q827" s="2" t="s">
        <v>6</v>
      </c>
      <c r="R827" s="2" t="s">
        <v>6</v>
      </c>
      <c r="S827" s="2" t="s">
        <v>6</v>
      </c>
      <c r="T827" s="2" t="s">
        <v>6</v>
      </c>
      <c r="U827" s="2" t="s">
        <v>6</v>
      </c>
      <c r="V827" s="2" t="s">
        <v>6</v>
      </c>
      <c r="W827" s="2" t="s">
        <v>6</v>
      </c>
      <c r="X827" s="2" t="s">
        <v>6</v>
      </c>
      <c r="Y827" s="2" t="s">
        <v>6</v>
      </c>
      <c r="Z827" s="2" t="s">
        <v>6</v>
      </c>
      <c r="AA827" s="2" t="s">
        <v>6</v>
      </c>
      <c r="AB827" s="2" t="s">
        <v>6</v>
      </c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</row>
    <row r="828" spans="1:47" ht="15.75">
      <c r="A828" s="2"/>
      <c r="B828" s="2"/>
      <c r="C828" s="2" t="s">
        <v>750</v>
      </c>
      <c r="D828" s="2" t="s">
        <v>176</v>
      </c>
      <c r="E828" s="2" t="s">
        <v>30</v>
      </c>
      <c r="F828" s="26" t="s">
        <v>176</v>
      </c>
      <c r="G828" s="4" t="s">
        <v>1266</v>
      </c>
      <c r="H828" s="2" t="s">
        <v>163</v>
      </c>
      <c r="I828" s="2" t="s">
        <v>6</v>
      </c>
      <c r="J828" s="2" t="s">
        <v>570</v>
      </c>
      <c r="K828" s="2" t="s">
        <v>814</v>
      </c>
      <c r="L828" s="2" t="s">
        <v>815</v>
      </c>
      <c r="M828" s="2" t="s">
        <v>6</v>
      </c>
      <c r="N828" s="2" t="s">
        <v>6</v>
      </c>
      <c r="O828" s="2" t="s">
        <v>6</v>
      </c>
      <c r="P828" s="2" t="s">
        <v>6</v>
      </c>
      <c r="Q828" s="2" t="s">
        <v>6</v>
      </c>
      <c r="R828" s="2" t="s">
        <v>6</v>
      </c>
      <c r="S828" s="2" t="s">
        <v>6</v>
      </c>
      <c r="T828" s="2" t="s">
        <v>6</v>
      </c>
      <c r="U828" s="2" t="s">
        <v>6</v>
      </c>
      <c r="V828" s="2" t="s">
        <v>6</v>
      </c>
      <c r="W828" s="2" t="s">
        <v>6</v>
      </c>
      <c r="X828" s="2" t="s">
        <v>6</v>
      </c>
      <c r="Y828" s="2" t="s">
        <v>6</v>
      </c>
      <c r="Z828" s="2" t="s">
        <v>6</v>
      </c>
      <c r="AA828" s="2" t="s">
        <v>6</v>
      </c>
      <c r="AB828" s="2" t="s">
        <v>6</v>
      </c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</row>
    <row r="829" spans="1:47" ht="15.75">
      <c r="A829" s="2"/>
      <c r="B829" s="2"/>
      <c r="C829" s="2" t="s">
        <v>772</v>
      </c>
      <c r="D829" s="2" t="s">
        <v>176</v>
      </c>
      <c r="E829" s="2" t="s">
        <v>30</v>
      </c>
      <c r="F829" s="26" t="s">
        <v>176</v>
      </c>
      <c r="G829" s="4" t="s">
        <v>1266</v>
      </c>
      <c r="H829" s="2" t="s">
        <v>163</v>
      </c>
      <c r="I829" s="2" t="s">
        <v>6</v>
      </c>
      <c r="J829" s="2" t="s">
        <v>570</v>
      </c>
      <c r="K829" s="2" t="s">
        <v>814</v>
      </c>
      <c r="L829" s="2" t="s">
        <v>815</v>
      </c>
      <c r="M829" s="2" t="s">
        <v>6</v>
      </c>
      <c r="N829" s="2" t="s">
        <v>6</v>
      </c>
      <c r="O829" s="2" t="s">
        <v>6</v>
      </c>
      <c r="P829" s="2" t="s">
        <v>6</v>
      </c>
      <c r="Q829" s="2" t="s">
        <v>6</v>
      </c>
      <c r="R829" s="2" t="s">
        <v>6</v>
      </c>
      <c r="S829" s="2" t="s">
        <v>6</v>
      </c>
      <c r="T829" s="2" t="s">
        <v>6</v>
      </c>
      <c r="U829" s="2" t="s">
        <v>6</v>
      </c>
      <c r="V829" s="2" t="s">
        <v>6</v>
      </c>
      <c r="W829" s="2" t="s">
        <v>6</v>
      </c>
      <c r="X829" s="2" t="s">
        <v>6</v>
      </c>
      <c r="Y829" s="2" t="s">
        <v>6</v>
      </c>
      <c r="Z829" s="2" t="s">
        <v>6</v>
      </c>
      <c r="AA829" s="2" t="s">
        <v>6</v>
      </c>
      <c r="AB829" s="2" t="s">
        <v>6</v>
      </c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</row>
    <row r="830" spans="1:47" ht="15.75">
      <c r="A830" s="2"/>
      <c r="B830" s="2"/>
      <c r="C830" s="2" t="s">
        <v>749</v>
      </c>
      <c r="D830" s="2" t="s">
        <v>176</v>
      </c>
      <c r="E830" s="2" t="s">
        <v>30</v>
      </c>
      <c r="F830" s="26" t="s">
        <v>176</v>
      </c>
      <c r="G830" s="4" t="s">
        <v>1266</v>
      </c>
      <c r="H830" s="2" t="s">
        <v>163</v>
      </c>
      <c r="I830" s="2" t="s">
        <v>6</v>
      </c>
      <c r="J830" s="2" t="s">
        <v>570</v>
      </c>
      <c r="K830" s="2" t="s">
        <v>814</v>
      </c>
      <c r="L830" s="2" t="s">
        <v>816</v>
      </c>
      <c r="M830" s="2" t="s">
        <v>6</v>
      </c>
      <c r="N830" s="2" t="s">
        <v>6</v>
      </c>
      <c r="O830" s="2" t="s">
        <v>6</v>
      </c>
      <c r="P830" s="2" t="s">
        <v>6</v>
      </c>
      <c r="Q830" s="2" t="s">
        <v>6</v>
      </c>
      <c r="R830" s="2" t="s">
        <v>6</v>
      </c>
      <c r="S830" s="2" t="s">
        <v>6</v>
      </c>
      <c r="T830" s="2" t="s">
        <v>6</v>
      </c>
      <c r="U830" s="2" t="s">
        <v>6</v>
      </c>
      <c r="V830" s="2" t="s">
        <v>6</v>
      </c>
      <c r="W830" s="2" t="s">
        <v>6</v>
      </c>
      <c r="X830" s="2" t="s">
        <v>6</v>
      </c>
      <c r="Y830" s="2" t="s">
        <v>6</v>
      </c>
      <c r="Z830" s="2" t="s">
        <v>6</v>
      </c>
      <c r="AA830" s="2" t="s">
        <v>6</v>
      </c>
      <c r="AB830" s="2" t="s">
        <v>6</v>
      </c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</row>
    <row r="831" spans="1:47" ht="15.75">
      <c r="A831" s="2"/>
      <c r="B831" s="2"/>
      <c r="C831" s="2" t="s">
        <v>750</v>
      </c>
      <c r="D831" s="2" t="s">
        <v>176</v>
      </c>
      <c r="E831" s="2" t="s">
        <v>30</v>
      </c>
      <c r="F831" s="26" t="s">
        <v>176</v>
      </c>
      <c r="G831" s="4" t="s">
        <v>1266</v>
      </c>
      <c r="H831" s="2" t="s">
        <v>163</v>
      </c>
      <c r="I831" s="2" t="s">
        <v>6</v>
      </c>
      <c r="J831" s="2" t="s">
        <v>570</v>
      </c>
      <c r="K831" s="2" t="s">
        <v>814</v>
      </c>
      <c r="L831" s="2" t="s">
        <v>816</v>
      </c>
      <c r="M831" s="2" t="s">
        <v>6</v>
      </c>
      <c r="N831" s="2" t="s">
        <v>6</v>
      </c>
      <c r="O831" s="2" t="s">
        <v>6</v>
      </c>
      <c r="P831" s="2" t="s">
        <v>6</v>
      </c>
      <c r="Q831" s="2" t="s">
        <v>6</v>
      </c>
      <c r="R831" s="2" t="s">
        <v>6</v>
      </c>
      <c r="S831" s="2" t="s">
        <v>6</v>
      </c>
      <c r="T831" s="2" t="s">
        <v>6</v>
      </c>
      <c r="U831" s="2" t="s">
        <v>6</v>
      </c>
      <c r="V831" s="2" t="s">
        <v>6</v>
      </c>
      <c r="W831" s="2" t="s">
        <v>6</v>
      </c>
      <c r="X831" s="2" t="s">
        <v>6</v>
      </c>
      <c r="Y831" s="2" t="s">
        <v>6</v>
      </c>
      <c r="Z831" s="2" t="s">
        <v>6</v>
      </c>
      <c r="AA831" s="2" t="s">
        <v>6</v>
      </c>
      <c r="AB831" s="2" t="s">
        <v>6</v>
      </c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</row>
    <row r="832" spans="1:47" ht="15.75">
      <c r="A832" s="2"/>
      <c r="B832" s="2"/>
      <c r="C832" s="2" t="s">
        <v>772</v>
      </c>
      <c r="D832" s="2" t="s">
        <v>176</v>
      </c>
      <c r="E832" s="2" t="s">
        <v>30</v>
      </c>
      <c r="F832" s="26" t="s">
        <v>176</v>
      </c>
      <c r="G832" s="4" t="s">
        <v>1266</v>
      </c>
      <c r="H832" s="2" t="s">
        <v>163</v>
      </c>
      <c r="I832" s="2" t="s">
        <v>6</v>
      </c>
      <c r="J832" s="2" t="s">
        <v>570</v>
      </c>
      <c r="K832" s="2" t="s">
        <v>814</v>
      </c>
      <c r="L832" s="2" t="s">
        <v>816</v>
      </c>
      <c r="M832" s="2" t="s">
        <v>6</v>
      </c>
      <c r="N832" s="2" t="s">
        <v>6</v>
      </c>
      <c r="O832" s="2" t="s">
        <v>6</v>
      </c>
      <c r="P832" s="2" t="s">
        <v>6</v>
      </c>
      <c r="Q832" s="2" t="s">
        <v>6</v>
      </c>
      <c r="R832" s="2" t="s">
        <v>6</v>
      </c>
      <c r="S832" s="2" t="s">
        <v>6</v>
      </c>
      <c r="T832" s="2" t="s">
        <v>6</v>
      </c>
      <c r="U832" s="2" t="s">
        <v>6</v>
      </c>
      <c r="V832" s="2" t="s">
        <v>6</v>
      </c>
      <c r="W832" s="2" t="s">
        <v>6</v>
      </c>
      <c r="X832" s="2" t="s">
        <v>6</v>
      </c>
      <c r="Y832" s="2" t="s">
        <v>6</v>
      </c>
      <c r="Z832" s="2" t="s">
        <v>6</v>
      </c>
      <c r="AA832" s="2" t="s">
        <v>6</v>
      </c>
      <c r="AB832" s="2" t="s">
        <v>6</v>
      </c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</row>
    <row r="833" spans="1:47" ht="15.75">
      <c r="A833" s="2"/>
      <c r="B833" s="2"/>
      <c r="C833" s="2" t="s">
        <v>749</v>
      </c>
      <c r="D833" s="2" t="s">
        <v>176</v>
      </c>
      <c r="E833" s="2" t="s">
        <v>30</v>
      </c>
      <c r="F833" s="26" t="s">
        <v>176</v>
      </c>
      <c r="G833" s="4" t="s">
        <v>1266</v>
      </c>
      <c r="H833" s="2" t="s">
        <v>163</v>
      </c>
      <c r="I833" s="2" t="s">
        <v>6</v>
      </c>
      <c r="J833" s="2" t="s">
        <v>570</v>
      </c>
      <c r="K833" s="2" t="s">
        <v>814</v>
      </c>
      <c r="L833" s="2" t="s">
        <v>817</v>
      </c>
      <c r="M833" s="2" t="s">
        <v>6</v>
      </c>
      <c r="N833" s="2" t="s">
        <v>6</v>
      </c>
      <c r="O833" s="2" t="s">
        <v>6</v>
      </c>
      <c r="P833" s="2" t="s">
        <v>6</v>
      </c>
      <c r="Q833" s="2" t="s">
        <v>6</v>
      </c>
      <c r="R833" s="2" t="s">
        <v>6</v>
      </c>
      <c r="S833" s="2" t="s">
        <v>6</v>
      </c>
      <c r="T833" s="2" t="s">
        <v>6</v>
      </c>
      <c r="U833" s="2" t="s">
        <v>6</v>
      </c>
      <c r="V833" s="2" t="s">
        <v>6</v>
      </c>
      <c r="W833" s="2" t="s">
        <v>6</v>
      </c>
      <c r="X833" s="2" t="s">
        <v>6</v>
      </c>
      <c r="Y833" s="2" t="s">
        <v>6</v>
      </c>
      <c r="Z833" s="2" t="s">
        <v>6</v>
      </c>
      <c r="AA833" s="2" t="s">
        <v>6</v>
      </c>
      <c r="AB833" s="2" t="s">
        <v>6</v>
      </c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</row>
    <row r="834" spans="1:47" ht="15.75">
      <c r="A834" s="2"/>
      <c r="B834" s="2"/>
      <c r="C834" s="2" t="s">
        <v>750</v>
      </c>
      <c r="D834" s="2" t="s">
        <v>176</v>
      </c>
      <c r="E834" s="2" t="s">
        <v>30</v>
      </c>
      <c r="F834" s="26" t="s">
        <v>176</v>
      </c>
      <c r="G834" s="4" t="s">
        <v>1266</v>
      </c>
      <c r="H834" s="2" t="s">
        <v>163</v>
      </c>
      <c r="I834" s="2" t="s">
        <v>6</v>
      </c>
      <c r="J834" s="2" t="s">
        <v>570</v>
      </c>
      <c r="K834" s="2" t="s">
        <v>814</v>
      </c>
      <c r="L834" s="2" t="s">
        <v>817</v>
      </c>
      <c r="M834" s="2" t="s">
        <v>6</v>
      </c>
      <c r="N834" s="2" t="s">
        <v>6</v>
      </c>
      <c r="O834" s="2" t="s">
        <v>6</v>
      </c>
      <c r="P834" s="2" t="s">
        <v>6</v>
      </c>
      <c r="Q834" s="2" t="s">
        <v>6</v>
      </c>
      <c r="R834" s="2" t="s">
        <v>6</v>
      </c>
      <c r="S834" s="2" t="s">
        <v>6</v>
      </c>
      <c r="T834" s="2" t="s">
        <v>6</v>
      </c>
      <c r="U834" s="2" t="s">
        <v>6</v>
      </c>
      <c r="V834" s="2" t="s">
        <v>6</v>
      </c>
      <c r="W834" s="2" t="s">
        <v>6</v>
      </c>
      <c r="X834" s="2" t="s">
        <v>6</v>
      </c>
      <c r="Y834" s="2" t="s">
        <v>6</v>
      </c>
      <c r="Z834" s="2" t="s">
        <v>6</v>
      </c>
      <c r="AA834" s="2" t="s">
        <v>6</v>
      </c>
      <c r="AB834" s="2" t="s">
        <v>6</v>
      </c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</row>
    <row r="835" spans="1:47" ht="15.75">
      <c r="A835" s="2"/>
      <c r="B835" s="2"/>
      <c r="C835" s="2" t="s">
        <v>772</v>
      </c>
      <c r="D835" s="2" t="s">
        <v>176</v>
      </c>
      <c r="E835" s="2" t="s">
        <v>30</v>
      </c>
      <c r="F835" s="26" t="s">
        <v>176</v>
      </c>
      <c r="G835" s="4" t="s">
        <v>1266</v>
      </c>
      <c r="H835" s="2" t="s">
        <v>163</v>
      </c>
      <c r="I835" s="2" t="s">
        <v>6</v>
      </c>
      <c r="J835" s="2" t="s">
        <v>570</v>
      </c>
      <c r="K835" s="2" t="s">
        <v>814</v>
      </c>
      <c r="L835" s="2" t="s">
        <v>817</v>
      </c>
      <c r="M835" s="2" t="s">
        <v>6</v>
      </c>
      <c r="N835" s="2" t="s">
        <v>6</v>
      </c>
      <c r="O835" s="2" t="s">
        <v>6</v>
      </c>
      <c r="P835" s="2" t="s">
        <v>6</v>
      </c>
      <c r="Q835" s="2" t="s">
        <v>6</v>
      </c>
      <c r="R835" s="2" t="s">
        <v>6</v>
      </c>
      <c r="S835" s="2" t="s">
        <v>6</v>
      </c>
      <c r="T835" s="2" t="s">
        <v>6</v>
      </c>
      <c r="U835" s="2" t="s">
        <v>6</v>
      </c>
      <c r="V835" s="2" t="s">
        <v>6</v>
      </c>
      <c r="W835" s="2" t="s">
        <v>6</v>
      </c>
      <c r="X835" s="2" t="s">
        <v>6</v>
      </c>
      <c r="Y835" s="2" t="s">
        <v>6</v>
      </c>
      <c r="Z835" s="2" t="s">
        <v>6</v>
      </c>
      <c r="AA835" s="2" t="s">
        <v>6</v>
      </c>
      <c r="AB835" s="2" t="s">
        <v>6</v>
      </c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</row>
    <row r="836" spans="1:47" ht="15.75">
      <c r="A836" s="2"/>
      <c r="B836" s="2"/>
      <c r="C836" s="2" t="s">
        <v>751</v>
      </c>
      <c r="D836" s="2" t="s">
        <v>6</v>
      </c>
      <c r="E836" s="2" t="s">
        <v>6</v>
      </c>
      <c r="F836" s="26" t="s">
        <v>1266</v>
      </c>
      <c r="G836" s="4" t="s">
        <v>1266</v>
      </c>
      <c r="H836" s="2" t="s">
        <v>163</v>
      </c>
      <c r="I836" s="2" t="s">
        <v>569</v>
      </c>
      <c r="J836" s="2" t="s">
        <v>570</v>
      </c>
      <c r="K836" s="2" t="s">
        <v>6</v>
      </c>
      <c r="L836" s="2" t="s">
        <v>6</v>
      </c>
      <c r="M836" s="2" t="s">
        <v>6</v>
      </c>
      <c r="N836" s="2" t="s">
        <v>6</v>
      </c>
      <c r="O836" s="2" t="s">
        <v>6</v>
      </c>
      <c r="P836" s="2" t="s">
        <v>6</v>
      </c>
      <c r="Q836" s="2" t="s">
        <v>6</v>
      </c>
      <c r="R836" s="2" t="s">
        <v>6</v>
      </c>
      <c r="S836" s="2" t="s">
        <v>6</v>
      </c>
      <c r="T836" s="2" t="s">
        <v>6</v>
      </c>
      <c r="U836" s="2" t="s">
        <v>6</v>
      </c>
      <c r="V836" s="2" t="s">
        <v>6</v>
      </c>
      <c r="W836" s="2" t="s">
        <v>6</v>
      </c>
      <c r="X836" s="2" t="s">
        <v>6</v>
      </c>
      <c r="Y836" s="2" t="s">
        <v>6</v>
      </c>
      <c r="Z836" s="2" t="s">
        <v>6</v>
      </c>
      <c r="AA836" s="2" t="s">
        <v>6</v>
      </c>
      <c r="AB836" s="2" t="s">
        <v>6</v>
      </c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</row>
    <row r="837" spans="1:47" ht="15.75">
      <c r="A837" s="2"/>
      <c r="B837" s="2"/>
      <c r="C837" s="2" t="s">
        <v>752</v>
      </c>
      <c r="D837" s="2" t="s">
        <v>176</v>
      </c>
      <c r="E837" s="2" t="s">
        <v>30</v>
      </c>
      <c r="F837" s="26" t="s">
        <v>176</v>
      </c>
      <c r="G837" s="4" t="s">
        <v>1266</v>
      </c>
      <c r="H837" s="2" t="s">
        <v>163</v>
      </c>
      <c r="I837" s="2" t="s">
        <v>569</v>
      </c>
      <c r="J837" s="2" t="s">
        <v>570</v>
      </c>
      <c r="K837" s="2" t="s">
        <v>6</v>
      </c>
      <c r="L837" s="2" t="s">
        <v>6</v>
      </c>
      <c r="M837" s="2" t="s">
        <v>6</v>
      </c>
      <c r="N837" s="2" t="s">
        <v>6</v>
      </c>
      <c r="O837" s="2" t="s">
        <v>6</v>
      </c>
      <c r="P837" s="2" t="s">
        <v>6</v>
      </c>
      <c r="Q837" s="2" t="s">
        <v>6</v>
      </c>
      <c r="R837" s="2" t="s">
        <v>6</v>
      </c>
      <c r="S837" s="2" t="s">
        <v>6</v>
      </c>
      <c r="T837" s="2" t="s">
        <v>6</v>
      </c>
      <c r="U837" s="2" t="s">
        <v>6</v>
      </c>
      <c r="V837" s="2" t="s">
        <v>6</v>
      </c>
      <c r="W837" s="2" t="s">
        <v>6</v>
      </c>
      <c r="X837" s="2" t="s">
        <v>6</v>
      </c>
      <c r="Y837" s="2" t="s">
        <v>6</v>
      </c>
      <c r="Z837" s="2" t="s">
        <v>6</v>
      </c>
      <c r="AA837" s="2" t="s">
        <v>6</v>
      </c>
      <c r="AB837" s="2" t="s">
        <v>6</v>
      </c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</row>
    <row r="838" spans="1:47" ht="15.75">
      <c r="A838" s="2"/>
      <c r="B838" s="2"/>
      <c r="C838" s="2" t="s">
        <v>753</v>
      </c>
      <c r="D838" s="2" t="s">
        <v>6</v>
      </c>
      <c r="E838" s="2" t="s">
        <v>6</v>
      </c>
      <c r="F838" s="26" t="s">
        <v>1266</v>
      </c>
      <c r="G838" s="4" t="s">
        <v>1266</v>
      </c>
      <c r="H838" s="2" t="s">
        <v>163</v>
      </c>
      <c r="I838" s="2" t="s">
        <v>569</v>
      </c>
      <c r="J838" s="2" t="s">
        <v>570</v>
      </c>
      <c r="K838" s="2" t="s">
        <v>773</v>
      </c>
      <c r="L838" s="2" t="s">
        <v>774</v>
      </c>
      <c r="M838" s="2" t="s">
        <v>6</v>
      </c>
      <c r="N838" s="2" t="s">
        <v>6</v>
      </c>
      <c r="O838" s="2" t="s">
        <v>6</v>
      </c>
      <c r="P838" s="2" t="s">
        <v>6</v>
      </c>
      <c r="Q838" s="2" t="s">
        <v>6</v>
      </c>
      <c r="R838" s="2" t="s">
        <v>6</v>
      </c>
      <c r="S838" s="2" t="s">
        <v>6</v>
      </c>
      <c r="T838" s="2" t="s">
        <v>6</v>
      </c>
      <c r="U838" s="2" t="s">
        <v>6</v>
      </c>
      <c r="V838" s="2" t="s">
        <v>6</v>
      </c>
      <c r="W838" s="2" t="s">
        <v>6</v>
      </c>
      <c r="X838" s="2" t="s">
        <v>6</v>
      </c>
      <c r="Y838" s="2" t="s">
        <v>6</v>
      </c>
      <c r="Z838" s="2" t="s">
        <v>6</v>
      </c>
      <c r="AA838" s="2" t="s">
        <v>6</v>
      </c>
      <c r="AB838" s="2" t="s">
        <v>6</v>
      </c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</row>
    <row r="839" spans="1:47" ht="15.75">
      <c r="A839" s="2"/>
      <c r="B839" s="2"/>
      <c r="C839" s="2" t="s">
        <v>754</v>
      </c>
      <c r="D839" s="2" t="s">
        <v>6</v>
      </c>
      <c r="E839" s="2" t="s">
        <v>6</v>
      </c>
      <c r="F839" s="26" t="s">
        <v>1266</v>
      </c>
      <c r="G839" s="4" t="s">
        <v>1266</v>
      </c>
      <c r="H839" s="2" t="s">
        <v>163</v>
      </c>
      <c r="I839" s="2" t="s">
        <v>569</v>
      </c>
      <c r="J839" s="2" t="s">
        <v>570</v>
      </c>
      <c r="K839" s="2" t="s">
        <v>773</v>
      </c>
      <c r="L839" s="2" t="s">
        <v>774</v>
      </c>
      <c r="M839" s="2" t="s">
        <v>6</v>
      </c>
      <c r="N839" s="2" t="s">
        <v>6</v>
      </c>
      <c r="O839" s="2" t="s">
        <v>6</v>
      </c>
      <c r="P839" s="2" t="s">
        <v>6</v>
      </c>
      <c r="Q839" s="2" t="s">
        <v>6</v>
      </c>
      <c r="R839" s="2" t="s">
        <v>6</v>
      </c>
      <c r="S839" s="2" t="s">
        <v>6</v>
      </c>
      <c r="T839" s="2" t="s">
        <v>6</v>
      </c>
      <c r="U839" s="2" t="s">
        <v>6</v>
      </c>
      <c r="V839" s="2" t="s">
        <v>6</v>
      </c>
      <c r="W839" s="2" t="s">
        <v>6</v>
      </c>
      <c r="X839" s="2" t="s">
        <v>6</v>
      </c>
      <c r="Y839" s="2" t="s">
        <v>6</v>
      </c>
      <c r="Z839" s="2" t="s">
        <v>6</v>
      </c>
      <c r="AA839" s="2" t="s">
        <v>6</v>
      </c>
      <c r="AB839" s="2" t="s">
        <v>6</v>
      </c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</row>
    <row r="840" spans="1:47" ht="15.75">
      <c r="A840" s="2"/>
      <c r="B840" s="2"/>
      <c r="C840" s="2" t="s">
        <v>755</v>
      </c>
      <c r="D840" s="2" t="s">
        <v>6</v>
      </c>
      <c r="E840" s="2" t="s">
        <v>6</v>
      </c>
      <c r="F840" s="26" t="s">
        <v>1266</v>
      </c>
      <c r="G840" s="4" t="s">
        <v>1266</v>
      </c>
      <c r="H840" s="2" t="s">
        <v>163</v>
      </c>
      <c r="I840" s="2" t="s">
        <v>569</v>
      </c>
      <c r="J840" s="2" t="s">
        <v>570</v>
      </c>
      <c r="K840" s="2" t="s">
        <v>773</v>
      </c>
      <c r="L840" s="2" t="s">
        <v>774</v>
      </c>
      <c r="M840" s="2" t="s">
        <v>6</v>
      </c>
      <c r="N840" s="2" t="s">
        <v>6</v>
      </c>
      <c r="O840" s="2" t="s">
        <v>6</v>
      </c>
      <c r="P840" s="2" t="s">
        <v>6</v>
      </c>
      <c r="Q840" s="2" t="s">
        <v>6</v>
      </c>
      <c r="R840" s="2" t="s">
        <v>6</v>
      </c>
      <c r="S840" s="2" t="s">
        <v>6</v>
      </c>
      <c r="T840" s="2" t="s">
        <v>6</v>
      </c>
      <c r="U840" s="2" t="s">
        <v>6</v>
      </c>
      <c r="V840" s="2" t="s">
        <v>6</v>
      </c>
      <c r="W840" s="2" t="s">
        <v>6</v>
      </c>
      <c r="X840" s="2" t="s">
        <v>6</v>
      </c>
      <c r="Y840" s="2" t="s">
        <v>6</v>
      </c>
      <c r="Z840" s="2" t="s">
        <v>6</v>
      </c>
      <c r="AA840" s="2" t="s">
        <v>6</v>
      </c>
      <c r="AB840" s="2" t="s">
        <v>6</v>
      </c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</row>
    <row r="841" spans="1:47" ht="15.75">
      <c r="A841" s="2"/>
      <c r="B841" s="2"/>
      <c r="C841" s="2" t="s">
        <v>756</v>
      </c>
      <c r="D841" s="2" t="s">
        <v>6</v>
      </c>
      <c r="E841" s="2" t="s">
        <v>6</v>
      </c>
      <c r="F841" s="26" t="s">
        <v>1266</v>
      </c>
      <c r="G841" s="4" t="s">
        <v>1266</v>
      </c>
      <c r="H841" s="2" t="s">
        <v>163</v>
      </c>
      <c r="I841" s="2" t="s">
        <v>569</v>
      </c>
      <c r="J841" s="2" t="s">
        <v>570</v>
      </c>
      <c r="K841" s="2" t="s">
        <v>773</v>
      </c>
      <c r="L841" s="2" t="s">
        <v>774</v>
      </c>
      <c r="M841" s="2" t="s">
        <v>6</v>
      </c>
      <c r="N841" s="2" t="s">
        <v>6</v>
      </c>
      <c r="O841" s="2" t="s">
        <v>6</v>
      </c>
      <c r="P841" s="2" t="s">
        <v>6</v>
      </c>
      <c r="Q841" s="2" t="s">
        <v>6</v>
      </c>
      <c r="R841" s="2" t="s">
        <v>6</v>
      </c>
      <c r="S841" s="2" t="s">
        <v>6</v>
      </c>
      <c r="T841" s="2" t="s">
        <v>6</v>
      </c>
      <c r="U841" s="2" t="s">
        <v>6</v>
      </c>
      <c r="V841" s="2" t="s">
        <v>6</v>
      </c>
      <c r="W841" s="2" t="s">
        <v>6</v>
      </c>
      <c r="X841" s="2" t="s">
        <v>6</v>
      </c>
      <c r="Y841" s="2" t="s">
        <v>6</v>
      </c>
      <c r="Z841" s="2" t="s">
        <v>6</v>
      </c>
      <c r="AA841" s="2" t="s">
        <v>6</v>
      </c>
      <c r="AB841" s="2" t="s">
        <v>6</v>
      </c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</row>
    <row r="842" spans="1:47" ht="15.75">
      <c r="A842" s="2"/>
      <c r="B842" s="2"/>
      <c r="C842" s="2" t="s">
        <v>753</v>
      </c>
      <c r="D842" s="2" t="s">
        <v>6</v>
      </c>
      <c r="E842" s="2" t="s">
        <v>6</v>
      </c>
      <c r="F842" s="26" t="s">
        <v>1266</v>
      </c>
      <c r="G842" s="4" t="s">
        <v>1266</v>
      </c>
      <c r="H842" s="2" t="s">
        <v>163</v>
      </c>
      <c r="I842" s="2" t="s">
        <v>569</v>
      </c>
      <c r="J842" s="2" t="s">
        <v>570</v>
      </c>
      <c r="K842" s="2" t="s">
        <v>773</v>
      </c>
      <c r="L842" s="2" t="s">
        <v>775</v>
      </c>
      <c r="M842" s="2" t="s">
        <v>6</v>
      </c>
      <c r="N842" s="2" t="s">
        <v>6</v>
      </c>
      <c r="O842" s="2" t="s">
        <v>6</v>
      </c>
      <c r="P842" s="2" t="s">
        <v>6</v>
      </c>
      <c r="Q842" s="2" t="s">
        <v>6</v>
      </c>
      <c r="R842" s="2" t="s">
        <v>6</v>
      </c>
      <c r="S842" s="2" t="s">
        <v>6</v>
      </c>
      <c r="T842" s="2" t="s">
        <v>6</v>
      </c>
      <c r="U842" s="2" t="s">
        <v>6</v>
      </c>
      <c r="V842" s="2" t="s">
        <v>6</v>
      </c>
      <c r="W842" s="2" t="s">
        <v>6</v>
      </c>
      <c r="X842" s="2" t="s">
        <v>6</v>
      </c>
      <c r="Y842" s="2" t="s">
        <v>6</v>
      </c>
      <c r="Z842" s="2" t="s">
        <v>6</v>
      </c>
      <c r="AA842" s="2" t="s">
        <v>6</v>
      </c>
      <c r="AB842" s="2" t="s">
        <v>6</v>
      </c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</row>
    <row r="843" spans="1:47" ht="15.75">
      <c r="A843" s="2"/>
      <c r="B843" s="2"/>
      <c r="C843" s="2" t="s">
        <v>754</v>
      </c>
      <c r="D843" s="2" t="s">
        <v>6</v>
      </c>
      <c r="E843" s="2" t="s">
        <v>6</v>
      </c>
      <c r="F843" s="26" t="s">
        <v>1266</v>
      </c>
      <c r="G843" s="4" t="s">
        <v>1266</v>
      </c>
      <c r="H843" s="2" t="s">
        <v>163</v>
      </c>
      <c r="I843" s="2" t="s">
        <v>569</v>
      </c>
      <c r="J843" s="2" t="s">
        <v>570</v>
      </c>
      <c r="K843" s="2" t="s">
        <v>773</v>
      </c>
      <c r="L843" s="2" t="s">
        <v>775</v>
      </c>
      <c r="M843" s="2" t="s">
        <v>6</v>
      </c>
      <c r="N843" s="2" t="s">
        <v>6</v>
      </c>
      <c r="O843" s="2" t="s">
        <v>6</v>
      </c>
      <c r="P843" s="2" t="s">
        <v>6</v>
      </c>
      <c r="Q843" s="2" t="s">
        <v>6</v>
      </c>
      <c r="R843" s="2" t="s">
        <v>6</v>
      </c>
      <c r="S843" s="2" t="s">
        <v>6</v>
      </c>
      <c r="T843" s="2" t="s">
        <v>6</v>
      </c>
      <c r="U843" s="2" t="s">
        <v>6</v>
      </c>
      <c r="V843" s="2" t="s">
        <v>6</v>
      </c>
      <c r="W843" s="2" t="s">
        <v>6</v>
      </c>
      <c r="X843" s="2" t="s">
        <v>6</v>
      </c>
      <c r="Y843" s="2" t="s">
        <v>6</v>
      </c>
      <c r="Z843" s="2" t="s">
        <v>6</v>
      </c>
      <c r="AA843" s="2" t="s">
        <v>6</v>
      </c>
      <c r="AB843" s="2" t="s">
        <v>6</v>
      </c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</row>
    <row r="844" spans="1:47" ht="15.75">
      <c r="A844" s="2"/>
      <c r="B844" s="2"/>
      <c r="C844" s="2" t="s">
        <v>755</v>
      </c>
      <c r="D844" s="2" t="s">
        <v>6</v>
      </c>
      <c r="E844" s="2" t="s">
        <v>6</v>
      </c>
      <c r="F844" s="26" t="s">
        <v>1266</v>
      </c>
      <c r="G844" s="4" t="s">
        <v>1266</v>
      </c>
      <c r="H844" s="2" t="s">
        <v>163</v>
      </c>
      <c r="I844" s="2" t="s">
        <v>569</v>
      </c>
      <c r="J844" s="2" t="s">
        <v>570</v>
      </c>
      <c r="K844" s="2" t="s">
        <v>773</v>
      </c>
      <c r="L844" s="2" t="s">
        <v>775</v>
      </c>
      <c r="M844" s="2" t="s">
        <v>6</v>
      </c>
      <c r="N844" s="2" t="s">
        <v>6</v>
      </c>
      <c r="O844" s="2" t="s">
        <v>6</v>
      </c>
      <c r="P844" s="2" t="s">
        <v>6</v>
      </c>
      <c r="Q844" s="2" t="s">
        <v>6</v>
      </c>
      <c r="R844" s="2" t="s">
        <v>6</v>
      </c>
      <c r="S844" s="2" t="s">
        <v>6</v>
      </c>
      <c r="T844" s="2" t="s">
        <v>6</v>
      </c>
      <c r="U844" s="2" t="s">
        <v>6</v>
      </c>
      <c r="V844" s="2" t="s">
        <v>6</v>
      </c>
      <c r="W844" s="2" t="s">
        <v>6</v>
      </c>
      <c r="X844" s="2" t="s">
        <v>6</v>
      </c>
      <c r="Y844" s="2" t="s">
        <v>6</v>
      </c>
      <c r="Z844" s="2" t="s">
        <v>6</v>
      </c>
      <c r="AA844" s="2" t="s">
        <v>6</v>
      </c>
      <c r="AB844" s="2" t="s">
        <v>6</v>
      </c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</row>
    <row r="845" spans="1:47" ht="15.75">
      <c r="A845" s="2"/>
      <c r="B845" s="2"/>
      <c r="C845" s="2" t="s">
        <v>756</v>
      </c>
      <c r="D845" s="2" t="s">
        <v>6</v>
      </c>
      <c r="E845" s="2" t="s">
        <v>6</v>
      </c>
      <c r="F845" s="26" t="s">
        <v>1266</v>
      </c>
      <c r="G845" s="4" t="s">
        <v>1266</v>
      </c>
      <c r="H845" s="2" t="s">
        <v>163</v>
      </c>
      <c r="I845" s="2" t="s">
        <v>569</v>
      </c>
      <c r="J845" s="2" t="s">
        <v>570</v>
      </c>
      <c r="K845" s="2" t="s">
        <v>773</v>
      </c>
      <c r="L845" s="2" t="s">
        <v>775</v>
      </c>
      <c r="M845" s="2" t="s">
        <v>6</v>
      </c>
      <c r="N845" s="2" t="s">
        <v>6</v>
      </c>
      <c r="O845" s="2" t="s">
        <v>6</v>
      </c>
      <c r="P845" s="2" t="s">
        <v>6</v>
      </c>
      <c r="Q845" s="2" t="s">
        <v>6</v>
      </c>
      <c r="R845" s="2" t="s">
        <v>6</v>
      </c>
      <c r="S845" s="2" t="s">
        <v>6</v>
      </c>
      <c r="T845" s="2" t="s">
        <v>6</v>
      </c>
      <c r="U845" s="2" t="s">
        <v>6</v>
      </c>
      <c r="V845" s="2" t="s">
        <v>6</v>
      </c>
      <c r="W845" s="2" t="s">
        <v>6</v>
      </c>
      <c r="X845" s="2" t="s">
        <v>6</v>
      </c>
      <c r="Y845" s="2" t="s">
        <v>6</v>
      </c>
      <c r="Z845" s="2" t="s">
        <v>6</v>
      </c>
      <c r="AA845" s="2" t="s">
        <v>6</v>
      </c>
      <c r="AB845" s="2" t="s">
        <v>6</v>
      </c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</row>
    <row r="846" spans="1:47" ht="15.75">
      <c r="A846" s="2"/>
      <c r="B846" s="2"/>
      <c r="C846" s="2" t="s">
        <v>753</v>
      </c>
      <c r="D846" s="2" t="s">
        <v>6</v>
      </c>
      <c r="E846" s="2" t="s">
        <v>6</v>
      </c>
      <c r="F846" s="26" t="s">
        <v>1266</v>
      </c>
      <c r="G846" s="4" t="s">
        <v>1266</v>
      </c>
      <c r="H846" s="2" t="s">
        <v>163</v>
      </c>
      <c r="I846" s="2" t="s">
        <v>569</v>
      </c>
      <c r="J846" s="2" t="s">
        <v>570</v>
      </c>
      <c r="K846" s="2" t="s">
        <v>773</v>
      </c>
      <c r="L846" s="2" t="s">
        <v>776</v>
      </c>
      <c r="M846" s="2" t="s">
        <v>6</v>
      </c>
      <c r="N846" s="2" t="s">
        <v>6</v>
      </c>
      <c r="O846" s="2" t="s">
        <v>6</v>
      </c>
      <c r="P846" s="2" t="s">
        <v>6</v>
      </c>
      <c r="Q846" s="2" t="s">
        <v>6</v>
      </c>
      <c r="R846" s="2" t="s">
        <v>6</v>
      </c>
      <c r="S846" s="2" t="s">
        <v>6</v>
      </c>
      <c r="T846" s="2" t="s">
        <v>6</v>
      </c>
      <c r="U846" s="2" t="s">
        <v>6</v>
      </c>
      <c r="V846" s="2" t="s">
        <v>6</v>
      </c>
      <c r="W846" s="2" t="s">
        <v>6</v>
      </c>
      <c r="X846" s="2" t="s">
        <v>6</v>
      </c>
      <c r="Y846" s="2" t="s">
        <v>6</v>
      </c>
      <c r="Z846" s="2" t="s">
        <v>6</v>
      </c>
      <c r="AA846" s="2" t="s">
        <v>6</v>
      </c>
      <c r="AB846" s="2" t="s">
        <v>6</v>
      </c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</row>
    <row r="847" spans="1:47" ht="15.75">
      <c r="A847" s="2"/>
      <c r="B847" s="2"/>
      <c r="C847" s="2" t="s">
        <v>754</v>
      </c>
      <c r="D847" s="2" t="s">
        <v>6</v>
      </c>
      <c r="E847" s="2" t="s">
        <v>6</v>
      </c>
      <c r="F847" s="26" t="s">
        <v>1266</v>
      </c>
      <c r="G847" s="4" t="s">
        <v>1266</v>
      </c>
      <c r="H847" s="2" t="s">
        <v>163</v>
      </c>
      <c r="I847" s="2" t="s">
        <v>569</v>
      </c>
      <c r="J847" s="2" t="s">
        <v>570</v>
      </c>
      <c r="K847" s="2" t="s">
        <v>773</v>
      </c>
      <c r="L847" s="2" t="s">
        <v>776</v>
      </c>
      <c r="M847" s="2" t="s">
        <v>6</v>
      </c>
      <c r="N847" s="2" t="s">
        <v>6</v>
      </c>
      <c r="O847" s="2" t="s">
        <v>6</v>
      </c>
      <c r="P847" s="2" t="s">
        <v>6</v>
      </c>
      <c r="Q847" s="2" t="s">
        <v>6</v>
      </c>
      <c r="R847" s="2" t="s">
        <v>6</v>
      </c>
      <c r="S847" s="2" t="s">
        <v>6</v>
      </c>
      <c r="T847" s="2" t="s">
        <v>6</v>
      </c>
      <c r="U847" s="2" t="s">
        <v>6</v>
      </c>
      <c r="V847" s="2" t="s">
        <v>6</v>
      </c>
      <c r="W847" s="2" t="s">
        <v>6</v>
      </c>
      <c r="X847" s="2" t="s">
        <v>6</v>
      </c>
      <c r="Y847" s="2" t="s">
        <v>6</v>
      </c>
      <c r="Z847" s="2" t="s">
        <v>6</v>
      </c>
      <c r="AA847" s="2" t="s">
        <v>6</v>
      </c>
      <c r="AB847" s="2" t="s">
        <v>6</v>
      </c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</row>
    <row r="848" spans="1:47" ht="15.75">
      <c r="A848" s="2"/>
      <c r="B848" s="2"/>
      <c r="C848" s="2" t="s">
        <v>755</v>
      </c>
      <c r="D848" s="2" t="s">
        <v>6</v>
      </c>
      <c r="E848" s="2" t="s">
        <v>6</v>
      </c>
      <c r="F848" s="26" t="s">
        <v>1266</v>
      </c>
      <c r="G848" s="4" t="s">
        <v>1266</v>
      </c>
      <c r="H848" s="2" t="s">
        <v>163</v>
      </c>
      <c r="I848" s="2" t="s">
        <v>569</v>
      </c>
      <c r="J848" s="2" t="s">
        <v>570</v>
      </c>
      <c r="K848" s="2" t="s">
        <v>773</v>
      </c>
      <c r="L848" s="2" t="s">
        <v>776</v>
      </c>
      <c r="M848" s="2" t="s">
        <v>6</v>
      </c>
      <c r="N848" s="2" t="s">
        <v>6</v>
      </c>
      <c r="O848" s="2" t="s">
        <v>6</v>
      </c>
      <c r="P848" s="2" t="s">
        <v>6</v>
      </c>
      <c r="Q848" s="2" t="s">
        <v>6</v>
      </c>
      <c r="R848" s="2" t="s">
        <v>6</v>
      </c>
      <c r="S848" s="2" t="s">
        <v>6</v>
      </c>
      <c r="T848" s="2" t="s">
        <v>6</v>
      </c>
      <c r="U848" s="2" t="s">
        <v>6</v>
      </c>
      <c r="V848" s="2" t="s">
        <v>6</v>
      </c>
      <c r="W848" s="2" t="s">
        <v>6</v>
      </c>
      <c r="X848" s="2" t="s">
        <v>6</v>
      </c>
      <c r="Y848" s="2" t="s">
        <v>6</v>
      </c>
      <c r="Z848" s="2" t="s">
        <v>6</v>
      </c>
      <c r="AA848" s="2" t="s">
        <v>6</v>
      </c>
      <c r="AB848" s="2" t="s">
        <v>6</v>
      </c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</row>
    <row r="849" spans="1:47" ht="15.75">
      <c r="A849" s="2"/>
      <c r="B849" s="2"/>
      <c r="C849" s="2" t="s">
        <v>756</v>
      </c>
      <c r="D849" s="2" t="s">
        <v>6</v>
      </c>
      <c r="E849" s="2" t="s">
        <v>6</v>
      </c>
      <c r="F849" s="26" t="s">
        <v>1266</v>
      </c>
      <c r="G849" s="4" t="s">
        <v>1266</v>
      </c>
      <c r="H849" s="2" t="s">
        <v>163</v>
      </c>
      <c r="I849" s="2" t="s">
        <v>569</v>
      </c>
      <c r="J849" s="2" t="s">
        <v>570</v>
      </c>
      <c r="K849" s="2" t="s">
        <v>773</v>
      </c>
      <c r="L849" s="2" t="s">
        <v>776</v>
      </c>
      <c r="M849" s="2" t="s">
        <v>6</v>
      </c>
      <c r="N849" s="2" t="s">
        <v>6</v>
      </c>
      <c r="O849" s="2" t="s">
        <v>6</v>
      </c>
      <c r="P849" s="2" t="s">
        <v>6</v>
      </c>
      <c r="Q849" s="2" t="s">
        <v>6</v>
      </c>
      <c r="R849" s="2" t="s">
        <v>6</v>
      </c>
      <c r="S849" s="2" t="s">
        <v>6</v>
      </c>
      <c r="T849" s="2" t="s">
        <v>6</v>
      </c>
      <c r="U849" s="2" t="s">
        <v>6</v>
      </c>
      <c r="V849" s="2" t="s">
        <v>6</v>
      </c>
      <c r="W849" s="2" t="s">
        <v>6</v>
      </c>
      <c r="X849" s="2" t="s">
        <v>6</v>
      </c>
      <c r="Y849" s="2" t="s">
        <v>6</v>
      </c>
      <c r="Z849" s="2" t="s">
        <v>6</v>
      </c>
      <c r="AA849" s="2" t="s">
        <v>6</v>
      </c>
      <c r="AB849" s="2" t="s">
        <v>6</v>
      </c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</row>
    <row r="850" spans="1:47" ht="15.75">
      <c r="A850" s="2"/>
      <c r="B850" s="2"/>
      <c r="C850" s="2" t="s">
        <v>753</v>
      </c>
      <c r="D850" s="2" t="s">
        <v>6</v>
      </c>
      <c r="E850" s="2" t="s">
        <v>6</v>
      </c>
      <c r="F850" s="26" t="s">
        <v>1266</v>
      </c>
      <c r="G850" s="4" t="s">
        <v>1266</v>
      </c>
      <c r="H850" s="2" t="s">
        <v>163</v>
      </c>
      <c r="I850" s="2" t="s">
        <v>569</v>
      </c>
      <c r="J850" s="2" t="s">
        <v>570</v>
      </c>
      <c r="K850" s="2" t="s">
        <v>773</v>
      </c>
      <c r="L850" s="2" t="s">
        <v>777</v>
      </c>
      <c r="M850" s="2" t="s">
        <v>6</v>
      </c>
      <c r="N850" s="2" t="s">
        <v>6</v>
      </c>
      <c r="O850" s="2" t="s">
        <v>6</v>
      </c>
      <c r="P850" s="2" t="s">
        <v>6</v>
      </c>
      <c r="Q850" s="2" t="s">
        <v>6</v>
      </c>
      <c r="R850" s="2" t="s">
        <v>6</v>
      </c>
      <c r="S850" s="2" t="s">
        <v>6</v>
      </c>
      <c r="T850" s="2" t="s">
        <v>6</v>
      </c>
      <c r="U850" s="2" t="s">
        <v>6</v>
      </c>
      <c r="V850" s="2" t="s">
        <v>6</v>
      </c>
      <c r="W850" s="2" t="s">
        <v>6</v>
      </c>
      <c r="X850" s="2" t="s">
        <v>6</v>
      </c>
      <c r="Y850" s="2" t="s">
        <v>6</v>
      </c>
      <c r="Z850" s="2" t="s">
        <v>6</v>
      </c>
      <c r="AA850" s="2" t="s">
        <v>6</v>
      </c>
      <c r="AB850" s="2" t="s">
        <v>6</v>
      </c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</row>
    <row r="851" spans="1:47" ht="15.75">
      <c r="A851" s="2"/>
      <c r="B851" s="2"/>
      <c r="C851" s="2" t="s">
        <v>754</v>
      </c>
      <c r="D851" s="2" t="s">
        <v>6</v>
      </c>
      <c r="E851" s="2" t="s">
        <v>6</v>
      </c>
      <c r="F851" s="26" t="s">
        <v>1266</v>
      </c>
      <c r="G851" s="4" t="s">
        <v>1266</v>
      </c>
      <c r="H851" s="2" t="s">
        <v>163</v>
      </c>
      <c r="I851" s="2" t="s">
        <v>569</v>
      </c>
      <c r="J851" s="2" t="s">
        <v>570</v>
      </c>
      <c r="K851" s="2" t="s">
        <v>773</v>
      </c>
      <c r="L851" s="2" t="s">
        <v>777</v>
      </c>
      <c r="M851" s="2" t="s">
        <v>6</v>
      </c>
      <c r="N851" s="2" t="s">
        <v>6</v>
      </c>
      <c r="O851" s="2" t="s">
        <v>6</v>
      </c>
      <c r="P851" s="2" t="s">
        <v>6</v>
      </c>
      <c r="Q851" s="2" t="s">
        <v>6</v>
      </c>
      <c r="R851" s="2" t="s">
        <v>6</v>
      </c>
      <c r="S851" s="2" t="s">
        <v>6</v>
      </c>
      <c r="T851" s="2" t="s">
        <v>6</v>
      </c>
      <c r="U851" s="2" t="s">
        <v>6</v>
      </c>
      <c r="V851" s="2" t="s">
        <v>6</v>
      </c>
      <c r="W851" s="2" t="s">
        <v>6</v>
      </c>
      <c r="X851" s="2" t="s">
        <v>6</v>
      </c>
      <c r="Y851" s="2" t="s">
        <v>6</v>
      </c>
      <c r="Z851" s="2" t="s">
        <v>6</v>
      </c>
      <c r="AA851" s="2" t="s">
        <v>6</v>
      </c>
      <c r="AB851" s="2" t="s">
        <v>6</v>
      </c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</row>
    <row r="852" spans="1:47" ht="15.75">
      <c r="A852" s="2"/>
      <c r="B852" s="2"/>
      <c r="C852" s="2" t="s">
        <v>755</v>
      </c>
      <c r="D852" s="2" t="s">
        <v>6</v>
      </c>
      <c r="E852" s="2" t="s">
        <v>6</v>
      </c>
      <c r="F852" s="26" t="s">
        <v>1266</v>
      </c>
      <c r="G852" s="4" t="s">
        <v>1266</v>
      </c>
      <c r="H852" s="2" t="s">
        <v>163</v>
      </c>
      <c r="I852" s="2" t="s">
        <v>569</v>
      </c>
      <c r="J852" s="2" t="s">
        <v>570</v>
      </c>
      <c r="K852" s="2" t="s">
        <v>773</v>
      </c>
      <c r="L852" s="2" t="s">
        <v>777</v>
      </c>
      <c r="M852" s="2" t="s">
        <v>6</v>
      </c>
      <c r="N852" s="2" t="s">
        <v>6</v>
      </c>
      <c r="O852" s="2" t="s">
        <v>6</v>
      </c>
      <c r="P852" s="2" t="s">
        <v>6</v>
      </c>
      <c r="Q852" s="2" t="s">
        <v>6</v>
      </c>
      <c r="R852" s="2" t="s">
        <v>6</v>
      </c>
      <c r="S852" s="2" t="s">
        <v>6</v>
      </c>
      <c r="T852" s="2" t="s">
        <v>6</v>
      </c>
      <c r="U852" s="2" t="s">
        <v>6</v>
      </c>
      <c r="V852" s="2" t="s">
        <v>6</v>
      </c>
      <c r="W852" s="2" t="s">
        <v>6</v>
      </c>
      <c r="X852" s="2" t="s">
        <v>6</v>
      </c>
      <c r="Y852" s="2" t="s">
        <v>6</v>
      </c>
      <c r="Z852" s="2" t="s">
        <v>6</v>
      </c>
      <c r="AA852" s="2" t="s">
        <v>6</v>
      </c>
      <c r="AB852" s="2" t="s">
        <v>6</v>
      </c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</row>
    <row r="853" spans="1:47" ht="15.75">
      <c r="A853" s="2"/>
      <c r="B853" s="2"/>
      <c r="C853" s="2" t="s">
        <v>756</v>
      </c>
      <c r="D853" s="2" t="s">
        <v>6</v>
      </c>
      <c r="E853" s="2" t="s">
        <v>6</v>
      </c>
      <c r="F853" s="26" t="s">
        <v>1266</v>
      </c>
      <c r="G853" s="4" t="s">
        <v>1266</v>
      </c>
      <c r="H853" s="2" t="s">
        <v>163</v>
      </c>
      <c r="I853" s="2" t="s">
        <v>569</v>
      </c>
      <c r="J853" s="2" t="s">
        <v>570</v>
      </c>
      <c r="K853" s="2" t="s">
        <v>773</v>
      </c>
      <c r="L853" s="2" t="s">
        <v>777</v>
      </c>
      <c r="M853" s="2" t="s">
        <v>6</v>
      </c>
      <c r="N853" s="2" t="s">
        <v>6</v>
      </c>
      <c r="O853" s="2" t="s">
        <v>6</v>
      </c>
      <c r="P853" s="2" t="s">
        <v>6</v>
      </c>
      <c r="Q853" s="2" t="s">
        <v>6</v>
      </c>
      <c r="R853" s="2" t="s">
        <v>6</v>
      </c>
      <c r="S853" s="2" t="s">
        <v>6</v>
      </c>
      <c r="T853" s="2" t="s">
        <v>6</v>
      </c>
      <c r="U853" s="2" t="s">
        <v>6</v>
      </c>
      <c r="V853" s="2" t="s">
        <v>6</v>
      </c>
      <c r="W853" s="2" t="s">
        <v>6</v>
      </c>
      <c r="X853" s="2" t="s">
        <v>6</v>
      </c>
      <c r="Y853" s="2" t="s">
        <v>6</v>
      </c>
      <c r="Z853" s="2" t="s">
        <v>6</v>
      </c>
      <c r="AA853" s="2" t="s">
        <v>6</v>
      </c>
      <c r="AB853" s="2" t="s">
        <v>6</v>
      </c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</row>
    <row r="854" spans="1:47" ht="15.75">
      <c r="A854" s="2"/>
      <c r="B854" s="2"/>
      <c r="C854" s="2" t="s">
        <v>753</v>
      </c>
      <c r="D854" s="2" t="s">
        <v>6</v>
      </c>
      <c r="E854" s="2" t="s">
        <v>6</v>
      </c>
      <c r="F854" s="26" t="s">
        <v>1266</v>
      </c>
      <c r="G854" s="4" t="s">
        <v>1266</v>
      </c>
      <c r="H854" s="2" t="s">
        <v>163</v>
      </c>
      <c r="I854" s="2" t="s">
        <v>569</v>
      </c>
      <c r="J854" s="2" t="s">
        <v>570</v>
      </c>
      <c r="K854" s="2" t="s">
        <v>773</v>
      </c>
      <c r="L854" s="2" t="s">
        <v>778</v>
      </c>
      <c r="M854" s="2" t="s">
        <v>6</v>
      </c>
      <c r="N854" s="2" t="s">
        <v>6</v>
      </c>
      <c r="O854" s="2" t="s">
        <v>6</v>
      </c>
      <c r="P854" s="2" t="s">
        <v>6</v>
      </c>
      <c r="Q854" s="2" t="s">
        <v>6</v>
      </c>
      <c r="R854" s="2" t="s">
        <v>6</v>
      </c>
      <c r="S854" s="2" t="s">
        <v>6</v>
      </c>
      <c r="T854" s="2" t="s">
        <v>6</v>
      </c>
      <c r="U854" s="2" t="s">
        <v>6</v>
      </c>
      <c r="V854" s="2" t="s">
        <v>6</v>
      </c>
      <c r="W854" s="2" t="s">
        <v>6</v>
      </c>
      <c r="X854" s="2" t="s">
        <v>6</v>
      </c>
      <c r="Y854" s="2" t="s">
        <v>6</v>
      </c>
      <c r="Z854" s="2" t="s">
        <v>6</v>
      </c>
      <c r="AA854" s="2" t="s">
        <v>6</v>
      </c>
      <c r="AB854" s="2" t="s">
        <v>6</v>
      </c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</row>
    <row r="855" spans="1:47" ht="15.75">
      <c r="A855" s="2"/>
      <c r="B855" s="2"/>
      <c r="C855" s="2" t="s">
        <v>754</v>
      </c>
      <c r="D855" s="2" t="s">
        <v>6</v>
      </c>
      <c r="E855" s="2" t="s">
        <v>6</v>
      </c>
      <c r="F855" s="26" t="s">
        <v>1266</v>
      </c>
      <c r="G855" s="4" t="s">
        <v>1266</v>
      </c>
      <c r="H855" s="2" t="s">
        <v>163</v>
      </c>
      <c r="I855" s="2" t="s">
        <v>569</v>
      </c>
      <c r="J855" s="2" t="s">
        <v>570</v>
      </c>
      <c r="K855" s="2" t="s">
        <v>773</v>
      </c>
      <c r="L855" s="2" t="s">
        <v>778</v>
      </c>
      <c r="M855" s="2" t="s">
        <v>6</v>
      </c>
      <c r="N855" s="2" t="s">
        <v>6</v>
      </c>
      <c r="O855" s="2" t="s">
        <v>6</v>
      </c>
      <c r="P855" s="2" t="s">
        <v>6</v>
      </c>
      <c r="Q855" s="2" t="s">
        <v>6</v>
      </c>
      <c r="R855" s="2" t="s">
        <v>6</v>
      </c>
      <c r="S855" s="2" t="s">
        <v>6</v>
      </c>
      <c r="T855" s="2" t="s">
        <v>6</v>
      </c>
      <c r="U855" s="2" t="s">
        <v>6</v>
      </c>
      <c r="V855" s="2" t="s">
        <v>6</v>
      </c>
      <c r="W855" s="2" t="s">
        <v>6</v>
      </c>
      <c r="X855" s="2" t="s">
        <v>6</v>
      </c>
      <c r="Y855" s="2" t="s">
        <v>6</v>
      </c>
      <c r="Z855" s="2" t="s">
        <v>6</v>
      </c>
      <c r="AA855" s="2" t="s">
        <v>6</v>
      </c>
      <c r="AB855" s="2" t="s">
        <v>6</v>
      </c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</row>
    <row r="856" spans="1:47" ht="15.75">
      <c r="A856" s="2"/>
      <c r="B856" s="2"/>
      <c r="C856" s="2" t="s">
        <v>755</v>
      </c>
      <c r="D856" s="2" t="s">
        <v>6</v>
      </c>
      <c r="E856" s="2" t="s">
        <v>6</v>
      </c>
      <c r="F856" s="26" t="s">
        <v>1266</v>
      </c>
      <c r="G856" s="4" t="s">
        <v>1266</v>
      </c>
      <c r="H856" s="2" t="s">
        <v>163</v>
      </c>
      <c r="I856" s="2" t="s">
        <v>569</v>
      </c>
      <c r="J856" s="2" t="s">
        <v>570</v>
      </c>
      <c r="K856" s="2" t="s">
        <v>773</v>
      </c>
      <c r="L856" s="2" t="s">
        <v>778</v>
      </c>
      <c r="M856" s="2" t="s">
        <v>6</v>
      </c>
      <c r="N856" s="2" t="s">
        <v>6</v>
      </c>
      <c r="O856" s="2" t="s">
        <v>6</v>
      </c>
      <c r="P856" s="2" t="s">
        <v>6</v>
      </c>
      <c r="Q856" s="2" t="s">
        <v>6</v>
      </c>
      <c r="R856" s="2" t="s">
        <v>6</v>
      </c>
      <c r="S856" s="2" t="s">
        <v>6</v>
      </c>
      <c r="T856" s="2" t="s">
        <v>6</v>
      </c>
      <c r="U856" s="2" t="s">
        <v>6</v>
      </c>
      <c r="V856" s="2" t="s">
        <v>6</v>
      </c>
      <c r="W856" s="2" t="s">
        <v>6</v>
      </c>
      <c r="X856" s="2" t="s">
        <v>6</v>
      </c>
      <c r="Y856" s="2" t="s">
        <v>6</v>
      </c>
      <c r="Z856" s="2" t="s">
        <v>6</v>
      </c>
      <c r="AA856" s="2" t="s">
        <v>6</v>
      </c>
      <c r="AB856" s="2" t="s">
        <v>6</v>
      </c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</row>
    <row r="857" spans="1:47" ht="15.75">
      <c r="A857" s="2"/>
      <c r="B857" s="2"/>
      <c r="C857" s="2" t="s">
        <v>756</v>
      </c>
      <c r="D857" s="2" t="s">
        <v>6</v>
      </c>
      <c r="E857" s="2" t="s">
        <v>6</v>
      </c>
      <c r="F857" s="26" t="s">
        <v>1266</v>
      </c>
      <c r="G857" s="4" t="s">
        <v>1266</v>
      </c>
      <c r="H857" s="2" t="s">
        <v>163</v>
      </c>
      <c r="I857" s="2" t="s">
        <v>569</v>
      </c>
      <c r="J857" s="2" t="s">
        <v>570</v>
      </c>
      <c r="K857" s="2" t="s">
        <v>773</v>
      </c>
      <c r="L857" s="2" t="s">
        <v>778</v>
      </c>
      <c r="M857" s="2" t="s">
        <v>6</v>
      </c>
      <c r="N857" s="2" t="s">
        <v>6</v>
      </c>
      <c r="O857" s="2" t="s">
        <v>6</v>
      </c>
      <c r="P857" s="2" t="s">
        <v>6</v>
      </c>
      <c r="Q857" s="2" t="s">
        <v>6</v>
      </c>
      <c r="R857" s="2" t="s">
        <v>6</v>
      </c>
      <c r="S857" s="2" t="s">
        <v>6</v>
      </c>
      <c r="T857" s="2" t="s">
        <v>6</v>
      </c>
      <c r="U857" s="2" t="s">
        <v>6</v>
      </c>
      <c r="V857" s="2" t="s">
        <v>6</v>
      </c>
      <c r="W857" s="2" t="s">
        <v>6</v>
      </c>
      <c r="X857" s="2" t="s">
        <v>6</v>
      </c>
      <c r="Y857" s="2" t="s">
        <v>6</v>
      </c>
      <c r="Z857" s="2" t="s">
        <v>6</v>
      </c>
      <c r="AA857" s="2" t="s">
        <v>6</v>
      </c>
      <c r="AB857" s="2" t="s">
        <v>6</v>
      </c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</row>
    <row r="858" spans="1:47" ht="15.75">
      <c r="A858" s="2"/>
      <c r="B858" s="2"/>
      <c r="C858" s="2" t="s">
        <v>753</v>
      </c>
      <c r="D858" s="2" t="s">
        <v>6</v>
      </c>
      <c r="E858" s="2" t="s">
        <v>6</v>
      </c>
      <c r="F858" s="26" t="s">
        <v>1266</v>
      </c>
      <c r="G858" s="4" t="s">
        <v>1266</v>
      </c>
      <c r="H858" s="2" t="s">
        <v>163</v>
      </c>
      <c r="I858" s="2" t="s">
        <v>569</v>
      </c>
      <c r="J858" s="2" t="s">
        <v>570</v>
      </c>
      <c r="K858" s="2" t="s">
        <v>773</v>
      </c>
      <c r="L858" s="2" t="s">
        <v>779</v>
      </c>
      <c r="M858" s="2" t="s">
        <v>6</v>
      </c>
      <c r="N858" s="2" t="s">
        <v>6</v>
      </c>
      <c r="O858" s="2" t="s">
        <v>6</v>
      </c>
      <c r="P858" s="2" t="s">
        <v>6</v>
      </c>
      <c r="Q858" s="2" t="s">
        <v>6</v>
      </c>
      <c r="R858" s="2" t="s">
        <v>6</v>
      </c>
      <c r="S858" s="2" t="s">
        <v>6</v>
      </c>
      <c r="T858" s="2" t="s">
        <v>6</v>
      </c>
      <c r="U858" s="2" t="s">
        <v>6</v>
      </c>
      <c r="V858" s="2" t="s">
        <v>6</v>
      </c>
      <c r="W858" s="2" t="s">
        <v>6</v>
      </c>
      <c r="X858" s="2" t="s">
        <v>6</v>
      </c>
      <c r="Y858" s="2" t="s">
        <v>6</v>
      </c>
      <c r="Z858" s="2" t="s">
        <v>6</v>
      </c>
      <c r="AA858" s="2" t="s">
        <v>6</v>
      </c>
      <c r="AB858" s="2" t="s">
        <v>6</v>
      </c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</row>
    <row r="859" spans="1:47" ht="15.75">
      <c r="A859" s="2"/>
      <c r="B859" s="2"/>
      <c r="C859" s="2" t="s">
        <v>754</v>
      </c>
      <c r="D859" s="2" t="s">
        <v>6</v>
      </c>
      <c r="E859" s="2" t="s">
        <v>6</v>
      </c>
      <c r="F859" s="26" t="s">
        <v>1266</v>
      </c>
      <c r="G859" s="4" t="s">
        <v>1266</v>
      </c>
      <c r="H859" s="2" t="s">
        <v>163</v>
      </c>
      <c r="I859" s="2" t="s">
        <v>569</v>
      </c>
      <c r="J859" s="2" t="s">
        <v>570</v>
      </c>
      <c r="K859" s="2" t="s">
        <v>773</v>
      </c>
      <c r="L859" s="2" t="s">
        <v>779</v>
      </c>
      <c r="M859" s="2" t="s">
        <v>6</v>
      </c>
      <c r="N859" s="2" t="s">
        <v>6</v>
      </c>
      <c r="O859" s="2" t="s">
        <v>6</v>
      </c>
      <c r="P859" s="2" t="s">
        <v>6</v>
      </c>
      <c r="Q859" s="2" t="s">
        <v>6</v>
      </c>
      <c r="R859" s="2" t="s">
        <v>6</v>
      </c>
      <c r="S859" s="2" t="s">
        <v>6</v>
      </c>
      <c r="T859" s="2" t="s">
        <v>6</v>
      </c>
      <c r="U859" s="2" t="s">
        <v>6</v>
      </c>
      <c r="V859" s="2" t="s">
        <v>6</v>
      </c>
      <c r="W859" s="2" t="s">
        <v>6</v>
      </c>
      <c r="X859" s="2" t="s">
        <v>6</v>
      </c>
      <c r="Y859" s="2" t="s">
        <v>6</v>
      </c>
      <c r="Z859" s="2" t="s">
        <v>6</v>
      </c>
      <c r="AA859" s="2" t="s">
        <v>6</v>
      </c>
      <c r="AB859" s="2" t="s">
        <v>6</v>
      </c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</row>
    <row r="860" spans="1:47" ht="15.75">
      <c r="A860" s="2"/>
      <c r="B860" s="2"/>
      <c r="C860" s="2" t="s">
        <v>755</v>
      </c>
      <c r="D860" s="2" t="s">
        <v>6</v>
      </c>
      <c r="E860" s="2" t="s">
        <v>6</v>
      </c>
      <c r="F860" s="26" t="s">
        <v>1266</v>
      </c>
      <c r="G860" s="4" t="s">
        <v>1266</v>
      </c>
      <c r="H860" s="2" t="s">
        <v>163</v>
      </c>
      <c r="I860" s="2" t="s">
        <v>569</v>
      </c>
      <c r="J860" s="2" t="s">
        <v>570</v>
      </c>
      <c r="K860" s="2" t="s">
        <v>773</v>
      </c>
      <c r="L860" s="2" t="s">
        <v>779</v>
      </c>
      <c r="M860" s="2" t="s">
        <v>6</v>
      </c>
      <c r="N860" s="2" t="s">
        <v>6</v>
      </c>
      <c r="O860" s="2" t="s">
        <v>6</v>
      </c>
      <c r="P860" s="2" t="s">
        <v>6</v>
      </c>
      <c r="Q860" s="2" t="s">
        <v>6</v>
      </c>
      <c r="R860" s="2" t="s">
        <v>6</v>
      </c>
      <c r="S860" s="2" t="s">
        <v>6</v>
      </c>
      <c r="T860" s="2" t="s">
        <v>6</v>
      </c>
      <c r="U860" s="2" t="s">
        <v>6</v>
      </c>
      <c r="V860" s="2" t="s">
        <v>6</v>
      </c>
      <c r="W860" s="2" t="s">
        <v>6</v>
      </c>
      <c r="X860" s="2" t="s">
        <v>6</v>
      </c>
      <c r="Y860" s="2" t="s">
        <v>6</v>
      </c>
      <c r="Z860" s="2" t="s">
        <v>6</v>
      </c>
      <c r="AA860" s="2" t="s">
        <v>6</v>
      </c>
      <c r="AB860" s="2" t="s">
        <v>6</v>
      </c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</row>
    <row r="861" spans="1:47" ht="15.75">
      <c r="A861" s="2"/>
      <c r="B861" s="2"/>
      <c r="C861" s="2" t="s">
        <v>756</v>
      </c>
      <c r="D861" s="2" t="s">
        <v>6</v>
      </c>
      <c r="E861" s="2" t="s">
        <v>6</v>
      </c>
      <c r="F861" s="26" t="s">
        <v>1266</v>
      </c>
      <c r="G861" s="4" t="s">
        <v>1266</v>
      </c>
      <c r="H861" s="2" t="s">
        <v>163</v>
      </c>
      <c r="I861" s="2" t="s">
        <v>569</v>
      </c>
      <c r="J861" s="2" t="s">
        <v>570</v>
      </c>
      <c r="K861" s="2" t="s">
        <v>773</v>
      </c>
      <c r="L861" s="2" t="s">
        <v>779</v>
      </c>
      <c r="M861" s="2" t="s">
        <v>6</v>
      </c>
      <c r="N861" s="2" t="s">
        <v>6</v>
      </c>
      <c r="O861" s="2" t="s">
        <v>6</v>
      </c>
      <c r="P861" s="2" t="s">
        <v>6</v>
      </c>
      <c r="Q861" s="2" t="s">
        <v>6</v>
      </c>
      <c r="R861" s="2" t="s">
        <v>6</v>
      </c>
      <c r="S861" s="2" t="s">
        <v>6</v>
      </c>
      <c r="T861" s="2" t="s">
        <v>6</v>
      </c>
      <c r="U861" s="2" t="s">
        <v>6</v>
      </c>
      <c r="V861" s="2" t="s">
        <v>6</v>
      </c>
      <c r="W861" s="2" t="s">
        <v>6</v>
      </c>
      <c r="X861" s="2" t="s">
        <v>6</v>
      </c>
      <c r="Y861" s="2" t="s">
        <v>6</v>
      </c>
      <c r="Z861" s="2" t="s">
        <v>6</v>
      </c>
      <c r="AA861" s="2" t="s">
        <v>6</v>
      </c>
      <c r="AB861" s="2" t="s">
        <v>6</v>
      </c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</row>
    <row r="862" spans="1:47" ht="15.75">
      <c r="A862" s="2"/>
      <c r="B862" s="2"/>
      <c r="C862" s="2" t="s">
        <v>753</v>
      </c>
      <c r="D862" s="2" t="s">
        <v>6</v>
      </c>
      <c r="E862" s="2" t="s">
        <v>6</v>
      </c>
      <c r="F862" s="26" t="s">
        <v>1266</v>
      </c>
      <c r="G862" s="4" t="s">
        <v>1266</v>
      </c>
      <c r="H862" s="2" t="s">
        <v>163</v>
      </c>
      <c r="I862" s="2" t="s">
        <v>569</v>
      </c>
      <c r="J862" s="2" t="s">
        <v>570</v>
      </c>
      <c r="K862" s="2" t="s">
        <v>773</v>
      </c>
      <c r="L862" s="2" t="s">
        <v>780</v>
      </c>
      <c r="M862" s="2" t="s">
        <v>6</v>
      </c>
      <c r="N862" s="2" t="s">
        <v>6</v>
      </c>
      <c r="O862" s="2" t="s">
        <v>6</v>
      </c>
      <c r="P862" s="2" t="s">
        <v>6</v>
      </c>
      <c r="Q862" s="2" t="s">
        <v>6</v>
      </c>
      <c r="R862" s="2" t="s">
        <v>6</v>
      </c>
      <c r="S862" s="2" t="s">
        <v>6</v>
      </c>
      <c r="T862" s="2" t="s">
        <v>6</v>
      </c>
      <c r="U862" s="2" t="s">
        <v>6</v>
      </c>
      <c r="V862" s="2" t="s">
        <v>6</v>
      </c>
      <c r="W862" s="2" t="s">
        <v>6</v>
      </c>
      <c r="X862" s="2" t="s">
        <v>6</v>
      </c>
      <c r="Y862" s="2" t="s">
        <v>6</v>
      </c>
      <c r="Z862" s="2" t="s">
        <v>6</v>
      </c>
      <c r="AA862" s="2" t="s">
        <v>6</v>
      </c>
      <c r="AB862" s="2" t="s">
        <v>6</v>
      </c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</row>
    <row r="863" spans="1:47" ht="15.75">
      <c r="A863" s="2"/>
      <c r="B863" s="2"/>
      <c r="C863" s="2" t="s">
        <v>754</v>
      </c>
      <c r="D863" s="2" t="s">
        <v>6</v>
      </c>
      <c r="E863" s="2" t="s">
        <v>6</v>
      </c>
      <c r="F863" s="26" t="s">
        <v>1266</v>
      </c>
      <c r="G863" s="4" t="s">
        <v>1266</v>
      </c>
      <c r="H863" s="2" t="s">
        <v>163</v>
      </c>
      <c r="I863" s="2" t="s">
        <v>569</v>
      </c>
      <c r="J863" s="2" t="s">
        <v>570</v>
      </c>
      <c r="K863" s="2" t="s">
        <v>773</v>
      </c>
      <c r="L863" s="2" t="s">
        <v>780</v>
      </c>
      <c r="M863" s="2" t="s">
        <v>6</v>
      </c>
      <c r="N863" s="2" t="s">
        <v>6</v>
      </c>
      <c r="O863" s="2" t="s">
        <v>6</v>
      </c>
      <c r="P863" s="2" t="s">
        <v>6</v>
      </c>
      <c r="Q863" s="2" t="s">
        <v>6</v>
      </c>
      <c r="R863" s="2" t="s">
        <v>6</v>
      </c>
      <c r="S863" s="2" t="s">
        <v>6</v>
      </c>
      <c r="T863" s="2" t="s">
        <v>6</v>
      </c>
      <c r="U863" s="2" t="s">
        <v>6</v>
      </c>
      <c r="V863" s="2" t="s">
        <v>6</v>
      </c>
      <c r="W863" s="2" t="s">
        <v>6</v>
      </c>
      <c r="X863" s="2" t="s">
        <v>6</v>
      </c>
      <c r="Y863" s="2" t="s">
        <v>6</v>
      </c>
      <c r="Z863" s="2" t="s">
        <v>6</v>
      </c>
      <c r="AA863" s="2" t="s">
        <v>6</v>
      </c>
      <c r="AB863" s="2" t="s">
        <v>6</v>
      </c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</row>
    <row r="864" spans="1:47" ht="15.75">
      <c r="A864" s="2"/>
      <c r="B864" s="2"/>
      <c r="C864" s="2" t="s">
        <v>755</v>
      </c>
      <c r="D864" s="2" t="s">
        <v>6</v>
      </c>
      <c r="E864" s="2" t="s">
        <v>6</v>
      </c>
      <c r="F864" s="26" t="s">
        <v>1266</v>
      </c>
      <c r="G864" s="4" t="s">
        <v>1266</v>
      </c>
      <c r="H864" s="2" t="s">
        <v>163</v>
      </c>
      <c r="I864" s="2" t="s">
        <v>569</v>
      </c>
      <c r="J864" s="2" t="s">
        <v>570</v>
      </c>
      <c r="K864" s="2" t="s">
        <v>773</v>
      </c>
      <c r="L864" s="2" t="s">
        <v>780</v>
      </c>
      <c r="M864" s="2" t="s">
        <v>6</v>
      </c>
      <c r="N864" s="2" t="s">
        <v>6</v>
      </c>
      <c r="O864" s="2" t="s">
        <v>6</v>
      </c>
      <c r="P864" s="2" t="s">
        <v>6</v>
      </c>
      <c r="Q864" s="2" t="s">
        <v>6</v>
      </c>
      <c r="R864" s="2" t="s">
        <v>6</v>
      </c>
      <c r="S864" s="2" t="s">
        <v>6</v>
      </c>
      <c r="T864" s="2" t="s">
        <v>6</v>
      </c>
      <c r="U864" s="2" t="s">
        <v>6</v>
      </c>
      <c r="V864" s="2" t="s">
        <v>6</v>
      </c>
      <c r="W864" s="2" t="s">
        <v>6</v>
      </c>
      <c r="X864" s="2" t="s">
        <v>6</v>
      </c>
      <c r="Y864" s="2" t="s">
        <v>6</v>
      </c>
      <c r="Z864" s="2" t="s">
        <v>6</v>
      </c>
      <c r="AA864" s="2" t="s">
        <v>6</v>
      </c>
      <c r="AB864" s="2" t="s">
        <v>6</v>
      </c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</row>
    <row r="865" spans="1:47" ht="15.75">
      <c r="A865" s="2"/>
      <c r="B865" s="2"/>
      <c r="C865" s="2" t="s">
        <v>756</v>
      </c>
      <c r="D865" s="2" t="s">
        <v>6</v>
      </c>
      <c r="E865" s="2" t="s">
        <v>6</v>
      </c>
      <c r="F865" s="26" t="s">
        <v>1266</v>
      </c>
      <c r="G865" s="4" t="s">
        <v>1266</v>
      </c>
      <c r="H865" s="2" t="s">
        <v>163</v>
      </c>
      <c r="I865" s="2" t="s">
        <v>569</v>
      </c>
      <c r="J865" s="2" t="s">
        <v>570</v>
      </c>
      <c r="K865" s="2" t="s">
        <v>773</v>
      </c>
      <c r="L865" s="2" t="s">
        <v>780</v>
      </c>
      <c r="M865" s="2" t="s">
        <v>6</v>
      </c>
      <c r="N865" s="2" t="s">
        <v>6</v>
      </c>
      <c r="O865" s="2" t="s">
        <v>6</v>
      </c>
      <c r="P865" s="2" t="s">
        <v>6</v>
      </c>
      <c r="Q865" s="2" t="s">
        <v>6</v>
      </c>
      <c r="R865" s="2" t="s">
        <v>6</v>
      </c>
      <c r="S865" s="2" t="s">
        <v>6</v>
      </c>
      <c r="T865" s="2" t="s">
        <v>6</v>
      </c>
      <c r="U865" s="2" t="s">
        <v>6</v>
      </c>
      <c r="V865" s="2" t="s">
        <v>6</v>
      </c>
      <c r="W865" s="2" t="s">
        <v>6</v>
      </c>
      <c r="X865" s="2" t="s">
        <v>6</v>
      </c>
      <c r="Y865" s="2" t="s">
        <v>6</v>
      </c>
      <c r="Z865" s="2" t="s">
        <v>6</v>
      </c>
      <c r="AA865" s="2" t="s">
        <v>6</v>
      </c>
      <c r="AB865" s="2" t="s">
        <v>6</v>
      </c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</row>
    <row r="866" spans="1:47" ht="15.75">
      <c r="A866" s="2"/>
      <c r="B866" s="2"/>
      <c r="C866" s="2" t="s">
        <v>753</v>
      </c>
      <c r="D866" s="2" t="s">
        <v>6</v>
      </c>
      <c r="E866" s="2" t="s">
        <v>6</v>
      </c>
      <c r="F866" s="26" t="s">
        <v>1266</v>
      </c>
      <c r="G866" s="4" t="s">
        <v>1266</v>
      </c>
      <c r="H866" s="2" t="s">
        <v>163</v>
      </c>
      <c r="I866" s="2" t="s">
        <v>569</v>
      </c>
      <c r="J866" s="2" t="s">
        <v>570</v>
      </c>
      <c r="K866" s="2" t="s">
        <v>773</v>
      </c>
      <c r="L866" s="2" t="s">
        <v>781</v>
      </c>
      <c r="M866" s="2" t="s">
        <v>6</v>
      </c>
      <c r="N866" s="2" t="s">
        <v>6</v>
      </c>
      <c r="O866" s="2" t="s">
        <v>6</v>
      </c>
      <c r="P866" s="2" t="s">
        <v>6</v>
      </c>
      <c r="Q866" s="2" t="s">
        <v>6</v>
      </c>
      <c r="R866" s="2" t="s">
        <v>6</v>
      </c>
      <c r="S866" s="2" t="s">
        <v>6</v>
      </c>
      <c r="T866" s="2" t="s">
        <v>6</v>
      </c>
      <c r="U866" s="2" t="s">
        <v>6</v>
      </c>
      <c r="V866" s="2" t="s">
        <v>6</v>
      </c>
      <c r="W866" s="2" t="s">
        <v>6</v>
      </c>
      <c r="X866" s="2" t="s">
        <v>6</v>
      </c>
      <c r="Y866" s="2" t="s">
        <v>6</v>
      </c>
      <c r="Z866" s="2" t="s">
        <v>6</v>
      </c>
      <c r="AA866" s="2" t="s">
        <v>6</v>
      </c>
      <c r="AB866" s="2" t="s">
        <v>6</v>
      </c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</row>
    <row r="867" spans="1:47" ht="15.75">
      <c r="A867" s="2"/>
      <c r="B867" s="2"/>
      <c r="C867" s="2" t="s">
        <v>754</v>
      </c>
      <c r="D867" s="2" t="s">
        <v>6</v>
      </c>
      <c r="E867" s="2" t="s">
        <v>6</v>
      </c>
      <c r="F867" s="26" t="s">
        <v>1266</v>
      </c>
      <c r="G867" s="4" t="s">
        <v>1266</v>
      </c>
      <c r="H867" s="2" t="s">
        <v>163</v>
      </c>
      <c r="I867" s="2" t="s">
        <v>569</v>
      </c>
      <c r="J867" s="2" t="s">
        <v>570</v>
      </c>
      <c r="K867" s="2" t="s">
        <v>773</v>
      </c>
      <c r="L867" s="2" t="s">
        <v>781</v>
      </c>
      <c r="M867" s="2" t="s">
        <v>6</v>
      </c>
      <c r="N867" s="2" t="s">
        <v>6</v>
      </c>
      <c r="O867" s="2" t="s">
        <v>6</v>
      </c>
      <c r="P867" s="2" t="s">
        <v>6</v>
      </c>
      <c r="Q867" s="2" t="s">
        <v>6</v>
      </c>
      <c r="R867" s="2" t="s">
        <v>6</v>
      </c>
      <c r="S867" s="2" t="s">
        <v>6</v>
      </c>
      <c r="T867" s="2" t="s">
        <v>6</v>
      </c>
      <c r="U867" s="2" t="s">
        <v>6</v>
      </c>
      <c r="V867" s="2" t="s">
        <v>6</v>
      </c>
      <c r="W867" s="2" t="s">
        <v>6</v>
      </c>
      <c r="X867" s="2" t="s">
        <v>6</v>
      </c>
      <c r="Y867" s="2" t="s">
        <v>6</v>
      </c>
      <c r="Z867" s="2" t="s">
        <v>6</v>
      </c>
      <c r="AA867" s="2" t="s">
        <v>6</v>
      </c>
      <c r="AB867" s="2" t="s">
        <v>6</v>
      </c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</row>
    <row r="868" spans="1:47" ht="15.75">
      <c r="A868" s="2"/>
      <c r="B868" s="2"/>
      <c r="C868" s="2" t="s">
        <v>755</v>
      </c>
      <c r="D868" s="2" t="s">
        <v>6</v>
      </c>
      <c r="E868" s="2" t="s">
        <v>6</v>
      </c>
      <c r="F868" s="26" t="s">
        <v>1266</v>
      </c>
      <c r="G868" s="4" t="s">
        <v>1266</v>
      </c>
      <c r="H868" s="2" t="s">
        <v>163</v>
      </c>
      <c r="I868" s="2" t="s">
        <v>569</v>
      </c>
      <c r="J868" s="2" t="s">
        <v>570</v>
      </c>
      <c r="K868" s="2" t="s">
        <v>773</v>
      </c>
      <c r="L868" s="2" t="s">
        <v>781</v>
      </c>
      <c r="M868" s="2" t="s">
        <v>6</v>
      </c>
      <c r="N868" s="2" t="s">
        <v>6</v>
      </c>
      <c r="O868" s="2" t="s">
        <v>6</v>
      </c>
      <c r="P868" s="2" t="s">
        <v>6</v>
      </c>
      <c r="Q868" s="2" t="s">
        <v>6</v>
      </c>
      <c r="R868" s="2" t="s">
        <v>6</v>
      </c>
      <c r="S868" s="2" t="s">
        <v>6</v>
      </c>
      <c r="T868" s="2" t="s">
        <v>6</v>
      </c>
      <c r="U868" s="2" t="s">
        <v>6</v>
      </c>
      <c r="V868" s="2" t="s">
        <v>6</v>
      </c>
      <c r="W868" s="2" t="s">
        <v>6</v>
      </c>
      <c r="X868" s="2" t="s">
        <v>6</v>
      </c>
      <c r="Y868" s="2" t="s">
        <v>6</v>
      </c>
      <c r="Z868" s="2" t="s">
        <v>6</v>
      </c>
      <c r="AA868" s="2" t="s">
        <v>6</v>
      </c>
      <c r="AB868" s="2" t="s">
        <v>6</v>
      </c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</row>
    <row r="869" spans="1:47" ht="15.75">
      <c r="A869" s="2"/>
      <c r="B869" s="2"/>
      <c r="C869" s="2" t="s">
        <v>756</v>
      </c>
      <c r="D869" s="2" t="s">
        <v>6</v>
      </c>
      <c r="E869" s="2" t="s">
        <v>6</v>
      </c>
      <c r="F869" s="26" t="s">
        <v>1266</v>
      </c>
      <c r="G869" s="4" t="s">
        <v>1266</v>
      </c>
      <c r="H869" s="2" t="s">
        <v>163</v>
      </c>
      <c r="I869" s="2" t="s">
        <v>569</v>
      </c>
      <c r="J869" s="2" t="s">
        <v>570</v>
      </c>
      <c r="K869" s="2" t="s">
        <v>773</v>
      </c>
      <c r="L869" s="2" t="s">
        <v>781</v>
      </c>
      <c r="M869" s="2" t="s">
        <v>6</v>
      </c>
      <c r="N869" s="2" t="s">
        <v>6</v>
      </c>
      <c r="O869" s="2" t="s">
        <v>6</v>
      </c>
      <c r="P869" s="2" t="s">
        <v>6</v>
      </c>
      <c r="Q869" s="2" t="s">
        <v>6</v>
      </c>
      <c r="R869" s="2" t="s">
        <v>6</v>
      </c>
      <c r="S869" s="2" t="s">
        <v>6</v>
      </c>
      <c r="T869" s="2" t="s">
        <v>6</v>
      </c>
      <c r="U869" s="2" t="s">
        <v>6</v>
      </c>
      <c r="V869" s="2" t="s">
        <v>6</v>
      </c>
      <c r="W869" s="2" t="s">
        <v>6</v>
      </c>
      <c r="X869" s="2" t="s">
        <v>6</v>
      </c>
      <c r="Y869" s="2" t="s">
        <v>6</v>
      </c>
      <c r="Z869" s="2" t="s">
        <v>6</v>
      </c>
      <c r="AA869" s="2" t="s">
        <v>6</v>
      </c>
      <c r="AB869" s="2" t="s">
        <v>6</v>
      </c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</row>
    <row r="870" spans="1:47" ht="15.75">
      <c r="A870" s="2"/>
      <c r="B870" s="2"/>
      <c r="C870" s="2" t="s">
        <v>753</v>
      </c>
      <c r="D870" s="2" t="s">
        <v>6</v>
      </c>
      <c r="E870" s="2" t="s">
        <v>6</v>
      </c>
      <c r="F870" s="26" t="s">
        <v>1266</v>
      </c>
      <c r="G870" s="4" t="s">
        <v>1266</v>
      </c>
      <c r="H870" s="2" t="s">
        <v>163</v>
      </c>
      <c r="I870" s="2" t="s">
        <v>569</v>
      </c>
      <c r="J870" s="2" t="s">
        <v>570</v>
      </c>
      <c r="K870" s="2" t="s">
        <v>773</v>
      </c>
      <c r="L870" s="2" t="s">
        <v>782</v>
      </c>
      <c r="M870" s="2" t="s">
        <v>6</v>
      </c>
      <c r="N870" s="2" t="s">
        <v>6</v>
      </c>
      <c r="O870" s="2" t="s">
        <v>6</v>
      </c>
      <c r="P870" s="2" t="s">
        <v>6</v>
      </c>
      <c r="Q870" s="2" t="s">
        <v>6</v>
      </c>
      <c r="R870" s="2" t="s">
        <v>6</v>
      </c>
      <c r="S870" s="2" t="s">
        <v>6</v>
      </c>
      <c r="T870" s="2" t="s">
        <v>6</v>
      </c>
      <c r="U870" s="2" t="s">
        <v>6</v>
      </c>
      <c r="V870" s="2" t="s">
        <v>6</v>
      </c>
      <c r="W870" s="2" t="s">
        <v>6</v>
      </c>
      <c r="X870" s="2" t="s">
        <v>6</v>
      </c>
      <c r="Y870" s="2" t="s">
        <v>6</v>
      </c>
      <c r="Z870" s="2" t="s">
        <v>6</v>
      </c>
      <c r="AA870" s="2" t="s">
        <v>6</v>
      </c>
      <c r="AB870" s="2" t="s">
        <v>6</v>
      </c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</row>
    <row r="871" spans="1:47" ht="15.75">
      <c r="A871" s="2"/>
      <c r="B871" s="2"/>
      <c r="C871" s="2" t="s">
        <v>754</v>
      </c>
      <c r="D871" s="2" t="s">
        <v>6</v>
      </c>
      <c r="E871" s="2" t="s">
        <v>6</v>
      </c>
      <c r="F871" s="26" t="s">
        <v>1266</v>
      </c>
      <c r="G871" s="4" t="s">
        <v>1266</v>
      </c>
      <c r="H871" s="2" t="s">
        <v>163</v>
      </c>
      <c r="I871" s="2" t="s">
        <v>569</v>
      </c>
      <c r="J871" s="2" t="s">
        <v>570</v>
      </c>
      <c r="K871" s="2" t="s">
        <v>773</v>
      </c>
      <c r="L871" s="2" t="s">
        <v>782</v>
      </c>
      <c r="M871" s="2" t="s">
        <v>6</v>
      </c>
      <c r="N871" s="2" t="s">
        <v>6</v>
      </c>
      <c r="O871" s="2" t="s">
        <v>6</v>
      </c>
      <c r="P871" s="2" t="s">
        <v>6</v>
      </c>
      <c r="Q871" s="2" t="s">
        <v>6</v>
      </c>
      <c r="R871" s="2" t="s">
        <v>6</v>
      </c>
      <c r="S871" s="2" t="s">
        <v>6</v>
      </c>
      <c r="T871" s="2" t="s">
        <v>6</v>
      </c>
      <c r="U871" s="2" t="s">
        <v>6</v>
      </c>
      <c r="V871" s="2" t="s">
        <v>6</v>
      </c>
      <c r="W871" s="2" t="s">
        <v>6</v>
      </c>
      <c r="X871" s="2" t="s">
        <v>6</v>
      </c>
      <c r="Y871" s="2" t="s">
        <v>6</v>
      </c>
      <c r="Z871" s="2" t="s">
        <v>6</v>
      </c>
      <c r="AA871" s="2" t="s">
        <v>6</v>
      </c>
      <c r="AB871" s="2" t="s">
        <v>6</v>
      </c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</row>
    <row r="872" spans="1:47" ht="15.75">
      <c r="A872" s="2"/>
      <c r="B872" s="2"/>
      <c r="C872" s="2" t="s">
        <v>755</v>
      </c>
      <c r="D872" s="2" t="s">
        <v>6</v>
      </c>
      <c r="E872" s="2" t="s">
        <v>6</v>
      </c>
      <c r="F872" s="26" t="s">
        <v>1266</v>
      </c>
      <c r="G872" s="4" t="s">
        <v>1266</v>
      </c>
      <c r="H872" s="2" t="s">
        <v>163</v>
      </c>
      <c r="I872" s="2" t="s">
        <v>569</v>
      </c>
      <c r="J872" s="2" t="s">
        <v>570</v>
      </c>
      <c r="K872" s="2" t="s">
        <v>773</v>
      </c>
      <c r="L872" s="2" t="s">
        <v>782</v>
      </c>
      <c r="M872" s="2" t="s">
        <v>6</v>
      </c>
      <c r="N872" s="2" t="s">
        <v>6</v>
      </c>
      <c r="O872" s="2" t="s">
        <v>6</v>
      </c>
      <c r="P872" s="2" t="s">
        <v>6</v>
      </c>
      <c r="Q872" s="2" t="s">
        <v>6</v>
      </c>
      <c r="R872" s="2" t="s">
        <v>6</v>
      </c>
      <c r="S872" s="2" t="s">
        <v>6</v>
      </c>
      <c r="T872" s="2" t="s">
        <v>6</v>
      </c>
      <c r="U872" s="2" t="s">
        <v>6</v>
      </c>
      <c r="V872" s="2" t="s">
        <v>6</v>
      </c>
      <c r="W872" s="2" t="s">
        <v>6</v>
      </c>
      <c r="X872" s="2" t="s">
        <v>6</v>
      </c>
      <c r="Y872" s="2" t="s">
        <v>6</v>
      </c>
      <c r="Z872" s="2" t="s">
        <v>6</v>
      </c>
      <c r="AA872" s="2" t="s">
        <v>6</v>
      </c>
      <c r="AB872" s="2" t="s">
        <v>6</v>
      </c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</row>
    <row r="873" spans="1:47" ht="15.75">
      <c r="A873" s="2"/>
      <c r="B873" s="2"/>
      <c r="C873" s="2" t="s">
        <v>756</v>
      </c>
      <c r="D873" s="2" t="s">
        <v>6</v>
      </c>
      <c r="E873" s="2" t="s">
        <v>6</v>
      </c>
      <c r="F873" s="26" t="s">
        <v>1266</v>
      </c>
      <c r="G873" s="4" t="s">
        <v>1266</v>
      </c>
      <c r="H873" s="2" t="s">
        <v>163</v>
      </c>
      <c r="I873" s="2" t="s">
        <v>569</v>
      </c>
      <c r="J873" s="2" t="s">
        <v>570</v>
      </c>
      <c r="K873" s="2" t="s">
        <v>773</v>
      </c>
      <c r="L873" s="2" t="s">
        <v>782</v>
      </c>
      <c r="M873" s="2" t="s">
        <v>6</v>
      </c>
      <c r="N873" s="2" t="s">
        <v>6</v>
      </c>
      <c r="O873" s="2" t="s">
        <v>6</v>
      </c>
      <c r="P873" s="2" t="s">
        <v>6</v>
      </c>
      <c r="Q873" s="2" t="s">
        <v>6</v>
      </c>
      <c r="R873" s="2" t="s">
        <v>6</v>
      </c>
      <c r="S873" s="2" t="s">
        <v>6</v>
      </c>
      <c r="T873" s="2" t="s">
        <v>6</v>
      </c>
      <c r="U873" s="2" t="s">
        <v>6</v>
      </c>
      <c r="V873" s="2" t="s">
        <v>6</v>
      </c>
      <c r="W873" s="2" t="s">
        <v>6</v>
      </c>
      <c r="X873" s="2" t="s">
        <v>6</v>
      </c>
      <c r="Y873" s="2" t="s">
        <v>6</v>
      </c>
      <c r="Z873" s="2" t="s">
        <v>6</v>
      </c>
      <c r="AA873" s="2" t="s">
        <v>6</v>
      </c>
      <c r="AB873" s="2" t="s">
        <v>6</v>
      </c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</row>
    <row r="874" spans="1:47" ht="15.75">
      <c r="A874" s="2"/>
      <c r="B874" s="2"/>
      <c r="C874" s="2" t="s">
        <v>753</v>
      </c>
      <c r="D874" s="2" t="s">
        <v>6</v>
      </c>
      <c r="E874" s="2" t="s">
        <v>6</v>
      </c>
      <c r="F874" s="26" t="s">
        <v>1266</v>
      </c>
      <c r="G874" s="4" t="s">
        <v>1266</v>
      </c>
      <c r="H874" s="2" t="s">
        <v>163</v>
      </c>
      <c r="I874" s="2" t="s">
        <v>569</v>
      </c>
      <c r="J874" s="2" t="s">
        <v>570</v>
      </c>
      <c r="K874" s="2" t="s">
        <v>773</v>
      </c>
      <c r="L874" s="2" t="s">
        <v>783</v>
      </c>
      <c r="M874" s="2" t="s">
        <v>6</v>
      </c>
      <c r="N874" s="2" t="s">
        <v>6</v>
      </c>
      <c r="O874" s="2" t="s">
        <v>6</v>
      </c>
      <c r="P874" s="2" t="s">
        <v>6</v>
      </c>
      <c r="Q874" s="2" t="s">
        <v>6</v>
      </c>
      <c r="R874" s="2" t="s">
        <v>6</v>
      </c>
      <c r="S874" s="2" t="s">
        <v>6</v>
      </c>
      <c r="T874" s="2" t="s">
        <v>6</v>
      </c>
      <c r="U874" s="2" t="s">
        <v>6</v>
      </c>
      <c r="V874" s="2" t="s">
        <v>6</v>
      </c>
      <c r="W874" s="2" t="s">
        <v>6</v>
      </c>
      <c r="X874" s="2" t="s">
        <v>6</v>
      </c>
      <c r="Y874" s="2" t="s">
        <v>6</v>
      </c>
      <c r="Z874" s="2" t="s">
        <v>6</v>
      </c>
      <c r="AA874" s="2" t="s">
        <v>6</v>
      </c>
      <c r="AB874" s="2" t="s">
        <v>6</v>
      </c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</row>
    <row r="875" spans="1:47" ht="15.75">
      <c r="A875" s="2"/>
      <c r="B875" s="2"/>
      <c r="C875" s="2" t="s">
        <v>754</v>
      </c>
      <c r="D875" s="2" t="s">
        <v>6</v>
      </c>
      <c r="E875" s="2" t="s">
        <v>6</v>
      </c>
      <c r="F875" s="26" t="s">
        <v>1266</v>
      </c>
      <c r="G875" s="4" t="s">
        <v>1266</v>
      </c>
      <c r="H875" s="2" t="s">
        <v>163</v>
      </c>
      <c r="I875" s="2" t="s">
        <v>569</v>
      </c>
      <c r="J875" s="2" t="s">
        <v>570</v>
      </c>
      <c r="K875" s="2" t="s">
        <v>773</v>
      </c>
      <c r="L875" s="2" t="s">
        <v>783</v>
      </c>
      <c r="M875" s="2" t="s">
        <v>6</v>
      </c>
      <c r="N875" s="2" t="s">
        <v>6</v>
      </c>
      <c r="O875" s="2" t="s">
        <v>6</v>
      </c>
      <c r="P875" s="2" t="s">
        <v>6</v>
      </c>
      <c r="Q875" s="2" t="s">
        <v>6</v>
      </c>
      <c r="R875" s="2" t="s">
        <v>6</v>
      </c>
      <c r="S875" s="2" t="s">
        <v>6</v>
      </c>
      <c r="T875" s="2" t="s">
        <v>6</v>
      </c>
      <c r="U875" s="2" t="s">
        <v>6</v>
      </c>
      <c r="V875" s="2" t="s">
        <v>6</v>
      </c>
      <c r="W875" s="2" t="s">
        <v>6</v>
      </c>
      <c r="X875" s="2" t="s">
        <v>6</v>
      </c>
      <c r="Y875" s="2" t="s">
        <v>6</v>
      </c>
      <c r="Z875" s="2" t="s">
        <v>6</v>
      </c>
      <c r="AA875" s="2" t="s">
        <v>6</v>
      </c>
      <c r="AB875" s="2" t="s">
        <v>6</v>
      </c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</row>
    <row r="876" spans="1:47" ht="15.75">
      <c r="A876" s="2"/>
      <c r="B876" s="2"/>
      <c r="C876" s="2" t="s">
        <v>755</v>
      </c>
      <c r="D876" s="2" t="s">
        <v>6</v>
      </c>
      <c r="E876" s="2" t="s">
        <v>6</v>
      </c>
      <c r="F876" s="26" t="s">
        <v>1266</v>
      </c>
      <c r="G876" s="4" t="s">
        <v>1266</v>
      </c>
      <c r="H876" s="2" t="s">
        <v>163</v>
      </c>
      <c r="I876" s="2" t="s">
        <v>569</v>
      </c>
      <c r="J876" s="2" t="s">
        <v>570</v>
      </c>
      <c r="K876" s="2" t="s">
        <v>773</v>
      </c>
      <c r="L876" s="2" t="s">
        <v>783</v>
      </c>
      <c r="M876" s="2" t="s">
        <v>6</v>
      </c>
      <c r="N876" s="2" t="s">
        <v>6</v>
      </c>
      <c r="O876" s="2" t="s">
        <v>6</v>
      </c>
      <c r="P876" s="2" t="s">
        <v>6</v>
      </c>
      <c r="Q876" s="2" t="s">
        <v>6</v>
      </c>
      <c r="R876" s="2" t="s">
        <v>6</v>
      </c>
      <c r="S876" s="2" t="s">
        <v>6</v>
      </c>
      <c r="T876" s="2" t="s">
        <v>6</v>
      </c>
      <c r="U876" s="2" t="s">
        <v>6</v>
      </c>
      <c r="V876" s="2" t="s">
        <v>6</v>
      </c>
      <c r="W876" s="2" t="s">
        <v>6</v>
      </c>
      <c r="X876" s="2" t="s">
        <v>6</v>
      </c>
      <c r="Y876" s="2" t="s">
        <v>6</v>
      </c>
      <c r="Z876" s="2" t="s">
        <v>6</v>
      </c>
      <c r="AA876" s="2" t="s">
        <v>6</v>
      </c>
      <c r="AB876" s="2" t="s">
        <v>6</v>
      </c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</row>
    <row r="877" spans="1:47" ht="15.75">
      <c r="A877" s="2"/>
      <c r="B877" s="2"/>
      <c r="C877" s="2" t="s">
        <v>756</v>
      </c>
      <c r="D877" s="2" t="s">
        <v>6</v>
      </c>
      <c r="E877" s="2" t="s">
        <v>6</v>
      </c>
      <c r="F877" s="26" t="s">
        <v>1266</v>
      </c>
      <c r="G877" s="4" t="s">
        <v>1266</v>
      </c>
      <c r="H877" s="2" t="s">
        <v>163</v>
      </c>
      <c r="I877" s="2" t="s">
        <v>569</v>
      </c>
      <c r="J877" s="2" t="s">
        <v>570</v>
      </c>
      <c r="K877" s="2" t="s">
        <v>773</v>
      </c>
      <c r="L877" s="2" t="s">
        <v>783</v>
      </c>
      <c r="M877" s="2" t="s">
        <v>6</v>
      </c>
      <c r="N877" s="2" t="s">
        <v>6</v>
      </c>
      <c r="O877" s="2" t="s">
        <v>6</v>
      </c>
      <c r="P877" s="2" t="s">
        <v>6</v>
      </c>
      <c r="Q877" s="2" t="s">
        <v>6</v>
      </c>
      <c r="R877" s="2" t="s">
        <v>6</v>
      </c>
      <c r="S877" s="2" t="s">
        <v>6</v>
      </c>
      <c r="T877" s="2" t="s">
        <v>6</v>
      </c>
      <c r="U877" s="2" t="s">
        <v>6</v>
      </c>
      <c r="V877" s="2" t="s">
        <v>6</v>
      </c>
      <c r="W877" s="2" t="s">
        <v>6</v>
      </c>
      <c r="X877" s="2" t="s">
        <v>6</v>
      </c>
      <c r="Y877" s="2" t="s">
        <v>6</v>
      </c>
      <c r="Z877" s="2" t="s">
        <v>6</v>
      </c>
      <c r="AA877" s="2" t="s">
        <v>6</v>
      </c>
      <c r="AB877" s="2" t="s">
        <v>6</v>
      </c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</row>
    <row r="878" spans="1:47" ht="15.75">
      <c r="A878" s="2"/>
      <c r="B878" s="2"/>
      <c r="C878" s="2" t="s">
        <v>753</v>
      </c>
      <c r="D878" s="2" t="s">
        <v>6</v>
      </c>
      <c r="E878" s="2" t="s">
        <v>6</v>
      </c>
      <c r="F878" s="26" t="s">
        <v>1266</v>
      </c>
      <c r="G878" s="4" t="s">
        <v>1266</v>
      </c>
      <c r="H878" s="2" t="s">
        <v>163</v>
      </c>
      <c r="I878" s="2" t="s">
        <v>569</v>
      </c>
      <c r="J878" s="2" t="s">
        <v>570</v>
      </c>
      <c r="K878" s="2" t="s">
        <v>773</v>
      </c>
      <c r="L878" s="2" t="s">
        <v>784</v>
      </c>
      <c r="M878" s="2" t="s">
        <v>6</v>
      </c>
      <c r="N878" s="2" t="s">
        <v>6</v>
      </c>
      <c r="O878" s="2" t="s">
        <v>6</v>
      </c>
      <c r="P878" s="2" t="s">
        <v>6</v>
      </c>
      <c r="Q878" s="2" t="s">
        <v>6</v>
      </c>
      <c r="R878" s="2" t="s">
        <v>6</v>
      </c>
      <c r="S878" s="2" t="s">
        <v>6</v>
      </c>
      <c r="T878" s="2" t="s">
        <v>6</v>
      </c>
      <c r="U878" s="2" t="s">
        <v>6</v>
      </c>
      <c r="V878" s="2" t="s">
        <v>6</v>
      </c>
      <c r="W878" s="2" t="s">
        <v>6</v>
      </c>
      <c r="X878" s="2" t="s">
        <v>6</v>
      </c>
      <c r="Y878" s="2" t="s">
        <v>6</v>
      </c>
      <c r="Z878" s="2" t="s">
        <v>6</v>
      </c>
      <c r="AA878" s="2" t="s">
        <v>6</v>
      </c>
      <c r="AB878" s="2" t="s">
        <v>6</v>
      </c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</row>
    <row r="879" spans="1:47" ht="15.75">
      <c r="A879" s="2"/>
      <c r="B879" s="2"/>
      <c r="C879" s="2" t="s">
        <v>754</v>
      </c>
      <c r="D879" s="2" t="s">
        <v>6</v>
      </c>
      <c r="E879" s="2" t="s">
        <v>6</v>
      </c>
      <c r="F879" s="26" t="s">
        <v>1266</v>
      </c>
      <c r="G879" s="4" t="s">
        <v>1266</v>
      </c>
      <c r="H879" s="2" t="s">
        <v>163</v>
      </c>
      <c r="I879" s="2" t="s">
        <v>569</v>
      </c>
      <c r="J879" s="2" t="s">
        <v>570</v>
      </c>
      <c r="K879" s="2" t="s">
        <v>773</v>
      </c>
      <c r="L879" s="2" t="s">
        <v>784</v>
      </c>
      <c r="M879" s="2" t="s">
        <v>6</v>
      </c>
      <c r="N879" s="2" t="s">
        <v>6</v>
      </c>
      <c r="O879" s="2" t="s">
        <v>6</v>
      </c>
      <c r="P879" s="2" t="s">
        <v>6</v>
      </c>
      <c r="Q879" s="2" t="s">
        <v>6</v>
      </c>
      <c r="R879" s="2" t="s">
        <v>6</v>
      </c>
      <c r="S879" s="2" t="s">
        <v>6</v>
      </c>
      <c r="T879" s="2" t="s">
        <v>6</v>
      </c>
      <c r="U879" s="2" t="s">
        <v>6</v>
      </c>
      <c r="V879" s="2" t="s">
        <v>6</v>
      </c>
      <c r="W879" s="2" t="s">
        <v>6</v>
      </c>
      <c r="X879" s="2" t="s">
        <v>6</v>
      </c>
      <c r="Y879" s="2" t="s">
        <v>6</v>
      </c>
      <c r="Z879" s="2" t="s">
        <v>6</v>
      </c>
      <c r="AA879" s="2" t="s">
        <v>6</v>
      </c>
      <c r="AB879" s="2" t="s">
        <v>6</v>
      </c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</row>
    <row r="880" spans="1:47" ht="15.75">
      <c r="A880" s="2"/>
      <c r="B880" s="2"/>
      <c r="C880" s="2" t="s">
        <v>755</v>
      </c>
      <c r="D880" s="2" t="s">
        <v>6</v>
      </c>
      <c r="E880" s="2" t="s">
        <v>6</v>
      </c>
      <c r="F880" s="26" t="s">
        <v>1266</v>
      </c>
      <c r="G880" s="4" t="s">
        <v>1266</v>
      </c>
      <c r="H880" s="2" t="s">
        <v>163</v>
      </c>
      <c r="I880" s="2" t="s">
        <v>569</v>
      </c>
      <c r="J880" s="2" t="s">
        <v>570</v>
      </c>
      <c r="K880" s="2" t="s">
        <v>773</v>
      </c>
      <c r="L880" s="2" t="s">
        <v>784</v>
      </c>
      <c r="M880" s="2" t="s">
        <v>6</v>
      </c>
      <c r="N880" s="2" t="s">
        <v>6</v>
      </c>
      <c r="O880" s="2" t="s">
        <v>6</v>
      </c>
      <c r="P880" s="2" t="s">
        <v>6</v>
      </c>
      <c r="Q880" s="2" t="s">
        <v>6</v>
      </c>
      <c r="R880" s="2" t="s">
        <v>6</v>
      </c>
      <c r="S880" s="2" t="s">
        <v>6</v>
      </c>
      <c r="T880" s="2" t="s">
        <v>6</v>
      </c>
      <c r="U880" s="2" t="s">
        <v>6</v>
      </c>
      <c r="V880" s="2" t="s">
        <v>6</v>
      </c>
      <c r="W880" s="2" t="s">
        <v>6</v>
      </c>
      <c r="X880" s="2" t="s">
        <v>6</v>
      </c>
      <c r="Y880" s="2" t="s">
        <v>6</v>
      </c>
      <c r="Z880" s="2" t="s">
        <v>6</v>
      </c>
      <c r="AA880" s="2" t="s">
        <v>6</v>
      </c>
      <c r="AB880" s="2" t="s">
        <v>6</v>
      </c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</row>
    <row r="881" spans="1:47" ht="15.75">
      <c r="A881" s="2"/>
      <c r="B881" s="2"/>
      <c r="C881" s="2" t="s">
        <v>756</v>
      </c>
      <c r="D881" s="2" t="s">
        <v>6</v>
      </c>
      <c r="E881" s="2" t="s">
        <v>6</v>
      </c>
      <c r="F881" s="26" t="s">
        <v>1266</v>
      </c>
      <c r="G881" s="4" t="s">
        <v>1266</v>
      </c>
      <c r="H881" s="2" t="s">
        <v>163</v>
      </c>
      <c r="I881" s="2" t="s">
        <v>569</v>
      </c>
      <c r="J881" s="2" t="s">
        <v>570</v>
      </c>
      <c r="K881" s="2" t="s">
        <v>773</v>
      </c>
      <c r="L881" s="2" t="s">
        <v>784</v>
      </c>
      <c r="M881" s="2" t="s">
        <v>6</v>
      </c>
      <c r="N881" s="2" t="s">
        <v>6</v>
      </c>
      <c r="O881" s="2" t="s">
        <v>6</v>
      </c>
      <c r="P881" s="2" t="s">
        <v>6</v>
      </c>
      <c r="Q881" s="2" t="s">
        <v>6</v>
      </c>
      <c r="R881" s="2" t="s">
        <v>6</v>
      </c>
      <c r="S881" s="2" t="s">
        <v>6</v>
      </c>
      <c r="T881" s="2" t="s">
        <v>6</v>
      </c>
      <c r="U881" s="2" t="s">
        <v>6</v>
      </c>
      <c r="V881" s="2" t="s">
        <v>6</v>
      </c>
      <c r="W881" s="2" t="s">
        <v>6</v>
      </c>
      <c r="X881" s="2" t="s">
        <v>6</v>
      </c>
      <c r="Y881" s="2" t="s">
        <v>6</v>
      </c>
      <c r="Z881" s="2" t="s">
        <v>6</v>
      </c>
      <c r="AA881" s="2" t="s">
        <v>6</v>
      </c>
      <c r="AB881" s="2" t="s">
        <v>6</v>
      </c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</row>
    <row r="882" spans="1:47" ht="15.75">
      <c r="A882" s="2"/>
      <c r="B882" s="2"/>
      <c r="C882" s="2" t="s">
        <v>753</v>
      </c>
      <c r="D882" s="2" t="s">
        <v>6</v>
      </c>
      <c r="E882" s="2" t="s">
        <v>6</v>
      </c>
      <c r="F882" s="26" t="s">
        <v>1266</v>
      </c>
      <c r="G882" s="4" t="s">
        <v>1266</v>
      </c>
      <c r="H882" s="2" t="s">
        <v>163</v>
      </c>
      <c r="I882" s="2" t="s">
        <v>569</v>
      </c>
      <c r="J882" s="2" t="s">
        <v>570</v>
      </c>
      <c r="K882" s="2" t="s">
        <v>773</v>
      </c>
      <c r="L882" s="2" t="s">
        <v>818</v>
      </c>
      <c r="M882" s="2" t="s">
        <v>6</v>
      </c>
      <c r="N882" s="2" t="s">
        <v>6</v>
      </c>
      <c r="O882" s="2" t="s">
        <v>6</v>
      </c>
      <c r="P882" s="2" t="s">
        <v>6</v>
      </c>
      <c r="Q882" s="2" t="s">
        <v>6</v>
      </c>
      <c r="R882" s="2" t="s">
        <v>6</v>
      </c>
      <c r="S882" s="2" t="s">
        <v>6</v>
      </c>
      <c r="T882" s="2" t="s">
        <v>6</v>
      </c>
      <c r="U882" s="2" t="s">
        <v>6</v>
      </c>
      <c r="V882" s="2" t="s">
        <v>6</v>
      </c>
      <c r="W882" s="2" t="s">
        <v>6</v>
      </c>
      <c r="X882" s="2" t="s">
        <v>6</v>
      </c>
      <c r="Y882" s="2" t="s">
        <v>6</v>
      </c>
      <c r="Z882" s="2" t="s">
        <v>6</v>
      </c>
      <c r="AA882" s="2" t="s">
        <v>6</v>
      </c>
      <c r="AB882" s="2" t="s">
        <v>6</v>
      </c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</row>
    <row r="883" spans="1:47" ht="15.75">
      <c r="A883" s="2"/>
      <c r="B883" s="2"/>
      <c r="C883" s="2" t="s">
        <v>754</v>
      </c>
      <c r="D883" s="2" t="s">
        <v>6</v>
      </c>
      <c r="E883" s="2" t="s">
        <v>6</v>
      </c>
      <c r="F883" s="26" t="s">
        <v>1266</v>
      </c>
      <c r="G883" s="4" t="s">
        <v>1266</v>
      </c>
      <c r="H883" s="2" t="s">
        <v>163</v>
      </c>
      <c r="I883" s="2" t="s">
        <v>569</v>
      </c>
      <c r="J883" s="2" t="s">
        <v>570</v>
      </c>
      <c r="K883" s="2" t="s">
        <v>773</v>
      </c>
      <c r="L883" s="2" t="s">
        <v>818</v>
      </c>
      <c r="M883" s="2" t="s">
        <v>6</v>
      </c>
      <c r="N883" s="2" t="s">
        <v>6</v>
      </c>
      <c r="O883" s="2" t="s">
        <v>6</v>
      </c>
      <c r="P883" s="2" t="s">
        <v>6</v>
      </c>
      <c r="Q883" s="2" t="s">
        <v>6</v>
      </c>
      <c r="R883" s="2" t="s">
        <v>6</v>
      </c>
      <c r="S883" s="2" t="s">
        <v>6</v>
      </c>
      <c r="T883" s="2" t="s">
        <v>6</v>
      </c>
      <c r="U883" s="2" t="s">
        <v>6</v>
      </c>
      <c r="V883" s="2" t="s">
        <v>6</v>
      </c>
      <c r="W883" s="2" t="s">
        <v>6</v>
      </c>
      <c r="X883" s="2" t="s">
        <v>6</v>
      </c>
      <c r="Y883" s="2" t="s">
        <v>6</v>
      </c>
      <c r="Z883" s="2" t="s">
        <v>6</v>
      </c>
      <c r="AA883" s="2" t="s">
        <v>6</v>
      </c>
      <c r="AB883" s="2" t="s">
        <v>6</v>
      </c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</row>
    <row r="884" spans="1:47" ht="15.75">
      <c r="A884" s="2"/>
      <c r="B884" s="2"/>
      <c r="C884" s="2" t="s">
        <v>755</v>
      </c>
      <c r="D884" s="2" t="s">
        <v>6</v>
      </c>
      <c r="E884" s="2" t="s">
        <v>6</v>
      </c>
      <c r="F884" s="26" t="s">
        <v>1266</v>
      </c>
      <c r="G884" s="4" t="s">
        <v>1266</v>
      </c>
      <c r="H884" s="2" t="s">
        <v>163</v>
      </c>
      <c r="I884" s="2" t="s">
        <v>569</v>
      </c>
      <c r="J884" s="2" t="s">
        <v>570</v>
      </c>
      <c r="K884" s="2" t="s">
        <v>773</v>
      </c>
      <c r="L884" s="2" t="s">
        <v>818</v>
      </c>
      <c r="M884" s="2" t="s">
        <v>6</v>
      </c>
      <c r="N884" s="2" t="s">
        <v>6</v>
      </c>
      <c r="O884" s="2" t="s">
        <v>6</v>
      </c>
      <c r="P884" s="2" t="s">
        <v>6</v>
      </c>
      <c r="Q884" s="2" t="s">
        <v>6</v>
      </c>
      <c r="R884" s="2" t="s">
        <v>6</v>
      </c>
      <c r="S884" s="2" t="s">
        <v>6</v>
      </c>
      <c r="T884" s="2" t="s">
        <v>6</v>
      </c>
      <c r="U884" s="2" t="s">
        <v>6</v>
      </c>
      <c r="V884" s="2" t="s">
        <v>6</v>
      </c>
      <c r="W884" s="2" t="s">
        <v>6</v>
      </c>
      <c r="X884" s="2" t="s">
        <v>6</v>
      </c>
      <c r="Y884" s="2" t="s">
        <v>6</v>
      </c>
      <c r="Z884" s="2" t="s">
        <v>6</v>
      </c>
      <c r="AA884" s="2" t="s">
        <v>6</v>
      </c>
      <c r="AB884" s="2" t="s">
        <v>6</v>
      </c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</row>
    <row r="885" spans="1:47" ht="15.75">
      <c r="A885" s="2"/>
      <c r="B885" s="2"/>
      <c r="C885" s="2" t="s">
        <v>756</v>
      </c>
      <c r="D885" s="2" t="s">
        <v>6</v>
      </c>
      <c r="E885" s="2" t="s">
        <v>6</v>
      </c>
      <c r="F885" s="26" t="s">
        <v>1266</v>
      </c>
      <c r="G885" s="4" t="s">
        <v>1266</v>
      </c>
      <c r="H885" s="2" t="s">
        <v>163</v>
      </c>
      <c r="I885" s="2" t="s">
        <v>569</v>
      </c>
      <c r="J885" s="2" t="s">
        <v>570</v>
      </c>
      <c r="K885" s="2" t="s">
        <v>773</v>
      </c>
      <c r="L885" s="2" t="s">
        <v>818</v>
      </c>
      <c r="M885" s="2" t="s">
        <v>6</v>
      </c>
      <c r="N885" s="2" t="s">
        <v>6</v>
      </c>
      <c r="O885" s="2" t="s">
        <v>6</v>
      </c>
      <c r="P885" s="2" t="s">
        <v>6</v>
      </c>
      <c r="Q885" s="2" t="s">
        <v>6</v>
      </c>
      <c r="R885" s="2" t="s">
        <v>6</v>
      </c>
      <c r="S885" s="2" t="s">
        <v>6</v>
      </c>
      <c r="T885" s="2" t="s">
        <v>6</v>
      </c>
      <c r="U885" s="2" t="s">
        <v>6</v>
      </c>
      <c r="V885" s="2" t="s">
        <v>6</v>
      </c>
      <c r="W885" s="2" t="s">
        <v>6</v>
      </c>
      <c r="X885" s="2" t="s">
        <v>6</v>
      </c>
      <c r="Y885" s="2" t="s">
        <v>6</v>
      </c>
      <c r="Z885" s="2" t="s">
        <v>6</v>
      </c>
      <c r="AA885" s="2" t="s">
        <v>6</v>
      </c>
      <c r="AB885" s="2" t="s">
        <v>6</v>
      </c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</row>
    <row r="886" spans="1:47" ht="15.75">
      <c r="A886" s="2"/>
      <c r="B886" s="2"/>
      <c r="C886" s="2" t="s">
        <v>753</v>
      </c>
      <c r="D886" s="2" t="s">
        <v>6</v>
      </c>
      <c r="E886" s="2" t="s">
        <v>6</v>
      </c>
      <c r="F886" s="26" t="s">
        <v>1266</v>
      </c>
      <c r="G886" s="4" t="s">
        <v>1266</v>
      </c>
      <c r="H886" s="2" t="s">
        <v>163</v>
      </c>
      <c r="I886" s="2" t="s">
        <v>569</v>
      </c>
      <c r="J886" s="2" t="s">
        <v>570</v>
      </c>
      <c r="K886" s="2" t="s">
        <v>773</v>
      </c>
      <c r="L886" s="2" t="s">
        <v>819</v>
      </c>
      <c r="M886" s="2" t="s">
        <v>6</v>
      </c>
      <c r="N886" s="2" t="s">
        <v>6</v>
      </c>
      <c r="O886" s="2" t="s">
        <v>6</v>
      </c>
      <c r="P886" s="2" t="s">
        <v>6</v>
      </c>
      <c r="Q886" s="2" t="s">
        <v>6</v>
      </c>
      <c r="R886" s="2" t="s">
        <v>6</v>
      </c>
      <c r="S886" s="2" t="s">
        <v>6</v>
      </c>
      <c r="T886" s="2" t="s">
        <v>6</v>
      </c>
      <c r="U886" s="2" t="s">
        <v>6</v>
      </c>
      <c r="V886" s="2" t="s">
        <v>6</v>
      </c>
      <c r="W886" s="2" t="s">
        <v>6</v>
      </c>
      <c r="X886" s="2" t="s">
        <v>6</v>
      </c>
      <c r="Y886" s="2" t="s">
        <v>6</v>
      </c>
      <c r="Z886" s="2" t="s">
        <v>6</v>
      </c>
      <c r="AA886" s="2" t="s">
        <v>6</v>
      </c>
      <c r="AB886" s="2" t="s">
        <v>6</v>
      </c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</row>
    <row r="887" spans="1:47" ht="15.75">
      <c r="A887" s="2"/>
      <c r="B887" s="2"/>
      <c r="C887" s="2" t="s">
        <v>754</v>
      </c>
      <c r="D887" s="2" t="s">
        <v>6</v>
      </c>
      <c r="E887" s="2" t="s">
        <v>6</v>
      </c>
      <c r="F887" s="26" t="s">
        <v>1266</v>
      </c>
      <c r="G887" s="4" t="s">
        <v>1266</v>
      </c>
      <c r="H887" s="2" t="s">
        <v>163</v>
      </c>
      <c r="I887" s="2" t="s">
        <v>569</v>
      </c>
      <c r="J887" s="2" t="s">
        <v>570</v>
      </c>
      <c r="K887" s="2" t="s">
        <v>773</v>
      </c>
      <c r="L887" s="2" t="s">
        <v>819</v>
      </c>
      <c r="M887" s="2" t="s">
        <v>6</v>
      </c>
      <c r="N887" s="2" t="s">
        <v>6</v>
      </c>
      <c r="O887" s="2" t="s">
        <v>6</v>
      </c>
      <c r="P887" s="2" t="s">
        <v>6</v>
      </c>
      <c r="Q887" s="2" t="s">
        <v>6</v>
      </c>
      <c r="R887" s="2" t="s">
        <v>6</v>
      </c>
      <c r="S887" s="2" t="s">
        <v>6</v>
      </c>
      <c r="T887" s="2" t="s">
        <v>6</v>
      </c>
      <c r="U887" s="2" t="s">
        <v>6</v>
      </c>
      <c r="V887" s="2" t="s">
        <v>6</v>
      </c>
      <c r="W887" s="2" t="s">
        <v>6</v>
      </c>
      <c r="X887" s="2" t="s">
        <v>6</v>
      </c>
      <c r="Y887" s="2" t="s">
        <v>6</v>
      </c>
      <c r="Z887" s="2" t="s">
        <v>6</v>
      </c>
      <c r="AA887" s="2" t="s">
        <v>6</v>
      </c>
      <c r="AB887" s="2" t="s">
        <v>6</v>
      </c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</row>
    <row r="888" spans="1:47" ht="15.75">
      <c r="A888" s="2"/>
      <c r="B888" s="2"/>
      <c r="C888" s="2" t="s">
        <v>755</v>
      </c>
      <c r="D888" s="2" t="s">
        <v>6</v>
      </c>
      <c r="E888" s="2" t="s">
        <v>6</v>
      </c>
      <c r="F888" s="26" t="s">
        <v>1266</v>
      </c>
      <c r="G888" s="4" t="s">
        <v>1266</v>
      </c>
      <c r="H888" s="2" t="s">
        <v>163</v>
      </c>
      <c r="I888" s="2" t="s">
        <v>569</v>
      </c>
      <c r="J888" s="2" t="s">
        <v>570</v>
      </c>
      <c r="K888" s="2" t="s">
        <v>773</v>
      </c>
      <c r="L888" s="2" t="s">
        <v>819</v>
      </c>
      <c r="M888" s="2" t="s">
        <v>6</v>
      </c>
      <c r="N888" s="2" t="s">
        <v>6</v>
      </c>
      <c r="O888" s="2" t="s">
        <v>6</v>
      </c>
      <c r="P888" s="2" t="s">
        <v>6</v>
      </c>
      <c r="Q888" s="2" t="s">
        <v>6</v>
      </c>
      <c r="R888" s="2" t="s">
        <v>6</v>
      </c>
      <c r="S888" s="2" t="s">
        <v>6</v>
      </c>
      <c r="T888" s="2" t="s">
        <v>6</v>
      </c>
      <c r="U888" s="2" t="s">
        <v>6</v>
      </c>
      <c r="V888" s="2" t="s">
        <v>6</v>
      </c>
      <c r="W888" s="2" t="s">
        <v>6</v>
      </c>
      <c r="X888" s="2" t="s">
        <v>6</v>
      </c>
      <c r="Y888" s="2" t="s">
        <v>6</v>
      </c>
      <c r="Z888" s="2" t="s">
        <v>6</v>
      </c>
      <c r="AA888" s="2" t="s">
        <v>6</v>
      </c>
      <c r="AB888" s="2" t="s">
        <v>6</v>
      </c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</row>
    <row r="889" spans="1:47" ht="15.75">
      <c r="A889" s="2"/>
      <c r="B889" s="2"/>
      <c r="C889" s="2" t="s">
        <v>756</v>
      </c>
      <c r="D889" s="2" t="s">
        <v>6</v>
      </c>
      <c r="E889" s="2" t="s">
        <v>6</v>
      </c>
      <c r="F889" s="26" t="s">
        <v>1266</v>
      </c>
      <c r="G889" s="4" t="s">
        <v>1266</v>
      </c>
      <c r="H889" s="2" t="s">
        <v>163</v>
      </c>
      <c r="I889" s="2" t="s">
        <v>569</v>
      </c>
      <c r="J889" s="2" t="s">
        <v>570</v>
      </c>
      <c r="K889" s="2" t="s">
        <v>773</v>
      </c>
      <c r="L889" s="2" t="s">
        <v>819</v>
      </c>
      <c r="M889" s="2" t="s">
        <v>6</v>
      </c>
      <c r="N889" s="2" t="s">
        <v>6</v>
      </c>
      <c r="O889" s="2" t="s">
        <v>6</v>
      </c>
      <c r="P889" s="2" t="s">
        <v>6</v>
      </c>
      <c r="Q889" s="2" t="s">
        <v>6</v>
      </c>
      <c r="R889" s="2" t="s">
        <v>6</v>
      </c>
      <c r="S889" s="2" t="s">
        <v>6</v>
      </c>
      <c r="T889" s="2" t="s">
        <v>6</v>
      </c>
      <c r="U889" s="2" t="s">
        <v>6</v>
      </c>
      <c r="V889" s="2" t="s">
        <v>6</v>
      </c>
      <c r="W889" s="2" t="s">
        <v>6</v>
      </c>
      <c r="X889" s="2" t="s">
        <v>6</v>
      </c>
      <c r="Y889" s="2" t="s">
        <v>6</v>
      </c>
      <c r="Z889" s="2" t="s">
        <v>6</v>
      </c>
      <c r="AA889" s="2" t="s">
        <v>6</v>
      </c>
      <c r="AB889" s="2" t="s">
        <v>6</v>
      </c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</row>
    <row r="890" spans="1:47" ht="15.75">
      <c r="A890" s="2"/>
      <c r="B890" s="2"/>
      <c r="C890" s="2" t="s">
        <v>753</v>
      </c>
      <c r="D890" s="2" t="s">
        <v>6</v>
      </c>
      <c r="E890" s="2" t="s">
        <v>6</v>
      </c>
      <c r="F890" s="26" t="s">
        <v>1266</v>
      </c>
      <c r="G890" s="4" t="s">
        <v>1266</v>
      </c>
      <c r="H890" s="2" t="s">
        <v>163</v>
      </c>
      <c r="I890" s="2" t="s">
        <v>569</v>
      </c>
      <c r="J890" s="2" t="s">
        <v>570</v>
      </c>
      <c r="K890" s="2" t="s">
        <v>773</v>
      </c>
      <c r="L890" s="2" t="s">
        <v>820</v>
      </c>
      <c r="M890" s="2" t="s">
        <v>6</v>
      </c>
      <c r="N890" s="2" t="s">
        <v>6</v>
      </c>
      <c r="O890" s="2" t="s">
        <v>6</v>
      </c>
      <c r="P890" s="2" t="s">
        <v>6</v>
      </c>
      <c r="Q890" s="2" t="s">
        <v>6</v>
      </c>
      <c r="R890" s="2" t="s">
        <v>6</v>
      </c>
      <c r="S890" s="2" t="s">
        <v>6</v>
      </c>
      <c r="T890" s="2" t="s">
        <v>6</v>
      </c>
      <c r="U890" s="2" t="s">
        <v>6</v>
      </c>
      <c r="V890" s="2" t="s">
        <v>6</v>
      </c>
      <c r="W890" s="2" t="s">
        <v>6</v>
      </c>
      <c r="X890" s="2" t="s">
        <v>6</v>
      </c>
      <c r="Y890" s="2" t="s">
        <v>6</v>
      </c>
      <c r="Z890" s="2" t="s">
        <v>6</v>
      </c>
      <c r="AA890" s="2" t="s">
        <v>6</v>
      </c>
      <c r="AB890" s="2" t="s">
        <v>6</v>
      </c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</row>
    <row r="891" spans="1:47" ht="15.75">
      <c r="A891" s="2"/>
      <c r="B891" s="2"/>
      <c r="C891" s="26" t="s">
        <v>754</v>
      </c>
      <c r="D891" s="2" t="s">
        <v>6</v>
      </c>
      <c r="E891" s="2" t="s">
        <v>6</v>
      </c>
      <c r="F891" s="26" t="s">
        <v>1266</v>
      </c>
      <c r="G891" s="4" t="s">
        <v>1266</v>
      </c>
      <c r="H891" s="2" t="s">
        <v>163</v>
      </c>
      <c r="I891" s="2" t="s">
        <v>569</v>
      </c>
      <c r="J891" s="2" t="s">
        <v>570</v>
      </c>
      <c r="K891" s="2" t="s">
        <v>773</v>
      </c>
      <c r="L891" s="2" t="s">
        <v>820</v>
      </c>
      <c r="M891" s="2" t="s">
        <v>6</v>
      </c>
      <c r="N891" s="2" t="s">
        <v>6</v>
      </c>
      <c r="O891" s="2" t="s">
        <v>6</v>
      </c>
      <c r="P891" s="2" t="s">
        <v>6</v>
      </c>
      <c r="Q891" s="2" t="s">
        <v>6</v>
      </c>
      <c r="R891" s="2" t="s">
        <v>6</v>
      </c>
      <c r="S891" s="2" t="s">
        <v>6</v>
      </c>
      <c r="T891" s="2" t="s">
        <v>6</v>
      </c>
      <c r="U891" s="2" t="s">
        <v>6</v>
      </c>
      <c r="V891" s="2" t="s">
        <v>6</v>
      </c>
      <c r="W891" s="2" t="s">
        <v>6</v>
      </c>
      <c r="X891" s="2" t="s">
        <v>6</v>
      </c>
      <c r="Y891" s="2" t="s">
        <v>6</v>
      </c>
      <c r="Z891" s="2" t="s">
        <v>6</v>
      </c>
      <c r="AA891" s="2" t="s">
        <v>6</v>
      </c>
      <c r="AB891" s="2" t="s">
        <v>6</v>
      </c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</row>
    <row r="892" spans="1:47" ht="15.75">
      <c r="A892" s="2"/>
      <c r="B892" s="2"/>
      <c r="C892" s="2" t="s">
        <v>755</v>
      </c>
      <c r="D892" s="2" t="s">
        <v>6</v>
      </c>
      <c r="E892" s="2" t="s">
        <v>6</v>
      </c>
      <c r="F892" s="26" t="s">
        <v>1266</v>
      </c>
      <c r="G892" s="4" t="s">
        <v>1266</v>
      </c>
      <c r="H892" s="2" t="s">
        <v>163</v>
      </c>
      <c r="I892" s="2" t="s">
        <v>569</v>
      </c>
      <c r="J892" s="2" t="s">
        <v>570</v>
      </c>
      <c r="K892" s="2" t="s">
        <v>773</v>
      </c>
      <c r="L892" s="2" t="s">
        <v>820</v>
      </c>
      <c r="M892" s="2" t="s">
        <v>6</v>
      </c>
      <c r="N892" s="2" t="s">
        <v>6</v>
      </c>
      <c r="O892" s="2" t="s">
        <v>6</v>
      </c>
      <c r="P892" s="2" t="s">
        <v>6</v>
      </c>
      <c r="Q892" s="2" t="s">
        <v>6</v>
      </c>
      <c r="R892" s="2" t="s">
        <v>6</v>
      </c>
      <c r="S892" s="2" t="s">
        <v>6</v>
      </c>
      <c r="T892" s="2" t="s">
        <v>6</v>
      </c>
      <c r="U892" s="2" t="s">
        <v>6</v>
      </c>
      <c r="V892" s="2" t="s">
        <v>6</v>
      </c>
      <c r="W892" s="2" t="s">
        <v>6</v>
      </c>
      <c r="X892" s="2" t="s">
        <v>6</v>
      </c>
      <c r="Y892" s="2" t="s">
        <v>6</v>
      </c>
      <c r="Z892" s="2" t="s">
        <v>6</v>
      </c>
      <c r="AA892" s="2" t="s">
        <v>6</v>
      </c>
      <c r="AB892" s="2" t="s">
        <v>6</v>
      </c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</row>
    <row r="893" spans="1:47" ht="15.75">
      <c r="A893" s="2"/>
      <c r="B893" s="2"/>
      <c r="C893" s="2" t="s">
        <v>756</v>
      </c>
      <c r="D893" s="2" t="s">
        <v>6</v>
      </c>
      <c r="E893" s="2" t="s">
        <v>6</v>
      </c>
      <c r="F893" s="26" t="s">
        <v>1266</v>
      </c>
      <c r="G893" s="4" t="s">
        <v>1266</v>
      </c>
      <c r="H893" s="2" t="s">
        <v>163</v>
      </c>
      <c r="I893" s="2" t="s">
        <v>569</v>
      </c>
      <c r="J893" s="2" t="s">
        <v>570</v>
      </c>
      <c r="K893" s="2" t="s">
        <v>773</v>
      </c>
      <c r="L893" s="2" t="s">
        <v>820</v>
      </c>
      <c r="M893" s="2" t="s">
        <v>6</v>
      </c>
      <c r="N893" s="2" t="s">
        <v>6</v>
      </c>
      <c r="O893" s="2" t="s">
        <v>6</v>
      </c>
      <c r="P893" s="2" t="s">
        <v>6</v>
      </c>
      <c r="Q893" s="2" t="s">
        <v>6</v>
      </c>
      <c r="R893" s="2" t="s">
        <v>6</v>
      </c>
      <c r="S893" s="2" t="s">
        <v>6</v>
      </c>
      <c r="T893" s="2" t="s">
        <v>6</v>
      </c>
      <c r="U893" s="2" t="s">
        <v>6</v>
      </c>
      <c r="V893" s="2" t="s">
        <v>6</v>
      </c>
      <c r="W893" s="2" t="s">
        <v>6</v>
      </c>
      <c r="X893" s="2" t="s">
        <v>6</v>
      </c>
      <c r="Y893" s="2" t="s">
        <v>6</v>
      </c>
      <c r="Z893" s="2" t="s">
        <v>6</v>
      </c>
      <c r="AA893" s="2" t="s">
        <v>6</v>
      </c>
      <c r="AB893" s="2" t="s">
        <v>6</v>
      </c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</row>
    <row r="894" spans="1:47" ht="15.75">
      <c r="A894" s="2"/>
      <c r="B894" s="2"/>
      <c r="C894" s="2" t="s">
        <v>753</v>
      </c>
      <c r="D894" s="2" t="s">
        <v>6</v>
      </c>
      <c r="E894" s="2" t="s">
        <v>6</v>
      </c>
      <c r="F894" s="26" t="s">
        <v>1266</v>
      </c>
      <c r="G894" s="4" t="s">
        <v>1266</v>
      </c>
      <c r="H894" s="2" t="s">
        <v>163</v>
      </c>
      <c r="I894" s="2" t="s">
        <v>569</v>
      </c>
      <c r="J894" s="2" t="s">
        <v>570</v>
      </c>
      <c r="K894" s="2" t="s">
        <v>773</v>
      </c>
      <c r="L894" s="2" t="s">
        <v>821</v>
      </c>
      <c r="M894" s="2" t="s">
        <v>6</v>
      </c>
      <c r="N894" s="2" t="s">
        <v>6</v>
      </c>
      <c r="O894" s="2" t="s">
        <v>6</v>
      </c>
      <c r="P894" s="2" t="s">
        <v>6</v>
      </c>
      <c r="Q894" s="2" t="s">
        <v>6</v>
      </c>
      <c r="R894" s="2" t="s">
        <v>6</v>
      </c>
      <c r="S894" s="2" t="s">
        <v>6</v>
      </c>
      <c r="T894" s="2" t="s">
        <v>6</v>
      </c>
      <c r="U894" s="2" t="s">
        <v>6</v>
      </c>
      <c r="V894" s="2" t="s">
        <v>6</v>
      </c>
      <c r="W894" s="2" t="s">
        <v>6</v>
      </c>
      <c r="X894" s="2" t="s">
        <v>6</v>
      </c>
      <c r="Y894" s="2" t="s">
        <v>6</v>
      </c>
      <c r="Z894" s="2" t="s">
        <v>6</v>
      </c>
      <c r="AA894" s="2" t="s">
        <v>6</v>
      </c>
      <c r="AB894" s="2" t="s">
        <v>6</v>
      </c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</row>
    <row r="895" spans="1:47" ht="15.75">
      <c r="A895" s="2"/>
      <c r="B895" s="2"/>
      <c r="C895" s="2" t="s">
        <v>754</v>
      </c>
      <c r="D895" s="2" t="s">
        <v>6</v>
      </c>
      <c r="E895" s="2" t="s">
        <v>6</v>
      </c>
      <c r="F895" s="26" t="s">
        <v>1266</v>
      </c>
      <c r="G895" s="4" t="s">
        <v>1266</v>
      </c>
      <c r="H895" s="2" t="s">
        <v>163</v>
      </c>
      <c r="I895" s="2" t="s">
        <v>569</v>
      </c>
      <c r="J895" s="2" t="s">
        <v>570</v>
      </c>
      <c r="K895" s="2" t="s">
        <v>773</v>
      </c>
      <c r="L895" s="2" t="s">
        <v>821</v>
      </c>
      <c r="M895" s="2" t="s">
        <v>6</v>
      </c>
      <c r="N895" s="2" t="s">
        <v>6</v>
      </c>
      <c r="O895" s="2" t="s">
        <v>6</v>
      </c>
      <c r="P895" s="2" t="s">
        <v>6</v>
      </c>
      <c r="Q895" s="2" t="s">
        <v>6</v>
      </c>
      <c r="R895" s="2" t="s">
        <v>6</v>
      </c>
      <c r="S895" s="2" t="s">
        <v>6</v>
      </c>
      <c r="T895" s="2" t="s">
        <v>6</v>
      </c>
      <c r="U895" s="2" t="s">
        <v>6</v>
      </c>
      <c r="V895" s="2" t="s">
        <v>6</v>
      </c>
      <c r="W895" s="2" t="s">
        <v>6</v>
      </c>
      <c r="X895" s="2" t="s">
        <v>6</v>
      </c>
      <c r="Y895" s="2" t="s">
        <v>6</v>
      </c>
      <c r="Z895" s="2" t="s">
        <v>6</v>
      </c>
      <c r="AA895" s="2" t="s">
        <v>6</v>
      </c>
      <c r="AB895" s="2" t="s">
        <v>6</v>
      </c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</row>
    <row r="896" spans="1:47" ht="15.75">
      <c r="A896" s="2"/>
      <c r="B896" s="2"/>
      <c r="C896" s="2" t="s">
        <v>755</v>
      </c>
      <c r="D896" s="2" t="s">
        <v>6</v>
      </c>
      <c r="E896" s="2" t="s">
        <v>6</v>
      </c>
      <c r="F896" s="26" t="s">
        <v>1266</v>
      </c>
      <c r="G896" s="4" t="s">
        <v>1266</v>
      </c>
      <c r="H896" s="2" t="s">
        <v>163</v>
      </c>
      <c r="I896" s="2" t="s">
        <v>569</v>
      </c>
      <c r="J896" s="2" t="s">
        <v>570</v>
      </c>
      <c r="K896" s="2" t="s">
        <v>773</v>
      </c>
      <c r="L896" s="2" t="s">
        <v>821</v>
      </c>
      <c r="M896" s="2" t="s">
        <v>6</v>
      </c>
      <c r="N896" s="2" t="s">
        <v>6</v>
      </c>
      <c r="O896" s="2" t="s">
        <v>6</v>
      </c>
      <c r="P896" s="2" t="s">
        <v>6</v>
      </c>
      <c r="Q896" s="2" t="s">
        <v>6</v>
      </c>
      <c r="R896" s="2" t="s">
        <v>6</v>
      </c>
      <c r="S896" s="2" t="s">
        <v>6</v>
      </c>
      <c r="T896" s="2" t="s">
        <v>6</v>
      </c>
      <c r="U896" s="2" t="s">
        <v>6</v>
      </c>
      <c r="V896" s="2" t="s">
        <v>6</v>
      </c>
      <c r="W896" s="2" t="s">
        <v>6</v>
      </c>
      <c r="X896" s="2" t="s">
        <v>6</v>
      </c>
      <c r="Y896" s="2" t="s">
        <v>6</v>
      </c>
      <c r="Z896" s="2" t="s">
        <v>6</v>
      </c>
      <c r="AA896" s="2" t="s">
        <v>6</v>
      </c>
      <c r="AB896" s="2" t="s">
        <v>6</v>
      </c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</row>
    <row r="897" spans="1:47" ht="15.75">
      <c r="A897" s="2"/>
      <c r="B897" s="2"/>
      <c r="C897" s="2" t="s">
        <v>756</v>
      </c>
      <c r="D897" s="2" t="s">
        <v>6</v>
      </c>
      <c r="E897" s="2" t="s">
        <v>6</v>
      </c>
      <c r="F897" s="26" t="s">
        <v>1266</v>
      </c>
      <c r="G897" s="4" t="s">
        <v>1266</v>
      </c>
      <c r="H897" s="2" t="s">
        <v>163</v>
      </c>
      <c r="I897" s="2" t="s">
        <v>569</v>
      </c>
      <c r="J897" s="2" t="s">
        <v>570</v>
      </c>
      <c r="K897" s="2" t="s">
        <v>773</v>
      </c>
      <c r="L897" s="2" t="s">
        <v>821</v>
      </c>
      <c r="M897" s="2" t="s">
        <v>6</v>
      </c>
      <c r="N897" s="2" t="s">
        <v>6</v>
      </c>
      <c r="O897" s="2" t="s">
        <v>6</v>
      </c>
      <c r="P897" s="2" t="s">
        <v>6</v>
      </c>
      <c r="Q897" s="2" t="s">
        <v>6</v>
      </c>
      <c r="R897" s="2" t="s">
        <v>6</v>
      </c>
      <c r="S897" s="2" t="s">
        <v>6</v>
      </c>
      <c r="T897" s="2" t="s">
        <v>6</v>
      </c>
      <c r="U897" s="2" t="s">
        <v>6</v>
      </c>
      <c r="V897" s="2" t="s">
        <v>6</v>
      </c>
      <c r="W897" s="2" t="s">
        <v>6</v>
      </c>
      <c r="X897" s="2" t="s">
        <v>6</v>
      </c>
      <c r="Y897" s="2" t="s">
        <v>6</v>
      </c>
      <c r="Z897" s="2" t="s">
        <v>6</v>
      </c>
      <c r="AA897" s="2" t="s">
        <v>6</v>
      </c>
      <c r="AB897" s="2" t="s">
        <v>6</v>
      </c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</row>
    <row r="898" spans="1:47" ht="15.75">
      <c r="A898" s="2"/>
      <c r="B898" s="2"/>
      <c r="C898" s="2" t="s">
        <v>753</v>
      </c>
      <c r="D898" s="2" t="s">
        <v>6</v>
      </c>
      <c r="E898" s="2" t="s">
        <v>6</v>
      </c>
      <c r="F898" s="26" t="s">
        <v>1266</v>
      </c>
      <c r="G898" s="4" t="s">
        <v>1266</v>
      </c>
      <c r="H898" s="2" t="s">
        <v>163</v>
      </c>
      <c r="I898" s="2" t="s">
        <v>569</v>
      </c>
      <c r="J898" s="2" t="s">
        <v>570</v>
      </c>
      <c r="K898" s="2" t="s">
        <v>773</v>
      </c>
      <c r="L898" s="2" t="s">
        <v>785</v>
      </c>
      <c r="M898" s="2" t="s">
        <v>6</v>
      </c>
      <c r="N898" s="2" t="s">
        <v>6</v>
      </c>
      <c r="O898" s="2" t="s">
        <v>6</v>
      </c>
      <c r="P898" s="2" t="s">
        <v>6</v>
      </c>
      <c r="Q898" s="2" t="s">
        <v>6</v>
      </c>
      <c r="R898" s="2" t="s">
        <v>6</v>
      </c>
      <c r="S898" s="2" t="s">
        <v>6</v>
      </c>
      <c r="T898" s="2" t="s">
        <v>6</v>
      </c>
      <c r="U898" s="2" t="s">
        <v>6</v>
      </c>
      <c r="V898" s="2" t="s">
        <v>6</v>
      </c>
      <c r="W898" s="2" t="s">
        <v>6</v>
      </c>
      <c r="X898" s="2" t="s">
        <v>6</v>
      </c>
      <c r="Y898" s="2" t="s">
        <v>6</v>
      </c>
      <c r="Z898" s="2" t="s">
        <v>6</v>
      </c>
      <c r="AA898" s="2" t="s">
        <v>6</v>
      </c>
      <c r="AB898" s="2" t="s">
        <v>6</v>
      </c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</row>
    <row r="899" spans="1:47" ht="15.75">
      <c r="A899" s="2"/>
      <c r="B899" s="2"/>
      <c r="C899" s="2" t="s">
        <v>754</v>
      </c>
      <c r="D899" s="2" t="s">
        <v>6</v>
      </c>
      <c r="E899" s="2" t="s">
        <v>6</v>
      </c>
      <c r="F899" s="26" t="s">
        <v>1266</v>
      </c>
      <c r="G899" s="4" t="s">
        <v>1266</v>
      </c>
      <c r="H899" s="2" t="s">
        <v>163</v>
      </c>
      <c r="I899" s="2" t="s">
        <v>569</v>
      </c>
      <c r="J899" s="2" t="s">
        <v>570</v>
      </c>
      <c r="K899" s="2" t="s">
        <v>773</v>
      </c>
      <c r="L899" s="2" t="s">
        <v>785</v>
      </c>
      <c r="M899" s="2" t="s">
        <v>6</v>
      </c>
      <c r="N899" s="2" t="s">
        <v>6</v>
      </c>
      <c r="O899" s="2" t="s">
        <v>6</v>
      </c>
      <c r="P899" s="2" t="s">
        <v>6</v>
      </c>
      <c r="Q899" s="2" t="s">
        <v>6</v>
      </c>
      <c r="R899" s="2" t="s">
        <v>6</v>
      </c>
      <c r="S899" s="2" t="s">
        <v>6</v>
      </c>
      <c r="T899" s="2" t="s">
        <v>6</v>
      </c>
      <c r="U899" s="2" t="s">
        <v>6</v>
      </c>
      <c r="V899" s="2" t="s">
        <v>6</v>
      </c>
      <c r="W899" s="2" t="s">
        <v>6</v>
      </c>
      <c r="X899" s="2" t="s">
        <v>6</v>
      </c>
      <c r="Y899" s="2" t="s">
        <v>6</v>
      </c>
      <c r="Z899" s="2" t="s">
        <v>6</v>
      </c>
      <c r="AA899" s="2" t="s">
        <v>6</v>
      </c>
      <c r="AB899" s="2" t="s">
        <v>6</v>
      </c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</row>
    <row r="900" spans="1:47" ht="15.75">
      <c r="A900" s="2"/>
      <c r="B900" s="2"/>
      <c r="C900" s="2" t="s">
        <v>755</v>
      </c>
      <c r="D900" s="2" t="s">
        <v>6</v>
      </c>
      <c r="E900" s="2" t="s">
        <v>6</v>
      </c>
      <c r="F900" s="26" t="s">
        <v>1266</v>
      </c>
      <c r="G900" s="4" t="s">
        <v>1266</v>
      </c>
      <c r="H900" s="2" t="s">
        <v>163</v>
      </c>
      <c r="I900" s="2" t="s">
        <v>569</v>
      </c>
      <c r="J900" s="2" t="s">
        <v>570</v>
      </c>
      <c r="K900" s="2" t="s">
        <v>773</v>
      </c>
      <c r="L900" s="2" t="s">
        <v>785</v>
      </c>
      <c r="M900" s="2" t="s">
        <v>6</v>
      </c>
      <c r="N900" s="2" t="s">
        <v>6</v>
      </c>
      <c r="O900" s="2" t="s">
        <v>6</v>
      </c>
      <c r="P900" s="2" t="s">
        <v>6</v>
      </c>
      <c r="Q900" s="2" t="s">
        <v>6</v>
      </c>
      <c r="R900" s="2" t="s">
        <v>6</v>
      </c>
      <c r="S900" s="2" t="s">
        <v>6</v>
      </c>
      <c r="T900" s="2" t="s">
        <v>6</v>
      </c>
      <c r="U900" s="2" t="s">
        <v>6</v>
      </c>
      <c r="V900" s="2" t="s">
        <v>6</v>
      </c>
      <c r="W900" s="2" t="s">
        <v>6</v>
      </c>
      <c r="X900" s="2" t="s">
        <v>6</v>
      </c>
      <c r="Y900" s="2" t="s">
        <v>6</v>
      </c>
      <c r="Z900" s="2" t="s">
        <v>6</v>
      </c>
      <c r="AA900" s="2" t="s">
        <v>6</v>
      </c>
      <c r="AB900" s="2" t="s">
        <v>6</v>
      </c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</row>
    <row r="901" spans="1:47" ht="15.75">
      <c r="A901" s="2"/>
      <c r="B901" s="2"/>
      <c r="C901" s="2" t="s">
        <v>756</v>
      </c>
      <c r="D901" s="2" t="s">
        <v>6</v>
      </c>
      <c r="E901" s="2" t="s">
        <v>6</v>
      </c>
      <c r="F901" s="26" t="s">
        <v>1266</v>
      </c>
      <c r="G901" s="4" t="s">
        <v>1266</v>
      </c>
      <c r="H901" s="2" t="s">
        <v>163</v>
      </c>
      <c r="I901" s="2" t="s">
        <v>569</v>
      </c>
      <c r="J901" s="2" t="s">
        <v>570</v>
      </c>
      <c r="K901" s="2" t="s">
        <v>773</v>
      </c>
      <c r="L901" s="2" t="s">
        <v>785</v>
      </c>
      <c r="M901" s="2" t="s">
        <v>6</v>
      </c>
      <c r="N901" s="2" t="s">
        <v>6</v>
      </c>
      <c r="O901" s="2" t="s">
        <v>6</v>
      </c>
      <c r="P901" s="2" t="s">
        <v>6</v>
      </c>
      <c r="Q901" s="2" t="s">
        <v>6</v>
      </c>
      <c r="R901" s="2" t="s">
        <v>6</v>
      </c>
      <c r="S901" s="2" t="s">
        <v>6</v>
      </c>
      <c r="T901" s="2" t="s">
        <v>6</v>
      </c>
      <c r="U901" s="2" t="s">
        <v>6</v>
      </c>
      <c r="V901" s="2" t="s">
        <v>6</v>
      </c>
      <c r="W901" s="2" t="s">
        <v>6</v>
      </c>
      <c r="X901" s="2" t="s">
        <v>6</v>
      </c>
      <c r="Y901" s="2" t="s">
        <v>6</v>
      </c>
      <c r="Z901" s="2" t="s">
        <v>6</v>
      </c>
      <c r="AA901" s="2" t="s">
        <v>6</v>
      </c>
      <c r="AB901" s="2" t="s">
        <v>6</v>
      </c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</row>
    <row r="902" spans="1:47" ht="15.75">
      <c r="A902" s="2"/>
      <c r="B902" s="2"/>
      <c r="C902" s="2" t="s">
        <v>606</v>
      </c>
      <c r="D902" s="2" t="s">
        <v>176</v>
      </c>
      <c r="E902" s="2" t="s">
        <v>30</v>
      </c>
      <c r="F902" s="26" t="s">
        <v>176</v>
      </c>
      <c r="G902" s="4" t="s">
        <v>1266</v>
      </c>
      <c r="H902" s="2" t="s">
        <v>163</v>
      </c>
      <c r="I902" s="2" t="s">
        <v>6</v>
      </c>
      <c r="J902" s="2" t="s">
        <v>569</v>
      </c>
      <c r="K902" s="2" t="s">
        <v>773</v>
      </c>
      <c r="L902" s="2" t="s">
        <v>774</v>
      </c>
      <c r="M902" s="2" t="s">
        <v>6</v>
      </c>
      <c r="N902" s="2" t="s">
        <v>6</v>
      </c>
      <c r="O902" s="2" t="s">
        <v>6</v>
      </c>
      <c r="P902" s="2" t="s">
        <v>6</v>
      </c>
      <c r="Q902" s="2" t="s">
        <v>6</v>
      </c>
      <c r="R902" s="2" t="s">
        <v>6</v>
      </c>
      <c r="S902" s="2" t="s">
        <v>6</v>
      </c>
      <c r="T902" s="2" t="s">
        <v>6</v>
      </c>
      <c r="U902" s="2" t="s">
        <v>6</v>
      </c>
      <c r="V902" s="2" t="s">
        <v>6</v>
      </c>
      <c r="W902" s="2" t="s">
        <v>6</v>
      </c>
      <c r="X902" s="2" t="s">
        <v>6</v>
      </c>
      <c r="Y902" s="2" t="s">
        <v>6</v>
      </c>
      <c r="Z902" s="2" t="s">
        <v>6</v>
      </c>
      <c r="AA902" s="2" t="s">
        <v>6</v>
      </c>
      <c r="AB902" s="2" t="s">
        <v>6</v>
      </c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</row>
    <row r="903" spans="1:47" ht="15.75">
      <c r="A903" s="2"/>
      <c r="B903" s="2"/>
      <c r="C903" s="2" t="s">
        <v>757</v>
      </c>
      <c r="D903" s="2" t="s">
        <v>176</v>
      </c>
      <c r="E903" s="2" t="s">
        <v>30</v>
      </c>
      <c r="F903" s="26" t="s">
        <v>176</v>
      </c>
      <c r="G903" s="4" t="s">
        <v>1266</v>
      </c>
      <c r="H903" s="2" t="s">
        <v>163</v>
      </c>
      <c r="I903" s="2" t="s">
        <v>569</v>
      </c>
      <c r="J903" s="2" t="s">
        <v>570</v>
      </c>
      <c r="K903" s="2" t="s">
        <v>773</v>
      </c>
      <c r="L903" s="2" t="s">
        <v>774</v>
      </c>
      <c r="M903" s="2" t="s">
        <v>6</v>
      </c>
      <c r="N903" s="2" t="s">
        <v>6</v>
      </c>
      <c r="O903" s="2" t="s">
        <v>6</v>
      </c>
      <c r="P903" s="2" t="s">
        <v>6</v>
      </c>
      <c r="Q903" s="2" t="s">
        <v>6</v>
      </c>
      <c r="R903" s="2" t="s">
        <v>6</v>
      </c>
      <c r="S903" s="2" t="s">
        <v>6</v>
      </c>
      <c r="T903" s="2" t="s">
        <v>6</v>
      </c>
      <c r="U903" s="2" t="s">
        <v>6</v>
      </c>
      <c r="V903" s="2" t="s">
        <v>6</v>
      </c>
      <c r="W903" s="2" t="s">
        <v>6</v>
      </c>
      <c r="X903" s="2" t="s">
        <v>6</v>
      </c>
      <c r="Y903" s="2" t="s">
        <v>6</v>
      </c>
      <c r="Z903" s="2" t="s">
        <v>6</v>
      </c>
      <c r="AA903" s="2" t="s">
        <v>6</v>
      </c>
      <c r="AB903" s="2" t="s">
        <v>6</v>
      </c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</row>
    <row r="904" spans="1:47" ht="15.75">
      <c r="A904" s="2"/>
      <c r="B904" s="2"/>
      <c r="C904" s="2" t="s">
        <v>758</v>
      </c>
      <c r="D904" s="2" t="s">
        <v>176</v>
      </c>
      <c r="E904" s="2" t="s">
        <v>30</v>
      </c>
      <c r="F904" s="26" t="s">
        <v>176</v>
      </c>
      <c r="G904" s="4" t="s">
        <v>1266</v>
      </c>
      <c r="H904" s="2" t="s">
        <v>163</v>
      </c>
      <c r="I904" s="2" t="s">
        <v>569</v>
      </c>
      <c r="J904" s="2" t="s">
        <v>570</v>
      </c>
      <c r="K904" s="2" t="s">
        <v>773</v>
      </c>
      <c r="L904" s="2" t="s">
        <v>774</v>
      </c>
      <c r="M904" s="2" t="s">
        <v>6</v>
      </c>
      <c r="N904" s="2" t="s">
        <v>6</v>
      </c>
      <c r="O904" s="2" t="s">
        <v>6</v>
      </c>
      <c r="P904" s="2" t="s">
        <v>6</v>
      </c>
      <c r="Q904" s="2" t="s">
        <v>6</v>
      </c>
      <c r="R904" s="2" t="s">
        <v>6</v>
      </c>
      <c r="S904" s="2" t="s">
        <v>6</v>
      </c>
      <c r="T904" s="2" t="s">
        <v>6</v>
      </c>
      <c r="U904" s="2" t="s">
        <v>6</v>
      </c>
      <c r="V904" s="2" t="s">
        <v>6</v>
      </c>
      <c r="W904" s="2" t="s">
        <v>6</v>
      </c>
      <c r="X904" s="2" t="s">
        <v>6</v>
      </c>
      <c r="Y904" s="2" t="s">
        <v>6</v>
      </c>
      <c r="Z904" s="2" t="s">
        <v>6</v>
      </c>
      <c r="AA904" s="2" t="s">
        <v>6</v>
      </c>
      <c r="AB904" s="2" t="s">
        <v>6</v>
      </c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</row>
    <row r="905" spans="1:47" ht="15.75">
      <c r="A905" s="2"/>
      <c r="B905" s="2"/>
      <c r="C905" s="2" t="s">
        <v>759</v>
      </c>
      <c r="D905" s="2" t="s">
        <v>176</v>
      </c>
      <c r="E905" s="2" t="s">
        <v>30</v>
      </c>
      <c r="F905" s="26" t="s">
        <v>176</v>
      </c>
      <c r="G905" s="4" t="s">
        <v>1266</v>
      </c>
      <c r="H905" s="2" t="s">
        <v>163</v>
      </c>
      <c r="I905" s="2" t="s">
        <v>569</v>
      </c>
      <c r="J905" s="2" t="s">
        <v>570</v>
      </c>
      <c r="K905" s="2" t="s">
        <v>773</v>
      </c>
      <c r="L905" s="2" t="s">
        <v>774</v>
      </c>
      <c r="M905" s="2" t="s">
        <v>6</v>
      </c>
      <c r="N905" s="2" t="s">
        <v>6</v>
      </c>
      <c r="O905" s="2" t="s">
        <v>6</v>
      </c>
      <c r="P905" s="2" t="s">
        <v>6</v>
      </c>
      <c r="Q905" s="2" t="s">
        <v>6</v>
      </c>
      <c r="R905" s="2" t="s">
        <v>6</v>
      </c>
      <c r="S905" s="2" t="s">
        <v>6</v>
      </c>
      <c r="T905" s="2" t="s">
        <v>6</v>
      </c>
      <c r="U905" s="2" t="s">
        <v>6</v>
      </c>
      <c r="V905" s="2" t="s">
        <v>6</v>
      </c>
      <c r="W905" s="2" t="s">
        <v>6</v>
      </c>
      <c r="X905" s="2" t="s">
        <v>6</v>
      </c>
      <c r="Y905" s="2" t="s">
        <v>6</v>
      </c>
      <c r="Z905" s="2" t="s">
        <v>6</v>
      </c>
      <c r="AA905" s="2" t="s">
        <v>6</v>
      </c>
      <c r="AB905" s="2" t="s">
        <v>6</v>
      </c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</row>
    <row r="906" spans="1:47" ht="15.75">
      <c r="A906" s="2"/>
      <c r="B906" s="2"/>
      <c r="C906" s="2" t="s">
        <v>760</v>
      </c>
      <c r="D906" s="2" t="s">
        <v>176</v>
      </c>
      <c r="E906" s="2" t="s">
        <v>30</v>
      </c>
      <c r="F906" s="26" t="s">
        <v>176</v>
      </c>
      <c r="G906" s="4" t="s">
        <v>1266</v>
      </c>
      <c r="H906" s="2" t="s">
        <v>163</v>
      </c>
      <c r="I906" s="2" t="s">
        <v>569</v>
      </c>
      <c r="J906" s="2" t="s">
        <v>570</v>
      </c>
      <c r="K906" s="2" t="s">
        <v>773</v>
      </c>
      <c r="L906" s="2" t="s">
        <v>774</v>
      </c>
      <c r="M906" s="2" t="s">
        <v>6</v>
      </c>
      <c r="N906" s="2" t="s">
        <v>6</v>
      </c>
      <c r="O906" s="2" t="s">
        <v>6</v>
      </c>
      <c r="P906" s="2" t="s">
        <v>6</v>
      </c>
      <c r="Q906" s="2" t="s">
        <v>6</v>
      </c>
      <c r="R906" s="2" t="s">
        <v>6</v>
      </c>
      <c r="S906" s="2" t="s">
        <v>6</v>
      </c>
      <c r="T906" s="2" t="s">
        <v>6</v>
      </c>
      <c r="U906" s="2" t="s">
        <v>6</v>
      </c>
      <c r="V906" s="2" t="s">
        <v>6</v>
      </c>
      <c r="W906" s="2" t="s">
        <v>6</v>
      </c>
      <c r="X906" s="2" t="s">
        <v>6</v>
      </c>
      <c r="Y906" s="2" t="s">
        <v>6</v>
      </c>
      <c r="Z906" s="2" t="s">
        <v>6</v>
      </c>
      <c r="AA906" s="2" t="s">
        <v>6</v>
      </c>
      <c r="AB906" s="2" t="s">
        <v>6</v>
      </c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</row>
    <row r="907" spans="1:47" ht="15.75">
      <c r="A907" s="2"/>
      <c r="B907" s="2"/>
      <c r="C907" s="2" t="s">
        <v>761</v>
      </c>
      <c r="D907" s="2" t="s">
        <v>176</v>
      </c>
      <c r="E907" s="2" t="s">
        <v>30</v>
      </c>
      <c r="F907" s="26" t="s">
        <v>176</v>
      </c>
      <c r="G907" s="4" t="s">
        <v>1266</v>
      </c>
      <c r="H907" s="2" t="s">
        <v>163</v>
      </c>
      <c r="I907" s="2" t="s">
        <v>569</v>
      </c>
      <c r="J907" s="2" t="s">
        <v>570</v>
      </c>
      <c r="K907" s="2" t="s">
        <v>773</v>
      </c>
      <c r="L907" s="2" t="s">
        <v>774</v>
      </c>
      <c r="M907" s="2" t="s">
        <v>6</v>
      </c>
      <c r="N907" s="2" t="s">
        <v>6</v>
      </c>
      <c r="O907" s="2" t="s">
        <v>6</v>
      </c>
      <c r="P907" s="2" t="s">
        <v>6</v>
      </c>
      <c r="Q907" s="2" t="s">
        <v>6</v>
      </c>
      <c r="R907" s="2" t="s">
        <v>6</v>
      </c>
      <c r="S907" s="2" t="s">
        <v>6</v>
      </c>
      <c r="T907" s="2" t="s">
        <v>6</v>
      </c>
      <c r="U907" s="2" t="s">
        <v>6</v>
      </c>
      <c r="V907" s="2" t="s">
        <v>6</v>
      </c>
      <c r="W907" s="2" t="s">
        <v>6</v>
      </c>
      <c r="X907" s="2" t="s">
        <v>6</v>
      </c>
      <c r="Y907" s="2" t="s">
        <v>6</v>
      </c>
      <c r="Z907" s="2" t="s">
        <v>6</v>
      </c>
      <c r="AA907" s="2" t="s">
        <v>6</v>
      </c>
      <c r="AB907" s="2" t="s">
        <v>6</v>
      </c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</row>
    <row r="908" spans="1:47" ht="15.75">
      <c r="A908" s="2"/>
      <c r="B908" s="2"/>
      <c r="C908" s="2" t="s">
        <v>762</v>
      </c>
      <c r="D908" s="2" t="s">
        <v>176</v>
      </c>
      <c r="E908" s="2" t="s">
        <v>30</v>
      </c>
      <c r="F908" s="26" t="s">
        <v>176</v>
      </c>
      <c r="G908" s="4" t="s">
        <v>1266</v>
      </c>
      <c r="H908" s="2" t="s">
        <v>163</v>
      </c>
      <c r="I908" s="2" t="s">
        <v>569</v>
      </c>
      <c r="J908" s="2" t="s">
        <v>570</v>
      </c>
      <c r="K908" s="2" t="s">
        <v>773</v>
      </c>
      <c r="L908" s="2" t="s">
        <v>774</v>
      </c>
      <c r="M908" s="2" t="s">
        <v>6</v>
      </c>
      <c r="N908" s="2" t="s">
        <v>6</v>
      </c>
      <c r="O908" s="2" t="s">
        <v>6</v>
      </c>
      <c r="P908" s="2" t="s">
        <v>6</v>
      </c>
      <c r="Q908" s="2" t="s">
        <v>6</v>
      </c>
      <c r="R908" s="2" t="s">
        <v>6</v>
      </c>
      <c r="S908" s="2" t="s">
        <v>6</v>
      </c>
      <c r="T908" s="2" t="s">
        <v>6</v>
      </c>
      <c r="U908" s="2" t="s">
        <v>6</v>
      </c>
      <c r="V908" s="2" t="s">
        <v>6</v>
      </c>
      <c r="W908" s="2" t="s">
        <v>6</v>
      </c>
      <c r="X908" s="2" t="s">
        <v>6</v>
      </c>
      <c r="Y908" s="2" t="s">
        <v>6</v>
      </c>
      <c r="Z908" s="2" t="s">
        <v>6</v>
      </c>
      <c r="AA908" s="2" t="s">
        <v>6</v>
      </c>
      <c r="AB908" s="2" t="s">
        <v>6</v>
      </c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</row>
    <row r="909" spans="1:47" ht="15.75">
      <c r="A909" s="2"/>
      <c r="B909" s="2"/>
      <c r="C909" s="2" t="s">
        <v>763</v>
      </c>
      <c r="D909" s="2" t="s">
        <v>176</v>
      </c>
      <c r="E909" s="2" t="s">
        <v>30</v>
      </c>
      <c r="F909" s="26" t="s">
        <v>176</v>
      </c>
      <c r="G909" s="4" t="s">
        <v>1266</v>
      </c>
      <c r="H909" s="2" t="s">
        <v>163</v>
      </c>
      <c r="I909" s="2" t="s">
        <v>569</v>
      </c>
      <c r="J909" s="2" t="s">
        <v>570</v>
      </c>
      <c r="K909" s="2" t="s">
        <v>773</v>
      </c>
      <c r="L909" s="2" t="s">
        <v>774</v>
      </c>
      <c r="M909" s="2" t="s">
        <v>6</v>
      </c>
      <c r="N909" s="2" t="s">
        <v>6</v>
      </c>
      <c r="O909" s="2" t="s">
        <v>6</v>
      </c>
      <c r="P909" s="2" t="s">
        <v>6</v>
      </c>
      <c r="Q909" s="2" t="s">
        <v>6</v>
      </c>
      <c r="R909" s="2" t="s">
        <v>6</v>
      </c>
      <c r="S909" s="2" t="s">
        <v>6</v>
      </c>
      <c r="T909" s="2" t="s">
        <v>6</v>
      </c>
      <c r="U909" s="2" t="s">
        <v>6</v>
      </c>
      <c r="V909" s="2" t="s">
        <v>6</v>
      </c>
      <c r="W909" s="2" t="s">
        <v>6</v>
      </c>
      <c r="X909" s="2" t="s">
        <v>6</v>
      </c>
      <c r="Y909" s="2" t="s">
        <v>6</v>
      </c>
      <c r="Z909" s="2" t="s">
        <v>6</v>
      </c>
      <c r="AA909" s="2" t="s">
        <v>6</v>
      </c>
      <c r="AB909" s="2" t="s">
        <v>6</v>
      </c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</row>
    <row r="910" spans="1:47" ht="15.75">
      <c r="A910" s="2"/>
      <c r="B910" s="2"/>
      <c r="C910" s="2" t="s">
        <v>890</v>
      </c>
      <c r="D910" s="2" t="s">
        <v>176</v>
      </c>
      <c r="E910" s="2" t="s">
        <v>30</v>
      </c>
      <c r="F910" s="26" t="s">
        <v>176</v>
      </c>
      <c r="G910" s="4" t="s">
        <v>1266</v>
      </c>
      <c r="H910" s="2" t="s">
        <v>163</v>
      </c>
      <c r="I910" s="2" t="s">
        <v>6</v>
      </c>
      <c r="J910" s="2" t="s">
        <v>570</v>
      </c>
      <c r="K910" s="2" t="s">
        <v>773</v>
      </c>
      <c r="L910" s="2" t="s">
        <v>774</v>
      </c>
      <c r="M910" s="2" t="s">
        <v>6</v>
      </c>
      <c r="N910" s="2" t="s">
        <v>6</v>
      </c>
      <c r="O910" s="2" t="s">
        <v>6</v>
      </c>
      <c r="P910" s="2" t="s">
        <v>6</v>
      </c>
      <c r="Q910" s="2" t="s">
        <v>6</v>
      </c>
      <c r="R910" s="2" t="s">
        <v>6</v>
      </c>
      <c r="S910" s="2" t="s">
        <v>6</v>
      </c>
      <c r="T910" s="2" t="s">
        <v>6</v>
      </c>
      <c r="U910" s="2" t="s">
        <v>6</v>
      </c>
      <c r="V910" s="2" t="s">
        <v>6</v>
      </c>
      <c r="W910" s="2" t="s">
        <v>6</v>
      </c>
      <c r="X910" s="2" t="s">
        <v>6</v>
      </c>
      <c r="Y910" s="2" t="s">
        <v>6</v>
      </c>
      <c r="Z910" s="2" t="s">
        <v>6</v>
      </c>
      <c r="AA910" s="2" t="s">
        <v>6</v>
      </c>
      <c r="AB910" s="2" t="s">
        <v>6</v>
      </c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</row>
    <row r="911" spans="1:47" ht="15.75">
      <c r="A911" s="2"/>
      <c r="B911" s="2"/>
      <c r="C911" s="2" t="s">
        <v>764</v>
      </c>
      <c r="D911" s="2" t="s">
        <v>176</v>
      </c>
      <c r="E911" s="2" t="s">
        <v>30</v>
      </c>
      <c r="F911" s="26" t="s">
        <v>176</v>
      </c>
      <c r="G911" s="4" t="s">
        <v>1266</v>
      </c>
      <c r="H911" s="2" t="s">
        <v>163</v>
      </c>
      <c r="I911" s="2" t="s">
        <v>6</v>
      </c>
      <c r="J911" s="2" t="s">
        <v>570</v>
      </c>
      <c r="K911" s="2" t="s">
        <v>773</v>
      </c>
      <c r="L911" s="2" t="s">
        <v>774</v>
      </c>
      <c r="M911" s="2" t="s">
        <v>6</v>
      </c>
      <c r="N911" s="2" t="s">
        <v>6</v>
      </c>
      <c r="O911" s="2" t="s">
        <v>6</v>
      </c>
      <c r="P911" s="2" t="s">
        <v>6</v>
      </c>
      <c r="Q911" s="2" t="s">
        <v>6</v>
      </c>
      <c r="R911" s="2" t="s">
        <v>6</v>
      </c>
      <c r="S911" s="2" t="s">
        <v>6</v>
      </c>
      <c r="T911" s="2" t="s">
        <v>6</v>
      </c>
      <c r="U911" s="2" t="s">
        <v>6</v>
      </c>
      <c r="V911" s="2" t="s">
        <v>6</v>
      </c>
      <c r="W911" s="2" t="s">
        <v>6</v>
      </c>
      <c r="X911" s="2" t="s">
        <v>6</v>
      </c>
      <c r="Y911" s="2" t="s">
        <v>6</v>
      </c>
      <c r="Z911" s="2" t="s">
        <v>6</v>
      </c>
      <c r="AA911" s="2" t="s">
        <v>6</v>
      </c>
      <c r="AB911" s="2" t="s">
        <v>6</v>
      </c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</row>
    <row r="912" spans="1:47" ht="15.75">
      <c r="A912" s="2"/>
      <c r="B912" s="2"/>
      <c r="C912" s="2" t="s">
        <v>765</v>
      </c>
      <c r="D912" s="2" t="s">
        <v>6</v>
      </c>
      <c r="E912" s="2" t="s">
        <v>6</v>
      </c>
      <c r="F912" s="26" t="s">
        <v>1266</v>
      </c>
      <c r="G912" s="4" t="s">
        <v>1266</v>
      </c>
      <c r="H912" s="2" t="s">
        <v>163</v>
      </c>
      <c r="I912" s="2" t="s">
        <v>569</v>
      </c>
      <c r="J912" s="2" t="s">
        <v>570</v>
      </c>
      <c r="K912" s="2" t="s">
        <v>773</v>
      </c>
      <c r="L912" s="2" t="s">
        <v>774</v>
      </c>
      <c r="M912" s="2" t="s">
        <v>6</v>
      </c>
      <c r="N912" s="2" t="s">
        <v>6</v>
      </c>
      <c r="O912" s="2" t="s">
        <v>6</v>
      </c>
      <c r="P912" s="2" t="s">
        <v>6</v>
      </c>
      <c r="Q912" s="2" t="s">
        <v>6</v>
      </c>
      <c r="R912" s="2" t="s">
        <v>6</v>
      </c>
      <c r="S912" s="2" t="s">
        <v>6</v>
      </c>
      <c r="T912" s="2" t="s">
        <v>6</v>
      </c>
      <c r="U912" s="2" t="s">
        <v>6</v>
      </c>
      <c r="V912" s="2" t="s">
        <v>6</v>
      </c>
      <c r="W912" s="2" t="s">
        <v>6</v>
      </c>
      <c r="X912" s="2" t="s">
        <v>6</v>
      </c>
      <c r="Y912" s="2" t="s">
        <v>6</v>
      </c>
      <c r="Z912" s="2" t="s">
        <v>6</v>
      </c>
      <c r="AA912" s="2" t="s">
        <v>6</v>
      </c>
      <c r="AB912" s="2" t="s">
        <v>6</v>
      </c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</row>
    <row r="913" spans="1:47" ht="15.75">
      <c r="A913" s="2"/>
      <c r="B913" s="2"/>
      <c r="C913" s="2" t="s">
        <v>766</v>
      </c>
      <c r="D913" s="2" t="s">
        <v>176</v>
      </c>
      <c r="E913" s="2" t="s">
        <v>30</v>
      </c>
      <c r="F913" s="26" t="s">
        <v>176</v>
      </c>
      <c r="G913" s="4" t="s">
        <v>1266</v>
      </c>
      <c r="H913" s="2" t="s">
        <v>163</v>
      </c>
      <c r="I913" s="2" t="s">
        <v>6</v>
      </c>
      <c r="J913" s="2" t="s">
        <v>570</v>
      </c>
      <c r="K913" s="2" t="s">
        <v>773</v>
      </c>
      <c r="L913" s="2" t="s">
        <v>774</v>
      </c>
      <c r="M913" s="2" t="s">
        <v>6</v>
      </c>
      <c r="N913" s="2" t="s">
        <v>6</v>
      </c>
      <c r="O913" s="2" t="s">
        <v>6</v>
      </c>
      <c r="P913" s="2" t="s">
        <v>6</v>
      </c>
      <c r="Q913" s="2" t="s">
        <v>6</v>
      </c>
      <c r="R913" s="2" t="s">
        <v>6</v>
      </c>
      <c r="S913" s="2" t="s">
        <v>6</v>
      </c>
      <c r="T913" s="2" t="s">
        <v>6</v>
      </c>
      <c r="U913" s="2" t="s">
        <v>6</v>
      </c>
      <c r="V913" s="2" t="s">
        <v>6</v>
      </c>
      <c r="W913" s="2" t="s">
        <v>6</v>
      </c>
      <c r="X913" s="2" t="s">
        <v>6</v>
      </c>
      <c r="Y913" s="2" t="s">
        <v>6</v>
      </c>
      <c r="Z913" s="2" t="s">
        <v>6</v>
      </c>
      <c r="AA913" s="2" t="s">
        <v>6</v>
      </c>
      <c r="AB913" s="2" t="s">
        <v>6</v>
      </c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</row>
    <row r="914" spans="1:47" ht="15.75">
      <c r="A914" s="2"/>
      <c r="B914" s="2"/>
      <c r="C914" s="2" t="s">
        <v>767</v>
      </c>
      <c r="D914" s="2" t="s">
        <v>176</v>
      </c>
      <c r="E914" s="2" t="s">
        <v>30</v>
      </c>
      <c r="F914" s="26" t="s">
        <v>176</v>
      </c>
      <c r="G914" s="4" t="s">
        <v>1266</v>
      </c>
      <c r="H914" s="2" t="s">
        <v>163</v>
      </c>
      <c r="I914" s="2" t="s">
        <v>6</v>
      </c>
      <c r="J914" s="2" t="s">
        <v>570</v>
      </c>
      <c r="K914" s="2" t="s">
        <v>773</v>
      </c>
      <c r="L914" s="2" t="s">
        <v>774</v>
      </c>
      <c r="M914" s="2" t="s">
        <v>6</v>
      </c>
      <c r="N914" s="2" t="s">
        <v>6</v>
      </c>
      <c r="O914" s="2" t="s">
        <v>6</v>
      </c>
      <c r="P914" s="2" t="s">
        <v>6</v>
      </c>
      <c r="Q914" s="2" t="s">
        <v>6</v>
      </c>
      <c r="R914" s="2" t="s">
        <v>6</v>
      </c>
      <c r="S914" s="2" t="s">
        <v>6</v>
      </c>
      <c r="T914" s="2" t="s">
        <v>6</v>
      </c>
      <c r="U914" s="2" t="s">
        <v>6</v>
      </c>
      <c r="V914" s="2" t="s">
        <v>6</v>
      </c>
      <c r="W914" s="2" t="s">
        <v>6</v>
      </c>
      <c r="X914" s="2" t="s">
        <v>6</v>
      </c>
      <c r="Y914" s="2" t="s">
        <v>6</v>
      </c>
      <c r="Z914" s="2" t="s">
        <v>6</v>
      </c>
      <c r="AA914" s="2" t="s">
        <v>6</v>
      </c>
      <c r="AB914" s="2" t="s">
        <v>6</v>
      </c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</row>
    <row r="915" spans="1:47" ht="15.75">
      <c r="A915" s="2"/>
      <c r="B915" s="2"/>
      <c r="C915" s="2" t="s">
        <v>606</v>
      </c>
      <c r="D915" s="2" t="s">
        <v>176</v>
      </c>
      <c r="E915" s="2" t="s">
        <v>30</v>
      </c>
      <c r="F915" s="26" t="s">
        <v>176</v>
      </c>
      <c r="G915" s="4" t="s">
        <v>1266</v>
      </c>
      <c r="H915" s="2" t="s">
        <v>163</v>
      </c>
      <c r="I915" s="2" t="s">
        <v>6</v>
      </c>
      <c r="J915" s="2" t="s">
        <v>569</v>
      </c>
      <c r="K915" s="2" t="s">
        <v>773</v>
      </c>
      <c r="L915" s="2" t="s">
        <v>775</v>
      </c>
      <c r="M915" s="2" t="s">
        <v>6</v>
      </c>
      <c r="N915" s="2" t="s">
        <v>6</v>
      </c>
      <c r="O915" s="2" t="s">
        <v>6</v>
      </c>
      <c r="P915" s="2" t="s">
        <v>6</v>
      </c>
      <c r="Q915" s="2" t="s">
        <v>6</v>
      </c>
      <c r="R915" s="2" t="s">
        <v>6</v>
      </c>
      <c r="S915" s="2" t="s">
        <v>6</v>
      </c>
      <c r="T915" s="2" t="s">
        <v>6</v>
      </c>
      <c r="U915" s="2" t="s">
        <v>6</v>
      </c>
      <c r="V915" s="2" t="s">
        <v>6</v>
      </c>
      <c r="W915" s="2" t="s">
        <v>6</v>
      </c>
      <c r="X915" s="2" t="s">
        <v>6</v>
      </c>
      <c r="Y915" s="2" t="s">
        <v>6</v>
      </c>
      <c r="Z915" s="2" t="s">
        <v>6</v>
      </c>
      <c r="AA915" s="2" t="s">
        <v>6</v>
      </c>
      <c r="AB915" s="2" t="s">
        <v>6</v>
      </c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</row>
    <row r="916" spans="1:47" ht="15.75">
      <c r="A916" s="2"/>
      <c r="B916" s="2"/>
      <c r="C916" s="2" t="s">
        <v>757</v>
      </c>
      <c r="D916" s="2" t="s">
        <v>176</v>
      </c>
      <c r="E916" s="2" t="s">
        <v>30</v>
      </c>
      <c r="F916" s="26" t="s">
        <v>176</v>
      </c>
      <c r="G916" s="4" t="s">
        <v>1266</v>
      </c>
      <c r="H916" s="2" t="s">
        <v>163</v>
      </c>
      <c r="I916" s="2" t="s">
        <v>569</v>
      </c>
      <c r="J916" s="2" t="s">
        <v>570</v>
      </c>
      <c r="K916" s="2" t="s">
        <v>773</v>
      </c>
      <c r="L916" s="2" t="s">
        <v>775</v>
      </c>
      <c r="M916" s="2" t="s">
        <v>6</v>
      </c>
      <c r="N916" s="2" t="s">
        <v>6</v>
      </c>
      <c r="O916" s="2" t="s">
        <v>6</v>
      </c>
      <c r="P916" s="2" t="s">
        <v>6</v>
      </c>
      <c r="Q916" s="2" t="s">
        <v>6</v>
      </c>
      <c r="R916" s="2" t="s">
        <v>6</v>
      </c>
      <c r="S916" s="2" t="s">
        <v>6</v>
      </c>
      <c r="T916" s="2" t="s">
        <v>6</v>
      </c>
      <c r="U916" s="2" t="s">
        <v>6</v>
      </c>
      <c r="V916" s="2" t="s">
        <v>6</v>
      </c>
      <c r="W916" s="2" t="s">
        <v>6</v>
      </c>
      <c r="X916" s="2" t="s">
        <v>6</v>
      </c>
      <c r="Y916" s="2" t="s">
        <v>6</v>
      </c>
      <c r="Z916" s="2" t="s">
        <v>6</v>
      </c>
      <c r="AA916" s="2" t="s">
        <v>6</v>
      </c>
      <c r="AB916" s="2" t="s">
        <v>6</v>
      </c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</row>
    <row r="917" spans="1:47" ht="15.75">
      <c r="A917" s="2"/>
      <c r="B917" s="2"/>
      <c r="C917" s="2" t="s">
        <v>758</v>
      </c>
      <c r="D917" s="2" t="s">
        <v>176</v>
      </c>
      <c r="E917" s="2" t="s">
        <v>30</v>
      </c>
      <c r="F917" s="26" t="s">
        <v>176</v>
      </c>
      <c r="G917" s="4" t="s">
        <v>1266</v>
      </c>
      <c r="H917" s="2" t="s">
        <v>163</v>
      </c>
      <c r="I917" s="2" t="s">
        <v>569</v>
      </c>
      <c r="J917" s="2" t="s">
        <v>570</v>
      </c>
      <c r="K917" s="2" t="s">
        <v>773</v>
      </c>
      <c r="L917" s="2" t="s">
        <v>775</v>
      </c>
      <c r="M917" s="2" t="s">
        <v>6</v>
      </c>
      <c r="N917" s="2" t="s">
        <v>6</v>
      </c>
      <c r="O917" s="2" t="s">
        <v>6</v>
      </c>
      <c r="P917" s="2" t="s">
        <v>6</v>
      </c>
      <c r="Q917" s="2" t="s">
        <v>6</v>
      </c>
      <c r="R917" s="2" t="s">
        <v>6</v>
      </c>
      <c r="S917" s="2" t="s">
        <v>6</v>
      </c>
      <c r="T917" s="2" t="s">
        <v>6</v>
      </c>
      <c r="U917" s="2" t="s">
        <v>6</v>
      </c>
      <c r="V917" s="2" t="s">
        <v>6</v>
      </c>
      <c r="W917" s="2" t="s">
        <v>6</v>
      </c>
      <c r="X917" s="2" t="s">
        <v>6</v>
      </c>
      <c r="Y917" s="2" t="s">
        <v>6</v>
      </c>
      <c r="Z917" s="2" t="s">
        <v>6</v>
      </c>
      <c r="AA917" s="2" t="s">
        <v>6</v>
      </c>
      <c r="AB917" s="2" t="s">
        <v>6</v>
      </c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</row>
    <row r="918" spans="1:47" ht="15.75">
      <c r="A918" s="2"/>
      <c r="B918" s="2"/>
      <c r="C918" s="2" t="s">
        <v>759</v>
      </c>
      <c r="D918" s="2" t="s">
        <v>176</v>
      </c>
      <c r="E918" s="2" t="s">
        <v>30</v>
      </c>
      <c r="F918" s="26" t="s">
        <v>176</v>
      </c>
      <c r="G918" s="4" t="s">
        <v>1266</v>
      </c>
      <c r="H918" s="2" t="s">
        <v>163</v>
      </c>
      <c r="I918" s="2" t="s">
        <v>569</v>
      </c>
      <c r="J918" s="2" t="s">
        <v>570</v>
      </c>
      <c r="K918" s="2" t="s">
        <v>773</v>
      </c>
      <c r="L918" s="2" t="s">
        <v>775</v>
      </c>
      <c r="M918" s="2" t="s">
        <v>6</v>
      </c>
      <c r="N918" s="2" t="s">
        <v>6</v>
      </c>
      <c r="O918" s="2" t="s">
        <v>6</v>
      </c>
      <c r="P918" s="2" t="s">
        <v>6</v>
      </c>
      <c r="Q918" s="2" t="s">
        <v>6</v>
      </c>
      <c r="R918" s="2" t="s">
        <v>6</v>
      </c>
      <c r="S918" s="2" t="s">
        <v>6</v>
      </c>
      <c r="T918" s="2" t="s">
        <v>6</v>
      </c>
      <c r="U918" s="2" t="s">
        <v>6</v>
      </c>
      <c r="V918" s="2" t="s">
        <v>6</v>
      </c>
      <c r="W918" s="2" t="s">
        <v>6</v>
      </c>
      <c r="X918" s="2" t="s">
        <v>6</v>
      </c>
      <c r="Y918" s="2" t="s">
        <v>6</v>
      </c>
      <c r="Z918" s="2" t="s">
        <v>6</v>
      </c>
      <c r="AA918" s="2" t="s">
        <v>6</v>
      </c>
      <c r="AB918" s="2" t="s">
        <v>6</v>
      </c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</row>
    <row r="919" spans="1:47" ht="15.75">
      <c r="A919" s="2"/>
      <c r="B919" s="2"/>
      <c r="C919" s="2" t="s">
        <v>760</v>
      </c>
      <c r="D919" s="2" t="s">
        <v>176</v>
      </c>
      <c r="E919" s="2" t="s">
        <v>30</v>
      </c>
      <c r="F919" s="26" t="s">
        <v>176</v>
      </c>
      <c r="G919" s="4" t="s">
        <v>1266</v>
      </c>
      <c r="H919" s="2" t="s">
        <v>163</v>
      </c>
      <c r="I919" s="2" t="s">
        <v>569</v>
      </c>
      <c r="J919" s="2" t="s">
        <v>570</v>
      </c>
      <c r="K919" s="2" t="s">
        <v>773</v>
      </c>
      <c r="L919" s="2" t="s">
        <v>775</v>
      </c>
      <c r="M919" s="2" t="s">
        <v>6</v>
      </c>
      <c r="N919" s="2" t="s">
        <v>6</v>
      </c>
      <c r="O919" s="2" t="s">
        <v>6</v>
      </c>
      <c r="P919" s="2" t="s">
        <v>6</v>
      </c>
      <c r="Q919" s="2" t="s">
        <v>6</v>
      </c>
      <c r="R919" s="2" t="s">
        <v>6</v>
      </c>
      <c r="S919" s="2" t="s">
        <v>6</v>
      </c>
      <c r="T919" s="2" t="s">
        <v>6</v>
      </c>
      <c r="U919" s="2" t="s">
        <v>6</v>
      </c>
      <c r="V919" s="2" t="s">
        <v>6</v>
      </c>
      <c r="W919" s="2" t="s">
        <v>6</v>
      </c>
      <c r="X919" s="2" t="s">
        <v>6</v>
      </c>
      <c r="Y919" s="2" t="s">
        <v>6</v>
      </c>
      <c r="Z919" s="2" t="s">
        <v>6</v>
      </c>
      <c r="AA919" s="2" t="s">
        <v>6</v>
      </c>
      <c r="AB919" s="2" t="s">
        <v>6</v>
      </c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</row>
    <row r="920" spans="1:47" ht="15.75">
      <c r="A920" s="2"/>
      <c r="B920" s="2"/>
      <c r="C920" s="2" t="s">
        <v>761</v>
      </c>
      <c r="D920" s="2" t="s">
        <v>176</v>
      </c>
      <c r="E920" s="2" t="s">
        <v>30</v>
      </c>
      <c r="F920" s="26" t="s">
        <v>176</v>
      </c>
      <c r="G920" s="4" t="s">
        <v>1266</v>
      </c>
      <c r="H920" s="2" t="s">
        <v>163</v>
      </c>
      <c r="I920" s="2" t="s">
        <v>569</v>
      </c>
      <c r="J920" s="2" t="s">
        <v>570</v>
      </c>
      <c r="K920" s="2" t="s">
        <v>773</v>
      </c>
      <c r="L920" s="2" t="s">
        <v>775</v>
      </c>
      <c r="M920" s="2" t="s">
        <v>6</v>
      </c>
      <c r="N920" s="2" t="s">
        <v>6</v>
      </c>
      <c r="O920" s="2" t="s">
        <v>6</v>
      </c>
      <c r="P920" s="2" t="s">
        <v>6</v>
      </c>
      <c r="Q920" s="2" t="s">
        <v>6</v>
      </c>
      <c r="R920" s="2" t="s">
        <v>6</v>
      </c>
      <c r="S920" s="2" t="s">
        <v>6</v>
      </c>
      <c r="T920" s="2" t="s">
        <v>6</v>
      </c>
      <c r="U920" s="2" t="s">
        <v>6</v>
      </c>
      <c r="V920" s="2" t="s">
        <v>6</v>
      </c>
      <c r="W920" s="2" t="s">
        <v>6</v>
      </c>
      <c r="X920" s="2" t="s">
        <v>6</v>
      </c>
      <c r="Y920" s="2" t="s">
        <v>6</v>
      </c>
      <c r="Z920" s="2" t="s">
        <v>6</v>
      </c>
      <c r="AA920" s="2" t="s">
        <v>6</v>
      </c>
      <c r="AB920" s="2" t="s">
        <v>6</v>
      </c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</row>
    <row r="921" spans="1:47" ht="15.75">
      <c r="A921" s="2"/>
      <c r="B921" s="2"/>
      <c r="C921" s="2" t="s">
        <v>762</v>
      </c>
      <c r="D921" s="2" t="s">
        <v>176</v>
      </c>
      <c r="E921" s="2" t="s">
        <v>30</v>
      </c>
      <c r="F921" s="26" t="s">
        <v>176</v>
      </c>
      <c r="G921" s="4" t="s">
        <v>1266</v>
      </c>
      <c r="H921" s="2" t="s">
        <v>163</v>
      </c>
      <c r="I921" s="2" t="s">
        <v>569</v>
      </c>
      <c r="J921" s="2" t="s">
        <v>570</v>
      </c>
      <c r="K921" s="2" t="s">
        <v>773</v>
      </c>
      <c r="L921" s="2" t="s">
        <v>775</v>
      </c>
      <c r="M921" s="2" t="s">
        <v>6</v>
      </c>
      <c r="N921" s="2" t="s">
        <v>6</v>
      </c>
      <c r="O921" s="2" t="s">
        <v>6</v>
      </c>
      <c r="P921" s="2" t="s">
        <v>6</v>
      </c>
      <c r="Q921" s="2" t="s">
        <v>6</v>
      </c>
      <c r="R921" s="2" t="s">
        <v>6</v>
      </c>
      <c r="S921" s="2" t="s">
        <v>6</v>
      </c>
      <c r="T921" s="2" t="s">
        <v>6</v>
      </c>
      <c r="U921" s="2" t="s">
        <v>6</v>
      </c>
      <c r="V921" s="2" t="s">
        <v>6</v>
      </c>
      <c r="W921" s="2" t="s">
        <v>6</v>
      </c>
      <c r="X921" s="2" t="s">
        <v>6</v>
      </c>
      <c r="Y921" s="2" t="s">
        <v>6</v>
      </c>
      <c r="Z921" s="2" t="s">
        <v>6</v>
      </c>
      <c r="AA921" s="2" t="s">
        <v>6</v>
      </c>
      <c r="AB921" s="2" t="s">
        <v>6</v>
      </c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</row>
    <row r="922" spans="1:47" ht="15.75">
      <c r="A922" s="2"/>
      <c r="B922" s="2"/>
      <c r="C922" s="26" t="s">
        <v>763</v>
      </c>
      <c r="D922" s="2" t="s">
        <v>176</v>
      </c>
      <c r="E922" s="2" t="s">
        <v>30</v>
      </c>
      <c r="F922" s="26" t="s">
        <v>176</v>
      </c>
      <c r="G922" s="4" t="s">
        <v>1266</v>
      </c>
      <c r="H922" s="2" t="s">
        <v>163</v>
      </c>
      <c r="I922" s="2" t="s">
        <v>569</v>
      </c>
      <c r="J922" s="2" t="s">
        <v>570</v>
      </c>
      <c r="K922" s="2" t="s">
        <v>773</v>
      </c>
      <c r="L922" s="2" t="s">
        <v>775</v>
      </c>
      <c r="M922" s="2" t="s">
        <v>6</v>
      </c>
      <c r="N922" s="2" t="s">
        <v>6</v>
      </c>
      <c r="O922" s="2" t="s">
        <v>6</v>
      </c>
      <c r="P922" s="2" t="s">
        <v>6</v>
      </c>
      <c r="Q922" s="2" t="s">
        <v>6</v>
      </c>
      <c r="R922" s="2" t="s">
        <v>6</v>
      </c>
      <c r="S922" s="2" t="s">
        <v>6</v>
      </c>
      <c r="T922" s="2" t="s">
        <v>6</v>
      </c>
      <c r="U922" s="2" t="s">
        <v>6</v>
      </c>
      <c r="V922" s="2" t="s">
        <v>6</v>
      </c>
      <c r="W922" s="2" t="s">
        <v>6</v>
      </c>
      <c r="X922" s="2" t="s">
        <v>6</v>
      </c>
      <c r="Y922" s="2" t="s">
        <v>6</v>
      </c>
      <c r="Z922" s="2" t="s">
        <v>6</v>
      </c>
      <c r="AA922" s="2" t="s">
        <v>6</v>
      </c>
      <c r="AB922" s="2" t="s">
        <v>6</v>
      </c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</row>
    <row r="923" spans="1:47" ht="15.75">
      <c r="A923" s="2"/>
      <c r="B923" s="2"/>
      <c r="C923" s="2" t="s">
        <v>890</v>
      </c>
      <c r="D923" s="2" t="s">
        <v>176</v>
      </c>
      <c r="E923" s="2" t="s">
        <v>30</v>
      </c>
      <c r="F923" s="26" t="s">
        <v>176</v>
      </c>
      <c r="G923" s="4" t="s">
        <v>1266</v>
      </c>
      <c r="H923" s="2" t="s">
        <v>163</v>
      </c>
      <c r="I923" s="2" t="s">
        <v>6</v>
      </c>
      <c r="J923" s="2" t="s">
        <v>570</v>
      </c>
      <c r="K923" s="2" t="s">
        <v>773</v>
      </c>
      <c r="L923" s="2" t="s">
        <v>775</v>
      </c>
      <c r="M923" s="2" t="s">
        <v>6</v>
      </c>
      <c r="N923" s="2" t="s">
        <v>6</v>
      </c>
      <c r="O923" s="2" t="s">
        <v>6</v>
      </c>
      <c r="P923" s="2" t="s">
        <v>6</v>
      </c>
      <c r="Q923" s="2" t="s">
        <v>6</v>
      </c>
      <c r="R923" s="2" t="s">
        <v>6</v>
      </c>
      <c r="S923" s="2" t="s">
        <v>6</v>
      </c>
      <c r="T923" s="2" t="s">
        <v>6</v>
      </c>
      <c r="U923" s="2" t="s">
        <v>6</v>
      </c>
      <c r="V923" s="2" t="s">
        <v>6</v>
      </c>
      <c r="W923" s="2" t="s">
        <v>6</v>
      </c>
      <c r="X923" s="2" t="s">
        <v>6</v>
      </c>
      <c r="Y923" s="2" t="s">
        <v>6</v>
      </c>
      <c r="Z923" s="2" t="s">
        <v>6</v>
      </c>
      <c r="AA923" s="2" t="s">
        <v>6</v>
      </c>
      <c r="AB923" s="2" t="s">
        <v>6</v>
      </c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</row>
    <row r="924" spans="1:47" ht="15.75">
      <c r="A924" s="2"/>
      <c r="B924" s="2"/>
      <c r="C924" s="2" t="s">
        <v>764</v>
      </c>
      <c r="D924" s="2" t="s">
        <v>176</v>
      </c>
      <c r="E924" s="2" t="s">
        <v>30</v>
      </c>
      <c r="F924" s="26" t="s">
        <v>176</v>
      </c>
      <c r="G924" s="4" t="s">
        <v>1266</v>
      </c>
      <c r="H924" s="2" t="s">
        <v>163</v>
      </c>
      <c r="I924" s="2" t="s">
        <v>6</v>
      </c>
      <c r="J924" s="2" t="s">
        <v>570</v>
      </c>
      <c r="K924" s="2" t="s">
        <v>773</v>
      </c>
      <c r="L924" s="2" t="s">
        <v>775</v>
      </c>
      <c r="M924" s="2" t="s">
        <v>6</v>
      </c>
      <c r="N924" s="2" t="s">
        <v>6</v>
      </c>
      <c r="O924" s="2" t="s">
        <v>6</v>
      </c>
      <c r="P924" s="2" t="s">
        <v>6</v>
      </c>
      <c r="Q924" s="2" t="s">
        <v>6</v>
      </c>
      <c r="R924" s="2" t="s">
        <v>6</v>
      </c>
      <c r="S924" s="2" t="s">
        <v>6</v>
      </c>
      <c r="T924" s="2" t="s">
        <v>6</v>
      </c>
      <c r="U924" s="2" t="s">
        <v>6</v>
      </c>
      <c r="V924" s="2" t="s">
        <v>6</v>
      </c>
      <c r="W924" s="2" t="s">
        <v>6</v>
      </c>
      <c r="X924" s="2" t="s">
        <v>6</v>
      </c>
      <c r="Y924" s="2" t="s">
        <v>6</v>
      </c>
      <c r="Z924" s="2" t="s">
        <v>6</v>
      </c>
      <c r="AA924" s="2" t="s">
        <v>6</v>
      </c>
      <c r="AB924" s="2" t="s">
        <v>6</v>
      </c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</row>
    <row r="925" spans="1:47" ht="15.75">
      <c r="A925" s="2"/>
      <c r="B925" s="2"/>
      <c r="C925" s="2" t="s">
        <v>765</v>
      </c>
      <c r="D925" s="2" t="s">
        <v>6</v>
      </c>
      <c r="E925" s="2" t="s">
        <v>6</v>
      </c>
      <c r="F925" s="26" t="s">
        <v>1266</v>
      </c>
      <c r="G925" s="4" t="s">
        <v>1266</v>
      </c>
      <c r="H925" s="2" t="s">
        <v>163</v>
      </c>
      <c r="I925" s="2" t="s">
        <v>569</v>
      </c>
      <c r="J925" s="2" t="s">
        <v>570</v>
      </c>
      <c r="K925" s="2" t="s">
        <v>773</v>
      </c>
      <c r="L925" s="2" t="s">
        <v>775</v>
      </c>
      <c r="M925" s="2" t="s">
        <v>6</v>
      </c>
      <c r="N925" s="2" t="s">
        <v>6</v>
      </c>
      <c r="O925" s="2" t="s">
        <v>6</v>
      </c>
      <c r="P925" s="2" t="s">
        <v>6</v>
      </c>
      <c r="Q925" s="2" t="s">
        <v>6</v>
      </c>
      <c r="R925" s="2" t="s">
        <v>6</v>
      </c>
      <c r="S925" s="2" t="s">
        <v>6</v>
      </c>
      <c r="T925" s="2" t="s">
        <v>6</v>
      </c>
      <c r="U925" s="2" t="s">
        <v>6</v>
      </c>
      <c r="V925" s="2" t="s">
        <v>6</v>
      </c>
      <c r="W925" s="2" t="s">
        <v>6</v>
      </c>
      <c r="X925" s="2" t="s">
        <v>6</v>
      </c>
      <c r="Y925" s="2" t="s">
        <v>6</v>
      </c>
      <c r="Z925" s="2" t="s">
        <v>6</v>
      </c>
      <c r="AA925" s="2" t="s">
        <v>6</v>
      </c>
      <c r="AB925" s="2" t="s">
        <v>6</v>
      </c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</row>
    <row r="926" spans="1:47" ht="15.75">
      <c r="A926" s="2"/>
      <c r="B926" s="2"/>
      <c r="C926" s="2" t="s">
        <v>766</v>
      </c>
      <c r="D926" s="2" t="s">
        <v>176</v>
      </c>
      <c r="E926" s="2" t="s">
        <v>30</v>
      </c>
      <c r="F926" s="26" t="s">
        <v>176</v>
      </c>
      <c r="G926" s="4" t="s">
        <v>1266</v>
      </c>
      <c r="H926" s="2" t="s">
        <v>163</v>
      </c>
      <c r="I926" s="2" t="s">
        <v>6</v>
      </c>
      <c r="J926" s="2" t="s">
        <v>570</v>
      </c>
      <c r="K926" s="2" t="s">
        <v>773</v>
      </c>
      <c r="L926" s="2" t="s">
        <v>775</v>
      </c>
      <c r="M926" s="2" t="s">
        <v>6</v>
      </c>
      <c r="N926" s="2" t="s">
        <v>6</v>
      </c>
      <c r="O926" s="2" t="s">
        <v>6</v>
      </c>
      <c r="P926" s="2" t="s">
        <v>6</v>
      </c>
      <c r="Q926" s="2" t="s">
        <v>6</v>
      </c>
      <c r="R926" s="2" t="s">
        <v>6</v>
      </c>
      <c r="S926" s="2" t="s">
        <v>6</v>
      </c>
      <c r="T926" s="2" t="s">
        <v>6</v>
      </c>
      <c r="U926" s="2" t="s">
        <v>6</v>
      </c>
      <c r="V926" s="2" t="s">
        <v>6</v>
      </c>
      <c r="W926" s="2" t="s">
        <v>6</v>
      </c>
      <c r="X926" s="2" t="s">
        <v>6</v>
      </c>
      <c r="Y926" s="2" t="s">
        <v>6</v>
      </c>
      <c r="Z926" s="2" t="s">
        <v>6</v>
      </c>
      <c r="AA926" s="2" t="s">
        <v>6</v>
      </c>
      <c r="AB926" s="2" t="s">
        <v>6</v>
      </c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</row>
    <row r="927" spans="1:47" ht="15.75">
      <c r="A927" s="2"/>
      <c r="B927" s="2"/>
      <c r="C927" s="2" t="s">
        <v>767</v>
      </c>
      <c r="D927" s="2" t="s">
        <v>176</v>
      </c>
      <c r="E927" s="2" t="s">
        <v>30</v>
      </c>
      <c r="F927" s="26" t="s">
        <v>176</v>
      </c>
      <c r="G927" s="4" t="s">
        <v>1266</v>
      </c>
      <c r="H927" s="2" t="s">
        <v>163</v>
      </c>
      <c r="I927" s="2" t="s">
        <v>6</v>
      </c>
      <c r="J927" s="2" t="s">
        <v>570</v>
      </c>
      <c r="K927" s="2" t="s">
        <v>773</v>
      </c>
      <c r="L927" s="2" t="s">
        <v>775</v>
      </c>
      <c r="M927" s="2" t="s">
        <v>6</v>
      </c>
      <c r="N927" s="2" t="s">
        <v>6</v>
      </c>
      <c r="O927" s="2" t="s">
        <v>6</v>
      </c>
      <c r="P927" s="2" t="s">
        <v>6</v>
      </c>
      <c r="Q927" s="2" t="s">
        <v>6</v>
      </c>
      <c r="R927" s="2" t="s">
        <v>6</v>
      </c>
      <c r="S927" s="2" t="s">
        <v>6</v>
      </c>
      <c r="T927" s="2" t="s">
        <v>6</v>
      </c>
      <c r="U927" s="2" t="s">
        <v>6</v>
      </c>
      <c r="V927" s="2" t="s">
        <v>6</v>
      </c>
      <c r="W927" s="2" t="s">
        <v>6</v>
      </c>
      <c r="X927" s="2" t="s">
        <v>6</v>
      </c>
      <c r="Y927" s="2" t="s">
        <v>6</v>
      </c>
      <c r="Z927" s="2" t="s">
        <v>6</v>
      </c>
      <c r="AA927" s="2" t="s">
        <v>6</v>
      </c>
      <c r="AB927" s="2" t="s">
        <v>6</v>
      </c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</row>
    <row r="928" spans="1:47" ht="15.75">
      <c r="A928" s="2"/>
      <c r="B928" s="2"/>
      <c r="C928" s="2" t="s">
        <v>606</v>
      </c>
      <c r="D928" s="2" t="s">
        <v>176</v>
      </c>
      <c r="E928" s="2" t="s">
        <v>30</v>
      </c>
      <c r="F928" s="26" t="s">
        <v>176</v>
      </c>
      <c r="G928" s="4" t="s">
        <v>1266</v>
      </c>
      <c r="H928" s="2" t="s">
        <v>163</v>
      </c>
      <c r="I928" s="2" t="s">
        <v>6</v>
      </c>
      <c r="J928" s="2" t="s">
        <v>569</v>
      </c>
      <c r="K928" s="2" t="s">
        <v>773</v>
      </c>
      <c r="L928" s="2" t="s">
        <v>776</v>
      </c>
      <c r="M928" s="2" t="s">
        <v>6</v>
      </c>
      <c r="N928" s="2" t="s">
        <v>6</v>
      </c>
      <c r="O928" s="2" t="s">
        <v>6</v>
      </c>
      <c r="P928" s="2" t="s">
        <v>6</v>
      </c>
      <c r="Q928" s="2" t="s">
        <v>6</v>
      </c>
      <c r="R928" s="2" t="s">
        <v>6</v>
      </c>
      <c r="S928" s="2" t="s">
        <v>6</v>
      </c>
      <c r="T928" s="2" t="s">
        <v>6</v>
      </c>
      <c r="U928" s="2" t="s">
        <v>6</v>
      </c>
      <c r="V928" s="2" t="s">
        <v>6</v>
      </c>
      <c r="W928" s="2" t="s">
        <v>6</v>
      </c>
      <c r="X928" s="2" t="s">
        <v>6</v>
      </c>
      <c r="Y928" s="2" t="s">
        <v>6</v>
      </c>
      <c r="Z928" s="2" t="s">
        <v>6</v>
      </c>
      <c r="AA928" s="2" t="s">
        <v>6</v>
      </c>
      <c r="AB928" s="2" t="s">
        <v>6</v>
      </c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</row>
    <row r="929" spans="1:47" ht="15.75">
      <c r="A929" s="2"/>
      <c r="B929" s="2"/>
      <c r="C929" s="2" t="s">
        <v>757</v>
      </c>
      <c r="D929" s="2" t="s">
        <v>176</v>
      </c>
      <c r="E929" s="2" t="s">
        <v>30</v>
      </c>
      <c r="F929" s="26" t="s">
        <v>176</v>
      </c>
      <c r="G929" s="4" t="s">
        <v>1266</v>
      </c>
      <c r="H929" s="2" t="s">
        <v>163</v>
      </c>
      <c r="I929" s="2" t="s">
        <v>569</v>
      </c>
      <c r="J929" s="2" t="s">
        <v>570</v>
      </c>
      <c r="K929" s="2" t="s">
        <v>773</v>
      </c>
      <c r="L929" s="2" t="s">
        <v>776</v>
      </c>
      <c r="M929" s="2" t="s">
        <v>6</v>
      </c>
      <c r="N929" s="2" t="s">
        <v>6</v>
      </c>
      <c r="O929" s="2" t="s">
        <v>6</v>
      </c>
      <c r="P929" s="2" t="s">
        <v>6</v>
      </c>
      <c r="Q929" s="2" t="s">
        <v>6</v>
      </c>
      <c r="R929" s="2" t="s">
        <v>6</v>
      </c>
      <c r="S929" s="2" t="s">
        <v>6</v>
      </c>
      <c r="T929" s="2" t="s">
        <v>6</v>
      </c>
      <c r="U929" s="2" t="s">
        <v>6</v>
      </c>
      <c r="V929" s="2" t="s">
        <v>6</v>
      </c>
      <c r="W929" s="2" t="s">
        <v>6</v>
      </c>
      <c r="X929" s="2" t="s">
        <v>6</v>
      </c>
      <c r="Y929" s="2" t="s">
        <v>6</v>
      </c>
      <c r="Z929" s="2" t="s">
        <v>6</v>
      </c>
      <c r="AA929" s="2" t="s">
        <v>6</v>
      </c>
      <c r="AB929" s="2" t="s">
        <v>6</v>
      </c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</row>
    <row r="930" spans="1:47" ht="15.75">
      <c r="A930" s="2"/>
      <c r="B930" s="2"/>
      <c r="C930" s="2" t="s">
        <v>758</v>
      </c>
      <c r="D930" s="2" t="s">
        <v>176</v>
      </c>
      <c r="E930" s="2" t="s">
        <v>30</v>
      </c>
      <c r="F930" s="26" t="s">
        <v>176</v>
      </c>
      <c r="G930" s="4" t="s">
        <v>1266</v>
      </c>
      <c r="H930" s="2" t="s">
        <v>163</v>
      </c>
      <c r="I930" s="2" t="s">
        <v>569</v>
      </c>
      <c r="J930" s="2" t="s">
        <v>570</v>
      </c>
      <c r="K930" s="2" t="s">
        <v>773</v>
      </c>
      <c r="L930" s="2" t="s">
        <v>776</v>
      </c>
      <c r="M930" s="2" t="s">
        <v>6</v>
      </c>
      <c r="N930" s="2" t="s">
        <v>6</v>
      </c>
      <c r="O930" s="2" t="s">
        <v>6</v>
      </c>
      <c r="P930" s="2" t="s">
        <v>6</v>
      </c>
      <c r="Q930" s="2" t="s">
        <v>6</v>
      </c>
      <c r="R930" s="2" t="s">
        <v>6</v>
      </c>
      <c r="S930" s="2" t="s">
        <v>6</v>
      </c>
      <c r="T930" s="2" t="s">
        <v>6</v>
      </c>
      <c r="U930" s="2" t="s">
        <v>6</v>
      </c>
      <c r="V930" s="2" t="s">
        <v>6</v>
      </c>
      <c r="W930" s="2" t="s">
        <v>6</v>
      </c>
      <c r="X930" s="2" t="s">
        <v>6</v>
      </c>
      <c r="Y930" s="2" t="s">
        <v>6</v>
      </c>
      <c r="Z930" s="2" t="s">
        <v>6</v>
      </c>
      <c r="AA930" s="2" t="s">
        <v>6</v>
      </c>
      <c r="AB930" s="2" t="s">
        <v>6</v>
      </c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</row>
    <row r="931" spans="1:47" ht="15.75">
      <c r="A931" s="2"/>
      <c r="B931" s="2"/>
      <c r="C931" s="2" t="s">
        <v>759</v>
      </c>
      <c r="D931" s="2" t="s">
        <v>176</v>
      </c>
      <c r="E931" s="2" t="s">
        <v>30</v>
      </c>
      <c r="F931" s="26" t="s">
        <v>176</v>
      </c>
      <c r="G931" s="4" t="s">
        <v>1266</v>
      </c>
      <c r="H931" s="2" t="s">
        <v>163</v>
      </c>
      <c r="I931" s="2" t="s">
        <v>569</v>
      </c>
      <c r="J931" s="2" t="s">
        <v>570</v>
      </c>
      <c r="K931" s="2" t="s">
        <v>773</v>
      </c>
      <c r="L931" s="2" t="s">
        <v>776</v>
      </c>
      <c r="M931" s="2" t="s">
        <v>6</v>
      </c>
      <c r="N931" s="2" t="s">
        <v>6</v>
      </c>
      <c r="O931" s="2" t="s">
        <v>6</v>
      </c>
      <c r="P931" s="2" t="s">
        <v>6</v>
      </c>
      <c r="Q931" s="2" t="s">
        <v>6</v>
      </c>
      <c r="R931" s="2" t="s">
        <v>6</v>
      </c>
      <c r="S931" s="2" t="s">
        <v>6</v>
      </c>
      <c r="T931" s="2" t="s">
        <v>6</v>
      </c>
      <c r="U931" s="2" t="s">
        <v>6</v>
      </c>
      <c r="V931" s="2" t="s">
        <v>6</v>
      </c>
      <c r="W931" s="2" t="s">
        <v>6</v>
      </c>
      <c r="X931" s="2" t="s">
        <v>6</v>
      </c>
      <c r="Y931" s="2" t="s">
        <v>6</v>
      </c>
      <c r="Z931" s="2" t="s">
        <v>6</v>
      </c>
      <c r="AA931" s="2" t="s">
        <v>6</v>
      </c>
      <c r="AB931" s="2" t="s">
        <v>6</v>
      </c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</row>
    <row r="932" spans="1:47" ht="15.75">
      <c r="A932" s="2"/>
      <c r="B932" s="2"/>
      <c r="C932" s="2" t="s">
        <v>760</v>
      </c>
      <c r="D932" s="2" t="s">
        <v>176</v>
      </c>
      <c r="E932" s="2" t="s">
        <v>30</v>
      </c>
      <c r="F932" s="26" t="s">
        <v>176</v>
      </c>
      <c r="G932" s="4" t="s">
        <v>1266</v>
      </c>
      <c r="H932" s="2" t="s">
        <v>163</v>
      </c>
      <c r="I932" s="2" t="s">
        <v>569</v>
      </c>
      <c r="J932" s="2" t="s">
        <v>570</v>
      </c>
      <c r="K932" s="2" t="s">
        <v>773</v>
      </c>
      <c r="L932" s="2" t="s">
        <v>776</v>
      </c>
      <c r="M932" s="2" t="s">
        <v>6</v>
      </c>
      <c r="N932" s="2" t="s">
        <v>6</v>
      </c>
      <c r="O932" s="2" t="s">
        <v>6</v>
      </c>
      <c r="P932" s="2" t="s">
        <v>6</v>
      </c>
      <c r="Q932" s="2" t="s">
        <v>6</v>
      </c>
      <c r="R932" s="2" t="s">
        <v>6</v>
      </c>
      <c r="S932" s="2" t="s">
        <v>6</v>
      </c>
      <c r="T932" s="2" t="s">
        <v>6</v>
      </c>
      <c r="U932" s="2" t="s">
        <v>6</v>
      </c>
      <c r="V932" s="2" t="s">
        <v>6</v>
      </c>
      <c r="W932" s="2" t="s">
        <v>6</v>
      </c>
      <c r="X932" s="2" t="s">
        <v>6</v>
      </c>
      <c r="Y932" s="2" t="s">
        <v>6</v>
      </c>
      <c r="Z932" s="2" t="s">
        <v>6</v>
      </c>
      <c r="AA932" s="2" t="s">
        <v>6</v>
      </c>
      <c r="AB932" s="2" t="s">
        <v>6</v>
      </c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</row>
    <row r="933" spans="1:47" ht="15.75">
      <c r="A933" s="2"/>
      <c r="B933" s="2"/>
      <c r="C933" s="2" t="s">
        <v>761</v>
      </c>
      <c r="D933" s="2" t="s">
        <v>176</v>
      </c>
      <c r="E933" s="2" t="s">
        <v>30</v>
      </c>
      <c r="F933" s="26" t="s">
        <v>176</v>
      </c>
      <c r="G933" s="4" t="s">
        <v>1266</v>
      </c>
      <c r="H933" s="2" t="s">
        <v>163</v>
      </c>
      <c r="I933" s="2" t="s">
        <v>569</v>
      </c>
      <c r="J933" s="2" t="s">
        <v>570</v>
      </c>
      <c r="K933" s="2" t="s">
        <v>773</v>
      </c>
      <c r="L933" s="2" t="s">
        <v>776</v>
      </c>
      <c r="M933" s="2" t="s">
        <v>6</v>
      </c>
      <c r="N933" s="2" t="s">
        <v>6</v>
      </c>
      <c r="O933" s="2" t="s">
        <v>6</v>
      </c>
      <c r="P933" s="2" t="s">
        <v>6</v>
      </c>
      <c r="Q933" s="2" t="s">
        <v>6</v>
      </c>
      <c r="R933" s="2" t="s">
        <v>6</v>
      </c>
      <c r="S933" s="2" t="s">
        <v>6</v>
      </c>
      <c r="T933" s="2" t="s">
        <v>6</v>
      </c>
      <c r="U933" s="2" t="s">
        <v>6</v>
      </c>
      <c r="V933" s="2" t="s">
        <v>6</v>
      </c>
      <c r="W933" s="2" t="s">
        <v>6</v>
      </c>
      <c r="X933" s="2" t="s">
        <v>6</v>
      </c>
      <c r="Y933" s="2" t="s">
        <v>6</v>
      </c>
      <c r="Z933" s="2" t="s">
        <v>6</v>
      </c>
      <c r="AA933" s="2" t="s">
        <v>6</v>
      </c>
      <c r="AB933" s="2" t="s">
        <v>6</v>
      </c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</row>
    <row r="934" spans="1:47" ht="15.75">
      <c r="A934" s="2"/>
      <c r="B934" s="2"/>
      <c r="C934" s="2" t="s">
        <v>762</v>
      </c>
      <c r="D934" s="2" t="s">
        <v>176</v>
      </c>
      <c r="E934" s="2" t="s">
        <v>30</v>
      </c>
      <c r="F934" s="26" t="s">
        <v>176</v>
      </c>
      <c r="G934" s="4" t="s">
        <v>1266</v>
      </c>
      <c r="H934" s="2" t="s">
        <v>163</v>
      </c>
      <c r="I934" s="2" t="s">
        <v>569</v>
      </c>
      <c r="J934" s="2" t="s">
        <v>570</v>
      </c>
      <c r="K934" s="2" t="s">
        <v>773</v>
      </c>
      <c r="L934" s="2" t="s">
        <v>776</v>
      </c>
      <c r="M934" s="2" t="s">
        <v>6</v>
      </c>
      <c r="N934" s="2" t="s">
        <v>6</v>
      </c>
      <c r="O934" s="2" t="s">
        <v>6</v>
      </c>
      <c r="P934" s="2" t="s">
        <v>6</v>
      </c>
      <c r="Q934" s="2" t="s">
        <v>6</v>
      </c>
      <c r="R934" s="2" t="s">
        <v>6</v>
      </c>
      <c r="S934" s="2" t="s">
        <v>6</v>
      </c>
      <c r="T934" s="2" t="s">
        <v>6</v>
      </c>
      <c r="U934" s="2" t="s">
        <v>6</v>
      </c>
      <c r="V934" s="2" t="s">
        <v>6</v>
      </c>
      <c r="W934" s="2" t="s">
        <v>6</v>
      </c>
      <c r="X934" s="2" t="s">
        <v>6</v>
      </c>
      <c r="Y934" s="2" t="s">
        <v>6</v>
      </c>
      <c r="Z934" s="2" t="s">
        <v>6</v>
      </c>
      <c r="AA934" s="2" t="s">
        <v>6</v>
      </c>
      <c r="AB934" s="2" t="s">
        <v>6</v>
      </c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</row>
    <row r="935" spans="1:47" ht="15.75">
      <c r="A935" s="2"/>
      <c r="B935" s="2"/>
      <c r="C935" s="2" t="s">
        <v>763</v>
      </c>
      <c r="D935" s="2" t="s">
        <v>176</v>
      </c>
      <c r="E935" s="2" t="s">
        <v>30</v>
      </c>
      <c r="F935" s="26" t="s">
        <v>176</v>
      </c>
      <c r="G935" s="4" t="s">
        <v>1266</v>
      </c>
      <c r="H935" s="2" t="s">
        <v>163</v>
      </c>
      <c r="I935" s="2" t="s">
        <v>569</v>
      </c>
      <c r="J935" s="2" t="s">
        <v>570</v>
      </c>
      <c r="K935" s="2" t="s">
        <v>773</v>
      </c>
      <c r="L935" s="2" t="s">
        <v>776</v>
      </c>
      <c r="M935" s="2" t="s">
        <v>6</v>
      </c>
      <c r="N935" s="2" t="s">
        <v>6</v>
      </c>
      <c r="O935" s="2" t="s">
        <v>6</v>
      </c>
      <c r="P935" s="2" t="s">
        <v>6</v>
      </c>
      <c r="Q935" s="2" t="s">
        <v>6</v>
      </c>
      <c r="R935" s="2" t="s">
        <v>6</v>
      </c>
      <c r="S935" s="2" t="s">
        <v>6</v>
      </c>
      <c r="T935" s="2" t="s">
        <v>6</v>
      </c>
      <c r="U935" s="2" t="s">
        <v>6</v>
      </c>
      <c r="V935" s="2" t="s">
        <v>6</v>
      </c>
      <c r="W935" s="2" t="s">
        <v>6</v>
      </c>
      <c r="X935" s="2" t="s">
        <v>6</v>
      </c>
      <c r="Y935" s="2" t="s">
        <v>6</v>
      </c>
      <c r="Z935" s="2" t="s">
        <v>6</v>
      </c>
      <c r="AA935" s="2" t="s">
        <v>6</v>
      </c>
      <c r="AB935" s="2" t="s">
        <v>6</v>
      </c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</row>
    <row r="936" spans="1:47" ht="15.75">
      <c r="A936" s="2"/>
      <c r="B936" s="2"/>
      <c r="C936" s="2" t="s">
        <v>890</v>
      </c>
      <c r="D936" s="2" t="s">
        <v>176</v>
      </c>
      <c r="E936" s="2" t="s">
        <v>30</v>
      </c>
      <c r="F936" s="26" t="s">
        <v>176</v>
      </c>
      <c r="G936" s="4" t="s">
        <v>1266</v>
      </c>
      <c r="H936" s="2" t="s">
        <v>163</v>
      </c>
      <c r="I936" s="2" t="s">
        <v>6</v>
      </c>
      <c r="J936" s="2" t="s">
        <v>570</v>
      </c>
      <c r="K936" s="2" t="s">
        <v>773</v>
      </c>
      <c r="L936" s="2" t="s">
        <v>776</v>
      </c>
      <c r="M936" s="2" t="s">
        <v>6</v>
      </c>
      <c r="N936" s="2" t="s">
        <v>6</v>
      </c>
      <c r="O936" s="2" t="s">
        <v>6</v>
      </c>
      <c r="P936" s="2" t="s">
        <v>6</v>
      </c>
      <c r="Q936" s="2" t="s">
        <v>6</v>
      </c>
      <c r="R936" s="2" t="s">
        <v>6</v>
      </c>
      <c r="S936" s="2" t="s">
        <v>6</v>
      </c>
      <c r="T936" s="2" t="s">
        <v>6</v>
      </c>
      <c r="U936" s="2" t="s">
        <v>6</v>
      </c>
      <c r="V936" s="2" t="s">
        <v>6</v>
      </c>
      <c r="W936" s="2" t="s">
        <v>6</v>
      </c>
      <c r="X936" s="2" t="s">
        <v>6</v>
      </c>
      <c r="Y936" s="2" t="s">
        <v>6</v>
      </c>
      <c r="Z936" s="2" t="s">
        <v>6</v>
      </c>
      <c r="AA936" s="2" t="s">
        <v>6</v>
      </c>
      <c r="AB936" s="2" t="s">
        <v>6</v>
      </c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</row>
    <row r="937" spans="1:47" ht="15.75">
      <c r="A937" s="2"/>
      <c r="B937" s="2"/>
      <c r="C937" s="2" t="s">
        <v>764</v>
      </c>
      <c r="D937" s="2" t="s">
        <v>176</v>
      </c>
      <c r="E937" s="2" t="s">
        <v>30</v>
      </c>
      <c r="F937" s="26" t="s">
        <v>176</v>
      </c>
      <c r="G937" s="4" t="s">
        <v>1266</v>
      </c>
      <c r="H937" s="2" t="s">
        <v>163</v>
      </c>
      <c r="I937" s="2" t="s">
        <v>6</v>
      </c>
      <c r="J937" s="2" t="s">
        <v>570</v>
      </c>
      <c r="K937" s="2" t="s">
        <v>773</v>
      </c>
      <c r="L937" s="2" t="s">
        <v>776</v>
      </c>
      <c r="M937" s="2" t="s">
        <v>6</v>
      </c>
      <c r="N937" s="2" t="s">
        <v>6</v>
      </c>
      <c r="O937" s="2" t="s">
        <v>6</v>
      </c>
      <c r="P937" s="2" t="s">
        <v>6</v>
      </c>
      <c r="Q937" s="2" t="s">
        <v>6</v>
      </c>
      <c r="R937" s="2" t="s">
        <v>6</v>
      </c>
      <c r="S937" s="2" t="s">
        <v>6</v>
      </c>
      <c r="T937" s="2" t="s">
        <v>6</v>
      </c>
      <c r="U937" s="2" t="s">
        <v>6</v>
      </c>
      <c r="V937" s="2" t="s">
        <v>6</v>
      </c>
      <c r="W937" s="2" t="s">
        <v>6</v>
      </c>
      <c r="X937" s="2" t="s">
        <v>6</v>
      </c>
      <c r="Y937" s="2" t="s">
        <v>6</v>
      </c>
      <c r="Z937" s="2" t="s">
        <v>6</v>
      </c>
      <c r="AA937" s="2" t="s">
        <v>6</v>
      </c>
      <c r="AB937" s="2" t="s">
        <v>6</v>
      </c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</row>
    <row r="938" spans="1:47" ht="15.75">
      <c r="A938" s="2"/>
      <c r="B938" s="2"/>
      <c r="C938" s="2" t="s">
        <v>765</v>
      </c>
      <c r="D938" s="2" t="s">
        <v>6</v>
      </c>
      <c r="E938" s="2" t="s">
        <v>6</v>
      </c>
      <c r="F938" s="26" t="s">
        <v>1266</v>
      </c>
      <c r="G938" s="4" t="s">
        <v>1266</v>
      </c>
      <c r="H938" s="2" t="s">
        <v>163</v>
      </c>
      <c r="I938" s="2" t="s">
        <v>569</v>
      </c>
      <c r="J938" s="2" t="s">
        <v>570</v>
      </c>
      <c r="K938" s="2" t="s">
        <v>773</v>
      </c>
      <c r="L938" s="2" t="s">
        <v>776</v>
      </c>
      <c r="M938" s="2" t="s">
        <v>6</v>
      </c>
      <c r="N938" s="2" t="s">
        <v>6</v>
      </c>
      <c r="O938" s="2" t="s">
        <v>6</v>
      </c>
      <c r="P938" s="2" t="s">
        <v>6</v>
      </c>
      <c r="Q938" s="2" t="s">
        <v>6</v>
      </c>
      <c r="R938" s="2" t="s">
        <v>6</v>
      </c>
      <c r="S938" s="2" t="s">
        <v>6</v>
      </c>
      <c r="T938" s="2" t="s">
        <v>6</v>
      </c>
      <c r="U938" s="2" t="s">
        <v>6</v>
      </c>
      <c r="V938" s="2" t="s">
        <v>6</v>
      </c>
      <c r="W938" s="2" t="s">
        <v>6</v>
      </c>
      <c r="X938" s="2" t="s">
        <v>6</v>
      </c>
      <c r="Y938" s="2" t="s">
        <v>6</v>
      </c>
      <c r="Z938" s="2" t="s">
        <v>6</v>
      </c>
      <c r="AA938" s="2" t="s">
        <v>6</v>
      </c>
      <c r="AB938" s="2" t="s">
        <v>6</v>
      </c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</row>
    <row r="939" spans="1:47" ht="15.75">
      <c r="A939" s="2"/>
      <c r="B939" s="2"/>
      <c r="C939" s="26" t="s">
        <v>766</v>
      </c>
      <c r="D939" s="2" t="s">
        <v>176</v>
      </c>
      <c r="E939" s="2" t="s">
        <v>30</v>
      </c>
      <c r="F939" s="26" t="s">
        <v>176</v>
      </c>
      <c r="G939" s="4" t="s">
        <v>1266</v>
      </c>
      <c r="H939" s="2" t="s">
        <v>163</v>
      </c>
      <c r="I939" s="2" t="s">
        <v>6</v>
      </c>
      <c r="J939" s="2" t="s">
        <v>570</v>
      </c>
      <c r="K939" s="2" t="s">
        <v>773</v>
      </c>
      <c r="L939" s="2" t="s">
        <v>776</v>
      </c>
      <c r="M939" s="2" t="s">
        <v>6</v>
      </c>
      <c r="N939" s="2" t="s">
        <v>6</v>
      </c>
      <c r="O939" s="2" t="s">
        <v>6</v>
      </c>
      <c r="P939" s="2" t="s">
        <v>6</v>
      </c>
      <c r="Q939" s="2" t="s">
        <v>6</v>
      </c>
      <c r="R939" s="2" t="s">
        <v>6</v>
      </c>
      <c r="S939" s="2" t="s">
        <v>6</v>
      </c>
      <c r="T939" s="2" t="s">
        <v>6</v>
      </c>
      <c r="U939" s="2" t="s">
        <v>6</v>
      </c>
      <c r="V939" s="2" t="s">
        <v>6</v>
      </c>
      <c r="W939" s="2" t="s">
        <v>6</v>
      </c>
      <c r="X939" s="2" t="s">
        <v>6</v>
      </c>
      <c r="Y939" s="2" t="s">
        <v>6</v>
      </c>
      <c r="Z939" s="2" t="s">
        <v>6</v>
      </c>
      <c r="AA939" s="2" t="s">
        <v>6</v>
      </c>
      <c r="AB939" s="2" t="s">
        <v>6</v>
      </c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</row>
    <row r="940" spans="1:47" ht="15.75">
      <c r="A940" s="2"/>
      <c r="B940" s="2"/>
      <c r="C940" s="2" t="s">
        <v>767</v>
      </c>
      <c r="D940" s="2" t="s">
        <v>176</v>
      </c>
      <c r="E940" s="2" t="s">
        <v>30</v>
      </c>
      <c r="F940" s="26" t="s">
        <v>176</v>
      </c>
      <c r="G940" s="4" t="s">
        <v>1266</v>
      </c>
      <c r="H940" s="2" t="s">
        <v>163</v>
      </c>
      <c r="I940" s="2" t="s">
        <v>6</v>
      </c>
      <c r="J940" s="2" t="s">
        <v>570</v>
      </c>
      <c r="K940" s="2" t="s">
        <v>773</v>
      </c>
      <c r="L940" s="2" t="s">
        <v>776</v>
      </c>
      <c r="M940" s="2" t="s">
        <v>6</v>
      </c>
      <c r="N940" s="2" t="s">
        <v>6</v>
      </c>
      <c r="O940" s="2" t="s">
        <v>6</v>
      </c>
      <c r="P940" s="2" t="s">
        <v>6</v>
      </c>
      <c r="Q940" s="2" t="s">
        <v>6</v>
      </c>
      <c r="R940" s="2" t="s">
        <v>6</v>
      </c>
      <c r="S940" s="2" t="s">
        <v>6</v>
      </c>
      <c r="T940" s="2" t="s">
        <v>6</v>
      </c>
      <c r="U940" s="2" t="s">
        <v>6</v>
      </c>
      <c r="V940" s="2" t="s">
        <v>6</v>
      </c>
      <c r="W940" s="2" t="s">
        <v>6</v>
      </c>
      <c r="X940" s="2" t="s">
        <v>6</v>
      </c>
      <c r="Y940" s="2" t="s">
        <v>6</v>
      </c>
      <c r="Z940" s="2" t="s">
        <v>6</v>
      </c>
      <c r="AA940" s="2" t="s">
        <v>6</v>
      </c>
      <c r="AB940" s="2" t="s">
        <v>6</v>
      </c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</row>
    <row r="941" spans="1:47" ht="15.75">
      <c r="A941" s="2"/>
      <c r="B941" s="2"/>
      <c r="C941" s="2" t="s">
        <v>606</v>
      </c>
      <c r="D941" s="2" t="s">
        <v>176</v>
      </c>
      <c r="E941" s="2" t="s">
        <v>30</v>
      </c>
      <c r="F941" s="26" t="s">
        <v>176</v>
      </c>
      <c r="G941" s="4" t="s">
        <v>1266</v>
      </c>
      <c r="H941" s="2" t="s">
        <v>163</v>
      </c>
      <c r="I941" s="2" t="s">
        <v>6</v>
      </c>
      <c r="J941" s="2" t="s">
        <v>569</v>
      </c>
      <c r="K941" s="2" t="s">
        <v>773</v>
      </c>
      <c r="L941" s="2" t="s">
        <v>777</v>
      </c>
      <c r="M941" s="2" t="s">
        <v>6</v>
      </c>
      <c r="N941" s="2" t="s">
        <v>6</v>
      </c>
      <c r="O941" s="2" t="s">
        <v>6</v>
      </c>
      <c r="P941" s="2" t="s">
        <v>6</v>
      </c>
      <c r="Q941" s="2" t="s">
        <v>6</v>
      </c>
      <c r="R941" s="2" t="s">
        <v>6</v>
      </c>
      <c r="S941" s="2" t="s">
        <v>6</v>
      </c>
      <c r="T941" s="2" t="s">
        <v>6</v>
      </c>
      <c r="U941" s="2" t="s">
        <v>6</v>
      </c>
      <c r="V941" s="2" t="s">
        <v>6</v>
      </c>
      <c r="W941" s="2" t="s">
        <v>6</v>
      </c>
      <c r="X941" s="2" t="s">
        <v>6</v>
      </c>
      <c r="Y941" s="2" t="s">
        <v>6</v>
      </c>
      <c r="Z941" s="2" t="s">
        <v>6</v>
      </c>
      <c r="AA941" s="2" t="s">
        <v>6</v>
      </c>
      <c r="AB941" s="2" t="s">
        <v>6</v>
      </c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</row>
    <row r="942" spans="1:47" ht="15.75">
      <c r="A942" s="2"/>
      <c r="B942" s="2"/>
      <c r="C942" s="2" t="s">
        <v>757</v>
      </c>
      <c r="D942" s="2" t="s">
        <v>176</v>
      </c>
      <c r="E942" s="2" t="s">
        <v>30</v>
      </c>
      <c r="F942" s="26" t="s">
        <v>176</v>
      </c>
      <c r="G942" s="4" t="s">
        <v>1266</v>
      </c>
      <c r="H942" s="2" t="s">
        <v>163</v>
      </c>
      <c r="I942" s="2" t="s">
        <v>569</v>
      </c>
      <c r="J942" s="2" t="s">
        <v>570</v>
      </c>
      <c r="K942" s="2" t="s">
        <v>773</v>
      </c>
      <c r="L942" s="2" t="s">
        <v>777</v>
      </c>
      <c r="M942" s="2" t="s">
        <v>6</v>
      </c>
      <c r="N942" s="2" t="s">
        <v>6</v>
      </c>
      <c r="O942" s="2" t="s">
        <v>6</v>
      </c>
      <c r="P942" s="2" t="s">
        <v>6</v>
      </c>
      <c r="Q942" s="2" t="s">
        <v>6</v>
      </c>
      <c r="R942" s="2" t="s">
        <v>6</v>
      </c>
      <c r="S942" s="2" t="s">
        <v>6</v>
      </c>
      <c r="T942" s="2" t="s">
        <v>6</v>
      </c>
      <c r="U942" s="2" t="s">
        <v>6</v>
      </c>
      <c r="V942" s="2" t="s">
        <v>6</v>
      </c>
      <c r="W942" s="2" t="s">
        <v>6</v>
      </c>
      <c r="X942" s="2" t="s">
        <v>6</v>
      </c>
      <c r="Y942" s="2" t="s">
        <v>6</v>
      </c>
      <c r="Z942" s="2" t="s">
        <v>6</v>
      </c>
      <c r="AA942" s="2" t="s">
        <v>6</v>
      </c>
      <c r="AB942" s="2" t="s">
        <v>6</v>
      </c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</row>
    <row r="943" spans="1:47" ht="15.75">
      <c r="A943" s="2"/>
      <c r="B943" s="2"/>
      <c r="C943" s="2" t="s">
        <v>758</v>
      </c>
      <c r="D943" s="2" t="s">
        <v>176</v>
      </c>
      <c r="E943" s="2" t="s">
        <v>30</v>
      </c>
      <c r="F943" s="26" t="s">
        <v>176</v>
      </c>
      <c r="G943" s="4" t="s">
        <v>1266</v>
      </c>
      <c r="H943" s="2" t="s">
        <v>163</v>
      </c>
      <c r="I943" s="2" t="s">
        <v>569</v>
      </c>
      <c r="J943" s="2" t="s">
        <v>570</v>
      </c>
      <c r="K943" s="2" t="s">
        <v>773</v>
      </c>
      <c r="L943" s="2" t="s">
        <v>777</v>
      </c>
      <c r="M943" s="2" t="s">
        <v>6</v>
      </c>
      <c r="N943" s="2" t="s">
        <v>6</v>
      </c>
      <c r="O943" s="2" t="s">
        <v>6</v>
      </c>
      <c r="P943" s="2" t="s">
        <v>6</v>
      </c>
      <c r="Q943" s="2" t="s">
        <v>6</v>
      </c>
      <c r="R943" s="2" t="s">
        <v>6</v>
      </c>
      <c r="S943" s="2" t="s">
        <v>6</v>
      </c>
      <c r="T943" s="2" t="s">
        <v>6</v>
      </c>
      <c r="U943" s="2" t="s">
        <v>6</v>
      </c>
      <c r="V943" s="2" t="s">
        <v>6</v>
      </c>
      <c r="W943" s="2" t="s">
        <v>6</v>
      </c>
      <c r="X943" s="2" t="s">
        <v>6</v>
      </c>
      <c r="Y943" s="2" t="s">
        <v>6</v>
      </c>
      <c r="Z943" s="2" t="s">
        <v>6</v>
      </c>
      <c r="AA943" s="2" t="s">
        <v>6</v>
      </c>
      <c r="AB943" s="2" t="s">
        <v>6</v>
      </c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</row>
    <row r="944" spans="1:47" ht="15.75">
      <c r="A944" s="2"/>
      <c r="B944" s="2"/>
      <c r="C944" s="2" t="s">
        <v>759</v>
      </c>
      <c r="D944" s="2" t="s">
        <v>176</v>
      </c>
      <c r="E944" s="2" t="s">
        <v>30</v>
      </c>
      <c r="F944" s="26" t="s">
        <v>176</v>
      </c>
      <c r="G944" s="4" t="s">
        <v>1266</v>
      </c>
      <c r="H944" s="2" t="s">
        <v>163</v>
      </c>
      <c r="I944" s="2" t="s">
        <v>569</v>
      </c>
      <c r="J944" s="2" t="s">
        <v>570</v>
      </c>
      <c r="K944" s="2" t="s">
        <v>773</v>
      </c>
      <c r="L944" s="2" t="s">
        <v>777</v>
      </c>
      <c r="M944" s="2" t="s">
        <v>6</v>
      </c>
      <c r="N944" s="2" t="s">
        <v>6</v>
      </c>
      <c r="O944" s="2" t="s">
        <v>6</v>
      </c>
      <c r="P944" s="2" t="s">
        <v>6</v>
      </c>
      <c r="Q944" s="2" t="s">
        <v>6</v>
      </c>
      <c r="R944" s="2" t="s">
        <v>6</v>
      </c>
      <c r="S944" s="2" t="s">
        <v>6</v>
      </c>
      <c r="T944" s="2" t="s">
        <v>6</v>
      </c>
      <c r="U944" s="2" t="s">
        <v>6</v>
      </c>
      <c r="V944" s="2" t="s">
        <v>6</v>
      </c>
      <c r="W944" s="2" t="s">
        <v>6</v>
      </c>
      <c r="X944" s="2" t="s">
        <v>6</v>
      </c>
      <c r="Y944" s="2" t="s">
        <v>6</v>
      </c>
      <c r="Z944" s="2" t="s">
        <v>6</v>
      </c>
      <c r="AA944" s="2" t="s">
        <v>6</v>
      </c>
      <c r="AB944" s="2" t="s">
        <v>6</v>
      </c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</row>
    <row r="945" spans="1:47" ht="15.75">
      <c r="A945" s="2"/>
      <c r="B945" s="2"/>
      <c r="C945" s="2" t="s">
        <v>760</v>
      </c>
      <c r="D945" s="2" t="s">
        <v>176</v>
      </c>
      <c r="E945" s="2" t="s">
        <v>30</v>
      </c>
      <c r="F945" s="26" t="s">
        <v>176</v>
      </c>
      <c r="G945" s="4" t="s">
        <v>1266</v>
      </c>
      <c r="H945" s="2" t="s">
        <v>163</v>
      </c>
      <c r="I945" s="2" t="s">
        <v>569</v>
      </c>
      <c r="J945" s="2" t="s">
        <v>570</v>
      </c>
      <c r="K945" s="2" t="s">
        <v>773</v>
      </c>
      <c r="L945" s="2" t="s">
        <v>777</v>
      </c>
      <c r="M945" s="2" t="s">
        <v>6</v>
      </c>
      <c r="N945" s="2" t="s">
        <v>6</v>
      </c>
      <c r="O945" s="2" t="s">
        <v>6</v>
      </c>
      <c r="P945" s="2" t="s">
        <v>6</v>
      </c>
      <c r="Q945" s="2" t="s">
        <v>6</v>
      </c>
      <c r="R945" s="2" t="s">
        <v>6</v>
      </c>
      <c r="S945" s="2" t="s">
        <v>6</v>
      </c>
      <c r="T945" s="2" t="s">
        <v>6</v>
      </c>
      <c r="U945" s="2" t="s">
        <v>6</v>
      </c>
      <c r="V945" s="2" t="s">
        <v>6</v>
      </c>
      <c r="W945" s="2" t="s">
        <v>6</v>
      </c>
      <c r="X945" s="2" t="s">
        <v>6</v>
      </c>
      <c r="Y945" s="2" t="s">
        <v>6</v>
      </c>
      <c r="Z945" s="2" t="s">
        <v>6</v>
      </c>
      <c r="AA945" s="2" t="s">
        <v>6</v>
      </c>
      <c r="AB945" s="2" t="s">
        <v>6</v>
      </c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</row>
    <row r="946" spans="1:47" ht="15.75">
      <c r="A946" s="2"/>
      <c r="B946" s="2"/>
      <c r="C946" s="2" t="s">
        <v>761</v>
      </c>
      <c r="D946" s="2" t="s">
        <v>176</v>
      </c>
      <c r="E946" s="2" t="s">
        <v>30</v>
      </c>
      <c r="F946" s="26" t="s">
        <v>176</v>
      </c>
      <c r="G946" s="4" t="s">
        <v>1266</v>
      </c>
      <c r="H946" s="2" t="s">
        <v>163</v>
      </c>
      <c r="I946" s="2" t="s">
        <v>569</v>
      </c>
      <c r="J946" s="2" t="s">
        <v>570</v>
      </c>
      <c r="K946" s="2" t="s">
        <v>773</v>
      </c>
      <c r="L946" s="2" t="s">
        <v>777</v>
      </c>
      <c r="M946" s="2" t="s">
        <v>6</v>
      </c>
      <c r="N946" s="2" t="s">
        <v>6</v>
      </c>
      <c r="O946" s="2" t="s">
        <v>6</v>
      </c>
      <c r="P946" s="2" t="s">
        <v>6</v>
      </c>
      <c r="Q946" s="2" t="s">
        <v>6</v>
      </c>
      <c r="R946" s="2" t="s">
        <v>6</v>
      </c>
      <c r="S946" s="2" t="s">
        <v>6</v>
      </c>
      <c r="T946" s="2" t="s">
        <v>6</v>
      </c>
      <c r="U946" s="2" t="s">
        <v>6</v>
      </c>
      <c r="V946" s="2" t="s">
        <v>6</v>
      </c>
      <c r="W946" s="2" t="s">
        <v>6</v>
      </c>
      <c r="X946" s="2" t="s">
        <v>6</v>
      </c>
      <c r="Y946" s="2" t="s">
        <v>6</v>
      </c>
      <c r="Z946" s="2" t="s">
        <v>6</v>
      </c>
      <c r="AA946" s="2" t="s">
        <v>6</v>
      </c>
      <c r="AB946" s="2" t="s">
        <v>6</v>
      </c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</row>
    <row r="947" spans="1:47" ht="15.75">
      <c r="A947" s="2"/>
      <c r="B947" s="2"/>
      <c r="C947" s="2" t="s">
        <v>762</v>
      </c>
      <c r="D947" s="2" t="s">
        <v>176</v>
      </c>
      <c r="E947" s="2" t="s">
        <v>30</v>
      </c>
      <c r="F947" s="26" t="s">
        <v>176</v>
      </c>
      <c r="G947" s="4" t="s">
        <v>1266</v>
      </c>
      <c r="H947" s="2" t="s">
        <v>163</v>
      </c>
      <c r="I947" s="2" t="s">
        <v>569</v>
      </c>
      <c r="J947" s="2" t="s">
        <v>570</v>
      </c>
      <c r="K947" s="2" t="s">
        <v>773</v>
      </c>
      <c r="L947" s="2" t="s">
        <v>777</v>
      </c>
      <c r="M947" s="2" t="s">
        <v>6</v>
      </c>
      <c r="N947" s="2" t="s">
        <v>6</v>
      </c>
      <c r="O947" s="2" t="s">
        <v>6</v>
      </c>
      <c r="P947" s="2" t="s">
        <v>6</v>
      </c>
      <c r="Q947" s="2" t="s">
        <v>6</v>
      </c>
      <c r="R947" s="2" t="s">
        <v>6</v>
      </c>
      <c r="S947" s="2" t="s">
        <v>6</v>
      </c>
      <c r="T947" s="2" t="s">
        <v>6</v>
      </c>
      <c r="U947" s="2" t="s">
        <v>6</v>
      </c>
      <c r="V947" s="2" t="s">
        <v>6</v>
      </c>
      <c r="W947" s="2" t="s">
        <v>6</v>
      </c>
      <c r="X947" s="2" t="s">
        <v>6</v>
      </c>
      <c r="Y947" s="2" t="s">
        <v>6</v>
      </c>
      <c r="Z947" s="2" t="s">
        <v>6</v>
      </c>
      <c r="AA947" s="2" t="s">
        <v>6</v>
      </c>
      <c r="AB947" s="2" t="s">
        <v>6</v>
      </c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</row>
    <row r="948" spans="1:47" ht="15.75">
      <c r="A948" s="2"/>
      <c r="B948" s="2"/>
      <c r="C948" s="2" t="s">
        <v>763</v>
      </c>
      <c r="D948" s="2" t="s">
        <v>176</v>
      </c>
      <c r="E948" s="2" t="s">
        <v>30</v>
      </c>
      <c r="F948" s="26" t="s">
        <v>176</v>
      </c>
      <c r="G948" s="4" t="s">
        <v>1266</v>
      </c>
      <c r="H948" s="2" t="s">
        <v>163</v>
      </c>
      <c r="I948" s="2" t="s">
        <v>569</v>
      </c>
      <c r="J948" s="2" t="s">
        <v>570</v>
      </c>
      <c r="K948" s="2" t="s">
        <v>773</v>
      </c>
      <c r="L948" s="2" t="s">
        <v>777</v>
      </c>
      <c r="M948" s="2" t="s">
        <v>6</v>
      </c>
      <c r="N948" s="2" t="s">
        <v>6</v>
      </c>
      <c r="O948" s="2" t="s">
        <v>6</v>
      </c>
      <c r="P948" s="2" t="s">
        <v>6</v>
      </c>
      <c r="Q948" s="2" t="s">
        <v>6</v>
      </c>
      <c r="R948" s="2" t="s">
        <v>6</v>
      </c>
      <c r="S948" s="2" t="s">
        <v>6</v>
      </c>
      <c r="T948" s="2" t="s">
        <v>6</v>
      </c>
      <c r="U948" s="2" t="s">
        <v>6</v>
      </c>
      <c r="V948" s="2" t="s">
        <v>6</v>
      </c>
      <c r="W948" s="2" t="s">
        <v>6</v>
      </c>
      <c r="X948" s="2" t="s">
        <v>6</v>
      </c>
      <c r="Y948" s="2" t="s">
        <v>6</v>
      </c>
      <c r="Z948" s="2" t="s">
        <v>6</v>
      </c>
      <c r="AA948" s="2" t="s">
        <v>6</v>
      </c>
      <c r="AB948" s="2" t="s">
        <v>6</v>
      </c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</row>
    <row r="949" spans="1:47" ht="15.75">
      <c r="A949" s="2"/>
      <c r="B949" s="2"/>
      <c r="C949" s="2" t="s">
        <v>890</v>
      </c>
      <c r="D949" s="2" t="s">
        <v>176</v>
      </c>
      <c r="E949" s="2" t="s">
        <v>30</v>
      </c>
      <c r="F949" s="26" t="s">
        <v>176</v>
      </c>
      <c r="G949" s="4" t="s">
        <v>1266</v>
      </c>
      <c r="H949" s="2" t="s">
        <v>163</v>
      </c>
      <c r="I949" s="2" t="s">
        <v>6</v>
      </c>
      <c r="J949" s="2" t="s">
        <v>570</v>
      </c>
      <c r="K949" s="2" t="s">
        <v>773</v>
      </c>
      <c r="L949" s="2" t="s">
        <v>777</v>
      </c>
      <c r="M949" s="2" t="s">
        <v>6</v>
      </c>
      <c r="N949" s="2" t="s">
        <v>6</v>
      </c>
      <c r="O949" s="2" t="s">
        <v>6</v>
      </c>
      <c r="P949" s="2" t="s">
        <v>6</v>
      </c>
      <c r="Q949" s="2" t="s">
        <v>6</v>
      </c>
      <c r="R949" s="2" t="s">
        <v>6</v>
      </c>
      <c r="S949" s="2" t="s">
        <v>6</v>
      </c>
      <c r="T949" s="2" t="s">
        <v>6</v>
      </c>
      <c r="U949" s="2" t="s">
        <v>6</v>
      </c>
      <c r="V949" s="2" t="s">
        <v>6</v>
      </c>
      <c r="W949" s="2" t="s">
        <v>6</v>
      </c>
      <c r="X949" s="2" t="s">
        <v>6</v>
      </c>
      <c r="Y949" s="2" t="s">
        <v>6</v>
      </c>
      <c r="Z949" s="2" t="s">
        <v>6</v>
      </c>
      <c r="AA949" s="2" t="s">
        <v>6</v>
      </c>
      <c r="AB949" s="2" t="s">
        <v>6</v>
      </c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</row>
    <row r="950" spans="1:47" ht="15.75">
      <c r="A950" s="2"/>
      <c r="B950" s="2"/>
      <c r="C950" s="2" t="s">
        <v>764</v>
      </c>
      <c r="D950" s="2" t="s">
        <v>176</v>
      </c>
      <c r="E950" s="2" t="s">
        <v>30</v>
      </c>
      <c r="F950" s="26" t="s">
        <v>176</v>
      </c>
      <c r="G950" s="4" t="s">
        <v>1266</v>
      </c>
      <c r="H950" s="2" t="s">
        <v>163</v>
      </c>
      <c r="I950" s="2" t="s">
        <v>6</v>
      </c>
      <c r="J950" s="2" t="s">
        <v>570</v>
      </c>
      <c r="K950" s="2" t="s">
        <v>773</v>
      </c>
      <c r="L950" s="2" t="s">
        <v>777</v>
      </c>
      <c r="M950" s="2" t="s">
        <v>6</v>
      </c>
      <c r="N950" s="2" t="s">
        <v>6</v>
      </c>
      <c r="O950" s="2" t="s">
        <v>6</v>
      </c>
      <c r="P950" s="2" t="s">
        <v>6</v>
      </c>
      <c r="Q950" s="2" t="s">
        <v>6</v>
      </c>
      <c r="R950" s="2" t="s">
        <v>6</v>
      </c>
      <c r="S950" s="2" t="s">
        <v>6</v>
      </c>
      <c r="T950" s="2" t="s">
        <v>6</v>
      </c>
      <c r="U950" s="2" t="s">
        <v>6</v>
      </c>
      <c r="V950" s="2" t="s">
        <v>6</v>
      </c>
      <c r="W950" s="2" t="s">
        <v>6</v>
      </c>
      <c r="X950" s="2" t="s">
        <v>6</v>
      </c>
      <c r="Y950" s="2" t="s">
        <v>6</v>
      </c>
      <c r="Z950" s="2" t="s">
        <v>6</v>
      </c>
      <c r="AA950" s="2" t="s">
        <v>6</v>
      </c>
      <c r="AB950" s="2" t="s">
        <v>6</v>
      </c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</row>
    <row r="951" spans="1:47" ht="15.75">
      <c r="A951" s="2"/>
      <c r="B951" s="2"/>
      <c r="C951" s="2" t="s">
        <v>765</v>
      </c>
      <c r="D951" s="2" t="s">
        <v>6</v>
      </c>
      <c r="E951" s="2" t="s">
        <v>6</v>
      </c>
      <c r="F951" s="26" t="s">
        <v>1266</v>
      </c>
      <c r="G951" s="4" t="s">
        <v>1266</v>
      </c>
      <c r="H951" s="2" t="s">
        <v>163</v>
      </c>
      <c r="I951" s="2" t="s">
        <v>569</v>
      </c>
      <c r="J951" s="2" t="s">
        <v>570</v>
      </c>
      <c r="K951" s="2" t="s">
        <v>773</v>
      </c>
      <c r="L951" s="2" t="s">
        <v>777</v>
      </c>
      <c r="M951" s="2" t="s">
        <v>6</v>
      </c>
      <c r="N951" s="2" t="s">
        <v>6</v>
      </c>
      <c r="O951" s="2" t="s">
        <v>6</v>
      </c>
      <c r="P951" s="2" t="s">
        <v>6</v>
      </c>
      <c r="Q951" s="2" t="s">
        <v>6</v>
      </c>
      <c r="R951" s="2" t="s">
        <v>6</v>
      </c>
      <c r="S951" s="2" t="s">
        <v>6</v>
      </c>
      <c r="T951" s="2" t="s">
        <v>6</v>
      </c>
      <c r="U951" s="2" t="s">
        <v>6</v>
      </c>
      <c r="V951" s="2" t="s">
        <v>6</v>
      </c>
      <c r="W951" s="2" t="s">
        <v>6</v>
      </c>
      <c r="X951" s="2" t="s">
        <v>6</v>
      </c>
      <c r="Y951" s="2" t="s">
        <v>6</v>
      </c>
      <c r="Z951" s="2" t="s">
        <v>6</v>
      </c>
      <c r="AA951" s="2" t="s">
        <v>6</v>
      </c>
      <c r="AB951" s="2" t="s">
        <v>6</v>
      </c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</row>
    <row r="952" spans="1:47" ht="15.75">
      <c r="A952" s="2"/>
      <c r="B952" s="2"/>
      <c r="C952" s="2" t="s">
        <v>766</v>
      </c>
      <c r="D952" s="2" t="s">
        <v>176</v>
      </c>
      <c r="E952" s="2" t="s">
        <v>30</v>
      </c>
      <c r="F952" s="26" t="s">
        <v>176</v>
      </c>
      <c r="G952" s="4" t="s">
        <v>1266</v>
      </c>
      <c r="H952" s="2" t="s">
        <v>163</v>
      </c>
      <c r="I952" s="2" t="s">
        <v>6</v>
      </c>
      <c r="J952" s="2" t="s">
        <v>570</v>
      </c>
      <c r="K952" s="2" t="s">
        <v>773</v>
      </c>
      <c r="L952" s="2" t="s">
        <v>777</v>
      </c>
      <c r="M952" s="2" t="s">
        <v>6</v>
      </c>
      <c r="N952" s="2" t="s">
        <v>6</v>
      </c>
      <c r="O952" s="2" t="s">
        <v>6</v>
      </c>
      <c r="P952" s="2" t="s">
        <v>6</v>
      </c>
      <c r="Q952" s="2" t="s">
        <v>6</v>
      </c>
      <c r="R952" s="2" t="s">
        <v>6</v>
      </c>
      <c r="S952" s="2" t="s">
        <v>6</v>
      </c>
      <c r="T952" s="2" t="s">
        <v>6</v>
      </c>
      <c r="U952" s="2" t="s">
        <v>6</v>
      </c>
      <c r="V952" s="2" t="s">
        <v>6</v>
      </c>
      <c r="W952" s="2" t="s">
        <v>6</v>
      </c>
      <c r="X952" s="2" t="s">
        <v>6</v>
      </c>
      <c r="Y952" s="2" t="s">
        <v>6</v>
      </c>
      <c r="Z952" s="2" t="s">
        <v>6</v>
      </c>
      <c r="AA952" s="2" t="s">
        <v>6</v>
      </c>
      <c r="AB952" s="2" t="s">
        <v>6</v>
      </c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</row>
    <row r="953" spans="1:47" ht="15.75">
      <c r="A953" s="2"/>
      <c r="B953" s="2"/>
      <c r="C953" s="2" t="s">
        <v>767</v>
      </c>
      <c r="D953" s="2" t="s">
        <v>176</v>
      </c>
      <c r="E953" s="2" t="s">
        <v>30</v>
      </c>
      <c r="F953" s="26" t="s">
        <v>176</v>
      </c>
      <c r="G953" s="4" t="s">
        <v>1266</v>
      </c>
      <c r="H953" s="2" t="s">
        <v>163</v>
      </c>
      <c r="I953" s="2" t="s">
        <v>6</v>
      </c>
      <c r="J953" s="2" t="s">
        <v>570</v>
      </c>
      <c r="K953" s="2" t="s">
        <v>773</v>
      </c>
      <c r="L953" s="2" t="s">
        <v>777</v>
      </c>
      <c r="M953" s="2" t="s">
        <v>6</v>
      </c>
      <c r="N953" s="2" t="s">
        <v>6</v>
      </c>
      <c r="O953" s="2" t="s">
        <v>6</v>
      </c>
      <c r="P953" s="2" t="s">
        <v>6</v>
      </c>
      <c r="Q953" s="2" t="s">
        <v>6</v>
      </c>
      <c r="R953" s="2" t="s">
        <v>6</v>
      </c>
      <c r="S953" s="2" t="s">
        <v>6</v>
      </c>
      <c r="T953" s="2" t="s">
        <v>6</v>
      </c>
      <c r="U953" s="2" t="s">
        <v>6</v>
      </c>
      <c r="V953" s="2" t="s">
        <v>6</v>
      </c>
      <c r="W953" s="2" t="s">
        <v>6</v>
      </c>
      <c r="X953" s="2" t="s">
        <v>6</v>
      </c>
      <c r="Y953" s="2" t="s">
        <v>6</v>
      </c>
      <c r="Z953" s="2" t="s">
        <v>6</v>
      </c>
      <c r="AA953" s="2" t="s">
        <v>6</v>
      </c>
      <c r="AB953" s="2" t="s">
        <v>6</v>
      </c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</row>
    <row r="954" spans="1:47" ht="15.75">
      <c r="A954" s="2"/>
      <c r="B954" s="2"/>
      <c r="C954" s="2" t="s">
        <v>606</v>
      </c>
      <c r="D954" s="2" t="s">
        <v>176</v>
      </c>
      <c r="E954" s="2" t="s">
        <v>30</v>
      </c>
      <c r="F954" s="26" t="s">
        <v>176</v>
      </c>
      <c r="G954" s="4" t="s">
        <v>1266</v>
      </c>
      <c r="H954" s="2" t="s">
        <v>163</v>
      </c>
      <c r="I954" s="2" t="s">
        <v>6</v>
      </c>
      <c r="J954" s="2" t="s">
        <v>569</v>
      </c>
      <c r="K954" s="2" t="s">
        <v>773</v>
      </c>
      <c r="L954" s="2" t="s">
        <v>778</v>
      </c>
      <c r="M954" s="2" t="s">
        <v>6</v>
      </c>
      <c r="N954" s="2" t="s">
        <v>6</v>
      </c>
      <c r="O954" s="2" t="s">
        <v>6</v>
      </c>
      <c r="P954" s="2" t="s">
        <v>6</v>
      </c>
      <c r="Q954" s="2" t="s">
        <v>6</v>
      </c>
      <c r="R954" s="2" t="s">
        <v>6</v>
      </c>
      <c r="S954" s="2" t="s">
        <v>6</v>
      </c>
      <c r="T954" s="2" t="s">
        <v>6</v>
      </c>
      <c r="U954" s="2" t="s">
        <v>6</v>
      </c>
      <c r="V954" s="2" t="s">
        <v>6</v>
      </c>
      <c r="W954" s="2" t="s">
        <v>6</v>
      </c>
      <c r="X954" s="2" t="s">
        <v>6</v>
      </c>
      <c r="Y954" s="2" t="s">
        <v>6</v>
      </c>
      <c r="Z954" s="2" t="s">
        <v>6</v>
      </c>
      <c r="AA954" s="2" t="s">
        <v>6</v>
      </c>
      <c r="AB954" s="2" t="s">
        <v>6</v>
      </c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</row>
    <row r="955" spans="1:47" ht="15.75">
      <c r="A955" s="2"/>
      <c r="B955" s="2"/>
      <c r="C955" s="2" t="s">
        <v>757</v>
      </c>
      <c r="D955" s="2" t="s">
        <v>176</v>
      </c>
      <c r="E955" s="2" t="s">
        <v>30</v>
      </c>
      <c r="F955" s="26" t="s">
        <v>176</v>
      </c>
      <c r="G955" s="4" t="s">
        <v>1266</v>
      </c>
      <c r="H955" s="2" t="s">
        <v>163</v>
      </c>
      <c r="I955" s="2" t="s">
        <v>569</v>
      </c>
      <c r="J955" s="2" t="s">
        <v>570</v>
      </c>
      <c r="K955" s="2" t="s">
        <v>773</v>
      </c>
      <c r="L955" s="2" t="s">
        <v>778</v>
      </c>
      <c r="M955" s="2" t="s">
        <v>6</v>
      </c>
      <c r="N955" s="2" t="s">
        <v>6</v>
      </c>
      <c r="O955" s="2" t="s">
        <v>6</v>
      </c>
      <c r="P955" s="2" t="s">
        <v>6</v>
      </c>
      <c r="Q955" s="2" t="s">
        <v>6</v>
      </c>
      <c r="R955" s="2" t="s">
        <v>6</v>
      </c>
      <c r="S955" s="2" t="s">
        <v>6</v>
      </c>
      <c r="T955" s="2" t="s">
        <v>6</v>
      </c>
      <c r="U955" s="2" t="s">
        <v>6</v>
      </c>
      <c r="V955" s="2" t="s">
        <v>6</v>
      </c>
      <c r="W955" s="2" t="s">
        <v>6</v>
      </c>
      <c r="X955" s="2" t="s">
        <v>6</v>
      </c>
      <c r="Y955" s="2" t="s">
        <v>6</v>
      </c>
      <c r="Z955" s="2" t="s">
        <v>6</v>
      </c>
      <c r="AA955" s="2" t="s">
        <v>6</v>
      </c>
      <c r="AB955" s="2" t="s">
        <v>6</v>
      </c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</row>
    <row r="956" spans="1:47" ht="15.75">
      <c r="A956" s="2"/>
      <c r="B956" s="2"/>
      <c r="C956" s="2" t="s">
        <v>758</v>
      </c>
      <c r="D956" s="2" t="s">
        <v>176</v>
      </c>
      <c r="E956" s="2" t="s">
        <v>30</v>
      </c>
      <c r="F956" s="26" t="s">
        <v>176</v>
      </c>
      <c r="G956" s="4" t="s">
        <v>1266</v>
      </c>
      <c r="H956" s="2" t="s">
        <v>163</v>
      </c>
      <c r="I956" s="2" t="s">
        <v>569</v>
      </c>
      <c r="J956" s="2" t="s">
        <v>570</v>
      </c>
      <c r="K956" s="2" t="s">
        <v>773</v>
      </c>
      <c r="L956" s="2" t="s">
        <v>778</v>
      </c>
      <c r="M956" s="2" t="s">
        <v>6</v>
      </c>
      <c r="N956" s="2" t="s">
        <v>6</v>
      </c>
      <c r="O956" s="2" t="s">
        <v>6</v>
      </c>
      <c r="P956" s="2" t="s">
        <v>6</v>
      </c>
      <c r="Q956" s="2" t="s">
        <v>6</v>
      </c>
      <c r="R956" s="2" t="s">
        <v>6</v>
      </c>
      <c r="S956" s="2" t="s">
        <v>6</v>
      </c>
      <c r="T956" s="2" t="s">
        <v>6</v>
      </c>
      <c r="U956" s="2" t="s">
        <v>6</v>
      </c>
      <c r="V956" s="2" t="s">
        <v>6</v>
      </c>
      <c r="W956" s="2" t="s">
        <v>6</v>
      </c>
      <c r="X956" s="2" t="s">
        <v>6</v>
      </c>
      <c r="Y956" s="2" t="s">
        <v>6</v>
      </c>
      <c r="Z956" s="2" t="s">
        <v>6</v>
      </c>
      <c r="AA956" s="2" t="s">
        <v>6</v>
      </c>
      <c r="AB956" s="2" t="s">
        <v>6</v>
      </c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</row>
    <row r="957" spans="1:47" ht="15.75">
      <c r="A957" s="2"/>
      <c r="B957" s="2"/>
      <c r="C957" s="2" t="s">
        <v>759</v>
      </c>
      <c r="D957" s="2" t="s">
        <v>176</v>
      </c>
      <c r="E957" s="2" t="s">
        <v>30</v>
      </c>
      <c r="F957" s="26" t="s">
        <v>176</v>
      </c>
      <c r="G957" s="4" t="s">
        <v>1266</v>
      </c>
      <c r="H957" s="2" t="s">
        <v>163</v>
      </c>
      <c r="I957" s="2" t="s">
        <v>569</v>
      </c>
      <c r="J957" s="2" t="s">
        <v>570</v>
      </c>
      <c r="K957" s="2" t="s">
        <v>773</v>
      </c>
      <c r="L957" s="2" t="s">
        <v>778</v>
      </c>
      <c r="M957" s="2" t="s">
        <v>6</v>
      </c>
      <c r="N957" s="2" t="s">
        <v>6</v>
      </c>
      <c r="O957" s="2" t="s">
        <v>6</v>
      </c>
      <c r="P957" s="2" t="s">
        <v>6</v>
      </c>
      <c r="Q957" s="2" t="s">
        <v>6</v>
      </c>
      <c r="R957" s="2" t="s">
        <v>6</v>
      </c>
      <c r="S957" s="2" t="s">
        <v>6</v>
      </c>
      <c r="T957" s="2" t="s">
        <v>6</v>
      </c>
      <c r="U957" s="2" t="s">
        <v>6</v>
      </c>
      <c r="V957" s="2" t="s">
        <v>6</v>
      </c>
      <c r="W957" s="2" t="s">
        <v>6</v>
      </c>
      <c r="X957" s="2" t="s">
        <v>6</v>
      </c>
      <c r="Y957" s="2" t="s">
        <v>6</v>
      </c>
      <c r="Z957" s="2" t="s">
        <v>6</v>
      </c>
      <c r="AA957" s="2" t="s">
        <v>6</v>
      </c>
      <c r="AB957" s="2" t="s">
        <v>6</v>
      </c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</row>
    <row r="958" spans="1:47" ht="15.75">
      <c r="A958" s="2"/>
      <c r="B958" s="2"/>
      <c r="C958" s="2" t="s">
        <v>760</v>
      </c>
      <c r="D958" s="2" t="s">
        <v>176</v>
      </c>
      <c r="E958" s="2" t="s">
        <v>30</v>
      </c>
      <c r="F958" s="26" t="s">
        <v>176</v>
      </c>
      <c r="G958" s="4" t="s">
        <v>1266</v>
      </c>
      <c r="H958" s="2" t="s">
        <v>163</v>
      </c>
      <c r="I958" s="2" t="s">
        <v>569</v>
      </c>
      <c r="J958" s="2" t="s">
        <v>570</v>
      </c>
      <c r="K958" s="2" t="s">
        <v>773</v>
      </c>
      <c r="L958" s="2" t="s">
        <v>778</v>
      </c>
      <c r="M958" s="2" t="s">
        <v>6</v>
      </c>
      <c r="N958" s="2" t="s">
        <v>6</v>
      </c>
      <c r="O958" s="2" t="s">
        <v>6</v>
      </c>
      <c r="P958" s="2" t="s">
        <v>6</v>
      </c>
      <c r="Q958" s="2" t="s">
        <v>6</v>
      </c>
      <c r="R958" s="2" t="s">
        <v>6</v>
      </c>
      <c r="S958" s="2" t="s">
        <v>6</v>
      </c>
      <c r="T958" s="2" t="s">
        <v>6</v>
      </c>
      <c r="U958" s="2" t="s">
        <v>6</v>
      </c>
      <c r="V958" s="2" t="s">
        <v>6</v>
      </c>
      <c r="W958" s="2" t="s">
        <v>6</v>
      </c>
      <c r="X958" s="2" t="s">
        <v>6</v>
      </c>
      <c r="Y958" s="2" t="s">
        <v>6</v>
      </c>
      <c r="Z958" s="2" t="s">
        <v>6</v>
      </c>
      <c r="AA958" s="2" t="s">
        <v>6</v>
      </c>
      <c r="AB958" s="2" t="s">
        <v>6</v>
      </c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</row>
    <row r="959" spans="1:47" ht="15.75">
      <c r="A959" s="2"/>
      <c r="B959" s="2"/>
      <c r="C959" s="2" t="s">
        <v>761</v>
      </c>
      <c r="D959" s="2" t="s">
        <v>176</v>
      </c>
      <c r="E959" s="2" t="s">
        <v>30</v>
      </c>
      <c r="F959" s="26" t="s">
        <v>176</v>
      </c>
      <c r="G959" s="4" t="s">
        <v>1266</v>
      </c>
      <c r="H959" s="2" t="s">
        <v>163</v>
      </c>
      <c r="I959" s="2" t="s">
        <v>569</v>
      </c>
      <c r="J959" s="2" t="s">
        <v>570</v>
      </c>
      <c r="K959" s="2" t="s">
        <v>773</v>
      </c>
      <c r="L959" s="2" t="s">
        <v>778</v>
      </c>
      <c r="M959" s="2" t="s">
        <v>6</v>
      </c>
      <c r="N959" s="2" t="s">
        <v>6</v>
      </c>
      <c r="O959" s="2" t="s">
        <v>6</v>
      </c>
      <c r="P959" s="2" t="s">
        <v>6</v>
      </c>
      <c r="Q959" s="2" t="s">
        <v>6</v>
      </c>
      <c r="R959" s="2" t="s">
        <v>6</v>
      </c>
      <c r="S959" s="2" t="s">
        <v>6</v>
      </c>
      <c r="T959" s="2" t="s">
        <v>6</v>
      </c>
      <c r="U959" s="2" t="s">
        <v>6</v>
      </c>
      <c r="V959" s="2" t="s">
        <v>6</v>
      </c>
      <c r="W959" s="2" t="s">
        <v>6</v>
      </c>
      <c r="X959" s="2" t="s">
        <v>6</v>
      </c>
      <c r="Y959" s="2" t="s">
        <v>6</v>
      </c>
      <c r="Z959" s="2" t="s">
        <v>6</v>
      </c>
      <c r="AA959" s="2" t="s">
        <v>6</v>
      </c>
      <c r="AB959" s="2" t="s">
        <v>6</v>
      </c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</row>
    <row r="960" spans="1:47" ht="15.75">
      <c r="A960" s="2"/>
      <c r="B960" s="2"/>
      <c r="C960" s="2" t="s">
        <v>762</v>
      </c>
      <c r="D960" s="2" t="s">
        <v>176</v>
      </c>
      <c r="E960" s="2" t="s">
        <v>30</v>
      </c>
      <c r="F960" s="26" t="s">
        <v>176</v>
      </c>
      <c r="G960" s="4" t="s">
        <v>1266</v>
      </c>
      <c r="H960" s="2" t="s">
        <v>163</v>
      </c>
      <c r="I960" s="2" t="s">
        <v>569</v>
      </c>
      <c r="J960" s="2" t="s">
        <v>570</v>
      </c>
      <c r="K960" s="2" t="s">
        <v>773</v>
      </c>
      <c r="L960" s="2" t="s">
        <v>778</v>
      </c>
      <c r="M960" s="2" t="s">
        <v>6</v>
      </c>
      <c r="N960" s="2" t="s">
        <v>6</v>
      </c>
      <c r="O960" s="2" t="s">
        <v>6</v>
      </c>
      <c r="P960" s="2" t="s">
        <v>6</v>
      </c>
      <c r="Q960" s="2" t="s">
        <v>6</v>
      </c>
      <c r="R960" s="2" t="s">
        <v>6</v>
      </c>
      <c r="S960" s="2" t="s">
        <v>6</v>
      </c>
      <c r="T960" s="2" t="s">
        <v>6</v>
      </c>
      <c r="U960" s="2" t="s">
        <v>6</v>
      </c>
      <c r="V960" s="2" t="s">
        <v>6</v>
      </c>
      <c r="W960" s="2" t="s">
        <v>6</v>
      </c>
      <c r="X960" s="2" t="s">
        <v>6</v>
      </c>
      <c r="Y960" s="2" t="s">
        <v>6</v>
      </c>
      <c r="Z960" s="2" t="s">
        <v>6</v>
      </c>
      <c r="AA960" s="2" t="s">
        <v>6</v>
      </c>
      <c r="AB960" s="2" t="s">
        <v>6</v>
      </c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</row>
    <row r="961" spans="1:47" ht="15.75">
      <c r="A961" s="2"/>
      <c r="B961" s="2"/>
      <c r="C961" s="2" t="s">
        <v>763</v>
      </c>
      <c r="D961" s="2" t="s">
        <v>176</v>
      </c>
      <c r="E961" s="2" t="s">
        <v>30</v>
      </c>
      <c r="F961" s="26" t="s">
        <v>176</v>
      </c>
      <c r="G961" s="4" t="s">
        <v>1266</v>
      </c>
      <c r="H961" s="2" t="s">
        <v>163</v>
      </c>
      <c r="I961" s="2" t="s">
        <v>569</v>
      </c>
      <c r="J961" s="2" t="s">
        <v>570</v>
      </c>
      <c r="K961" s="2" t="s">
        <v>773</v>
      </c>
      <c r="L961" s="2" t="s">
        <v>778</v>
      </c>
      <c r="M961" s="2" t="s">
        <v>6</v>
      </c>
      <c r="N961" s="2" t="s">
        <v>6</v>
      </c>
      <c r="O961" s="2" t="s">
        <v>6</v>
      </c>
      <c r="P961" s="2" t="s">
        <v>6</v>
      </c>
      <c r="Q961" s="2" t="s">
        <v>6</v>
      </c>
      <c r="R961" s="2" t="s">
        <v>6</v>
      </c>
      <c r="S961" s="2" t="s">
        <v>6</v>
      </c>
      <c r="T961" s="2" t="s">
        <v>6</v>
      </c>
      <c r="U961" s="2" t="s">
        <v>6</v>
      </c>
      <c r="V961" s="2" t="s">
        <v>6</v>
      </c>
      <c r="W961" s="2" t="s">
        <v>6</v>
      </c>
      <c r="X961" s="2" t="s">
        <v>6</v>
      </c>
      <c r="Y961" s="2" t="s">
        <v>6</v>
      </c>
      <c r="Z961" s="2" t="s">
        <v>6</v>
      </c>
      <c r="AA961" s="2" t="s">
        <v>6</v>
      </c>
      <c r="AB961" s="2" t="s">
        <v>6</v>
      </c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</row>
    <row r="962" spans="1:47" ht="15.75">
      <c r="A962" s="2"/>
      <c r="B962" s="2"/>
      <c r="C962" s="2" t="s">
        <v>890</v>
      </c>
      <c r="D962" s="2" t="s">
        <v>176</v>
      </c>
      <c r="E962" s="2" t="s">
        <v>30</v>
      </c>
      <c r="F962" s="26" t="s">
        <v>176</v>
      </c>
      <c r="G962" s="4" t="s">
        <v>1266</v>
      </c>
      <c r="H962" s="2" t="s">
        <v>163</v>
      </c>
      <c r="I962" s="2" t="s">
        <v>6</v>
      </c>
      <c r="J962" s="2" t="s">
        <v>570</v>
      </c>
      <c r="K962" s="2" t="s">
        <v>773</v>
      </c>
      <c r="L962" s="2" t="s">
        <v>778</v>
      </c>
      <c r="M962" s="2" t="s">
        <v>6</v>
      </c>
      <c r="N962" s="2" t="s">
        <v>6</v>
      </c>
      <c r="O962" s="2" t="s">
        <v>6</v>
      </c>
      <c r="P962" s="2" t="s">
        <v>6</v>
      </c>
      <c r="Q962" s="2" t="s">
        <v>6</v>
      </c>
      <c r="R962" s="2" t="s">
        <v>6</v>
      </c>
      <c r="S962" s="2" t="s">
        <v>6</v>
      </c>
      <c r="T962" s="2" t="s">
        <v>6</v>
      </c>
      <c r="U962" s="2" t="s">
        <v>6</v>
      </c>
      <c r="V962" s="2" t="s">
        <v>6</v>
      </c>
      <c r="W962" s="2" t="s">
        <v>6</v>
      </c>
      <c r="X962" s="2" t="s">
        <v>6</v>
      </c>
      <c r="Y962" s="2" t="s">
        <v>6</v>
      </c>
      <c r="Z962" s="2" t="s">
        <v>6</v>
      </c>
      <c r="AA962" s="2" t="s">
        <v>6</v>
      </c>
      <c r="AB962" s="2" t="s">
        <v>6</v>
      </c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</row>
    <row r="963" spans="1:47" ht="15.75">
      <c r="A963" s="2"/>
      <c r="B963" s="2"/>
      <c r="C963" s="2" t="s">
        <v>764</v>
      </c>
      <c r="D963" s="2" t="s">
        <v>176</v>
      </c>
      <c r="E963" s="2" t="s">
        <v>30</v>
      </c>
      <c r="F963" s="26" t="s">
        <v>176</v>
      </c>
      <c r="G963" s="4" t="s">
        <v>1266</v>
      </c>
      <c r="H963" s="2" t="s">
        <v>163</v>
      </c>
      <c r="I963" s="2" t="s">
        <v>6</v>
      </c>
      <c r="J963" s="2" t="s">
        <v>570</v>
      </c>
      <c r="K963" s="2" t="s">
        <v>773</v>
      </c>
      <c r="L963" s="2" t="s">
        <v>778</v>
      </c>
      <c r="M963" s="2" t="s">
        <v>6</v>
      </c>
      <c r="N963" s="2" t="s">
        <v>6</v>
      </c>
      <c r="O963" s="2" t="s">
        <v>6</v>
      </c>
      <c r="P963" s="2" t="s">
        <v>6</v>
      </c>
      <c r="Q963" s="2" t="s">
        <v>6</v>
      </c>
      <c r="R963" s="2" t="s">
        <v>6</v>
      </c>
      <c r="S963" s="2" t="s">
        <v>6</v>
      </c>
      <c r="T963" s="2" t="s">
        <v>6</v>
      </c>
      <c r="U963" s="2" t="s">
        <v>6</v>
      </c>
      <c r="V963" s="2" t="s">
        <v>6</v>
      </c>
      <c r="W963" s="2" t="s">
        <v>6</v>
      </c>
      <c r="X963" s="2" t="s">
        <v>6</v>
      </c>
      <c r="Y963" s="2" t="s">
        <v>6</v>
      </c>
      <c r="Z963" s="2" t="s">
        <v>6</v>
      </c>
      <c r="AA963" s="2" t="s">
        <v>6</v>
      </c>
      <c r="AB963" s="2" t="s">
        <v>6</v>
      </c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</row>
    <row r="964" spans="1:47" ht="15.75">
      <c r="A964" s="2"/>
      <c r="B964" s="2"/>
      <c r="C964" s="2" t="s">
        <v>765</v>
      </c>
      <c r="D964" s="2" t="s">
        <v>6</v>
      </c>
      <c r="E964" s="2" t="s">
        <v>6</v>
      </c>
      <c r="F964" s="26" t="s">
        <v>1266</v>
      </c>
      <c r="G964" s="4" t="s">
        <v>1266</v>
      </c>
      <c r="H964" s="2" t="s">
        <v>163</v>
      </c>
      <c r="I964" s="2" t="s">
        <v>569</v>
      </c>
      <c r="J964" s="2" t="s">
        <v>570</v>
      </c>
      <c r="K964" s="2" t="s">
        <v>773</v>
      </c>
      <c r="L964" s="2" t="s">
        <v>778</v>
      </c>
      <c r="M964" s="2" t="s">
        <v>6</v>
      </c>
      <c r="N964" s="2" t="s">
        <v>6</v>
      </c>
      <c r="O964" s="2" t="s">
        <v>6</v>
      </c>
      <c r="P964" s="2" t="s">
        <v>6</v>
      </c>
      <c r="Q964" s="2" t="s">
        <v>6</v>
      </c>
      <c r="R964" s="2" t="s">
        <v>6</v>
      </c>
      <c r="S964" s="2" t="s">
        <v>6</v>
      </c>
      <c r="T964" s="2" t="s">
        <v>6</v>
      </c>
      <c r="U964" s="2" t="s">
        <v>6</v>
      </c>
      <c r="V964" s="2" t="s">
        <v>6</v>
      </c>
      <c r="W964" s="2" t="s">
        <v>6</v>
      </c>
      <c r="X964" s="2" t="s">
        <v>6</v>
      </c>
      <c r="Y964" s="2" t="s">
        <v>6</v>
      </c>
      <c r="Z964" s="2" t="s">
        <v>6</v>
      </c>
      <c r="AA964" s="2" t="s">
        <v>6</v>
      </c>
      <c r="AB964" s="2" t="s">
        <v>6</v>
      </c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</row>
    <row r="965" spans="1:47" ht="15.75">
      <c r="A965" s="2"/>
      <c r="B965" s="2"/>
      <c r="C965" s="2" t="s">
        <v>766</v>
      </c>
      <c r="D965" s="2" t="s">
        <v>176</v>
      </c>
      <c r="E965" s="2" t="s">
        <v>30</v>
      </c>
      <c r="F965" s="26" t="s">
        <v>176</v>
      </c>
      <c r="G965" s="4" t="s">
        <v>1266</v>
      </c>
      <c r="H965" s="2" t="s">
        <v>163</v>
      </c>
      <c r="I965" s="2" t="s">
        <v>6</v>
      </c>
      <c r="J965" s="2" t="s">
        <v>570</v>
      </c>
      <c r="K965" s="2" t="s">
        <v>773</v>
      </c>
      <c r="L965" s="2" t="s">
        <v>778</v>
      </c>
      <c r="M965" s="2" t="s">
        <v>6</v>
      </c>
      <c r="N965" s="2" t="s">
        <v>6</v>
      </c>
      <c r="O965" s="2" t="s">
        <v>6</v>
      </c>
      <c r="P965" s="2" t="s">
        <v>6</v>
      </c>
      <c r="Q965" s="2" t="s">
        <v>6</v>
      </c>
      <c r="R965" s="2" t="s">
        <v>6</v>
      </c>
      <c r="S965" s="2" t="s">
        <v>6</v>
      </c>
      <c r="T965" s="2" t="s">
        <v>6</v>
      </c>
      <c r="U965" s="2" t="s">
        <v>6</v>
      </c>
      <c r="V965" s="2" t="s">
        <v>6</v>
      </c>
      <c r="W965" s="2" t="s">
        <v>6</v>
      </c>
      <c r="X965" s="2" t="s">
        <v>6</v>
      </c>
      <c r="Y965" s="2" t="s">
        <v>6</v>
      </c>
      <c r="Z965" s="2" t="s">
        <v>6</v>
      </c>
      <c r="AA965" s="2" t="s">
        <v>6</v>
      </c>
      <c r="AB965" s="2" t="s">
        <v>6</v>
      </c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</row>
    <row r="966" spans="1:47" ht="15.75">
      <c r="A966" s="2"/>
      <c r="B966" s="2"/>
      <c r="C966" s="2" t="s">
        <v>767</v>
      </c>
      <c r="D966" s="2" t="s">
        <v>176</v>
      </c>
      <c r="E966" s="2" t="s">
        <v>30</v>
      </c>
      <c r="F966" s="26" t="s">
        <v>176</v>
      </c>
      <c r="G966" s="4" t="s">
        <v>1266</v>
      </c>
      <c r="H966" s="2" t="s">
        <v>163</v>
      </c>
      <c r="I966" s="2" t="s">
        <v>6</v>
      </c>
      <c r="J966" s="2" t="s">
        <v>570</v>
      </c>
      <c r="K966" s="2" t="s">
        <v>773</v>
      </c>
      <c r="L966" s="2" t="s">
        <v>778</v>
      </c>
      <c r="M966" s="2" t="s">
        <v>6</v>
      </c>
      <c r="N966" s="2" t="s">
        <v>6</v>
      </c>
      <c r="O966" s="2" t="s">
        <v>6</v>
      </c>
      <c r="P966" s="2" t="s">
        <v>6</v>
      </c>
      <c r="Q966" s="2" t="s">
        <v>6</v>
      </c>
      <c r="R966" s="2" t="s">
        <v>6</v>
      </c>
      <c r="S966" s="2" t="s">
        <v>6</v>
      </c>
      <c r="T966" s="2" t="s">
        <v>6</v>
      </c>
      <c r="U966" s="2" t="s">
        <v>6</v>
      </c>
      <c r="V966" s="2" t="s">
        <v>6</v>
      </c>
      <c r="W966" s="2" t="s">
        <v>6</v>
      </c>
      <c r="X966" s="2" t="s">
        <v>6</v>
      </c>
      <c r="Y966" s="2" t="s">
        <v>6</v>
      </c>
      <c r="Z966" s="2" t="s">
        <v>6</v>
      </c>
      <c r="AA966" s="2" t="s">
        <v>6</v>
      </c>
      <c r="AB966" s="2" t="s">
        <v>6</v>
      </c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</row>
    <row r="967" spans="1:47" ht="15.75">
      <c r="A967" s="2"/>
      <c r="B967" s="2"/>
      <c r="C967" s="2" t="s">
        <v>606</v>
      </c>
      <c r="D967" s="2" t="s">
        <v>176</v>
      </c>
      <c r="E967" s="2" t="s">
        <v>30</v>
      </c>
      <c r="F967" s="26" t="s">
        <v>176</v>
      </c>
      <c r="G967" s="4" t="s">
        <v>1266</v>
      </c>
      <c r="H967" s="2" t="s">
        <v>163</v>
      </c>
      <c r="I967" s="2" t="s">
        <v>6</v>
      </c>
      <c r="J967" s="2" t="s">
        <v>569</v>
      </c>
      <c r="K967" s="2" t="s">
        <v>773</v>
      </c>
      <c r="L967" s="2" t="s">
        <v>779</v>
      </c>
      <c r="M967" s="2" t="s">
        <v>6</v>
      </c>
      <c r="N967" s="2" t="s">
        <v>6</v>
      </c>
      <c r="O967" s="2" t="s">
        <v>6</v>
      </c>
      <c r="P967" s="2" t="s">
        <v>6</v>
      </c>
      <c r="Q967" s="2" t="s">
        <v>6</v>
      </c>
      <c r="R967" s="2" t="s">
        <v>6</v>
      </c>
      <c r="S967" s="2" t="s">
        <v>6</v>
      </c>
      <c r="T967" s="2" t="s">
        <v>6</v>
      </c>
      <c r="U967" s="2" t="s">
        <v>6</v>
      </c>
      <c r="V967" s="2" t="s">
        <v>6</v>
      </c>
      <c r="W967" s="2" t="s">
        <v>6</v>
      </c>
      <c r="X967" s="2" t="s">
        <v>6</v>
      </c>
      <c r="Y967" s="2" t="s">
        <v>6</v>
      </c>
      <c r="Z967" s="2" t="s">
        <v>6</v>
      </c>
      <c r="AA967" s="2" t="s">
        <v>6</v>
      </c>
      <c r="AB967" s="2" t="s">
        <v>6</v>
      </c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</row>
    <row r="968" spans="1:47" ht="15.75">
      <c r="A968" s="2"/>
      <c r="B968" s="2"/>
      <c r="C968" s="2" t="s">
        <v>757</v>
      </c>
      <c r="D968" s="2" t="s">
        <v>176</v>
      </c>
      <c r="E968" s="2" t="s">
        <v>30</v>
      </c>
      <c r="F968" s="26" t="s">
        <v>176</v>
      </c>
      <c r="G968" s="4" t="s">
        <v>1266</v>
      </c>
      <c r="H968" s="2" t="s">
        <v>163</v>
      </c>
      <c r="I968" s="2" t="s">
        <v>569</v>
      </c>
      <c r="J968" s="2" t="s">
        <v>570</v>
      </c>
      <c r="K968" s="2" t="s">
        <v>773</v>
      </c>
      <c r="L968" s="2" t="s">
        <v>779</v>
      </c>
      <c r="M968" s="2" t="s">
        <v>6</v>
      </c>
      <c r="N968" s="2" t="s">
        <v>6</v>
      </c>
      <c r="O968" s="2" t="s">
        <v>6</v>
      </c>
      <c r="P968" s="2" t="s">
        <v>6</v>
      </c>
      <c r="Q968" s="2" t="s">
        <v>6</v>
      </c>
      <c r="R968" s="2" t="s">
        <v>6</v>
      </c>
      <c r="S968" s="2" t="s">
        <v>6</v>
      </c>
      <c r="T968" s="2" t="s">
        <v>6</v>
      </c>
      <c r="U968" s="2" t="s">
        <v>6</v>
      </c>
      <c r="V968" s="2" t="s">
        <v>6</v>
      </c>
      <c r="W968" s="2" t="s">
        <v>6</v>
      </c>
      <c r="X968" s="2" t="s">
        <v>6</v>
      </c>
      <c r="Y968" s="2" t="s">
        <v>6</v>
      </c>
      <c r="Z968" s="2" t="s">
        <v>6</v>
      </c>
      <c r="AA968" s="2" t="s">
        <v>6</v>
      </c>
      <c r="AB968" s="2" t="s">
        <v>6</v>
      </c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</row>
    <row r="969" spans="1:47" ht="15.75">
      <c r="A969" s="2"/>
      <c r="B969" s="2"/>
      <c r="C969" s="2" t="s">
        <v>758</v>
      </c>
      <c r="D969" s="2" t="s">
        <v>176</v>
      </c>
      <c r="E969" s="2" t="s">
        <v>30</v>
      </c>
      <c r="F969" s="26" t="s">
        <v>176</v>
      </c>
      <c r="G969" s="4" t="s">
        <v>1266</v>
      </c>
      <c r="H969" s="2" t="s">
        <v>163</v>
      </c>
      <c r="I969" s="2" t="s">
        <v>569</v>
      </c>
      <c r="J969" s="2" t="s">
        <v>570</v>
      </c>
      <c r="K969" s="2" t="s">
        <v>773</v>
      </c>
      <c r="L969" s="2" t="s">
        <v>779</v>
      </c>
      <c r="M969" s="2" t="s">
        <v>6</v>
      </c>
      <c r="N969" s="2" t="s">
        <v>6</v>
      </c>
      <c r="O969" s="2" t="s">
        <v>6</v>
      </c>
      <c r="P969" s="2" t="s">
        <v>6</v>
      </c>
      <c r="Q969" s="2" t="s">
        <v>6</v>
      </c>
      <c r="R969" s="2" t="s">
        <v>6</v>
      </c>
      <c r="S969" s="2" t="s">
        <v>6</v>
      </c>
      <c r="T969" s="2" t="s">
        <v>6</v>
      </c>
      <c r="U969" s="2" t="s">
        <v>6</v>
      </c>
      <c r="V969" s="2" t="s">
        <v>6</v>
      </c>
      <c r="W969" s="2" t="s">
        <v>6</v>
      </c>
      <c r="X969" s="2" t="s">
        <v>6</v>
      </c>
      <c r="Y969" s="2" t="s">
        <v>6</v>
      </c>
      <c r="Z969" s="2" t="s">
        <v>6</v>
      </c>
      <c r="AA969" s="2" t="s">
        <v>6</v>
      </c>
      <c r="AB969" s="2" t="s">
        <v>6</v>
      </c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</row>
    <row r="970" spans="1:47" ht="15.75">
      <c r="A970" s="2"/>
      <c r="B970" s="2"/>
      <c r="C970" s="2" t="s">
        <v>759</v>
      </c>
      <c r="D970" s="2" t="s">
        <v>176</v>
      </c>
      <c r="E970" s="2" t="s">
        <v>30</v>
      </c>
      <c r="F970" s="26" t="s">
        <v>176</v>
      </c>
      <c r="G970" s="4" t="s">
        <v>1266</v>
      </c>
      <c r="H970" s="2" t="s">
        <v>163</v>
      </c>
      <c r="I970" s="2" t="s">
        <v>569</v>
      </c>
      <c r="J970" s="2" t="s">
        <v>570</v>
      </c>
      <c r="K970" s="2" t="s">
        <v>773</v>
      </c>
      <c r="L970" s="2" t="s">
        <v>779</v>
      </c>
      <c r="M970" s="2" t="s">
        <v>6</v>
      </c>
      <c r="N970" s="2" t="s">
        <v>6</v>
      </c>
      <c r="O970" s="2" t="s">
        <v>6</v>
      </c>
      <c r="P970" s="2" t="s">
        <v>6</v>
      </c>
      <c r="Q970" s="2" t="s">
        <v>6</v>
      </c>
      <c r="R970" s="2" t="s">
        <v>6</v>
      </c>
      <c r="S970" s="2" t="s">
        <v>6</v>
      </c>
      <c r="T970" s="2" t="s">
        <v>6</v>
      </c>
      <c r="U970" s="2" t="s">
        <v>6</v>
      </c>
      <c r="V970" s="2" t="s">
        <v>6</v>
      </c>
      <c r="W970" s="2" t="s">
        <v>6</v>
      </c>
      <c r="X970" s="2" t="s">
        <v>6</v>
      </c>
      <c r="Y970" s="2" t="s">
        <v>6</v>
      </c>
      <c r="Z970" s="2" t="s">
        <v>6</v>
      </c>
      <c r="AA970" s="2" t="s">
        <v>6</v>
      </c>
      <c r="AB970" s="2" t="s">
        <v>6</v>
      </c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</row>
    <row r="971" spans="1:47" ht="15.75">
      <c r="A971" s="2"/>
      <c r="B971" s="2"/>
      <c r="C971" s="2" t="s">
        <v>760</v>
      </c>
      <c r="D971" s="2" t="s">
        <v>176</v>
      </c>
      <c r="E971" s="2" t="s">
        <v>30</v>
      </c>
      <c r="F971" s="26" t="s">
        <v>176</v>
      </c>
      <c r="G971" s="4" t="s">
        <v>1266</v>
      </c>
      <c r="H971" s="2" t="s">
        <v>163</v>
      </c>
      <c r="I971" s="2" t="s">
        <v>569</v>
      </c>
      <c r="J971" s="2" t="s">
        <v>570</v>
      </c>
      <c r="K971" s="2" t="s">
        <v>773</v>
      </c>
      <c r="L971" s="2" t="s">
        <v>779</v>
      </c>
      <c r="M971" s="2" t="s">
        <v>6</v>
      </c>
      <c r="N971" s="2" t="s">
        <v>6</v>
      </c>
      <c r="O971" s="2" t="s">
        <v>6</v>
      </c>
      <c r="P971" s="2" t="s">
        <v>6</v>
      </c>
      <c r="Q971" s="2" t="s">
        <v>6</v>
      </c>
      <c r="R971" s="2" t="s">
        <v>6</v>
      </c>
      <c r="S971" s="2" t="s">
        <v>6</v>
      </c>
      <c r="T971" s="2" t="s">
        <v>6</v>
      </c>
      <c r="U971" s="2" t="s">
        <v>6</v>
      </c>
      <c r="V971" s="2" t="s">
        <v>6</v>
      </c>
      <c r="W971" s="2" t="s">
        <v>6</v>
      </c>
      <c r="X971" s="2" t="s">
        <v>6</v>
      </c>
      <c r="Y971" s="2" t="s">
        <v>6</v>
      </c>
      <c r="Z971" s="2" t="s">
        <v>6</v>
      </c>
      <c r="AA971" s="2" t="s">
        <v>6</v>
      </c>
      <c r="AB971" s="2" t="s">
        <v>6</v>
      </c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</row>
    <row r="972" spans="1:47" ht="15.75">
      <c r="A972" s="2"/>
      <c r="B972" s="2"/>
      <c r="C972" s="2" t="s">
        <v>761</v>
      </c>
      <c r="D972" s="2" t="s">
        <v>176</v>
      </c>
      <c r="E972" s="2" t="s">
        <v>30</v>
      </c>
      <c r="F972" s="26" t="s">
        <v>176</v>
      </c>
      <c r="G972" s="4" t="s">
        <v>1266</v>
      </c>
      <c r="H972" s="2" t="s">
        <v>163</v>
      </c>
      <c r="I972" s="2" t="s">
        <v>569</v>
      </c>
      <c r="J972" s="2" t="s">
        <v>570</v>
      </c>
      <c r="K972" s="2" t="s">
        <v>773</v>
      </c>
      <c r="L972" s="2" t="s">
        <v>779</v>
      </c>
      <c r="M972" s="2" t="s">
        <v>6</v>
      </c>
      <c r="N972" s="2" t="s">
        <v>6</v>
      </c>
      <c r="O972" s="2" t="s">
        <v>6</v>
      </c>
      <c r="P972" s="2" t="s">
        <v>6</v>
      </c>
      <c r="Q972" s="2" t="s">
        <v>6</v>
      </c>
      <c r="R972" s="2" t="s">
        <v>6</v>
      </c>
      <c r="S972" s="2" t="s">
        <v>6</v>
      </c>
      <c r="T972" s="2" t="s">
        <v>6</v>
      </c>
      <c r="U972" s="2" t="s">
        <v>6</v>
      </c>
      <c r="V972" s="2" t="s">
        <v>6</v>
      </c>
      <c r="W972" s="2" t="s">
        <v>6</v>
      </c>
      <c r="X972" s="2" t="s">
        <v>6</v>
      </c>
      <c r="Y972" s="2" t="s">
        <v>6</v>
      </c>
      <c r="Z972" s="2" t="s">
        <v>6</v>
      </c>
      <c r="AA972" s="2" t="s">
        <v>6</v>
      </c>
      <c r="AB972" s="2" t="s">
        <v>6</v>
      </c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</row>
    <row r="973" spans="1:47" ht="15.75">
      <c r="A973" s="2"/>
      <c r="B973" s="2"/>
      <c r="C973" s="2" t="s">
        <v>762</v>
      </c>
      <c r="D973" s="2" t="s">
        <v>176</v>
      </c>
      <c r="E973" s="2" t="s">
        <v>30</v>
      </c>
      <c r="F973" s="26" t="s">
        <v>176</v>
      </c>
      <c r="G973" s="4" t="s">
        <v>1266</v>
      </c>
      <c r="H973" s="2" t="s">
        <v>163</v>
      </c>
      <c r="I973" s="2" t="s">
        <v>569</v>
      </c>
      <c r="J973" s="2" t="s">
        <v>570</v>
      </c>
      <c r="K973" s="2" t="s">
        <v>773</v>
      </c>
      <c r="L973" s="2" t="s">
        <v>779</v>
      </c>
      <c r="M973" s="2" t="s">
        <v>6</v>
      </c>
      <c r="N973" s="2" t="s">
        <v>6</v>
      </c>
      <c r="O973" s="2" t="s">
        <v>6</v>
      </c>
      <c r="P973" s="2" t="s">
        <v>6</v>
      </c>
      <c r="Q973" s="2" t="s">
        <v>6</v>
      </c>
      <c r="R973" s="2" t="s">
        <v>6</v>
      </c>
      <c r="S973" s="2" t="s">
        <v>6</v>
      </c>
      <c r="T973" s="2" t="s">
        <v>6</v>
      </c>
      <c r="U973" s="2" t="s">
        <v>6</v>
      </c>
      <c r="V973" s="2" t="s">
        <v>6</v>
      </c>
      <c r="W973" s="2" t="s">
        <v>6</v>
      </c>
      <c r="X973" s="2" t="s">
        <v>6</v>
      </c>
      <c r="Y973" s="2" t="s">
        <v>6</v>
      </c>
      <c r="Z973" s="2" t="s">
        <v>6</v>
      </c>
      <c r="AA973" s="2" t="s">
        <v>6</v>
      </c>
      <c r="AB973" s="2" t="s">
        <v>6</v>
      </c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</row>
    <row r="974" spans="1:47" ht="15.75">
      <c r="A974" s="2"/>
      <c r="B974" s="2"/>
      <c r="C974" s="2" t="s">
        <v>763</v>
      </c>
      <c r="D974" s="2" t="s">
        <v>176</v>
      </c>
      <c r="E974" s="2" t="s">
        <v>30</v>
      </c>
      <c r="F974" s="26" t="s">
        <v>176</v>
      </c>
      <c r="G974" s="4" t="s">
        <v>1266</v>
      </c>
      <c r="H974" s="2" t="s">
        <v>163</v>
      </c>
      <c r="I974" s="2" t="s">
        <v>569</v>
      </c>
      <c r="J974" s="2" t="s">
        <v>570</v>
      </c>
      <c r="K974" s="2" t="s">
        <v>773</v>
      </c>
      <c r="L974" s="2" t="s">
        <v>779</v>
      </c>
      <c r="M974" s="2" t="s">
        <v>6</v>
      </c>
      <c r="N974" s="2" t="s">
        <v>6</v>
      </c>
      <c r="O974" s="2" t="s">
        <v>6</v>
      </c>
      <c r="P974" s="2" t="s">
        <v>6</v>
      </c>
      <c r="Q974" s="2" t="s">
        <v>6</v>
      </c>
      <c r="R974" s="2" t="s">
        <v>6</v>
      </c>
      <c r="S974" s="2" t="s">
        <v>6</v>
      </c>
      <c r="T974" s="2" t="s">
        <v>6</v>
      </c>
      <c r="U974" s="2" t="s">
        <v>6</v>
      </c>
      <c r="V974" s="2" t="s">
        <v>6</v>
      </c>
      <c r="W974" s="2" t="s">
        <v>6</v>
      </c>
      <c r="X974" s="2" t="s">
        <v>6</v>
      </c>
      <c r="Y974" s="2" t="s">
        <v>6</v>
      </c>
      <c r="Z974" s="2" t="s">
        <v>6</v>
      </c>
      <c r="AA974" s="2" t="s">
        <v>6</v>
      </c>
      <c r="AB974" s="2" t="s">
        <v>6</v>
      </c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</row>
    <row r="975" spans="1:47" ht="15.75">
      <c r="A975" s="2"/>
      <c r="B975" s="2"/>
      <c r="C975" s="2" t="s">
        <v>890</v>
      </c>
      <c r="D975" s="2" t="s">
        <v>176</v>
      </c>
      <c r="E975" s="2" t="s">
        <v>30</v>
      </c>
      <c r="F975" s="26" t="s">
        <v>176</v>
      </c>
      <c r="G975" s="4" t="s">
        <v>1266</v>
      </c>
      <c r="H975" s="2" t="s">
        <v>163</v>
      </c>
      <c r="I975" s="2" t="s">
        <v>6</v>
      </c>
      <c r="J975" s="2" t="s">
        <v>570</v>
      </c>
      <c r="K975" s="2" t="s">
        <v>773</v>
      </c>
      <c r="L975" s="2" t="s">
        <v>779</v>
      </c>
      <c r="M975" s="2" t="s">
        <v>6</v>
      </c>
      <c r="N975" s="2" t="s">
        <v>6</v>
      </c>
      <c r="O975" s="2" t="s">
        <v>6</v>
      </c>
      <c r="P975" s="2" t="s">
        <v>6</v>
      </c>
      <c r="Q975" s="2" t="s">
        <v>6</v>
      </c>
      <c r="R975" s="2" t="s">
        <v>6</v>
      </c>
      <c r="S975" s="2" t="s">
        <v>6</v>
      </c>
      <c r="T975" s="2" t="s">
        <v>6</v>
      </c>
      <c r="U975" s="2" t="s">
        <v>6</v>
      </c>
      <c r="V975" s="2" t="s">
        <v>6</v>
      </c>
      <c r="W975" s="2" t="s">
        <v>6</v>
      </c>
      <c r="X975" s="2" t="s">
        <v>6</v>
      </c>
      <c r="Y975" s="2" t="s">
        <v>6</v>
      </c>
      <c r="Z975" s="2" t="s">
        <v>6</v>
      </c>
      <c r="AA975" s="2" t="s">
        <v>6</v>
      </c>
      <c r="AB975" s="2" t="s">
        <v>6</v>
      </c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</row>
    <row r="976" spans="1:47" ht="15.75">
      <c r="A976" s="2"/>
      <c r="B976" s="2"/>
      <c r="C976" s="2" t="s">
        <v>764</v>
      </c>
      <c r="D976" s="2" t="s">
        <v>176</v>
      </c>
      <c r="E976" s="2" t="s">
        <v>30</v>
      </c>
      <c r="F976" s="26" t="s">
        <v>176</v>
      </c>
      <c r="G976" s="4" t="s">
        <v>1266</v>
      </c>
      <c r="H976" s="2" t="s">
        <v>163</v>
      </c>
      <c r="I976" s="2" t="s">
        <v>6</v>
      </c>
      <c r="J976" s="2" t="s">
        <v>570</v>
      </c>
      <c r="K976" s="2" t="s">
        <v>773</v>
      </c>
      <c r="L976" s="2" t="s">
        <v>779</v>
      </c>
      <c r="M976" s="2" t="s">
        <v>6</v>
      </c>
      <c r="N976" s="2" t="s">
        <v>6</v>
      </c>
      <c r="O976" s="2" t="s">
        <v>6</v>
      </c>
      <c r="P976" s="2" t="s">
        <v>6</v>
      </c>
      <c r="Q976" s="2" t="s">
        <v>6</v>
      </c>
      <c r="R976" s="2" t="s">
        <v>6</v>
      </c>
      <c r="S976" s="2" t="s">
        <v>6</v>
      </c>
      <c r="T976" s="2" t="s">
        <v>6</v>
      </c>
      <c r="U976" s="2" t="s">
        <v>6</v>
      </c>
      <c r="V976" s="2" t="s">
        <v>6</v>
      </c>
      <c r="W976" s="2" t="s">
        <v>6</v>
      </c>
      <c r="X976" s="2" t="s">
        <v>6</v>
      </c>
      <c r="Y976" s="2" t="s">
        <v>6</v>
      </c>
      <c r="Z976" s="2" t="s">
        <v>6</v>
      </c>
      <c r="AA976" s="2" t="s">
        <v>6</v>
      </c>
      <c r="AB976" s="2" t="s">
        <v>6</v>
      </c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</row>
    <row r="977" spans="1:47" ht="15.75">
      <c r="A977" s="2"/>
      <c r="B977" s="2"/>
      <c r="C977" s="2" t="s">
        <v>765</v>
      </c>
      <c r="D977" s="2" t="s">
        <v>6</v>
      </c>
      <c r="E977" s="2" t="s">
        <v>6</v>
      </c>
      <c r="F977" s="26" t="s">
        <v>1266</v>
      </c>
      <c r="G977" s="4" t="s">
        <v>1266</v>
      </c>
      <c r="H977" s="2" t="s">
        <v>163</v>
      </c>
      <c r="I977" s="2" t="s">
        <v>569</v>
      </c>
      <c r="J977" s="2" t="s">
        <v>570</v>
      </c>
      <c r="K977" s="2" t="s">
        <v>773</v>
      </c>
      <c r="L977" s="2" t="s">
        <v>779</v>
      </c>
      <c r="M977" s="2" t="s">
        <v>6</v>
      </c>
      <c r="N977" s="2" t="s">
        <v>6</v>
      </c>
      <c r="O977" s="2" t="s">
        <v>6</v>
      </c>
      <c r="P977" s="2" t="s">
        <v>6</v>
      </c>
      <c r="Q977" s="2" t="s">
        <v>6</v>
      </c>
      <c r="R977" s="2" t="s">
        <v>6</v>
      </c>
      <c r="S977" s="2" t="s">
        <v>6</v>
      </c>
      <c r="T977" s="2" t="s">
        <v>6</v>
      </c>
      <c r="U977" s="2" t="s">
        <v>6</v>
      </c>
      <c r="V977" s="2" t="s">
        <v>6</v>
      </c>
      <c r="W977" s="2" t="s">
        <v>6</v>
      </c>
      <c r="X977" s="2" t="s">
        <v>6</v>
      </c>
      <c r="Y977" s="2" t="s">
        <v>6</v>
      </c>
      <c r="Z977" s="2" t="s">
        <v>6</v>
      </c>
      <c r="AA977" s="2" t="s">
        <v>6</v>
      </c>
      <c r="AB977" s="2" t="s">
        <v>6</v>
      </c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</row>
    <row r="978" spans="1:47" ht="15.75">
      <c r="A978" s="2"/>
      <c r="B978" s="2"/>
      <c r="C978" s="2" t="s">
        <v>766</v>
      </c>
      <c r="D978" s="2" t="s">
        <v>176</v>
      </c>
      <c r="E978" s="2" t="s">
        <v>30</v>
      </c>
      <c r="F978" s="26" t="s">
        <v>176</v>
      </c>
      <c r="G978" s="4" t="s">
        <v>1266</v>
      </c>
      <c r="H978" s="2" t="s">
        <v>163</v>
      </c>
      <c r="I978" s="2" t="s">
        <v>6</v>
      </c>
      <c r="J978" s="2" t="s">
        <v>570</v>
      </c>
      <c r="K978" s="2" t="s">
        <v>773</v>
      </c>
      <c r="L978" s="2" t="s">
        <v>779</v>
      </c>
      <c r="M978" s="2" t="s">
        <v>6</v>
      </c>
      <c r="N978" s="2" t="s">
        <v>6</v>
      </c>
      <c r="O978" s="2" t="s">
        <v>6</v>
      </c>
      <c r="P978" s="2" t="s">
        <v>6</v>
      </c>
      <c r="Q978" s="2" t="s">
        <v>6</v>
      </c>
      <c r="R978" s="2" t="s">
        <v>6</v>
      </c>
      <c r="S978" s="2" t="s">
        <v>6</v>
      </c>
      <c r="T978" s="2" t="s">
        <v>6</v>
      </c>
      <c r="U978" s="2" t="s">
        <v>6</v>
      </c>
      <c r="V978" s="2" t="s">
        <v>6</v>
      </c>
      <c r="W978" s="2" t="s">
        <v>6</v>
      </c>
      <c r="X978" s="2" t="s">
        <v>6</v>
      </c>
      <c r="Y978" s="2" t="s">
        <v>6</v>
      </c>
      <c r="Z978" s="2" t="s">
        <v>6</v>
      </c>
      <c r="AA978" s="2" t="s">
        <v>6</v>
      </c>
      <c r="AB978" s="2" t="s">
        <v>6</v>
      </c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</row>
    <row r="979" spans="1:47" ht="15.75">
      <c r="A979" s="2"/>
      <c r="B979" s="2"/>
      <c r="C979" s="2" t="s">
        <v>767</v>
      </c>
      <c r="D979" s="2" t="s">
        <v>176</v>
      </c>
      <c r="E979" s="2" t="s">
        <v>30</v>
      </c>
      <c r="F979" s="26" t="s">
        <v>176</v>
      </c>
      <c r="G979" s="4" t="s">
        <v>1266</v>
      </c>
      <c r="H979" s="2" t="s">
        <v>163</v>
      </c>
      <c r="I979" s="2" t="s">
        <v>6</v>
      </c>
      <c r="J979" s="2" t="s">
        <v>570</v>
      </c>
      <c r="K979" s="2" t="s">
        <v>773</v>
      </c>
      <c r="L979" s="2" t="s">
        <v>779</v>
      </c>
      <c r="M979" s="2" t="s">
        <v>6</v>
      </c>
      <c r="N979" s="2" t="s">
        <v>6</v>
      </c>
      <c r="O979" s="2" t="s">
        <v>6</v>
      </c>
      <c r="P979" s="2" t="s">
        <v>6</v>
      </c>
      <c r="Q979" s="2" t="s">
        <v>6</v>
      </c>
      <c r="R979" s="2" t="s">
        <v>6</v>
      </c>
      <c r="S979" s="2" t="s">
        <v>6</v>
      </c>
      <c r="T979" s="2" t="s">
        <v>6</v>
      </c>
      <c r="U979" s="2" t="s">
        <v>6</v>
      </c>
      <c r="V979" s="2" t="s">
        <v>6</v>
      </c>
      <c r="W979" s="2" t="s">
        <v>6</v>
      </c>
      <c r="X979" s="2" t="s">
        <v>6</v>
      </c>
      <c r="Y979" s="2" t="s">
        <v>6</v>
      </c>
      <c r="Z979" s="2" t="s">
        <v>6</v>
      </c>
      <c r="AA979" s="2" t="s">
        <v>6</v>
      </c>
      <c r="AB979" s="2" t="s">
        <v>6</v>
      </c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</row>
    <row r="980" spans="1:47" ht="15.75">
      <c r="A980" s="2"/>
      <c r="B980" s="2"/>
      <c r="C980" s="2" t="s">
        <v>606</v>
      </c>
      <c r="D980" s="2" t="s">
        <v>176</v>
      </c>
      <c r="E980" s="2" t="s">
        <v>30</v>
      </c>
      <c r="F980" s="26" t="s">
        <v>176</v>
      </c>
      <c r="G980" s="4" t="s">
        <v>1266</v>
      </c>
      <c r="H980" s="2" t="s">
        <v>163</v>
      </c>
      <c r="I980" s="2" t="s">
        <v>6</v>
      </c>
      <c r="J980" s="2" t="s">
        <v>569</v>
      </c>
      <c r="K980" s="2" t="s">
        <v>773</v>
      </c>
      <c r="L980" s="2" t="s">
        <v>780</v>
      </c>
      <c r="M980" s="2" t="s">
        <v>6</v>
      </c>
      <c r="N980" s="2" t="s">
        <v>6</v>
      </c>
      <c r="O980" s="2" t="s">
        <v>6</v>
      </c>
      <c r="P980" s="2" t="s">
        <v>6</v>
      </c>
      <c r="Q980" s="2" t="s">
        <v>6</v>
      </c>
      <c r="R980" s="2" t="s">
        <v>6</v>
      </c>
      <c r="S980" s="2" t="s">
        <v>6</v>
      </c>
      <c r="T980" s="2" t="s">
        <v>6</v>
      </c>
      <c r="U980" s="2" t="s">
        <v>6</v>
      </c>
      <c r="V980" s="2" t="s">
        <v>6</v>
      </c>
      <c r="W980" s="2" t="s">
        <v>6</v>
      </c>
      <c r="X980" s="2" t="s">
        <v>6</v>
      </c>
      <c r="Y980" s="2" t="s">
        <v>6</v>
      </c>
      <c r="Z980" s="2" t="s">
        <v>6</v>
      </c>
      <c r="AA980" s="2" t="s">
        <v>6</v>
      </c>
      <c r="AB980" s="2" t="s">
        <v>6</v>
      </c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</row>
    <row r="981" spans="1:47" ht="15.75">
      <c r="A981" s="2"/>
      <c r="B981" s="2"/>
      <c r="C981" s="2" t="s">
        <v>757</v>
      </c>
      <c r="D981" s="2" t="s">
        <v>176</v>
      </c>
      <c r="E981" s="2" t="s">
        <v>30</v>
      </c>
      <c r="F981" s="26" t="s">
        <v>176</v>
      </c>
      <c r="G981" s="4" t="s">
        <v>1266</v>
      </c>
      <c r="H981" s="2" t="s">
        <v>163</v>
      </c>
      <c r="I981" s="2" t="s">
        <v>569</v>
      </c>
      <c r="J981" s="2" t="s">
        <v>570</v>
      </c>
      <c r="K981" s="2" t="s">
        <v>773</v>
      </c>
      <c r="L981" s="2" t="s">
        <v>780</v>
      </c>
      <c r="M981" s="2" t="s">
        <v>6</v>
      </c>
      <c r="N981" s="2" t="s">
        <v>6</v>
      </c>
      <c r="O981" s="2" t="s">
        <v>6</v>
      </c>
      <c r="P981" s="2" t="s">
        <v>6</v>
      </c>
      <c r="Q981" s="2" t="s">
        <v>6</v>
      </c>
      <c r="R981" s="2" t="s">
        <v>6</v>
      </c>
      <c r="S981" s="2" t="s">
        <v>6</v>
      </c>
      <c r="T981" s="2" t="s">
        <v>6</v>
      </c>
      <c r="U981" s="2" t="s">
        <v>6</v>
      </c>
      <c r="V981" s="2" t="s">
        <v>6</v>
      </c>
      <c r="W981" s="2" t="s">
        <v>6</v>
      </c>
      <c r="X981" s="2" t="s">
        <v>6</v>
      </c>
      <c r="Y981" s="2" t="s">
        <v>6</v>
      </c>
      <c r="Z981" s="2" t="s">
        <v>6</v>
      </c>
      <c r="AA981" s="2" t="s">
        <v>6</v>
      </c>
      <c r="AB981" s="2" t="s">
        <v>6</v>
      </c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</row>
    <row r="982" spans="1:47" ht="15.75">
      <c r="A982" s="2"/>
      <c r="B982" s="2"/>
      <c r="C982" s="2" t="s">
        <v>758</v>
      </c>
      <c r="D982" s="2" t="s">
        <v>176</v>
      </c>
      <c r="E982" s="2" t="s">
        <v>30</v>
      </c>
      <c r="F982" s="26" t="s">
        <v>176</v>
      </c>
      <c r="G982" s="4" t="s">
        <v>1266</v>
      </c>
      <c r="H982" s="2" t="s">
        <v>163</v>
      </c>
      <c r="I982" s="2" t="s">
        <v>569</v>
      </c>
      <c r="J982" s="2" t="s">
        <v>570</v>
      </c>
      <c r="K982" s="2" t="s">
        <v>773</v>
      </c>
      <c r="L982" s="2" t="s">
        <v>780</v>
      </c>
      <c r="M982" s="2" t="s">
        <v>6</v>
      </c>
      <c r="N982" s="2" t="s">
        <v>6</v>
      </c>
      <c r="O982" s="2" t="s">
        <v>6</v>
      </c>
      <c r="P982" s="2" t="s">
        <v>6</v>
      </c>
      <c r="Q982" s="2" t="s">
        <v>6</v>
      </c>
      <c r="R982" s="2" t="s">
        <v>6</v>
      </c>
      <c r="S982" s="2" t="s">
        <v>6</v>
      </c>
      <c r="T982" s="2" t="s">
        <v>6</v>
      </c>
      <c r="U982" s="2" t="s">
        <v>6</v>
      </c>
      <c r="V982" s="2" t="s">
        <v>6</v>
      </c>
      <c r="W982" s="2" t="s">
        <v>6</v>
      </c>
      <c r="X982" s="2" t="s">
        <v>6</v>
      </c>
      <c r="Y982" s="2" t="s">
        <v>6</v>
      </c>
      <c r="Z982" s="2" t="s">
        <v>6</v>
      </c>
      <c r="AA982" s="2" t="s">
        <v>6</v>
      </c>
      <c r="AB982" s="2" t="s">
        <v>6</v>
      </c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</row>
    <row r="983" spans="1:47" ht="15.75">
      <c r="A983" s="2"/>
      <c r="B983" s="2"/>
      <c r="C983" s="2" t="s">
        <v>759</v>
      </c>
      <c r="D983" s="2" t="s">
        <v>176</v>
      </c>
      <c r="E983" s="2" t="s">
        <v>30</v>
      </c>
      <c r="F983" s="26" t="s">
        <v>176</v>
      </c>
      <c r="G983" s="4" t="s">
        <v>1266</v>
      </c>
      <c r="H983" s="2" t="s">
        <v>163</v>
      </c>
      <c r="I983" s="2" t="s">
        <v>569</v>
      </c>
      <c r="J983" s="2" t="s">
        <v>570</v>
      </c>
      <c r="K983" s="2" t="s">
        <v>773</v>
      </c>
      <c r="L983" s="2" t="s">
        <v>780</v>
      </c>
      <c r="M983" s="2" t="s">
        <v>6</v>
      </c>
      <c r="N983" s="2" t="s">
        <v>6</v>
      </c>
      <c r="O983" s="2" t="s">
        <v>6</v>
      </c>
      <c r="P983" s="2" t="s">
        <v>6</v>
      </c>
      <c r="Q983" s="2" t="s">
        <v>6</v>
      </c>
      <c r="R983" s="2" t="s">
        <v>6</v>
      </c>
      <c r="S983" s="2" t="s">
        <v>6</v>
      </c>
      <c r="T983" s="2" t="s">
        <v>6</v>
      </c>
      <c r="U983" s="2" t="s">
        <v>6</v>
      </c>
      <c r="V983" s="2" t="s">
        <v>6</v>
      </c>
      <c r="W983" s="2" t="s">
        <v>6</v>
      </c>
      <c r="X983" s="2" t="s">
        <v>6</v>
      </c>
      <c r="Y983" s="2" t="s">
        <v>6</v>
      </c>
      <c r="Z983" s="2" t="s">
        <v>6</v>
      </c>
      <c r="AA983" s="2" t="s">
        <v>6</v>
      </c>
      <c r="AB983" s="2" t="s">
        <v>6</v>
      </c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</row>
    <row r="984" spans="1:47" ht="15.75">
      <c r="A984" s="2"/>
      <c r="B984" s="2"/>
      <c r="C984" s="2" t="s">
        <v>760</v>
      </c>
      <c r="D984" s="2" t="s">
        <v>176</v>
      </c>
      <c r="E984" s="2" t="s">
        <v>30</v>
      </c>
      <c r="F984" s="26" t="s">
        <v>176</v>
      </c>
      <c r="G984" s="4" t="s">
        <v>1266</v>
      </c>
      <c r="H984" s="2" t="s">
        <v>163</v>
      </c>
      <c r="I984" s="2" t="s">
        <v>569</v>
      </c>
      <c r="J984" s="2" t="s">
        <v>570</v>
      </c>
      <c r="K984" s="2" t="s">
        <v>773</v>
      </c>
      <c r="L984" s="2" t="s">
        <v>780</v>
      </c>
      <c r="M984" s="2" t="s">
        <v>6</v>
      </c>
      <c r="N984" s="2" t="s">
        <v>6</v>
      </c>
      <c r="O984" s="2" t="s">
        <v>6</v>
      </c>
      <c r="P984" s="2" t="s">
        <v>6</v>
      </c>
      <c r="Q984" s="2" t="s">
        <v>6</v>
      </c>
      <c r="R984" s="2" t="s">
        <v>6</v>
      </c>
      <c r="S984" s="2" t="s">
        <v>6</v>
      </c>
      <c r="T984" s="2" t="s">
        <v>6</v>
      </c>
      <c r="U984" s="2" t="s">
        <v>6</v>
      </c>
      <c r="V984" s="2" t="s">
        <v>6</v>
      </c>
      <c r="W984" s="2" t="s">
        <v>6</v>
      </c>
      <c r="X984" s="2" t="s">
        <v>6</v>
      </c>
      <c r="Y984" s="2" t="s">
        <v>6</v>
      </c>
      <c r="Z984" s="2" t="s">
        <v>6</v>
      </c>
      <c r="AA984" s="2" t="s">
        <v>6</v>
      </c>
      <c r="AB984" s="2" t="s">
        <v>6</v>
      </c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</row>
    <row r="985" spans="1:47" ht="15.75">
      <c r="A985" s="2"/>
      <c r="B985" s="2"/>
      <c r="C985" s="2" t="s">
        <v>761</v>
      </c>
      <c r="D985" s="2" t="s">
        <v>176</v>
      </c>
      <c r="E985" s="2" t="s">
        <v>30</v>
      </c>
      <c r="F985" s="26" t="s">
        <v>176</v>
      </c>
      <c r="G985" s="4" t="s">
        <v>1266</v>
      </c>
      <c r="H985" s="2" t="s">
        <v>163</v>
      </c>
      <c r="I985" s="2" t="s">
        <v>569</v>
      </c>
      <c r="J985" s="2" t="s">
        <v>570</v>
      </c>
      <c r="K985" s="2" t="s">
        <v>773</v>
      </c>
      <c r="L985" s="2" t="s">
        <v>780</v>
      </c>
      <c r="M985" s="2" t="s">
        <v>6</v>
      </c>
      <c r="N985" s="2" t="s">
        <v>6</v>
      </c>
      <c r="O985" s="2" t="s">
        <v>6</v>
      </c>
      <c r="P985" s="2" t="s">
        <v>6</v>
      </c>
      <c r="Q985" s="2" t="s">
        <v>6</v>
      </c>
      <c r="R985" s="2" t="s">
        <v>6</v>
      </c>
      <c r="S985" s="2" t="s">
        <v>6</v>
      </c>
      <c r="T985" s="2" t="s">
        <v>6</v>
      </c>
      <c r="U985" s="2" t="s">
        <v>6</v>
      </c>
      <c r="V985" s="2" t="s">
        <v>6</v>
      </c>
      <c r="W985" s="2" t="s">
        <v>6</v>
      </c>
      <c r="X985" s="2" t="s">
        <v>6</v>
      </c>
      <c r="Y985" s="2" t="s">
        <v>6</v>
      </c>
      <c r="Z985" s="2" t="s">
        <v>6</v>
      </c>
      <c r="AA985" s="2" t="s">
        <v>6</v>
      </c>
      <c r="AB985" s="2" t="s">
        <v>6</v>
      </c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</row>
    <row r="986" spans="1:47" ht="15.75">
      <c r="A986" s="2"/>
      <c r="B986" s="2"/>
      <c r="C986" s="2" t="s">
        <v>762</v>
      </c>
      <c r="D986" s="2" t="s">
        <v>176</v>
      </c>
      <c r="E986" s="2" t="s">
        <v>30</v>
      </c>
      <c r="F986" s="26" t="s">
        <v>176</v>
      </c>
      <c r="G986" s="4" t="s">
        <v>1266</v>
      </c>
      <c r="H986" s="2" t="s">
        <v>163</v>
      </c>
      <c r="I986" s="2" t="s">
        <v>569</v>
      </c>
      <c r="J986" s="2" t="s">
        <v>570</v>
      </c>
      <c r="K986" s="2" t="s">
        <v>773</v>
      </c>
      <c r="L986" s="2" t="s">
        <v>780</v>
      </c>
      <c r="M986" s="2" t="s">
        <v>6</v>
      </c>
      <c r="N986" s="2" t="s">
        <v>6</v>
      </c>
      <c r="O986" s="2" t="s">
        <v>6</v>
      </c>
      <c r="P986" s="2" t="s">
        <v>6</v>
      </c>
      <c r="Q986" s="2" t="s">
        <v>6</v>
      </c>
      <c r="R986" s="2" t="s">
        <v>6</v>
      </c>
      <c r="S986" s="2" t="s">
        <v>6</v>
      </c>
      <c r="T986" s="2" t="s">
        <v>6</v>
      </c>
      <c r="U986" s="2" t="s">
        <v>6</v>
      </c>
      <c r="V986" s="2" t="s">
        <v>6</v>
      </c>
      <c r="W986" s="2" t="s">
        <v>6</v>
      </c>
      <c r="X986" s="2" t="s">
        <v>6</v>
      </c>
      <c r="Y986" s="2" t="s">
        <v>6</v>
      </c>
      <c r="Z986" s="2" t="s">
        <v>6</v>
      </c>
      <c r="AA986" s="2" t="s">
        <v>6</v>
      </c>
      <c r="AB986" s="2" t="s">
        <v>6</v>
      </c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</row>
    <row r="987" spans="1:47" ht="15.75">
      <c r="A987" s="2"/>
      <c r="B987" s="2"/>
      <c r="C987" s="2" t="s">
        <v>763</v>
      </c>
      <c r="D987" s="2" t="s">
        <v>176</v>
      </c>
      <c r="E987" s="2" t="s">
        <v>30</v>
      </c>
      <c r="F987" s="26" t="s">
        <v>176</v>
      </c>
      <c r="G987" s="4" t="s">
        <v>1266</v>
      </c>
      <c r="H987" s="2" t="s">
        <v>163</v>
      </c>
      <c r="I987" s="2" t="s">
        <v>569</v>
      </c>
      <c r="J987" s="2" t="s">
        <v>570</v>
      </c>
      <c r="K987" s="2" t="s">
        <v>773</v>
      </c>
      <c r="L987" s="2" t="s">
        <v>780</v>
      </c>
      <c r="M987" s="2" t="s">
        <v>6</v>
      </c>
      <c r="N987" s="2" t="s">
        <v>6</v>
      </c>
      <c r="O987" s="2" t="s">
        <v>6</v>
      </c>
      <c r="P987" s="2" t="s">
        <v>6</v>
      </c>
      <c r="Q987" s="2" t="s">
        <v>6</v>
      </c>
      <c r="R987" s="2" t="s">
        <v>6</v>
      </c>
      <c r="S987" s="2" t="s">
        <v>6</v>
      </c>
      <c r="T987" s="2" t="s">
        <v>6</v>
      </c>
      <c r="U987" s="2" t="s">
        <v>6</v>
      </c>
      <c r="V987" s="2" t="s">
        <v>6</v>
      </c>
      <c r="W987" s="2" t="s">
        <v>6</v>
      </c>
      <c r="X987" s="2" t="s">
        <v>6</v>
      </c>
      <c r="Y987" s="2" t="s">
        <v>6</v>
      </c>
      <c r="Z987" s="2" t="s">
        <v>6</v>
      </c>
      <c r="AA987" s="2" t="s">
        <v>6</v>
      </c>
      <c r="AB987" s="2" t="s">
        <v>6</v>
      </c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</row>
    <row r="988" spans="1:47" ht="15.75">
      <c r="A988" s="2"/>
      <c r="B988" s="2"/>
      <c r="C988" s="2" t="s">
        <v>890</v>
      </c>
      <c r="D988" s="2" t="s">
        <v>176</v>
      </c>
      <c r="E988" s="2" t="s">
        <v>30</v>
      </c>
      <c r="F988" s="26" t="s">
        <v>176</v>
      </c>
      <c r="G988" s="4" t="s">
        <v>1266</v>
      </c>
      <c r="H988" s="2" t="s">
        <v>163</v>
      </c>
      <c r="I988" s="2" t="s">
        <v>6</v>
      </c>
      <c r="J988" s="2" t="s">
        <v>570</v>
      </c>
      <c r="K988" s="2" t="s">
        <v>773</v>
      </c>
      <c r="L988" s="2" t="s">
        <v>780</v>
      </c>
      <c r="M988" s="2" t="s">
        <v>6</v>
      </c>
      <c r="N988" s="2" t="s">
        <v>6</v>
      </c>
      <c r="O988" s="2" t="s">
        <v>6</v>
      </c>
      <c r="P988" s="2" t="s">
        <v>6</v>
      </c>
      <c r="Q988" s="2" t="s">
        <v>6</v>
      </c>
      <c r="R988" s="2" t="s">
        <v>6</v>
      </c>
      <c r="S988" s="2" t="s">
        <v>6</v>
      </c>
      <c r="T988" s="2" t="s">
        <v>6</v>
      </c>
      <c r="U988" s="2" t="s">
        <v>6</v>
      </c>
      <c r="V988" s="2" t="s">
        <v>6</v>
      </c>
      <c r="W988" s="2" t="s">
        <v>6</v>
      </c>
      <c r="X988" s="2" t="s">
        <v>6</v>
      </c>
      <c r="Y988" s="2" t="s">
        <v>6</v>
      </c>
      <c r="Z988" s="2" t="s">
        <v>6</v>
      </c>
      <c r="AA988" s="2" t="s">
        <v>6</v>
      </c>
      <c r="AB988" s="2" t="s">
        <v>6</v>
      </c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</row>
    <row r="989" spans="1:47" ht="15.75">
      <c r="A989" s="2"/>
      <c r="B989" s="2"/>
      <c r="C989" s="2" t="s">
        <v>764</v>
      </c>
      <c r="D989" s="2" t="s">
        <v>176</v>
      </c>
      <c r="E989" s="2" t="s">
        <v>30</v>
      </c>
      <c r="F989" s="26" t="s">
        <v>176</v>
      </c>
      <c r="G989" s="4" t="s">
        <v>1266</v>
      </c>
      <c r="H989" s="2" t="s">
        <v>163</v>
      </c>
      <c r="I989" s="2" t="s">
        <v>6</v>
      </c>
      <c r="J989" s="2" t="s">
        <v>570</v>
      </c>
      <c r="K989" s="2" t="s">
        <v>773</v>
      </c>
      <c r="L989" s="2" t="s">
        <v>780</v>
      </c>
      <c r="M989" s="2" t="s">
        <v>6</v>
      </c>
      <c r="N989" s="2" t="s">
        <v>6</v>
      </c>
      <c r="O989" s="2" t="s">
        <v>6</v>
      </c>
      <c r="P989" s="2" t="s">
        <v>6</v>
      </c>
      <c r="Q989" s="2" t="s">
        <v>6</v>
      </c>
      <c r="R989" s="2" t="s">
        <v>6</v>
      </c>
      <c r="S989" s="2" t="s">
        <v>6</v>
      </c>
      <c r="T989" s="2" t="s">
        <v>6</v>
      </c>
      <c r="U989" s="2" t="s">
        <v>6</v>
      </c>
      <c r="V989" s="2" t="s">
        <v>6</v>
      </c>
      <c r="W989" s="2" t="s">
        <v>6</v>
      </c>
      <c r="X989" s="2" t="s">
        <v>6</v>
      </c>
      <c r="Y989" s="2" t="s">
        <v>6</v>
      </c>
      <c r="Z989" s="2" t="s">
        <v>6</v>
      </c>
      <c r="AA989" s="2" t="s">
        <v>6</v>
      </c>
      <c r="AB989" s="2" t="s">
        <v>6</v>
      </c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</row>
    <row r="990" spans="1:47" ht="15.75">
      <c r="A990" s="2"/>
      <c r="B990" s="2"/>
      <c r="C990" s="2" t="s">
        <v>765</v>
      </c>
      <c r="D990" s="2" t="s">
        <v>6</v>
      </c>
      <c r="E990" s="2" t="s">
        <v>6</v>
      </c>
      <c r="F990" s="26" t="s">
        <v>1266</v>
      </c>
      <c r="G990" s="4" t="s">
        <v>1266</v>
      </c>
      <c r="H990" s="2" t="s">
        <v>163</v>
      </c>
      <c r="I990" s="2" t="s">
        <v>569</v>
      </c>
      <c r="J990" s="2" t="s">
        <v>570</v>
      </c>
      <c r="K990" s="2" t="s">
        <v>773</v>
      </c>
      <c r="L990" s="2" t="s">
        <v>780</v>
      </c>
      <c r="M990" s="2" t="s">
        <v>6</v>
      </c>
      <c r="N990" s="2" t="s">
        <v>6</v>
      </c>
      <c r="O990" s="2" t="s">
        <v>6</v>
      </c>
      <c r="P990" s="2" t="s">
        <v>6</v>
      </c>
      <c r="Q990" s="2" t="s">
        <v>6</v>
      </c>
      <c r="R990" s="2" t="s">
        <v>6</v>
      </c>
      <c r="S990" s="2" t="s">
        <v>6</v>
      </c>
      <c r="T990" s="2" t="s">
        <v>6</v>
      </c>
      <c r="U990" s="2" t="s">
        <v>6</v>
      </c>
      <c r="V990" s="2" t="s">
        <v>6</v>
      </c>
      <c r="W990" s="2" t="s">
        <v>6</v>
      </c>
      <c r="X990" s="2" t="s">
        <v>6</v>
      </c>
      <c r="Y990" s="2" t="s">
        <v>6</v>
      </c>
      <c r="Z990" s="2" t="s">
        <v>6</v>
      </c>
      <c r="AA990" s="2" t="s">
        <v>6</v>
      </c>
      <c r="AB990" s="2" t="s">
        <v>6</v>
      </c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</row>
    <row r="991" spans="1:47" ht="15.75">
      <c r="A991" s="2"/>
      <c r="B991" s="2"/>
      <c r="C991" s="2" t="s">
        <v>766</v>
      </c>
      <c r="D991" s="2" t="s">
        <v>176</v>
      </c>
      <c r="E991" s="2" t="s">
        <v>30</v>
      </c>
      <c r="F991" s="26" t="s">
        <v>176</v>
      </c>
      <c r="G991" s="4" t="s">
        <v>1266</v>
      </c>
      <c r="H991" s="2" t="s">
        <v>163</v>
      </c>
      <c r="I991" s="2" t="s">
        <v>6</v>
      </c>
      <c r="J991" s="2" t="s">
        <v>570</v>
      </c>
      <c r="K991" s="2" t="s">
        <v>773</v>
      </c>
      <c r="L991" s="2" t="s">
        <v>780</v>
      </c>
      <c r="M991" s="2" t="s">
        <v>6</v>
      </c>
      <c r="N991" s="2" t="s">
        <v>6</v>
      </c>
      <c r="O991" s="2" t="s">
        <v>6</v>
      </c>
      <c r="P991" s="2" t="s">
        <v>6</v>
      </c>
      <c r="Q991" s="2" t="s">
        <v>6</v>
      </c>
      <c r="R991" s="2" t="s">
        <v>6</v>
      </c>
      <c r="S991" s="2" t="s">
        <v>6</v>
      </c>
      <c r="T991" s="2" t="s">
        <v>6</v>
      </c>
      <c r="U991" s="2" t="s">
        <v>6</v>
      </c>
      <c r="V991" s="2" t="s">
        <v>6</v>
      </c>
      <c r="W991" s="2" t="s">
        <v>6</v>
      </c>
      <c r="X991" s="2" t="s">
        <v>6</v>
      </c>
      <c r="Y991" s="2" t="s">
        <v>6</v>
      </c>
      <c r="Z991" s="2" t="s">
        <v>6</v>
      </c>
      <c r="AA991" s="2" t="s">
        <v>6</v>
      </c>
      <c r="AB991" s="2" t="s">
        <v>6</v>
      </c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</row>
    <row r="992" spans="1:47" ht="15.75">
      <c r="A992" s="2"/>
      <c r="B992" s="2"/>
      <c r="C992" s="2" t="s">
        <v>767</v>
      </c>
      <c r="D992" s="2" t="s">
        <v>176</v>
      </c>
      <c r="E992" s="2" t="s">
        <v>30</v>
      </c>
      <c r="F992" s="26" t="s">
        <v>176</v>
      </c>
      <c r="G992" s="4" t="s">
        <v>1266</v>
      </c>
      <c r="H992" s="2" t="s">
        <v>163</v>
      </c>
      <c r="I992" s="2" t="s">
        <v>6</v>
      </c>
      <c r="J992" s="2" t="s">
        <v>570</v>
      </c>
      <c r="K992" s="2" t="s">
        <v>773</v>
      </c>
      <c r="L992" s="2" t="s">
        <v>780</v>
      </c>
      <c r="M992" s="2" t="s">
        <v>6</v>
      </c>
      <c r="N992" s="2" t="s">
        <v>6</v>
      </c>
      <c r="O992" s="2" t="s">
        <v>6</v>
      </c>
      <c r="P992" s="2" t="s">
        <v>6</v>
      </c>
      <c r="Q992" s="2" t="s">
        <v>6</v>
      </c>
      <c r="R992" s="2" t="s">
        <v>6</v>
      </c>
      <c r="S992" s="2" t="s">
        <v>6</v>
      </c>
      <c r="T992" s="2" t="s">
        <v>6</v>
      </c>
      <c r="U992" s="2" t="s">
        <v>6</v>
      </c>
      <c r="V992" s="2" t="s">
        <v>6</v>
      </c>
      <c r="W992" s="2" t="s">
        <v>6</v>
      </c>
      <c r="X992" s="2" t="s">
        <v>6</v>
      </c>
      <c r="Y992" s="2" t="s">
        <v>6</v>
      </c>
      <c r="Z992" s="2" t="s">
        <v>6</v>
      </c>
      <c r="AA992" s="2" t="s">
        <v>6</v>
      </c>
      <c r="AB992" s="2" t="s">
        <v>6</v>
      </c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</row>
    <row r="993" spans="1:47" ht="15.75">
      <c r="A993" s="2"/>
      <c r="B993" s="2"/>
      <c r="C993" s="2" t="s">
        <v>606</v>
      </c>
      <c r="D993" s="2" t="s">
        <v>176</v>
      </c>
      <c r="E993" s="2" t="s">
        <v>30</v>
      </c>
      <c r="F993" s="26" t="s">
        <v>176</v>
      </c>
      <c r="G993" s="4" t="s">
        <v>1266</v>
      </c>
      <c r="H993" s="2" t="s">
        <v>163</v>
      </c>
      <c r="I993" s="2" t="s">
        <v>6</v>
      </c>
      <c r="J993" s="2" t="s">
        <v>569</v>
      </c>
      <c r="K993" s="2" t="s">
        <v>773</v>
      </c>
      <c r="L993" s="2" t="s">
        <v>781</v>
      </c>
      <c r="M993" s="2" t="s">
        <v>6</v>
      </c>
      <c r="N993" s="2" t="s">
        <v>6</v>
      </c>
      <c r="O993" s="2" t="s">
        <v>6</v>
      </c>
      <c r="P993" s="2" t="s">
        <v>6</v>
      </c>
      <c r="Q993" s="2" t="s">
        <v>6</v>
      </c>
      <c r="R993" s="2" t="s">
        <v>6</v>
      </c>
      <c r="S993" s="2" t="s">
        <v>6</v>
      </c>
      <c r="T993" s="2" t="s">
        <v>6</v>
      </c>
      <c r="U993" s="2" t="s">
        <v>6</v>
      </c>
      <c r="V993" s="2" t="s">
        <v>6</v>
      </c>
      <c r="W993" s="2" t="s">
        <v>6</v>
      </c>
      <c r="X993" s="2" t="s">
        <v>6</v>
      </c>
      <c r="Y993" s="2" t="s">
        <v>6</v>
      </c>
      <c r="Z993" s="2" t="s">
        <v>6</v>
      </c>
      <c r="AA993" s="2" t="s">
        <v>6</v>
      </c>
      <c r="AB993" s="2" t="s">
        <v>6</v>
      </c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</row>
    <row r="994" spans="1:47" ht="15.75">
      <c r="A994" s="2"/>
      <c r="B994" s="2"/>
      <c r="C994" s="2" t="s">
        <v>757</v>
      </c>
      <c r="D994" s="2" t="s">
        <v>176</v>
      </c>
      <c r="E994" s="2" t="s">
        <v>30</v>
      </c>
      <c r="F994" s="26" t="s">
        <v>176</v>
      </c>
      <c r="G994" s="4" t="s">
        <v>1266</v>
      </c>
      <c r="H994" s="2" t="s">
        <v>163</v>
      </c>
      <c r="I994" s="2" t="s">
        <v>569</v>
      </c>
      <c r="J994" s="2" t="s">
        <v>570</v>
      </c>
      <c r="K994" s="2" t="s">
        <v>773</v>
      </c>
      <c r="L994" s="2" t="s">
        <v>781</v>
      </c>
      <c r="M994" s="2" t="s">
        <v>6</v>
      </c>
      <c r="N994" s="2" t="s">
        <v>6</v>
      </c>
      <c r="O994" s="2" t="s">
        <v>6</v>
      </c>
      <c r="P994" s="2" t="s">
        <v>6</v>
      </c>
      <c r="Q994" s="2" t="s">
        <v>6</v>
      </c>
      <c r="R994" s="2" t="s">
        <v>6</v>
      </c>
      <c r="S994" s="2" t="s">
        <v>6</v>
      </c>
      <c r="T994" s="2" t="s">
        <v>6</v>
      </c>
      <c r="U994" s="2" t="s">
        <v>6</v>
      </c>
      <c r="V994" s="2" t="s">
        <v>6</v>
      </c>
      <c r="W994" s="2" t="s">
        <v>6</v>
      </c>
      <c r="X994" s="2" t="s">
        <v>6</v>
      </c>
      <c r="Y994" s="2" t="s">
        <v>6</v>
      </c>
      <c r="Z994" s="2" t="s">
        <v>6</v>
      </c>
      <c r="AA994" s="2" t="s">
        <v>6</v>
      </c>
      <c r="AB994" s="2" t="s">
        <v>6</v>
      </c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</row>
    <row r="995" spans="1:47" ht="15.75">
      <c r="A995" s="2"/>
      <c r="B995" s="2"/>
      <c r="C995" s="2" t="s">
        <v>758</v>
      </c>
      <c r="D995" s="2" t="s">
        <v>176</v>
      </c>
      <c r="E995" s="2" t="s">
        <v>30</v>
      </c>
      <c r="F995" s="26" t="s">
        <v>176</v>
      </c>
      <c r="G995" s="4" t="s">
        <v>1266</v>
      </c>
      <c r="H995" s="2" t="s">
        <v>163</v>
      </c>
      <c r="I995" s="2" t="s">
        <v>569</v>
      </c>
      <c r="J995" s="2" t="s">
        <v>570</v>
      </c>
      <c r="K995" s="2" t="s">
        <v>773</v>
      </c>
      <c r="L995" s="2" t="s">
        <v>781</v>
      </c>
      <c r="M995" s="2" t="s">
        <v>6</v>
      </c>
      <c r="N995" s="2" t="s">
        <v>6</v>
      </c>
      <c r="O995" s="2" t="s">
        <v>6</v>
      </c>
      <c r="P995" s="2" t="s">
        <v>6</v>
      </c>
      <c r="Q995" s="2" t="s">
        <v>6</v>
      </c>
      <c r="R995" s="2" t="s">
        <v>6</v>
      </c>
      <c r="S995" s="2" t="s">
        <v>6</v>
      </c>
      <c r="T995" s="2" t="s">
        <v>6</v>
      </c>
      <c r="U995" s="2" t="s">
        <v>6</v>
      </c>
      <c r="V995" s="2" t="s">
        <v>6</v>
      </c>
      <c r="W995" s="2" t="s">
        <v>6</v>
      </c>
      <c r="X995" s="2" t="s">
        <v>6</v>
      </c>
      <c r="Y995" s="2" t="s">
        <v>6</v>
      </c>
      <c r="Z995" s="2" t="s">
        <v>6</v>
      </c>
      <c r="AA995" s="2" t="s">
        <v>6</v>
      </c>
      <c r="AB995" s="2" t="s">
        <v>6</v>
      </c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</row>
    <row r="996" spans="1:47" ht="15.75">
      <c r="A996" s="2"/>
      <c r="B996" s="2"/>
      <c r="C996" s="2" t="s">
        <v>759</v>
      </c>
      <c r="D996" s="2" t="s">
        <v>176</v>
      </c>
      <c r="E996" s="2" t="s">
        <v>30</v>
      </c>
      <c r="F996" s="26" t="s">
        <v>176</v>
      </c>
      <c r="G996" s="4" t="s">
        <v>1266</v>
      </c>
      <c r="H996" s="2" t="s">
        <v>163</v>
      </c>
      <c r="I996" s="2" t="s">
        <v>569</v>
      </c>
      <c r="J996" s="2" t="s">
        <v>570</v>
      </c>
      <c r="K996" s="2" t="s">
        <v>773</v>
      </c>
      <c r="L996" s="2" t="s">
        <v>781</v>
      </c>
      <c r="M996" s="2" t="s">
        <v>6</v>
      </c>
      <c r="N996" s="2" t="s">
        <v>6</v>
      </c>
      <c r="O996" s="2" t="s">
        <v>6</v>
      </c>
      <c r="P996" s="2" t="s">
        <v>6</v>
      </c>
      <c r="Q996" s="2" t="s">
        <v>6</v>
      </c>
      <c r="R996" s="2" t="s">
        <v>6</v>
      </c>
      <c r="S996" s="2" t="s">
        <v>6</v>
      </c>
      <c r="T996" s="2" t="s">
        <v>6</v>
      </c>
      <c r="U996" s="2" t="s">
        <v>6</v>
      </c>
      <c r="V996" s="2" t="s">
        <v>6</v>
      </c>
      <c r="W996" s="2" t="s">
        <v>6</v>
      </c>
      <c r="X996" s="2" t="s">
        <v>6</v>
      </c>
      <c r="Y996" s="2" t="s">
        <v>6</v>
      </c>
      <c r="Z996" s="2" t="s">
        <v>6</v>
      </c>
      <c r="AA996" s="2" t="s">
        <v>6</v>
      </c>
      <c r="AB996" s="2" t="s">
        <v>6</v>
      </c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</row>
    <row r="997" spans="1:47" ht="15.75">
      <c r="A997" s="2"/>
      <c r="B997" s="2"/>
      <c r="C997" s="2" t="s">
        <v>760</v>
      </c>
      <c r="D997" s="2" t="s">
        <v>176</v>
      </c>
      <c r="E997" s="2" t="s">
        <v>30</v>
      </c>
      <c r="F997" s="26" t="s">
        <v>176</v>
      </c>
      <c r="G997" s="4" t="s">
        <v>1266</v>
      </c>
      <c r="H997" s="2" t="s">
        <v>163</v>
      </c>
      <c r="I997" s="2" t="s">
        <v>569</v>
      </c>
      <c r="J997" s="2" t="s">
        <v>570</v>
      </c>
      <c r="K997" s="2" t="s">
        <v>773</v>
      </c>
      <c r="L997" s="2" t="s">
        <v>781</v>
      </c>
      <c r="M997" s="2" t="s">
        <v>6</v>
      </c>
      <c r="N997" s="2" t="s">
        <v>6</v>
      </c>
      <c r="O997" s="2" t="s">
        <v>6</v>
      </c>
      <c r="P997" s="2" t="s">
        <v>6</v>
      </c>
      <c r="Q997" s="2" t="s">
        <v>6</v>
      </c>
      <c r="R997" s="2" t="s">
        <v>6</v>
      </c>
      <c r="S997" s="2" t="s">
        <v>6</v>
      </c>
      <c r="T997" s="2" t="s">
        <v>6</v>
      </c>
      <c r="U997" s="2" t="s">
        <v>6</v>
      </c>
      <c r="V997" s="2" t="s">
        <v>6</v>
      </c>
      <c r="W997" s="2" t="s">
        <v>6</v>
      </c>
      <c r="X997" s="2" t="s">
        <v>6</v>
      </c>
      <c r="Y997" s="2" t="s">
        <v>6</v>
      </c>
      <c r="Z997" s="2" t="s">
        <v>6</v>
      </c>
      <c r="AA997" s="2" t="s">
        <v>6</v>
      </c>
      <c r="AB997" s="2" t="s">
        <v>6</v>
      </c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</row>
    <row r="998" spans="1:47" ht="15.75">
      <c r="A998" s="2"/>
      <c r="B998" s="2"/>
      <c r="C998" s="2" t="s">
        <v>761</v>
      </c>
      <c r="D998" s="2" t="s">
        <v>176</v>
      </c>
      <c r="E998" s="2" t="s">
        <v>30</v>
      </c>
      <c r="F998" s="26" t="s">
        <v>176</v>
      </c>
      <c r="G998" s="4" t="s">
        <v>1266</v>
      </c>
      <c r="H998" s="2" t="s">
        <v>163</v>
      </c>
      <c r="I998" s="2" t="s">
        <v>569</v>
      </c>
      <c r="J998" s="2" t="s">
        <v>570</v>
      </c>
      <c r="K998" s="2" t="s">
        <v>773</v>
      </c>
      <c r="L998" s="2" t="s">
        <v>781</v>
      </c>
      <c r="M998" s="2" t="s">
        <v>6</v>
      </c>
      <c r="N998" s="2" t="s">
        <v>6</v>
      </c>
      <c r="O998" s="2" t="s">
        <v>6</v>
      </c>
      <c r="P998" s="2" t="s">
        <v>6</v>
      </c>
      <c r="Q998" s="2" t="s">
        <v>6</v>
      </c>
      <c r="R998" s="2" t="s">
        <v>6</v>
      </c>
      <c r="S998" s="2" t="s">
        <v>6</v>
      </c>
      <c r="T998" s="2" t="s">
        <v>6</v>
      </c>
      <c r="U998" s="2" t="s">
        <v>6</v>
      </c>
      <c r="V998" s="2" t="s">
        <v>6</v>
      </c>
      <c r="W998" s="2" t="s">
        <v>6</v>
      </c>
      <c r="X998" s="2" t="s">
        <v>6</v>
      </c>
      <c r="Y998" s="2" t="s">
        <v>6</v>
      </c>
      <c r="Z998" s="2" t="s">
        <v>6</v>
      </c>
      <c r="AA998" s="2" t="s">
        <v>6</v>
      </c>
      <c r="AB998" s="2" t="s">
        <v>6</v>
      </c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</row>
    <row r="999" spans="1:47" ht="15.75">
      <c r="A999" s="2"/>
      <c r="B999" s="2"/>
      <c r="C999" s="2" t="s">
        <v>762</v>
      </c>
      <c r="D999" s="2" t="s">
        <v>176</v>
      </c>
      <c r="E999" s="2" t="s">
        <v>30</v>
      </c>
      <c r="F999" s="26" t="s">
        <v>176</v>
      </c>
      <c r="G999" s="4" t="s">
        <v>1266</v>
      </c>
      <c r="H999" s="2" t="s">
        <v>163</v>
      </c>
      <c r="I999" s="2" t="s">
        <v>569</v>
      </c>
      <c r="J999" s="2" t="s">
        <v>570</v>
      </c>
      <c r="K999" s="2" t="s">
        <v>773</v>
      </c>
      <c r="L999" s="2" t="s">
        <v>781</v>
      </c>
      <c r="M999" s="2" t="s">
        <v>6</v>
      </c>
      <c r="N999" s="2" t="s">
        <v>6</v>
      </c>
      <c r="O999" s="2" t="s">
        <v>6</v>
      </c>
      <c r="P999" s="2" t="s">
        <v>6</v>
      </c>
      <c r="Q999" s="2" t="s">
        <v>6</v>
      </c>
      <c r="R999" s="2" t="s">
        <v>6</v>
      </c>
      <c r="S999" s="2" t="s">
        <v>6</v>
      </c>
      <c r="T999" s="2" t="s">
        <v>6</v>
      </c>
      <c r="U999" s="2" t="s">
        <v>6</v>
      </c>
      <c r="V999" s="2" t="s">
        <v>6</v>
      </c>
      <c r="W999" s="2" t="s">
        <v>6</v>
      </c>
      <c r="X999" s="2" t="s">
        <v>6</v>
      </c>
      <c r="Y999" s="2" t="s">
        <v>6</v>
      </c>
      <c r="Z999" s="2" t="s">
        <v>6</v>
      </c>
      <c r="AA999" s="2" t="s">
        <v>6</v>
      </c>
      <c r="AB999" s="2" t="s">
        <v>6</v>
      </c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</row>
    <row r="1000" spans="1:47" ht="15.75">
      <c r="A1000" s="2"/>
      <c r="B1000" s="2"/>
      <c r="C1000" s="2" t="s">
        <v>763</v>
      </c>
      <c r="D1000" s="2" t="s">
        <v>176</v>
      </c>
      <c r="E1000" s="2" t="s">
        <v>30</v>
      </c>
      <c r="F1000" s="26" t="s">
        <v>176</v>
      </c>
      <c r="G1000" s="4" t="s">
        <v>1266</v>
      </c>
      <c r="H1000" s="2" t="s">
        <v>163</v>
      </c>
      <c r="I1000" s="2" t="s">
        <v>569</v>
      </c>
      <c r="J1000" s="2" t="s">
        <v>570</v>
      </c>
      <c r="K1000" s="2" t="s">
        <v>773</v>
      </c>
      <c r="L1000" s="2" t="s">
        <v>781</v>
      </c>
      <c r="M1000" s="2" t="s">
        <v>6</v>
      </c>
      <c r="N1000" s="2" t="s">
        <v>6</v>
      </c>
      <c r="O1000" s="2" t="s">
        <v>6</v>
      </c>
      <c r="P1000" s="2" t="s">
        <v>6</v>
      </c>
      <c r="Q1000" s="2" t="s">
        <v>6</v>
      </c>
      <c r="R1000" s="2" t="s">
        <v>6</v>
      </c>
      <c r="S1000" s="2" t="s">
        <v>6</v>
      </c>
      <c r="T1000" s="2" t="s">
        <v>6</v>
      </c>
      <c r="U1000" s="2" t="s">
        <v>6</v>
      </c>
      <c r="V1000" s="2" t="s">
        <v>6</v>
      </c>
      <c r="W1000" s="2" t="s">
        <v>6</v>
      </c>
      <c r="X1000" s="2" t="s">
        <v>6</v>
      </c>
      <c r="Y1000" s="2" t="s">
        <v>6</v>
      </c>
      <c r="Z1000" s="2" t="s">
        <v>6</v>
      </c>
      <c r="AA1000" s="2" t="s">
        <v>6</v>
      </c>
      <c r="AB1000" s="2" t="s">
        <v>6</v>
      </c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</row>
    <row r="1001" spans="1:47" ht="15.75">
      <c r="A1001" s="2"/>
      <c r="B1001" s="2"/>
      <c r="C1001" s="2" t="s">
        <v>890</v>
      </c>
      <c r="D1001" s="2" t="s">
        <v>176</v>
      </c>
      <c r="E1001" s="2" t="s">
        <v>30</v>
      </c>
      <c r="F1001" s="26" t="s">
        <v>176</v>
      </c>
      <c r="G1001" s="4" t="s">
        <v>1266</v>
      </c>
      <c r="H1001" s="2" t="s">
        <v>163</v>
      </c>
      <c r="I1001" s="2" t="s">
        <v>6</v>
      </c>
      <c r="J1001" s="2" t="s">
        <v>570</v>
      </c>
      <c r="K1001" s="2" t="s">
        <v>773</v>
      </c>
      <c r="L1001" s="2" t="s">
        <v>781</v>
      </c>
      <c r="M1001" s="2" t="s">
        <v>6</v>
      </c>
      <c r="N1001" s="2" t="s">
        <v>6</v>
      </c>
      <c r="O1001" s="2" t="s">
        <v>6</v>
      </c>
      <c r="P1001" s="2" t="s">
        <v>6</v>
      </c>
      <c r="Q1001" s="2" t="s">
        <v>6</v>
      </c>
      <c r="R1001" s="2" t="s">
        <v>6</v>
      </c>
      <c r="S1001" s="2" t="s">
        <v>6</v>
      </c>
      <c r="T1001" s="2" t="s">
        <v>6</v>
      </c>
      <c r="U1001" s="2" t="s">
        <v>6</v>
      </c>
      <c r="V1001" s="2" t="s">
        <v>6</v>
      </c>
      <c r="W1001" s="2" t="s">
        <v>6</v>
      </c>
      <c r="X1001" s="2" t="s">
        <v>6</v>
      </c>
      <c r="Y1001" s="2" t="s">
        <v>6</v>
      </c>
      <c r="Z1001" s="2" t="s">
        <v>6</v>
      </c>
      <c r="AA1001" s="2" t="s">
        <v>6</v>
      </c>
      <c r="AB1001" s="2" t="s">
        <v>6</v>
      </c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</row>
    <row r="1002" spans="1:47" ht="15.75">
      <c r="A1002" s="2"/>
      <c r="B1002" s="2"/>
      <c r="C1002" s="2" t="s">
        <v>764</v>
      </c>
      <c r="D1002" s="2" t="s">
        <v>176</v>
      </c>
      <c r="E1002" s="2" t="s">
        <v>30</v>
      </c>
      <c r="F1002" s="26" t="s">
        <v>176</v>
      </c>
      <c r="G1002" s="4" t="s">
        <v>1266</v>
      </c>
      <c r="H1002" s="2" t="s">
        <v>163</v>
      </c>
      <c r="I1002" s="2" t="s">
        <v>6</v>
      </c>
      <c r="J1002" s="2" t="s">
        <v>570</v>
      </c>
      <c r="K1002" s="2" t="s">
        <v>773</v>
      </c>
      <c r="L1002" s="2" t="s">
        <v>781</v>
      </c>
      <c r="M1002" s="2" t="s">
        <v>6</v>
      </c>
      <c r="N1002" s="2" t="s">
        <v>6</v>
      </c>
      <c r="O1002" s="2" t="s">
        <v>6</v>
      </c>
      <c r="P1002" s="2" t="s">
        <v>6</v>
      </c>
      <c r="Q1002" s="2" t="s">
        <v>6</v>
      </c>
      <c r="R1002" s="2" t="s">
        <v>6</v>
      </c>
      <c r="S1002" s="2" t="s">
        <v>6</v>
      </c>
      <c r="T1002" s="2" t="s">
        <v>6</v>
      </c>
      <c r="U1002" s="2" t="s">
        <v>6</v>
      </c>
      <c r="V1002" s="2" t="s">
        <v>6</v>
      </c>
      <c r="W1002" s="2" t="s">
        <v>6</v>
      </c>
      <c r="X1002" s="2" t="s">
        <v>6</v>
      </c>
      <c r="Y1002" s="2" t="s">
        <v>6</v>
      </c>
      <c r="Z1002" s="2" t="s">
        <v>6</v>
      </c>
      <c r="AA1002" s="2" t="s">
        <v>6</v>
      </c>
      <c r="AB1002" s="2" t="s">
        <v>6</v>
      </c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</row>
    <row r="1003" spans="1:47" ht="15.75">
      <c r="A1003" s="2"/>
      <c r="B1003" s="2"/>
      <c r="C1003" s="2" t="s">
        <v>765</v>
      </c>
      <c r="D1003" s="2" t="s">
        <v>6</v>
      </c>
      <c r="E1003" s="2" t="s">
        <v>6</v>
      </c>
      <c r="F1003" s="26" t="s">
        <v>1266</v>
      </c>
      <c r="G1003" s="4" t="s">
        <v>1266</v>
      </c>
      <c r="H1003" s="2" t="s">
        <v>163</v>
      </c>
      <c r="I1003" s="2" t="s">
        <v>569</v>
      </c>
      <c r="J1003" s="2" t="s">
        <v>570</v>
      </c>
      <c r="K1003" s="2" t="s">
        <v>773</v>
      </c>
      <c r="L1003" s="2" t="s">
        <v>781</v>
      </c>
      <c r="M1003" s="2" t="s">
        <v>6</v>
      </c>
      <c r="N1003" s="2" t="s">
        <v>6</v>
      </c>
      <c r="O1003" s="2" t="s">
        <v>6</v>
      </c>
      <c r="P1003" s="2" t="s">
        <v>6</v>
      </c>
      <c r="Q1003" s="2" t="s">
        <v>6</v>
      </c>
      <c r="R1003" s="2" t="s">
        <v>6</v>
      </c>
      <c r="S1003" s="2" t="s">
        <v>6</v>
      </c>
      <c r="T1003" s="2" t="s">
        <v>6</v>
      </c>
      <c r="U1003" s="2" t="s">
        <v>6</v>
      </c>
      <c r="V1003" s="2" t="s">
        <v>6</v>
      </c>
      <c r="W1003" s="2" t="s">
        <v>6</v>
      </c>
      <c r="X1003" s="2" t="s">
        <v>6</v>
      </c>
      <c r="Y1003" s="2" t="s">
        <v>6</v>
      </c>
      <c r="Z1003" s="2" t="s">
        <v>6</v>
      </c>
      <c r="AA1003" s="2" t="s">
        <v>6</v>
      </c>
      <c r="AB1003" s="2" t="s">
        <v>6</v>
      </c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</row>
    <row r="1004" spans="1:47" ht="15.75">
      <c r="A1004" s="2"/>
      <c r="B1004" s="2"/>
      <c r="C1004" s="2" t="s">
        <v>766</v>
      </c>
      <c r="D1004" s="2" t="s">
        <v>176</v>
      </c>
      <c r="E1004" s="2" t="s">
        <v>30</v>
      </c>
      <c r="F1004" s="26" t="s">
        <v>176</v>
      </c>
      <c r="G1004" s="4" t="s">
        <v>1266</v>
      </c>
      <c r="H1004" s="2" t="s">
        <v>163</v>
      </c>
      <c r="I1004" s="2" t="s">
        <v>6</v>
      </c>
      <c r="J1004" s="2" t="s">
        <v>570</v>
      </c>
      <c r="K1004" s="2" t="s">
        <v>773</v>
      </c>
      <c r="L1004" s="2" t="s">
        <v>781</v>
      </c>
      <c r="M1004" s="2" t="s">
        <v>6</v>
      </c>
      <c r="N1004" s="2" t="s">
        <v>6</v>
      </c>
      <c r="O1004" s="2" t="s">
        <v>6</v>
      </c>
      <c r="P1004" s="2" t="s">
        <v>6</v>
      </c>
      <c r="Q1004" s="2" t="s">
        <v>6</v>
      </c>
      <c r="R1004" s="2" t="s">
        <v>6</v>
      </c>
      <c r="S1004" s="2" t="s">
        <v>6</v>
      </c>
      <c r="T1004" s="2" t="s">
        <v>6</v>
      </c>
      <c r="U1004" s="2" t="s">
        <v>6</v>
      </c>
      <c r="V1004" s="2" t="s">
        <v>6</v>
      </c>
      <c r="W1004" s="2" t="s">
        <v>6</v>
      </c>
      <c r="X1004" s="2" t="s">
        <v>6</v>
      </c>
      <c r="Y1004" s="2" t="s">
        <v>6</v>
      </c>
      <c r="Z1004" s="2" t="s">
        <v>6</v>
      </c>
      <c r="AA1004" s="2" t="s">
        <v>6</v>
      </c>
      <c r="AB1004" s="2" t="s">
        <v>6</v>
      </c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</row>
    <row r="1005" spans="1:47" ht="15.75">
      <c r="A1005" s="2"/>
      <c r="B1005" s="2"/>
      <c r="C1005" s="2" t="s">
        <v>767</v>
      </c>
      <c r="D1005" s="2" t="s">
        <v>176</v>
      </c>
      <c r="E1005" s="2" t="s">
        <v>30</v>
      </c>
      <c r="F1005" s="26" t="s">
        <v>176</v>
      </c>
      <c r="G1005" s="4" t="s">
        <v>1266</v>
      </c>
      <c r="H1005" s="2" t="s">
        <v>163</v>
      </c>
      <c r="I1005" s="2" t="s">
        <v>6</v>
      </c>
      <c r="J1005" s="2" t="s">
        <v>570</v>
      </c>
      <c r="K1005" s="2" t="s">
        <v>773</v>
      </c>
      <c r="L1005" s="2" t="s">
        <v>781</v>
      </c>
      <c r="M1005" s="2" t="s">
        <v>6</v>
      </c>
      <c r="N1005" s="2" t="s">
        <v>6</v>
      </c>
      <c r="O1005" s="2" t="s">
        <v>6</v>
      </c>
      <c r="P1005" s="2" t="s">
        <v>6</v>
      </c>
      <c r="Q1005" s="2" t="s">
        <v>6</v>
      </c>
      <c r="R1005" s="2" t="s">
        <v>6</v>
      </c>
      <c r="S1005" s="2" t="s">
        <v>6</v>
      </c>
      <c r="T1005" s="2" t="s">
        <v>6</v>
      </c>
      <c r="U1005" s="2" t="s">
        <v>6</v>
      </c>
      <c r="V1005" s="2" t="s">
        <v>6</v>
      </c>
      <c r="W1005" s="2" t="s">
        <v>6</v>
      </c>
      <c r="X1005" s="2" t="s">
        <v>6</v>
      </c>
      <c r="Y1005" s="2" t="s">
        <v>6</v>
      </c>
      <c r="Z1005" s="2" t="s">
        <v>6</v>
      </c>
      <c r="AA1005" s="2" t="s">
        <v>6</v>
      </c>
      <c r="AB1005" s="2" t="s">
        <v>6</v>
      </c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</row>
    <row r="1006" spans="1:47" ht="15.75">
      <c r="A1006" s="2"/>
      <c r="B1006" s="2"/>
      <c r="C1006" s="2" t="s">
        <v>606</v>
      </c>
      <c r="D1006" s="2" t="s">
        <v>176</v>
      </c>
      <c r="E1006" s="2" t="s">
        <v>30</v>
      </c>
      <c r="F1006" s="26" t="s">
        <v>176</v>
      </c>
      <c r="G1006" s="4" t="s">
        <v>1266</v>
      </c>
      <c r="H1006" s="2" t="s">
        <v>163</v>
      </c>
      <c r="I1006" s="2" t="s">
        <v>6</v>
      </c>
      <c r="J1006" s="2" t="s">
        <v>569</v>
      </c>
      <c r="K1006" s="2" t="s">
        <v>773</v>
      </c>
      <c r="L1006" s="2" t="s">
        <v>782</v>
      </c>
      <c r="M1006" s="2" t="s">
        <v>6</v>
      </c>
      <c r="N1006" s="2" t="s">
        <v>6</v>
      </c>
      <c r="O1006" s="2" t="s">
        <v>6</v>
      </c>
      <c r="P1006" s="2" t="s">
        <v>6</v>
      </c>
      <c r="Q1006" s="2" t="s">
        <v>6</v>
      </c>
      <c r="R1006" s="2" t="s">
        <v>6</v>
      </c>
      <c r="S1006" s="2" t="s">
        <v>6</v>
      </c>
      <c r="T1006" s="2" t="s">
        <v>6</v>
      </c>
      <c r="U1006" s="2" t="s">
        <v>6</v>
      </c>
      <c r="V1006" s="2" t="s">
        <v>6</v>
      </c>
      <c r="W1006" s="2" t="s">
        <v>6</v>
      </c>
      <c r="X1006" s="2" t="s">
        <v>6</v>
      </c>
      <c r="Y1006" s="2" t="s">
        <v>6</v>
      </c>
      <c r="Z1006" s="2" t="s">
        <v>6</v>
      </c>
      <c r="AA1006" s="2" t="s">
        <v>6</v>
      </c>
      <c r="AB1006" s="2" t="s">
        <v>6</v>
      </c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</row>
    <row r="1007" spans="1:47" ht="15.75">
      <c r="A1007" s="2"/>
      <c r="B1007" s="2"/>
      <c r="C1007" s="2" t="s">
        <v>757</v>
      </c>
      <c r="D1007" s="2" t="s">
        <v>176</v>
      </c>
      <c r="E1007" s="2" t="s">
        <v>30</v>
      </c>
      <c r="F1007" s="26" t="s">
        <v>176</v>
      </c>
      <c r="G1007" s="4" t="s">
        <v>1266</v>
      </c>
      <c r="H1007" s="2" t="s">
        <v>163</v>
      </c>
      <c r="I1007" s="2" t="s">
        <v>569</v>
      </c>
      <c r="J1007" s="2" t="s">
        <v>570</v>
      </c>
      <c r="K1007" s="2" t="s">
        <v>773</v>
      </c>
      <c r="L1007" s="2" t="s">
        <v>782</v>
      </c>
      <c r="M1007" s="2" t="s">
        <v>6</v>
      </c>
      <c r="N1007" s="2" t="s">
        <v>6</v>
      </c>
      <c r="O1007" s="2" t="s">
        <v>6</v>
      </c>
      <c r="P1007" s="2" t="s">
        <v>6</v>
      </c>
      <c r="Q1007" s="2" t="s">
        <v>6</v>
      </c>
      <c r="R1007" s="2" t="s">
        <v>6</v>
      </c>
      <c r="S1007" s="2" t="s">
        <v>6</v>
      </c>
      <c r="T1007" s="2" t="s">
        <v>6</v>
      </c>
      <c r="U1007" s="2" t="s">
        <v>6</v>
      </c>
      <c r="V1007" s="2" t="s">
        <v>6</v>
      </c>
      <c r="W1007" s="2" t="s">
        <v>6</v>
      </c>
      <c r="X1007" s="2" t="s">
        <v>6</v>
      </c>
      <c r="Y1007" s="2" t="s">
        <v>6</v>
      </c>
      <c r="Z1007" s="2" t="s">
        <v>6</v>
      </c>
      <c r="AA1007" s="2" t="s">
        <v>6</v>
      </c>
      <c r="AB1007" s="2" t="s">
        <v>6</v>
      </c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</row>
    <row r="1008" spans="1:47" ht="15.75">
      <c r="A1008" s="2"/>
      <c r="B1008" s="2"/>
      <c r="C1008" s="2" t="s">
        <v>758</v>
      </c>
      <c r="D1008" s="2" t="s">
        <v>176</v>
      </c>
      <c r="E1008" s="2" t="s">
        <v>30</v>
      </c>
      <c r="F1008" s="26" t="s">
        <v>176</v>
      </c>
      <c r="G1008" s="4" t="s">
        <v>1266</v>
      </c>
      <c r="H1008" s="2" t="s">
        <v>163</v>
      </c>
      <c r="I1008" s="2" t="s">
        <v>569</v>
      </c>
      <c r="J1008" s="2" t="s">
        <v>570</v>
      </c>
      <c r="K1008" s="2" t="s">
        <v>773</v>
      </c>
      <c r="L1008" s="2" t="s">
        <v>782</v>
      </c>
      <c r="M1008" s="2" t="s">
        <v>6</v>
      </c>
      <c r="N1008" s="2" t="s">
        <v>6</v>
      </c>
      <c r="O1008" s="2" t="s">
        <v>6</v>
      </c>
      <c r="P1008" s="2" t="s">
        <v>6</v>
      </c>
      <c r="Q1008" s="2" t="s">
        <v>6</v>
      </c>
      <c r="R1008" s="2" t="s">
        <v>6</v>
      </c>
      <c r="S1008" s="2" t="s">
        <v>6</v>
      </c>
      <c r="T1008" s="2" t="s">
        <v>6</v>
      </c>
      <c r="U1008" s="2" t="s">
        <v>6</v>
      </c>
      <c r="V1008" s="2" t="s">
        <v>6</v>
      </c>
      <c r="W1008" s="2" t="s">
        <v>6</v>
      </c>
      <c r="X1008" s="2" t="s">
        <v>6</v>
      </c>
      <c r="Y1008" s="2" t="s">
        <v>6</v>
      </c>
      <c r="Z1008" s="2" t="s">
        <v>6</v>
      </c>
      <c r="AA1008" s="2" t="s">
        <v>6</v>
      </c>
      <c r="AB1008" s="2" t="s">
        <v>6</v>
      </c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</row>
    <row r="1009" spans="1:47" ht="15.75">
      <c r="A1009" s="2"/>
      <c r="B1009" s="2"/>
      <c r="C1009" s="2" t="s">
        <v>759</v>
      </c>
      <c r="D1009" s="2" t="s">
        <v>176</v>
      </c>
      <c r="E1009" s="2" t="s">
        <v>30</v>
      </c>
      <c r="F1009" s="26" t="s">
        <v>176</v>
      </c>
      <c r="G1009" s="4" t="s">
        <v>1266</v>
      </c>
      <c r="H1009" s="2" t="s">
        <v>163</v>
      </c>
      <c r="I1009" s="2" t="s">
        <v>569</v>
      </c>
      <c r="J1009" s="2" t="s">
        <v>570</v>
      </c>
      <c r="K1009" s="2" t="s">
        <v>773</v>
      </c>
      <c r="L1009" s="2" t="s">
        <v>782</v>
      </c>
      <c r="M1009" s="2" t="s">
        <v>6</v>
      </c>
      <c r="N1009" s="2" t="s">
        <v>6</v>
      </c>
      <c r="O1009" s="2" t="s">
        <v>6</v>
      </c>
      <c r="P1009" s="2" t="s">
        <v>6</v>
      </c>
      <c r="Q1009" s="2" t="s">
        <v>6</v>
      </c>
      <c r="R1009" s="2" t="s">
        <v>6</v>
      </c>
      <c r="S1009" s="2" t="s">
        <v>6</v>
      </c>
      <c r="T1009" s="2" t="s">
        <v>6</v>
      </c>
      <c r="U1009" s="2" t="s">
        <v>6</v>
      </c>
      <c r="V1009" s="2" t="s">
        <v>6</v>
      </c>
      <c r="W1009" s="2" t="s">
        <v>6</v>
      </c>
      <c r="X1009" s="2" t="s">
        <v>6</v>
      </c>
      <c r="Y1009" s="2" t="s">
        <v>6</v>
      </c>
      <c r="Z1009" s="2" t="s">
        <v>6</v>
      </c>
      <c r="AA1009" s="2" t="s">
        <v>6</v>
      </c>
      <c r="AB1009" s="2" t="s">
        <v>6</v>
      </c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</row>
    <row r="1010" spans="1:47" ht="15.75">
      <c r="A1010" s="2"/>
      <c r="B1010" s="2"/>
      <c r="C1010" s="2" t="s">
        <v>760</v>
      </c>
      <c r="D1010" s="2" t="s">
        <v>176</v>
      </c>
      <c r="E1010" s="2" t="s">
        <v>30</v>
      </c>
      <c r="F1010" s="26" t="s">
        <v>176</v>
      </c>
      <c r="G1010" s="4" t="s">
        <v>1266</v>
      </c>
      <c r="H1010" s="2" t="s">
        <v>163</v>
      </c>
      <c r="I1010" s="2" t="s">
        <v>569</v>
      </c>
      <c r="J1010" s="2" t="s">
        <v>570</v>
      </c>
      <c r="K1010" s="2" t="s">
        <v>773</v>
      </c>
      <c r="L1010" s="2" t="s">
        <v>782</v>
      </c>
      <c r="M1010" s="2" t="s">
        <v>6</v>
      </c>
      <c r="N1010" s="2" t="s">
        <v>6</v>
      </c>
      <c r="O1010" s="2" t="s">
        <v>6</v>
      </c>
      <c r="P1010" s="2" t="s">
        <v>6</v>
      </c>
      <c r="Q1010" s="2" t="s">
        <v>6</v>
      </c>
      <c r="R1010" s="2" t="s">
        <v>6</v>
      </c>
      <c r="S1010" s="2" t="s">
        <v>6</v>
      </c>
      <c r="T1010" s="2" t="s">
        <v>6</v>
      </c>
      <c r="U1010" s="2" t="s">
        <v>6</v>
      </c>
      <c r="V1010" s="2" t="s">
        <v>6</v>
      </c>
      <c r="W1010" s="2" t="s">
        <v>6</v>
      </c>
      <c r="X1010" s="2" t="s">
        <v>6</v>
      </c>
      <c r="Y1010" s="2" t="s">
        <v>6</v>
      </c>
      <c r="Z1010" s="2" t="s">
        <v>6</v>
      </c>
      <c r="AA1010" s="2" t="s">
        <v>6</v>
      </c>
      <c r="AB1010" s="2" t="s">
        <v>6</v>
      </c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</row>
    <row r="1011" spans="1:47" ht="15.75">
      <c r="A1011" s="2"/>
      <c r="B1011" s="2"/>
      <c r="C1011" s="2" t="s">
        <v>761</v>
      </c>
      <c r="D1011" s="2" t="s">
        <v>176</v>
      </c>
      <c r="E1011" s="2" t="s">
        <v>30</v>
      </c>
      <c r="F1011" s="26" t="s">
        <v>176</v>
      </c>
      <c r="G1011" s="4" t="s">
        <v>1266</v>
      </c>
      <c r="H1011" s="2" t="s">
        <v>163</v>
      </c>
      <c r="I1011" s="2" t="s">
        <v>569</v>
      </c>
      <c r="J1011" s="2" t="s">
        <v>570</v>
      </c>
      <c r="K1011" s="2" t="s">
        <v>773</v>
      </c>
      <c r="L1011" s="2" t="s">
        <v>782</v>
      </c>
      <c r="M1011" s="2" t="s">
        <v>6</v>
      </c>
      <c r="N1011" s="2" t="s">
        <v>6</v>
      </c>
      <c r="O1011" s="2" t="s">
        <v>6</v>
      </c>
      <c r="P1011" s="2" t="s">
        <v>6</v>
      </c>
      <c r="Q1011" s="2" t="s">
        <v>6</v>
      </c>
      <c r="R1011" s="2" t="s">
        <v>6</v>
      </c>
      <c r="S1011" s="2" t="s">
        <v>6</v>
      </c>
      <c r="T1011" s="2" t="s">
        <v>6</v>
      </c>
      <c r="U1011" s="2" t="s">
        <v>6</v>
      </c>
      <c r="V1011" s="2" t="s">
        <v>6</v>
      </c>
      <c r="W1011" s="2" t="s">
        <v>6</v>
      </c>
      <c r="X1011" s="2" t="s">
        <v>6</v>
      </c>
      <c r="Y1011" s="2" t="s">
        <v>6</v>
      </c>
      <c r="Z1011" s="2" t="s">
        <v>6</v>
      </c>
      <c r="AA1011" s="2" t="s">
        <v>6</v>
      </c>
      <c r="AB1011" s="2" t="s">
        <v>6</v>
      </c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</row>
    <row r="1012" spans="1:47" ht="15.75">
      <c r="A1012" s="2"/>
      <c r="B1012" s="2"/>
      <c r="C1012" s="2" t="s">
        <v>762</v>
      </c>
      <c r="D1012" s="2" t="s">
        <v>176</v>
      </c>
      <c r="E1012" s="2" t="s">
        <v>30</v>
      </c>
      <c r="F1012" s="26" t="s">
        <v>176</v>
      </c>
      <c r="G1012" s="4" t="s">
        <v>1266</v>
      </c>
      <c r="H1012" s="2" t="s">
        <v>163</v>
      </c>
      <c r="I1012" s="2" t="s">
        <v>569</v>
      </c>
      <c r="J1012" s="2" t="s">
        <v>570</v>
      </c>
      <c r="K1012" s="2" t="s">
        <v>773</v>
      </c>
      <c r="L1012" s="2" t="s">
        <v>782</v>
      </c>
      <c r="M1012" s="2" t="s">
        <v>6</v>
      </c>
      <c r="N1012" s="2" t="s">
        <v>6</v>
      </c>
      <c r="O1012" s="2" t="s">
        <v>6</v>
      </c>
      <c r="P1012" s="2" t="s">
        <v>6</v>
      </c>
      <c r="Q1012" s="2" t="s">
        <v>6</v>
      </c>
      <c r="R1012" s="2" t="s">
        <v>6</v>
      </c>
      <c r="S1012" s="2" t="s">
        <v>6</v>
      </c>
      <c r="T1012" s="2" t="s">
        <v>6</v>
      </c>
      <c r="U1012" s="2" t="s">
        <v>6</v>
      </c>
      <c r="V1012" s="2" t="s">
        <v>6</v>
      </c>
      <c r="W1012" s="2" t="s">
        <v>6</v>
      </c>
      <c r="X1012" s="2" t="s">
        <v>6</v>
      </c>
      <c r="Y1012" s="2" t="s">
        <v>6</v>
      </c>
      <c r="Z1012" s="2" t="s">
        <v>6</v>
      </c>
      <c r="AA1012" s="2" t="s">
        <v>6</v>
      </c>
      <c r="AB1012" s="2" t="s">
        <v>6</v>
      </c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</row>
    <row r="1013" spans="1:47" ht="15.75">
      <c r="A1013" s="2"/>
      <c r="B1013" s="2"/>
      <c r="C1013" s="2" t="s">
        <v>763</v>
      </c>
      <c r="D1013" s="2" t="s">
        <v>176</v>
      </c>
      <c r="E1013" s="2" t="s">
        <v>30</v>
      </c>
      <c r="F1013" s="26" t="s">
        <v>176</v>
      </c>
      <c r="G1013" s="4" t="s">
        <v>1266</v>
      </c>
      <c r="H1013" s="2" t="s">
        <v>163</v>
      </c>
      <c r="I1013" s="2" t="s">
        <v>569</v>
      </c>
      <c r="J1013" s="2" t="s">
        <v>570</v>
      </c>
      <c r="K1013" s="2" t="s">
        <v>773</v>
      </c>
      <c r="L1013" s="2" t="s">
        <v>782</v>
      </c>
      <c r="M1013" s="2" t="s">
        <v>6</v>
      </c>
      <c r="N1013" s="2" t="s">
        <v>6</v>
      </c>
      <c r="O1013" s="2" t="s">
        <v>6</v>
      </c>
      <c r="P1013" s="2" t="s">
        <v>6</v>
      </c>
      <c r="Q1013" s="2" t="s">
        <v>6</v>
      </c>
      <c r="R1013" s="2" t="s">
        <v>6</v>
      </c>
      <c r="S1013" s="2" t="s">
        <v>6</v>
      </c>
      <c r="T1013" s="2" t="s">
        <v>6</v>
      </c>
      <c r="U1013" s="2" t="s">
        <v>6</v>
      </c>
      <c r="V1013" s="2" t="s">
        <v>6</v>
      </c>
      <c r="W1013" s="2" t="s">
        <v>6</v>
      </c>
      <c r="X1013" s="2" t="s">
        <v>6</v>
      </c>
      <c r="Y1013" s="2" t="s">
        <v>6</v>
      </c>
      <c r="Z1013" s="2" t="s">
        <v>6</v>
      </c>
      <c r="AA1013" s="2" t="s">
        <v>6</v>
      </c>
      <c r="AB1013" s="2" t="s">
        <v>6</v>
      </c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</row>
    <row r="1014" spans="1:47" ht="15.75">
      <c r="A1014" s="2"/>
      <c r="B1014" s="2"/>
      <c r="C1014" s="2" t="s">
        <v>890</v>
      </c>
      <c r="D1014" s="2" t="s">
        <v>176</v>
      </c>
      <c r="E1014" s="2" t="s">
        <v>30</v>
      </c>
      <c r="F1014" s="26" t="s">
        <v>176</v>
      </c>
      <c r="G1014" s="4" t="s">
        <v>1266</v>
      </c>
      <c r="H1014" s="2" t="s">
        <v>163</v>
      </c>
      <c r="I1014" s="2" t="s">
        <v>6</v>
      </c>
      <c r="J1014" s="2" t="s">
        <v>570</v>
      </c>
      <c r="K1014" s="2" t="s">
        <v>773</v>
      </c>
      <c r="L1014" s="2" t="s">
        <v>782</v>
      </c>
      <c r="M1014" s="2" t="s">
        <v>6</v>
      </c>
      <c r="N1014" s="2" t="s">
        <v>6</v>
      </c>
      <c r="O1014" s="2" t="s">
        <v>6</v>
      </c>
      <c r="P1014" s="2" t="s">
        <v>6</v>
      </c>
      <c r="Q1014" s="2" t="s">
        <v>6</v>
      </c>
      <c r="R1014" s="2" t="s">
        <v>6</v>
      </c>
      <c r="S1014" s="2" t="s">
        <v>6</v>
      </c>
      <c r="T1014" s="2" t="s">
        <v>6</v>
      </c>
      <c r="U1014" s="2" t="s">
        <v>6</v>
      </c>
      <c r="V1014" s="2" t="s">
        <v>6</v>
      </c>
      <c r="W1014" s="2" t="s">
        <v>6</v>
      </c>
      <c r="X1014" s="2" t="s">
        <v>6</v>
      </c>
      <c r="Y1014" s="2" t="s">
        <v>6</v>
      </c>
      <c r="Z1014" s="2" t="s">
        <v>6</v>
      </c>
      <c r="AA1014" s="2" t="s">
        <v>6</v>
      </c>
      <c r="AB1014" s="2" t="s">
        <v>6</v>
      </c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</row>
    <row r="1015" spans="1:47" ht="15.75">
      <c r="A1015" s="2"/>
      <c r="B1015" s="2"/>
      <c r="C1015" s="2" t="s">
        <v>764</v>
      </c>
      <c r="D1015" s="2" t="s">
        <v>176</v>
      </c>
      <c r="E1015" s="2" t="s">
        <v>30</v>
      </c>
      <c r="F1015" s="26" t="s">
        <v>176</v>
      </c>
      <c r="G1015" s="4" t="s">
        <v>1266</v>
      </c>
      <c r="H1015" s="2" t="s">
        <v>163</v>
      </c>
      <c r="I1015" s="2" t="s">
        <v>6</v>
      </c>
      <c r="J1015" s="2" t="s">
        <v>570</v>
      </c>
      <c r="K1015" s="2" t="s">
        <v>773</v>
      </c>
      <c r="L1015" s="2" t="s">
        <v>782</v>
      </c>
      <c r="M1015" s="2" t="s">
        <v>6</v>
      </c>
      <c r="N1015" s="2" t="s">
        <v>6</v>
      </c>
      <c r="O1015" s="2" t="s">
        <v>6</v>
      </c>
      <c r="P1015" s="2" t="s">
        <v>6</v>
      </c>
      <c r="Q1015" s="2" t="s">
        <v>6</v>
      </c>
      <c r="R1015" s="2" t="s">
        <v>6</v>
      </c>
      <c r="S1015" s="2" t="s">
        <v>6</v>
      </c>
      <c r="T1015" s="2" t="s">
        <v>6</v>
      </c>
      <c r="U1015" s="2" t="s">
        <v>6</v>
      </c>
      <c r="V1015" s="2" t="s">
        <v>6</v>
      </c>
      <c r="W1015" s="2" t="s">
        <v>6</v>
      </c>
      <c r="X1015" s="2" t="s">
        <v>6</v>
      </c>
      <c r="Y1015" s="2" t="s">
        <v>6</v>
      </c>
      <c r="Z1015" s="2" t="s">
        <v>6</v>
      </c>
      <c r="AA1015" s="2" t="s">
        <v>6</v>
      </c>
      <c r="AB1015" s="2" t="s">
        <v>6</v>
      </c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</row>
    <row r="1016" spans="1:47" ht="15.75">
      <c r="A1016" s="2"/>
      <c r="B1016" s="2"/>
      <c r="C1016" s="2" t="s">
        <v>765</v>
      </c>
      <c r="D1016" s="2" t="s">
        <v>6</v>
      </c>
      <c r="E1016" s="2" t="s">
        <v>6</v>
      </c>
      <c r="F1016" s="26" t="s">
        <v>1266</v>
      </c>
      <c r="G1016" s="4" t="s">
        <v>1266</v>
      </c>
      <c r="H1016" s="2" t="s">
        <v>163</v>
      </c>
      <c r="I1016" s="2" t="s">
        <v>569</v>
      </c>
      <c r="J1016" s="2" t="s">
        <v>570</v>
      </c>
      <c r="K1016" s="2" t="s">
        <v>773</v>
      </c>
      <c r="L1016" s="2" t="s">
        <v>782</v>
      </c>
      <c r="M1016" s="2" t="s">
        <v>6</v>
      </c>
      <c r="N1016" s="2" t="s">
        <v>6</v>
      </c>
      <c r="O1016" s="2" t="s">
        <v>6</v>
      </c>
      <c r="P1016" s="2" t="s">
        <v>6</v>
      </c>
      <c r="Q1016" s="2" t="s">
        <v>6</v>
      </c>
      <c r="R1016" s="2" t="s">
        <v>6</v>
      </c>
      <c r="S1016" s="2" t="s">
        <v>6</v>
      </c>
      <c r="T1016" s="2" t="s">
        <v>6</v>
      </c>
      <c r="U1016" s="2" t="s">
        <v>6</v>
      </c>
      <c r="V1016" s="2" t="s">
        <v>6</v>
      </c>
      <c r="W1016" s="2" t="s">
        <v>6</v>
      </c>
      <c r="X1016" s="2" t="s">
        <v>6</v>
      </c>
      <c r="Y1016" s="2" t="s">
        <v>6</v>
      </c>
      <c r="Z1016" s="2" t="s">
        <v>6</v>
      </c>
      <c r="AA1016" s="2" t="s">
        <v>6</v>
      </c>
      <c r="AB1016" s="2" t="s">
        <v>6</v>
      </c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</row>
    <row r="1017" spans="1:47" ht="15.75">
      <c r="A1017" s="2"/>
      <c r="B1017" s="2"/>
      <c r="C1017" s="2" t="s">
        <v>766</v>
      </c>
      <c r="D1017" s="2" t="s">
        <v>176</v>
      </c>
      <c r="E1017" s="2" t="s">
        <v>30</v>
      </c>
      <c r="F1017" s="26" t="s">
        <v>176</v>
      </c>
      <c r="G1017" s="4" t="s">
        <v>1266</v>
      </c>
      <c r="H1017" s="2" t="s">
        <v>163</v>
      </c>
      <c r="I1017" s="2" t="s">
        <v>6</v>
      </c>
      <c r="J1017" s="2" t="s">
        <v>570</v>
      </c>
      <c r="K1017" s="2" t="s">
        <v>773</v>
      </c>
      <c r="L1017" s="2" t="s">
        <v>782</v>
      </c>
      <c r="M1017" s="2" t="s">
        <v>6</v>
      </c>
      <c r="N1017" s="2" t="s">
        <v>6</v>
      </c>
      <c r="O1017" s="2" t="s">
        <v>6</v>
      </c>
      <c r="P1017" s="2" t="s">
        <v>6</v>
      </c>
      <c r="Q1017" s="2" t="s">
        <v>6</v>
      </c>
      <c r="R1017" s="2" t="s">
        <v>6</v>
      </c>
      <c r="S1017" s="2" t="s">
        <v>6</v>
      </c>
      <c r="T1017" s="2" t="s">
        <v>6</v>
      </c>
      <c r="U1017" s="2" t="s">
        <v>6</v>
      </c>
      <c r="V1017" s="2" t="s">
        <v>6</v>
      </c>
      <c r="W1017" s="2" t="s">
        <v>6</v>
      </c>
      <c r="X1017" s="2" t="s">
        <v>6</v>
      </c>
      <c r="Y1017" s="2" t="s">
        <v>6</v>
      </c>
      <c r="Z1017" s="2" t="s">
        <v>6</v>
      </c>
      <c r="AA1017" s="2" t="s">
        <v>6</v>
      </c>
      <c r="AB1017" s="2" t="s">
        <v>6</v>
      </c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</row>
    <row r="1018" spans="1:47" ht="15.75">
      <c r="A1018" s="2"/>
      <c r="B1018" s="2"/>
      <c r="C1018" s="2" t="s">
        <v>767</v>
      </c>
      <c r="D1018" s="2" t="s">
        <v>176</v>
      </c>
      <c r="E1018" s="2" t="s">
        <v>30</v>
      </c>
      <c r="F1018" s="26" t="s">
        <v>176</v>
      </c>
      <c r="G1018" s="4" t="s">
        <v>1266</v>
      </c>
      <c r="H1018" s="2" t="s">
        <v>163</v>
      </c>
      <c r="I1018" s="2" t="s">
        <v>6</v>
      </c>
      <c r="J1018" s="2" t="s">
        <v>570</v>
      </c>
      <c r="K1018" s="2" t="s">
        <v>773</v>
      </c>
      <c r="L1018" s="2" t="s">
        <v>782</v>
      </c>
      <c r="M1018" s="2" t="s">
        <v>6</v>
      </c>
      <c r="N1018" s="2" t="s">
        <v>6</v>
      </c>
      <c r="O1018" s="2" t="s">
        <v>6</v>
      </c>
      <c r="P1018" s="2" t="s">
        <v>6</v>
      </c>
      <c r="Q1018" s="2" t="s">
        <v>6</v>
      </c>
      <c r="R1018" s="2" t="s">
        <v>6</v>
      </c>
      <c r="S1018" s="2" t="s">
        <v>6</v>
      </c>
      <c r="T1018" s="2" t="s">
        <v>6</v>
      </c>
      <c r="U1018" s="2" t="s">
        <v>6</v>
      </c>
      <c r="V1018" s="2" t="s">
        <v>6</v>
      </c>
      <c r="W1018" s="2" t="s">
        <v>6</v>
      </c>
      <c r="X1018" s="2" t="s">
        <v>6</v>
      </c>
      <c r="Y1018" s="2" t="s">
        <v>6</v>
      </c>
      <c r="Z1018" s="2" t="s">
        <v>6</v>
      </c>
      <c r="AA1018" s="2" t="s">
        <v>6</v>
      </c>
      <c r="AB1018" s="2" t="s">
        <v>6</v>
      </c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</row>
    <row r="1019" spans="1:47" ht="15.75">
      <c r="A1019" s="2"/>
      <c r="B1019" s="2"/>
      <c r="C1019" s="2" t="s">
        <v>606</v>
      </c>
      <c r="D1019" s="2" t="s">
        <v>176</v>
      </c>
      <c r="E1019" s="2" t="s">
        <v>30</v>
      </c>
      <c r="F1019" s="26" t="s">
        <v>176</v>
      </c>
      <c r="G1019" s="4" t="s">
        <v>1266</v>
      </c>
      <c r="H1019" s="2" t="s">
        <v>163</v>
      </c>
      <c r="I1019" s="2" t="s">
        <v>6</v>
      </c>
      <c r="J1019" s="2" t="s">
        <v>569</v>
      </c>
      <c r="K1019" s="2" t="s">
        <v>773</v>
      </c>
      <c r="L1019" s="2" t="s">
        <v>783</v>
      </c>
      <c r="M1019" s="2" t="s">
        <v>6</v>
      </c>
      <c r="N1019" s="2" t="s">
        <v>6</v>
      </c>
      <c r="O1019" s="2" t="s">
        <v>6</v>
      </c>
      <c r="P1019" s="2" t="s">
        <v>6</v>
      </c>
      <c r="Q1019" s="2" t="s">
        <v>6</v>
      </c>
      <c r="R1019" s="2" t="s">
        <v>6</v>
      </c>
      <c r="S1019" s="2" t="s">
        <v>6</v>
      </c>
      <c r="T1019" s="2" t="s">
        <v>6</v>
      </c>
      <c r="U1019" s="2" t="s">
        <v>6</v>
      </c>
      <c r="V1019" s="2" t="s">
        <v>6</v>
      </c>
      <c r="W1019" s="2" t="s">
        <v>6</v>
      </c>
      <c r="X1019" s="2" t="s">
        <v>6</v>
      </c>
      <c r="Y1019" s="2" t="s">
        <v>6</v>
      </c>
      <c r="Z1019" s="2" t="s">
        <v>6</v>
      </c>
      <c r="AA1019" s="2" t="s">
        <v>6</v>
      </c>
      <c r="AB1019" s="2" t="s">
        <v>6</v>
      </c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</row>
    <row r="1020" spans="1:47" ht="15.75">
      <c r="A1020" s="2"/>
      <c r="B1020" s="2"/>
      <c r="C1020" s="2" t="s">
        <v>757</v>
      </c>
      <c r="D1020" s="2" t="s">
        <v>176</v>
      </c>
      <c r="E1020" s="2" t="s">
        <v>30</v>
      </c>
      <c r="F1020" s="26" t="s">
        <v>176</v>
      </c>
      <c r="G1020" s="4" t="s">
        <v>1266</v>
      </c>
      <c r="H1020" s="2" t="s">
        <v>163</v>
      </c>
      <c r="I1020" s="2" t="s">
        <v>569</v>
      </c>
      <c r="J1020" s="2" t="s">
        <v>570</v>
      </c>
      <c r="K1020" s="2" t="s">
        <v>773</v>
      </c>
      <c r="L1020" s="2" t="s">
        <v>783</v>
      </c>
      <c r="M1020" s="2" t="s">
        <v>6</v>
      </c>
      <c r="N1020" s="2" t="s">
        <v>6</v>
      </c>
      <c r="O1020" s="2" t="s">
        <v>6</v>
      </c>
      <c r="P1020" s="2" t="s">
        <v>6</v>
      </c>
      <c r="Q1020" s="2" t="s">
        <v>6</v>
      </c>
      <c r="R1020" s="2" t="s">
        <v>6</v>
      </c>
      <c r="S1020" s="2" t="s">
        <v>6</v>
      </c>
      <c r="T1020" s="2" t="s">
        <v>6</v>
      </c>
      <c r="U1020" s="2" t="s">
        <v>6</v>
      </c>
      <c r="V1020" s="2" t="s">
        <v>6</v>
      </c>
      <c r="W1020" s="2" t="s">
        <v>6</v>
      </c>
      <c r="X1020" s="2" t="s">
        <v>6</v>
      </c>
      <c r="Y1020" s="2" t="s">
        <v>6</v>
      </c>
      <c r="Z1020" s="2" t="s">
        <v>6</v>
      </c>
      <c r="AA1020" s="2" t="s">
        <v>6</v>
      </c>
      <c r="AB1020" s="2" t="s">
        <v>6</v>
      </c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</row>
    <row r="1021" spans="1:47" ht="15.75">
      <c r="A1021" s="2"/>
      <c r="B1021" s="2"/>
      <c r="C1021" s="2" t="s">
        <v>758</v>
      </c>
      <c r="D1021" s="2" t="s">
        <v>176</v>
      </c>
      <c r="E1021" s="2" t="s">
        <v>30</v>
      </c>
      <c r="F1021" s="26" t="s">
        <v>176</v>
      </c>
      <c r="G1021" s="4" t="s">
        <v>1266</v>
      </c>
      <c r="H1021" s="2" t="s">
        <v>163</v>
      </c>
      <c r="I1021" s="2" t="s">
        <v>569</v>
      </c>
      <c r="J1021" s="2" t="s">
        <v>570</v>
      </c>
      <c r="K1021" s="2" t="s">
        <v>773</v>
      </c>
      <c r="L1021" s="2" t="s">
        <v>783</v>
      </c>
      <c r="M1021" s="2" t="s">
        <v>6</v>
      </c>
      <c r="N1021" s="2" t="s">
        <v>6</v>
      </c>
      <c r="O1021" s="2" t="s">
        <v>6</v>
      </c>
      <c r="P1021" s="2" t="s">
        <v>6</v>
      </c>
      <c r="Q1021" s="2" t="s">
        <v>6</v>
      </c>
      <c r="R1021" s="2" t="s">
        <v>6</v>
      </c>
      <c r="S1021" s="2" t="s">
        <v>6</v>
      </c>
      <c r="T1021" s="2" t="s">
        <v>6</v>
      </c>
      <c r="U1021" s="2" t="s">
        <v>6</v>
      </c>
      <c r="V1021" s="2" t="s">
        <v>6</v>
      </c>
      <c r="W1021" s="2" t="s">
        <v>6</v>
      </c>
      <c r="X1021" s="2" t="s">
        <v>6</v>
      </c>
      <c r="Y1021" s="2" t="s">
        <v>6</v>
      </c>
      <c r="Z1021" s="2" t="s">
        <v>6</v>
      </c>
      <c r="AA1021" s="2" t="s">
        <v>6</v>
      </c>
      <c r="AB1021" s="2" t="s">
        <v>6</v>
      </c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</row>
    <row r="1022" spans="1:47" ht="15.75">
      <c r="A1022" s="2"/>
      <c r="B1022" s="2"/>
      <c r="C1022" s="2" t="s">
        <v>759</v>
      </c>
      <c r="D1022" s="2" t="s">
        <v>176</v>
      </c>
      <c r="E1022" s="2" t="s">
        <v>30</v>
      </c>
      <c r="F1022" s="26" t="s">
        <v>176</v>
      </c>
      <c r="G1022" s="4" t="s">
        <v>1266</v>
      </c>
      <c r="H1022" s="2" t="s">
        <v>163</v>
      </c>
      <c r="I1022" s="2" t="s">
        <v>569</v>
      </c>
      <c r="J1022" s="2" t="s">
        <v>570</v>
      </c>
      <c r="K1022" s="2" t="s">
        <v>773</v>
      </c>
      <c r="L1022" s="2" t="s">
        <v>783</v>
      </c>
      <c r="M1022" s="2" t="s">
        <v>6</v>
      </c>
      <c r="N1022" s="2" t="s">
        <v>6</v>
      </c>
      <c r="O1022" s="2" t="s">
        <v>6</v>
      </c>
      <c r="P1022" s="2" t="s">
        <v>6</v>
      </c>
      <c r="Q1022" s="2" t="s">
        <v>6</v>
      </c>
      <c r="R1022" s="2" t="s">
        <v>6</v>
      </c>
      <c r="S1022" s="2" t="s">
        <v>6</v>
      </c>
      <c r="T1022" s="2" t="s">
        <v>6</v>
      </c>
      <c r="U1022" s="2" t="s">
        <v>6</v>
      </c>
      <c r="V1022" s="2" t="s">
        <v>6</v>
      </c>
      <c r="W1022" s="2" t="s">
        <v>6</v>
      </c>
      <c r="X1022" s="2" t="s">
        <v>6</v>
      </c>
      <c r="Y1022" s="2" t="s">
        <v>6</v>
      </c>
      <c r="Z1022" s="2" t="s">
        <v>6</v>
      </c>
      <c r="AA1022" s="2" t="s">
        <v>6</v>
      </c>
      <c r="AB1022" s="2" t="s">
        <v>6</v>
      </c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</row>
    <row r="1023" spans="1:47" ht="15.75">
      <c r="A1023" s="2"/>
      <c r="B1023" s="2"/>
      <c r="C1023" s="2" t="s">
        <v>760</v>
      </c>
      <c r="D1023" s="2" t="s">
        <v>176</v>
      </c>
      <c r="E1023" s="2" t="s">
        <v>30</v>
      </c>
      <c r="F1023" s="26" t="s">
        <v>176</v>
      </c>
      <c r="G1023" s="4" t="s">
        <v>1266</v>
      </c>
      <c r="H1023" s="2" t="s">
        <v>163</v>
      </c>
      <c r="I1023" s="2" t="s">
        <v>569</v>
      </c>
      <c r="J1023" s="2" t="s">
        <v>570</v>
      </c>
      <c r="K1023" s="2" t="s">
        <v>773</v>
      </c>
      <c r="L1023" s="2" t="s">
        <v>783</v>
      </c>
      <c r="M1023" s="2" t="s">
        <v>6</v>
      </c>
      <c r="N1023" s="2" t="s">
        <v>6</v>
      </c>
      <c r="O1023" s="2" t="s">
        <v>6</v>
      </c>
      <c r="P1023" s="2" t="s">
        <v>6</v>
      </c>
      <c r="Q1023" s="2" t="s">
        <v>6</v>
      </c>
      <c r="R1023" s="2" t="s">
        <v>6</v>
      </c>
      <c r="S1023" s="2" t="s">
        <v>6</v>
      </c>
      <c r="T1023" s="2" t="s">
        <v>6</v>
      </c>
      <c r="U1023" s="2" t="s">
        <v>6</v>
      </c>
      <c r="V1023" s="2" t="s">
        <v>6</v>
      </c>
      <c r="W1023" s="2" t="s">
        <v>6</v>
      </c>
      <c r="X1023" s="2" t="s">
        <v>6</v>
      </c>
      <c r="Y1023" s="2" t="s">
        <v>6</v>
      </c>
      <c r="Z1023" s="2" t="s">
        <v>6</v>
      </c>
      <c r="AA1023" s="2" t="s">
        <v>6</v>
      </c>
      <c r="AB1023" s="2" t="s">
        <v>6</v>
      </c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</row>
    <row r="1024" spans="1:47" ht="15.75">
      <c r="A1024" s="2"/>
      <c r="B1024" s="2"/>
      <c r="C1024" s="2" t="s">
        <v>761</v>
      </c>
      <c r="D1024" s="2" t="s">
        <v>176</v>
      </c>
      <c r="E1024" s="2" t="s">
        <v>30</v>
      </c>
      <c r="F1024" s="26" t="s">
        <v>176</v>
      </c>
      <c r="G1024" s="4" t="s">
        <v>1266</v>
      </c>
      <c r="H1024" s="2" t="s">
        <v>163</v>
      </c>
      <c r="I1024" s="2" t="s">
        <v>569</v>
      </c>
      <c r="J1024" s="2" t="s">
        <v>570</v>
      </c>
      <c r="K1024" s="2" t="s">
        <v>773</v>
      </c>
      <c r="L1024" s="2" t="s">
        <v>783</v>
      </c>
      <c r="M1024" s="2" t="s">
        <v>6</v>
      </c>
      <c r="N1024" s="2" t="s">
        <v>6</v>
      </c>
      <c r="O1024" s="2" t="s">
        <v>6</v>
      </c>
      <c r="P1024" s="2" t="s">
        <v>6</v>
      </c>
      <c r="Q1024" s="2" t="s">
        <v>6</v>
      </c>
      <c r="R1024" s="2" t="s">
        <v>6</v>
      </c>
      <c r="S1024" s="2" t="s">
        <v>6</v>
      </c>
      <c r="T1024" s="2" t="s">
        <v>6</v>
      </c>
      <c r="U1024" s="2" t="s">
        <v>6</v>
      </c>
      <c r="V1024" s="2" t="s">
        <v>6</v>
      </c>
      <c r="W1024" s="2" t="s">
        <v>6</v>
      </c>
      <c r="X1024" s="2" t="s">
        <v>6</v>
      </c>
      <c r="Y1024" s="2" t="s">
        <v>6</v>
      </c>
      <c r="Z1024" s="2" t="s">
        <v>6</v>
      </c>
      <c r="AA1024" s="2" t="s">
        <v>6</v>
      </c>
      <c r="AB1024" s="2" t="s">
        <v>6</v>
      </c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</row>
    <row r="1025" spans="1:47" ht="15.75">
      <c r="A1025" s="2"/>
      <c r="B1025" s="2"/>
      <c r="C1025" s="2" t="s">
        <v>762</v>
      </c>
      <c r="D1025" s="2" t="s">
        <v>176</v>
      </c>
      <c r="E1025" s="2" t="s">
        <v>30</v>
      </c>
      <c r="F1025" s="26" t="s">
        <v>176</v>
      </c>
      <c r="G1025" s="4" t="s">
        <v>1266</v>
      </c>
      <c r="H1025" s="2" t="s">
        <v>163</v>
      </c>
      <c r="I1025" s="2" t="s">
        <v>569</v>
      </c>
      <c r="J1025" s="2" t="s">
        <v>570</v>
      </c>
      <c r="K1025" s="2" t="s">
        <v>773</v>
      </c>
      <c r="L1025" s="2" t="s">
        <v>783</v>
      </c>
      <c r="M1025" s="2" t="s">
        <v>6</v>
      </c>
      <c r="N1025" s="2" t="s">
        <v>6</v>
      </c>
      <c r="O1025" s="2" t="s">
        <v>6</v>
      </c>
      <c r="P1025" s="2" t="s">
        <v>6</v>
      </c>
      <c r="Q1025" s="2" t="s">
        <v>6</v>
      </c>
      <c r="R1025" s="2" t="s">
        <v>6</v>
      </c>
      <c r="S1025" s="2" t="s">
        <v>6</v>
      </c>
      <c r="T1025" s="2" t="s">
        <v>6</v>
      </c>
      <c r="U1025" s="2" t="s">
        <v>6</v>
      </c>
      <c r="V1025" s="2" t="s">
        <v>6</v>
      </c>
      <c r="W1025" s="2" t="s">
        <v>6</v>
      </c>
      <c r="X1025" s="2" t="s">
        <v>6</v>
      </c>
      <c r="Y1025" s="2" t="s">
        <v>6</v>
      </c>
      <c r="Z1025" s="2" t="s">
        <v>6</v>
      </c>
      <c r="AA1025" s="2" t="s">
        <v>6</v>
      </c>
      <c r="AB1025" s="2" t="s">
        <v>6</v>
      </c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</row>
    <row r="1026" spans="1:47" ht="15.75">
      <c r="A1026" s="2"/>
      <c r="B1026" s="2"/>
      <c r="C1026" s="2" t="s">
        <v>763</v>
      </c>
      <c r="D1026" s="2" t="s">
        <v>176</v>
      </c>
      <c r="E1026" s="2" t="s">
        <v>30</v>
      </c>
      <c r="F1026" s="26" t="s">
        <v>176</v>
      </c>
      <c r="G1026" s="4" t="s">
        <v>1266</v>
      </c>
      <c r="H1026" s="2" t="s">
        <v>163</v>
      </c>
      <c r="I1026" s="2" t="s">
        <v>569</v>
      </c>
      <c r="J1026" s="2" t="s">
        <v>570</v>
      </c>
      <c r="K1026" s="2" t="s">
        <v>773</v>
      </c>
      <c r="L1026" s="2" t="s">
        <v>783</v>
      </c>
      <c r="M1026" s="2" t="s">
        <v>6</v>
      </c>
      <c r="N1026" s="2" t="s">
        <v>6</v>
      </c>
      <c r="O1026" s="2" t="s">
        <v>6</v>
      </c>
      <c r="P1026" s="2" t="s">
        <v>6</v>
      </c>
      <c r="Q1026" s="2" t="s">
        <v>6</v>
      </c>
      <c r="R1026" s="2" t="s">
        <v>6</v>
      </c>
      <c r="S1026" s="2" t="s">
        <v>6</v>
      </c>
      <c r="T1026" s="2" t="s">
        <v>6</v>
      </c>
      <c r="U1026" s="2" t="s">
        <v>6</v>
      </c>
      <c r="V1026" s="2" t="s">
        <v>6</v>
      </c>
      <c r="W1026" s="2" t="s">
        <v>6</v>
      </c>
      <c r="X1026" s="2" t="s">
        <v>6</v>
      </c>
      <c r="Y1026" s="2" t="s">
        <v>6</v>
      </c>
      <c r="Z1026" s="2" t="s">
        <v>6</v>
      </c>
      <c r="AA1026" s="2" t="s">
        <v>6</v>
      </c>
      <c r="AB1026" s="2" t="s">
        <v>6</v>
      </c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</row>
    <row r="1027" spans="1:47" ht="15.75">
      <c r="A1027" s="2"/>
      <c r="B1027" s="2"/>
      <c r="C1027" s="2" t="s">
        <v>890</v>
      </c>
      <c r="D1027" s="2" t="s">
        <v>176</v>
      </c>
      <c r="E1027" s="2" t="s">
        <v>30</v>
      </c>
      <c r="F1027" s="26" t="s">
        <v>176</v>
      </c>
      <c r="G1027" s="4" t="s">
        <v>1266</v>
      </c>
      <c r="H1027" s="2" t="s">
        <v>163</v>
      </c>
      <c r="I1027" s="2" t="s">
        <v>6</v>
      </c>
      <c r="J1027" s="2" t="s">
        <v>570</v>
      </c>
      <c r="K1027" s="2" t="s">
        <v>773</v>
      </c>
      <c r="L1027" s="2" t="s">
        <v>783</v>
      </c>
      <c r="M1027" s="2" t="s">
        <v>6</v>
      </c>
      <c r="N1027" s="2" t="s">
        <v>6</v>
      </c>
      <c r="O1027" s="2" t="s">
        <v>6</v>
      </c>
      <c r="P1027" s="2" t="s">
        <v>6</v>
      </c>
      <c r="Q1027" s="2" t="s">
        <v>6</v>
      </c>
      <c r="R1027" s="2" t="s">
        <v>6</v>
      </c>
      <c r="S1027" s="2" t="s">
        <v>6</v>
      </c>
      <c r="T1027" s="2" t="s">
        <v>6</v>
      </c>
      <c r="U1027" s="2" t="s">
        <v>6</v>
      </c>
      <c r="V1027" s="2" t="s">
        <v>6</v>
      </c>
      <c r="W1027" s="2" t="s">
        <v>6</v>
      </c>
      <c r="X1027" s="2" t="s">
        <v>6</v>
      </c>
      <c r="Y1027" s="2" t="s">
        <v>6</v>
      </c>
      <c r="Z1027" s="2" t="s">
        <v>6</v>
      </c>
      <c r="AA1027" s="2" t="s">
        <v>6</v>
      </c>
      <c r="AB1027" s="2" t="s">
        <v>6</v>
      </c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</row>
    <row r="1028" spans="1:47" ht="15.75">
      <c r="A1028" s="2"/>
      <c r="B1028" s="2"/>
      <c r="C1028" s="2" t="s">
        <v>764</v>
      </c>
      <c r="D1028" s="2" t="s">
        <v>176</v>
      </c>
      <c r="E1028" s="2" t="s">
        <v>30</v>
      </c>
      <c r="F1028" s="26" t="s">
        <v>176</v>
      </c>
      <c r="G1028" s="4" t="s">
        <v>1266</v>
      </c>
      <c r="H1028" s="2" t="s">
        <v>163</v>
      </c>
      <c r="I1028" s="2" t="s">
        <v>6</v>
      </c>
      <c r="J1028" s="2" t="s">
        <v>570</v>
      </c>
      <c r="K1028" s="2" t="s">
        <v>773</v>
      </c>
      <c r="L1028" s="2" t="s">
        <v>783</v>
      </c>
      <c r="M1028" s="2" t="s">
        <v>6</v>
      </c>
      <c r="N1028" s="2" t="s">
        <v>6</v>
      </c>
      <c r="O1028" s="2" t="s">
        <v>6</v>
      </c>
      <c r="P1028" s="2" t="s">
        <v>6</v>
      </c>
      <c r="Q1028" s="2" t="s">
        <v>6</v>
      </c>
      <c r="R1028" s="2" t="s">
        <v>6</v>
      </c>
      <c r="S1028" s="2" t="s">
        <v>6</v>
      </c>
      <c r="T1028" s="2" t="s">
        <v>6</v>
      </c>
      <c r="U1028" s="2" t="s">
        <v>6</v>
      </c>
      <c r="V1028" s="2" t="s">
        <v>6</v>
      </c>
      <c r="W1028" s="2" t="s">
        <v>6</v>
      </c>
      <c r="X1028" s="2" t="s">
        <v>6</v>
      </c>
      <c r="Y1028" s="2" t="s">
        <v>6</v>
      </c>
      <c r="Z1028" s="2" t="s">
        <v>6</v>
      </c>
      <c r="AA1028" s="2" t="s">
        <v>6</v>
      </c>
      <c r="AB1028" s="2" t="s">
        <v>6</v>
      </c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</row>
    <row r="1029" spans="1:47" ht="15.75">
      <c r="A1029" s="2"/>
      <c r="B1029" s="2"/>
      <c r="C1029" s="2" t="s">
        <v>765</v>
      </c>
      <c r="D1029" s="2" t="s">
        <v>6</v>
      </c>
      <c r="E1029" s="2" t="s">
        <v>6</v>
      </c>
      <c r="F1029" s="26" t="s">
        <v>1266</v>
      </c>
      <c r="G1029" s="4" t="s">
        <v>1266</v>
      </c>
      <c r="H1029" s="2" t="s">
        <v>163</v>
      </c>
      <c r="I1029" s="2" t="s">
        <v>569</v>
      </c>
      <c r="J1029" s="2" t="s">
        <v>570</v>
      </c>
      <c r="K1029" s="2" t="s">
        <v>773</v>
      </c>
      <c r="L1029" s="2" t="s">
        <v>783</v>
      </c>
      <c r="M1029" s="2" t="s">
        <v>6</v>
      </c>
      <c r="N1029" s="2" t="s">
        <v>6</v>
      </c>
      <c r="O1029" s="2" t="s">
        <v>6</v>
      </c>
      <c r="P1029" s="2" t="s">
        <v>6</v>
      </c>
      <c r="Q1029" s="2" t="s">
        <v>6</v>
      </c>
      <c r="R1029" s="2" t="s">
        <v>6</v>
      </c>
      <c r="S1029" s="2" t="s">
        <v>6</v>
      </c>
      <c r="T1029" s="2" t="s">
        <v>6</v>
      </c>
      <c r="U1029" s="2" t="s">
        <v>6</v>
      </c>
      <c r="V1029" s="2" t="s">
        <v>6</v>
      </c>
      <c r="W1029" s="2" t="s">
        <v>6</v>
      </c>
      <c r="X1029" s="2" t="s">
        <v>6</v>
      </c>
      <c r="Y1029" s="2" t="s">
        <v>6</v>
      </c>
      <c r="Z1029" s="2" t="s">
        <v>6</v>
      </c>
      <c r="AA1029" s="2" t="s">
        <v>6</v>
      </c>
      <c r="AB1029" s="2" t="s">
        <v>6</v>
      </c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</row>
    <row r="1030" spans="1:47" ht="15.75">
      <c r="A1030" s="2"/>
      <c r="B1030" s="2"/>
      <c r="C1030" s="2" t="s">
        <v>766</v>
      </c>
      <c r="D1030" s="2" t="s">
        <v>176</v>
      </c>
      <c r="E1030" s="2" t="s">
        <v>30</v>
      </c>
      <c r="F1030" s="26" t="s">
        <v>176</v>
      </c>
      <c r="G1030" s="4" t="s">
        <v>1266</v>
      </c>
      <c r="H1030" s="2" t="s">
        <v>163</v>
      </c>
      <c r="I1030" s="2" t="s">
        <v>6</v>
      </c>
      <c r="J1030" s="2" t="s">
        <v>570</v>
      </c>
      <c r="K1030" s="2" t="s">
        <v>773</v>
      </c>
      <c r="L1030" s="2" t="s">
        <v>783</v>
      </c>
      <c r="M1030" s="2" t="s">
        <v>6</v>
      </c>
      <c r="N1030" s="2" t="s">
        <v>6</v>
      </c>
      <c r="O1030" s="2" t="s">
        <v>6</v>
      </c>
      <c r="P1030" s="2" t="s">
        <v>6</v>
      </c>
      <c r="Q1030" s="2" t="s">
        <v>6</v>
      </c>
      <c r="R1030" s="2" t="s">
        <v>6</v>
      </c>
      <c r="S1030" s="2" t="s">
        <v>6</v>
      </c>
      <c r="T1030" s="2" t="s">
        <v>6</v>
      </c>
      <c r="U1030" s="2" t="s">
        <v>6</v>
      </c>
      <c r="V1030" s="2" t="s">
        <v>6</v>
      </c>
      <c r="W1030" s="2" t="s">
        <v>6</v>
      </c>
      <c r="X1030" s="2" t="s">
        <v>6</v>
      </c>
      <c r="Y1030" s="2" t="s">
        <v>6</v>
      </c>
      <c r="Z1030" s="2" t="s">
        <v>6</v>
      </c>
      <c r="AA1030" s="2" t="s">
        <v>6</v>
      </c>
      <c r="AB1030" s="2" t="s">
        <v>6</v>
      </c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</row>
    <row r="1031" spans="1:47" ht="15.75">
      <c r="A1031" s="2"/>
      <c r="B1031" s="2"/>
      <c r="C1031" s="2" t="s">
        <v>767</v>
      </c>
      <c r="D1031" s="2" t="s">
        <v>176</v>
      </c>
      <c r="E1031" s="2" t="s">
        <v>30</v>
      </c>
      <c r="F1031" s="26" t="s">
        <v>176</v>
      </c>
      <c r="G1031" s="4" t="s">
        <v>1266</v>
      </c>
      <c r="H1031" s="2" t="s">
        <v>163</v>
      </c>
      <c r="I1031" s="2" t="s">
        <v>6</v>
      </c>
      <c r="J1031" s="2" t="s">
        <v>570</v>
      </c>
      <c r="K1031" s="2" t="s">
        <v>773</v>
      </c>
      <c r="L1031" s="2" t="s">
        <v>783</v>
      </c>
      <c r="M1031" s="2" t="s">
        <v>6</v>
      </c>
      <c r="N1031" s="2" t="s">
        <v>6</v>
      </c>
      <c r="O1031" s="2" t="s">
        <v>6</v>
      </c>
      <c r="P1031" s="2" t="s">
        <v>6</v>
      </c>
      <c r="Q1031" s="2" t="s">
        <v>6</v>
      </c>
      <c r="R1031" s="2" t="s">
        <v>6</v>
      </c>
      <c r="S1031" s="2" t="s">
        <v>6</v>
      </c>
      <c r="T1031" s="2" t="s">
        <v>6</v>
      </c>
      <c r="U1031" s="2" t="s">
        <v>6</v>
      </c>
      <c r="V1031" s="2" t="s">
        <v>6</v>
      </c>
      <c r="W1031" s="2" t="s">
        <v>6</v>
      </c>
      <c r="X1031" s="2" t="s">
        <v>6</v>
      </c>
      <c r="Y1031" s="2" t="s">
        <v>6</v>
      </c>
      <c r="Z1031" s="2" t="s">
        <v>6</v>
      </c>
      <c r="AA1031" s="2" t="s">
        <v>6</v>
      </c>
      <c r="AB1031" s="2" t="s">
        <v>6</v>
      </c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</row>
    <row r="1032" spans="1:47" ht="15.75">
      <c r="A1032" s="2"/>
      <c r="B1032" s="2"/>
      <c r="C1032" s="2" t="s">
        <v>606</v>
      </c>
      <c r="D1032" s="2" t="s">
        <v>176</v>
      </c>
      <c r="E1032" s="2" t="s">
        <v>30</v>
      </c>
      <c r="F1032" s="26" t="s">
        <v>176</v>
      </c>
      <c r="G1032" s="4" t="s">
        <v>1266</v>
      </c>
      <c r="H1032" s="2" t="s">
        <v>163</v>
      </c>
      <c r="I1032" s="2" t="s">
        <v>6</v>
      </c>
      <c r="J1032" s="2" t="s">
        <v>569</v>
      </c>
      <c r="K1032" s="2" t="s">
        <v>773</v>
      </c>
      <c r="L1032" s="2" t="s">
        <v>784</v>
      </c>
      <c r="M1032" s="2" t="s">
        <v>6</v>
      </c>
      <c r="N1032" s="2" t="s">
        <v>6</v>
      </c>
      <c r="O1032" s="2" t="s">
        <v>6</v>
      </c>
      <c r="P1032" s="2" t="s">
        <v>6</v>
      </c>
      <c r="Q1032" s="2" t="s">
        <v>6</v>
      </c>
      <c r="R1032" s="2" t="s">
        <v>6</v>
      </c>
      <c r="S1032" s="2" t="s">
        <v>6</v>
      </c>
      <c r="T1032" s="2" t="s">
        <v>6</v>
      </c>
      <c r="U1032" s="2" t="s">
        <v>6</v>
      </c>
      <c r="V1032" s="2" t="s">
        <v>6</v>
      </c>
      <c r="W1032" s="2" t="s">
        <v>6</v>
      </c>
      <c r="X1032" s="2" t="s">
        <v>6</v>
      </c>
      <c r="Y1032" s="2" t="s">
        <v>6</v>
      </c>
      <c r="Z1032" s="2" t="s">
        <v>6</v>
      </c>
      <c r="AA1032" s="2" t="s">
        <v>6</v>
      </c>
      <c r="AB1032" s="2" t="s">
        <v>6</v>
      </c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</row>
    <row r="1033" spans="1:47" ht="15.75">
      <c r="A1033" s="2"/>
      <c r="B1033" s="2"/>
      <c r="C1033" s="2" t="s">
        <v>757</v>
      </c>
      <c r="D1033" s="2" t="s">
        <v>176</v>
      </c>
      <c r="E1033" s="2" t="s">
        <v>30</v>
      </c>
      <c r="F1033" s="26" t="s">
        <v>176</v>
      </c>
      <c r="G1033" s="4" t="s">
        <v>1266</v>
      </c>
      <c r="H1033" s="2" t="s">
        <v>163</v>
      </c>
      <c r="I1033" s="2" t="s">
        <v>569</v>
      </c>
      <c r="J1033" s="2" t="s">
        <v>570</v>
      </c>
      <c r="K1033" s="2" t="s">
        <v>773</v>
      </c>
      <c r="L1033" s="2" t="s">
        <v>784</v>
      </c>
      <c r="M1033" s="2" t="s">
        <v>6</v>
      </c>
      <c r="N1033" s="2" t="s">
        <v>6</v>
      </c>
      <c r="O1033" s="2" t="s">
        <v>6</v>
      </c>
      <c r="P1033" s="2" t="s">
        <v>6</v>
      </c>
      <c r="Q1033" s="2" t="s">
        <v>6</v>
      </c>
      <c r="R1033" s="2" t="s">
        <v>6</v>
      </c>
      <c r="S1033" s="2" t="s">
        <v>6</v>
      </c>
      <c r="T1033" s="2" t="s">
        <v>6</v>
      </c>
      <c r="U1033" s="2" t="s">
        <v>6</v>
      </c>
      <c r="V1033" s="2" t="s">
        <v>6</v>
      </c>
      <c r="W1033" s="2" t="s">
        <v>6</v>
      </c>
      <c r="X1033" s="2" t="s">
        <v>6</v>
      </c>
      <c r="Y1033" s="2" t="s">
        <v>6</v>
      </c>
      <c r="Z1033" s="2" t="s">
        <v>6</v>
      </c>
      <c r="AA1033" s="2" t="s">
        <v>6</v>
      </c>
      <c r="AB1033" s="2" t="s">
        <v>6</v>
      </c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</row>
    <row r="1034" spans="1:47" ht="15.75">
      <c r="A1034" s="2"/>
      <c r="B1034" s="2"/>
      <c r="C1034" s="2" t="s">
        <v>758</v>
      </c>
      <c r="D1034" s="2" t="s">
        <v>176</v>
      </c>
      <c r="E1034" s="2" t="s">
        <v>30</v>
      </c>
      <c r="F1034" s="26" t="s">
        <v>176</v>
      </c>
      <c r="G1034" s="4" t="s">
        <v>1266</v>
      </c>
      <c r="H1034" s="2" t="s">
        <v>163</v>
      </c>
      <c r="I1034" s="2" t="s">
        <v>569</v>
      </c>
      <c r="J1034" s="2" t="s">
        <v>570</v>
      </c>
      <c r="K1034" s="2" t="s">
        <v>773</v>
      </c>
      <c r="L1034" s="2" t="s">
        <v>784</v>
      </c>
      <c r="M1034" s="2" t="s">
        <v>6</v>
      </c>
      <c r="N1034" s="2" t="s">
        <v>6</v>
      </c>
      <c r="O1034" s="2" t="s">
        <v>6</v>
      </c>
      <c r="P1034" s="2" t="s">
        <v>6</v>
      </c>
      <c r="Q1034" s="2" t="s">
        <v>6</v>
      </c>
      <c r="R1034" s="2" t="s">
        <v>6</v>
      </c>
      <c r="S1034" s="2" t="s">
        <v>6</v>
      </c>
      <c r="T1034" s="2" t="s">
        <v>6</v>
      </c>
      <c r="U1034" s="2" t="s">
        <v>6</v>
      </c>
      <c r="V1034" s="2" t="s">
        <v>6</v>
      </c>
      <c r="W1034" s="2" t="s">
        <v>6</v>
      </c>
      <c r="X1034" s="2" t="s">
        <v>6</v>
      </c>
      <c r="Y1034" s="2" t="s">
        <v>6</v>
      </c>
      <c r="Z1034" s="2" t="s">
        <v>6</v>
      </c>
      <c r="AA1034" s="2" t="s">
        <v>6</v>
      </c>
      <c r="AB1034" s="2" t="s">
        <v>6</v>
      </c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</row>
    <row r="1035" spans="1:47" ht="15.75">
      <c r="A1035" s="2"/>
      <c r="B1035" s="2"/>
      <c r="C1035" s="2" t="s">
        <v>759</v>
      </c>
      <c r="D1035" s="2" t="s">
        <v>176</v>
      </c>
      <c r="E1035" s="2" t="s">
        <v>30</v>
      </c>
      <c r="F1035" s="26" t="s">
        <v>176</v>
      </c>
      <c r="G1035" s="4" t="s">
        <v>1266</v>
      </c>
      <c r="H1035" s="2" t="s">
        <v>163</v>
      </c>
      <c r="I1035" s="2" t="s">
        <v>569</v>
      </c>
      <c r="J1035" s="2" t="s">
        <v>570</v>
      </c>
      <c r="K1035" s="2" t="s">
        <v>773</v>
      </c>
      <c r="L1035" s="2" t="s">
        <v>784</v>
      </c>
      <c r="M1035" s="2" t="s">
        <v>6</v>
      </c>
      <c r="N1035" s="2" t="s">
        <v>6</v>
      </c>
      <c r="O1035" s="2" t="s">
        <v>6</v>
      </c>
      <c r="P1035" s="2" t="s">
        <v>6</v>
      </c>
      <c r="Q1035" s="2" t="s">
        <v>6</v>
      </c>
      <c r="R1035" s="2" t="s">
        <v>6</v>
      </c>
      <c r="S1035" s="2" t="s">
        <v>6</v>
      </c>
      <c r="T1035" s="2" t="s">
        <v>6</v>
      </c>
      <c r="U1035" s="2" t="s">
        <v>6</v>
      </c>
      <c r="V1035" s="2" t="s">
        <v>6</v>
      </c>
      <c r="W1035" s="2" t="s">
        <v>6</v>
      </c>
      <c r="X1035" s="2" t="s">
        <v>6</v>
      </c>
      <c r="Y1035" s="2" t="s">
        <v>6</v>
      </c>
      <c r="Z1035" s="2" t="s">
        <v>6</v>
      </c>
      <c r="AA1035" s="2" t="s">
        <v>6</v>
      </c>
      <c r="AB1035" s="2" t="s">
        <v>6</v>
      </c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</row>
    <row r="1036" spans="1:47" ht="15.75">
      <c r="A1036" s="2"/>
      <c r="B1036" s="2"/>
      <c r="C1036" s="2" t="s">
        <v>760</v>
      </c>
      <c r="D1036" s="2" t="s">
        <v>176</v>
      </c>
      <c r="E1036" s="2" t="s">
        <v>30</v>
      </c>
      <c r="F1036" s="26" t="s">
        <v>176</v>
      </c>
      <c r="G1036" s="4" t="s">
        <v>1266</v>
      </c>
      <c r="H1036" s="2" t="s">
        <v>163</v>
      </c>
      <c r="I1036" s="2" t="s">
        <v>569</v>
      </c>
      <c r="J1036" s="2" t="s">
        <v>570</v>
      </c>
      <c r="K1036" s="2" t="s">
        <v>773</v>
      </c>
      <c r="L1036" s="2" t="s">
        <v>784</v>
      </c>
      <c r="M1036" s="2" t="s">
        <v>6</v>
      </c>
      <c r="N1036" s="2" t="s">
        <v>6</v>
      </c>
      <c r="O1036" s="2" t="s">
        <v>6</v>
      </c>
      <c r="P1036" s="2" t="s">
        <v>6</v>
      </c>
      <c r="Q1036" s="2" t="s">
        <v>6</v>
      </c>
      <c r="R1036" s="2" t="s">
        <v>6</v>
      </c>
      <c r="S1036" s="2" t="s">
        <v>6</v>
      </c>
      <c r="T1036" s="2" t="s">
        <v>6</v>
      </c>
      <c r="U1036" s="2" t="s">
        <v>6</v>
      </c>
      <c r="V1036" s="2" t="s">
        <v>6</v>
      </c>
      <c r="W1036" s="2" t="s">
        <v>6</v>
      </c>
      <c r="X1036" s="2" t="s">
        <v>6</v>
      </c>
      <c r="Y1036" s="2" t="s">
        <v>6</v>
      </c>
      <c r="Z1036" s="2" t="s">
        <v>6</v>
      </c>
      <c r="AA1036" s="2" t="s">
        <v>6</v>
      </c>
      <c r="AB1036" s="2" t="s">
        <v>6</v>
      </c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</row>
    <row r="1037" spans="1:47" ht="15.75">
      <c r="A1037" s="2"/>
      <c r="B1037" s="2"/>
      <c r="C1037" s="2" t="s">
        <v>761</v>
      </c>
      <c r="D1037" s="2" t="s">
        <v>176</v>
      </c>
      <c r="E1037" s="2" t="s">
        <v>30</v>
      </c>
      <c r="F1037" s="26" t="s">
        <v>176</v>
      </c>
      <c r="G1037" s="4" t="s">
        <v>1266</v>
      </c>
      <c r="H1037" s="2" t="s">
        <v>163</v>
      </c>
      <c r="I1037" s="2" t="s">
        <v>569</v>
      </c>
      <c r="J1037" s="2" t="s">
        <v>570</v>
      </c>
      <c r="K1037" s="2" t="s">
        <v>773</v>
      </c>
      <c r="L1037" s="2" t="s">
        <v>784</v>
      </c>
      <c r="M1037" s="2" t="s">
        <v>6</v>
      </c>
      <c r="N1037" s="2" t="s">
        <v>6</v>
      </c>
      <c r="O1037" s="2" t="s">
        <v>6</v>
      </c>
      <c r="P1037" s="2" t="s">
        <v>6</v>
      </c>
      <c r="Q1037" s="2" t="s">
        <v>6</v>
      </c>
      <c r="R1037" s="2" t="s">
        <v>6</v>
      </c>
      <c r="S1037" s="2" t="s">
        <v>6</v>
      </c>
      <c r="T1037" s="2" t="s">
        <v>6</v>
      </c>
      <c r="U1037" s="2" t="s">
        <v>6</v>
      </c>
      <c r="V1037" s="2" t="s">
        <v>6</v>
      </c>
      <c r="W1037" s="2" t="s">
        <v>6</v>
      </c>
      <c r="X1037" s="2" t="s">
        <v>6</v>
      </c>
      <c r="Y1037" s="2" t="s">
        <v>6</v>
      </c>
      <c r="Z1037" s="2" t="s">
        <v>6</v>
      </c>
      <c r="AA1037" s="2" t="s">
        <v>6</v>
      </c>
      <c r="AB1037" s="2" t="s">
        <v>6</v>
      </c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</row>
    <row r="1038" spans="1:47" ht="15.75">
      <c r="A1038" s="2"/>
      <c r="B1038" s="2"/>
      <c r="C1038" s="2" t="s">
        <v>762</v>
      </c>
      <c r="D1038" s="2" t="s">
        <v>176</v>
      </c>
      <c r="E1038" s="2" t="s">
        <v>30</v>
      </c>
      <c r="F1038" s="26" t="s">
        <v>176</v>
      </c>
      <c r="G1038" s="4" t="s">
        <v>1266</v>
      </c>
      <c r="H1038" s="2" t="s">
        <v>163</v>
      </c>
      <c r="I1038" s="2" t="s">
        <v>569</v>
      </c>
      <c r="J1038" s="2" t="s">
        <v>570</v>
      </c>
      <c r="K1038" s="2" t="s">
        <v>773</v>
      </c>
      <c r="L1038" s="2" t="s">
        <v>784</v>
      </c>
      <c r="M1038" s="2" t="s">
        <v>6</v>
      </c>
      <c r="N1038" s="2" t="s">
        <v>6</v>
      </c>
      <c r="O1038" s="2" t="s">
        <v>6</v>
      </c>
      <c r="P1038" s="2" t="s">
        <v>6</v>
      </c>
      <c r="Q1038" s="2" t="s">
        <v>6</v>
      </c>
      <c r="R1038" s="2" t="s">
        <v>6</v>
      </c>
      <c r="S1038" s="2" t="s">
        <v>6</v>
      </c>
      <c r="T1038" s="2" t="s">
        <v>6</v>
      </c>
      <c r="U1038" s="2" t="s">
        <v>6</v>
      </c>
      <c r="V1038" s="2" t="s">
        <v>6</v>
      </c>
      <c r="W1038" s="2" t="s">
        <v>6</v>
      </c>
      <c r="X1038" s="2" t="s">
        <v>6</v>
      </c>
      <c r="Y1038" s="2" t="s">
        <v>6</v>
      </c>
      <c r="Z1038" s="2" t="s">
        <v>6</v>
      </c>
      <c r="AA1038" s="2" t="s">
        <v>6</v>
      </c>
      <c r="AB1038" s="2" t="s">
        <v>6</v>
      </c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</row>
    <row r="1039" spans="1:47" ht="15.75">
      <c r="A1039" s="2"/>
      <c r="B1039" s="2"/>
      <c r="C1039" s="2" t="s">
        <v>763</v>
      </c>
      <c r="D1039" s="2" t="s">
        <v>176</v>
      </c>
      <c r="E1039" s="2" t="s">
        <v>30</v>
      </c>
      <c r="F1039" s="26" t="s">
        <v>176</v>
      </c>
      <c r="G1039" s="4" t="s">
        <v>1266</v>
      </c>
      <c r="H1039" s="2" t="s">
        <v>163</v>
      </c>
      <c r="I1039" s="2" t="s">
        <v>569</v>
      </c>
      <c r="J1039" s="2" t="s">
        <v>570</v>
      </c>
      <c r="K1039" s="2" t="s">
        <v>773</v>
      </c>
      <c r="L1039" s="2" t="s">
        <v>784</v>
      </c>
      <c r="M1039" s="2" t="s">
        <v>6</v>
      </c>
      <c r="N1039" s="2" t="s">
        <v>6</v>
      </c>
      <c r="O1039" s="2" t="s">
        <v>6</v>
      </c>
      <c r="P1039" s="2" t="s">
        <v>6</v>
      </c>
      <c r="Q1039" s="2" t="s">
        <v>6</v>
      </c>
      <c r="R1039" s="2" t="s">
        <v>6</v>
      </c>
      <c r="S1039" s="2" t="s">
        <v>6</v>
      </c>
      <c r="T1039" s="2" t="s">
        <v>6</v>
      </c>
      <c r="U1039" s="2" t="s">
        <v>6</v>
      </c>
      <c r="V1039" s="2" t="s">
        <v>6</v>
      </c>
      <c r="W1039" s="2" t="s">
        <v>6</v>
      </c>
      <c r="X1039" s="2" t="s">
        <v>6</v>
      </c>
      <c r="Y1039" s="2" t="s">
        <v>6</v>
      </c>
      <c r="Z1039" s="2" t="s">
        <v>6</v>
      </c>
      <c r="AA1039" s="2" t="s">
        <v>6</v>
      </c>
      <c r="AB1039" s="2" t="s">
        <v>6</v>
      </c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</row>
    <row r="1040" spans="1:47" ht="15.75">
      <c r="A1040" s="2"/>
      <c r="B1040" s="2"/>
      <c r="C1040" s="2" t="s">
        <v>890</v>
      </c>
      <c r="D1040" s="2" t="s">
        <v>176</v>
      </c>
      <c r="E1040" s="2" t="s">
        <v>30</v>
      </c>
      <c r="F1040" s="26" t="s">
        <v>176</v>
      </c>
      <c r="G1040" s="4" t="s">
        <v>1266</v>
      </c>
      <c r="H1040" s="2" t="s">
        <v>163</v>
      </c>
      <c r="I1040" s="2" t="s">
        <v>6</v>
      </c>
      <c r="J1040" s="2" t="s">
        <v>570</v>
      </c>
      <c r="K1040" s="2" t="s">
        <v>773</v>
      </c>
      <c r="L1040" s="2" t="s">
        <v>784</v>
      </c>
      <c r="M1040" s="2" t="s">
        <v>6</v>
      </c>
      <c r="N1040" s="2" t="s">
        <v>6</v>
      </c>
      <c r="O1040" s="2" t="s">
        <v>6</v>
      </c>
      <c r="P1040" s="2" t="s">
        <v>6</v>
      </c>
      <c r="Q1040" s="2" t="s">
        <v>6</v>
      </c>
      <c r="R1040" s="2" t="s">
        <v>6</v>
      </c>
      <c r="S1040" s="2" t="s">
        <v>6</v>
      </c>
      <c r="T1040" s="2" t="s">
        <v>6</v>
      </c>
      <c r="U1040" s="2" t="s">
        <v>6</v>
      </c>
      <c r="V1040" s="2" t="s">
        <v>6</v>
      </c>
      <c r="W1040" s="2" t="s">
        <v>6</v>
      </c>
      <c r="X1040" s="2" t="s">
        <v>6</v>
      </c>
      <c r="Y1040" s="2" t="s">
        <v>6</v>
      </c>
      <c r="Z1040" s="2" t="s">
        <v>6</v>
      </c>
      <c r="AA1040" s="2" t="s">
        <v>6</v>
      </c>
      <c r="AB1040" s="2" t="s">
        <v>6</v>
      </c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</row>
    <row r="1041" spans="1:47" ht="15.75">
      <c r="A1041" s="2"/>
      <c r="B1041" s="2"/>
      <c r="C1041" s="2" t="s">
        <v>764</v>
      </c>
      <c r="D1041" s="2" t="s">
        <v>176</v>
      </c>
      <c r="E1041" s="2" t="s">
        <v>30</v>
      </c>
      <c r="F1041" s="26" t="s">
        <v>176</v>
      </c>
      <c r="G1041" s="4" t="s">
        <v>1266</v>
      </c>
      <c r="H1041" s="2" t="s">
        <v>163</v>
      </c>
      <c r="I1041" s="2" t="s">
        <v>6</v>
      </c>
      <c r="J1041" s="2" t="s">
        <v>570</v>
      </c>
      <c r="K1041" s="2" t="s">
        <v>773</v>
      </c>
      <c r="L1041" s="2" t="s">
        <v>784</v>
      </c>
      <c r="M1041" s="2" t="s">
        <v>6</v>
      </c>
      <c r="N1041" s="2" t="s">
        <v>6</v>
      </c>
      <c r="O1041" s="2" t="s">
        <v>6</v>
      </c>
      <c r="P1041" s="2" t="s">
        <v>6</v>
      </c>
      <c r="Q1041" s="2" t="s">
        <v>6</v>
      </c>
      <c r="R1041" s="2" t="s">
        <v>6</v>
      </c>
      <c r="S1041" s="2" t="s">
        <v>6</v>
      </c>
      <c r="T1041" s="2" t="s">
        <v>6</v>
      </c>
      <c r="U1041" s="2" t="s">
        <v>6</v>
      </c>
      <c r="V1041" s="2" t="s">
        <v>6</v>
      </c>
      <c r="W1041" s="2" t="s">
        <v>6</v>
      </c>
      <c r="X1041" s="2" t="s">
        <v>6</v>
      </c>
      <c r="Y1041" s="2" t="s">
        <v>6</v>
      </c>
      <c r="Z1041" s="2" t="s">
        <v>6</v>
      </c>
      <c r="AA1041" s="2" t="s">
        <v>6</v>
      </c>
      <c r="AB1041" s="2" t="s">
        <v>6</v>
      </c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</row>
    <row r="1042" spans="1:47" ht="15.75">
      <c r="A1042" s="2"/>
      <c r="B1042" s="2"/>
      <c r="C1042" s="2" t="s">
        <v>765</v>
      </c>
      <c r="D1042" s="2" t="s">
        <v>6</v>
      </c>
      <c r="E1042" s="2" t="s">
        <v>6</v>
      </c>
      <c r="F1042" s="26" t="s">
        <v>1266</v>
      </c>
      <c r="G1042" s="4" t="s">
        <v>1266</v>
      </c>
      <c r="H1042" s="2" t="s">
        <v>163</v>
      </c>
      <c r="I1042" s="2" t="s">
        <v>569</v>
      </c>
      <c r="J1042" s="2" t="s">
        <v>570</v>
      </c>
      <c r="K1042" s="2" t="s">
        <v>773</v>
      </c>
      <c r="L1042" s="2" t="s">
        <v>784</v>
      </c>
      <c r="M1042" s="2" t="s">
        <v>6</v>
      </c>
      <c r="N1042" s="2" t="s">
        <v>6</v>
      </c>
      <c r="O1042" s="2" t="s">
        <v>6</v>
      </c>
      <c r="P1042" s="2" t="s">
        <v>6</v>
      </c>
      <c r="Q1042" s="2" t="s">
        <v>6</v>
      </c>
      <c r="R1042" s="2" t="s">
        <v>6</v>
      </c>
      <c r="S1042" s="2" t="s">
        <v>6</v>
      </c>
      <c r="T1042" s="2" t="s">
        <v>6</v>
      </c>
      <c r="U1042" s="2" t="s">
        <v>6</v>
      </c>
      <c r="V1042" s="2" t="s">
        <v>6</v>
      </c>
      <c r="W1042" s="2" t="s">
        <v>6</v>
      </c>
      <c r="X1042" s="2" t="s">
        <v>6</v>
      </c>
      <c r="Y1042" s="2" t="s">
        <v>6</v>
      </c>
      <c r="Z1042" s="2" t="s">
        <v>6</v>
      </c>
      <c r="AA1042" s="2" t="s">
        <v>6</v>
      </c>
      <c r="AB1042" s="2" t="s">
        <v>6</v>
      </c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</row>
    <row r="1043" spans="1:47" ht="15.75">
      <c r="A1043" s="2"/>
      <c r="B1043" s="2"/>
      <c r="C1043" s="2" t="s">
        <v>766</v>
      </c>
      <c r="D1043" s="2" t="s">
        <v>176</v>
      </c>
      <c r="E1043" s="2" t="s">
        <v>30</v>
      </c>
      <c r="F1043" s="26" t="s">
        <v>176</v>
      </c>
      <c r="G1043" s="4" t="s">
        <v>1266</v>
      </c>
      <c r="H1043" s="2" t="s">
        <v>163</v>
      </c>
      <c r="I1043" s="2" t="s">
        <v>6</v>
      </c>
      <c r="J1043" s="2" t="s">
        <v>570</v>
      </c>
      <c r="K1043" s="2" t="s">
        <v>773</v>
      </c>
      <c r="L1043" s="2" t="s">
        <v>784</v>
      </c>
      <c r="M1043" s="2" t="s">
        <v>6</v>
      </c>
      <c r="N1043" s="2" t="s">
        <v>6</v>
      </c>
      <c r="O1043" s="2" t="s">
        <v>6</v>
      </c>
      <c r="P1043" s="2" t="s">
        <v>6</v>
      </c>
      <c r="Q1043" s="2" t="s">
        <v>6</v>
      </c>
      <c r="R1043" s="2" t="s">
        <v>6</v>
      </c>
      <c r="S1043" s="2" t="s">
        <v>6</v>
      </c>
      <c r="T1043" s="2" t="s">
        <v>6</v>
      </c>
      <c r="U1043" s="2" t="s">
        <v>6</v>
      </c>
      <c r="V1043" s="2" t="s">
        <v>6</v>
      </c>
      <c r="W1043" s="2" t="s">
        <v>6</v>
      </c>
      <c r="X1043" s="2" t="s">
        <v>6</v>
      </c>
      <c r="Y1043" s="2" t="s">
        <v>6</v>
      </c>
      <c r="Z1043" s="2" t="s">
        <v>6</v>
      </c>
      <c r="AA1043" s="2" t="s">
        <v>6</v>
      </c>
      <c r="AB1043" s="2" t="s">
        <v>6</v>
      </c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</row>
    <row r="1044" spans="1:47" ht="15.75">
      <c r="A1044" s="2"/>
      <c r="B1044" s="2"/>
      <c r="C1044" s="2" t="s">
        <v>767</v>
      </c>
      <c r="D1044" s="2" t="s">
        <v>176</v>
      </c>
      <c r="E1044" s="2" t="s">
        <v>30</v>
      </c>
      <c r="F1044" s="26" t="s">
        <v>176</v>
      </c>
      <c r="G1044" s="4" t="s">
        <v>1266</v>
      </c>
      <c r="H1044" s="2" t="s">
        <v>163</v>
      </c>
      <c r="I1044" s="2" t="s">
        <v>6</v>
      </c>
      <c r="J1044" s="2" t="s">
        <v>570</v>
      </c>
      <c r="K1044" s="2" t="s">
        <v>773</v>
      </c>
      <c r="L1044" s="2" t="s">
        <v>784</v>
      </c>
      <c r="M1044" s="2" t="s">
        <v>6</v>
      </c>
      <c r="N1044" s="2" t="s">
        <v>6</v>
      </c>
      <c r="O1044" s="2" t="s">
        <v>6</v>
      </c>
      <c r="P1044" s="2" t="s">
        <v>6</v>
      </c>
      <c r="Q1044" s="2" t="s">
        <v>6</v>
      </c>
      <c r="R1044" s="2" t="s">
        <v>6</v>
      </c>
      <c r="S1044" s="2" t="s">
        <v>6</v>
      </c>
      <c r="T1044" s="2" t="s">
        <v>6</v>
      </c>
      <c r="U1044" s="2" t="s">
        <v>6</v>
      </c>
      <c r="V1044" s="2" t="s">
        <v>6</v>
      </c>
      <c r="W1044" s="2" t="s">
        <v>6</v>
      </c>
      <c r="X1044" s="2" t="s">
        <v>6</v>
      </c>
      <c r="Y1044" s="2" t="s">
        <v>6</v>
      </c>
      <c r="Z1044" s="2" t="s">
        <v>6</v>
      </c>
      <c r="AA1044" s="2" t="s">
        <v>6</v>
      </c>
      <c r="AB1044" s="2" t="s">
        <v>6</v>
      </c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</row>
    <row r="1045" spans="1:47" ht="15.75">
      <c r="A1045" s="2"/>
      <c r="B1045" s="2"/>
      <c r="C1045" s="2" t="s">
        <v>606</v>
      </c>
      <c r="D1045" s="2" t="s">
        <v>176</v>
      </c>
      <c r="E1045" s="2" t="s">
        <v>30</v>
      </c>
      <c r="F1045" s="26" t="s">
        <v>176</v>
      </c>
      <c r="G1045" s="4" t="s">
        <v>1266</v>
      </c>
      <c r="H1045" s="2" t="s">
        <v>163</v>
      </c>
      <c r="I1045" s="2" t="s">
        <v>6</v>
      </c>
      <c r="J1045" s="2" t="s">
        <v>569</v>
      </c>
      <c r="K1045" s="2" t="s">
        <v>773</v>
      </c>
      <c r="L1045" s="2" t="s">
        <v>818</v>
      </c>
      <c r="M1045" s="2" t="s">
        <v>6</v>
      </c>
      <c r="N1045" s="2" t="s">
        <v>6</v>
      </c>
      <c r="O1045" s="2" t="s">
        <v>6</v>
      </c>
      <c r="P1045" s="2" t="s">
        <v>6</v>
      </c>
      <c r="Q1045" s="2" t="s">
        <v>6</v>
      </c>
      <c r="R1045" s="2" t="s">
        <v>6</v>
      </c>
      <c r="S1045" s="2" t="s">
        <v>6</v>
      </c>
      <c r="T1045" s="2" t="s">
        <v>6</v>
      </c>
      <c r="U1045" s="2" t="s">
        <v>6</v>
      </c>
      <c r="V1045" s="2" t="s">
        <v>6</v>
      </c>
      <c r="W1045" s="2" t="s">
        <v>6</v>
      </c>
      <c r="X1045" s="2" t="s">
        <v>6</v>
      </c>
      <c r="Y1045" s="2" t="s">
        <v>6</v>
      </c>
      <c r="Z1045" s="2" t="s">
        <v>6</v>
      </c>
      <c r="AA1045" s="2" t="s">
        <v>6</v>
      </c>
      <c r="AB1045" s="2" t="s">
        <v>6</v>
      </c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</row>
    <row r="1046" spans="1:47" ht="15.75">
      <c r="A1046" s="2"/>
      <c r="B1046" s="2"/>
      <c r="C1046" s="2" t="s">
        <v>757</v>
      </c>
      <c r="D1046" s="2" t="s">
        <v>176</v>
      </c>
      <c r="E1046" s="2" t="s">
        <v>30</v>
      </c>
      <c r="F1046" s="26" t="s">
        <v>176</v>
      </c>
      <c r="G1046" s="4" t="s">
        <v>1266</v>
      </c>
      <c r="H1046" s="2" t="s">
        <v>163</v>
      </c>
      <c r="I1046" s="2" t="s">
        <v>569</v>
      </c>
      <c r="J1046" s="2" t="s">
        <v>570</v>
      </c>
      <c r="K1046" s="2" t="s">
        <v>773</v>
      </c>
      <c r="L1046" s="2" t="s">
        <v>818</v>
      </c>
      <c r="M1046" s="2" t="s">
        <v>6</v>
      </c>
      <c r="N1046" s="2" t="s">
        <v>6</v>
      </c>
      <c r="O1046" s="2" t="s">
        <v>6</v>
      </c>
      <c r="P1046" s="2" t="s">
        <v>6</v>
      </c>
      <c r="Q1046" s="2" t="s">
        <v>6</v>
      </c>
      <c r="R1046" s="2" t="s">
        <v>6</v>
      </c>
      <c r="S1046" s="2" t="s">
        <v>6</v>
      </c>
      <c r="T1046" s="2" t="s">
        <v>6</v>
      </c>
      <c r="U1046" s="2" t="s">
        <v>6</v>
      </c>
      <c r="V1046" s="2" t="s">
        <v>6</v>
      </c>
      <c r="W1046" s="2" t="s">
        <v>6</v>
      </c>
      <c r="X1046" s="2" t="s">
        <v>6</v>
      </c>
      <c r="Y1046" s="2" t="s">
        <v>6</v>
      </c>
      <c r="Z1046" s="2" t="s">
        <v>6</v>
      </c>
      <c r="AA1046" s="2" t="s">
        <v>6</v>
      </c>
      <c r="AB1046" s="2" t="s">
        <v>6</v>
      </c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</row>
    <row r="1047" spans="1:47" ht="15.75">
      <c r="A1047" s="2"/>
      <c r="B1047" s="2"/>
      <c r="C1047" s="2" t="s">
        <v>758</v>
      </c>
      <c r="D1047" s="2" t="s">
        <v>176</v>
      </c>
      <c r="E1047" s="2" t="s">
        <v>30</v>
      </c>
      <c r="F1047" s="26" t="s">
        <v>176</v>
      </c>
      <c r="G1047" s="4" t="s">
        <v>1266</v>
      </c>
      <c r="H1047" s="2" t="s">
        <v>163</v>
      </c>
      <c r="I1047" s="2" t="s">
        <v>569</v>
      </c>
      <c r="J1047" s="2" t="s">
        <v>570</v>
      </c>
      <c r="K1047" s="2" t="s">
        <v>773</v>
      </c>
      <c r="L1047" s="2" t="s">
        <v>818</v>
      </c>
      <c r="M1047" s="2" t="s">
        <v>6</v>
      </c>
      <c r="N1047" s="2" t="s">
        <v>6</v>
      </c>
      <c r="O1047" s="2" t="s">
        <v>6</v>
      </c>
      <c r="P1047" s="2" t="s">
        <v>6</v>
      </c>
      <c r="Q1047" s="2" t="s">
        <v>6</v>
      </c>
      <c r="R1047" s="2" t="s">
        <v>6</v>
      </c>
      <c r="S1047" s="2" t="s">
        <v>6</v>
      </c>
      <c r="T1047" s="2" t="s">
        <v>6</v>
      </c>
      <c r="U1047" s="2" t="s">
        <v>6</v>
      </c>
      <c r="V1047" s="2" t="s">
        <v>6</v>
      </c>
      <c r="W1047" s="2" t="s">
        <v>6</v>
      </c>
      <c r="X1047" s="2" t="s">
        <v>6</v>
      </c>
      <c r="Y1047" s="2" t="s">
        <v>6</v>
      </c>
      <c r="Z1047" s="2" t="s">
        <v>6</v>
      </c>
      <c r="AA1047" s="2" t="s">
        <v>6</v>
      </c>
      <c r="AB1047" s="2" t="s">
        <v>6</v>
      </c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</row>
    <row r="1048" spans="1:47" ht="15.75">
      <c r="A1048" s="2"/>
      <c r="B1048" s="2"/>
      <c r="C1048" s="2" t="s">
        <v>759</v>
      </c>
      <c r="D1048" s="2" t="s">
        <v>176</v>
      </c>
      <c r="E1048" s="2" t="s">
        <v>30</v>
      </c>
      <c r="F1048" s="26" t="s">
        <v>176</v>
      </c>
      <c r="G1048" s="4" t="s">
        <v>1266</v>
      </c>
      <c r="H1048" s="2" t="s">
        <v>163</v>
      </c>
      <c r="I1048" s="2" t="s">
        <v>569</v>
      </c>
      <c r="J1048" s="2" t="s">
        <v>570</v>
      </c>
      <c r="K1048" s="2" t="s">
        <v>773</v>
      </c>
      <c r="L1048" s="2" t="s">
        <v>818</v>
      </c>
      <c r="M1048" s="2" t="s">
        <v>6</v>
      </c>
      <c r="N1048" s="2" t="s">
        <v>6</v>
      </c>
      <c r="O1048" s="2" t="s">
        <v>6</v>
      </c>
      <c r="P1048" s="2" t="s">
        <v>6</v>
      </c>
      <c r="Q1048" s="2" t="s">
        <v>6</v>
      </c>
      <c r="R1048" s="2" t="s">
        <v>6</v>
      </c>
      <c r="S1048" s="2" t="s">
        <v>6</v>
      </c>
      <c r="T1048" s="2" t="s">
        <v>6</v>
      </c>
      <c r="U1048" s="2" t="s">
        <v>6</v>
      </c>
      <c r="V1048" s="2" t="s">
        <v>6</v>
      </c>
      <c r="W1048" s="2" t="s">
        <v>6</v>
      </c>
      <c r="X1048" s="2" t="s">
        <v>6</v>
      </c>
      <c r="Y1048" s="2" t="s">
        <v>6</v>
      </c>
      <c r="Z1048" s="2" t="s">
        <v>6</v>
      </c>
      <c r="AA1048" s="2" t="s">
        <v>6</v>
      </c>
      <c r="AB1048" s="2" t="s">
        <v>6</v>
      </c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</row>
    <row r="1049" spans="1:47" ht="15.75">
      <c r="A1049" s="2"/>
      <c r="B1049" s="2"/>
      <c r="C1049" s="2" t="s">
        <v>760</v>
      </c>
      <c r="D1049" s="2" t="s">
        <v>176</v>
      </c>
      <c r="E1049" s="2" t="s">
        <v>30</v>
      </c>
      <c r="F1049" s="26" t="s">
        <v>176</v>
      </c>
      <c r="G1049" s="4" t="s">
        <v>1266</v>
      </c>
      <c r="H1049" s="2" t="s">
        <v>163</v>
      </c>
      <c r="I1049" s="2" t="s">
        <v>569</v>
      </c>
      <c r="J1049" s="2" t="s">
        <v>570</v>
      </c>
      <c r="K1049" s="2" t="s">
        <v>773</v>
      </c>
      <c r="L1049" s="2" t="s">
        <v>818</v>
      </c>
      <c r="M1049" s="2" t="s">
        <v>6</v>
      </c>
      <c r="N1049" s="2" t="s">
        <v>6</v>
      </c>
      <c r="O1049" s="2" t="s">
        <v>6</v>
      </c>
      <c r="P1049" s="2" t="s">
        <v>6</v>
      </c>
      <c r="Q1049" s="2" t="s">
        <v>6</v>
      </c>
      <c r="R1049" s="2" t="s">
        <v>6</v>
      </c>
      <c r="S1049" s="2" t="s">
        <v>6</v>
      </c>
      <c r="T1049" s="2" t="s">
        <v>6</v>
      </c>
      <c r="U1049" s="2" t="s">
        <v>6</v>
      </c>
      <c r="V1049" s="2" t="s">
        <v>6</v>
      </c>
      <c r="W1049" s="2" t="s">
        <v>6</v>
      </c>
      <c r="X1049" s="2" t="s">
        <v>6</v>
      </c>
      <c r="Y1049" s="2" t="s">
        <v>6</v>
      </c>
      <c r="Z1049" s="2" t="s">
        <v>6</v>
      </c>
      <c r="AA1049" s="2" t="s">
        <v>6</v>
      </c>
      <c r="AB1049" s="2" t="s">
        <v>6</v>
      </c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</row>
    <row r="1050" spans="1:47" ht="15.75">
      <c r="A1050" s="2"/>
      <c r="B1050" s="2"/>
      <c r="C1050" s="2" t="s">
        <v>761</v>
      </c>
      <c r="D1050" s="2" t="s">
        <v>176</v>
      </c>
      <c r="E1050" s="2" t="s">
        <v>30</v>
      </c>
      <c r="F1050" s="26" t="s">
        <v>176</v>
      </c>
      <c r="G1050" s="4" t="s">
        <v>1266</v>
      </c>
      <c r="H1050" s="2" t="s">
        <v>163</v>
      </c>
      <c r="I1050" s="2" t="s">
        <v>569</v>
      </c>
      <c r="J1050" s="2" t="s">
        <v>570</v>
      </c>
      <c r="K1050" s="2" t="s">
        <v>773</v>
      </c>
      <c r="L1050" s="2" t="s">
        <v>818</v>
      </c>
      <c r="M1050" s="2" t="s">
        <v>6</v>
      </c>
      <c r="N1050" s="2" t="s">
        <v>6</v>
      </c>
      <c r="O1050" s="2" t="s">
        <v>6</v>
      </c>
      <c r="P1050" s="2" t="s">
        <v>6</v>
      </c>
      <c r="Q1050" s="2" t="s">
        <v>6</v>
      </c>
      <c r="R1050" s="2" t="s">
        <v>6</v>
      </c>
      <c r="S1050" s="2" t="s">
        <v>6</v>
      </c>
      <c r="T1050" s="2" t="s">
        <v>6</v>
      </c>
      <c r="U1050" s="2" t="s">
        <v>6</v>
      </c>
      <c r="V1050" s="2" t="s">
        <v>6</v>
      </c>
      <c r="W1050" s="2" t="s">
        <v>6</v>
      </c>
      <c r="X1050" s="2" t="s">
        <v>6</v>
      </c>
      <c r="Y1050" s="2" t="s">
        <v>6</v>
      </c>
      <c r="Z1050" s="2" t="s">
        <v>6</v>
      </c>
      <c r="AA1050" s="2" t="s">
        <v>6</v>
      </c>
      <c r="AB1050" s="2" t="s">
        <v>6</v>
      </c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</row>
    <row r="1051" spans="1:47" ht="15.75">
      <c r="A1051" s="2"/>
      <c r="B1051" s="2"/>
      <c r="C1051" s="2" t="s">
        <v>762</v>
      </c>
      <c r="D1051" s="2" t="s">
        <v>176</v>
      </c>
      <c r="E1051" s="2" t="s">
        <v>30</v>
      </c>
      <c r="F1051" s="26" t="s">
        <v>176</v>
      </c>
      <c r="G1051" s="4" t="s">
        <v>1266</v>
      </c>
      <c r="H1051" s="2" t="s">
        <v>163</v>
      </c>
      <c r="I1051" s="2" t="s">
        <v>569</v>
      </c>
      <c r="J1051" s="2" t="s">
        <v>570</v>
      </c>
      <c r="K1051" s="2" t="s">
        <v>773</v>
      </c>
      <c r="L1051" s="2" t="s">
        <v>818</v>
      </c>
      <c r="M1051" s="2" t="s">
        <v>6</v>
      </c>
      <c r="N1051" s="2" t="s">
        <v>6</v>
      </c>
      <c r="O1051" s="2" t="s">
        <v>6</v>
      </c>
      <c r="P1051" s="2" t="s">
        <v>6</v>
      </c>
      <c r="Q1051" s="2" t="s">
        <v>6</v>
      </c>
      <c r="R1051" s="2" t="s">
        <v>6</v>
      </c>
      <c r="S1051" s="2" t="s">
        <v>6</v>
      </c>
      <c r="T1051" s="2" t="s">
        <v>6</v>
      </c>
      <c r="U1051" s="2" t="s">
        <v>6</v>
      </c>
      <c r="V1051" s="2" t="s">
        <v>6</v>
      </c>
      <c r="W1051" s="2" t="s">
        <v>6</v>
      </c>
      <c r="X1051" s="2" t="s">
        <v>6</v>
      </c>
      <c r="Y1051" s="2" t="s">
        <v>6</v>
      </c>
      <c r="Z1051" s="2" t="s">
        <v>6</v>
      </c>
      <c r="AA1051" s="2" t="s">
        <v>6</v>
      </c>
      <c r="AB1051" s="2" t="s">
        <v>6</v>
      </c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</row>
    <row r="1052" spans="1:47" ht="15.75">
      <c r="A1052" s="2"/>
      <c r="B1052" s="2"/>
      <c r="C1052" s="2" t="s">
        <v>763</v>
      </c>
      <c r="D1052" s="2" t="s">
        <v>176</v>
      </c>
      <c r="E1052" s="2" t="s">
        <v>30</v>
      </c>
      <c r="F1052" s="26" t="s">
        <v>176</v>
      </c>
      <c r="G1052" s="4" t="s">
        <v>1266</v>
      </c>
      <c r="H1052" s="2" t="s">
        <v>163</v>
      </c>
      <c r="I1052" s="2" t="s">
        <v>569</v>
      </c>
      <c r="J1052" s="2" t="s">
        <v>570</v>
      </c>
      <c r="K1052" s="2" t="s">
        <v>773</v>
      </c>
      <c r="L1052" s="2" t="s">
        <v>818</v>
      </c>
      <c r="M1052" s="2" t="s">
        <v>6</v>
      </c>
      <c r="N1052" s="2" t="s">
        <v>6</v>
      </c>
      <c r="O1052" s="2" t="s">
        <v>6</v>
      </c>
      <c r="P1052" s="2" t="s">
        <v>6</v>
      </c>
      <c r="Q1052" s="2" t="s">
        <v>6</v>
      </c>
      <c r="R1052" s="2" t="s">
        <v>6</v>
      </c>
      <c r="S1052" s="2" t="s">
        <v>6</v>
      </c>
      <c r="T1052" s="2" t="s">
        <v>6</v>
      </c>
      <c r="U1052" s="2" t="s">
        <v>6</v>
      </c>
      <c r="V1052" s="2" t="s">
        <v>6</v>
      </c>
      <c r="W1052" s="2" t="s">
        <v>6</v>
      </c>
      <c r="X1052" s="2" t="s">
        <v>6</v>
      </c>
      <c r="Y1052" s="2" t="s">
        <v>6</v>
      </c>
      <c r="Z1052" s="2" t="s">
        <v>6</v>
      </c>
      <c r="AA1052" s="2" t="s">
        <v>6</v>
      </c>
      <c r="AB1052" s="2" t="s">
        <v>6</v>
      </c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</row>
    <row r="1053" spans="1:47" ht="15.75">
      <c r="A1053" s="2"/>
      <c r="B1053" s="2"/>
      <c r="C1053" s="2" t="s">
        <v>890</v>
      </c>
      <c r="D1053" s="2" t="s">
        <v>176</v>
      </c>
      <c r="E1053" s="2" t="s">
        <v>30</v>
      </c>
      <c r="F1053" s="26" t="s">
        <v>176</v>
      </c>
      <c r="G1053" s="4" t="s">
        <v>1266</v>
      </c>
      <c r="H1053" s="2" t="s">
        <v>163</v>
      </c>
      <c r="I1053" s="2" t="s">
        <v>6</v>
      </c>
      <c r="J1053" s="2" t="s">
        <v>570</v>
      </c>
      <c r="K1053" s="2" t="s">
        <v>773</v>
      </c>
      <c r="L1053" s="2" t="s">
        <v>818</v>
      </c>
      <c r="M1053" s="2" t="s">
        <v>6</v>
      </c>
      <c r="N1053" s="2" t="s">
        <v>6</v>
      </c>
      <c r="O1053" s="2" t="s">
        <v>6</v>
      </c>
      <c r="P1053" s="2" t="s">
        <v>6</v>
      </c>
      <c r="Q1053" s="2" t="s">
        <v>6</v>
      </c>
      <c r="R1053" s="2" t="s">
        <v>6</v>
      </c>
      <c r="S1053" s="2" t="s">
        <v>6</v>
      </c>
      <c r="T1053" s="2" t="s">
        <v>6</v>
      </c>
      <c r="U1053" s="2" t="s">
        <v>6</v>
      </c>
      <c r="V1053" s="2" t="s">
        <v>6</v>
      </c>
      <c r="W1053" s="2" t="s">
        <v>6</v>
      </c>
      <c r="X1053" s="2" t="s">
        <v>6</v>
      </c>
      <c r="Y1053" s="2" t="s">
        <v>6</v>
      </c>
      <c r="Z1053" s="2" t="s">
        <v>6</v>
      </c>
      <c r="AA1053" s="2" t="s">
        <v>6</v>
      </c>
      <c r="AB1053" s="2" t="s">
        <v>6</v>
      </c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</row>
    <row r="1054" spans="1:47" ht="15.75">
      <c r="A1054" s="2"/>
      <c r="B1054" s="2"/>
      <c r="C1054" s="2" t="s">
        <v>764</v>
      </c>
      <c r="D1054" s="2" t="s">
        <v>176</v>
      </c>
      <c r="E1054" s="2" t="s">
        <v>30</v>
      </c>
      <c r="F1054" s="26" t="s">
        <v>176</v>
      </c>
      <c r="G1054" s="4" t="s">
        <v>1266</v>
      </c>
      <c r="H1054" s="2" t="s">
        <v>163</v>
      </c>
      <c r="I1054" s="2" t="s">
        <v>6</v>
      </c>
      <c r="J1054" s="2" t="s">
        <v>570</v>
      </c>
      <c r="K1054" s="2" t="s">
        <v>773</v>
      </c>
      <c r="L1054" s="2" t="s">
        <v>818</v>
      </c>
      <c r="M1054" s="2" t="s">
        <v>6</v>
      </c>
      <c r="N1054" s="2" t="s">
        <v>6</v>
      </c>
      <c r="O1054" s="2" t="s">
        <v>6</v>
      </c>
      <c r="P1054" s="2" t="s">
        <v>6</v>
      </c>
      <c r="Q1054" s="2" t="s">
        <v>6</v>
      </c>
      <c r="R1054" s="2" t="s">
        <v>6</v>
      </c>
      <c r="S1054" s="2" t="s">
        <v>6</v>
      </c>
      <c r="T1054" s="2" t="s">
        <v>6</v>
      </c>
      <c r="U1054" s="2" t="s">
        <v>6</v>
      </c>
      <c r="V1054" s="2" t="s">
        <v>6</v>
      </c>
      <c r="W1054" s="2" t="s">
        <v>6</v>
      </c>
      <c r="X1054" s="2" t="s">
        <v>6</v>
      </c>
      <c r="Y1054" s="2" t="s">
        <v>6</v>
      </c>
      <c r="Z1054" s="2" t="s">
        <v>6</v>
      </c>
      <c r="AA1054" s="2" t="s">
        <v>6</v>
      </c>
      <c r="AB1054" s="2" t="s">
        <v>6</v>
      </c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</row>
    <row r="1055" spans="1:47" ht="15.75">
      <c r="A1055" s="2"/>
      <c r="B1055" s="2"/>
      <c r="C1055" s="2" t="s">
        <v>765</v>
      </c>
      <c r="D1055" s="2" t="s">
        <v>6</v>
      </c>
      <c r="E1055" s="2" t="s">
        <v>6</v>
      </c>
      <c r="F1055" s="26" t="s">
        <v>1266</v>
      </c>
      <c r="G1055" s="4" t="s">
        <v>1266</v>
      </c>
      <c r="H1055" s="2" t="s">
        <v>163</v>
      </c>
      <c r="I1055" s="2" t="s">
        <v>569</v>
      </c>
      <c r="J1055" s="2" t="s">
        <v>570</v>
      </c>
      <c r="K1055" s="2" t="s">
        <v>773</v>
      </c>
      <c r="L1055" s="2" t="s">
        <v>818</v>
      </c>
      <c r="M1055" s="2" t="s">
        <v>6</v>
      </c>
      <c r="N1055" s="2" t="s">
        <v>6</v>
      </c>
      <c r="O1055" s="2" t="s">
        <v>6</v>
      </c>
      <c r="P1055" s="2" t="s">
        <v>6</v>
      </c>
      <c r="Q1055" s="2" t="s">
        <v>6</v>
      </c>
      <c r="R1055" s="2" t="s">
        <v>6</v>
      </c>
      <c r="S1055" s="2" t="s">
        <v>6</v>
      </c>
      <c r="T1055" s="2" t="s">
        <v>6</v>
      </c>
      <c r="U1055" s="2" t="s">
        <v>6</v>
      </c>
      <c r="V1055" s="2" t="s">
        <v>6</v>
      </c>
      <c r="W1055" s="2" t="s">
        <v>6</v>
      </c>
      <c r="X1055" s="2" t="s">
        <v>6</v>
      </c>
      <c r="Y1055" s="2" t="s">
        <v>6</v>
      </c>
      <c r="Z1055" s="2" t="s">
        <v>6</v>
      </c>
      <c r="AA1055" s="2" t="s">
        <v>6</v>
      </c>
      <c r="AB1055" s="2" t="s">
        <v>6</v>
      </c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</row>
    <row r="1056" spans="1:47" ht="15.75">
      <c r="A1056" s="2"/>
      <c r="B1056" s="2"/>
      <c r="C1056" s="2" t="s">
        <v>766</v>
      </c>
      <c r="D1056" s="2" t="s">
        <v>176</v>
      </c>
      <c r="E1056" s="2" t="s">
        <v>30</v>
      </c>
      <c r="F1056" s="26" t="s">
        <v>176</v>
      </c>
      <c r="G1056" s="4" t="s">
        <v>1266</v>
      </c>
      <c r="H1056" s="2" t="s">
        <v>163</v>
      </c>
      <c r="I1056" s="2" t="s">
        <v>6</v>
      </c>
      <c r="J1056" s="2" t="s">
        <v>570</v>
      </c>
      <c r="K1056" s="2" t="s">
        <v>773</v>
      </c>
      <c r="L1056" s="2" t="s">
        <v>818</v>
      </c>
      <c r="M1056" s="2" t="s">
        <v>6</v>
      </c>
      <c r="N1056" s="2" t="s">
        <v>6</v>
      </c>
      <c r="O1056" s="2" t="s">
        <v>6</v>
      </c>
      <c r="P1056" s="2" t="s">
        <v>6</v>
      </c>
      <c r="Q1056" s="2" t="s">
        <v>6</v>
      </c>
      <c r="R1056" s="2" t="s">
        <v>6</v>
      </c>
      <c r="S1056" s="2" t="s">
        <v>6</v>
      </c>
      <c r="T1056" s="2" t="s">
        <v>6</v>
      </c>
      <c r="U1056" s="2" t="s">
        <v>6</v>
      </c>
      <c r="V1056" s="2" t="s">
        <v>6</v>
      </c>
      <c r="W1056" s="2" t="s">
        <v>6</v>
      </c>
      <c r="X1056" s="2" t="s">
        <v>6</v>
      </c>
      <c r="Y1056" s="2" t="s">
        <v>6</v>
      </c>
      <c r="Z1056" s="2" t="s">
        <v>6</v>
      </c>
      <c r="AA1056" s="2" t="s">
        <v>6</v>
      </c>
      <c r="AB1056" s="2" t="s">
        <v>6</v>
      </c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</row>
    <row r="1057" spans="1:47" ht="15.75">
      <c r="A1057" s="2"/>
      <c r="B1057" s="2"/>
      <c r="C1057" s="2" t="s">
        <v>767</v>
      </c>
      <c r="D1057" s="2" t="s">
        <v>176</v>
      </c>
      <c r="E1057" s="2" t="s">
        <v>30</v>
      </c>
      <c r="F1057" s="26" t="s">
        <v>176</v>
      </c>
      <c r="G1057" s="4" t="s">
        <v>1266</v>
      </c>
      <c r="H1057" s="2" t="s">
        <v>163</v>
      </c>
      <c r="I1057" s="2" t="s">
        <v>6</v>
      </c>
      <c r="J1057" s="2" t="s">
        <v>570</v>
      </c>
      <c r="K1057" s="2" t="s">
        <v>773</v>
      </c>
      <c r="L1057" s="2" t="s">
        <v>818</v>
      </c>
      <c r="M1057" s="2" t="s">
        <v>6</v>
      </c>
      <c r="N1057" s="2" t="s">
        <v>6</v>
      </c>
      <c r="O1057" s="2" t="s">
        <v>6</v>
      </c>
      <c r="P1057" s="2" t="s">
        <v>6</v>
      </c>
      <c r="Q1057" s="2" t="s">
        <v>6</v>
      </c>
      <c r="R1057" s="2" t="s">
        <v>6</v>
      </c>
      <c r="S1057" s="2" t="s">
        <v>6</v>
      </c>
      <c r="T1057" s="2" t="s">
        <v>6</v>
      </c>
      <c r="U1057" s="2" t="s">
        <v>6</v>
      </c>
      <c r="V1057" s="2" t="s">
        <v>6</v>
      </c>
      <c r="W1057" s="2" t="s">
        <v>6</v>
      </c>
      <c r="X1057" s="2" t="s">
        <v>6</v>
      </c>
      <c r="Y1057" s="2" t="s">
        <v>6</v>
      </c>
      <c r="Z1057" s="2" t="s">
        <v>6</v>
      </c>
      <c r="AA1057" s="2" t="s">
        <v>6</v>
      </c>
      <c r="AB1057" s="2" t="s">
        <v>6</v>
      </c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</row>
    <row r="1058" spans="1:47" ht="15.75">
      <c r="A1058" s="2"/>
      <c r="B1058" s="2"/>
      <c r="C1058" s="2" t="s">
        <v>606</v>
      </c>
      <c r="D1058" s="2" t="s">
        <v>176</v>
      </c>
      <c r="E1058" s="2" t="s">
        <v>30</v>
      </c>
      <c r="F1058" s="26" t="s">
        <v>176</v>
      </c>
      <c r="G1058" s="4" t="s">
        <v>1266</v>
      </c>
      <c r="H1058" s="2" t="s">
        <v>163</v>
      </c>
      <c r="I1058" s="2" t="s">
        <v>6</v>
      </c>
      <c r="J1058" s="2" t="s">
        <v>569</v>
      </c>
      <c r="K1058" s="2" t="s">
        <v>773</v>
      </c>
      <c r="L1058" s="2" t="s">
        <v>819</v>
      </c>
      <c r="M1058" s="2" t="s">
        <v>6</v>
      </c>
      <c r="N1058" s="2" t="s">
        <v>6</v>
      </c>
      <c r="O1058" s="2" t="s">
        <v>6</v>
      </c>
      <c r="P1058" s="2" t="s">
        <v>6</v>
      </c>
      <c r="Q1058" s="2" t="s">
        <v>6</v>
      </c>
      <c r="R1058" s="2" t="s">
        <v>6</v>
      </c>
      <c r="S1058" s="2" t="s">
        <v>6</v>
      </c>
      <c r="T1058" s="2" t="s">
        <v>6</v>
      </c>
      <c r="U1058" s="2" t="s">
        <v>6</v>
      </c>
      <c r="V1058" s="2" t="s">
        <v>6</v>
      </c>
      <c r="W1058" s="2" t="s">
        <v>6</v>
      </c>
      <c r="X1058" s="2" t="s">
        <v>6</v>
      </c>
      <c r="Y1058" s="2" t="s">
        <v>6</v>
      </c>
      <c r="Z1058" s="2" t="s">
        <v>6</v>
      </c>
      <c r="AA1058" s="2" t="s">
        <v>6</v>
      </c>
      <c r="AB1058" s="2" t="s">
        <v>6</v>
      </c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</row>
    <row r="1059" spans="1:47" ht="15.75">
      <c r="A1059" s="2"/>
      <c r="B1059" s="2"/>
      <c r="C1059" s="2" t="s">
        <v>757</v>
      </c>
      <c r="D1059" s="2" t="s">
        <v>176</v>
      </c>
      <c r="E1059" s="2" t="s">
        <v>30</v>
      </c>
      <c r="F1059" s="26" t="s">
        <v>176</v>
      </c>
      <c r="G1059" s="4" t="s">
        <v>1266</v>
      </c>
      <c r="H1059" s="2" t="s">
        <v>163</v>
      </c>
      <c r="I1059" s="2" t="s">
        <v>569</v>
      </c>
      <c r="J1059" s="2" t="s">
        <v>570</v>
      </c>
      <c r="K1059" s="2" t="s">
        <v>773</v>
      </c>
      <c r="L1059" s="2" t="s">
        <v>819</v>
      </c>
      <c r="M1059" s="2" t="s">
        <v>6</v>
      </c>
      <c r="N1059" s="2" t="s">
        <v>6</v>
      </c>
      <c r="O1059" s="2" t="s">
        <v>6</v>
      </c>
      <c r="P1059" s="2" t="s">
        <v>6</v>
      </c>
      <c r="Q1059" s="2" t="s">
        <v>6</v>
      </c>
      <c r="R1059" s="2" t="s">
        <v>6</v>
      </c>
      <c r="S1059" s="2" t="s">
        <v>6</v>
      </c>
      <c r="T1059" s="2" t="s">
        <v>6</v>
      </c>
      <c r="U1059" s="2" t="s">
        <v>6</v>
      </c>
      <c r="V1059" s="2" t="s">
        <v>6</v>
      </c>
      <c r="W1059" s="2" t="s">
        <v>6</v>
      </c>
      <c r="X1059" s="2" t="s">
        <v>6</v>
      </c>
      <c r="Y1059" s="2" t="s">
        <v>6</v>
      </c>
      <c r="Z1059" s="2" t="s">
        <v>6</v>
      </c>
      <c r="AA1059" s="2" t="s">
        <v>6</v>
      </c>
      <c r="AB1059" s="2" t="s">
        <v>6</v>
      </c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</row>
    <row r="1060" spans="1:47" ht="15.75">
      <c r="A1060" s="2"/>
      <c r="B1060" s="2"/>
      <c r="C1060" s="2" t="s">
        <v>758</v>
      </c>
      <c r="D1060" s="2" t="s">
        <v>176</v>
      </c>
      <c r="E1060" s="2" t="s">
        <v>30</v>
      </c>
      <c r="F1060" s="26" t="s">
        <v>176</v>
      </c>
      <c r="G1060" s="4" t="s">
        <v>1266</v>
      </c>
      <c r="H1060" s="2" t="s">
        <v>163</v>
      </c>
      <c r="I1060" s="2" t="s">
        <v>569</v>
      </c>
      <c r="J1060" s="2" t="s">
        <v>570</v>
      </c>
      <c r="K1060" s="2" t="s">
        <v>773</v>
      </c>
      <c r="L1060" s="2" t="s">
        <v>819</v>
      </c>
      <c r="M1060" s="2" t="s">
        <v>6</v>
      </c>
      <c r="N1060" s="2" t="s">
        <v>6</v>
      </c>
      <c r="O1060" s="2" t="s">
        <v>6</v>
      </c>
      <c r="P1060" s="2" t="s">
        <v>6</v>
      </c>
      <c r="Q1060" s="2" t="s">
        <v>6</v>
      </c>
      <c r="R1060" s="2" t="s">
        <v>6</v>
      </c>
      <c r="S1060" s="2" t="s">
        <v>6</v>
      </c>
      <c r="T1060" s="2" t="s">
        <v>6</v>
      </c>
      <c r="U1060" s="2" t="s">
        <v>6</v>
      </c>
      <c r="V1060" s="2" t="s">
        <v>6</v>
      </c>
      <c r="W1060" s="2" t="s">
        <v>6</v>
      </c>
      <c r="X1060" s="2" t="s">
        <v>6</v>
      </c>
      <c r="Y1060" s="2" t="s">
        <v>6</v>
      </c>
      <c r="Z1060" s="2" t="s">
        <v>6</v>
      </c>
      <c r="AA1060" s="2" t="s">
        <v>6</v>
      </c>
      <c r="AB1060" s="2" t="s">
        <v>6</v>
      </c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</row>
    <row r="1061" spans="1:47" ht="15.75">
      <c r="A1061" s="2"/>
      <c r="B1061" s="2"/>
      <c r="C1061" s="2" t="s">
        <v>759</v>
      </c>
      <c r="D1061" s="2" t="s">
        <v>176</v>
      </c>
      <c r="E1061" s="2" t="s">
        <v>30</v>
      </c>
      <c r="F1061" s="26" t="s">
        <v>176</v>
      </c>
      <c r="G1061" s="4" t="s">
        <v>1266</v>
      </c>
      <c r="H1061" s="2" t="s">
        <v>163</v>
      </c>
      <c r="I1061" s="2" t="s">
        <v>569</v>
      </c>
      <c r="J1061" s="2" t="s">
        <v>570</v>
      </c>
      <c r="K1061" s="2" t="s">
        <v>773</v>
      </c>
      <c r="L1061" s="2" t="s">
        <v>819</v>
      </c>
      <c r="M1061" s="2" t="s">
        <v>6</v>
      </c>
      <c r="N1061" s="2" t="s">
        <v>6</v>
      </c>
      <c r="O1061" s="2" t="s">
        <v>6</v>
      </c>
      <c r="P1061" s="2" t="s">
        <v>6</v>
      </c>
      <c r="Q1061" s="2" t="s">
        <v>6</v>
      </c>
      <c r="R1061" s="2" t="s">
        <v>6</v>
      </c>
      <c r="S1061" s="2" t="s">
        <v>6</v>
      </c>
      <c r="T1061" s="2" t="s">
        <v>6</v>
      </c>
      <c r="U1061" s="2" t="s">
        <v>6</v>
      </c>
      <c r="V1061" s="2" t="s">
        <v>6</v>
      </c>
      <c r="W1061" s="2" t="s">
        <v>6</v>
      </c>
      <c r="X1061" s="2" t="s">
        <v>6</v>
      </c>
      <c r="Y1061" s="2" t="s">
        <v>6</v>
      </c>
      <c r="Z1061" s="2" t="s">
        <v>6</v>
      </c>
      <c r="AA1061" s="2" t="s">
        <v>6</v>
      </c>
      <c r="AB1061" s="2" t="s">
        <v>6</v>
      </c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</row>
    <row r="1062" spans="1:47" ht="15.75">
      <c r="A1062" s="2"/>
      <c r="B1062" s="2"/>
      <c r="C1062" s="2" t="s">
        <v>760</v>
      </c>
      <c r="D1062" s="2" t="s">
        <v>176</v>
      </c>
      <c r="E1062" s="2" t="s">
        <v>30</v>
      </c>
      <c r="F1062" s="26" t="s">
        <v>176</v>
      </c>
      <c r="G1062" s="4" t="s">
        <v>1266</v>
      </c>
      <c r="H1062" s="2" t="s">
        <v>163</v>
      </c>
      <c r="I1062" s="2" t="s">
        <v>569</v>
      </c>
      <c r="J1062" s="2" t="s">
        <v>570</v>
      </c>
      <c r="K1062" s="2" t="s">
        <v>773</v>
      </c>
      <c r="L1062" s="2" t="s">
        <v>819</v>
      </c>
      <c r="M1062" s="2" t="s">
        <v>6</v>
      </c>
      <c r="N1062" s="2" t="s">
        <v>6</v>
      </c>
      <c r="O1062" s="2" t="s">
        <v>6</v>
      </c>
      <c r="P1062" s="2" t="s">
        <v>6</v>
      </c>
      <c r="Q1062" s="2" t="s">
        <v>6</v>
      </c>
      <c r="R1062" s="2" t="s">
        <v>6</v>
      </c>
      <c r="S1062" s="2" t="s">
        <v>6</v>
      </c>
      <c r="T1062" s="2" t="s">
        <v>6</v>
      </c>
      <c r="U1062" s="2" t="s">
        <v>6</v>
      </c>
      <c r="V1062" s="2" t="s">
        <v>6</v>
      </c>
      <c r="W1062" s="2" t="s">
        <v>6</v>
      </c>
      <c r="X1062" s="2" t="s">
        <v>6</v>
      </c>
      <c r="Y1062" s="2" t="s">
        <v>6</v>
      </c>
      <c r="Z1062" s="2" t="s">
        <v>6</v>
      </c>
      <c r="AA1062" s="2" t="s">
        <v>6</v>
      </c>
      <c r="AB1062" s="2" t="s">
        <v>6</v>
      </c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</row>
    <row r="1063" spans="1:47" ht="15.75">
      <c r="A1063" s="2"/>
      <c r="B1063" s="2"/>
      <c r="C1063" s="2" t="s">
        <v>761</v>
      </c>
      <c r="D1063" s="2" t="s">
        <v>176</v>
      </c>
      <c r="E1063" s="2" t="s">
        <v>30</v>
      </c>
      <c r="F1063" s="26" t="s">
        <v>176</v>
      </c>
      <c r="G1063" s="4" t="s">
        <v>1266</v>
      </c>
      <c r="H1063" s="2" t="s">
        <v>163</v>
      </c>
      <c r="I1063" s="2" t="s">
        <v>569</v>
      </c>
      <c r="J1063" s="2" t="s">
        <v>570</v>
      </c>
      <c r="K1063" s="2" t="s">
        <v>773</v>
      </c>
      <c r="L1063" s="2" t="s">
        <v>819</v>
      </c>
      <c r="M1063" s="2" t="s">
        <v>6</v>
      </c>
      <c r="N1063" s="2" t="s">
        <v>6</v>
      </c>
      <c r="O1063" s="2" t="s">
        <v>6</v>
      </c>
      <c r="P1063" s="2" t="s">
        <v>6</v>
      </c>
      <c r="Q1063" s="2" t="s">
        <v>6</v>
      </c>
      <c r="R1063" s="2" t="s">
        <v>6</v>
      </c>
      <c r="S1063" s="2" t="s">
        <v>6</v>
      </c>
      <c r="T1063" s="2" t="s">
        <v>6</v>
      </c>
      <c r="U1063" s="2" t="s">
        <v>6</v>
      </c>
      <c r="V1063" s="2" t="s">
        <v>6</v>
      </c>
      <c r="W1063" s="2" t="s">
        <v>6</v>
      </c>
      <c r="X1063" s="2" t="s">
        <v>6</v>
      </c>
      <c r="Y1063" s="2" t="s">
        <v>6</v>
      </c>
      <c r="Z1063" s="2" t="s">
        <v>6</v>
      </c>
      <c r="AA1063" s="2" t="s">
        <v>6</v>
      </c>
      <c r="AB1063" s="2" t="s">
        <v>6</v>
      </c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</row>
    <row r="1064" spans="1:47" ht="15.75">
      <c r="A1064" s="2"/>
      <c r="B1064" s="2"/>
      <c r="C1064" s="2" t="s">
        <v>762</v>
      </c>
      <c r="D1064" s="2" t="s">
        <v>176</v>
      </c>
      <c r="E1064" s="2" t="s">
        <v>30</v>
      </c>
      <c r="F1064" s="26" t="s">
        <v>176</v>
      </c>
      <c r="G1064" s="4" t="s">
        <v>1266</v>
      </c>
      <c r="H1064" s="2" t="s">
        <v>163</v>
      </c>
      <c r="I1064" s="2" t="s">
        <v>569</v>
      </c>
      <c r="J1064" s="2" t="s">
        <v>570</v>
      </c>
      <c r="K1064" s="2" t="s">
        <v>773</v>
      </c>
      <c r="L1064" s="2" t="s">
        <v>819</v>
      </c>
      <c r="M1064" s="2" t="s">
        <v>6</v>
      </c>
      <c r="N1064" s="2" t="s">
        <v>6</v>
      </c>
      <c r="O1064" s="2" t="s">
        <v>6</v>
      </c>
      <c r="P1064" s="2" t="s">
        <v>6</v>
      </c>
      <c r="Q1064" s="2" t="s">
        <v>6</v>
      </c>
      <c r="R1064" s="2" t="s">
        <v>6</v>
      </c>
      <c r="S1064" s="2" t="s">
        <v>6</v>
      </c>
      <c r="T1064" s="2" t="s">
        <v>6</v>
      </c>
      <c r="U1064" s="2" t="s">
        <v>6</v>
      </c>
      <c r="V1064" s="2" t="s">
        <v>6</v>
      </c>
      <c r="W1064" s="2" t="s">
        <v>6</v>
      </c>
      <c r="X1064" s="2" t="s">
        <v>6</v>
      </c>
      <c r="Y1064" s="2" t="s">
        <v>6</v>
      </c>
      <c r="Z1064" s="2" t="s">
        <v>6</v>
      </c>
      <c r="AA1064" s="2" t="s">
        <v>6</v>
      </c>
      <c r="AB1064" s="2" t="s">
        <v>6</v>
      </c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</row>
    <row r="1065" spans="1:47" ht="15.75">
      <c r="A1065" s="2"/>
      <c r="B1065" s="2"/>
      <c r="C1065" s="2" t="s">
        <v>763</v>
      </c>
      <c r="D1065" s="2" t="s">
        <v>176</v>
      </c>
      <c r="E1065" s="2" t="s">
        <v>30</v>
      </c>
      <c r="F1065" s="26" t="s">
        <v>176</v>
      </c>
      <c r="G1065" s="4" t="s">
        <v>1266</v>
      </c>
      <c r="H1065" s="2" t="s">
        <v>163</v>
      </c>
      <c r="I1065" s="2" t="s">
        <v>569</v>
      </c>
      <c r="J1065" s="2" t="s">
        <v>570</v>
      </c>
      <c r="K1065" s="2" t="s">
        <v>773</v>
      </c>
      <c r="L1065" s="2" t="s">
        <v>819</v>
      </c>
      <c r="M1065" s="2" t="s">
        <v>6</v>
      </c>
      <c r="N1065" s="2" t="s">
        <v>6</v>
      </c>
      <c r="O1065" s="2" t="s">
        <v>6</v>
      </c>
      <c r="P1065" s="2" t="s">
        <v>6</v>
      </c>
      <c r="Q1065" s="2" t="s">
        <v>6</v>
      </c>
      <c r="R1065" s="2" t="s">
        <v>6</v>
      </c>
      <c r="S1065" s="2" t="s">
        <v>6</v>
      </c>
      <c r="T1065" s="2" t="s">
        <v>6</v>
      </c>
      <c r="U1065" s="2" t="s">
        <v>6</v>
      </c>
      <c r="V1065" s="2" t="s">
        <v>6</v>
      </c>
      <c r="W1065" s="2" t="s">
        <v>6</v>
      </c>
      <c r="X1065" s="2" t="s">
        <v>6</v>
      </c>
      <c r="Y1065" s="2" t="s">
        <v>6</v>
      </c>
      <c r="Z1065" s="2" t="s">
        <v>6</v>
      </c>
      <c r="AA1065" s="2" t="s">
        <v>6</v>
      </c>
      <c r="AB1065" s="2" t="s">
        <v>6</v>
      </c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</row>
    <row r="1066" spans="1:47" ht="15.75">
      <c r="A1066" s="2"/>
      <c r="B1066" s="2"/>
      <c r="C1066" s="2" t="s">
        <v>890</v>
      </c>
      <c r="D1066" s="2" t="s">
        <v>176</v>
      </c>
      <c r="E1066" s="2" t="s">
        <v>30</v>
      </c>
      <c r="F1066" s="26" t="s">
        <v>176</v>
      </c>
      <c r="G1066" s="4" t="s">
        <v>1266</v>
      </c>
      <c r="H1066" s="2" t="s">
        <v>163</v>
      </c>
      <c r="I1066" s="2" t="s">
        <v>6</v>
      </c>
      <c r="J1066" s="2" t="s">
        <v>570</v>
      </c>
      <c r="K1066" s="2" t="s">
        <v>773</v>
      </c>
      <c r="L1066" s="2" t="s">
        <v>819</v>
      </c>
      <c r="M1066" s="2" t="s">
        <v>6</v>
      </c>
      <c r="N1066" s="2" t="s">
        <v>6</v>
      </c>
      <c r="O1066" s="2" t="s">
        <v>6</v>
      </c>
      <c r="P1066" s="2" t="s">
        <v>6</v>
      </c>
      <c r="Q1066" s="2" t="s">
        <v>6</v>
      </c>
      <c r="R1066" s="2" t="s">
        <v>6</v>
      </c>
      <c r="S1066" s="2" t="s">
        <v>6</v>
      </c>
      <c r="T1066" s="2" t="s">
        <v>6</v>
      </c>
      <c r="U1066" s="2" t="s">
        <v>6</v>
      </c>
      <c r="V1066" s="2" t="s">
        <v>6</v>
      </c>
      <c r="W1066" s="2" t="s">
        <v>6</v>
      </c>
      <c r="X1066" s="2" t="s">
        <v>6</v>
      </c>
      <c r="Y1066" s="2" t="s">
        <v>6</v>
      </c>
      <c r="Z1066" s="2" t="s">
        <v>6</v>
      </c>
      <c r="AA1066" s="2" t="s">
        <v>6</v>
      </c>
      <c r="AB1066" s="2" t="s">
        <v>6</v>
      </c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</row>
    <row r="1067" spans="1:47" ht="15.75">
      <c r="A1067" s="2"/>
      <c r="B1067" s="2"/>
      <c r="C1067" s="2" t="s">
        <v>764</v>
      </c>
      <c r="D1067" s="2" t="s">
        <v>176</v>
      </c>
      <c r="E1067" s="2" t="s">
        <v>30</v>
      </c>
      <c r="F1067" s="26" t="s">
        <v>176</v>
      </c>
      <c r="G1067" s="4" t="s">
        <v>1266</v>
      </c>
      <c r="H1067" s="2" t="s">
        <v>163</v>
      </c>
      <c r="I1067" s="2" t="s">
        <v>6</v>
      </c>
      <c r="J1067" s="2" t="s">
        <v>570</v>
      </c>
      <c r="K1067" s="2" t="s">
        <v>773</v>
      </c>
      <c r="L1067" s="2" t="s">
        <v>819</v>
      </c>
      <c r="M1067" s="2" t="s">
        <v>6</v>
      </c>
      <c r="N1067" s="2" t="s">
        <v>6</v>
      </c>
      <c r="O1067" s="2" t="s">
        <v>6</v>
      </c>
      <c r="P1067" s="2" t="s">
        <v>6</v>
      </c>
      <c r="Q1067" s="2" t="s">
        <v>6</v>
      </c>
      <c r="R1067" s="2" t="s">
        <v>6</v>
      </c>
      <c r="S1067" s="2" t="s">
        <v>6</v>
      </c>
      <c r="T1067" s="2" t="s">
        <v>6</v>
      </c>
      <c r="U1067" s="2" t="s">
        <v>6</v>
      </c>
      <c r="V1067" s="2" t="s">
        <v>6</v>
      </c>
      <c r="W1067" s="2" t="s">
        <v>6</v>
      </c>
      <c r="X1067" s="2" t="s">
        <v>6</v>
      </c>
      <c r="Y1067" s="2" t="s">
        <v>6</v>
      </c>
      <c r="Z1067" s="2" t="s">
        <v>6</v>
      </c>
      <c r="AA1067" s="2" t="s">
        <v>6</v>
      </c>
      <c r="AB1067" s="2" t="s">
        <v>6</v>
      </c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</row>
    <row r="1068" spans="1:47" ht="15.75">
      <c r="A1068" s="2"/>
      <c r="B1068" s="2"/>
      <c r="C1068" s="2" t="s">
        <v>765</v>
      </c>
      <c r="D1068" s="2" t="s">
        <v>6</v>
      </c>
      <c r="E1068" s="2" t="s">
        <v>6</v>
      </c>
      <c r="F1068" s="26" t="s">
        <v>1266</v>
      </c>
      <c r="G1068" s="4" t="s">
        <v>1266</v>
      </c>
      <c r="H1068" s="2" t="s">
        <v>163</v>
      </c>
      <c r="I1068" s="2" t="s">
        <v>569</v>
      </c>
      <c r="J1068" s="2" t="s">
        <v>570</v>
      </c>
      <c r="K1068" s="2" t="s">
        <v>773</v>
      </c>
      <c r="L1068" s="2" t="s">
        <v>819</v>
      </c>
      <c r="M1068" s="2" t="s">
        <v>6</v>
      </c>
      <c r="N1068" s="2" t="s">
        <v>6</v>
      </c>
      <c r="O1068" s="2" t="s">
        <v>6</v>
      </c>
      <c r="P1068" s="2" t="s">
        <v>6</v>
      </c>
      <c r="Q1068" s="2" t="s">
        <v>6</v>
      </c>
      <c r="R1068" s="2" t="s">
        <v>6</v>
      </c>
      <c r="S1068" s="2" t="s">
        <v>6</v>
      </c>
      <c r="T1068" s="2" t="s">
        <v>6</v>
      </c>
      <c r="U1068" s="2" t="s">
        <v>6</v>
      </c>
      <c r="V1068" s="2" t="s">
        <v>6</v>
      </c>
      <c r="W1068" s="2" t="s">
        <v>6</v>
      </c>
      <c r="X1068" s="2" t="s">
        <v>6</v>
      </c>
      <c r="Y1068" s="2" t="s">
        <v>6</v>
      </c>
      <c r="Z1068" s="2" t="s">
        <v>6</v>
      </c>
      <c r="AA1068" s="2" t="s">
        <v>6</v>
      </c>
      <c r="AB1068" s="2" t="s">
        <v>6</v>
      </c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</row>
    <row r="1069" spans="1:47" ht="15.75">
      <c r="A1069" s="2"/>
      <c r="B1069" s="2"/>
      <c r="C1069" s="2" t="s">
        <v>766</v>
      </c>
      <c r="D1069" s="2" t="s">
        <v>176</v>
      </c>
      <c r="E1069" s="2" t="s">
        <v>30</v>
      </c>
      <c r="F1069" s="26" t="s">
        <v>176</v>
      </c>
      <c r="G1069" s="4" t="s">
        <v>1266</v>
      </c>
      <c r="H1069" s="2" t="s">
        <v>163</v>
      </c>
      <c r="I1069" s="2" t="s">
        <v>6</v>
      </c>
      <c r="J1069" s="2" t="s">
        <v>570</v>
      </c>
      <c r="K1069" s="2" t="s">
        <v>773</v>
      </c>
      <c r="L1069" s="2" t="s">
        <v>819</v>
      </c>
      <c r="M1069" s="2" t="s">
        <v>6</v>
      </c>
      <c r="N1069" s="2" t="s">
        <v>6</v>
      </c>
      <c r="O1069" s="2" t="s">
        <v>6</v>
      </c>
      <c r="P1069" s="2" t="s">
        <v>6</v>
      </c>
      <c r="Q1069" s="2" t="s">
        <v>6</v>
      </c>
      <c r="R1069" s="2" t="s">
        <v>6</v>
      </c>
      <c r="S1069" s="2" t="s">
        <v>6</v>
      </c>
      <c r="T1069" s="2" t="s">
        <v>6</v>
      </c>
      <c r="U1069" s="2" t="s">
        <v>6</v>
      </c>
      <c r="V1069" s="2" t="s">
        <v>6</v>
      </c>
      <c r="W1069" s="2" t="s">
        <v>6</v>
      </c>
      <c r="X1069" s="2" t="s">
        <v>6</v>
      </c>
      <c r="Y1069" s="2" t="s">
        <v>6</v>
      </c>
      <c r="Z1069" s="2" t="s">
        <v>6</v>
      </c>
      <c r="AA1069" s="2" t="s">
        <v>6</v>
      </c>
      <c r="AB1069" s="2" t="s">
        <v>6</v>
      </c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</row>
    <row r="1070" spans="1:47" ht="15.75">
      <c r="A1070" s="2"/>
      <c r="B1070" s="2"/>
      <c r="C1070" s="2" t="s">
        <v>767</v>
      </c>
      <c r="D1070" s="2" t="s">
        <v>176</v>
      </c>
      <c r="E1070" s="2" t="s">
        <v>30</v>
      </c>
      <c r="F1070" s="26" t="s">
        <v>176</v>
      </c>
      <c r="G1070" s="4" t="s">
        <v>1266</v>
      </c>
      <c r="H1070" s="2" t="s">
        <v>163</v>
      </c>
      <c r="I1070" s="2" t="s">
        <v>6</v>
      </c>
      <c r="J1070" s="2" t="s">
        <v>570</v>
      </c>
      <c r="K1070" s="2" t="s">
        <v>773</v>
      </c>
      <c r="L1070" s="2" t="s">
        <v>819</v>
      </c>
      <c r="M1070" s="2" t="s">
        <v>6</v>
      </c>
      <c r="N1070" s="2" t="s">
        <v>6</v>
      </c>
      <c r="O1070" s="2" t="s">
        <v>6</v>
      </c>
      <c r="P1070" s="2" t="s">
        <v>6</v>
      </c>
      <c r="Q1070" s="2" t="s">
        <v>6</v>
      </c>
      <c r="R1070" s="2" t="s">
        <v>6</v>
      </c>
      <c r="S1070" s="2" t="s">
        <v>6</v>
      </c>
      <c r="T1070" s="2" t="s">
        <v>6</v>
      </c>
      <c r="U1070" s="2" t="s">
        <v>6</v>
      </c>
      <c r="V1070" s="2" t="s">
        <v>6</v>
      </c>
      <c r="W1070" s="2" t="s">
        <v>6</v>
      </c>
      <c r="X1070" s="2" t="s">
        <v>6</v>
      </c>
      <c r="Y1070" s="2" t="s">
        <v>6</v>
      </c>
      <c r="Z1070" s="2" t="s">
        <v>6</v>
      </c>
      <c r="AA1070" s="2" t="s">
        <v>6</v>
      </c>
      <c r="AB1070" s="2" t="s">
        <v>6</v>
      </c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</row>
    <row r="1071" spans="1:47" ht="15.75">
      <c r="A1071" s="2"/>
      <c r="B1071" s="2"/>
      <c r="C1071" s="2" t="s">
        <v>606</v>
      </c>
      <c r="D1071" s="2" t="s">
        <v>176</v>
      </c>
      <c r="E1071" s="2" t="s">
        <v>30</v>
      </c>
      <c r="F1071" s="26" t="s">
        <v>176</v>
      </c>
      <c r="G1071" s="4" t="s">
        <v>1266</v>
      </c>
      <c r="H1071" s="2" t="s">
        <v>163</v>
      </c>
      <c r="I1071" s="2" t="s">
        <v>6</v>
      </c>
      <c r="J1071" s="2" t="s">
        <v>569</v>
      </c>
      <c r="K1071" s="2" t="s">
        <v>773</v>
      </c>
      <c r="L1071" s="2" t="s">
        <v>820</v>
      </c>
      <c r="M1071" s="2" t="s">
        <v>6</v>
      </c>
      <c r="N1071" s="2" t="s">
        <v>6</v>
      </c>
      <c r="O1071" s="2" t="s">
        <v>6</v>
      </c>
      <c r="P1071" s="2" t="s">
        <v>6</v>
      </c>
      <c r="Q1071" s="2" t="s">
        <v>6</v>
      </c>
      <c r="R1071" s="2" t="s">
        <v>6</v>
      </c>
      <c r="S1071" s="2" t="s">
        <v>6</v>
      </c>
      <c r="T1071" s="2" t="s">
        <v>6</v>
      </c>
      <c r="U1071" s="2" t="s">
        <v>6</v>
      </c>
      <c r="V1071" s="2" t="s">
        <v>6</v>
      </c>
      <c r="W1071" s="2" t="s">
        <v>6</v>
      </c>
      <c r="X1071" s="2" t="s">
        <v>6</v>
      </c>
      <c r="Y1071" s="2" t="s">
        <v>6</v>
      </c>
      <c r="Z1071" s="2" t="s">
        <v>6</v>
      </c>
      <c r="AA1071" s="2" t="s">
        <v>6</v>
      </c>
      <c r="AB1071" s="2" t="s">
        <v>6</v>
      </c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</row>
    <row r="1072" spans="1:47" ht="15.75">
      <c r="A1072" s="2"/>
      <c r="B1072" s="2"/>
      <c r="C1072" s="2" t="s">
        <v>757</v>
      </c>
      <c r="D1072" s="2" t="s">
        <v>176</v>
      </c>
      <c r="E1072" s="2" t="s">
        <v>30</v>
      </c>
      <c r="F1072" s="26" t="s">
        <v>176</v>
      </c>
      <c r="G1072" s="4" t="s">
        <v>1266</v>
      </c>
      <c r="H1072" s="2" t="s">
        <v>163</v>
      </c>
      <c r="I1072" s="2" t="s">
        <v>569</v>
      </c>
      <c r="J1072" s="2" t="s">
        <v>570</v>
      </c>
      <c r="K1072" s="2" t="s">
        <v>773</v>
      </c>
      <c r="L1072" s="2" t="s">
        <v>820</v>
      </c>
      <c r="M1072" s="2" t="s">
        <v>6</v>
      </c>
      <c r="N1072" s="2" t="s">
        <v>6</v>
      </c>
      <c r="O1072" s="2" t="s">
        <v>6</v>
      </c>
      <c r="P1072" s="2" t="s">
        <v>6</v>
      </c>
      <c r="Q1072" s="2" t="s">
        <v>6</v>
      </c>
      <c r="R1072" s="2" t="s">
        <v>6</v>
      </c>
      <c r="S1072" s="2" t="s">
        <v>6</v>
      </c>
      <c r="T1072" s="2" t="s">
        <v>6</v>
      </c>
      <c r="U1072" s="2" t="s">
        <v>6</v>
      </c>
      <c r="V1072" s="2" t="s">
        <v>6</v>
      </c>
      <c r="W1072" s="2" t="s">
        <v>6</v>
      </c>
      <c r="X1072" s="2" t="s">
        <v>6</v>
      </c>
      <c r="Y1072" s="2" t="s">
        <v>6</v>
      </c>
      <c r="Z1072" s="2" t="s">
        <v>6</v>
      </c>
      <c r="AA1072" s="2" t="s">
        <v>6</v>
      </c>
      <c r="AB1072" s="2" t="s">
        <v>6</v>
      </c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</row>
    <row r="1073" spans="1:47" ht="15.75">
      <c r="A1073" s="2"/>
      <c r="B1073" s="2"/>
      <c r="C1073" s="2" t="s">
        <v>758</v>
      </c>
      <c r="D1073" s="2" t="s">
        <v>176</v>
      </c>
      <c r="E1073" s="2" t="s">
        <v>30</v>
      </c>
      <c r="F1073" s="26" t="s">
        <v>176</v>
      </c>
      <c r="G1073" s="4" t="s">
        <v>1266</v>
      </c>
      <c r="H1073" s="2" t="s">
        <v>163</v>
      </c>
      <c r="I1073" s="2" t="s">
        <v>569</v>
      </c>
      <c r="J1073" s="2" t="s">
        <v>570</v>
      </c>
      <c r="K1073" s="2" t="s">
        <v>773</v>
      </c>
      <c r="L1073" s="2" t="s">
        <v>820</v>
      </c>
      <c r="M1073" s="2" t="s">
        <v>6</v>
      </c>
      <c r="N1073" s="2" t="s">
        <v>6</v>
      </c>
      <c r="O1073" s="2" t="s">
        <v>6</v>
      </c>
      <c r="P1073" s="2" t="s">
        <v>6</v>
      </c>
      <c r="Q1073" s="2" t="s">
        <v>6</v>
      </c>
      <c r="R1073" s="2" t="s">
        <v>6</v>
      </c>
      <c r="S1073" s="2" t="s">
        <v>6</v>
      </c>
      <c r="T1073" s="2" t="s">
        <v>6</v>
      </c>
      <c r="U1073" s="2" t="s">
        <v>6</v>
      </c>
      <c r="V1073" s="2" t="s">
        <v>6</v>
      </c>
      <c r="W1073" s="2" t="s">
        <v>6</v>
      </c>
      <c r="X1073" s="2" t="s">
        <v>6</v>
      </c>
      <c r="Y1073" s="2" t="s">
        <v>6</v>
      </c>
      <c r="Z1073" s="2" t="s">
        <v>6</v>
      </c>
      <c r="AA1073" s="2" t="s">
        <v>6</v>
      </c>
      <c r="AB1073" s="2" t="s">
        <v>6</v>
      </c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</row>
    <row r="1074" spans="1:47" ht="15.75">
      <c r="A1074" s="2"/>
      <c r="B1074" s="2"/>
      <c r="C1074" s="2" t="s">
        <v>759</v>
      </c>
      <c r="D1074" s="2" t="s">
        <v>176</v>
      </c>
      <c r="E1074" s="2" t="s">
        <v>30</v>
      </c>
      <c r="F1074" s="26" t="s">
        <v>176</v>
      </c>
      <c r="G1074" s="4" t="s">
        <v>1266</v>
      </c>
      <c r="H1074" s="2" t="s">
        <v>163</v>
      </c>
      <c r="I1074" s="2" t="s">
        <v>569</v>
      </c>
      <c r="J1074" s="2" t="s">
        <v>570</v>
      </c>
      <c r="K1074" s="2" t="s">
        <v>773</v>
      </c>
      <c r="L1074" s="2" t="s">
        <v>820</v>
      </c>
      <c r="M1074" s="2" t="s">
        <v>6</v>
      </c>
      <c r="N1074" s="2" t="s">
        <v>6</v>
      </c>
      <c r="O1074" s="2" t="s">
        <v>6</v>
      </c>
      <c r="P1074" s="2" t="s">
        <v>6</v>
      </c>
      <c r="Q1074" s="2" t="s">
        <v>6</v>
      </c>
      <c r="R1074" s="2" t="s">
        <v>6</v>
      </c>
      <c r="S1074" s="2" t="s">
        <v>6</v>
      </c>
      <c r="T1074" s="2" t="s">
        <v>6</v>
      </c>
      <c r="U1074" s="2" t="s">
        <v>6</v>
      </c>
      <c r="V1074" s="2" t="s">
        <v>6</v>
      </c>
      <c r="W1074" s="2" t="s">
        <v>6</v>
      </c>
      <c r="X1074" s="2" t="s">
        <v>6</v>
      </c>
      <c r="Y1074" s="2" t="s">
        <v>6</v>
      </c>
      <c r="Z1074" s="2" t="s">
        <v>6</v>
      </c>
      <c r="AA1074" s="2" t="s">
        <v>6</v>
      </c>
      <c r="AB1074" s="2" t="s">
        <v>6</v>
      </c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</row>
    <row r="1075" spans="1:47" ht="15.75">
      <c r="A1075" s="2"/>
      <c r="B1075" s="2"/>
      <c r="C1075" s="2" t="s">
        <v>760</v>
      </c>
      <c r="D1075" s="2" t="s">
        <v>176</v>
      </c>
      <c r="E1075" s="2" t="s">
        <v>30</v>
      </c>
      <c r="F1075" s="26" t="s">
        <v>176</v>
      </c>
      <c r="G1075" s="4" t="s">
        <v>1266</v>
      </c>
      <c r="H1075" s="2" t="s">
        <v>163</v>
      </c>
      <c r="I1075" s="2" t="s">
        <v>569</v>
      </c>
      <c r="J1075" s="2" t="s">
        <v>570</v>
      </c>
      <c r="K1075" s="2" t="s">
        <v>773</v>
      </c>
      <c r="L1075" s="2" t="s">
        <v>820</v>
      </c>
      <c r="M1075" s="2" t="s">
        <v>6</v>
      </c>
      <c r="N1075" s="2" t="s">
        <v>6</v>
      </c>
      <c r="O1075" s="2" t="s">
        <v>6</v>
      </c>
      <c r="P1075" s="2" t="s">
        <v>6</v>
      </c>
      <c r="Q1075" s="2" t="s">
        <v>6</v>
      </c>
      <c r="R1075" s="2" t="s">
        <v>6</v>
      </c>
      <c r="S1075" s="2" t="s">
        <v>6</v>
      </c>
      <c r="T1075" s="2" t="s">
        <v>6</v>
      </c>
      <c r="U1075" s="2" t="s">
        <v>6</v>
      </c>
      <c r="V1075" s="2" t="s">
        <v>6</v>
      </c>
      <c r="W1075" s="2" t="s">
        <v>6</v>
      </c>
      <c r="X1075" s="2" t="s">
        <v>6</v>
      </c>
      <c r="Y1075" s="2" t="s">
        <v>6</v>
      </c>
      <c r="Z1075" s="2" t="s">
        <v>6</v>
      </c>
      <c r="AA1075" s="2" t="s">
        <v>6</v>
      </c>
      <c r="AB1075" s="2" t="s">
        <v>6</v>
      </c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</row>
    <row r="1076" spans="1:47" ht="15.75">
      <c r="A1076" s="2"/>
      <c r="B1076" s="2"/>
      <c r="C1076" s="2" t="s">
        <v>761</v>
      </c>
      <c r="D1076" s="2" t="s">
        <v>176</v>
      </c>
      <c r="E1076" s="2" t="s">
        <v>30</v>
      </c>
      <c r="F1076" s="26" t="s">
        <v>176</v>
      </c>
      <c r="G1076" s="4" t="s">
        <v>1266</v>
      </c>
      <c r="H1076" s="2" t="s">
        <v>163</v>
      </c>
      <c r="I1076" s="2" t="s">
        <v>569</v>
      </c>
      <c r="J1076" s="2" t="s">
        <v>570</v>
      </c>
      <c r="K1076" s="2" t="s">
        <v>773</v>
      </c>
      <c r="L1076" s="2" t="s">
        <v>820</v>
      </c>
      <c r="M1076" s="2" t="s">
        <v>6</v>
      </c>
      <c r="N1076" s="2" t="s">
        <v>6</v>
      </c>
      <c r="O1076" s="2" t="s">
        <v>6</v>
      </c>
      <c r="P1076" s="2" t="s">
        <v>6</v>
      </c>
      <c r="Q1076" s="2" t="s">
        <v>6</v>
      </c>
      <c r="R1076" s="2" t="s">
        <v>6</v>
      </c>
      <c r="S1076" s="2" t="s">
        <v>6</v>
      </c>
      <c r="T1076" s="2" t="s">
        <v>6</v>
      </c>
      <c r="U1076" s="2" t="s">
        <v>6</v>
      </c>
      <c r="V1076" s="2" t="s">
        <v>6</v>
      </c>
      <c r="W1076" s="2" t="s">
        <v>6</v>
      </c>
      <c r="X1076" s="2" t="s">
        <v>6</v>
      </c>
      <c r="Y1076" s="2" t="s">
        <v>6</v>
      </c>
      <c r="Z1076" s="2" t="s">
        <v>6</v>
      </c>
      <c r="AA1076" s="2" t="s">
        <v>6</v>
      </c>
      <c r="AB1076" s="2" t="s">
        <v>6</v>
      </c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</row>
    <row r="1077" spans="1:47" ht="15.75">
      <c r="A1077" s="2"/>
      <c r="B1077" s="2"/>
      <c r="C1077" s="2" t="s">
        <v>762</v>
      </c>
      <c r="D1077" s="2" t="s">
        <v>176</v>
      </c>
      <c r="E1077" s="2" t="s">
        <v>30</v>
      </c>
      <c r="F1077" s="26" t="s">
        <v>176</v>
      </c>
      <c r="G1077" s="4" t="s">
        <v>1266</v>
      </c>
      <c r="H1077" s="2" t="s">
        <v>163</v>
      </c>
      <c r="I1077" s="2" t="s">
        <v>569</v>
      </c>
      <c r="J1077" s="2" t="s">
        <v>570</v>
      </c>
      <c r="K1077" s="2" t="s">
        <v>773</v>
      </c>
      <c r="L1077" s="2" t="s">
        <v>820</v>
      </c>
      <c r="M1077" s="2" t="s">
        <v>6</v>
      </c>
      <c r="N1077" s="2" t="s">
        <v>6</v>
      </c>
      <c r="O1077" s="2" t="s">
        <v>6</v>
      </c>
      <c r="P1077" s="2" t="s">
        <v>6</v>
      </c>
      <c r="Q1077" s="2" t="s">
        <v>6</v>
      </c>
      <c r="R1077" s="2" t="s">
        <v>6</v>
      </c>
      <c r="S1077" s="2" t="s">
        <v>6</v>
      </c>
      <c r="T1077" s="2" t="s">
        <v>6</v>
      </c>
      <c r="U1077" s="2" t="s">
        <v>6</v>
      </c>
      <c r="V1077" s="2" t="s">
        <v>6</v>
      </c>
      <c r="W1077" s="2" t="s">
        <v>6</v>
      </c>
      <c r="X1077" s="2" t="s">
        <v>6</v>
      </c>
      <c r="Y1077" s="2" t="s">
        <v>6</v>
      </c>
      <c r="Z1077" s="2" t="s">
        <v>6</v>
      </c>
      <c r="AA1077" s="2" t="s">
        <v>6</v>
      </c>
      <c r="AB1077" s="2" t="s">
        <v>6</v>
      </c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</row>
    <row r="1078" spans="1:47" ht="15.75">
      <c r="A1078" s="2"/>
      <c r="B1078" s="2"/>
      <c r="C1078" s="2" t="s">
        <v>763</v>
      </c>
      <c r="D1078" s="2" t="s">
        <v>176</v>
      </c>
      <c r="E1078" s="2" t="s">
        <v>30</v>
      </c>
      <c r="F1078" s="26" t="s">
        <v>176</v>
      </c>
      <c r="G1078" s="4" t="s">
        <v>1266</v>
      </c>
      <c r="H1078" s="2" t="s">
        <v>163</v>
      </c>
      <c r="I1078" s="2" t="s">
        <v>569</v>
      </c>
      <c r="J1078" s="2" t="s">
        <v>570</v>
      </c>
      <c r="K1078" s="2" t="s">
        <v>773</v>
      </c>
      <c r="L1078" s="2" t="s">
        <v>820</v>
      </c>
      <c r="M1078" s="2" t="s">
        <v>6</v>
      </c>
      <c r="N1078" s="2" t="s">
        <v>6</v>
      </c>
      <c r="O1078" s="2" t="s">
        <v>6</v>
      </c>
      <c r="P1078" s="2" t="s">
        <v>6</v>
      </c>
      <c r="Q1078" s="2" t="s">
        <v>6</v>
      </c>
      <c r="R1078" s="2" t="s">
        <v>6</v>
      </c>
      <c r="S1078" s="2" t="s">
        <v>6</v>
      </c>
      <c r="T1078" s="2" t="s">
        <v>6</v>
      </c>
      <c r="U1078" s="2" t="s">
        <v>6</v>
      </c>
      <c r="V1078" s="2" t="s">
        <v>6</v>
      </c>
      <c r="W1078" s="2" t="s">
        <v>6</v>
      </c>
      <c r="X1078" s="2" t="s">
        <v>6</v>
      </c>
      <c r="Y1078" s="2" t="s">
        <v>6</v>
      </c>
      <c r="Z1078" s="2" t="s">
        <v>6</v>
      </c>
      <c r="AA1078" s="2" t="s">
        <v>6</v>
      </c>
      <c r="AB1078" s="2" t="s">
        <v>6</v>
      </c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</row>
    <row r="1079" spans="1:47" ht="15.75">
      <c r="A1079" s="2"/>
      <c r="B1079" s="2"/>
      <c r="C1079" s="2" t="s">
        <v>890</v>
      </c>
      <c r="D1079" s="2" t="s">
        <v>176</v>
      </c>
      <c r="E1079" s="2" t="s">
        <v>30</v>
      </c>
      <c r="F1079" s="26" t="s">
        <v>176</v>
      </c>
      <c r="G1079" s="4" t="s">
        <v>1266</v>
      </c>
      <c r="H1079" s="2" t="s">
        <v>163</v>
      </c>
      <c r="I1079" s="2" t="s">
        <v>6</v>
      </c>
      <c r="J1079" s="2" t="s">
        <v>570</v>
      </c>
      <c r="K1079" s="2" t="s">
        <v>773</v>
      </c>
      <c r="L1079" s="2" t="s">
        <v>820</v>
      </c>
      <c r="M1079" s="2" t="s">
        <v>6</v>
      </c>
      <c r="N1079" s="2" t="s">
        <v>6</v>
      </c>
      <c r="O1079" s="2" t="s">
        <v>6</v>
      </c>
      <c r="P1079" s="2" t="s">
        <v>6</v>
      </c>
      <c r="Q1079" s="2" t="s">
        <v>6</v>
      </c>
      <c r="R1079" s="2" t="s">
        <v>6</v>
      </c>
      <c r="S1079" s="2" t="s">
        <v>6</v>
      </c>
      <c r="T1079" s="2" t="s">
        <v>6</v>
      </c>
      <c r="U1079" s="2" t="s">
        <v>6</v>
      </c>
      <c r="V1079" s="2" t="s">
        <v>6</v>
      </c>
      <c r="W1079" s="2" t="s">
        <v>6</v>
      </c>
      <c r="X1079" s="2" t="s">
        <v>6</v>
      </c>
      <c r="Y1079" s="2" t="s">
        <v>6</v>
      </c>
      <c r="Z1079" s="2" t="s">
        <v>6</v>
      </c>
      <c r="AA1079" s="2" t="s">
        <v>6</v>
      </c>
      <c r="AB1079" s="2" t="s">
        <v>6</v>
      </c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</row>
    <row r="1080" spans="1:47" ht="15.75">
      <c r="A1080" s="2"/>
      <c r="B1080" s="2"/>
      <c r="C1080" s="2" t="s">
        <v>764</v>
      </c>
      <c r="D1080" s="2" t="s">
        <v>176</v>
      </c>
      <c r="E1080" s="2" t="s">
        <v>30</v>
      </c>
      <c r="F1080" s="26" t="s">
        <v>176</v>
      </c>
      <c r="G1080" s="4" t="s">
        <v>1266</v>
      </c>
      <c r="H1080" s="2" t="s">
        <v>163</v>
      </c>
      <c r="I1080" s="2" t="s">
        <v>6</v>
      </c>
      <c r="J1080" s="2" t="s">
        <v>570</v>
      </c>
      <c r="K1080" s="2" t="s">
        <v>773</v>
      </c>
      <c r="L1080" s="2" t="s">
        <v>820</v>
      </c>
      <c r="M1080" s="2" t="s">
        <v>6</v>
      </c>
      <c r="N1080" s="2" t="s">
        <v>6</v>
      </c>
      <c r="O1080" s="2" t="s">
        <v>6</v>
      </c>
      <c r="P1080" s="2" t="s">
        <v>6</v>
      </c>
      <c r="Q1080" s="2" t="s">
        <v>6</v>
      </c>
      <c r="R1080" s="2" t="s">
        <v>6</v>
      </c>
      <c r="S1080" s="2" t="s">
        <v>6</v>
      </c>
      <c r="T1080" s="2" t="s">
        <v>6</v>
      </c>
      <c r="U1080" s="2" t="s">
        <v>6</v>
      </c>
      <c r="V1080" s="2" t="s">
        <v>6</v>
      </c>
      <c r="W1080" s="2" t="s">
        <v>6</v>
      </c>
      <c r="X1080" s="2" t="s">
        <v>6</v>
      </c>
      <c r="Y1080" s="2" t="s">
        <v>6</v>
      </c>
      <c r="Z1080" s="2" t="s">
        <v>6</v>
      </c>
      <c r="AA1080" s="2" t="s">
        <v>6</v>
      </c>
      <c r="AB1080" s="2" t="s">
        <v>6</v>
      </c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</row>
    <row r="1081" spans="1:47" ht="15.75">
      <c r="A1081" s="2"/>
      <c r="B1081" s="2"/>
      <c r="C1081" s="2" t="s">
        <v>765</v>
      </c>
      <c r="D1081" s="2" t="s">
        <v>6</v>
      </c>
      <c r="E1081" s="2" t="s">
        <v>6</v>
      </c>
      <c r="F1081" s="26" t="s">
        <v>1266</v>
      </c>
      <c r="G1081" s="4" t="s">
        <v>1266</v>
      </c>
      <c r="H1081" s="2" t="s">
        <v>163</v>
      </c>
      <c r="I1081" s="2" t="s">
        <v>569</v>
      </c>
      <c r="J1081" s="2" t="s">
        <v>570</v>
      </c>
      <c r="K1081" s="2" t="s">
        <v>773</v>
      </c>
      <c r="L1081" s="2" t="s">
        <v>820</v>
      </c>
      <c r="M1081" s="2" t="s">
        <v>6</v>
      </c>
      <c r="N1081" s="2" t="s">
        <v>6</v>
      </c>
      <c r="O1081" s="2" t="s">
        <v>6</v>
      </c>
      <c r="P1081" s="2" t="s">
        <v>6</v>
      </c>
      <c r="Q1081" s="2" t="s">
        <v>6</v>
      </c>
      <c r="R1081" s="2" t="s">
        <v>6</v>
      </c>
      <c r="S1081" s="2" t="s">
        <v>6</v>
      </c>
      <c r="T1081" s="2" t="s">
        <v>6</v>
      </c>
      <c r="U1081" s="2" t="s">
        <v>6</v>
      </c>
      <c r="V1081" s="2" t="s">
        <v>6</v>
      </c>
      <c r="W1081" s="2" t="s">
        <v>6</v>
      </c>
      <c r="X1081" s="2" t="s">
        <v>6</v>
      </c>
      <c r="Y1081" s="2" t="s">
        <v>6</v>
      </c>
      <c r="Z1081" s="2" t="s">
        <v>6</v>
      </c>
      <c r="AA1081" s="2" t="s">
        <v>6</v>
      </c>
      <c r="AB1081" s="2" t="s">
        <v>6</v>
      </c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</row>
    <row r="1082" spans="1:47" ht="15.75">
      <c r="A1082" s="2"/>
      <c r="B1082" s="2"/>
      <c r="C1082" s="2" t="s">
        <v>766</v>
      </c>
      <c r="D1082" s="2" t="s">
        <v>176</v>
      </c>
      <c r="E1082" s="2" t="s">
        <v>30</v>
      </c>
      <c r="F1082" s="26" t="s">
        <v>176</v>
      </c>
      <c r="G1082" s="4" t="s">
        <v>1266</v>
      </c>
      <c r="H1082" s="2" t="s">
        <v>163</v>
      </c>
      <c r="I1082" s="2" t="s">
        <v>6</v>
      </c>
      <c r="J1082" s="2" t="s">
        <v>570</v>
      </c>
      <c r="K1082" s="2" t="s">
        <v>773</v>
      </c>
      <c r="L1082" s="2" t="s">
        <v>820</v>
      </c>
      <c r="M1082" s="2" t="s">
        <v>6</v>
      </c>
      <c r="N1082" s="2" t="s">
        <v>6</v>
      </c>
      <c r="O1082" s="2" t="s">
        <v>6</v>
      </c>
      <c r="P1082" s="2" t="s">
        <v>6</v>
      </c>
      <c r="Q1082" s="2" t="s">
        <v>6</v>
      </c>
      <c r="R1082" s="2" t="s">
        <v>6</v>
      </c>
      <c r="S1082" s="2" t="s">
        <v>6</v>
      </c>
      <c r="T1082" s="2" t="s">
        <v>6</v>
      </c>
      <c r="U1082" s="2" t="s">
        <v>6</v>
      </c>
      <c r="V1082" s="2" t="s">
        <v>6</v>
      </c>
      <c r="W1082" s="2" t="s">
        <v>6</v>
      </c>
      <c r="X1082" s="2" t="s">
        <v>6</v>
      </c>
      <c r="Y1082" s="2" t="s">
        <v>6</v>
      </c>
      <c r="Z1082" s="2" t="s">
        <v>6</v>
      </c>
      <c r="AA1082" s="2" t="s">
        <v>6</v>
      </c>
      <c r="AB1082" s="2" t="s">
        <v>6</v>
      </c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</row>
    <row r="1083" spans="1:47" ht="15.75">
      <c r="A1083" s="2"/>
      <c r="B1083" s="2"/>
      <c r="C1083" s="2" t="s">
        <v>767</v>
      </c>
      <c r="D1083" s="2" t="s">
        <v>176</v>
      </c>
      <c r="E1083" s="2" t="s">
        <v>30</v>
      </c>
      <c r="F1083" s="26" t="s">
        <v>176</v>
      </c>
      <c r="G1083" s="4" t="s">
        <v>1266</v>
      </c>
      <c r="H1083" s="2" t="s">
        <v>163</v>
      </c>
      <c r="I1083" s="2" t="s">
        <v>6</v>
      </c>
      <c r="J1083" s="2" t="s">
        <v>570</v>
      </c>
      <c r="K1083" s="2" t="s">
        <v>773</v>
      </c>
      <c r="L1083" s="2" t="s">
        <v>820</v>
      </c>
      <c r="M1083" s="2" t="s">
        <v>6</v>
      </c>
      <c r="N1083" s="2" t="s">
        <v>6</v>
      </c>
      <c r="O1083" s="2" t="s">
        <v>6</v>
      </c>
      <c r="P1083" s="2" t="s">
        <v>6</v>
      </c>
      <c r="Q1083" s="2" t="s">
        <v>6</v>
      </c>
      <c r="R1083" s="2" t="s">
        <v>6</v>
      </c>
      <c r="S1083" s="2" t="s">
        <v>6</v>
      </c>
      <c r="T1083" s="2" t="s">
        <v>6</v>
      </c>
      <c r="U1083" s="2" t="s">
        <v>6</v>
      </c>
      <c r="V1083" s="2" t="s">
        <v>6</v>
      </c>
      <c r="W1083" s="2" t="s">
        <v>6</v>
      </c>
      <c r="X1083" s="2" t="s">
        <v>6</v>
      </c>
      <c r="Y1083" s="2" t="s">
        <v>6</v>
      </c>
      <c r="Z1083" s="2" t="s">
        <v>6</v>
      </c>
      <c r="AA1083" s="2" t="s">
        <v>6</v>
      </c>
      <c r="AB1083" s="2" t="s">
        <v>6</v>
      </c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</row>
    <row r="1084" spans="1:47" ht="15.75">
      <c r="A1084" s="2"/>
      <c r="B1084" s="2"/>
      <c r="C1084" s="2" t="s">
        <v>606</v>
      </c>
      <c r="D1084" s="2" t="s">
        <v>176</v>
      </c>
      <c r="E1084" s="2" t="s">
        <v>30</v>
      </c>
      <c r="F1084" s="26" t="s">
        <v>176</v>
      </c>
      <c r="G1084" s="4" t="s">
        <v>1266</v>
      </c>
      <c r="H1084" s="2" t="s">
        <v>163</v>
      </c>
      <c r="I1084" s="2" t="s">
        <v>6</v>
      </c>
      <c r="J1084" s="2" t="s">
        <v>569</v>
      </c>
      <c r="K1084" s="2" t="s">
        <v>773</v>
      </c>
      <c r="L1084" s="2" t="s">
        <v>821</v>
      </c>
      <c r="M1084" s="2" t="s">
        <v>6</v>
      </c>
      <c r="N1084" s="2" t="s">
        <v>6</v>
      </c>
      <c r="O1084" s="2" t="s">
        <v>6</v>
      </c>
      <c r="P1084" s="2" t="s">
        <v>6</v>
      </c>
      <c r="Q1084" s="2" t="s">
        <v>6</v>
      </c>
      <c r="R1084" s="2" t="s">
        <v>6</v>
      </c>
      <c r="S1084" s="2" t="s">
        <v>6</v>
      </c>
      <c r="T1084" s="2" t="s">
        <v>6</v>
      </c>
      <c r="U1084" s="2" t="s">
        <v>6</v>
      </c>
      <c r="V1084" s="2" t="s">
        <v>6</v>
      </c>
      <c r="W1084" s="2" t="s">
        <v>6</v>
      </c>
      <c r="X1084" s="2" t="s">
        <v>6</v>
      </c>
      <c r="Y1084" s="2" t="s">
        <v>6</v>
      </c>
      <c r="Z1084" s="2" t="s">
        <v>6</v>
      </c>
      <c r="AA1084" s="2" t="s">
        <v>6</v>
      </c>
      <c r="AB1084" s="2" t="s">
        <v>6</v>
      </c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</row>
    <row r="1085" spans="1:47" ht="15.75">
      <c r="A1085" s="2"/>
      <c r="B1085" s="2"/>
      <c r="C1085" s="2" t="s">
        <v>757</v>
      </c>
      <c r="D1085" s="2" t="s">
        <v>176</v>
      </c>
      <c r="E1085" s="2" t="s">
        <v>30</v>
      </c>
      <c r="F1085" s="26" t="s">
        <v>176</v>
      </c>
      <c r="G1085" s="4" t="s">
        <v>1266</v>
      </c>
      <c r="H1085" s="2" t="s">
        <v>163</v>
      </c>
      <c r="I1085" s="2" t="s">
        <v>569</v>
      </c>
      <c r="J1085" s="2" t="s">
        <v>570</v>
      </c>
      <c r="K1085" s="2" t="s">
        <v>773</v>
      </c>
      <c r="L1085" s="2" t="s">
        <v>821</v>
      </c>
      <c r="M1085" s="2" t="s">
        <v>6</v>
      </c>
      <c r="N1085" s="2" t="s">
        <v>6</v>
      </c>
      <c r="O1085" s="2" t="s">
        <v>6</v>
      </c>
      <c r="P1085" s="2" t="s">
        <v>6</v>
      </c>
      <c r="Q1085" s="2" t="s">
        <v>6</v>
      </c>
      <c r="R1085" s="2" t="s">
        <v>6</v>
      </c>
      <c r="S1085" s="2" t="s">
        <v>6</v>
      </c>
      <c r="T1085" s="2" t="s">
        <v>6</v>
      </c>
      <c r="U1085" s="2" t="s">
        <v>6</v>
      </c>
      <c r="V1085" s="2" t="s">
        <v>6</v>
      </c>
      <c r="W1085" s="2" t="s">
        <v>6</v>
      </c>
      <c r="X1085" s="2" t="s">
        <v>6</v>
      </c>
      <c r="Y1085" s="2" t="s">
        <v>6</v>
      </c>
      <c r="Z1085" s="2" t="s">
        <v>6</v>
      </c>
      <c r="AA1085" s="2" t="s">
        <v>6</v>
      </c>
      <c r="AB1085" s="2" t="s">
        <v>6</v>
      </c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</row>
    <row r="1086" spans="1:47" ht="15.75">
      <c r="A1086" s="2"/>
      <c r="B1086" s="2"/>
      <c r="C1086" s="2" t="s">
        <v>758</v>
      </c>
      <c r="D1086" s="2" t="s">
        <v>176</v>
      </c>
      <c r="E1086" s="2" t="s">
        <v>30</v>
      </c>
      <c r="F1086" s="26" t="s">
        <v>176</v>
      </c>
      <c r="G1086" s="4" t="s">
        <v>1266</v>
      </c>
      <c r="H1086" s="2" t="s">
        <v>163</v>
      </c>
      <c r="I1086" s="2" t="s">
        <v>569</v>
      </c>
      <c r="J1086" s="2" t="s">
        <v>570</v>
      </c>
      <c r="K1086" s="2" t="s">
        <v>773</v>
      </c>
      <c r="L1086" s="2" t="s">
        <v>821</v>
      </c>
      <c r="M1086" s="2" t="s">
        <v>6</v>
      </c>
      <c r="N1086" s="2" t="s">
        <v>6</v>
      </c>
      <c r="O1086" s="2" t="s">
        <v>6</v>
      </c>
      <c r="P1086" s="2" t="s">
        <v>6</v>
      </c>
      <c r="Q1086" s="2" t="s">
        <v>6</v>
      </c>
      <c r="R1086" s="2" t="s">
        <v>6</v>
      </c>
      <c r="S1086" s="2" t="s">
        <v>6</v>
      </c>
      <c r="T1086" s="2" t="s">
        <v>6</v>
      </c>
      <c r="U1086" s="2" t="s">
        <v>6</v>
      </c>
      <c r="V1086" s="2" t="s">
        <v>6</v>
      </c>
      <c r="W1086" s="2" t="s">
        <v>6</v>
      </c>
      <c r="X1086" s="2" t="s">
        <v>6</v>
      </c>
      <c r="Y1086" s="2" t="s">
        <v>6</v>
      </c>
      <c r="Z1086" s="2" t="s">
        <v>6</v>
      </c>
      <c r="AA1086" s="2" t="s">
        <v>6</v>
      </c>
      <c r="AB1086" s="2" t="s">
        <v>6</v>
      </c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</row>
    <row r="1087" spans="1:47" ht="15.75">
      <c r="A1087" s="2"/>
      <c r="B1087" s="2"/>
      <c r="C1087" s="2" t="s">
        <v>759</v>
      </c>
      <c r="D1087" s="2" t="s">
        <v>176</v>
      </c>
      <c r="E1087" s="2" t="s">
        <v>30</v>
      </c>
      <c r="F1087" s="26" t="s">
        <v>176</v>
      </c>
      <c r="G1087" s="4" t="s">
        <v>1266</v>
      </c>
      <c r="H1087" s="2" t="s">
        <v>163</v>
      </c>
      <c r="I1087" s="2" t="s">
        <v>569</v>
      </c>
      <c r="J1087" s="2" t="s">
        <v>570</v>
      </c>
      <c r="K1087" s="2" t="s">
        <v>773</v>
      </c>
      <c r="L1087" s="2" t="s">
        <v>821</v>
      </c>
      <c r="M1087" s="2" t="s">
        <v>6</v>
      </c>
      <c r="N1087" s="2" t="s">
        <v>6</v>
      </c>
      <c r="O1087" s="2" t="s">
        <v>6</v>
      </c>
      <c r="P1087" s="2" t="s">
        <v>6</v>
      </c>
      <c r="Q1087" s="2" t="s">
        <v>6</v>
      </c>
      <c r="R1087" s="2" t="s">
        <v>6</v>
      </c>
      <c r="S1087" s="2" t="s">
        <v>6</v>
      </c>
      <c r="T1087" s="2" t="s">
        <v>6</v>
      </c>
      <c r="U1087" s="2" t="s">
        <v>6</v>
      </c>
      <c r="V1087" s="2" t="s">
        <v>6</v>
      </c>
      <c r="W1087" s="2" t="s">
        <v>6</v>
      </c>
      <c r="X1087" s="2" t="s">
        <v>6</v>
      </c>
      <c r="Y1087" s="2" t="s">
        <v>6</v>
      </c>
      <c r="Z1087" s="2" t="s">
        <v>6</v>
      </c>
      <c r="AA1087" s="2" t="s">
        <v>6</v>
      </c>
      <c r="AB1087" s="2" t="s">
        <v>6</v>
      </c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</row>
    <row r="1088" spans="1:47" ht="15.75">
      <c r="A1088" s="2"/>
      <c r="B1088" s="2"/>
      <c r="C1088" s="2" t="s">
        <v>760</v>
      </c>
      <c r="D1088" s="2" t="s">
        <v>176</v>
      </c>
      <c r="E1088" s="2" t="s">
        <v>30</v>
      </c>
      <c r="F1088" s="26" t="s">
        <v>176</v>
      </c>
      <c r="G1088" s="4" t="s">
        <v>1266</v>
      </c>
      <c r="H1088" s="2" t="s">
        <v>163</v>
      </c>
      <c r="I1088" s="2" t="s">
        <v>569</v>
      </c>
      <c r="J1088" s="2" t="s">
        <v>570</v>
      </c>
      <c r="K1088" s="2" t="s">
        <v>773</v>
      </c>
      <c r="L1088" s="2" t="s">
        <v>821</v>
      </c>
      <c r="M1088" s="2" t="s">
        <v>6</v>
      </c>
      <c r="N1088" s="2" t="s">
        <v>6</v>
      </c>
      <c r="O1088" s="2" t="s">
        <v>6</v>
      </c>
      <c r="P1088" s="2" t="s">
        <v>6</v>
      </c>
      <c r="Q1088" s="2" t="s">
        <v>6</v>
      </c>
      <c r="R1088" s="2" t="s">
        <v>6</v>
      </c>
      <c r="S1088" s="2" t="s">
        <v>6</v>
      </c>
      <c r="T1088" s="2" t="s">
        <v>6</v>
      </c>
      <c r="U1088" s="2" t="s">
        <v>6</v>
      </c>
      <c r="V1088" s="2" t="s">
        <v>6</v>
      </c>
      <c r="W1088" s="2" t="s">
        <v>6</v>
      </c>
      <c r="X1088" s="2" t="s">
        <v>6</v>
      </c>
      <c r="Y1088" s="2" t="s">
        <v>6</v>
      </c>
      <c r="Z1088" s="2" t="s">
        <v>6</v>
      </c>
      <c r="AA1088" s="2" t="s">
        <v>6</v>
      </c>
      <c r="AB1088" s="2" t="s">
        <v>6</v>
      </c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</row>
    <row r="1089" spans="1:47" ht="15.75">
      <c r="A1089" s="2"/>
      <c r="B1089" s="2"/>
      <c r="C1089" s="2" t="s">
        <v>761</v>
      </c>
      <c r="D1089" s="2" t="s">
        <v>176</v>
      </c>
      <c r="E1089" s="2" t="s">
        <v>30</v>
      </c>
      <c r="F1089" s="26" t="s">
        <v>176</v>
      </c>
      <c r="G1089" s="4" t="s">
        <v>1266</v>
      </c>
      <c r="H1089" s="2" t="s">
        <v>163</v>
      </c>
      <c r="I1089" s="2" t="s">
        <v>569</v>
      </c>
      <c r="J1089" s="2" t="s">
        <v>570</v>
      </c>
      <c r="K1089" s="2" t="s">
        <v>773</v>
      </c>
      <c r="L1089" s="2" t="s">
        <v>821</v>
      </c>
      <c r="M1089" s="2" t="s">
        <v>6</v>
      </c>
      <c r="N1089" s="2" t="s">
        <v>6</v>
      </c>
      <c r="O1089" s="2" t="s">
        <v>6</v>
      </c>
      <c r="P1089" s="2" t="s">
        <v>6</v>
      </c>
      <c r="Q1089" s="2" t="s">
        <v>6</v>
      </c>
      <c r="R1089" s="2" t="s">
        <v>6</v>
      </c>
      <c r="S1089" s="2" t="s">
        <v>6</v>
      </c>
      <c r="T1089" s="2" t="s">
        <v>6</v>
      </c>
      <c r="U1089" s="2" t="s">
        <v>6</v>
      </c>
      <c r="V1089" s="2" t="s">
        <v>6</v>
      </c>
      <c r="W1089" s="2" t="s">
        <v>6</v>
      </c>
      <c r="X1089" s="2" t="s">
        <v>6</v>
      </c>
      <c r="Y1089" s="2" t="s">
        <v>6</v>
      </c>
      <c r="Z1089" s="2" t="s">
        <v>6</v>
      </c>
      <c r="AA1089" s="2" t="s">
        <v>6</v>
      </c>
      <c r="AB1089" s="2" t="s">
        <v>6</v>
      </c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</row>
    <row r="1090" spans="1:47" ht="15.75">
      <c r="A1090" s="2"/>
      <c r="B1090" s="2"/>
      <c r="C1090" s="2" t="s">
        <v>762</v>
      </c>
      <c r="D1090" s="2" t="s">
        <v>176</v>
      </c>
      <c r="E1090" s="2" t="s">
        <v>30</v>
      </c>
      <c r="F1090" s="26" t="s">
        <v>176</v>
      </c>
      <c r="G1090" s="4" t="s">
        <v>1266</v>
      </c>
      <c r="H1090" s="2" t="s">
        <v>163</v>
      </c>
      <c r="I1090" s="2" t="s">
        <v>569</v>
      </c>
      <c r="J1090" s="2" t="s">
        <v>570</v>
      </c>
      <c r="K1090" s="2" t="s">
        <v>773</v>
      </c>
      <c r="L1090" s="2" t="s">
        <v>821</v>
      </c>
      <c r="M1090" s="2" t="s">
        <v>6</v>
      </c>
      <c r="N1090" s="2" t="s">
        <v>6</v>
      </c>
      <c r="O1090" s="2" t="s">
        <v>6</v>
      </c>
      <c r="P1090" s="2" t="s">
        <v>6</v>
      </c>
      <c r="Q1090" s="2" t="s">
        <v>6</v>
      </c>
      <c r="R1090" s="2" t="s">
        <v>6</v>
      </c>
      <c r="S1090" s="2" t="s">
        <v>6</v>
      </c>
      <c r="T1090" s="2" t="s">
        <v>6</v>
      </c>
      <c r="U1090" s="2" t="s">
        <v>6</v>
      </c>
      <c r="V1090" s="2" t="s">
        <v>6</v>
      </c>
      <c r="W1090" s="2" t="s">
        <v>6</v>
      </c>
      <c r="X1090" s="2" t="s">
        <v>6</v>
      </c>
      <c r="Y1090" s="2" t="s">
        <v>6</v>
      </c>
      <c r="Z1090" s="2" t="s">
        <v>6</v>
      </c>
      <c r="AA1090" s="2" t="s">
        <v>6</v>
      </c>
      <c r="AB1090" s="2" t="s">
        <v>6</v>
      </c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</row>
    <row r="1091" spans="1:47" ht="15.75">
      <c r="A1091" s="2"/>
      <c r="B1091" s="2"/>
      <c r="C1091" s="2" t="s">
        <v>763</v>
      </c>
      <c r="D1091" s="2" t="s">
        <v>176</v>
      </c>
      <c r="E1091" s="2" t="s">
        <v>30</v>
      </c>
      <c r="F1091" s="26" t="s">
        <v>176</v>
      </c>
      <c r="G1091" s="4" t="s">
        <v>1266</v>
      </c>
      <c r="H1091" s="2" t="s">
        <v>163</v>
      </c>
      <c r="I1091" s="2" t="s">
        <v>569</v>
      </c>
      <c r="J1091" s="2" t="s">
        <v>570</v>
      </c>
      <c r="K1091" s="2" t="s">
        <v>773</v>
      </c>
      <c r="L1091" s="2" t="s">
        <v>821</v>
      </c>
      <c r="M1091" s="2" t="s">
        <v>6</v>
      </c>
      <c r="N1091" s="2" t="s">
        <v>6</v>
      </c>
      <c r="O1091" s="2" t="s">
        <v>6</v>
      </c>
      <c r="P1091" s="2" t="s">
        <v>6</v>
      </c>
      <c r="Q1091" s="2" t="s">
        <v>6</v>
      </c>
      <c r="R1091" s="2" t="s">
        <v>6</v>
      </c>
      <c r="S1091" s="2" t="s">
        <v>6</v>
      </c>
      <c r="T1091" s="2" t="s">
        <v>6</v>
      </c>
      <c r="U1091" s="2" t="s">
        <v>6</v>
      </c>
      <c r="V1091" s="2" t="s">
        <v>6</v>
      </c>
      <c r="W1091" s="2" t="s">
        <v>6</v>
      </c>
      <c r="X1091" s="2" t="s">
        <v>6</v>
      </c>
      <c r="Y1091" s="2" t="s">
        <v>6</v>
      </c>
      <c r="Z1091" s="2" t="s">
        <v>6</v>
      </c>
      <c r="AA1091" s="2" t="s">
        <v>6</v>
      </c>
      <c r="AB1091" s="2" t="s">
        <v>6</v>
      </c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</row>
    <row r="1092" spans="1:47" ht="15.75">
      <c r="A1092" s="2"/>
      <c r="B1092" s="2"/>
      <c r="C1092" s="2" t="s">
        <v>890</v>
      </c>
      <c r="D1092" s="2" t="s">
        <v>176</v>
      </c>
      <c r="E1092" s="2" t="s">
        <v>30</v>
      </c>
      <c r="F1092" s="26" t="s">
        <v>176</v>
      </c>
      <c r="G1092" s="4" t="s">
        <v>1266</v>
      </c>
      <c r="H1092" s="2" t="s">
        <v>163</v>
      </c>
      <c r="I1092" s="2" t="s">
        <v>6</v>
      </c>
      <c r="J1092" s="2" t="s">
        <v>570</v>
      </c>
      <c r="K1092" s="2" t="s">
        <v>773</v>
      </c>
      <c r="L1092" s="2" t="s">
        <v>821</v>
      </c>
      <c r="M1092" s="2" t="s">
        <v>6</v>
      </c>
      <c r="N1092" s="2" t="s">
        <v>6</v>
      </c>
      <c r="O1092" s="2" t="s">
        <v>6</v>
      </c>
      <c r="P1092" s="2" t="s">
        <v>6</v>
      </c>
      <c r="Q1092" s="2" t="s">
        <v>6</v>
      </c>
      <c r="R1092" s="2" t="s">
        <v>6</v>
      </c>
      <c r="S1092" s="2" t="s">
        <v>6</v>
      </c>
      <c r="T1092" s="2" t="s">
        <v>6</v>
      </c>
      <c r="U1092" s="2" t="s">
        <v>6</v>
      </c>
      <c r="V1092" s="2" t="s">
        <v>6</v>
      </c>
      <c r="W1092" s="2" t="s">
        <v>6</v>
      </c>
      <c r="X1092" s="2" t="s">
        <v>6</v>
      </c>
      <c r="Y1092" s="2" t="s">
        <v>6</v>
      </c>
      <c r="Z1092" s="2" t="s">
        <v>6</v>
      </c>
      <c r="AA1092" s="2" t="s">
        <v>6</v>
      </c>
      <c r="AB1092" s="2" t="s">
        <v>6</v>
      </c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</row>
    <row r="1093" spans="1:47" ht="15.75">
      <c r="A1093" s="2"/>
      <c r="B1093" s="2"/>
      <c r="C1093" s="2" t="s">
        <v>764</v>
      </c>
      <c r="D1093" s="2" t="s">
        <v>176</v>
      </c>
      <c r="E1093" s="2" t="s">
        <v>30</v>
      </c>
      <c r="F1093" s="26" t="s">
        <v>176</v>
      </c>
      <c r="G1093" s="4" t="s">
        <v>1266</v>
      </c>
      <c r="H1093" s="2" t="s">
        <v>163</v>
      </c>
      <c r="I1093" s="2" t="s">
        <v>6</v>
      </c>
      <c r="J1093" s="2" t="s">
        <v>570</v>
      </c>
      <c r="K1093" s="2" t="s">
        <v>773</v>
      </c>
      <c r="L1093" s="2" t="s">
        <v>821</v>
      </c>
      <c r="M1093" s="2" t="s">
        <v>6</v>
      </c>
      <c r="N1093" s="2" t="s">
        <v>6</v>
      </c>
      <c r="O1093" s="2" t="s">
        <v>6</v>
      </c>
      <c r="P1093" s="2" t="s">
        <v>6</v>
      </c>
      <c r="Q1093" s="2" t="s">
        <v>6</v>
      </c>
      <c r="R1093" s="2" t="s">
        <v>6</v>
      </c>
      <c r="S1093" s="2" t="s">
        <v>6</v>
      </c>
      <c r="T1093" s="2" t="s">
        <v>6</v>
      </c>
      <c r="U1093" s="2" t="s">
        <v>6</v>
      </c>
      <c r="V1093" s="2" t="s">
        <v>6</v>
      </c>
      <c r="W1093" s="2" t="s">
        <v>6</v>
      </c>
      <c r="X1093" s="2" t="s">
        <v>6</v>
      </c>
      <c r="Y1093" s="2" t="s">
        <v>6</v>
      </c>
      <c r="Z1093" s="2" t="s">
        <v>6</v>
      </c>
      <c r="AA1093" s="2" t="s">
        <v>6</v>
      </c>
      <c r="AB1093" s="2" t="s">
        <v>6</v>
      </c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</row>
    <row r="1094" spans="1:47" ht="15.75">
      <c r="A1094" s="2"/>
      <c r="B1094" s="2"/>
      <c r="C1094" s="2" t="s">
        <v>765</v>
      </c>
      <c r="D1094" s="2" t="s">
        <v>6</v>
      </c>
      <c r="E1094" s="2" t="s">
        <v>6</v>
      </c>
      <c r="F1094" s="26" t="s">
        <v>1266</v>
      </c>
      <c r="G1094" s="4" t="s">
        <v>1266</v>
      </c>
      <c r="H1094" s="2" t="s">
        <v>163</v>
      </c>
      <c r="I1094" s="2" t="s">
        <v>569</v>
      </c>
      <c r="J1094" s="2" t="s">
        <v>570</v>
      </c>
      <c r="K1094" s="2" t="s">
        <v>773</v>
      </c>
      <c r="L1094" s="2" t="s">
        <v>821</v>
      </c>
      <c r="M1094" s="2" t="s">
        <v>6</v>
      </c>
      <c r="N1094" s="2" t="s">
        <v>6</v>
      </c>
      <c r="O1094" s="2" t="s">
        <v>6</v>
      </c>
      <c r="P1094" s="2" t="s">
        <v>6</v>
      </c>
      <c r="Q1094" s="2" t="s">
        <v>6</v>
      </c>
      <c r="R1094" s="2" t="s">
        <v>6</v>
      </c>
      <c r="S1094" s="2" t="s">
        <v>6</v>
      </c>
      <c r="T1094" s="2" t="s">
        <v>6</v>
      </c>
      <c r="U1094" s="2" t="s">
        <v>6</v>
      </c>
      <c r="V1094" s="2" t="s">
        <v>6</v>
      </c>
      <c r="W1094" s="2" t="s">
        <v>6</v>
      </c>
      <c r="X1094" s="2" t="s">
        <v>6</v>
      </c>
      <c r="Y1094" s="2" t="s">
        <v>6</v>
      </c>
      <c r="Z1094" s="2" t="s">
        <v>6</v>
      </c>
      <c r="AA1094" s="2" t="s">
        <v>6</v>
      </c>
      <c r="AB1094" s="2" t="s">
        <v>6</v>
      </c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</row>
    <row r="1095" spans="1:47" ht="15.75">
      <c r="A1095" s="2"/>
      <c r="B1095" s="2"/>
      <c r="C1095" s="2" t="s">
        <v>766</v>
      </c>
      <c r="D1095" s="2" t="s">
        <v>176</v>
      </c>
      <c r="E1095" s="2" t="s">
        <v>30</v>
      </c>
      <c r="F1095" s="26" t="s">
        <v>176</v>
      </c>
      <c r="G1095" s="4" t="s">
        <v>1266</v>
      </c>
      <c r="H1095" s="2" t="s">
        <v>163</v>
      </c>
      <c r="I1095" s="2" t="s">
        <v>6</v>
      </c>
      <c r="J1095" s="2" t="s">
        <v>570</v>
      </c>
      <c r="K1095" s="2" t="s">
        <v>773</v>
      </c>
      <c r="L1095" s="2" t="s">
        <v>821</v>
      </c>
      <c r="M1095" s="2" t="s">
        <v>6</v>
      </c>
      <c r="N1095" s="2" t="s">
        <v>6</v>
      </c>
      <c r="O1095" s="2" t="s">
        <v>6</v>
      </c>
      <c r="P1095" s="2" t="s">
        <v>6</v>
      </c>
      <c r="Q1095" s="2" t="s">
        <v>6</v>
      </c>
      <c r="R1095" s="2" t="s">
        <v>6</v>
      </c>
      <c r="S1095" s="2" t="s">
        <v>6</v>
      </c>
      <c r="T1095" s="2" t="s">
        <v>6</v>
      </c>
      <c r="U1095" s="2" t="s">
        <v>6</v>
      </c>
      <c r="V1095" s="2" t="s">
        <v>6</v>
      </c>
      <c r="W1095" s="2" t="s">
        <v>6</v>
      </c>
      <c r="X1095" s="2" t="s">
        <v>6</v>
      </c>
      <c r="Y1095" s="2" t="s">
        <v>6</v>
      </c>
      <c r="Z1095" s="2" t="s">
        <v>6</v>
      </c>
      <c r="AA1095" s="2" t="s">
        <v>6</v>
      </c>
      <c r="AB1095" s="2" t="s">
        <v>6</v>
      </c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</row>
    <row r="1096" spans="1:47" ht="15.75">
      <c r="A1096" s="2"/>
      <c r="B1096" s="2"/>
      <c r="C1096" s="2" t="s">
        <v>767</v>
      </c>
      <c r="D1096" s="2" t="s">
        <v>176</v>
      </c>
      <c r="E1096" s="2" t="s">
        <v>30</v>
      </c>
      <c r="F1096" s="26" t="s">
        <v>176</v>
      </c>
      <c r="G1096" s="4" t="s">
        <v>1266</v>
      </c>
      <c r="H1096" s="2" t="s">
        <v>163</v>
      </c>
      <c r="I1096" s="2" t="s">
        <v>6</v>
      </c>
      <c r="J1096" s="2" t="s">
        <v>570</v>
      </c>
      <c r="K1096" s="2" t="s">
        <v>773</v>
      </c>
      <c r="L1096" s="2" t="s">
        <v>821</v>
      </c>
      <c r="M1096" s="2" t="s">
        <v>6</v>
      </c>
      <c r="N1096" s="2" t="s">
        <v>6</v>
      </c>
      <c r="O1096" s="2" t="s">
        <v>6</v>
      </c>
      <c r="P1096" s="2" t="s">
        <v>6</v>
      </c>
      <c r="Q1096" s="2" t="s">
        <v>6</v>
      </c>
      <c r="R1096" s="2" t="s">
        <v>6</v>
      </c>
      <c r="S1096" s="2" t="s">
        <v>6</v>
      </c>
      <c r="T1096" s="2" t="s">
        <v>6</v>
      </c>
      <c r="U1096" s="2" t="s">
        <v>6</v>
      </c>
      <c r="V1096" s="2" t="s">
        <v>6</v>
      </c>
      <c r="W1096" s="2" t="s">
        <v>6</v>
      </c>
      <c r="X1096" s="2" t="s">
        <v>6</v>
      </c>
      <c r="Y1096" s="2" t="s">
        <v>6</v>
      </c>
      <c r="Z1096" s="2" t="s">
        <v>6</v>
      </c>
      <c r="AA1096" s="2" t="s">
        <v>6</v>
      </c>
      <c r="AB1096" s="2" t="s">
        <v>6</v>
      </c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</row>
    <row r="1097" spans="1:47" ht="15.75">
      <c r="A1097" s="2"/>
      <c r="B1097" s="2"/>
      <c r="C1097" s="2" t="s">
        <v>606</v>
      </c>
      <c r="D1097" s="2" t="s">
        <v>176</v>
      </c>
      <c r="E1097" s="2" t="s">
        <v>30</v>
      </c>
      <c r="F1097" s="26" t="s">
        <v>176</v>
      </c>
      <c r="G1097" s="4" t="s">
        <v>1266</v>
      </c>
      <c r="H1097" s="2" t="s">
        <v>163</v>
      </c>
      <c r="I1097" s="2" t="s">
        <v>6</v>
      </c>
      <c r="J1097" s="2" t="s">
        <v>569</v>
      </c>
      <c r="K1097" s="2" t="s">
        <v>773</v>
      </c>
      <c r="L1097" s="2" t="s">
        <v>785</v>
      </c>
      <c r="M1097" s="2" t="s">
        <v>6</v>
      </c>
      <c r="N1097" s="2" t="s">
        <v>6</v>
      </c>
      <c r="O1097" s="2" t="s">
        <v>6</v>
      </c>
      <c r="P1097" s="2" t="s">
        <v>6</v>
      </c>
      <c r="Q1097" s="2" t="s">
        <v>6</v>
      </c>
      <c r="R1097" s="2" t="s">
        <v>6</v>
      </c>
      <c r="S1097" s="2" t="s">
        <v>6</v>
      </c>
      <c r="T1097" s="2" t="s">
        <v>6</v>
      </c>
      <c r="U1097" s="2" t="s">
        <v>6</v>
      </c>
      <c r="V1097" s="2" t="s">
        <v>6</v>
      </c>
      <c r="W1097" s="2" t="s">
        <v>6</v>
      </c>
      <c r="X1097" s="2" t="s">
        <v>6</v>
      </c>
      <c r="Y1097" s="2" t="s">
        <v>6</v>
      </c>
      <c r="Z1097" s="2" t="s">
        <v>6</v>
      </c>
      <c r="AA1097" s="2" t="s">
        <v>6</v>
      </c>
      <c r="AB1097" s="2" t="s">
        <v>6</v>
      </c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</row>
    <row r="1098" spans="1:47" ht="15.75">
      <c r="A1098" s="2"/>
      <c r="B1098" s="2"/>
      <c r="C1098" s="2" t="s">
        <v>757</v>
      </c>
      <c r="D1098" s="2" t="s">
        <v>176</v>
      </c>
      <c r="E1098" s="2" t="s">
        <v>30</v>
      </c>
      <c r="F1098" s="26" t="s">
        <v>176</v>
      </c>
      <c r="G1098" s="4" t="s">
        <v>1266</v>
      </c>
      <c r="H1098" s="2" t="s">
        <v>163</v>
      </c>
      <c r="I1098" s="2" t="s">
        <v>569</v>
      </c>
      <c r="J1098" s="2" t="s">
        <v>570</v>
      </c>
      <c r="K1098" s="2" t="s">
        <v>773</v>
      </c>
      <c r="L1098" s="2" t="s">
        <v>785</v>
      </c>
      <c r="M1098" s="2" t="s">
        <v>6</v>
      </c>
      <c r="N1098" s="2" t="s">
        <v>6</v>
      </c>
      <c r="O1098" s="2" t="s">
        <v>6</v>
      </c>
      <c r="P1098" s="2" t="s">
        <v>6</v>
      </c>
      <c r="Q1098" s="2" t="s">
        <v>6</v>
      </c>
      <c r="R1098" s="2" t="s">
        <v>6</v>
      </c>
      <c r="S1098" s="2" t="s">
        <v>6</v>
      </c>
      <c r="T1098" s="2" t="s">
        <v>6</v>
      </c>
      <c r="U1098" s="2" t="s">
        <v>6</v>
      </c>
      <c r="V1098" s="2" t="s">
        <v>6</v>
      </c>
      <c r="W1098" s="2" t="s">
        <v>6</v>
      </c>
      <c r="X1098" s="2" t="s">
        <v>6</v>
      </c>
      <c r="Y1098" s="2" t="s">
        <v>6</v>
      </c>
      <c r="Z1098" s="2" t="s">
        <v>6</v>
      </c>
      <c r="AA1098" s="2" t="s">
        <v>6</v>
      </c>
      <c r="AB1098" s="2" t="s">
        <v>6</v>
      </c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</row>
    <row r="1099" spans="1:47" ht="15.75">
      <c r="A1099" s="2"/>
      <c r="B1099" s="2"/>
      <c r="C1099" s="2" t="s">
        <v>758</v>
      </c>
      <c r="D1099" s="2" t="s">
        <v>176</v>
      </c>
      <c r="E1099" s="2" t="s">
        <v>30</v>
      </c>
      <c r="F1099" s="26" t="s">
        <v>176</v>
      </c>
      <c r="G1099" s="4" t="s">
        <v>1266</v>
      </c>
      <c r="H1099" s="2" t="s">
        <v>163</v>
      </c>
      <c r="I1099" s="2" t="s">
        <v>569</v>
      </c>
      <c r="J1099" s="2" t="s">
        <v>570</v>
      </c>
      <c r="K1099" s="2" t="s">
        <v>773</v>
      </c>
      <c r="L1099" s="2" t="s">
        <v>785</v>
      </c>
      <c r="M1099" s="2" t="s">
        <v>6</v>
      </c>
      <c r="N1099" s="2" t="s">
        <v>6</v>
      </c>
      <c r="O1099" s="2" t="s">
        <v>6</v>
      </c>
      <c r="P1099" s="2" t="s">
        <v>6</v>
      </c>
      <c r="Q1099" s="2" t="s">
        <v>6</v>
      </c>
      <c r="R1099" s="2" t="s">
        <v>6</v>
      </c>
      <c r="S1099" s="2" t="s">
        <v>6</v>
      </c>
      <c r="T1099" s="2" t="s">
        <v>6</v>
      </c>
      <c r="U1099" s="2" t="s">
        <v>6</v>
      </c>
      <c r="V1099" s="2" t="s">
        <v>6</v>
      </c>
      <c r="W1099" s="2" t="s">
        <v>6</v>
      </c>
      <c r="X1099" s="2" t="s">
        <v>6</v>
      </c>
      <c r="Y1099" s="2" t="s">
        <v>6</v>
      </c>
      <c r="Z1099" s="2" t="s">
        <v>6</v>
      </c>
      <c r="AA1099" s="2" t="s">
        <v>6</v>
      </c>
      <c r="AB1099" s="2" t="s">
        <v>6</v>
      </c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</row>
    <row r="1100" spans="1:47" ht="15.75">
      <c r="A1100" s="2"/>
      <c r="B1100" s="2"/>
      <c r="C1100" s="2" t="s">
        <v>759</v>
      </c>
      <c r="D1100" s="2" t="s">
        <v>176</v>
      </c>
      <c r="E1100" s="2" t="s">
        <v>30</v>
      </c>
      <c r="F1100" s="26" t="s">
        <v>176</v>
      </c>
      <c r="G1100" s="4" t="s">
        <v>1266</v>
      </c>
      <c r="H1100" s="2" t="s">
        <v>163</v>
      </c>
      <c r="I1100" s="2" t="s">
        <v>569</v>
      </c>
      <c r="J1100" s="2" t="s">
        <v>570</v>
      </c>
      <c r="K1100" s="2" t="s">
        <v>773</v>
      </c>
      <c r="L1100" s="2" t="s">
        <v>785</v>
      </c>
      <c r="M1100" s="2" t="s">
        <v>6</v>
      </c>
      <c r="N1100" s="2" t="s">
        <v>6</v>
      </c>
      <c r="O1100" s="2" t="s">
        <v>6</v>
      </c>
      <c r="P1100" s="2" t="s">
        <v>6</v>
      </c>
      <c r="Q1100" s="2" t="s">
        <v>6</v>
      </c>
      <c r="R1100" s="2" t="s">
        <v>6</v>
      </c>
      <c r="S1100" s="2" t="s">
        <v>6</v>
      </c>
      <c r="T1100" s="2" t="s">
        <v>6</v>
      </c>
      <c r="U1100" s="2" t="s">
        <v>6</v>
      </c>
      <c r="V1100" s="2" t="s">
        <v>6</v>
      </c>
      <c r="W1100" s="2" t="s">
        <v>6</v>
      </c>
      <c r="X1100" s="2" t="s">
        <v>6</v>
      </c>
      <c r="Y1100" s="2" t="s">
        <v>6</v>
      </c>
      <c r="Z1100" s="2" t="s">
        <v>6</v>
      </c>
      <c r="AA1100" s="2" t="s">
        <v>6</v>
      </c>
      <c r="AB1100" s="2" t="s">
        <v>6</v>
      </c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</row>
    <row r="1101" spans="1:47" ht="15.75">
      <c r="A1101" s="2"/>
      <c r="B1101" s="2"/>
      <c r="C1101" s="2" t="s">
        <v>760</v>
      </c>
      <c r="D1101" s="2" t="s">
        <v>176</v>
      </c>
      <c r="E1101" s="2" t="s">
        <v>30</v>
      </c>
      <c r="F1101" s="26" t="s">
        <v>176</v>
      </c>
      <c r="G1101" s="4" t="s">
        <v>1266</v>
      </c>
      <c r="H1101" s="2" t="s">
        <v>163</v>
      </c>
      <c r="I1101" s="2" t="s">
        <v>569</v>
      </c>
      <c r="J1101" s="2" t="s">
        <v>570</v>
      </c>
      <c r="K1101" s="2" t="s">
        <v>773</v>
      </c>
      <c r="L1101" s="2" t="s">
        <v>785</v>
      </c>
      <c r="M1101" s="2" t="s">
        <v>6</v>
      </c>
      <c r="N1101" s="2" t="s">
        <v>6</v>
      </c>
      <c r="O1101" s="2" t="s">
        <v>6</v>
      </c>
      <c r="P1101" s="2" t="s">
        <v>6</v>
      </c>
      <c r="Q1101" s="2" t="s">
        <v>6</v>
      </c>
      <c r="R1101" s="2" t="s">
        <v>6</v>
      </c>
      <c r="S1101" s="2" t="s">
        <v>6</v>
      </c>
      <c r="T1101" s="2" t="s">
        <v>6</v>
      </c>
      <c r="U1101" s="2" t="s">
        <v>6</v>
      </c>
      <c r="V1101" s="2" t="s">
        <v>6</v>
      </c>
      <c r="W1101" s="2" t="s">
        <v>6</v>
      </c>
      <c r="X1101" s="2" t="s">
        <v>6</v>
      </c>
      <c r="Y1101" s="2" t="s">
        <v>6</v>
      </c>
      <c r="Z1101" s="2" t="s">
        <v>6</v>
      </c>
      <c r="AA1101" s="2" t="s">
        <v>6</v>
      </c>
      <c r="AB1101" s="2" t="s">
        <v>6</v>
      </c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</row>
    <row r="1102" spans="1:47" ht="15.75">
      <c r="A1102" s="2"/>
      <c r="B1102" s="2"/>
      <c r="C1102" s="2" t="s">
        <v>761</v>
      </c>
      <c r="D1102" s="2" t="s">
        <v>176</v>
      </c>
      <c r="E1102" s="2" t="s">
        <v>30</v>
      </c>
      <c r="F1102" s="26" t="s">
        <v>176</v>
      </c>
      <c r="G1102" s="4" t="s">
        <v>1266</v>
      </c>
      <c r="H1102" s="2" t="s">
        <v>163</v>
      </c>
      <c r="I1102" s="2" t="s">
        <v>569</v>
      </c>
      <c r="J1102" s="2" t="s">
        <v>570</v>
      </c>
      <c r="K1102" s="2" t="s">
        <v>773</v>
      </c>
      <c r="L1102" s="2" t="s">
        <v>785</v>
      </c>
      <c r="M1102" s="2" t="s">
        <v>6</v>
      </c>
      <c r="N1102" s="2" t="s">
        <v>6</v>
      </c>
      <c r="O1102" s="2" t="s">
        <v>6</v>
      </c>
      <c r="P1102" s="2" t="s">
        <v>6</v>
      </c>
      <c r="Q1102" s="2" t="s">
        <v>6</v>
      </c>
      <c r="R1102" s="2" t="s">
        <v>6</v>
      </c>
      <c r="S1102" s="2" t="s">
        <v>6</v>
      </c>
      <c r="T1102" s="2" t="s">
        <v>6</v>
      </c>
      <c r="U1102" s="2" t="s">
        <v>6</v>
      </c>
      <c r="V1102" s="2" t="s">
        <v>6</v>
      </c>
      <c r="W1102" s="2" t="s">
        <v>6</v>
      </c>
      <c r="X1102" s="2" t="s">
        <v>6</v>
      </c>
      <c r="Y1102" s="2" t="s">
        <v>6</v>
      </c>
      <c r="Z1102" s="2" t="s">
        <v>6</v>
      </c>
      <c r="AA1102" s="2" t="s">
        <v>6</v>
      </c>
      <c r="AB1102" s="2" t="s">
        <v>6</v>
      </c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</row>
    <row r="1103" spans="1:47" ht="15.75">
      <c r="A1103" s="2"/>
      <c r="B1103" s="2"/>
      <c r="C1103" s="2" t="s">
        <v>762</v>
      </c>
      <c r="D1103" s="2" t="s">
        <v>176</v>
      </c>
      <c r="E1103" s="2" t="s">
        <v>30</v>
      </c>
      <c r="F1103" s="26" t="s">
        <v>176</v>
      </c>
      <c r="G1103" s="4" t="s">
        <v>1266</v>
      </c>
      <c r="H1103" s="2" t="s">
        <v>163</v>
      </c>
      <c r="I1103" s="2" t="s">
        <v>569</v>
      </c>
      <c r="J1103" s="2" t="s">
        <v>570</v>
      </c>
      <c r="K1103" s="2" t="s">
        <v>773</v>
      </c>
      <c r="L1103" s="2" t="s">
        <v>785</v>
      </c>
      <c r="M1103" s="2" t="s">
        <v>6</v>
      </c>
      <c r="N1103" s="2" t="s">
        <v>6</v>
      </c>
      <c r="O1103" s="2" t="s">
        <v>6</v>
      </c>
      <c r="P1103" s="2" t="s">
        <v>6</v>
      </c>
      <c r="Q1103" s="2" t="s">
        <v>6</v>
      </c>
      <c r="R1103" s="2" t="s">
        <v>6</v>
      </c>
      <c r="S1103" s="2" t="s">
        <v>6</v>
      </c>
      <c r="T1103" s="2" t="s">
        <v>6</v>
      </c>
      <c r="U1103" s="2" t="s">
        <v>6</v>
      </c>
      <c r="V1103" s="2" t="s">
        <v>6</v>
      </c>
      <c r="W1103" s="2" t="s">
        <v>6</v>
      </c>
      <c r="X1103" s="2" t="s">
        <v>6</v>
      </c>
      <c r="Y1103" s="2" t="s">
        <v>6</v>
      </c>
      <c r="Z1103" s="2" t="s">
        <v>6</v>
      </c>
      <c r="AA1103" s="2" t="s">
        <v>6</v>
      </c>
      <c r="AB1103" s="2" t="s">
        <v>6</v>
      </c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</row>
    <row r="1104" spans="1:47" ht="15.75">
      <c r="A1104" s="2"/>
      <c r="B1104" s="2"/>
      <c r="C1104" s="2" t="s">
        <v>763</v>
      </c>
      <c r="D1104" s="2" t="s">
        <v>176</v>
      </c>
      <c r="E1104" s="2" t="s">
        <v>30</v>
      </c>
      <c r="F1104" s="26" t="s">
        <v>176</v>
      </c>
      <c r="G1104" s="4" t="s">
        <v>1266</v>
      </c>
      <c r="H1104" s="2" t="s">
        <v>163</v>
      </c>
      <c r="I1104" s="2" t="s">
        <v>569</v>
      </c>
      <c r="J1104" s="2" t="s">
        <v>570</v>
      </c>
      <c r="K1104" s="2" t="s">
        <v>773</v>
      </c>
      <c r="L1104" s="2" t="s">
        <v>785</v>
      </c>
      <c r="M1104" s="2" t="s">
        <v>6</v>
      </c>
      <c r="N1104" s="2" t="s">
        <v>6</v>
      </c>
      <c r="O1104" s="2" t="s">
        <v>6</v>
      </c>
      <c r="P1104" s="2" t="s">
        <v>6</v>
      </c>
      <c r="Q1104" s="2" t="s">
        <v>6</v>
      </c>
      <c r="R1104" s="2" t="s">
        <v>6</v>
      </c>
      <c r="S1104" s="2" t="s">
        <v>6</v>
      </c>
      <c r="T1104" s="2" t="s">
        <v>6</v>
      </c>
      <c r="U1104" s="2" t="s">
        <v>6</v>
      </c>
      <c r="V1104" s="2" t="s">
        <v>6</v>
      </c>
      <c r="W1104" s="2" t="s">
        <v>6</v>
      </c>
      <c r="X1104" s="2" t="s">
        <v>6</v>
      </c>
      <c r="Y1104" s="2" t="s">
        <v>6</v>
      </c>
      <c r="Z1104" s="2" t="s">
        <v>6</v>
      </c>
      <c r="AA1104" s="2" t="s">
        <v>6</v>
      </c>
      <c r="AB1104" s="2" t="s">
        <v>6</v>
      </c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</row>
    <row r="1105" spans="1:47" ht="15.75">
      <c r="A1105" s="2"/>
      <c r="B1105" s="2"/>
      <c r="C1105" s="2" t="s">
        <v>890</v>
      </c>
      <c r="D1105" s="2" t="s">
        <v>176</v>
      </c>
      <c r="E1105" s="2" t="s">
        <v>30</v>
      </c>
      <c r="F1105" s="26" t="s">
        <v>176</v>
      </c>
      <c r="G1105" s="4" t="s">
        <v>1266</v>
      </c>
      <c r="H1105" s="2" t="s">
        <v>163</v>
      </c>
      <c r="I1105" s="2" t="s">
        <v>6</v>
      </c>
      <c r="J1105" s="2" t="s">
        <v>570</v>
      </c>
      <c r="K1105" s="2" t="s">
        <v>773</v>
      </c>
      <c r="L1105" s="2" t="s">
        <v>785</v>
      </c>
      <c r="M1105" s="2" t="s">
        <v>6</v>
      </c>
      <c r="N1105" s="2" t="s">
        <v>6</v>
      </c>
      <c r="O1105" s="2" t="s">
        <v>6</v>
      </c>
      <c r="P1105" s="2" t="s">
        <v>6</v>
      </c>
      <c r="Q1105" s="2" t="s">
        <v>6</v>
      </c>
      <c r="R1105" s="2" t="s">
        <v>6</v>
      </c>
      <c r="S1105" s="2" t="s">
        <v>6</v>
      </c>
      <c r="T1105" s="2" t="s">
        <v>6</v>
      </c>
      <c r="U1105" s="2" t="s">
        <v>6</v>
      </c>
      <c r="V1105" s="2" t="s">
        <v>6</v>
      </c>
      <c r="W1105" s="2" t="s">
        <v>6</v>
      </c>
      <c r="X1105" s="2" t="s">
        <v>6</v>
      </c>
      <c r="Y1105" s="2" t="s">
        <v>6</v>
      </c>
      <c r="Z1105" s="2" t="s">
        <v>6</v>
      </c>
      <c r="AA1105" s="2" t="s">
        <v>6</v>
      </c>
      <c r="AB1105" s="2" t="s">
        <v>6</v>
      </c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</row>
    <row r="1106" spans="1:47" ht="15.75">
      <c r="A1106" s="2"/>
      <c r="B1106" s="2"/>
      <c r="C1106" s="2" t="s">
        <v>764</v>
      </c>
      <c r="D1106" s="2" t="s">
        <v>176</v>
      </c>
      <c r="E1106" s="2" t="s">
        <v>30</v>
      </c>
      <c r="F1106" s="26" t="s">
        <v>176</v>
      </c>
      <c r="G1106" s="4" t="s">
        <v>1266</v>
      </c>
      <c r="H1106" s="2" t="s">
        <v>163</v>
      </c>
      <c r="I1106" s="2" t="s">
        <v>6</v>
      </c>
      <c r="J1106" s="2" t="s">
        <v>570</v>
      </c>
      <c r="K1106" s="2" t="s">
        <v>773</v>
      </c>
      <c r="L1106" s="2" t="s">
        <v>785</v>
      </c>
      <c r="M1106" s="2" t="s">
        <v>6</v>
      </c>
      <c r="N1106" s="2" t="s">
        <v>6</v>
      </c>
      <c r="O1106" s="2" t="s">
        <v>6</v>
      </c>
      <c r="P1106" s="2" t="s">
        <v>6</v>
      </c>
      <c r="Q1106" s="2" t="s">
        <v>6</v>
      </c>
      <c r="R1106" s="2" t="s">
        <v>6</v>
      </c>
      <c r="S1106" s="2" t="s">
        <v>6</v>
      </c>
      <c r="T1106" s="2" t="s">
        <v>6</v>
      </c>
      <c r="U1106" s="2" t="s">
        <v>6</v>
      </c>
      <c r="V1106" s="2" t="s">
        <v>6</v>
      </c>
      <c r="W1106" s="2" t="s">
        <v>6</v>
      </c>
      <c r="X1106" s="2" t="s">
        <v>6</v>
      </c>
      <c r="Y1106" s="2" t="s">
        <v>6</v>
      </c>
      <c r="Z1106" s="2" t="s">
        <v>6</v>
      </c>
      <c r="AA1106" s="2" t="s">
        <v>6</v>
      </c>
      <c r="AB1106" s="2" t="s">
        <v>6</v>
      </c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</row>
    <row r="1107" spans="1:47" ht="15.75">
      <c r="A1107" s="2"/>
      <c r="B1107" s="2"/>
      <c r="C1107" s="2" t="s">
        <v>765</v>
      </c>
      <c r="D1107" s="2" t="s">
        <v>6</v>
      </c>
      <c r="E1107" s="2" t="s">
        <v>6</v>
      </c>
      <c r="F1107" s="26" t="s">
        <v>1266</v>
      </c>
      <c r="G1107" s="4" t="s">
        <v>1266</v>
      </c>
      <c r="H1107" s="2" t="s">
        <v>163</v>
      </c>
      <c r="I1107" s="2" t="s">
        <v>569</v>
      </c>
      <c r="J1107" s="2" t="s">
        <v>570</v>
      </c>
      <c r="K1107" s="2" t="s">
        <v>773</v>
      </c>
      <c r="L1107" s="2" t="s">
        <v>785</v>
      </c>
      <c r="M1107" s="2" t="s">
        <v>6</v>
      </c>
      <c r="N1107" s="2" t="s">
        <v>6</v>
      </c>
      <c r="O1107" s="2" t="s">
        <v>6</v>
      </c>
      <c r="P1107" s="2" t="s">
        <v>6</v>
      </c>
      <c r="Q1107" s="2" t="s">
        <v>6</v>
      </c>
      <c r="R1107" s="2" t="s">
        <v>6</v>
      </c>
      <c r="S1107" s="2" t="s">
        <v>6</v>
      </c>
      <c r="T1107" s="2" t="s">
        <v>6</v>
      </c>
      <c r="U1107" s="2" t="s">
        <v>6</v>
      </c>
      <c r="V1107" s="2" t="s">
        <v>6</v>
      </c>
      <c r="W1107" s="2" t="s">
        <v>6</v>
      </c>
      <c r="X1107" s="2" t="s">
        <v>6</v>
      </c>
      <c r="Y1107" s="2" t="s">
        <v>6</v>
      </c>
      <c r="Z1107" s="2" t="s">
        <v>6</v>
      </c>
      <c r="AA1107" s="2" t="s">
        <v>6</v>
      </c>
      <c r="AB1107" s="2" t="s">
        <v>6</v>
      </c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</row>
    <row r="1108" spans="1:47" ht="15.75">
      <c r="A1108" s="2"/>
      <c r="B1108" s="2"/>
      <c r="C1108" s="2" t="s">
        <v>766</v>
      </c>
      <c r="D1108" s="2" t="s">
        <v>176</v>
      </c>
      <c r="E1108" s="2" t="s">
        <v>30</v>
      </c>
      <c r="F1108" s="26" t="s">
        <v>176</v>
      </c>
      <c r="G1108" s="4" t="s">
        <v>1266</v>
      </c>
      <c r="H1108" s="2" t="s">
        <v>163</v>
      </c>
      <c r="I1108" s="2" t="s">
        <v>6</v>
      </c>
      <c r="J1108" s="2" t="s">
        <v>570</v>
      </c>
      <c r="K1108" s="2" t="s">
        <v>773</v>
      </c>
      <c r="L1108" s="2" t="s">
        <v>785</v>
      </c>
      <c r="M1108" s="2" t="s">
        <v>6</v>
      </c>
      <c r="N1108" s="2" t="s">
        <v>6</v>
      </c>
      <c r="O1108" s="2" t="s">
        <v>6</v>
      </c>
      <c r="P1108" s="2" t="s">
        <v>6</v>
      </c>
      <c r="Q1108" s="2" t="s">
        <v>6</v>
      </c>
      <c r="R1108" s="2" t="s">
        <v>6</v>
      </c>
      <c r="S1108" s="2" t="s">
        <v>6</v>
      </c>
      <c r="T1108" s="2" t="s">
        <v>6</v>
      </c>
      <c r="U1108" s="2" t="s">
        <v>6</v>
      </c>
      <c r="V1108" s="2" t="s">
        <v>6</v>
      </c>
      <c r="W1108" s="2" t="s">
        <v>6</v>
      </c>
      <c r="X1108" s="2" t="s">
        <v>6</v>
      </c>
      <c r="Y1108" s="2" t="s">
        <v>6</v>
      </c>
      <c r="Z1108" s="2" t="s">
        <v>6</v>
      </c>
      <c r="AA1108" s="2" t="s">
        <v>6</v>
      </c>
      <c r="AB1108" s="2" t="s">
        <v>6</v>
      </c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</row>
    <row r="1109" spans="1:47" ht="15.75">
      <c r="A1109" s="2"/>
      <c r="B1109" s="2"/>
      <c r="C1109" s="2" t="s">
        <v>767</v>
      </c>
      <c r="D1109" s="2" t="s">
        <v>176</v>
      </c>
      <c r="E1109" s="2" t="s">
        <v>30</v>
      </c>
      <c r="F1109" s="26" t="s">
        <v>176</v>
      </c>
      <c r="G1109" s="4" t="s">
        <v>1266</v>
      </c>
      <c r="H1109" s="2" t="s">
        <v>163</v>
      </c>
      <c r="I1109" s="2" t="s">
        <v>6</v>
      </c>
      <c r="J1109" s="2" t="s">
        <v>570</v>
      </c>
      <c r="K1109" s="2" t="s">
        <v>773</v>
      </c>
      <c r="L1109" s="2" t="s">
        <v>785</v>
      </c>
      <c r="M1109" s="2" t="s">
        <v>6</v>
      </c>
      <c r="N1109" s="2" t="s">
        <v>6</v>
      </c>
      <c r="O1109" s="2" t="s">
        <v>6</v>
      </c>
      <c r="P1109" s="2" t="s">
        <v>6</v>
      </c>
      <c r="Q1109" s="2" t="s">
        <v>6</v>
      </c>
      <c r="R1109" s="2" t="s">
        <v>6</v>
      </c>
      <c r="S1109" s="2" t="s">
        <v>6</v>
      </c>
      <c r="T1109" s="2" t="s">
        <v>6</v>
      </c>
      <c r="U1109" s="2" t="s">
        <v>6</v>
      </c>
      <c r="V1109" s="2" t="s">
        <v>6</v>
      </c>
      <c r="W1109" s="2" t="s">
        <v>6</v>
      </c>
      <c r="X1109" s="2" t="s">
        <v>6</v>
      </c>
      <c r="Y1109" s="2" t="s">
        <v>6</v>
      </c>
      <c r="Z1109" s="2" t="s">
        <v>6</v>
      </c>
      <c r="AA1109" s="2" t="s">
        <v>6</v>
      </c>
      <c r="AB1109" s="2" t="s">
        <v>6</v>
      </c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</row>
    <row r="1110" spans="1:47" ht="15.75">
      <c r="A1110" s="2"/>
      <c r="B1110" s="2"/>
      <c r="C1110" s="2" t="s">
        <v>606</v>
      </c>
      <c r="D1110" s="2" t="s">
        <v>176</v>
      </c>
      <c r="E1110" s="2" t="s">
        <v>30</v>
      </c>
      <c r="F1110" s="26" t="s">
        <v>176</v>
      </c>
      <c r="G1110" s="4" t="s">
        <v>1266</v>
      </c>
      <c r="H1110" s="2" t="s">
        <v>163</v>
      </c>
      <c r="I1110" s="2" t="s">
        <v>6</v>
      </c>
      <c r="J1110" s="2" t="s">
        <v>569</v>
      </c>
      <c r="K1110" s="2" t="s">
        <v>773</v>
      </c>
      <c r="L1110" s="2" t="s">
        <v>786</v>
      </c>
      <c r="M1110" s="2" t="s">
        <v>6</v>
      </c>
      <c r="N1110" s="2" t="s">
        <v>6</v>
      </c>
      <c r="O1110" s="2" t="s">
        <v>6</v>
      </c>
      <c r="P1110" s="2" t="s">
        <v>6</v>
      </c>
      <c r="Q1110" s="2" t="s">
        <v>6</v>
      </c>
      <c r="R1110" s="2" t="s">
        <v>6</v>
      </c>
      <c r="S1110" s="2" t="s">
        <v>6</v>
      </c>
      <c r="T1110" s="2" t="s">
        <v>6</v>
      </c>
      <c r="U1110" s="2" t="s">
        <v>6</v>
      </c>
      <c r="V1110" s="2" t="s">
        <v>6</v>
      </c>
      <c r="W1110" s="2" t="s">
        <v>6</v>
      </c>
      <c r="X1110" s="2" t="s">
        <v>6</v>
      </c>
      <c r="Y1110" s="2" t="s">
        <v>6</v>
      </c>
      <c r="Z1110" s="2" t="s">
        <v>6</v>
      </c>
      <c r="AA1110" s="2" t="s">
        <v>6</v>
      </c>
      <c r="AB1110" s="2" t="s">
        <v>6</v>
      </c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</row>
    <row r="1111" spans="1:47" ht="15.75">
      <c r="A1111" s="2"/>
      <c r="B1111" s="2"/>
      <c r="C1111" s="2" t="s">
        <v>757</v>
      </c>
      <c r="D1111" s="2" t="s">
        <v>176</v>
      </c>
      <c r="E1111" s="2" t="s">
        <v>30</v>
      </c>
      <c r="F1111" s="26" t="s">
        <v>176</v>
      </c>
      <c r="G1111" s="4" t="s">
        <v>1266</v>
      </c>
      <c r="H1111" s="2" t="s">
        <v>163</v>
      </c>
      <c r="I1111" s="2" t="s">
        <v>569</v>
      </c>
      <c r="J1111" s="2" t="s">
        <v>570</v>
      </c>
      <c r="K1111" s="2" t="s">
        <v>773</v>
      </c>
      <c r="L1111" s="2" t="s">
        <v>786</v>
      </c>
      <c r="M1111" s="2" t="s">
        <v>6</v>
      </c>
      <c r="N1111" s="2" t="s">
        <v>6</v>
      </c>
      <c r="O1111" s="2" t="s">
        <v>6</v>
      </c>
      <c r="P1111" s="2" t="s">
        <v>6</v>
      </c>
      <c r="Q1111" s="2" t="s">
        <v>6</v>
      </c>
      <c r="R1111" s="2" t="s">
        <v>6</v>
      </c>
      <c r="S1111" s="2" t="s">
        <v>6</v>
      </c>
      <c r="T1111" s="2" t="s">
        <v>6</v>
      </c>
      <c r="U1111" s="2" t="s">
        <v>6</v>
      </c>
      <c r="V1111" s="2" t="s">
        <v>6</v>
      </c>
      <c r="W1111" s="2" t="s">
        <v>6</v>
      </c>
      <c r="X1111" s="2" t="s">
        <v>6</v>
      </c>
      <c r="Y1111" s="2" t="s">
        <v>6</v>
      </c>
      <c r="Z1111" s="2" t="s">
        <v>6</v>
      </c>
      <c r="AA1111" s="2" t="s">
        <v>6</v>
      </c>
      <c r="AB1111" s="2" t="s">
        <v>6</v>
      </c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</row>
    <row r="1112" spans="1:47" ht="15.75">
      <c r="A1112" s="2"/>
      <c r="B1112" s="2"/>
      <c r="C1112" s="2" t="s">
        <v>758</v>
      </c>
      <c r="D1112" s="2" t="s">
        <v>176</v>
      </c>
      <c r="E1112" s="2" t="s">
        <v>30</v>
      </c>
      <c r="F1112" s="26" t="s">
        <v>176</v>
      </c>
      <c r="G1112" s="4" t="s">
        <v>1266</v>
      </c>
      <c r="H1112" s="2" t="s">
        <v>163</v>
      </c>
      <c r="I1112" s="2" t="s">
        <v>569</v>
      </c>
      <c r="J1112" s="2" t="s">
        <v>570</v>
      </c>
      <c r="K1112" s="2" t="s">
        <v>773</v>
      </c>
      <c r="L1112" s="2" t="s">
        <v>786</v>
      </c>
      <c r="M1112" s="2" t="s">
        <v>6</v>
      </c>
      <c r="N1112" s="2" t="s">
        <v>6</v>
      </c>
      <c r="O1112" s="2" t="s">
        <v>6</v>
      </c>
      <c r="P1112" s="2" t="s">
        <v>6</v>
      </c>
      <c r="Q1112" s="2" t="s">
        <v>6</v>
      </c>
      <c r="R1112" s="2" t="s">
        <v>6</v>
      </c>
      <c r="S1112" s="2" t="s">
        <v>6</v>
      </c>
      <c r="T1112" s="2" t="s">
        <v>6</v>
      </c>
      <c r="U1112" s="2" t="s">
        <v>6</v>
      </c>
      <c r="V1112" s="2" t="s">
        <v>6</v>
      </c>
      <c r="W1112" s="2" t="s">
        <v>6</v>
      </c>
      <c r="X1112" s="2" t="s">
        <v>6</v>
      </c>
      <c r="Y1112" s="2" t="s">
        <v>6</v>
      </c>
      <c r="Z1112" s="2" t="s">
        <v>6</v>
      </c>
      <c r="AA1112" s="2" t="s">
        <v>6</v>
      </c>
      <c r="AB1112" s="2" t="s">
        <v>6</v>
      </c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</row>
    <row r="1113" spans="1:47" ht="15.75">
      <c r="A1113" s="2"/>
      <c r="B1113" s="2"/>
      <c r="C1113" s="2" t="s">
        <v>759</v>
      </c>
      <c r="D1113" s="2" t="s">
        <v>176</v>
      </c>
      <c r="E1113" s="2" t="s">
        <v>30</v>
      </c>
      <c r="F1113" s="26" t="s">
        <v>176</v>
      </c>
      <c r="G1113" s="4" t="s">
        <v>1266</v>
      </c>
      <c r="H1113" s="2" t="s">
        <v>163</v>
      </c>
      <c r="I1113" s="2" t="s">
        <v>569</v>
      </c>
      <c r="J1113" s="2" t="s">
        <v>570</v>
      </c>
      <c r="K1113" s="2" t="s">
        <v>773</v>
      </c>
      <c r="L1113" s="2" t="s">
        <v>786</v>
      </c>
      <c r="M1113" s="2" t="s">
        <v>6</v>
      </c>
      <c r="N1113" s="2" t="s">
        <v>6</v>
      </c>
      <c r="O1113" s="2" t="s">
        <v>6</v>
      </c>
      <c r="P1113" s="2" t="s">
        <v>6</v>
      </c>
      <c r="Q1113" s="2" t="s">
        <v>6</v>
      </c>
      <c r="R1113" s="2" t="s">
        <v>6</v>
      </c>
      <c r="S1113" s="2" t="s">
        <v>6</v>
      </c>
      <c r="T1113" s="2" t="s">
        <v>6</v>
      </c>
      <c r="U1113" s="2" t="s">
        <v>6</v>
      </c>
      <c r="V1113" s="2" t="s">
        <v>6</v>
      </c>
      <c r="W1113" s="2" t="s">
        <v>6</v>
      </c>
      <c r="X1113" s="2" t="s">
        <v>6</v>
      </c>
      <c r="Y1113" s="2" t="s">
        <v>6</v>
      </c>
      <c r="Z1113" s="2" t="s">
        <v>6</v>
      </c>
      <c r="AA1113" s="2" t="s">
        <v>6</v>
      </c>
      <c r="AB1113" s="2" t="s">
        <v>6</v>
      </c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</row>
    <row r="1114" spans="1:47" ht="15.75">
      <c r="A1114" s="2"/>
      <c r="B1114" s="2"/>
      <c r="C1114" s="2" t="s">
        <v>760</v>
      </c>
      <c r="D1114" s="2" t="s">
        <v>176</v>
      </c>
      <c r="E1114" s="2" t="s">
        <v>30</v>
      </c>
      <c r="F1114" s="26" t="s">
        <v>176</v>
      </c>
      <c r="G1114" s="4" t="s">
        <v>1266</v>
      </c>
      <c r="H1114" s="2" t="s">
        <v>163</v>
      </c>
      <c r="I1114" s="2" t="s">
        <v>569</v>
      </c>
      <c r="J1114" s="2" t="s">
        <v>570</v>
      </c>
      <c r="K1114" s="2" t="s">
        <v>773</v>
      </c>
      <c r="L1114" s="2" t="s">
        <v>786</v>
      </c>
      <c r="M1114" s="2" t="s">
        <v>6</v>
      </c>
      <c r="N1114" s="2" t="s">
        <v>6</v>
      </c>
      <c r="O1114" s="2" t="s">
        <v>6</v>
      </c>
      <c r="P1114" s="2" t="s">
        <v>6</v>
      </c>
      <c r="Q1114" s="2" t="s">
        <v>6</v>
      </c>
      <c r="R1114" s="2" t="s">
        <v>6</v>
      </c>
      <c r="S1114" s="2" t="s">
        <v>6</v>
      </c>
      <c r="T1114" s="2" t="s">
        <v>6</v>
      </c>
      <c r="U1114" s="2" t="s">
        <v>6</v>
      </c>
      <c r="V1114" s="2" t="s">
        <v>6</v>
      </c>
      <c r="W1114" s="2" t="s">
        <v>6</v>
      </c>
      <c r="X1114" s="2" t="s">
        <v>6</v>
      </c>
      <c r="Y1114" s="2" t="s">
        <v>6</v>
      </c>
      <c r="Z1114" s="2" t="s">
        <v>6</v>
      </c>
      <c r="AA1114" s="2" t="s">
        <v>6</v>
      </c>
      <c r="AB1114" s="2" t="s">
        <v>6</v>
      </c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</row>
    <row r="1115" spans="1:47" ht="15.75">
      <c r="A1115" s="2"/>
      <c r="B1115" s="2"/>
      <c r="C1115" s="2" t="s">
        <v>761</v>
      </c>
      <c r="D1115" s="2" t="s">
        <v>176</v>
      </c>
      <c r="E1115" s="2" t="s">
        <v>30</v>
      </c>
      <c r="F1115" s="26" t="s">
        <v>176</v>
      </c>
      <c r="G1115" s="4" t="s">
        <v>1266</v>
      </c>
      <c r="H1115" s="2" t="s">
        <v>163</v>
      </c>
      <c r="I1115" s="2" t="s">
        <v>569</v>
      </c>
      <c r="J1115" s="2" t="s">
        <v>570</v>
      </c>
      <c r="K1115" s="2" t="s">
        <v>773</v>
      </c>
      <c r="L1115" s="2" t="s">
        <v>786</v>
      </c>
      <c r="M1115" s="2" t="s">
        <v>6</v>
      </c>
      <c r="N1115" s="2" t="s">
        <v>6</v>
      </c>
      <c r="O1115" s="2" t="s">
        <v>6</v>
      </c>
      <c r="P1115" s="2" t="s">
        <v>6</v>
      </c>
      <c r="Q1115" s="2" t="s">
        <v>6</v>
      </c>
      <c r="R1115" s="2" t="s">
        <v>6</v>
      </c>
      <c r="S1115" s="2" t="s">
        <v>6</v>
      </c>
      <c r="T1115" s="2" t="s">
        <v>6</v>
      </c>
      <c r="U1115" s="2" t="s">
        <v>6</v>
      </c>
      <c r="V1115" s="2" t="s">
        <v>6</v>
      </c>
      <c r="W1115" s="2" t="s">
        <v>6</v>
      </c>
      <c r="X1115" s="2" t="s">
        <v>6</v>
      </c>
      <c r="Y1115" s="2" t="s">
        <v>6</v>
      </c>
      <c r="Z1115" s="2" t="s">
        <v>6</v>
      </c>
      <c r="AA1115" s="2" t="s">
        <v>6</v>
      </c>
      <c r="AB1115" s="2" t="s">
        <v>6</v>
      </c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</row>
    <row r="1116" spans="1:47" ht="15.75">
      <c r="A1116" s="2"/>
      <c r="B1116" s="2"/>
      <c r="C1116" s="2" t="s">
        <v>762</v>
      </c>
      <c r="D1116" s="2" t="s">
        <v>176</v>
      </c>
      <c r="E1116" s="2" t="s">
        <v>30</v>
      </c>
      <c r="F1116" s="26" t="s">
        <v>176</v>
      </c>
      <c r="G1116" s="4" t="s">
        <v>1266</v>
      </c>
      <c r="H1116" s="2" t="s">
        <v>163</v>
      </c>
      <c r="I1116" s="2" t="s">
        <v>569</v>
      </c>
      <c r="J1116" s="2" t="s">
        <v>570</v>
      </c>
      <c r="K1116" s="2" t="s">
        <v>773</v>
      </c>
      <c r="L1116" s="2" t="s">
        <v>786</v>
      </c>
      <c r="M1116" s="2" t="s">
        <v>6</v>
      </c>
      <c r="N1116" s="2" t="s">
        <v>6</v>
      </c>
      <c r="O1116" s="2" t="s">
        <v>6</v>
      </c>
      <c r="P1116" s="2" t="s">
        <v>6</v>
      </c>
      <c r="Q1116" s="2" t="s">
        <v>6</v>
      </c>
      <c r="R1116" s="2" t="s">
        <v>6</v>
      </c>
      <c r="S1116" s="2" t="s">
        <v>6</v>
      </c>
      <c r="T1116" s="2" t="s">
        <v>6</v>
      </c>
      <c r="U1116" s="2" t="s">
        <v>6</v>
      </c>
      <c r="V1116" s="2" t="s">
        <v>6</v>
      </c>
      <c r="W1116" s="2" t="s">
        <v>6</v>
      </c>
      <c r="X1116" s="2" t="s">
        <v>6</v>
      </c>
      <c r="Y1116" s="2" t="s">
        <v>6</v>
      </c>
      <c r="Z1116" s="2" t="s">
        <v>6</v>
      </c>
      <c r="AA1116" s="2" t="s">
        <v>6</v>
      </c>
      <c r="AB1116" s="2" t="s">
        <v>6</v>
      </c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</row>
    <row r="1117" spans="1:47" ht="15.75">
      <c r="A1117" s="2"/>
      <c r="B1117" s="2"/>
      <c r="C1117" s="2" t="s">
        <v>763</v>
      </c>
      <c r="D1117" s="2" t="s">
        <v>176</v>
      </c>
      <c r="E1117" s="2" t="s">
        <v>30</v>
      </c>
      <c r="F1117" s="26" t="s">
        <v>176</v>
      </c>
      <c r="G1117" s="4" t="s">
        <v>1266</v>
      </c>
      <c r="H1117" s="2" t="s">
        <v>163</v>
      </c>
      <c r="I1117" s="2" t="s">
        <v>569</v>
      </c>
      <c r="J1117" s="2" t="s">
        <v>570</v>
      </c>
      <c r="K1117" s="2" t="s">
        <v>773</v>
      </c>
      <c r="L1117" s="2" t="s">
        <v>786</v>
      </c>
      <c r="M1117" s="2" t="s">
        <v>6</v>
      </c>
      <c r="N1117" s="2" t="s">
        <v>6</v>
      </c>
      <c r="O1117" s="2" t="s">
        <v>6</v>
      </c>
      <c r="P1117" s="2" t="s">
        <v>6</v>
      </c>
      <c r="Q1117" s="2" t="s">
        <v>6</v>
      </c>
      <c r="R1117" s="2" t="s">
        <v>6</v>
      </c>
      <c r="S1117" s="2" t="s">
        <v>6</v>
      </c>
      <c r="T1117" s="2" t="s">
        <v>6</v>
      </c>
      <c r="U1117" s="2" t="s">
        <v>6</v>
      </c>
      <c r="V1117" s="2" t="s">
        <v>6</v>
      </c>
      <c r="W1117" s="2" t="s">
        <v>6</v>
      </c>
      <c r="X1117" s="2" t="s">
        <v>6</v>
      </c>
      <c r="Y1117" s="2" t="s">
        <v>6</v>
      </c>
      <c r="Z1117" s="2" t="s">
        <v>6</v>
      </c>
      <c r="AA1117" s="2" t="s">
        <v>6</v>
      </c>
      <c r="AB1117" s="2" t="s">
        <v>6</v>
      </c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</row>
    <row r="1118" spans="1:47" ht="15.75">
      <c r="A1118" s="2"/>
      <c r="B1118" s="2"/>
      <c r="C1118" s="2" t="s">
        <v>890</v>
      </c>
      <c r="D1118" s="2" t="s">
        <v>176</v>
      </c>
      <c r="E1118" s="2" t="s">
        <v>30</v>
      </c>
      <c r="F1118" s="26" t="s">
        <v>176</v>
      </c>
      <c r="G1118" s="4" t="s">
        <v>1266</v>
      </c>
      <c r="H1118" s="2" t="s">
        <v>163</v>
      </c>
      <c r="I1118" s="2" t="s">
        <v>6</v>
      </c>
      <c r="J1118" s="2" t="s">
        <v>570</v>
      </c>
      <c r="K1118" s="2" t="s">
        <v>773</v>
      </c>
      <c r="L1118" s="2" t="s">
        <v>786</v>
      </c>
      <c r="M1118" s="2" t="s">
        <v>6</v>
      </c>
      <c r="N1118" s="2" t="s">
        <v>6</v>
      </c>
      <c r="O1118" s="2" t="s">
        <v>6</v>
      </c>
      <c r="P1118" s="2" t="s">
        <v>6</v>
      </c>
      <c r="Q1118" s="2" t="s">
        <v>6</v>
      </c>
      <c r="R1118" s="2" t="s">
        <v>6</v>
      </c>
      <c r="S1118" s="2" t="s">
        <v>6</v>
      </c>
      <c r="T1118" s="2" t="s">
        <v>6</v>
      </c>
      <c r="U1118" s="2" t="s">
        <v>6</v>
      </c>
      <c r="V1118" s="2" t="s">
        <v>6</v>
      </c>
      <c r="W1118" s="2" t="s">
        <v>6</v>
      </c>
      <c r="X1118" s="2" t="s">
        <v>6</v>
      </c>
      <c r="Y1118" s="2" t="s">
        <v>6</v>
      </c>
      <c r="Z1118" s="2" t="s">
        <v>6</v>
      </c>
      <c r="AA1118" s="2" t="s">
        <v>6</v>
      </c>
      <c r="AB1118" s="2" t="s">
        <v>6</v>
      </c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</row>
    <row r="1119" spans="1:47" ht="15.75">
      <c r="A1119" s="2"/>
      <c r="B1119" s="2"/>
      <c r="C1119" s="2" t="s">
        <v>606</v>
      </c>
      <c r="D1119" s="2" t="s">
        <v>176</v>
      </c>
      <c r="E1119" s="2" t="s">
        <v>30</v>
      </c>
      <c r="F1119" s="26" t="s">
        <v>176</v>
      </c>
      <c r="G1119" s="4" t="s">
        <v>1266</v>
      </c>
      <c r="H1119" s="2" t="s">
        <v>163</v>
      </c>
      <c r="I1119" s="2" t="s">
        <v>6</v>
      </c>
      <c r="J1119" s="2" t="s">
        <v>569</v>
      </c>
      <c r="K1119" s="2" t="s">
        <v>773</v>
      </c>
      <c r="L1119" s="2" t="s">
        <v>917</v>
      </c>
      <c r="M1119" s="2" t="s">
        <v>6</v>
      </c>
      <c r="N1119" s="2" t="s">
        <v>6</v>
      </c>
      <c r="O1119" s="2" t="s">
        <v>6</v>
      </c>
      <c r="P1119" s="2" t="s">
        <v>6</v>
      </c>
      <c r="Q1119" s="2" t="s">
        <v>6</v>
      </c>
      <c r="R1119" s="2" t="s">
        <v>6</v>
      </c>
      <c r="S1119" s="2" t="s">
        <v>6</v>
      </c>
      <c r="T1119" s="2" t="s">
        <v>6</v>
      </c>
      <c r="U1119" s="2" t="s">
        <v>6</v>
      </c>
      <c r="V1119" s="2" t="s">
        <v>6</v>
      </c>
      <c r="W1119" s="2" t="s">
        <v>6</v>
      </c>
      <c r="X1119" s="2" t="s">
        <v>6</v>
      </c>
      <c r="Y1119" s="2" t="s">
        <v>6</v>
      </c>
      <c r="Z1119" s="2" t="s">
        <v>6</v>
      </c>
      <c r="AA1119" s="2" t="s">
        <v>6</v>
      </c>
      <c r="AB1119" s="2" t="s">
        <v>6</v>
      </c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</row>
    <row r="1120" spans="1:47" ht="15.75">
      <c r="A1120" s="2"/>
      <c r="B1120" s="2"/>
      <c r="C1120" s="2" t="s">
        <v>757</v>
      </c>
      <c r="D1120" s="2" t="s">
        <v>176</v>
      </c>
      <c r="E1120" s="2" t="s">
        <v>30</v>
      </c>
      <c r="F1120" s="26" t="s">
        <v>176</v>
      </c>
      <c r="G1120" s="4" t="s">
        <v>1266</v>
      </c>
      <c r="H1120" s="2" t="s">
        <v>163</v>
      </c>
      <c r="I1120" s="2" t="s">
        <v>569</v>
      </c>
      <c r="J1120" s="2" t="s">
        <v>570</v>
      </c>
      <c r="K1120" s="2" t="s">
        <v>773</v>
      </c>
      <c r="L1120" s="2" t="s">
        <v>917</v>
      </c>
      <c r="M1120" s="2" t="s">
        <v>6</v>
      </c>
      <c r="N1120" s="2" t="s">
        <v>6</v>
      </c>
      <c r="O1120" s="2" t="s">
        <v>6</v>
      </c>
      <c r="P1120" s="2" t="s">
        <v>6</v>
      </c>
      <c r="Q1120" s="2" t="s">
        <v>6</v>
      </c>
      <c r="R1120" s="2" t="s">
        <v>6</v>
      </c>
      <c r="S1120" s="2" t="s">
        <v>6</v>
      </c>
      <c r="T1120" s="2" t="s">
        <v>6</v>
      </c>
      <c r="U1120" s="2" t="s">
        <v>6</v>
      </c>
      <c r="V1120" s="2" t="s">
        <v>6</v>
      </c>
      <c r="W1120" s="2" t="s">
        <v>6</v>
      </c>
      <c r="X1120" s="2" t="s">
        <v>6</v>
      </c>
      <c r="Y1120" s="2" t="s">
        <v>6</v>
      </c>
      <c r="Z1120" s="2" t="s">
        <v>6</v>
      </c>
      <c r="AA1120" s="2" t="s">
        <v>6</v>
      </c>
      <c r="AB1120" s="2" t="s">
        <v>6</v>
      </c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</row>
    <row r="1121" spans="1:47" ht="15.75">
      <c r="A1121" s="2"/>
      <c r="B1121" s="2"/>
      <c r="C1121" s="2" t="s">
        <v>758</v>
      </c>
      <c r="D1121" s="2" t="s">
        <v>176</v>
      </c>
      <c r="E1121" s="2" t="s">
        <v>30</v>
      </c>
      <c r="F1121" s="26" t="s">
        <v>176</v>
      </c>
      <c r="G1121" s="4" t="s">
        <v>1266</v>
      </c>
      <c r="H1121" s="2" t="s">
        <v>163</v>
      </c>
      <c r="I1121" s="2" t="s">
        <v>569</v>
      </c>
      <c r="J1121" s="2" t="s">
        <v>570</v>
      </c>
      <c r="K1121" s="2" t="s">
        <v>773</v>
      </c>
      <c r="L1121" s="2" t="s">
        <v>917</v>
      </c>
      <c r="M1121" s="2" t="s">
        <v>6</v>
      </c>
      <c r="N1121" s="2" t="s">
        <v>6</v>
      </c>
      <c r="O1121" s="2" t="s">
        <v>6</v>
      </c>
      <c r="P1121" s="2" t="s">
        <v>6</v>
      </c>
      <c r="Q1121" s="2" t="s">
        <v>6</v>
      </c>
      <c r="R1121" s="2" t="s">
        <v>6</v>
      </c>
      <c r="S1121" s="2" t="s">
        <v>6</v>
      </c>
      <c r="T1121" s="2" t="s">
        <v>6</v>
      </c>
      <c r="U1121" s="2" t="s">
        <v>6</v>
      </c>
      <c r="V1121" s="2" t="s">
        <v>6</v>
      </c>
      <c r="W1121" s="2" t="s">
        <v>6</v>
      </c>
      <c r="X1121" s="2" t="s">
        <v>6</v>
      </c>
      <c r="Y1121" s="2" t="s">
        <v>6</v>
      </c>
      <c r="Z1121" s="2" t="s">
        <v>6</v>
      </c>
      <c r="AA1121" s="2" t="s">
        <v>6</v>
      </c>
      <c r="AB1121" s="2" t="s">
        <v>6</v>
      </c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</row>
    <row r="1122" spans="1:47" ht="15.75">
      <c r="A1122" s="2"/>
      <c r="B1122" s="2"/>
      <c r="C1122" s="2" t="s">
        <v>759</v>
      </c>
      <c r="D1122" s="2" t="s">
        <v>176</v>
      </c>
      <c r="E1122" s="2" t="s">
        <v>30</v>
      </c>
      <c r="F1122" s="26" t="s">
        <v>176</v>
      </c>
      <c r="G1122" s="4" t="s">
        <v>1266</v>
      </c>
      <c r="H1122" s="2" t="s">
        <v>163</v>
      </c>
      <c r="I1122" s="2" t="s">
        <v>569</v>
      </c>
      <c r="J1122" s="2" t="s">
        <v>570</v>
      </c>
      <c r="K1122" s="2" t="s">
        <v>773</v>
      </c>
      <c r="L1122" s="2" t="s">
        <v>917</v>
      </c>
      <c r="M1122" s="2" t="s">
        <v>6</v>
      </c>
      <c r="N1122" s="2" t="s">
        <v>6</v>
      </c>
      <c r="O1122" s="2" t="s">
        <v>6</v>
      </c>
      <c r="P1122" s="2" t="s">
        <v>6</v>
      </c>
      <c r="Q1122" s="2" t="s">
        <v>6</v>
      </c>
      <c r="R1122" s="2" t="s">
        <v>6</v>
      </c>
      <c r="S1122" s="2" t="s">
        <v>6</v>
      </c>
      <c r="T1122" s="2" t="s">
        <v>6</v>
      </c>
      <c r="U1122" s="2" t="s">
        <v>6</v>
      </c>
      <c r="V1122" s="2" t="s">
        <v>6</v>
      </c>
      <c r="W1122" s="2" t="s">
        <v>6</v>
      </c>
      <c r="X1122" s="2" t="s">
        <v>6</v>
      </c>
      <c r="Y1122" s="2" t="s">
        <v>6</v>
      </c>
      <c r="Z1122" s="2" t="s">
        <v>6</v>
      </c>
      <c r="AA1122" s="2" t="s">
        <v>6</v>
      </c>
      <c r="AB1122" s="2" t="s">
        <v>6</v>
      </c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</row>
    <row r="1123" spans="1:47" ht="15.75">
      <c r="A1123" s="2"/>
      <c r="B1123" s="2"/>
      <c r="C1123" s="2" t="s">
        <v>760</v>
      </c>
      <c r="D1123" s="2" t="s">
        <v>176</v>
      </c>
      <c r="E1123" s="2" t="s">
        <v>30</v>
      </c>
      <c r="F1123" s="26" t="s">
        <v>176</v>
      </c>
      <c r="G1123" s="4" t="s">
        <v>1266</v>
      </c>
      <c r="H1123" s="2" t="s">
        <v>163</v>
      </c>
      <c r="I1123" s="2" t="s">
        <v>569</v>
      </c>
      <c r="J1123" s="2" t="s">
        <v>570</v>
      </c>
      <c r="K1123" s="2" t="s">
        <v>773</v>
      </c>
      <c r="L1123" s="2" t="s">
        <v>917</v>
      </c>
      <c r="M1123" s="2" t="s">
        <v>6</v>
      </c>
      <c r="N1123" s="2" t="s">
        <v>6</v>
      </c>
      <c r="O1123" s="2" t="s">
        <v>6</v>
      </c>
      <c r="P1123" s="2" t="s">
        <v>6</v>
      </c>
      <c r="Q1123" s="2" t="s">
        <v>6</v>
      </c>
      <c r="R1123" s="2" t="s">
        <v>6</v>
      </c>
      <c r="S1123" s="2" t="s">
        <v>6</v>
      </c>
      <c r="T1123" s="2" t="s">
        <v>6</v>
      </c>
      <c r="U1123" s="2" t="s">
        <v>6</v>
      </c>
      <c r="V1123" s="2" t="s">
        <v>6</v>
      </c>
      <c r="W1123" s="2" t="s">
        <v>6</v>
      </c>
      <c r="X1123" s="2" t="s">
        <v>6</v>
      </c>
      <c r="Y1123" s="2" t="s">
        <v>6</v>
      </c>
      <c r="Z1123" s="2" t="s">
        <v>6</v>
      </c>
      <c r="AA1123" s="2" t="s">
        <v>6</v>
      </c>
      <c r="AB1123" s="2" t="s">
        <v>6</v>
      </c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</row>
    <row r="1124" spans="1:47" ht="15.75">
      <c r="A1124" s="2"/>
      <c r="B1124" s="2"/>
      <c r="C1124" s="2" t="s">
        <v>761</v>
      </c>
      <c r="D1124" s="2" t="s">
        <v>176</v>
      </c>
      <c r="E1124" s="2" t="s">
        <v>30</v>
      </c>
      <c r="F1124" s="26" t="s">
        <v>176</v>
      </c>
      <c r="G1124" s="4" t="s">
        <v>1266</v>
      </c>
      <c r="H1124" s="2" t="s">
        <v>163</v>
      </c>
      <c r="I1124" s="2" t="s">
        <v>569</v>
      </c>
      <c r="J1124" s="2" t="s">
        <v>570</v>
      </c>
      <c r="K1124" s="2" t="s">
        <v>773</v>
      </c>
      <c r="L1124" s="2" t="s">
        <v>917</v>
      </c>
      <c r="M1124" s="2" t="s">
        <v>6</v>
      </c>
      <c r="N1124" s="2" t="s">
        <v>6</v>
      </c>
      <c r="O1124" s="2" t="s">
        <v>6</v>
      </c>
      <c r="P1124" s="2" t="s">
        <v>6</v>
      </c>
      <c r="Q1124" s="2" t="s">
        <v>6</v>
      </c>
      <c r="R1124" s="2" t="s">
        <v>6</v>
      </c>
      <c r="S1124" s="2" t="s">
        <v>6</v>
      </c>
      <c r="T1124" s="2" t="s">
        <v>6</v>
      </c>
      <c r="U1124" s="2" t="s">
        <v>6</v>
      </c>
      <c r="V1124" s="2" t="s">
        <v>6</v>
      </c>
      <c r="W1124" s="2" t="s">
        <v>6</v>
      </c>
      <c r="X1124" s="2" t="s">
        <v>6</v>
      </c>
      <c r="Y1124" s="2" t="s">
        <v>6</v>
      </c>
      <c r="Z1124" s="2" t="s">
        <v>6</v>
      </c>
      <c r="AA1124" s="2" t="s">
        <v>6</v>
      </c>
      <c r="AB1124" s="2" t="s">
        <v>6</v>
      </c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</row>
    <row r="1125" spans="1:47" ht="15.75">
      <c r="A1125" s="2"/>
      <c r="B1125" s="2"/>
      <c r="C1125" s="2" t="s">
        <v>762</v>
      </c>
      <c r="D1125" s="2" t="s">
        <v>176</v>
      </c>
      <c r="E1125" s="2" t="s">
        <v>30</v>
      </c>
      <c r="F1125" s="26" t="s">
        <v>176</v>
      </c>
      <c r="G1125" s="4" t="s">
        <v>1266</v>
      </c>
      <c r="H1125" s="2" t="s">
        <v>163</v>
      </c>
      <c r="I1125" s="2" t="s">
        <v>569</v>
      </c>
      <c r="J1125" s="2" t="s">
        <v>570</v>
      </c>
      <c r="K1125" s="2" t="s">
        <v>773</v>
      </c>
      <c r="L1125" s="2" t="s">
        <v>917</v>
      </c>
      <c r="M1125" s="2" t="s">
        <v>6</v>
      </c>
      <c r="N1125" s="2" t="s">
        <v>6</v>
      </c>
      <c r="O1125" s="2" t="s">
        <v>6</v>
      </c>
      <c r="P1125" s="2" t="s">
        <v>6</v>
      </c>
      <c r="Q1125" s="2" t="s">
        <v>6</v>
      </c>
      <c r="R1125" s="2" t="s">
        <v>6</v>
      </c>
      <c r="S1125" s="2" t="s">
        <v>6</v>
      </c>
      <c r="T1125" s="2" t="s">
        <v>6</v>
      </c>
      <c r="U1125" s="2" t="s">
        <v>6</v>
      </c>
      <c r="V1125" s="2" t="s">
        <v>6</v>
      </c>
      <c r="W1125" s="2" t="s">
        <v>6</v>
      </c>
      <c r="X1125" s="2" t="s">
        <v>6</v>
      </c>
      <c r="Y1125" s="2" t="s">
        <v>6</v>
      </c>
      <c r="Z1125" s="2" t="s">
        <v>6</v>
      </c>
      <c r="AA1125" s="2" t="s">
        <v>6</v>
      </c>
      <c r="AB1125" s="2" t="s">
        <v>6</v>
      </c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</row>
    <row r="1126" spans="1:47" ht="15.75">
      <c r="A1126" s="2"/>
      <c r="B1126" s="2"/>
      <c r="C1126" s="2" t="s">
        <v>763</v>
      </c>
      <c r="D1126" s="2" t="s">
        <v>176</v>
      </c>
      <c r="E1126" s="2" t="s">
        <v>30</v>
      </c>
      <c r="F1126" s="26" t="s">
        <v>176</v>
      </c>
      <c r="G1126" s="4" t="s">
        <v>1266</v>
      </c>
      <c r="H1126" s="2" t="s">
        <v>163</v>
      </c>
      <c r="I1126" s="2" t="s">
        <v>569</v>
      </c>
      <c r="J1126" s="2" t="s">
        <v>570</v>
      </c>
      <c r="K1126" s="2" t="s">
        <v>773</v>
      </c>
      <c r="L1126" s="2" t="s">
        <v>917</v>
      </c>
      <c r="M1126" s="2" t="s">
        <v>6</v>
      </c>
      <c r="N1126" s="2" t="s">
        <v>6</v>
      </c>
      <c r="O1126" s="2" t="s">
        <v>6</v>
      </c>
      <c r="P1126" s="2" t="s">
        <v>6</v>
      </c>
      <c r="Q1126" s="2" t="s">
        <v>6</v>
      </c>
      <c r="R1126" s="2" t="s">
        <v>6</v>
      </c>
      <c r="S1126" s="2" t="s">
        <v>6</v>
      </c>
      <c r="T1126" s="2" t="s">
        <v>6</v>
      </c>
      <c r="U1126" s="2" t="s">
        <v>6</v>
      </c>
      <c r="V1126" s="2" t="s">
        <v>6</v>
      </c>
      <c r="W1126" s="2" t="s">
        <v>6</v>
      </c>
      <c r="X1126" s="2" t="s">
        <v>6</v>
      </c>
      <c r="Y1126" s="2" t="s">
        <v>6</v>
      </c>
      <c r="Z1126" s="2" t="s">
        <v>6</v>
      </c>
      <c r="AA1126" s="2" t="s">
        <v>6</v>
      </c>
      <c r="AB1126" s="2" t="s">
        <v>6</v>
      </c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</row>
    <row r="1127" spans="1:47" ht="15.75">
      <c r="A1127" s="2"/>
      <c r="B1127" s="2"/>
      <c r="C1127" s="2" t="s">
        <v>890</v>
      </c>
      <c r="D1127" s="2" t="s">
        <v>176</v>
      </c>
      <c r="E1127" s="2" t="s">
        <v>30</v>
      </c>
      <c r="F1127" s="26" t="s">
        <v>176</v>
      </c>
      <c r="G1127" s="4" t="s">
        <v>1266</v>
      </c>
      <c r="H1127" s="2" t="s">
        <v>163</v>
      </c>
      <c r="I1127" s="2" t="s">
        <v>6</v>
      </c>
      <c r="J1127" s="2" t="s">
        <v>570</v>
      </c>
      <c r="K1127" s="2" t="s">
        <v>773</v>
      </c>
      <c r="L1127" s="2" t="s">
        <v>917</v>
      </c>
      <c r="M1127" s="2" t="s">
        <v>6</v>
      </c>
      <c r="N1127" s="2" t="s">
        <v>6</v>
      </c>
      <c r="O1127" s="2" t="s">
        <v>6</v>
      </c>
      <c r="P1127" s="2" t="s">
        <v>6</v>
      </c>
      <c r="Q1127" s="2" t="s">
        <v>6</v>
      </c>
      <c r="R1127" s="2" t="s">
        <v>6</v>
      </c>
      <c r="S1127" s="2" t="s">
        <v>6</v>
      </c>
      <c r="T1127" s="2" t="s">
        <v>6</v>
      </c>
      <c r="U1127" s="2" t="s">
        <v>6</v>
      </c>
      <c r="V1127" s="2" t="s">
        <v>6</v>
      </c>
      <c r="W1127" s="2" t="s">
        <v>6</v>
      </c>
      <c r="X1127" s="2" t="s">
        <v>6</v>
      </c>
      <c r="Y1127" s="2" t="s">
        <v>6</v>
      </c>
      <c r="Z1127" s="2" t="s">
        <v>6</v>
      </c>
      <c r="AA1127" s="2" t="s">
        <v>6</v>
      </c>
      <c r="AB1127" s="2" t="s">
        <v>6</v>
      </c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</row>
    <row r="1128" spans="1:47" ht="15.75">
      <c r="A1128" s="2"/>
      <c r="B1128" s="2"/>
      <c r="C1128" s="2" t="s">
        <v>891</v>
      </c>
      <c r="D1128" s="2" t="s">
        <v>6</v>
      </c>
      <c r="E1128" s="2" t="s">
        <v>6</v>
      </c>
      <c r="F1128" s="26" t="s">
        <v>1266</v>
      </c>
      <c r="G1128" s="4" t="s">
        <v>1266</v>
      </c>
      <c r="H1128" s="2" t="s">
        <v>163</v>
      </c>
      <c r="I1128" s="2" t="s">
        <v>569</v>
      </c>
      <c r="J1128" s="2" t="s">
        <v>570</v>
      </c>
      <c r="K1128" s="2" t="s">
        <v>6</v>
      </c>
      <c r="L1128" s="2" t="s">
        <v>6</v>
      </c>
      <c r="M1128" s="2" t="s">
        <v>6</v>
      </c>
      <c r="N1128" s="2" t="s">
        <v>6</v>
      </c>
      <c r="O1128" s="2" t="s">
        <v>6</v>
      </c>
      <c r="P1128" s="2" t="s">
        <v>6</v>
      </c>
      <c r="Q1128" s="2" t="s">
        <v>6</v>
      </c>
      <c r="R1128" s="2" t="s">
        <v>6</v>
      </c>
      <c r="S1128" s="2" t="s">
        <v>6</v>
      </c>
      <c r="T1128" s="2" t="s">
        <v>6</v>
      </c>
      <c r="U1128" s="2" t="s">
        <v>6</v>
      </c>
      <c r="V1128" s="2" t="s">
        <v>6</v>
      </c>
      <c r="W1128" s="2" t="s">
        <v>6</v>
      </c>
      <c r="X1128" s="2" t="s">
        <v>6</v>
      </c>
      <c r="Y1128" s="2" t="s">
        <v>6</v>
      </c>
      <c r="Z1128" s="2" t="s">
        <v>6</v>
      </c>
      <c r="AA1128" s="2" t="s">
        <v>6</v>
      </c>
      <c r="AB1128" s="2" t="s">
        <v>6</v>
      </c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</row>
    <row r="1129" spans="1:47" ht="15.75">
      <c r="A1129" s="2"/>
      <c r="B1129" s="2"/>
      <c r="C1129" s="2" t="s">
        <v>892</v>
      </c>
      <c r="D1129" s="2" t="s">
        <v>176</v>
      </c>
      <c r="E1129" s="2" t="s">
        <v>30</v>
      </c>
      <c r="F1129" s="26" t="s">
        <v>176</v>
      </c>
      <c r="G1129" s="4" t="s">
        <v>1266</v>
      </c>
      <c r="H1129" s="2" t="s">
        <v>163</v>
      </c>
      <c r="I1129" s="2" t="s">
        <v>569</v>
      </c>
      <c r="J1129" s="2" t="s">
        <v>570</v>
      </c>
      <c r="K1129" s="2" t="s">
        <v>822</v>
      </c>
      <c r="L1129" s="2" t="s">
        <v>798</v>
      </c>
      <c r="M1129" s="2" t="s">
        <v>6</v>
      </c>
      <c r="N1129" s="2" t="s">
        <v>6</v>
      </c>
      <c r="O1129" s="2" t="s">
        <v>6</v>
      </c>
      <c r="P1129" s="2" t="s">
        <v>6</v>
      </c>
      <c r="Q1129" s="2" t="s">
        <v>6</v>
      </c>
      <c r="R1129" s="2" t="s">
        <v>6</v>
      </c>
      <c r="S1129" s="2" t="s">
        <v>6</v>
      </c>
      <c r="T1129" s="2" t="s">
        <v>6</v>
      </c>
      <c r="U1129" s="2" t="s">
        <v>6</v>
      </c>
      <c r="V1129" s="2" t="s">
        <v>6</v>
      </c>
      <c r="W1129" s="2" t="s">
        <v>6</v>
      </c>
      <c r="X1129" s="2" t="s">
        <v>6</v>
      </c>
      <c r="Y1129" s="2" t="s">
        <v>6</v>
      </c>
      <c r="Z1129" s="2" t="s">
        <v>6</v>
      </c>
      <c r="AA1129" s="2" t="s">
        <v>6</v>
      </c>
      <c r="AB1129" s="2" t="s">
        <v>6</v>
      </c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</row>
    <row r="1130" spans="1:47" ht="15.75">
      <c r="A1130" s="2"/>
      <c r="B1130" s="2"/>
      <c r="C1130" s="2" t="s">
        <v>893</v>
      </c>
      <c r="D1130" s="2" t="s">
        <v>176</v>
      </c>
      <c r="E1130" s="2" t="s">
        <v>30</v>
      </c>
      <c r="F1130" s="26" t="s">
        <v>176</v>
      </c>
      <c r="G1130" s="4" t="s">
        <v>1266</v>
      </c>
      <c r="H1130" s="2" t="s">
        <v>163</v>
      </c>
      <c r="I1130" s="2" t="s">
        <v>569</v>
      </c>
      <c r="J1130" s="2" t="s">
        <v>570</v>
      </c>
      <c r="K1130" s="2" t="s">
        <v>6</v>
      </c>
      <c r="L1130" s="2" t="s">
        <v>6</v>
      </c>
      <c r="M1130" s="2" t="s">
        <v>6</v>
      </c>
      <c r="N1130" s="2" t="s">
        <v>6</v>
      </c>
      <c r="O1130" s="2" t="s">
        <v>6</v>
      </c>
      <c r="P1130" s="2" t="s">
        <v>6</v>
      </c>
      <c r="Q1130" s="2" t="s">
        <v>6</v>
      </c>
      <c r="R1130" s="2" t="s">
        <v>6</v>
      </c>
      <c r="S1130" s="2" t="s">
        <v>6</v>
      </c>
      <c r="T1130" s="2" t="s">
        <v>6</v>
      </c>
      <c r="U1130" s="2" t="s">
        <v>6</v>
      </c>
      <c r="V1130" s="2" t="s">
        <v>6</v>
      </c>
      <c r="W1130" s="2" t="s">
        <v>6</v>
      </c>
      <c r="X1130" s="2" t="s">
        <v>6</v>
      </c>
      <c r="Y1130" s="2" t="s">
        <v>6</v>
      </c>
      <c r="Z1130" s="2" t="s">
        <v>6</v>
      </c>
      <c r="AA1130" s="2" t="s">
        <v>6</v>
      </c>
      <c r="AB1130" s="2" t="s">
        <v>6</v>
      </c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</row>
    <row r="1131" spans="1:47" ht="15.75">
      <c r="A1131" s="2"/>
      <c r="B1131" s="2"/>
      <c r="C1131" s="2" t="s">
        <v>894</v>
      </c>
      <c r="D1131" s="2" t="s">
        <v>176</v>
      </c>
      <c r="E1131" s="2" t="s">
        <v>30</v>
      </c>
      <c r="F1131" s="26" t="s">
        <v>176</v>
      </c>
      <c r="G1131" s="4" t="s">
        <v>1266</v>
      </c>
      <c r="H1131" s="2" t="s">
        <v>163</v>
      </c>
      <c r="I1131" s="2" t="s">
        <v>569</v>
      </c>
      <c r="J1131" s="2" t="s">
        <v>570</v>
      </c>
      <c r="K1131" s="2" t="s">
        <v>6</v>
      </c>
      <c r="L1131" s="2" t="s">
        <v>6</v>
      </c>
      <c r="M1131" s="2" t="s">
        <v>6</v>
      </c>
      <c r="N1131" s="2" t="s">
        <v>6</v>
      </c>
      <c r="O1131" s="2" t="s">
        <v>6</v>
      </c>
      <c r="P1131" s="2" t="s">
        <v>6</v>
      </c>
      <c r="Q1131" s="2" t="s">
        <v>6</v>
      </c>
      <c r="R1131" s="2" t="s">
        <v>6</v>
      </c>
      <c r="S1131" s="2" t="s">
        <v>6</v>
      </c>
      <c r="T1131" s="2" t="s">
        <v>6</v>
      </c>
      <c r="U1131" s="2" t="s">
        <v>6</v>
      </c>
      <c r="V1131" s="2" t="s">
        <v>6</v>
      </c>
      <c r="W1131" s="2" t="s">
        <v>6</v>
      </c>
      <c r="X1131" s="2" t="s">
        <v>6</v>
      </c>
      <c r="Y1131" s="2" t="s">
        <v>6</v>
      </c>
      <c r="Z1131" s="2" t="s">
        <v>6</v>
      </c>
      <c r="AA1131" s="2" t="s">
        <v>6</v>
      </c>
      <c r="AB1131" s="2" t="s">
        <v>6</v>
      </c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</row>
    <row r="1132" spans="1:47" ht="15.75">
      <c r="A1132" s="2"/>
      <c r="B1132" s="2"/>
      <c r="C1132" s="2" t="s">
        <v>895</v>
      </c>
      <c r="D1132" s="2" t="s">
        <v>176</v>
      </c>
      <c r="E1132" s="2" t="s">
        <v>30</v>
      </c>
      <c r="F1132" s="26" t="s">
        <v>176</v>
      </c>
      <c r="G1132" s="4" t="s">
        <v>1266</v>
      </c>
      <c r="H1132" s="2" t="s">
        <v>163</v>
      </c>
      <c r="I1132" s="2" t="s">
        <v>569</v>
      </c>
      <c r="J1132" s="2" t="s">
        <v>570</v>
      </c>
      <c r="K1132" s="2" t="s">
        <v>6</v>
      </c>
      <c r="L1132" s="2" t="s">
        <v>6</v>
      </c>
      <c r="M1132" s="2" t="s">
        <v>6</v>
      </c>
      <c r="N1132" s="2" t="s">
        <v>6</v>
      </c>
      <c r="O1132" s="2" t="s">
        <v>6</v>
      </c>
      <c r="P1132" s="2" t="s">
        <v>6</v>
      </c>
      <c r="Q1132" s="2" t="s">
        <v>6</v>
      </c>
      <c r="R1132" s="2" t="s">
        <v>6</v>
      </c>
      <c r="S1132" s="2" t="s">
        <v>6</v>
      </c>
      <c r="T1132" s="2" t="s">
        <v>6</v>
      </c>
      <c r="U1132" s="2" t="s">
        <v>6</v>
      </c>
      <c r="V1132" s="2" t="s">
        <v>6</v>
      </c>
      <c r="W1132" s="2" t="s">
        <v>6</v>
      </c>
      <c r="X1132" s="2" t="s">
        <v>6</v>
      </c>
      <c r="Y1132" s="2" t="s">
        <v>6</v>
      </c>
      <c r="Z1132" s="2" t="s">
        <v>6</v>
      </c>
      <c r="AA1132" s="2" t="s">
        <v>6</v>
      </c>
      <c r="AB1132" s="2" t="s">
        <v>6</v>
      </c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</row>
    <row r="1133" spans="1:47" ht="15.75">
      <c r="A1133" s="2"/>
      <c r="B1133" s="2"/>
      <c r="C1133" s="2" t="s">
        <v>896</v>
      </c>
      <c r="D1133" s="2" t="s">
        <v>176</v>
      </c>
      <c r="E1133" s="2" t="s">
        <v>30</v>
      </c>
      <c r="F1133" s="26" t="s">
        <v>176</v>
      </c>
      <c r="G1133" s="4" t="s">
        <v>1266</v>
      </c>
      <c r="H1133" s="2" t="s">
        <v>163</v>
      </c>
      <c r="I1133" s="2" t="s">
        <v>569</v>
      </c>
      <c r="J1133" s="2" t="s">
        <v>570</v>
      </c>
      <c r="K1133" s="2" t="s">
        <v>6</v>
      </c>
      <c r="L1133" s="2" t="s">
        <v>6</v>
      </c>
      <c r="M1133" s="2" t="s">
        <v>6</v>
      </c>
      <c r="N1133" s="2" t="s">
        <v>6</v>
      </c>
      <c r="O1133" s="2" t="s">
        <v>6</v>
      </c>
      <c r="P1133" s="2" t="s">
        <v>6</v>
      </c>
      <c r="Q1133" s="2" t="s">
        <v>6</v>
      </c>
      <c r="R1133" s="2" t="s">
        <v>6</v>
      </c>
      <c r="S1133" s="2" t="s">
        <v>6</v>
      </c>
      <c r="T1133" s="2" t="s">
        <v>6</v>
      </c>
      <c r="U1133" s="2" t="s">
        <v>6</v>
      </c>
      <c r="V1133" s="2" t="s">
        <v>6</v>
      </c>
      <c r="W1133" s="2" t="s">
        <v>6</v>
      </c>
      <c r="X1133" s="2" t="s">
        <v>6</v>
      </c>
      <c r="Y1133" s="2" t="s">
        <v>6</v>
      </c>
      <c r="Z1133" s="2" t="s">
        <v>6</v>
      </c>
      <c r="AA1133" s="2" t="s">
        <v>6</v>
      </c>
      <c r="AB1133" s="2" t="s">
        <v>6</v>
      </c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</row>
    <row r="1134" spans="1:47" ht="15.75">
      <c r="A1134" s="2"/>
      <c r="B1134" s="2"/>
      <c r="C1134" s="2" t="s">
        <v>897</v>
      </c>
      <c r="D1134" s="2" t="s">
        <v>176</v>
      </c>
      <c r="E1134" s="2" t="s">
        <v>30</v>
      </c>
      <c r="F1134" s="26" t="s">
        <v>176</v>
      </c>
      <c r="G1134" s="4" t="s">
        <v>1266</v>
      </c>
      <c r="H1134" s="2" t="s">
        <v>163</v>
      </c>
      <c r="I1134" s="2" t="s">
        <v>569</v>
      </c>
      <c r="J1134" s="2" t="s">
        <v>570</v>
      </c>
      <c r="K1134" s="2" t="s">
        <v>6</v>
      </c>
      <c r="L1134" s="2" t="s">
        <v>6</v>
      </c>
      <c r="M1134" s="2" t="s">
        <v>6</v>
      </c>
      <c r="N1134" s="2" t="s">
        <v>6</v>
      </c>
      <c r="O1134" s="2" t="s">
        <v>6</v>
      </c>
      <c r="P1134" s="2" t="s">
        <v>6</v>
      </c>
      <c r="Q1134" s="2" t="s">
        <v>6</v>
      </c>
      <c r="R1134" s="2" t="s">
        <v>6</v>
      </c>
      <c r="S1134" s="2" t="s">
        <v>6</v>
      </c>
      <c r="T1134" s="2" t="s">
        <v>6</v>
      </c>
      <c r="U1134" s="2" t="s">
        <v>6</v>
      </c>
      <c r="V1134" s="2" t="s">
        <v>6</v>
      </c>
      <c r="W1134" s="2" t="s">
        <v>6</v>
      </c>
      <c r="X1134" s="2" t="s">
        <v>6</v>
      </c>
      <c r="Y1134" s="2" t="s">
        <v>6</v>
      </c>
      <c r="Z1134" s="2" t="s">
        <v>6</v>
      </c>
      <c r="AA1134" s="2" t="s">
        <v>6</v>
      </c>
      <c r="AB1134" s="2" t="s">
        <v>6</v>
      </c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</row>
    <row r="1135" spans="1:47" ht="15.75">
      <c r="A1135" s="2"/>
      <c r="B1135" s="2"/>
      <c r="C1135" s="2" t="s">
        <v>892</v>
      </c>
      <c r="D1135" s="2" t="s">
        <v>176</v>
      </c>
      <c r="E1135" s="2" t="s">
        <v>30</v>
      </c>
      <c r="F1135" s="26" t="s">
        <v>176</v>
      </c>
      <c r="G1135" s="4" t="s">
        <v>1266</v>
      </c>
      <c r="H1135" s="2" t="s">
        <v>163</v>
      </c>
      <c r="I1135" s="2" t="s">
        <v>569</v>
      </c>
      <c r="J1135" s="2" t="s">
        <v>570</v>
      </c>
      <c r="K1135" s="2" t="s">
        <v>822</v>
      </c>
      <c r="L1135" s="2" t="s">
        <v>799</v>
      </c>
      <c r="M1135" s="2" t="s">
        <v>6</v>
      </c>
      <c r="N1135" s="2" t="s">
        <v>6</v>
      </c>
      <c r="O1135" s="2" t="s">
        <v>6</v>
      </c>
      <c r="P1135" s="2" t="s">
        <v>6</v>
      </c>
      <c r="Q1135" s="2" t="s">
        <v>6</v>
      </c>
      <c r="R1135" s="2" t="s">
        <v>6</v>
      </c>
      <c r="S1135" s="2" t="s">
        <v>6</v>
      </c>
      <c r="T1135" s="2" t="s">
        <v>6</v>
      </c>
      <c r="U1135" s="2" t="s">
        <v>6</v>
      </c>
      <c r="V1135" s="2" t="s">
        <v>6</v>
      </c>
      <c r="W1135" s="2" t="s">
        <v>6</v>
      </c>
      <c r="X1135" s="2" t="s">
        <v>6</v>
      </c>
      <c r="Y1135" s="2" t="s">
        <v>6</v>
      </c>
      <c r="Z1135" s="2" t="s">
        <v>6</v>
      </c>
      <c r="AA1135" s="2" t="s">
        <v>6</v>
      </c>
      <c r="AB1135" s="2" t="s">
        <v>6</v>
      </c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</row>
    <row r="1136" spans="1:47" ht="15.75">
      <c r="A1136" s="2"/>
      <c r="B1136" s="2"/>
      <c r="C1136" s="2" t="s">
        <v>892</v>
      </c>
      <c r="D1136" s="2" t="s">
        <v>176</v>
      </c>
      <c r="E1136" s="2" t="s">
        <v>30</v>
      </c>
      <c r="F1136" s="26" t="s">
        <v>176</v>
      </c>
      <c r="G1136" s="4" t="s">
        <v>1266</v>
      </c>
      <c r="H1136" s="2" t="s">
        <v>163</v>
      </c>
      <c r="I1136" s="2" t="s">
        <v>569</v>
      </c>
      <c r="J1136" s="2" t="s">
        <v>570</v>
      </c>
      <c r="K1136" s="2" t="s">
        <v>6</v>
      </c>
      <c r="L1136" s="2" t="s">
        <v>6</v>
      </c>
      <c r="M1136" s="2" t="s">
        <v>6</v>
      </c>
      <c r="N1136" s="2" t="s">
        <v>6</v>
      </c>
      <c r="O1136" s="2" t="s">
        <v>6</v>
      </c>
      <c r="P1136" s="2" t="s">
        <v>6</v>
      </c>
      <c r="Q1136" s="2" t="s">
        <v>6</v>
      </c>
      <c r="R1136" s="2" t="s">
        <v>6</v>
      </c>
      <c r="S1136" s="2" t="s">
        <v>6</v>
      </c>
      <c r="T1136" s="2" t="s">
        <v>6</v>
      </c>
      <c r="U1136" s="2" t="s">
        <v>6</v>
      </c>
      <c r="V1136" s="2" t="s">
        <v>6</v>
      </c>
      <c r="W1136" s="2" t="s">
        <v>6</v>
      </c>
      <c r="X1136" s="2" t="s">
        <v>6</v>
      </c>
      <c r="Y1136" s="2" t="s">
        <v>6</v>
      </c>
      <c r="Z1136" s="2" t="s">
        <v>6</v>
      </c>
      <c r="AA1136" s="2" t="s">
        <v>6</v>
      </c>
      <c r="AB1136" s="2" t="s">
        <v>6</v>
      </c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</row>
    <row r="1137" spans="1:47" ht="15.75">
      <c r="A1137" s="2"/>
      <c r="B1137" s="2"/>
      <c r="C1137" s="2" t="s">
        <v>898</v>
      </c>
      <c r="D1137" s="2" t="s">
        <v>176</v>
      </c>
      <c r="E1137" s="2" t="s">
        <v>30</v>
      </c>
      <c r="F1137" s="26" t="s">
        <v>176</v>
      </c>
      <c r="G1137" s="4" t="s">
        <v>1266</v>
      </c>
      <c r="H1137" s="2" t="s">
        <v>163</v>
      </c>
      <c r="I1137" s="2" t="s">
        <v>569</v>
      </c>
      <c r="J1137" s="2" t="s">
        <v>570</v>
      </c>
      <c r="K1137" s="2" t="s">
        <v>823</v>
      </c>
      <c r="L1137" s="2" t="s">
        <v>824</v>
      </c>
      <c r="M1137" s="2" t="s">
        <v>6</v>
      </c>
      <c r="N1137" s="2" t="s">
        <v>6</v>
      </c>
      <c r="O1137" s="2" t="s">
        <v>6</v>
      </c>
      <c r="P1137" s="2" t="s">
        <v>6</v>
      </c>
      <c r="Q1137" s="2" t="s">
        <v>6</v>
      </c>
      <c r="R1137" s="2" t="s">
        <v>6</v>
      </c>
      <c r="S1137" s="2" t="s">
        <v>6</v>
      </c>
      <c r="T1137" s="2" t="s">
        <v>6</v>
      </c>
      <c r="U1137" s="2" t="s">
        <v>6</v>
      </c>
      <c r="V1137" s="2" t="s">
        <v>6</v>
      </c>
      <c r="W1137" s="2" t="s">
        <v>6</v>
      </c>
      <c r="X1137" s="2" t="s">
        <v>6</v>
      </c>
      <c r="Y1137" s="2" t="s">
        <v>6</v>
      </c>
      <c r="Z1137" s="2" t="s">
        <v>6</v>
      </c>
      <c r="AA1137" s="2" t="s">
        <v>6</v>
      </c>
      <c r="AB1137" s="2" t="s">
        <v>6</v>
      </c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</row>
    <row r="1138" spans="1:47" ht="15.75">
      <c r="A1138" s="2"/>
      <c r="B1138" s="2"/>
      <c r="C1138" s="2" t="s">
        <v>899</v>
      </c>
      <c r="D1138" s="2" t="s">
        <v>6</v>
      </c>
      <c r="E1138" s="2" t="s">
        <v>6</v>
      </c>
      <c r="F1138" s="26" t="s">
        <v>1266</v>
      </c>
      <c r="G1138" s="4" t="s">
        <v>1266</v>
      </c>
      <c r="H1138" s="2" t="s">
        <v>163</v>
      </c>
      <c r="I1138" s="2" t="s">
        <v>569</v>
      </c>
      <c r="J1138" s="2" t="s">
        <v>570</v>
      </c>
      <c r="K1138" s="2" t="s">
        <v>823</v>
      </c>
      <c r="L1138" s="2" t="s">
        <v>824</v>
      </c>
      <c r="M1138" s="2" t="s">
        <v>6</v>
      </c>
      <c r="N1138" s="2" t="s">
        <v>6</v>
      </c>
      <c r="O1138" s="2" t="s">
        <v>6</v>
      </c>
      <c r="P1138" s="2" t="s">
        <v>6</v>
      </c>
      <c r="Q1138" s="2" t="s">
        <v>6</v>
      </c>
      <c r="R1138" s="2" t="s">
        <v>6</v>
      </c>
      <c r="S1138" s="2" t="s">
        <v>6</v>
      </c>
      <c r="T1138" s="2" t="s">
        <v>6</v>
      </c>
      <c r="U1138" s="2" t="s">
        <v>6</v>
      </c>
      <c r="V1138" s="2" t="s">
        <v>6</v>
      </c>
      <c r="W1138" s="2" t="s">
        <v>6</v>
      </c>
      <c r="X1138" s="2" t="s">
        <v>6</v>
      </c>
      <c r="Y1138" s="2" t="s">
        <v>6</v>
      </c>
      <c r="Z1138" s="2" t="s">
        <v>6</v>
      </c>
      <c r="AA1138" s="2" t="s">
        <v>6</v>
      </c>
      <c r="AB1138" s="2" t="s">
        <v>6</v>
      </c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</row>
    <row r="1139" spans="1:47" ht="15.75">
      <c r="A1139" s="2"/>
      <c r="B1139" s="2"/>
      <c r="C1139" s="2" t="s">
        <v>898</v>
      </c>
      <c r="D1139" s="2" t="s">
        <v>176</v>
      </c>
      <c r="E1139" s="2" t="s">
        <v>30</v>
      </c>
      <c r="F1139" s="26" t="s">
        <v>176</v>
      </c>
      <c r="G1139" s="4" t="s">
        <v>1266</v>
      </c>
      <c r="H1139" s="2" t="s">
        <v>163</v>
      </c>
      <c r="I1139" s="2" t="s">
        <v>569</v>
      </c>
      <c r="J1139" s="2" t="s">
        <v>570</v>
      </c>
      <c r="K1139" s="2" t="s">
        <v>823</v>
      </c>
      <c r="L1139" s="2" t="s">
        <v>825</v>
      </c>
      <c r="M1139" s="2" t="s">
        <v>6</v>
      </c>
      <c r="N1139" s="2" t="s">
        <v>6</v>
      </c>
      <c r="O1139" s="2" t="s">
        <v>6</v>
      </c>
      <c r="P1139" s="2" t="s">
        <v>6</v>
      </c>
      <c r="Q1139" s="2" t="s">
        <v>6</v>
      </c>
      <c r="R1139" s="2" t="s">
        <v>6</v>
      </c>
      <c r="S1139" s="2" t="s">
        <v>6</v>
      </c>
      <c r="T1139" s="2" t="s">
        <v>6</v>
      </c>
      <c r="U1139" s="2" t="s">
        <v>6</v>
      </c>
      <c r="V1139" s="2" t="s">
        <v>6</v>
      </c>
      <c r="W1139" s="2" t="s">
        <v>6</v>
      </c>
      <c r="X1139" s="2" t="s">
        <v>6</v>
      </c>
      <c r="Y1139" s="2" t="s">
        <v>6</v>
      </c>
      <c r="Z1139" s="2" t="s">
        <v>6</v>
      </c>
      <c r="AA1139" s="2" t="s">
        <v>6</v>
      </c>
      <c r="AB1139" s="2" t="s">
        <v>6</v>
      </c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</row>
    <row r="1140" spans="1:47" ht="15.75">
      <c r="A1140" s="2"/>
      <c r="B1140" s="2"/>
      <c r="C1140" s="2" t="s">
        <v>899</v>
      </c>
      <c r="D1140" s="2" t="s">
        <v>6</v>
      </c>
      <c r="E1140" s="2" t="s">
        <v>6</v>
      </c>
      <c r="F1140" s="26" t="s">
        <v>1266</v>
      </c>
      <c r="G1140" s="4" t="s">
        <v>1266</v>
      </c>
      <c r="H1140" s="2" t="s">
        <v>163</v>
      </c>
      <c r="I1140" s="2" t="s">
        <v>569</v>
      </c>
      <c r="J1140" s="2" t="s">
        <v>570</v>
      </c>
      <c r="K1140" s="2" t="s">
        <v>823</v>
      </c>
      <c r="L1140" s="2" t="s">
        <v>825</v>
      </c>
      <c r="M1140" s="2" t="s">
        <v>6</v>
      </c>
      <c r="N1140" s="2" t="s">
        <v>6</v>
      </c>
      <c r="O1140" s="2" t="s">
        <v>6</v>
      </c>
      <c r="P1140" s="2" t="s">
        <v>6</v>
      </c>
      <c r="Q1140" s="2" t="s">
        <v>6</v>
      </c>
      <c r="R1140" s="2" t="s">
        <v>6</v>
      </c>
      <c r="S1140" s="2" t="s">
        <v>6</v>
      </c>
      <c r="T1140" s="2" t="s">
        <v>6</v>
      </c>
      <c r="U1140" s="2" t="s">
        <v>6</v>
      </c>
      <c r="V1140" s="2" t="s">
        <v>6</v>
      </c>
      <c r="W1140" s="2" t="s">
        <v>6</v>
      </c>
      <c r="X1140" s="2" t="s">
        <v>6</v>
      </c>
      <c r="Y1140" s="2" t="s">
        <v>6</v>
      </c>
      <c r="Z1140" s="2" t="s">
        <v>6</v>
      </c>
      <c r="AA1140" s="2" t="s">
        <v>6</v>
      </c>
      <c r="AB1140" s="2" t="s">
        <v>6</v>
      </c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</row>
    <row r="1141" spans="1:47" ht="15.75">
      <c r="A1141" s="2"/>
      <c r="B1141" s="2"/>
      <c r="C1141" s="2" t="s">
        <v>898</v>
      </c>
      <c r="D1141" s="2" t="s">
        <v>176</v>
      </c>
      <c r="E1141" s="2" t="s">
        <v>30</v>
      </c>
      <c r="F1141" s="26" t="s">
        <v>176</v>
      </c>
      <c r="G1141" s="4" t="s">
        <v>1266</v>
      </c>
      <c r="H1141" s="2" t="s">
        <v>163</v>
      </c>
      <c r="I1141" s="2" t="s">
        <v>569</v>
      </c>
      <c r="J1141" s="2" t="s">
        <v>570</v>
      </c>
      <c r="K1141" s="2" t="s">
        <v>823</v>
      </c>
      <c r="L1141" s="2" t="s">
        <v>826</v>
      </c>
      <c r="M1141" s="2" t="s">
        <v>6</v>
      </c>
      <c r="N1141" s="2" t="s">
        <v>6</v>
      </c>
      <c r="O1141" s="2" t="s">
        <v>6</v>
      </c>
      <c r="P1141" s="2" t="s">
        <v>6</v>
      </c>
      <c r="Q1141" s="2" t="s">
        <v>6</v>
      </c>
      <c r="R1141" s="2" t="s">
        <v>6</v>
      </c>
      <c r="S1141" s="2" t="s">
        <v>6</v>
      </c>
      <c r="T1141" s="2" t="s">
        <v>6</v>
      </c>
      <c r="U1141" s="2" t="s">
        <v>6</v>
      </c>
      <c r="V1141" s="2" t="s">
        <v>6</v>
      </c>
      <c r="W1141" s="2" t="s">
        <v>6</v>
      </c>
      <c r="X1141" s="2" t="s">
        <v>6</v>
      </c>
      <c r="Y1141" s="2" t="s">
        <v>6</v>
      </c>
      <c r="Z1141" s="2" t="s">
        <v>6</v>
      </c>
      <c r="AA1141" s="2" t="s">
        <v>6</v>
      </c>
      <c r="AB1141" s="2" t="s">
        <v>6</v>
      </c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</row>
    <row r="1142" spans="1:47" ht="15.75">
      <c r="A1142" s="2"/>
      <c r="B1142" s="2"/>
      <c r="C1142" s="2" t="s">
        <v>899</v>
      </c>
      <c r="D1142" s="2" t="s">
        <v>6</v>
      </c>
      <c r="E1142" s="2" t="s">
        <v>6</v>
      </c>
      <c r="F1142" s="26" t="s">
        <v>1266</v>
      </c>
      <c r="G1142" s="4" t="s">
        <v>1266</v>
      </c>
      <c r="H1142" s="2" t="s">
        <v>163</v>
      </c>
      <c r="I1142" s="2" t="s">
        <v>569</v>
      </c>
      <c r="J1142" s="2" t="s">
        <v>570</v>
      </c>
      <c r="K1142" s="2" t="s">
        <v>823</v>
      </c>
      <c r="L1142" s="2" t="s">
        <v>826</v>
      </c>
      <c r="M1142" s="2" t="s">
        <v>6</v>
      </c>
      <c r="N1142" s="2" t="s">
        <v>6</v>
      </c>
      <c r="O1142" s="2" t="s">
        <v>6</v>
      </c>
      <c r="P1142" s="2" t="s">
        <v>6</v>
      </c>
      <c r="Q1142" s="2" t="s">
        <v>6</v>
      </c>
      <c r="R1142" s="2" t="s">
        <v>6</v>
      </c>
      <c r="S1142" s="2" t="s">
        <v>6</v>
      </c>
      <c r="T1142" s="2" t="s">
        <v>6</v>
      </c>
      <c r="U1142" s="2" t="s">
        <v>6</v>
      </c>
      <c r="V1142" s="2" t="s">
        <v>6</v>
      </c>
      <c r="W1142" s="2" t="s">
        <v>6</v>
      </c>
      <c r="X1142" s="2" t="s">
        <v>6</v>
      </c>
      <c r="Y1142" s="2" t="s">
        <v>6</v>
      </c>
      <c r="Z1142" s="2" t="s">
        <v>6</v>
      </c>
      <c r="AA1142" s="2" t="s">
        <v>6</v>
      </c>
      <c r="AB1142" s="2" t="s">
        <v>6</v>
      </c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</row>
    <row r="1143" spans="1:47" ht="15.75">
      <c r="A1143" s="2"/>
      <c r="B1143" s="2"/>
      <c r="C1143" s="2" t="s">
        <v>898</v>
      </c>
      <c r="D1143" s="2" t="s">
        <v>176</v>
      </c>
      <c r="E1143" s="2" t="s">
        <v>30</v>
      </c>
      <c r="F1143" s="26" t="s">
        <v>176</v>
      </c>
      <c r="G1143" s="4" t="s">
        <v>1266</v>
      </c>
      <c r="H1143" s="2" t="s">
        <v>163</v>
      </c>
      <c r="I1143" s="2" t="s">
        <v>569</v>
      </c>
      <c r="J1143" s="2" t="s">
        <v>570</v>
      </c>
      <c r="K1143" s="2" t="s">
        <v>823</v>
      </c>
      <c r="L1143" s="2" t="s">
        <v>827</v>
      </c>
      <c r="M1143" s="2" t="s">
        <v>6</v>
      </c>
      <c r="N1143" s="2" t="s">
        <v>6</v>
      </c>
      <c r="O1143" s="2" t="s">
        <v>6</v>
      </c>
      <c r="P1143" s="2" t="s">
        <v>6</v>
      </c>
      <c r="Q1143" s="2" t="s">
        <v>6</v>
      </c>
      <c r="R1143" s="2" t="s">
        <v>6</v>
      </c>
      <c r="S1143" s="2" t="s">
        <v>6</v>
      </c>
      <c r="T1143" s="2" t="s">
        <v>6</v>
      </c>
      <c r="U1143" s="2" t="s">
        <v>6</v>
      </c>
      <c r="V1143" s="2" t="s">
        <v>6</v>
      </c>
      <c r="W1143" s="2" t="s">
        <v>6</v>
      </c>
      <c r="X1143" s="2" t="s">
        <v>6</v>
      </c>
      <c r="Y1143" s="2" t="s">
        <v>6</v>
      </c>
      <c r="Z1143" s="2" t="s">
        <v>6</v>
      </c>
      <c r="AA1143" s="2" t="s">
        <v>6</v>
      </c>
      <c r="AB1143" s="2" t="s">
        <v>6</v>
      </c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</row>
    <row r="1144" spans="1:47" ht="15.75">
      <c r="A1144" s="2"/>
      <c r="B1144" s="2"/>
      <c r="C1144" s="2" t="s">
        <v>899</v>
      </c>
      <c r="D1144" s="2" t="s">
        <v>6</v>
      </c>
      <c r="E1144" s="2" t="s">
        <v>6</v>
      </c>
      <c r="F1144" s="26" t="s">
        <v>1266</v>
      </c>
      <c r="G1144" s="4" t="s">
        <v>1266</v>
      </c>
      <c r="H1144" s="2" t="s">
        <v>163</v>
      </c>
      <c r="I1144" s="2" t="s">
        <v>569</v>
      </c>
      <c r="J1144" s="2" t="s">
        <v>570</v>
      </c>
      <c r="K1144" s="2" t="s">
        <v>823</v>
      </c>
      <c r="L1144" s="2" t="s">
        <v>827</v>
      </c>
      <c r="M1144" s="2" t="s">
        <v>6</v>
      </c>
      <c r="N1144" s="2" t="s">
        <v>6</v>
      </c>
      <c r="O1144" s="2" t="s">
        <v>6</v>
      </c>
      <c r="P1144" s="2" t="s">
        <v>6</v>
      </c>
      <c r="Q1144" s="2" t="s">
        <v>6</v>
      </c>
      <c r="R1144" s="2" t="s">
        <v>6</v>
      </c>
      <c r="S1144" s="2" t="s">
        <v>6</v>
      </c>
      <c r="T1144" s="2" t="s">
        <v>6</v>
      </c>
      <c r="U1144" s="2" t="s">
        <v>6</v>
      </c>
      <c r="V1144" s="2" t="s">
        <v>6</v>
      </c>
      <c r="W1144" s="2" t="s">
        <v>6</v>
      </c>
      <c r="X1144" s="2" t="s">
        <v>6</v>
      </c>
      <c r="Y1144" s="2" t="s">
        <v>6</v>
      </c>
      <c r="Z1144" s="2" t="s">
        <v>6</v>
      </c>
      <c r="AA1144" s="2" t="s">
        <v>6</v>
      </c>
      <c r="AB1144" s="2" t="s">
        <v>6</v>
      </c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</row>
    <row r="1145" spans="1:47" ht="15.75">
      <c r="A1145" s="2"/>
      <c r="B1145" s="2"/>
      <c r="C1145" s="2" t="s">
        <v>898</v>
      </c>
      <c r="D1145" s="2" t="s">
        <v>176</v>
      </c>
      <c r="E1145" s="2" t="s">
        <v>30</v>
      </c>
      <c r="F1145" s="26" t="s">
        <v>176</v>
      </c>
      <c r="G1145" s="4" t="s">
        <v>1266</v>
      </c>
      <c r="H1145" s="2" t="s">
        <v>163</v>
      </c>
      <c r="I1145" s="2" t="s">
        <v>569</v>
      </c>
      <c r="J1145" s="2" t="s">
        <v>570</v>
      </c>
      <c r="K1145" s="2" t="s">
        <v>823</v>
      </c>
      <c r="L1145" s="2" t="s">
        <v>828</v>
      </c>
      <c r="M1145" s="2" t="s">
        <v>6</v>
      </c>
      <c r="N1145" s="2" t="s">
        <v>6</v>
      </c>
      <c r="O1145" s="2" t="s">
        <v>6</v>
      </c>
      <c r="P1145" s="2" t="s">
        <v>6</v>
      </c>
      <c r="Q1145" s="2" t="s">
        <v>6</v>
      </c>
      <c r="R1145" s="2" t="s">
        <v>6</v>
      </c>
      <c r="S1145" s="2" t="s">
        <v>6</v>
      </c>
      <c r="T1145" s="2" t="s">
        <v>6</v>
      </c>
      <c r="U1145" s="2" t="s">
        <v>6</v>
      </c>
      <c r="V1145" s="2" t="s">
        <v>6</v>
      </c>
      <c r="W1145" s="2" t="s">
        <v>6</v>
      </c>
      <c r="X1145" s="2" t="s">
        <v>6</v>
      </c>
      <c r="Y1145" s="2" t="s">
        <v>6</v>
      </c>
      <c r="Z1145" s="2" t="s">
        <v>6</v>
      </c>
      <c r="AA1145" s="2" t="s">
        <v>6</v>
      </c>
      <c r="AB1145" s="2" t="s">
        <v>6</v>
      </c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</row>
    <row r="1146" spans="1:47" ht="15.75">
      <c r="A1146" s="2"/>
      <c r="B1146" s="2"/>
      <c r="C1146" s="2" t="s">
        <v>899</v>
      </c>
      <c r="D1146" s="2" t="s">
        <v>6</v>
      </c>
      <c r="E1146" s="2" t="s">
        <v>6</v>
      </c>
      <c r="F1146" s="26" t="s">
        <v>1266</v>
      </c>
      <c r="G1146" s="4" t="s">
        <v>1266</v>
      </c>
      <c r="H1146" s="2" t="s">
        <v>163</v>
      </c>
      <c r="I1146" s="2" t="s">
        <v>569</v>
      </c>
      <c r="J1146" s="2" t="s">
        <v>570</v>
      </c>
      <c r="K1146" s="2" t="s">
        <v>823</v>
      </c>
      <c r="L1146" s="2" t="s">
        <v>828</v>
      </c>
      <c r="M1146" s="2" t="s">
        <v>6</v>
      </c>
      <c r="N1146" s="2" t="s">
        <v>6</v>
      </c>
      <c r="O1146" s="2" t="s">
        <v>6</v>
      </c>
      <c r="P1146" s="2" t="s">
        <v>6</v>
      </c>
      <c r="Q1146" s="2" t="s">
        <v>6</v>
      </c>
      <c r="R1146" s="2" t="s">
        <v>6</v>
      </c>
      <c r="S1146" s="2" t="s">
        <v>6</v>
      </c>
      <c r="T1146" s="2" t="s">
        <v>6</v>
      </c>
      <c r="U1146" s="2" t="s">
        <v>6</v>
      </c>
      <c r="V1146" s="2" t="s">
        <v>6</v>
      </c>
      <c r="W1146" s="2" t="s">
        <v>6</v>
      </c>
      <c r="X1146" s="2" t="s">
        <v>6</v>
      </c>
      <c r="Y1146" s="2" t="s">
        <v>6</v>
      </c>
      <c r="Z1146" s="2" t="s">
        <v>6</v>
      </c>
      <c r="AA1146" s="2" t="s">
        <v>6</v>
      </c>
      <c r="AB1146" s="2" t="s">
        <v>6</v>
      </c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</row>
    <row r="1147" spans="1:47" ht="15.75">
      <c r="A1147" s="2"/>
      <c r="B1147" s="2"/>
      <c r="C1147" s="2" t="s">
        <v>898</v>
      </c>
      <c r="D1147" s="2" t="s">
        <v>176</v>
      </c>
      <c r="E1147" s="2" t="s">
        <v>30</v>
      </c>
      <c r="F1147" s="26" t="s">
        <v>176</v>
      </c>
      <c r="G1147" s="4" t="s">
        <v>1266</v>
      </c>
      <c r="H1147" s="2" t="s">
        <v>163</v>
      </c>
      <c r="I1147" s="2" t="s">
        <v>569</v>
      </c>
      <c r="J1147" s="2" t="s">
        <v>570</v>
      </c>
      <c r="K1147" s="2" t="s">
        <v>6</v>
      </c>
      <c r="L1147" s="2" t="s">
        <v>6</v>
      </c>
      <c r="M1147" s="2" t="s">
        <v>6</v>
      </c>
      <c r="N1147" s="2" t="s">
        <v>6</v>
      </c>
      <c r="O1147" s="2" t="s">
        <v>6</v>
      </c>
      <c r="P1147" s="2" t="s">
        <v>6</v>
      </c>
      <c r="Q1147" s="2" t="s">
        <v>6</v>
      </c>
      <c r="R1147" s="2" t="s">
        <v>6</v>
      </c>
      <c r="S1147" s="2" t="s">
        <v>6</v>
      </c>
      <c r="T1147" s="2" t="s">
        <v>6</v>
      </c>
      <c r="U1147" s="2" t="s">
        <v>6</v>
      </c>
      <c r="V1147" s="2" t="s">
        <v>6</v>
      </c>
      <c r="W1147" s="2" t="s">
        <v>6</v>
      </c>
      <c r="X1147" s="2" t="s">
        <v>6</v>
      </c>
      <c r="Y1147" s="2" t="s">
        <v>6</v>
      </c>
      <c r="Z1147" s="2" t="s">
        <v>6</v>
      </c>
      <c r="AA1147" s="2" t="s">
        <v>6</v>
      </c>
      <c r="AB1147" s="2" t="s">
        <v>6</v>
      </c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</row>
    <row r="1148" spans="1:47" ht="15.75">
      <c r="A1148" s="2"/>
      <c r="B1148" s="2"/>
      <c r="C1148" s="2" t="s">
        <v>900</v>
      </c>
      <c r="D1148" s="2" t="s">
        <v>176</v>
      </c>
      <c r="E1148" s="2" t="s">
        <v>30</v>
      </c>
      <c r="F1148" s="26" t="s">
        <v>176</v>
      </c>
      <c r="G1148" s="4" t="s">
        <v>1266</v>
      </c>
      <c r="H1148" s="2" t="s">
        <v>163</v>
      </c>
      <c r="I1148" s="2" t="s">
        <v>569</v>
      </c>
      <c r="J1148" s="2" t="s">
        <v>570</v>
      </c>
      <c r="K1148" s="2" t="s">
        <v>829</v>
      </c>
      <c r="L1148" s="2" t="s">
        <v>830</v>
      </c>
      <c r="M1148" s="2" t="s">
        <v>6</v>
      </c>
      <c r="N1148" s="2" t="s">
        <v>6</v>
      </c>
      <c r="O1148" s="2" t="s">
        <v>6</v>
      </c>
      <c r="P1148" s="2" t="s">
        <v>6</v>
      </c>
      <c r="Q1148" s="2" t="s">
        <v>6</v>
      </c>
      <c r="R1148" s="2" t="s">
        <v>6</v>
      </c>
      <c r="S1148" s="2" t="s">
        <v>6</v>
      </c>
      <c r="T1148" s="2" t="s">
        <v>6</v>
      </c>
      <c r="U1148" s="2" t="s">
        <v>6</v>
      </c>
      <c r="V1148" s="2" t="s">
        <v>6</v>
      </c>
      <c r="W1148" s="2" t="s">
        <v>6</v>
      </c>
      <c r="X1148" s="2" t="s">
        <v>6</v>
      </c>
      <c r="Y1148" s="2" t="s">
        <v>6</v>
      </c>
      <c r="Z1148" s="2" t="s">
        <v>6</v>
      </c>
      <c r="AA1148" s="2" t="s">
        <v>6</v>
      </c>
      <c r="AB1148" s="2" t="s">
        <v>6</v>
      </c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</row>
    <row r="1149" spans="1:47" ht="15.75">
      <c r="A1149" s="2"/>
      <c r="B1149" s="2"/>
      <c r="C1149" s="2" t="s">
        <v>901</v>
      </c>
      <c r="D1149" s="2" t="s">
        <v>176</v>
      </c>
      <c r="E1149" s="2" t="s">
        <v>30</v>
      </c>
      <c r="F1149" s="26" t="s">
        <v>176</v>
      </c>
      <c r="G1149" s="4" t="s">
        <v>1266</v>
      </c>
      <c r="H1149" s="2" t="s">
        <v>163</v>
      </c>
      <c r="I1149" s="2" t="s">
        <v>569</v>
      </c>
      <c r="J1149" s="2" t="s">
        <v>570</v>
      </c>
      <c r="K1149" s="2" t="s">
        <v>829</v>
      </c>
      <c r="L1149" s="2" t="s">
        <v>830</v>
      </c>
      <c r="M1149" s="2" t="s">
        <v>6</v>
      </c>
      <c r="N1149" s="2" t="s">
        <v>6</v>
      </c>
      <c r="O1149" s="2" t="s">
        <v>6</v>
      </c>
      <c r="P1149" s="2" t="s">
        <v>6</v>
      </c>
      <c r="Q1149" s="2" t="s">
        <v>6</v>
      </c>
      <c r="R1149" s="2" t="s">
        <v>6</v>
      </c>
      <c r="S1149" s="2" t="s">
        <v>6</v>
      </c>
      <c r="T1149" s="2" t="s">
        <v>6</v>
      </c>
      <c r="U1149" s="2" t="s">
        <v>6</v>
      </c>
      <c r="V1149" s="2" t="s">
        <v>6</v>
      </c>
      <c r="W1149" s="2" t="s">
        <v>6</v>
      </c>
      <c r="X1149" s="2" t="s">
        <v>6</v>
      </c>
      <c r="Y1149" s="2" t="s">
        <v>6</v>
      </c>
      <c r="Z1149" s="2" t="s">
        <v>6</v>
      </c>
      <c r="AA1149" s="2" t="s">
        <v>6</v>
      </c>
      <c r="AB1149" s="2" t="s">
        <v>6</v>
      </c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</row>
    <row r="1150" spans="1:47" ht="15.75">
      <c r="A1150" s="2"/>
      <c r="B1150" s="2"/>
      <c r="C1150" s="2" t="s">
        <v>902</v>
      </c>
      <c r="D1150" s="2" t="s">
        <v>176</v>
      </c>
      <c r="E1150" s="2" t="s">
        <v>30</v>
      </c>
      <c r="F1150" s="26" t="s">
        <v>176</v>
      </c>
      <c r="G1150" s="4" t="s">
        <v>1266</v>
      </c>
      <c r="H1150" s="2" t="s">
        <v>163</v>
      </c>
      <c r="I1150" s="2" t="s">
        <v>569</v>
      </c>
      <c r="J1150" s="2" t="s">
        <v>570</v>
      </c>
      <c r="K1150" s="2" t="s">
        <v>829</v>
      </c>
      <c r="L1150" s="2" t="s">
        <v>830</v>
      </c>
      <c r="M1150" s="2" t="s">
        <v>6</v>
      </c>
      <c r="N1150" s="2" t="s">
        <v>6</v>
      </c>
      <c r="O1150" s="2" t="s">
        <v>6</v>
      </c>
      <c r="P1150" s="2" t="s">
        <v>6</v>
      </c>
      <c r="Q1150" s="2" t="s">
        <v>6</v>
      </c>
      <c r="R1150" s="2" t="s">
        <v>6</v>
      </c>
      <c r="S1150" s="2" t="s">
        <v>6</v>
      </c>
      <c r="T1150" s="2" t="s">
        <v>6</v>
      </c>
      <c r="U1150" s="2" t="s">
        <v>6</v>
      </c>
      <c r="V1150" s="2" t="s">
        <v>6</v>
      </c>
      <c r="W1150" s="2" t="s">
        <v>6</v>
      </c>
      <c r="X1150" s="2" t="s">
        <v>6</v>
      </c>
      <c r="Y1150" s="2" t="s">
        <v>6</v>
      </c>
      <c r="Z1150" s="2" t="s">
        <v>6</v>
      </c>
      <c r="AA1150" s="2" t="s">
        <v>6</v>
      </c>
      <c r="AB1150" s="2" t="s">
        <v>6</v>
      </c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</row>
    <row r="1151" spans="1:47" ht="15.75">
      <c r="A1151" s="2"/>
      <c r="B1151" s="2"/>
      <c r="C1151" s="2" t="s">
        <v>903</v>
      </c>
      <c r="D1151" s="2" t="s">
        <v>6</v>
      </c>
      <c r="E1151" s="2" t="s">
        <v>6</v>
      </c>
      <c r="F1151" s="26" t="s">
        <v>1266</v>
      </c>
      <c r="G1151" s="4" t="s">
        <v>1266</v>
      </c>
      <c r="H1151" s="2" t="s">
        <v>163</v>
      </c>
      <c r="I1151" s="2" t="s">
        <v>569</v>
      </c>
      <c r="J1151" s="2" t="s">
        <v>570</v>
      </c>
      <c r="K1151" s="2" t="s">
        <v>829</v>
      </c>
      <c r="L1151" s="2" t="s">
        <v>830</v>
      </c>
      <c r="M1151" s="2" t="s">
        <v>6</v>
      </c>
      <c r="N1151" s="2" t="s">
        <v>6</v>
      </c>
      <c r="O1151" s="2" t="s">
        <v>6</v>
      </c>
      <c r="P1151" s="2" t="s">
        <v>6</v>
      </c>
      <c r="Q1151" s="2" t="s">
        <v>6</v>
      </c>
      <c r="R1151" s="2" t="s">
        <v>6</v>
      </c>
      <c r="S1151" s="2" t="s">
        <v>6</v>
      </c>
      <c r="T1151" s="2" t="s">
        <v>6</v>
      </c>
      <c r="U1151" s="2" t="s">
        <v>6</v>
      </c>
      <c r="V1151" s="2" t="s">
        <v>6</v>
      </c>
      <c r="W1151" s="2" t="s">
        <v>6</v>
      </c>
      <c r="X1151" s="2" t="s">
        <v>6</v>
      </c>
      <c r="Y1151" s="2" t="s">
        <v>6</v>
      </c>
      <c r="Z1151" s="2" t="s">
        <v>6</v>
      </c>
      <c r="AA1151" s="2" t="s">
        <v>6</v>
      </c>
      <c r="AB1151" s="2" t="s">
        <v>6</v>
      </c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</row>
    <row r="1152" spans="1:47" ht="15.75">
      <c r="A1152" s="2"/>
      <c r="B1152" s="2"/>
      <c r="C1152" s="2" t="s">
        <v>900</v>
      </c>
      <c r="D1152" s="2" t="s">
        <v>176</v>
      </c>
      <c r="E1152" s="2" t="s">
        <v>30</v>
      </c>
      <c r="F1152" s="26" t="s">
        <v>176</v>
      </c>
      <c r="G1152" s="4" t="s">
        <v>1266</v>
      </c>
      <c r="H1152" s="2" t="s">
        <v>163</v>
      </c>
      <c r="I1152" s="2" t="s">
        <v>569</v>
      </c>
      <c r="J1152" s="2" t="s">
        <v>570</v>
      </c>
      <c r="K1152" s="2" t="s">
        <v>829</v>
      </c>
      <c r="L1152" s="2" t="s">
        <v>831</v>
      </c>
      <c r="M1152" s="2" t="s">
        <v>6</v>
      </c>
      <c r="N1152" s="2" t="s">
        <v>6</v>
      </c>
      <c r="O1152" s="2" t="s">
        <v>6</v>
      </c>
      <c r="P1152" s="2" t="s">
        <v>6</v>
      </c>
      <c r="Q1152" s="2" t="s">
        <v>6</v>
      </c>
      <c r="R1152" s="2" t="s">
        <v>6</v>
      </c>
      <c r="S1152" s="2" t="s">
        <v>6</v>
      </c>
      <c r="T1152" s="2" t="s">
        <v>6</v>
      </c>
      <c r="U1152" s="2" t="s">
        <v>6</v>
      </c>
      <c r="V1152" s="2" t="s">
        <v>6</v>
      </c>
      <c r="W1152" s="2" t="s">
        <v>6</v>
      </c>
      <c r="X1152" s="2" t="s">
        <v>6</v>
      </c>
      <c r="Y1152" s="2" t="s">
        <v>6</v>
      </c>
      <c r="Z1152" s="2" t="s">
        <v>6</v>
      </c>
      <c r="AA1152" s="2" t="s">
        <v>6</v>
      </c>
      <c r="AB1152" s="2" t="s">
        <v>6</v>
      </c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</row>
    <row r="1153" spans="1:47" ht="15.75">
      <c r="A1153" s="2"/>
      <c r="B1153" s="2"/>
      <c r="C1153" s="2" t="s">
        <v>901</v>
      </c>
      <c r="D1153" s="2" t="s">
        <v>176</v>
      </c>
      <c r="E1153" s="2" t="s">
        <v>30</v>
      </c>
      <c r="F1153" s="26" t="s">
        <v>176</v>
      </c>
      <c r="G1153" s="4" t="s">
        <v>1266</v>
      </c>
      <c r="H1153" s="2" t="s">
        <v>163</v>
      </c>
      <c r="I1153" s="2" t="s">
        <v>569</v>
      </c>
      <c r="J1153" s="2" t="s">
        <v>570</v>
      </c>
      <c r="K1153" s="2" t="s">
        <v>829</v>
      </c>
      <c r="L1153" s="2" t="s">
        <v>831</v>
      </c>
      <c r="M1153" s="2" t="s">
        <v>6</v>
      </c>
      <c r="N1153" s="2" t="s">
        <v>6</v>
      </c>
      <c r="O1153" s="2" t="s">
        <v>6</v>
      </c>
      <c r="P1153" s="2" t="s">
        <v>6</v>
      </c>
      <c r="Q1153" s="2" t="s">
        <v>6</v>
      </c>
      <c r="R1153" s="2" t="s">
        <v>6</v>
      </c>
      <c r="S1153" s="2" t="s">
        <v>6</v>
      </c>
      <c r="T1153" s="2" t="s">
        <v>6</v>
      </c>
      <c r="U1153" s="2" t="s">
        <v>6</v>
      </c>
      <c r="V1153" s="2" t="s">
        <v>6</v>
      </c>
      <c r="W1153" s="2" t="s">
        <v>6</v>
      </c>
      <c r="X1153" s="2" t="s">
        <v>6</v>
      </c>
      <c r="Y1153" s="2" t="s">
        <v>6</v>
      </c>
      <c r="Z1153" s="2" t="s">
        <v>6</v>
      </c>
      <c r="AA1153" s="2" t="s">
        <v>6</v>
      </c>
      <c r="AB1153" s="2" t="s">
        <v>6</v>
      </c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</row>
    <row r="1154" spans="1:47" ht="15.75">
      <c r="A1154" s="2"/>
      <c r="B1154" s="2"/>
      <c r="C1154" s="2" t="s">
        <v>902</v>
      </c>
      <c r="D1154" s="2" t="s">
        <v>176</v>
      </c>
      <c r="E1154" s="2" t="s">
        <v>30</v>
      </c>
      <c r="F1154" s="26" t="s">
        <v>176</v>
      </c>
      <c r="G1154" s="4" t="s">
        <v>1266</v>
      </c>
      <c r="H1154" s="2" t="s">
        <v>163</v>
      </c>
      <c r="I1154" s="2" t="s">
        <v>569</v>
      </c>
      <c r="J1154" s="2" t="s">
        <v>570</v>
      </c>
      <c r="K1154" s="2" t="s">
        <v>829</v>
      </c>
      <c r="L1154" s="2" t="s">
        <v>831</v>
      </c>
      <c r="M1154" s="2" t="s">
        <v>6</v>
      </c>
      <c r="N1154" s="2" t="s">
        <v>6</v>
      </c>
      <c r="O1154" s="2" t="s">
        <v>6</v>
      </c>
      <c r="P1154" s="2" t="s">
        <v>6</v>
      </c>
      <c r="Q1154" s="2" t="s">
        <v>6</v>
      </c>
      <c r="R1154" s="2" t="s">
        <v>6</v>
      </c>
      <c r="S1154" s="2" t="s">
        <v>6</v>
      </c>
      <c r="T1154" s="2" t="s">
        <v>6</v>
      </c>
      <c r="U1154" s="2" t="s">
        <v>6</v>
      </c>
      <c r="V1154" s="2" t="s">
        <v>6</v>
      </c>
      <c r="W1154" s="2" t="s">
        <v>6</v>
      </c>
      <c r="X1154" s="2" t="s">
        <v>6</v>
      </c>
      <c r="Y1154" s="2" t="s">
        <v>6</v>
      </c>
      <c r="Z1154" s="2" t="s">
        <v>6</v>
      </c>
      <c r="AA1154" s="2" t="s">
        <v>6</v>
      </c>
      <c r="AB1154" s="2" t="s">
        <v>6</v>
      </c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</row>
    <row r="1155" spans="1:47" ht="15.75">
      <c r="A1155" s="2"/>
      <c r="B1155" s="2"/>
      <c r="C1155" s="2" t="s">
        <v>903</v>
      </c>
      <c r="D1155" s="2" t="s">
        <v>6</v>
      </c>
      <c r="E1155" s="2" t="s">
        <v>6</v>
      </c>
      <c r="F1155" s="26" t="s">
        <v>1266</v>
      </c>
      <c r="G1155" s="4" t="s">
        <v>1266</v>
      </c>
      <c r="H1155" s="2" t="s">
        <v>163</v>
      </c>
      <c r="I1155" s="2" t="s">
        <v>569</v>
      </c>
      <c r="J1155" s="2" t="s">
        <v>570</v>
      </c>
      <c r="K1155" s="2" t="s">
        <v>829</v>
      </c>
      <c r="L1155" s="2" t="s">
        <v>831</v>
      </c>
      <c r="M1155" s="2" t="s">
        <v>6</v>
      </c>
      <c r="N1155" s="2" t="s">
        <v>6</v>
      </c>
      <c r="O1155" s="2" t="s">
        <v>6</v>
      </c>
      <c r="P1155" s="2" t="s">
        <v>6</v>
      </c>
      <c r="Q1155" s="2" t="s">
        <v>6</v>
      </c>
      <c r="R1155" s="2" t="s">
        <v>6</v>
      </c>
      <c r="S1155" s="2" t="s">
        <v>6</v>
      </c>
      <c r="T1155" s="2" t="s">
        <v>6</v>
      </c>
      <c r="U1155" s="2" t="s">
        <v>6</v>
      </c>
      <c r="V1155" s="2" t="s">
        <v>6</v>
      </c>
      <c r="W1155" s="2" t="s">
        <v>6</v>
      </c>
      <c r="X1155" s="2" t="s">
        <v>6</v>
      </c>
      <c r="Y1155" s="2" t="s">
        <v>6</v>
      </c>
      <c r="Z1155" s="2" t="s">
        <v>6</v>
      </c>
      <c r="AA1155" s="2" t="s">
        <v>6</v>
      </c>
      <c r="AB1155" s="2" t="s">
        <v>6</v>
      </c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</row>
    <row r="1156" spans="1:47" ht="15.75">
      <c r="A1156" s="2"/>
      <c r="B1156" s="2"/>
      <c r="C1156" s="2" t="s">
        <v>900</v>
      </c>
      <c r="D1156" s="2" t="s">
        <v>176</v>
      </c>
      <c r="E1156" s="2" t="s">
        <v>30</v>
      </c>
      <c r="F1156" s="26" t="s">
        <v>176</v>
      </c>
      <c r="G1156" s="4" t="s">
        <v>1266</v>
      </c>
      <c r="H1156" s="2" t="s">
        <v>163</v>
      </c>
      <c r="I1156" s="2" t="s">
        <v>569</v>
      </c>
      <c r="J1156" s="2" t="s">
        <v>570</v>
      </c>
      <c r="K1156" s="2" t="s">
        <v>829</v>
      </c>
      <c r="L1156" s="2" t="s">
        <v>832</v>
      </c>
      <c r="M1156" s="2" t="s">
        <v>6</v>
      </c>
      <c r="N1156" s="2" t="s">
        <v>6</v>
      </c>
      <c r="O1156" s="2" t="s">
        <v>6</v>
      </c>
      <c r="P1156" s="2" t="s">
        <v>6</v>
      </c>
      <c r="Q1156" s="2" t="s">
        <v>6</v>
      </c>
      <c r="R1156" s="2" t="s">
        <v>6</v>
      </c>
      <c r="S1156" s="2" t="s">
        <v>6</v>
      </c>
      <c r="T1156" s="2" t="s">
        <v>6</v>
      </c>
      <c r="U1156" s="2" t="s">
        <v>6</v>
      </c>
      <c r="V1156" s="2" t="s">
        <v>6</v>
      </c>
      <c r="W1156" s="2" t="s">
        <v>6</v>
      </c>
      <c r="X1156" s="2" t="s">
        <v>6</v>
      </c>
      <c r="Y1156" s="2" t="s">
        <v>6</v>
      </c>
      <c r="Z1156" s="2" t="s">
        <v>6</v>
      </c>
      <c r="AA1156" s="2" t="s">
        <v>6</v>
      </c>
      <c r="AB1156" s="2" t="s">
        <v>6</v>
      </c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</row>
    <row r="1157" spans="1:47" ht="15.75">
      <c r="A1157" s="2"/>
      <c r="B1157" s="2"/>
      <c r="C1157" s="2" t="s">
        <v>901</v>
      </c>
      <c r="D1157" s="2" t="s">
        <v>176</v>
      </c>
      <c r="E1157" s="2" t="s">
        <v>30</v>
      </c>
      <c r="F1157" s="26" t="s">
        <v>176</v>
      </c>
      <c r="G1157" s="4" t="s">
        <v>1266</v>
      </c>
      <c r="H1157" s="2" t="s">
        <v>163</v>
      </c>
      <c r="I1157" s="2" t="s">
        <v>569</v>
      </c>
      <c r="J1157" s="2" t="s">
        <v>570</v>
      </c>
      <c r="K1157" s="2" t="s">
        <v>829</v>
      </c>
      <c r="L1157" s="2" t="s">
        <v>832</v>
      </c>
      <c r="M1157" s="2" t="s">
        <v>6</v>
      </c>
      <c r="N1157" s="2" t="s">
        <v>6</v>
      </c>
      <c r="O1157" s="2" t="s">
        <v>6</v>
      </c>
      <c r="P1157" s="2" t="s">
        <v>6</v>
      </c>
      <c r="Q1157" s="2" t="s">
        <v>6</v>
      </c>
      <c r="R1157" s="2" t="s">
        <v>6</v>
      </c>
      <c r="S1157" s="2" t="s">
        <v>6</v>
      </c>
      <c r="T1157" s="2" t="s">
        <v>6</v>
      </c>
      <c r="U1157" s="2" t="s">
        <v>6</v>
      </c>
      <c r="V1157" s="2" t="s">
        <v>6</v>
      </c>
      <c r="W1157" s="2" t="s">
        <v>6</v>
      </c>
      <c r="X1157" s="2" t="s">
        <v>6</v>
      </c>
      <c r="Y1157" s="2" t="s">
        <v>6</v>
      </c>
      <c r="Z1157" s="2" t="s">
        <v>6</v>
      </c>
      <c r="AA1157" s="2" t="s">
        <v>6</v>
      </c>
      <c r="AB1157" s="2" t="s">
        <v>6</v>
      </c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</row>
    <row r="1158" spans="1:47" ht="15.75">
      <c r="A1158" s="2"/>
      <c r="B1158" s="2"/>
      <c r="C1158" s="2" t="s">
        <v>902</v>
      </c>
      <c r="D1158" s="2" t="s">
        <v>176</v>
      </c>
      <c r="E1158" s="2" t="s">
        <v>30</v>
      </c>
      <c r="F1158" s="26" t="s">
        <v>176</v>
      </c>
      <c r="G1158" s="4" t="s">
        <v>1266</v>
      </c>
      <c r="H1158" s="2" t="s">
        <v>163</v>
      </c>
      <c r="I1158" s="2" t="s">
        <v>569</v>
      </c>
      <c r="J1158" s="2" t="s">
        <v>570</v>
      </c>
      <c r="K1158" s="2" t="s">
        <v>829</v>
      </c>
      <c r="L1158" s="2" t="s">
        <v>832</v>
      </c>
      <c r="M1158" s="2" t="s">
        <v>6</v>
      </c>
      <c r="N1158" s="2" t="s">
        <v>6</v>
      </c>
      <c r="O1158" s="2" t="s">
        <v>6</v>
      </c>
      <c r="P1158" s="2" t="s">
        <v>6</v>
      </c>
      <c r="Q1158" s="2" t="s">
        <v>6</v>
      </c>
      <c r="R1158" s="2" t="s">
        <v>6</v>
      </c>
      <c r="S1158" s="2" t="s">
        <v>6</v>
      </c>
      <c r="T1158" s="2" t="s">
        <v>6</v>
      </c>
      <c r="U1158" s="2" t="s">
        <v>6</v>
      </c>
      <c r="V1158" s="2" t="s">
        <v>6</v>
      </c>
      <c r="W1158" s="2" t="s">
        <v>6</v>
      </c>
      <c r="X1158" s="2" t="s">
        <v>6</v>
      </c>
      <c r="Y1158" s="2" t="s">
        <v>6</v>
      </c>
      <c r="Z1158" s="2" t="s">
        <v>6</v>
      </c>
      <c r="AA1158" s="2" t="s">
        <v>6</v>
      </c>
      <c r="AB1158" s="2" t="s">
        <v>6</v>
      </c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</row>
    <row r="1159" spans="1:47" ht="15.75">
      <c r="A1159" s="2"/>
      <c r="B1159" s="2"/>
      <c r="C1159" s="2" t="s">
        <v>903</v>
      </c>
      <c r="D1159" s="2" t="s">
        <v>6</v>
      </c>
      <c r="E1159" s="2" t="s">
        <v>6</v>
      </c>
      <c r="F1159" s="26" t="s">
        <v>1266</v>
      </c>
      <c r="G1159" s="4" t="s">
        <v>1266</v>
      </c>
      <c r="H1159" s="2" t="s">
        <v>163</v>
      </c>
      <c r="I1159" s="2" t="s">
        <v>569</v>
      </c>
      <c r="J1159" s="2" t="s">
        <v>570</v>
      </c>
      <c r="K1159" s="2" t="s">
        <v>829</v>
      </c>
      <c r="L1159" s="2" t="s">
        <v>832</v>
      </c>
      <c r="M1159" s="2" t="s">
        <v>6</v>
      </c>
      <c r="N1159" s="2" t="s">
        <v>6</v>
      </c>
      <c r="O1159" s="2" t="s">
        <v>6</v>
      </c>
      <c r="P1159" s="2" t="s">
        <v>6</v>
      </c>
      <c r="Q1159" s="2" t="s">
        <v>6</v>
      </c>
      <c r="R1159" s="2" t="s">
        <v>6</v>
      </c>
      <c r="S1159" s="2" t="s">
        <v>6</v>
      </c>
      <c r="T1159" s="2" t="s">
        <v>6</v>
      </c>
      <c r="U1159" s="2" t="s">
        <v>6</v>
      </c>
      <c r="V1159" s="2" t="s">
        <v>6</v>
      </c>
      <c r="W1159" s="2" t="s">
        <v>6</v>
      </c>
      <c r="X1159" s="2" t="s">
        <v>6</v>
      </c>
      <c r="Y1159" s="2" t="s">
        <v>6</v>
      </c>
      <c r="Z1159" s="2" t="s">
        <v>6</v>
      </c>
      <c r="AA1159" s="2" t="s">
        <v>6</v>
      </c>
      <c r="AB1159" s="2" t="s">
        <v>6</v>
      </c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</row>
    <row r="1160" spans="1:47" ht="15.75">
      <c r="A1160" s="2"/>
      <c r="B1160" s="2"/>
      <c r="C1160" s="2" t="s">
        <v>900</v>
      </c>
      <c r="D1160" s="2" t="s">
        <v>176</v>
      </c>
      <c r="E1160" s="2" t="s">
        <v>30</v>
      </c>
      <c r="F1160" s="26" t="s">
        <v>176</v>
      </c>
      <c r="G1160" s="4" t="s">
        <v>1266</v>
      </c>
      <c r="H1160" s="2" t="s">
        <v>163</v>
      </c>
      <c r="I1160" s="2" t="s">
        <v>569</v>
      </c>
      <c r="J1160" s="2" t="s">
        <v>570</v>
      </c>
      <c r="K1160" s="2" t="s">
        <v>829</v>
      </c>
      <c r="L1160" s="2" t="s">
        <v>833</v>
      </c>
      <c r="M1160" s="2" t="s">
        <v>6</v>
      </c>
      <c r="N1160" s="2" t="s">
        <v>6</v>
      </c>
      <c r="O1160" s="2" t="s">
        <v>6</v>
      </c>
      <c r="P1160" s="2" t="s">
        <v>6</v>
      </c>
      <c r="Q1160" s="2" t="s">
        <v>6</v>
      </c>
      <c r="R1160" s="2" t="s">
        <v>6</v>
      </c>
      <c r="S1160" s="2" t="s">
        <v>6</v>
      </c>
      <c r="T1160" s="2" t="s">
        <v>6</v>
      </c>
      <c r="U1160" s="2" t="s">
        <v>6</v>
      </c>
      <c r="V1160" s="2" t="s">
        <v>6</v>
      </c>
      <c r="W1160" s="2" t="s">
        <v>6</v>
      </c>
      <c r="X1160" s="2" t="s">
        <v>6</v>
      </c>
      <c r="Y1160" s="2" t="s">
        <v>6</v>
      </c>
      <c r="Z1160" s="2" t="s">
        <v>6</v>
      </c>
      <c r="AA1160" s="2" t="s">
        <v>6</v>
      </c>
      <c r="AB1160" s="2" t="s">
        <v>6</v>
      </c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</row>
    <row r="1161" spans="1:47" ht="15.75">
      <c r="A1161" s="2"/>
      <c r="B1161" s="2"/>
      <c r="C1161" s="2" t="s">
        <v>901</v>
      </c>
      <c r="D1161" s="2" t="s">
        <v>176</v>
      </c>
      <c r="E1161" s="2" t="s">
        <v>30</v>
      </c>
      <c r="F1161" s="26" t="s">
        <v>176</v>
      </c>
      <c r="G1161" s="4" t="s">
        <v>1266</v>
      </c>
      <c r="H1161" s="2" t="s">
        <v>163</v>
      </c>
      <c r="I1161" s="2" t="s">
        <v>569</v>
      </c>
      <c r="J1161" s="2" t="s">
        <v>570</v>
      </c>
      <c r="K1161" s="2" t="s">
        <v>829</v>
      </c>
      <c r="L1161" s="2" t="s">
        <v>833</v>
      </c>
      <c r="M1161" s="2" t="s">
        <v>6</v>
      </c>
      <c r="N1161" s="2" t="s">
        <v>6</v>
      </c>
      <c r="O1161" s="2" t="s">
        <v>6</v>
      </c>
      <c r="P1161" s="2" t="s">
        <v>6</v>
      </c>
      <c r="Q1161" s="2" t="s">
        <v>6</v>
      </c>
      <c r="R1161" s="2" t="s">
        <v>6</v>
      </c>
      <c r="S1161" s="2" t="s">
        <v>6</v>
      </c>
      <c r="T1161" s="2" t="s">
        <v>6</v>
      </c>
      <c r="U1161" s="2" t="s">
        <v>6</v>
      </c>
      <c r="V1161" s="2" t="s">
        <v>6</v>
      </c>
      <c r="W1161" s="2" t="s">
        <v>6</v>
      </c>
      <c r="X1161" s="2" t="s">
        <v>6</v>
      </c>
      <c r="Y1161" s="2" t="s">
        <v>6</v>
      </c>
      <c r="Z1161" s="2" t="s">
        <v>6</v>
      </c>
      <c r="AA1161" s="2" t="s">
        <v>6</v>
      </c>
      <c r="AB1161" s="2" t="s">
        <v>6</v>
      </c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</row>
    <row r="1162" spans="1:47" ht="15.75">
      <c r="A1162" s="2"/>
      <c r="B1162" s="2"/>
      <c r="C1162" s="2" t="s">
        <v>902</v>
      </c>
      <c r="D1162" s="2" t="s">
        <v>176</v>
      </c>
      <c r="E1162" s="2" t="s">
        <v>30</v>
      </c>
      <c r="F1162" s="26" t="s">
        <v>176</v>
      </c>
      <c r="G1162" s="4" t="s">
        <v>1266</v>
      </c>
      <c r="H1162" s="2" t="s">
        <v>163</v>
      </c>
      <c r="I1162" s="2" t="s">
        <v>569</v>
      </c>
      <c r="J1162" s="2" t="s">
        <v>570</v>
      </c>
      <c r="K1162" s="2" t="s">
        <v>829</v>
      </c>
      <c r="L1162" s="2" t="s">
        <v>833</v>
      </c>
      <c r="M1162" s="2" t="s">
        <v>6</v>
      </c>
      <c r="N1162" s="2" t="s">
        <v>6</v>
      </c>
      <c r="O1162" s="2" t="s">
        <v>6</v>
      </c>
      <c r="P1162" s="2" t="s">
        <v>6</v>
      </c>
      <c r="Q1162" s="2" t="s">
        <v>6</v>
      </c>
      <c r="R1162" s="2" t="s">
        <v>6</v>
      </c>
      <c r="S1162" s="2" t="s">
        <v>6</v>
      </c>
      <c r="T1162" s="2" t="s">
        <v>6</v>
      </c>
      <c r="U1162" s="2" t="s">
        <v>6</v>
      </c>
      <c r="V1162" s="2" t="s">
        <v>6</v>
      </c>
      <c r="W1162" s="2" t="s">
        <v>6</v>
      </c>
      <c r="X1162" s="2" t="s">
        <v>6</v>
      </c>
      <c r="Y1162" s="2" t="s">
        <v>6</v>
      </c>
      <c r="Z1162" s="2" t="s">
        <v>6</v>
      </c>
      <c r="AA1162" s="2" t="s">
        <v>6</v>
      </c>
      <c r="AB1162" s="2" t="s">
        <v>6</v>
      </c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</row>
    <row r="1163" spans="1:47" ht="15.75">
      <c r="A1163" s="2"/>
      <c r="B1163" s="2"/>
      <c r="C1163" s="2" t="s">
        <v>903</v>
      </c>
      <c r="D1163" s="2" t="s">
        <v>6</v>
      </c>
      <c r="E1163" s="2" t="s">
        <v>6</v>
      </c>
      <c r="F1163" s="26" t="s">
        <v>1266</v>
      </c>
      <c r="G1163" s="4" t="s">
        <v>1266</v>
      </c>
      <c r="H1163" s="2" t="s">
        <v>163</v>
      </c>
      <c r="I1163" s="2" t="s">
        <v>569</v>
      </c>
      <c r="J1163" s="2" t="s">
        <v>570</v>
      </c>
      <c r="K1163" s="2" t="s">
        <v>829</v>
      </c>
      <c r="L1163" s="2" t="s">
        <v>833</v>
      </c>
      <c r="M1163" s="2" t="s">
        <v>6</v>
      </c>
      <c r="N1163" s="2" t="s">
        <v>6</v>
      </c>
      <c r="O1163" s="2" t="s">
        <v>6</v>
      </c>
      <c r="P1163" s="2" t="s">
        <v>6</v>
      </c>
      <c r="Q1163" s="2" t="s">
        <v>6</v>
      </c>
      <c r="R1163" s="2" t="s">
        <v>6</v>
      </c>
      <c r="S1163" s="2" t="s">
        <v>6</v>
      </c>
      <c r="T1163" s="2" t="s">
        <v>6</v>
      </c>
      <c r="U1163" s="2" t="s">
        <v>6</v>
      </c>
      <c r="V1163" s="2" t="s">
        <v>6</v>
      </c>
      <c r="W1163" s="2" t="s">
        <v>6</v>
      </c>
      <c r="X1163" s="2" t="s">
        <v>6</v>
      </c>
      <c r="Y1163" s="2" t="s">
        <v>6</v>
      </c>
      <c r="Z1163" s="2" t="s">
        <v>6</v>
      </c>
      <c r="AA1163" s="2" t="s">
        <v>6</v>
      </c>
      <c r="AB1163" s="2" t="s">
        <v>6</v>
      </c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</row>
    <row r="1164" spans="1:47" ht="15.75">
      <c r="A1164" s="2"/>
      <c r="B1164" s="2"/>
      <c r="C1164" s="2" t="s">
        <v>900</v>
      </c>
      <c r="D1164" s="2" t="s">
        <v>176</v>
      </c>
      <c r="E1164" s="2" t="s">
        <v>30</v>
      </c>
      <c r="F1164" s="26" t="s">
        <v>176</v>
      </c>
      <c r="G1164" s="4" t="s">
        <v>1266</v>
      </c>
      <c r="H1164" s="2" t="s">
        <v>163</v>
      </c>
      <c r="I1164" s="2" t="s">
        <v>569</v>
      </c>
      <c r="J1164" s="2" t="s">
        <v>570</v>
      </c>
      <c r="K1164" s="2" t="s">
        <v>829</v>
      </c>
      <c r="L1164" s="2" t="s">
        <v>834</v>
      </c>
      <c r="M1164" s="2" t="s">
        <v>6</v>
      </c>
      <c r="N1164" s="2" t="s">
        <v>6</v>
      </c>
      <c r="O1164" s="2" t="s">
        <v>6</v>
      </c>
      <c r="P1164" s="2" t="s">
        <v>6</v>
      </c>
      <c r="Q1164" s="2" t="s">
        <v>6</v>
      </c>
      <c r="R1164" s="2" t="s">
        <v>6</v>
      </c>
      <c r="S1164" s="2" t="s">
        <v>6</v>
      </c>
      <c r="T1164" s="2" t="s">
        <v>6</v>
      </c>
      <c r="U1164" s="2" t="s">
        <v>6</v>
      </c>
      <c r="V1164" s="2" t="s">
        <v>6</v>
      </c>
      <c r="W1164" s="2" t="s">
        <v>6</v>
      </c>
      <c r="X1164" s="2" t="s">
        <v>6</v>
      </c>
      <c r="Y1164" s="2" t="s">
        <v>6</v>
      </c>
      <c r="Z1164" s="2" t="s">
        <v>6</v>
      </c>
      <c r="AA1164" s="2" t="s">
        <v>6</v>
      </c>
      <c r="AB1164" s="2" t="s">
        <v>6</v>
      </c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</row>
    <row r="1165" spans="1:47" ht="15.75">
      <c r="A1165" s="2"/>
      <c r="B1165" s="2"/>
      <c r="C1165" s="2" t="s">
        <v>901</v>
      </c>
      <c r="D1165" s="2" t="s">
        <v>176</v>
      </c>
      <c r="E1165" s="2" t="s">
        <v>30</v>
      </c>
      <c r="F1165" s="26" t="s">
        <v>176</v>
      </c>
      <c r="G1165" s="4" t="s">
        <v>1266</v>
      </c>
      <c r="H1165" s="2" t="s">
        <v>163</v>
      </c>
      <c r="I1165" s="2" t="s">
        <v>569</v>
      </c>
      <c r="J1165" s="2" t="s">
        <v>570</v>
      </c>
      <c r="K1165" s="2" t="s">
        <v>829</v>
      </c>
      <c r="L1165" s="2" t="s">
        <v>834</v>
      </c>
      <c r="M1165" s="2" t="s">
        <v>6</v>
      </c>
      <c r="N1165" s="2" t="s">
        <v>6</v>
      </c>
      <c r="O1165" s="2" t="s">
        <v>6</v>
      </c>
      <c r="P1165" s="2" t="s">
        <v>6</v>
      </c>
      <c r="Q1165" s="2" t="s">
        <v>6</v>
      </c>
      <c r="R1165" s="2" t="s">
        <v>6</v>
      </c>
      <c r="S1165" s="2" t="s">
        <v>6</v>
      </c>
      <c r="T1165" s="2" t="s">
        <v>6</v>
      </c>
      <c r="U1165" s="2" t="s">
        <v>6</v>
      </c>
      <c r="V1165" s="2" t="s">
        <v>6</v>
      </c>
      <c r="W1165" s="2" t="s">
        <v>6</v>
      </c>
      <c r="X1165" s="2" t="s">
        <v>6</v>
      </c>
      <c r="Y1165" s="2" t="s">
        <v>6</v>
      </c>
      <c r="Z1165" s="2" t="s">
        <v>6</v>
      </c>
      <c r="AA1165" s="2" t="s">
        <v>6</v>
      </c>
      <c r="AB1165" s="2" t="s">
        <v>6</v>
      </c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</row>
    <row r="1166" spans="1:47" ht="15.75">
      <c r="A1166" s="2"/>
      <c r="B1166" s="2"/>
      <c r="C1166" s="2" t="s">
        <v>902</v>
      </c>
      <c r="D1166" s="2" t="s">
        <v>176</v>
      </c>
      <c r="E1166" s="2" t="s">
        <v>30</v>
      </c>
      <c r="F1166" s="26" t="s">
        <v>176</v>
      </c>
      <c r="G1166" s="4" t="s">
        <v>1266</v>
      </c>
      <c r="H1166" s="2" t="s">
        <v>163</v>
      </c>
      <c r="I1166" s="2" t="s">
        <v>569</v>
      </c>
      <c r="J1166" s="2" t="s">
        <v>570</v>
      </c>
      <c r="K1166" s="2" t="s">
        <v>829</v>
      </c>
      <c r="L1166" s="2" t="s">
        <v>834</v>
      </c>
      <c r="M1166" s="2" t="s">
        <v>6</v>
      </c>
      <c r="N1166" s="2" t="s">
        <v>6</v>
      </c>
      <c r="O1166" s="2" t="s">
        <v>6</v>
      </c>
      <c r="P1166" s="2" t="s">
        <v>6</v>
      </c>
      <c r="Q1166" s="2" t="s">
        <v>6</v>
      </c>
      <c r="R1166" s="2" t="s">
        <v>6</v>
      </c>
      <c r="S1166" s="2" t="s">
        <v>6</v>
      </c>
      <c r="T1166" s="2" t="s">
        <v>6</v>
      </c>
      <c r="U1166" s="2" t="s">
        <v>6</v>
      </c>
      <c r="V1166" s="2" t="s">
        <v>6</v>
      </c>
      <c r="W1166" s="2" t="s">
        <v>6</v>
      </c>
      <c r="X1166" s="2" t="s">
        <v>6</v>
      </c>
      <c r="Y1166" s="2" t="s">
        <v>6</v>
      </c>
      <c r="Z1166" s="2" t="s">
        <v>6</v>
      </c>
      <c r="AA1166" s="2" t="s">
        <v>6</v>
      </c>
      <c r="AB1166" s="2" t="s">
        <v>6</v>
      </c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</row>
    <row r="1167" spans="1:47" ht="15.75">
      <c r="A1167" s="2"/>
      <c r="B1167" s="2"/>
      <c r="C1167" s="2" t="s">
        <v>903</v>
      </c>
      <c r="D1167" s="2" t="s">
        <v>6</v>
      </c>
      <c r="E1167" s="2" t="s">
        <v>6</v>
      </c>
      <c r="F1167" s="26" t="s">
        <v>1266</v>
      </c>
      <c r="G1167" s="4" t="s">
        <v>1266</v>
      </c>
      <c r="H1167" s="2" t="s">
        <v>163</v>
      </c>
      <c r="I1167" s="2" t="s">
        <v>569</v>
      </c>
      <c r="J1167" s="2" t="s">
        <v>570</v>
      </c>
      <c r="K1167" s="2" t="s">
        <v>829</v>
      </c>
      <c r="L1167" s="2" t="s">
        <v>834</v>
      </c>
      <c r="M1167" s="2" t="s">
        <v>6</v>
      </c>
      <c r="N1167" s="2" t="s">
        <v>6</v>
      </c>
      <c r="O1167" s="2" t="s">
        <v>6</v>
      </c>
      <c r="P1167" s="2" t="s">
        <v>6</v>
      </c>
      <c r="Q1167" s="2" t="s">
        <v>6</v>
      </c>
      <c r="R1167" s="2" t="s">
        <v>6</v>
      </c>
      <c r="S1167" s="2" t="s">
        <v>6</v>
      </c>
      <c r="T1167" s="2" t="s">
        <v>6</v>
      </c>
      <c r="U1167" s="2" t="s">
        <v>6</v>
      </c>
      <c r="V1167" s="2" t="s">
        <v>6</v>
      </c>
      <c r="W1167" s="2" t="s">
        <v>6</v>
      </c>
      <c r="X1167" s="2" t="s">
        <v>6</v>
      </c>
      <c r="Y1167" s="2" t="s">
        <v>6</v>
      </c>
      <c r="Z1167" s="2" t="s">
        <v>6</v>
      </c>
      <c r="AA1167" s="2" t="s">
        <v>6</v>
      </c>
      <c r="AB1167" s="2" t="s">
        <v>6</v>
      </c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</row>
    <row r="1168" spans="1:47" ht="15.75">
      <c r="A1168" s="2"/>
      <c r="B1168" s="2"/>
      <c r="C1168" s="2" t="s">
        <v>900</v>
      </c>
      <c r="D1168" s="2" t="s">
        <v>176</v>
      </c>
      <c r="E1168" s="2" t="s">
        <v>30</v>
      </c>
      <c r="F1168" s="26" t="s">
        <v>176</v>
      </c>
      <c r="G1168" s="4" t="s">
        <v>1266</v>
      </c>
      <c r="H1168" s="2" t="s">
        <v>163</v>
      </c>
      <c r="I1168" s="2" t="s">
        <v>569</v>
      </c>
      <c r="J1168" s="2" t="s">
        <v>570</v>
      </c>
      <c r="K1168" s="2" t="s">
        <v>6</v>
      </c>
      <c r="L1168" s="2" t="s">
        <v>6</v>
      </c>
      <c r="M1168" s="2" t="s">
        <v>6</v>
      </c>
      <c r="N1168" s="2" t="s">
        <v>6</v>
      </c>
      <c r="O1168" s="2" t="s">
        <v>6</v>
      </c>
      <c r="P1168" s="2" t="s">
        <v>6</v>
      </c>
      <c r="Q1168" s="2" t="s">
        <v>6</v>
      </c>
      <c r="R1168" s="2" t="s">
        <v>6</v>
      </c>
      <c r="S1168" s="2" t="s">
        <v>6</v>
      </c>
      <c r="T1168" s="2" t="s">
        <v>6</v>
      </c>
      <c r="U1168" s="2" t="s">
        <v>6</v>
      </c>
      <c r="V1168" s="2" t="s">
        <v>6</v>
      </c>
      <c r="W1168" s="2" t="s">
        <v>6</v>
      </c>
      <c r="X1168" s="2" t="s">
        <v>6</v>
      </c>
      <c r="Y1168" s="2" t="s">
        <v>6</v>
      </c>
      <c r="Z1168" s="2" t="s">
        <v>6</v>
      </c>
      <c r="AA1168" s="2" t="s">
        <v>6</v>
      </c>
      <c r="AB1168" s="2" t="s">
        <v>6</v>
      </c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</row>
    <row r="1169" spans="1:47" ht="15.75">
      <c r="A1169" s="2"/>
      <c r="B1169" s="2"/>
      <c r="C1169" s="2" t="s">
        <v>901</v>
      </c>
      <c r="D1169" s="2" t="s">
        <v>176</v>
      </c>
      <c r="E1169" s="2" t="s">
        <v>30</v>
      </c>
      <c r="F1169" s="26" t="s">
        <v>176</v>
      </c>
      <c r="G1169" s="4" t="s">
        <v>1266</v>
      </c>
      <c r="H1169" s="2" t="s">
        <v>163</v>
      </c>
      <c r="I1169" s="2" t="s">
        <v>569</v>
      </c>
      <c r="J1169" s="2" t="s">
        <v>570</v>
      </c>
      <c r="K1169" s="2" t="s">
        <v>6</v>
      </c>
      <c r="L1169" s="2" t="s">
        <v>6</v>
      </c>
      <c r="M1169" s="2" t="s">
        <v>6</v>
      </c>
      <c r="N1169" s="2" t="s">
        <v>6</v>
      </c>
      <c r="O1169" s="2" t="s">
        <v>6</v>
      </c>
      <c r="P1169" s="2" t="s">
        <v>6</v>
      </c>
      <c r="Q1169" s="2" t="s">
        <v>6</v>
      </c>
      <c r="R1169" s="2" t="s">
        <v>6</v>
      </c>
      <c r="S1169" s="2" t="s">
        <v>6</v>
      </c>
      <c r="T1169" s="2" t="s">
        <v>6</v>
      </c>
      <c r="U1169" s="2" t="s">
        <v>6</v>
      </c>
      <c r="V1169" s="2" t="s">
        <v>6</v>
      </c>
      <c r="W1169" s="2" t="s">
        <v>6</v>
      </c>
      <c r="X1169" s="2" t="s">
        <v>6</v>
      </c>
      <c r="Y1169" s="2" t="s">
        <v>6</v>
      </c>
      <c r="Z1169" s="2" t="s">
        <v>6</v>
      </c>
      <c r="AA1169" s="2" t="s">
        <v>6</v>
      </c>
      <c r="AB1169" s="2" t="s">
        <v>6</v>
      </c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</row>
    <row r="1170" spans="1:47" ht="15.75">
      <c r="A1170" s="2"/>
      <c r="B1170" s="2"/>
      <c r="C1170" s="2" t="s">
        <v>902</v>
      </c>
      <c r="D1170" s="2" t="s">
        <v>176</v>
      </c>
      <c r="E1170" s="2" t="s">
        <v>30</v>
      </c>
      <c r="F1170" s="26" t="s">
        <v>176</v>
      </c>
      <c r="G1170" s="4" t="s">
        <v>1266</v>
      </c>
      <c r="H1170" s="2" t="s">
        <v>163</v>
      </c>
      <c r="I1170" s="2" t="s">
        <v>569</v>
      </c>
      <c r="J1170" s="2" t="s">
        <v>570</v>
      </c>
      <c r="K1170" s="2" t="s">
        <v>6</v>
      </c>
      <c r="L1170" s="2" t="s">
        <v>6</v>
      </c>
      <c r="M1170" s="2" t="s">
        <v>6</v>
      </c>
      <c r="N1170" s="2" t="s">
        <v>6</v>
      </c>
      <c r="O1170" s="2" t="s">
        <v>6</v>
      </c>
      <c r="P1170" s="2" t="s">
        <v>6</v>
      </c>
      <c r="Q1170" s="2" t="s">
        <v>6</v>
      </c>
      <c r="R1170" s="2" t="s">
        <v>6</v>
      </c>
      <c r="S1170" s="2" t="s">
        <v>6</v>
      </c>
      <c r="T1170" s="2" t="s">
        <v>6</v>
      </c>
      <c r="U1170" s="2" t="s">
        <v>6</v>
      </c>
      <c r="V1170" s="2" t="s">
        <v>6</v>
      </c>
      <c r="W1170" s="2" t="s">
        <v>6</v>
      </c>
      <c r="X1170" s="2" t="s">
        <v>6</v>
      </c>
      <c r="Y1170" s="2" t="s">
        <v>6</v>
      </c>
      <c r="Z1170" s="2" t="s">
        <v>6</v>
      </c>
      <c r="AA1170" s="2" t="s">
        <v>6</v>
      </c>
      <c r="AB1170" s="2" t="s">
        <v>6</v>
      </c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</row>
    <row r="1171" spans="1:47" ht="15.75">
      <c r="A1171" s="2"/>
      <c r="B1171" s="2"/>
      <c r="C1171" s="2" t="s">
        <v>911</v>
      </c>
      <c r="D1171" s="2" t="s">
        <v>6</v>
      </c>
      <c r="E1171" s="2" t="s">
        <v>6</v>
      </c>
      <c r="F1171" s="26" t="s">
        <v>1266</v>
      </c>
      <c r="G1171" s="4" t="s">
        <v>1266</v>
      </c>
      <c r="H1171" s="2" t="s">
        <v>163</v>
      </c>
      <c r="I1171" s="2" t="s">
        <v>569</v>
      </c>
      <c r="J1171" s="2" t="s">
        <v>570</v>
      </c>
      <c r="K1171" s="2" t="s">
        <v>6</v>
      </c>
      <c r="L1171" s="2" t="s">
        <v>6</v>
      </c>
      <c r="M1171" s="2" t="s">
        <v>6</v>
      </c>
      <c r="N1171" s="2" t="s">
        <v>6</v>
      </c>
      <c r="O1171" s="2" t="s">
        <v>6</v>
      </c>
      <c r="P1171" s="2" t="s">
        <v>6</v>
      </c>
      <c r="Q1171" s="2" t="s">
        <v>6</v>
      </c>
      <c r="R1171" s="2" t="s">
        <v>6</v>
      </c>
      <c r="S1171" s="2" t="s">
        <v>6</v>
      </c>
      <c r="T1171" s="2" t="s">
        <v>6</v>
      </c>
      <c r="U1171" s="2" t="s">
        <v>6</v>
      </c>
      <c r="V1171" s="2" t="s">
        <v>6</v>
      </c>
      <c r="W1171" s="2" t="s">
        <v>6</v>
      </c>
      <c r="X1171" s="2" t="s">
        <v>6</v>
      </c>
      <c r="Y1171" s="2" t="s">
        <v>6</v>
      </c>
      <c r="Z1171" s="2" t="s">
        <v>6</v>
      </c>
      <c r="AA1171" s="2" t="s">
        <v>6</v>
      </c>
      <c r="AB1171" s="2" t="s">
        <v>6</v>
      </c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</row>
    <row r="1172" spans="1:47" ht="15.75">
      <c r="A1172" s="2"/>
      <c r="B1172" s="2"/>
      <c r="C1172" s="2" t="s">
        <v>912</v>
      </c>
      <c r="D1172" s="2" t="s">
        <v>176</v>
      </c>
      <c r="E1172" s="2" t="s">
        <v>30</v>
      </c>
      <c r="F1172" s="26" t="s">
        <v>176</v>
      </c>
      <c r="G1172" s="4" t="s">
        <v>1266</v>
      </c>
      <c r="H1172" s="2" t="s">
        <v>163</v>
      </c>
      <c r="I1172" s="2" t="s">
        <v>569</v>
      </c>
      <c r="J1172" s="2" t="s">
        <v>570</v>
      </c>
      <c r="K1172" s="2" t="s">
        <v>6</v>
      </c>
      <c r="L1172" s="2" t="s">
        <v>6</v>
      </c>
      <c r="M1172" s="2" t="s">
        <v>6</v>
      </c>
      <c r="N1172" s="2" t="s">
        <v>6</v>
      </c>
      <c r="O1172" s="2" t="s">
        <v>6</v>
      </c>
      <c r="P1172" s="2" t="s">
        <v>6</v>
      </c>
      <c r="Q1172" s="2" t="s">
        <v>6</v>
      </c>
      <c r="R1172" s="2" t="s">
        <v>6</v>
      </c>
      <c r="S1172" s="2" t="s">
        <v>6</v>
      </c>
      <c r="T1172" s="2" t="s">
        <v>6</v>
      </c>
      <c r="U1172" s="2" t="s">
        <v>6</v>
      </c>
      <c r="V1172" s="2" t="s">
        <v>6</v>
      </c>
      <c r="W1172" s="2" t="s">
        <v>6</v>
      </c>
      <c r="X1172" s="2" t="s">
        <v>6</v>
      </c>
      <c r="Y1172" s="2" t="s">
        <v>6</v>
      </c>
      <c r="Z1172" s="2" t="s">
        <v>6</v>
      </c>
      <c r="AA1172" s="2" t="s">
        <v>6</v>
      </c>
      <c r="AB1172" s="2" t="s">
        <v>6</v>
      </c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</row>
    <row r="1173" spans="1:47" ht="15.75">
      <c r="A1173" s="2"/>
      <c r="B1173" s="2"/>
      <c r="C1173" s="2" t="s">
        <v>913</v>
      </c>
      <c r="D1173" s="2" t="s">
        <v>176</v>
      </c>
      <c r="E1173" s="2" t="s">
        <v>30</v>
      </c>
      <c r="F1173" s="26" t="s">
        <v>176</v>
      </c>
      <c r="G1173" s="4" t="s">
        <v>1266</v>
      </c>
      <c r="H1173" s="2" t="s">
        <v>163</v>
      </c>
      <c r="I1173" s="2" t="s">
        <v>569</v>
      </c>
      <c r="J1173" s="2" t="s">
        <v>570</v>
      </c>
      <c r="K1173" s="2" t="s">
        <v>6</v>
      </c>
      <c r="L1173" s="2" t="s">
        <v>6</v>
      </c>
      <c r="M1173" s="2" t="s">
        <v>6</v>
      </c>
      <c r="N1173" s="2" t="s">
        <v>6</v>
      </c>
      <c r="O1173" s="2" t="s">
        <v>6</v>
      </c>
      <c r="P1173" s="2" t="s">
        <v>6</v>
      </c>
      <c r="Q1173" s="2" t="s">
        <v>6</v>
      </c>
      <c r="R1173" s="2" t="s">
        <v>6</v>
      </c>
      <c r="S1173" s="2" t="s">
        <v>6</v>
      </c>
      <c r="T1173" s="2" t="s">
        <v>6</v>
      </c>
      <c r="U1173" s="2" t="s">
        <v>6</v>
      </c>
      <c r="V1173" s="2" t="s">
        <v>6</v>
      </c>
      <c r="W1173" s="2" t="s">
        <v>6</v>
      </c>
      <c r="X1173" s="2" t="s">
        <v>6</v>
      </c>
      <c r="Y1173" s="2" t="s">
        <v>6</v>
      </c>
      <c r="Z1173" s="2" t="s">
        <v>6</v>
      </c>
      <c r="AA1173" s="2" t="s">
        <v>6</v>
      </c>
      <c r="AB1173" s="2" t="s">
        <v>6</v>
      </c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</row>
    <row r="1174" spans="1:47" ht="15.75">
      <c r="A1174" s="2"/>
      <c r="B1174" s="2"/>
      <c r="C1174" s="2" t="s">
        <v>914</v>
      </c>
      <c r="D1174" s="2" t="s">
        <v>176</v>
      </c>
      <c r="E1174" s="2" t="s">
        <v>30</v>
      </c>
      <c r="F1174" s="26" t="s">
        <v>176</v>
      </c>
      <c r="G1174" s="4" t="s">
        <v>1266</v>
      </c>
      <c r="H1174" s="2" t="s">
        <v>163</v>
      </c>
      <c r="I1174" s="2" t="s">
        <v>569</v>
      </c>
      <c r="J1174" s="2" t="s">
        <v>570</v>
      </c>
      <c r="K1174" s="2" t="s">
        <v>6</v>
      </c>
      <c r="L1174" s="2" t="s">
        <v>6</v>
      </c>
      <c r="M1174" s="2" t="s">
        <v>6</v>
      </c>
      <c r="N1174" s="2" t="s">
        <v>6</v>
      </c>
      <c r="O1174" s="2" t="s">
        <v>6</v>
      </c>
      <c r="P1174" s="2" t="s">
        <v>6</v>
      </c>
      <c r="Q1174" s="2" t="s">
        <v>6</v>
      </c>
      <c r="R1174" s="2" t="s">
        <v>6</v>
      </c>
      <c r="S1174" s="2" t="s">
        <v>6</v>
      </c>
      <c r="T1174" s="2" t="s">
        <v>6</v>
      </c>
      <c r="U1174" s="2" t="s">
        <v>6</v>
      </c>
      <c r="V1174" s="2" t="s">
        <v>6</v>
      </c>
      <c r="W1174" s="2" t="s">
        <v>6</v>
      </c>
      <c r="X1174" s="2" t="s">
        <v>6</v>
      </c>
      <c r="Y1174" s="2" t="s">
        <v>6</v>
      </c>
      <c r="Z1174" s="2" t="s">
        <v>6</v>
      </c>
      <c r="AA1174" s="2" t="s">
        <v>6</v>
      </c>
      <c r="AB1174" s="2" t="s">
        <v>6</v>
      </c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</row>
    <row r="1175" spans="1:47" ht="15.75">
      <c r="A1175" s="2"/>
      <c r="B1175" s="2"/>
      <c r="C1175" s="2" t="s">
        <v>915</v>
      </c>
      <c r="D1175" s="2" t="s">
        <v>176</v>
      </c>
      <c r="E1175" s="2" t="s">
        <v>30</v>
      </c>
      <c r="F1175" s="26" t="s">
        <v>176</v>
      </c>
      <c r="G1175" s="4" t="s">
        <v>1266</v>
      </c>
      <c r="H1175" s="2" t="s">
        <v>163</v>
      </c>
      <c r="I1175" s="2" t="s">
        <v>569</v>
      </c>
      <c r="J1175" s="2" t="s">
        <v>570</v>
      </c>
      <c r="K1175" s="2" t="s">
        <v>6</v>
      </c>
      <c r="L1175" s="2" t="s">
        <v>6</v>
      </c>
      <c r="M1175" s="2" t="s">
        <v>6</v>
      </c>
      <c r="N1175" s="2" t="s">
        <v>6</v>
      </c>
      <c r="O1175" s="2" t="s">
        <v>6</v>
      </c>
      <c r="P1175" s="2" t="s">
        <v>6</v>
      </c>
      <c r="Q1175" s="2" t="s">
        <v>6</v>
      </c>
      <c r="R1175" s="2" t="s">
        <v>6</v>
      </c>
      <c r="S1175" s="2" t="s">
        <v>6</v>
      </c>
      <c r="T1175" s="2" t="s">
        <v>6</v>
      </c>
      <c r="U1175" s="2" t="s">
        <v>6</v>
      </c>
      <c r="V1175" s="2" t="s">
        <v>6</v>
      </c>
      <c r="W1175" s="2" t="s">
        <v>6</v>
      </c>
      <c r="X1175" s="2" t="s">
        <v>6</v>
      </c>
      <c r="Y1175" s="2" t="s">
        <v>6</v>
      </c>
      <c r="Z1175" s="2" t="s">
        <v>6</v>
      </c>
      <c r="AA1175" s="2" t="s">
        <v>6</v>
      </c>
      <c r="AB1175" s="2" t="s">
        <v>6</v>
      </c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</row>
    <row r="1176" spans="1:47" ht="15.75">
      <c r="A1176" s="2"/>
      <c r="B1176" s="2"/>
      <c r="C1176" s="2" t="s">
        <v>904</v>
      </c>
      <c r="D1176" s="2" t="s">
        <v>6</v>
      </c>
      <c r="E1176" s="2" t="s">
        <v>6</v>
      </c>
      <c r="F1176" s="26" t="s">
        <v>1266</v>
      </c>
      <c r="G1176" s="4" t="s">
        <v>1266</v>
      </c>
      <c r="H1176" s="2" t="s">
        <v>163</v>
      </c>
      <c r="I1176" s="2" t="s">
        <v>569</v>
      </c>
      <c r="J1176" s="2" t="s">
        <v>570</v>
      </c>
      <c r="K1176" s="2" t="s">
        <v>6</v>
      </c>
      <c r="L1176" s="2" t="s">
        <v>6</v>
      </c>
      <c r="M1176" s="2" t="s">
        <v>6</v>
      </c>
      <c r="N1176" s="2" t="s">
        <v>6</v>
      </c>
      <c r="O1176" s="2" t="s">
        <v>6</v>
      </c>
      <c r="P1176" s="2" t="s">
        <v>6</v>
      </c>
      <c r="Q1176" s="2" t="s">
        <v>6</v>
      </c>
      <c r="R1176" s="2" t="s">
        <v>6</v>
      </c>
      <c r="S1176" s="2" t="s">
        <v>6</v>
      </c>
      <c r="T1176" s="2" t="s">
        <v>6</v>
      </c>
      <c r="U1176" s="2" t="s">
        <v>6</v>
      </c>
      <c r="V1176" s="2" t="s">
        <v>6</v>
      </c>
      <c r="W1176" s="2" t="s">
        <v>6</v>
      </c>
      <c r="X1176" s="2" t="s">
        <v>6</v>
      </c>
      <c r="Y1176" s="2" t="s">
        <v>6</v>
      </c>
      <c r="Z1176" s="2" t="s">
        <v>6</v>
      </c>
      <c r="AA1176" s="2" t="s">
        <v>6</v>
      </c>
      <c r="AB1176" s="2" t="s">
        <v>6</v>
      </c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</row>
    <row r="1177" spans="1:47" ht="15.75">
      <c r="A1177" s="2"/>
      <c r="B1177" s="2"/>
      <c r="C1177" s="2" t="s">
        <v>905</v>
      </c>
      <c r="D1177" s="2" t="s">
        <v>6</v>
      </c>
      <c r="E1177" s="2" t="s">
        <v>6</v>
      </c>
      <c r="F1177" s="26" t="s">
        <v>1266</v>
      </c>
      <c r="G1177" s="4" t="s">
        <v>1266</v>
      </c>
      <c r="H1177" s="2" t="s">
        <v>163</v>
      </c>
      <c r="I1177" s="2" t="s">
        <v>569</v>
      </c>
      <c r="J1177" s="2" t="s">
        <v>570</v>
      </c>
      <c r="K1177" s="2" t="s">
        <v>6</v>
      </c>
      <c r="L1177" s="2" t="s">
        <v>6</v>
      </c>
      <c r="M1177" s="2" t="s">
        <v>6</v>
      </c>
      <c r="N1177" s="2" t="s">
        <v>6</v>
      </c>
      <c r="O1177" s="2" t="s">
        <v>6</v>
      </c>
      <c r="P1177" s="2" t="s">
        <v>6</v>
      </c>
      <c r="Q1177" s="2" t="s">
        <v>6</v>
      </c>
      <c r="R1177" s="2" t="s">
        <v>6</v>
      </c>
      <c r="S1177" s="2" t="s">
        <v>6</v>
      </c>
      <c r="T1177" s="2" t="s">
        <v>6</v>
      </c>
      <c r="U1177" s="2" t="s">
        <v>6</v>
      </c>
      <c r="V1177" s="2" t="s">
        <v>6</v>
      </c>
      <c r="W1177" s="2" t="s">
        <v>6</v>
      </c>
      <c r="X1177" s="2" t="s">
        <v>6</v>
      </c>
      <c r="Y1177" s="2" t="s">
        <v>6</v>
      </c>
      <c r="Z1177" s="2" t="s">
        <v>6</v>
      </c>
      <c r="AA1177" s="2" t="s">
        <v>6</v>
      </c>
      <c r="AB1177" s="2" t="s">
        <v>6</v>
      </c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</row>
    <row r="1178" spans="1:47" ht="15.75">
      <c r="A1178" s="2"/>
      <c r="B1178" s="2"/>
      <c r="C1178" s="2" t="s">
        <v>906</v>
      </c>
      <c r="D1178" s="2" t="s">
        <v>6</v>
      </c>
      <c r="E1178" s="2" t="s">
        <v>6</v>
      </c>
      <c r="F1178" s="26" t="s">
        <v>1266</v>
      </c>
      <c r="G1178" s="4" t="s">
        <v>1266</v>
      </c>
      <c r="H1178" s="2" t="s">
        <v>163</v>
      </c>
      <c r="I1178" s="2" t="s">
        <v>569</v>
      </c>
      <c r="J1178" s="2" t="s">
        <v>570</v>
      </c>
      <c r="K1178" s="2" t="s">
        <v>6</v>
      </c>
      <c r="L1178" s="2" t="s">
        <v>6</v>
      </c>
      <c r="M1178" s="2" t="s">
        <v>6</v>
      </c>
      <c r="N1178" s="2" t="s">
        <v>6</v>
      </c>
      <c r="O1178" s="2" t="s">
        <v>6</v>
      </c>
      <c r="P1178" s="2" t="s">
        <v>6</v>
      </c>
      <c r="Q1178" s="2" t="s">
        <v>6</v>
      </c>
      <c r="R1178" s="2" t="s">
        <v>6</v>
      </c>
      <c r="S1178" s="2" t="s">
        <v>6</v>
      </c>
      <c r="T1178" s="2" t="s">
        <v>6</v>
      </c>
      <c r="U1178" s="2" t="s">
        <v>6</v>
      </c>
      <c r="V1178" s="2" t="s">
        <v>6</v>
      </c>
      <c r="W1178" s="2" t="s">
        <v>6</v>
      </c>
      <c r="X1178" s="2" t="s">
        <v>6</v>
      </c>
      <c r="Y1178" s="2" t="s">
        <v>6</v>
      </c>
      <c r="Z1178" s="2" t="s">
        <v>6</v>
      </c>
      <c r="AA1178" s="2" t="s">
        <v>6</v>
      </c>
      <c r="AB1178" s="2" t="s">
        <v>6</v>
      </c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</row>
    <row r="1179" spans="1:47" ht="15.75">
      <c r="A1179" s="2"/>
      <c r="B1179" s="2"/>
      <c r="C1179" s="2" t="s">
        <v>907</v>
      </c>
      <c r="D1179" s="2" t="s">
        <v>6</v>
      </c>
      <c r="E1179" s="2" t="s">
        <v>6</v>
      </c>
      <c r="F1179" s="26" t="s">
        <v>1266</v>
      </c>
      <c r="G1179" s="4" t="s">
        <v>1266</v>
      </c>
      <c r="H1179" s="2" t="s">
        <v>163</v>
      </c>
      <c r="I1179" s="2" t="s">
        <v>569</v>
      </c>
      <c r="J1179" s="2" t="s">
        <v>570</v>
      </c>
      <c r="K1179" s="2" t="s">
        <v>6</v>
      </c>
      <c r="L1179" s="2" t="s">
        <v>6</v>
      </c>
      <c r="M1179" s="2" t="s">
        <v>6</v>
      </c>
      <c r="N1179" s="2" t="s">
        <v>6</v>
      </c>
      <c r="O1179" s="2" t="s">
        <v>6</v>
      </c>
      <c r="P1179" s="2" t="s">
        <v>6</v>
      </c>
      <c r="Q1179" s="2" t="s">
        <v>6</v>
      </c>
      <c r="R1179" s="2" t="s">
        <v>6</v>
      </c>
      <c r="S1179" s="2" t="s">
        <v>6</v>
      </c>
      <c r="T1179" s="2" t="s">
        <v>6</v>
      </c>
      <c r="U1179" s="2" t="s">
        <v>6</v>
      </c>
      <c r="V1179" s="2" t="s">
        <v>6</v>
      </c>
      <c r="W1179" s="2" t="s">
        <v>6</v>
      </c>
      <c r="X1179" s="2" t="s">
        <v>6</v>
      </c>
      <c r="Y1179" s="2" t="s">
        <v>6</v>
      </c>
      <c r="Z1179" s="2" t="s">
        <v>6</v>
      </c>
      <c r="AA1179" s="2" t="s">
        <v>6</v>
      </c>
      <c r="AB1179" s="2" t="s">
        <v>6</v>
      </c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</row>
    <row r="1180" spans="1:47" ht="15.75">
      <c r="A1180" s="2"/>
      <c r="B1180" s="2"/>
      <c r="C1180" s="2" t="s">
        <v>908</v>
      </c>
      <c r="D1180" s="2" t="s">
        <v>6</v>
      </c>
      <c r="E1180" s="2" t="s">
        <v>6</v>
      </c>
      <c r="F1180" s="26" t="s">
        <v>1266</v>
      </c>
      <c r="G1180" s="4" t="s">
        <v>1266</v>
      </c>
      <c r="H1180" s="2" t="s">
        <v>163</v>
      </c>
      <c r="I1180" s="2" t="s">
        <v>569</v>
      </c>
      <c r="J1180" s="2" t="s">
        <v>570</v>
      </c>
      <c r="K1180" s="2" t="s">
        <v>6</v>
      </c>
      <c r="L1180" s="2" t="s">
        <v>6</v>
      </c>
      <c r="M1180" s="2" t="s">
        <v>6</v>
      </c>
      <c r="N1180" s="2" t="s">
        <v>6</v>
      </c>
      <c r="O1180" s="2" t="s">
        <v>6</v>
      </c>
      <c r="P1180" s="2" t="s">
        <v>6</v>
      </c>
      <c r="Q1180" s="2" t="s">
        <v>6</v>
      </c>
      <c r="R1180" s="2" t="s">
        <v>6</v>
      </c>
      <c r="S1180" s="2" t="s">
        <v>6</v>
      </c>
      <c r="T1180" s="2" t="s">
        <v>6</v>
      </c>
      <c r="U1180" s="2" t="s">
        <v>6</v>
      </c>
      <c r="V1180" s="2" t="s">
        <v>6</v>
      </c>
      <c r="W1180" s="2" t="s">
        <v>6</v>
      </c>
      <c r="X1180" s="2" t="s">
        <v>6</v>
      </c>
      <c r="Y1180" s="2" t="s">
        <v>6</v>
      </c>
      <c r="Z1180" s="2" t="s">
        <v>6</v>
      </c>
      <c r="AA1180" s="2" t="s">
        <v>6</v>
      </c>
      <c r="AB1180" s="2" t="s">
        <v>6</v>
      </c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</row>
    <row r="1181" spans="1:47" ht="15.75">
      <c r="A1181" s="2"/>
      <c r="B1181" s="2"/>
      <c r="C1181" s="2" t="s">
        <v>1005</v>
      </c>
      <c r="D1181" s="2" t="s">
        <v>6</v>
      </c>
      <c r="E1181" s="2" t="s">
        <v>6</v>
      </c>
      <c r="F1181" s="26" t="s">
        <v>1266</v>
      </c>
      <c r="G1181" s="4" t="s">
        <v>1266</v>
      </c>
      <c r="H1181" s="2" t="s">
        <v>163</v>
      </c>
      <c r="I1181" s="2" t="s">
        <v>569</v>
      </c>
      <c r="J1181" s="2" t="s">
        <v>570</v>
      </c>
      <c r="K1181" s="2" t="s">
        <v>6</v>
      </c>
      <c r="L1181" s="2" t="s">
        <v>6</v>
      </c>
      <c r="M1181" s="2" t="s">
        <v>6</v>
      </c>
      <c r="N1181" s="2" t="s">
        <v>6</v>
      </c>
      <c r="O1181" s="2" t="s">
        <v>6</v>
      </c>
      <c r="P1181" s="2" t="s">
        <v>6</v>
      </c>
      <c r="Q1181" s="2" t="s">
        <v>6</v>
      </c>
      <c r="R1181" s="2" t="s">
        <v>6</v>
      </c>
      <c r="S1181" s="2" t="s">
        <v>6</v>
      </c>
      <c r="T1181" s="2" t="s">
        <v>6</v>
      </c>
      <c r="U1181" s="2" t="s">
        <v>6</v>
      </c>
      <c r="V1181" s="2" t="s">
        <v>6</v>
      </c>
      <c r="W1181" s="2" t="s">
        <v>6</v>
      </c>
      <c r="X1181" s="2" t="s">
        <v>6</v>
      </c>
      <c r="Y1181" s="2" t="s">
        <v>6</v>
      </c>
      <c r="Z1181" s="2" t="s">
        <v>6</v>
      </c>
      <c r="AA1181" s="2" t="s">
        <v>6</v>
      </c>
      <c r="AB1181" s="2" t="s">
        <v>6</v>
      </c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</row>
    <row r="1182" spans="1:47" ht="15.75">
      <c r="A1182" s="2"/>
      <c r="B1182" s="2"/>
      <c r="C1182" s="2" t="s">
        <v>1006</v>
      </c>
      <c r="D1182" s="2" t="s">
        <v>6</v>
      </c>
      <c r="E1182" s="2" t="s">
        <v>6</v>
      </c>
      <c r="F1182" s="26" t="s">
        <v>1266</v>
      </c>
      <c r="G1182" s="4" t="s">
        <v>1266</v>
      </c>
      <c r="H1182" s="2" t="s">
        <v>163</v>
      </c>
      <c r="I1182" s="2" t="s">
        <v>569</v>
      </c>
      <c r="J1182" s="2" t="s">
        <v>570</v>
      </c>
      <c r="K1182" s="2" t="s">
        <v>6</v>
      </c>
      <c r="L1182" s="2" t="s">
        <v>6</v>
      </c>
      <c r="M1182" s="2" t="s">
        <v>6</v>
      </c>
      <c r="N1182" s="2" t="s">
        <v>6</v>
      </c>
      <c r="O1182" s="2" t="s">
        <v>6</v>
      </c>
      <c r="P1182" s="2" t="s">
        <v>6</v>
      </c>
      <c r="Q1182" s="2" t="s">
        <v>6</v>
      </c>
      <c r="R1182" s="2" t="s">
        <v>6</v>
      </c>
      <c r="S1182" s="2" t="s">
        <v>6</v>
      </c>
      <c r="T1182" s="2" t="s">
        <v>6</v>
      </c>
      <c r="U1182" s="2" t="s">
        <v>6</v>
      </c>
      <c r="V1182" s="2" t="s">
        <v>6</v>
      </c>
      <c r="W1182" s="2" t="s">
        <v>6</v>
      </c>
      <c r="X1182" s="2" t="s">
        <v>6</v>
      </c>
      <c r="Y1182" s="2" t="s">
        <v>6</v>
      </c>
      <c r="Z1182" s="2" t="s">
        <v>6</v>
      </c>
      <c r="AA1182" s="2" t="s">
        <v>6</v>
      </c>
      <c r="AB1182" s="2" t="s">
        <v>6</v>
      </c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</row>
    <row r="1183" spans="1:47" ht="15.75">
      <c r="A1183" s="2"/>
      <c r="B1183" s="2"/>
      <c r="C1183" s="2" t="s">
        <v>732</v>
      </c>
      <c r="D1183" s="2" t="s">
        <v>176</v>
      </c>
      <c r="E1183" s="2" t="s">
        <v>30</v>
      </c>
      <c r="F1183" s="26" t="s">
        <v>176</v>
      </c>
      <c r="G1183" s="4" t="s">
        <v>1266</v>
      </c>
      <c r="H1183" s="2" t="s">
        <v>163</v>
      </c>
      <c r="I1183" s="2" t="s">
        <v>6</v>
      </c>
      <c r="J1183" s="2" t="s">
        <v>570</v>
      </c>
      <c r="K1183" s="2" t="s">
        <v>1002</v>
      </c>
      <c r="L1183" s="2" t="s">
        <v>1003</v>
      </c>
      <c r="M1183" s="2" t="s">
        <v>6</v>
      </c>
      <c r="N1183" s="2" t="s">
        <v>6</v>
      </c>
      <c r="O1183" s="2" t="s">
        <v>6</v>
      </c>
      <c r="P1183" s="2" t="s">
        <v>6</v>
      </c>
      <c r="Q1183" s="2" t="s">
        <v>6</v>
      </c>
      <c r="R1183" s="2" t="s">
        <v>6</v>
      </c>
      <c r="S1183" s="2" t="s">
        <v>6</v>
      </c>
      <c r="T1183" s="2" t="s">
        <v>6</v>
      </c>
      <c r="U1183" s="2" t="s">
        <v>6</v>
      </c>
      <c r="V1183" s="2" t="s">
        <v>6</v>
      </c>
      <c r="W1183" s="2" t="s">
        <v>6</v>
      </c>
      <c r="X1183" s="2" t="s">
        <v>6</v>
      </c>
      <c r="Y1183" s="2" t="s">
        <v>6</v>
      </c>
      <c r="Z1183" s="2" t="s">
        <v>6</v>
      </c>
      <c r="AA1183" s="2" t="s">
        <v>6</v>
      </c>
      <c r="AB1183" s="2" t="s">
        <v>6</v>
      </c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</row>
    <row r="1184" spans="1:47" ht="15.75">
      <c r="A1184" s="2"/>
      <c r="B1184" s="2"/>
      <c r="C1184" s="2" t="s">
        <v>732</v>
      </c>
      <c r="D1184" s="2" t="s">
        <v>176</v>
      </c>
      <c r="E1184" s="2" t="s">
        <v>30</v>
      </c>
      <c r="F1184" s="26" t="s">
        <v>176</v>
      </c>
      <c r="G1184" s="4" t="s">
        <v>1266</v>
      </c>
      <c r="H1184" s="2" t="s">
        <v>163</v>
      </c>
      <c r="I1184" s="2" t="s">
        <v>6</v>
      </c>
      <c r="J1184" s="2" t="s">
        <v>570</v>
      </c>
      <c r="K1184" s="2" t="s">
        <v>1002</v>
      </c>
      <c r="L1184" s="2" t="s">
        <v>1004</v>
      </c>
      <c r="M1184" s="2" t="s">
        <v>6</v>
      </c>
      <c r="N1184" s="2" t="s">
        <v>6</v>
      </c>
      <c r="O1184" s="2" t="s">
        <v>6</v>
      </c>
      <c r="P1184" s="2" t="s">
        <v>6</v>
      </c>
      <c r="Q1184" s="2" t="s">
        <v>6</v>
      </c>
      <c r="R1184" s="2" t="s">
        <v>6</v>
      </c>
      <c r="S1184" s="2" t="s">
        <v>6</v>
      </c>
      <c r="T1184" s="2" t="s">
        <v>6</v>
      </c>
      <c r="U1184" s="2" t="s">
        <v>6</v>
      </c>
      <c r="V1184" s="2" t="s">
        <v>6</v>
      </c>
      <c r="W1184" s="2" t="s">
        <v>6</v>
      </c>
      <c r="X1184" s="2" t="s">
        <v>6</v>
      </c>
      <c r="Y1184" s="2" t="s">
        <v>6</v>
      </c>
      <c r="Z1184" s="2" t="s">
        <v>6</v>
      </c>
      <c r="AA1184" s="2" t="s">
        <v>6</v>
      </c>
      <c r="AB1184" s="2" t="s">
        <v>6</v>
      </c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</row>
    <row r="1185" spans="1:47" ht="15.75">
      <c r="A1185" s="2"/>
      <c r="B1185" s="2"/>
      <c r="C1185" s="2" t="s">
        <v>1007</v>
      </c>
      <c r="D1185" s="2" t="s">
        <v>176</v>
      </c>
      <c r="E1185" s="2" t="s">
        <v>30</v>
      </c>
      <c r="F1185" s="26" t="s">
        <v>176</v>
      </c>
      <c r="G1185" s="4" t="s">
        <v>1266</v>
      </c>
      <c r="H1185" s="2" t="s">
        <v>163</v>
      </c>
      <c r="I1185" s="2" t="s">
        <v>569</v>
      </c>
      <c r="J1185" s="2" t="s">
        <v>570</v>
      </c>
      <c r="K1185" s="2" t="s">
        <v>1002</v>
      </c>
      <c r="L1185" s="2" t="s">
        <v>1003</v>
      </c>
      <c r="M1185" s="2" t="s">
        <v>6</v>
      </c>
      <c r="N1185" s="2" t="s">
        <v>6</v>
      </c>
      <c r="O1185" s="2" t="s">
        <v>6</v>
      </c>
      <c r="P1185" s="2" t="s">
        <v>6</v>
      </c>
      <c r="Q1185" s="2" t="s">
        <v>6</v>
      </c>
      <c r="R1185" s="2" t="s">
        <v>6</v>
      </c>
      <c r="S1185" s="2" t="s">
        <v>6</v>
      </c>
      <c r="T1185" s="2" t="s">
        <v>6</v>
      </c>
      <c r="U1185" s="2" t="s">
        <v>6</v>
      </c>
      <c r="V1185" s="2" t="s">
        <v>6</v>
      </c>
      <c r="W1185" s="2" t="s">
        <v>6</v>
      </c>
      <c r="X1185" s="2" t="s">
        <v>6</v>
      </c>
      <c r="Y1185" s="2" t="s">
        <v>6</v>
      </c>
      <c r="Z1185" s="2" t="s">
        <v>6</v>
      </c>
      <c r="AA1185" s="2" t="s">
        <v>6</v>
      </c>
      <c r="AB1185" s="2" t="s">
        <v>6</v>
      </c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</row>
    <row r="1186" spans="1:47" ht="15.75">
      <c r="A1186" s="2"/>
      <c r="B1186" s="2"/>
      <c r="C1186" s="2" t="s">
        <v>1007</v>
      </c>
      <c r="D1186" s="2" t="s">
        <v>176</v>
      </c>
      <c r="E1186" s="2" t="s">
        <v>30</v>
      </c>
      <c r="F1186" s="26" t="s">
        <v>176</v>
      </c>
      <c r="G1186" s="4" t="s">
        <v>1266</v>
      </c>
      <c r="H1186" s="2" t="s">
        <v>163</v>
      </c>
      <c r="I1186" s="2" t="s">
        <v>569</v>
      </c>
      <c r="J1186" s="2" t="s">
        <v>570</v>
      </c>
      <c r="K1186" s="2" t="s">
        <v>1002</v>
      </c>
      <c r="L1186" s="2" t="s">
        <v>1004</v>
      </c>
      <c r="M1186" s="2" t="s">
        <v>6</v>
      </c>
      <c r="N1186" s="2" t="s">
        <v>6</v>
      </c>
      <c r="O1186" s="2" t="s">
        <v>6</v>
      </c>
      <c r="P1186" s="2" t="s">
        <v>6</v>
      </c>
      <c r="Q1186" s="2" t="s">
        <v>6</v>
      </c>
      <c r="R1186" s="2" t="s">
        <v>6</v>
      </c>
      <c r="S1186" s="2" t="s">
        <v>6</v>
      </c>
      <c r="T1186" s="2" t="s">
        <v>6</v>
      </c>
      <c r="U1186" s="2" t="s">
        <v>6</v>
      </c>
      <c r="V1186" s="2" t="s">
        <v>6</v>
      </c>
      <c r="W1186" s="2" t="s">
        <v>6</v>
      </c>
      <c r="X1186" s="2" t="s">
        <v>6</v>
      </c>
      <c r="Y1186" s="2" t="s">
        <v>6</v>
      </c>
      <c r="Z1186" s="2" t="s">
        <v>6</v>
      </c>
      <c r="AA1186" s="2" t="s">
        <v>6</v>
      </c>
      <c r="AB1186" s="2" t="s">
        <v>6</v>
      </c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</row>
    <row r="1187" spans="1:47" ht="15.75">
      <c r="A1187" s="2"/>
      <c r="B1187" s="2"/>
      <c r="C1187" s="2" t="s">
        <v>1008</v>
      </c>
      <c r="D1187" s="2" t="s">
        <v>6</v>
      </c>
      <c r="E1187" s="2" t="s">
        <v>6</v>
      </c>
      <c r="F1187" s="26" t="s">
        <v>1266</v>
      </c>
      <c r="G1187" s="4" t="s">
        <v>1266</v>
      </c>
      <c r="H1187" s="2" t="s">
        <v>163</v>
      </c>
      <c r="I1187" s="2" t="s">
        <v>569</v>
      </c>
      <c r="J1187" s="2" t="s">
        <v>570</v>
      </c>
      <c r="K1187" s="2" t="s">
        <v>1002</v>
      </c>
      <c r="L1187" s="2" t="s">
        <v>1003</v>
      </c>
      <c r="M1187" s="2" t="s">
        <v>6</v>
      </c>
      <c r="N1187" s="2" t="s">
        <v>6</v>
      </c>
      <c r="O1187" s="2" t="s">
        <v>6</v>
      </c>
      <c r="P1187" s="2" t="s">
        <v>6</v>
      </c>
      <c r="Q1187" s="2" t="s">
        <v>6</v>
      </c>
      <c r="R1187" s="2" t="s">
        <v>6</v>
      </c>
      <c r="S1187" s="2" t="s">
        <v>6</v>
      </c>
      <c r="T1187" s="2" t="s">
        <v>6</v>
      </c>
      <c r="U1187" s="2" t="s">
        <v>6</v>
      </c>
      <c r="V1187" s="2" t="s">
        <v>6</v>
      </c>
      <c r="W1187" s="2" t="s">
        <v>6</v>
      </c>
      <c r="X1187" s="2" t="s">
        <v>6</v>
      </c>
      <c r="Y1187" s="2" t="s">
        <v>6</v>
      </c>
      <c r="Z1187" s="2" t="s">
        <v>6</v>
      </c>
      <c r="AA1187" s="2" t="s">
        <v>6</v>
      </c>
      <c r="AB1187" s="2" t="s">
        <v>6</v>
      </c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</row>
    <row r="1188" spans="1:47" ht="15.75">
      <c r="A1188" s="2"/>
      <c r="B1188" s="2"/>
      <c r="C1188" s="2" t="s">
        <v>1008</v>
      </c>
      <c r="D1188" s="2" t="s">
        <v>6</v>
      </c>
      <c r="E1188" s="2" t="s">
        <v>6</v>
      </c>
      <c r="F1188" s="26" t="s">
        <v>1266</v>
      </c>
      <c r="G1188" s="4" t="s">
        <v>1266</v>
      </c>
      <c r="H1188" s="2" t="s">
        <v>163</v>
      </c>
      <c r="I1188" s="2" t="s">
        <v>569</v>
      </c>
      <c r="J1188" s="2" t="s">
        <v>570</v>
      </c>
      <c r="K1188" s="2" t="s">
        <v>1002</v>
      </c>
      <c r="L1188" s="2" t="s">
        <v>1004</v>
      </c>
      <c r="M1188" s="2" t="s">
        <v>6</v>
      </c>
      <c r="N1188" s="2" t="s">
        <v>6</v>
      </c>
      <c r="O1188" s="2" t="s">
        <v>6</v>
      </c>
      <c r="P1188" s="2" t="s">
        <v>6</v>
      </c>
      <c r="Q1188" s="2" t="s">
        <v>6</v>
      </c>
      <c r="R1188" s="2" t="s">
        <v>6</v>
      </c>
      <c r="S1188" s="2" t="s">
        <v>6</v>
      </c>
      <c r="T1188" s="2" t="s">
        <v>6</v>
      </c>
      <c r="U1188" s="2" t="s">
        <v>6</v>
      </c>
      <c r="V1188" s="2" t="s">
        <v>6</v>
      </c>
      <c r="W1188" s="2" t="s">
        <v>6</v>
      </c>
      <c r="X1188" s="2" t="s">
        <v>6</v>
      </c>
      <c r="Y1188" s="2" t="s">
        <v>6</v>
      </c>
      <c r="Z1188" s="2" t="s">
        <v>6</v>
      </c>
      <c r="AA1188" s="2" t="s">
        <v>6</v>
      </c>
      <c r="AB1188" s="2" t="s">
        <v>6</v>
      </c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</row>
    <row r="1189" spans="1:47" ht="15.75">
      <c r="A1189" s="2"/>
      <c r="B1189" s="2"/>
      <c r="C1189" s="2" t="s">
        <v>1009</v>
      </c>
      <c r="D1189" s="2" t="s">
        <v>6</v>
      </c>
      <c r="E1189" s="2" t="s">
        <v>6</v>
      </c>
      <c r="F1189" s="26" t="s">
        <v>1266</v>
      </c>
      <c r="G1189" s="4" t="s">
        <v>1266</v>
      </c>
      <c r="H1189" s="2" t="s">
        <v>163</v>
      </c>
      <c r="I1189" s="2" t="s">
        <v>569</v>
      </c>
      <c r="J1189" s="2" t="s">
        <v>570</v>
      </c>
      <c r="K1189" s="2" t="s">
        <v>1002</v>
      </c>
      <c r="L1189" s="2" t="s">
        <v>1003</v>
      </c>
      <c r="M1189" s="2" t="s">
        <v>6</v>
      </c>
      <c r="N1189" s="2" t="s">
        <v>6</v>
      </c>
      <c r="O1189" s="2" t="s">
        <v>6</v>
      </c>
      <c r="P1189" s="2" t="s">
        <v>6</v>
      </c>
      <c r="Q1189" s="2" t="s">
        <v>6</v>
      </c>
      <c r="R1189" s="2" t="s">
        <v>6</v>
      </c>
      <c r="S1189" s="2" t="s">
        <v>6</v>
      </c>
      <c r="T1189" s="2" t="s">
        <v>6</v>
      </c>
      <c r="U1189" s="2" t="s">
        <v>6</v>
      </c>
      <c r="V1189" s="2" t="s">
        <v>6</v>
      </c>
      <c r="W1189" s="2" t="s">
        <v>6</v>
      </c>
      <c r="X1189" s="2" t="s">
        <v>6</v>
      </c>
      <c r="Y1189" s="2" t="s">
        <v>6</v>
      </c>
      <c r="Z1189" s="2" t="s">
        <v>6</v>
      </c>
      <c r="AA1189" s="2" t="s">
        <v>6</v>
      </c>
      <c r="AB1189" s="2" t="s">
        <v>6</v>
      </c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</row>
    <row r="1190" spans="1:47" ht="15.75">
      <c r="A1190" s="2"/>
      <c r="B1190" s="2"/>
      <c r="C1190" s="2" t="s">
        <v>1009</v>
      </c>
      <c r="D1190" s="2" t="s">
        <v>6</v>
      </c>
      <c r="E1190" s="2" t="s">
        <v>6</v>
      </c>
      <c r="F1190" s="26" t="s">
        <v>1266</v>
      </c>
      <c r="G1190" s="4" t="s">
        <v>1266</v>
      </c>
      <c r="H1190" s="2" t="s">
        <v>163</v>
      </c>
      <c r="I1190" s="2" t="s">
        <v>569</v>
      </c>
      <c r="J1190" s="2" t="s">
        <v>570</v>
      </c>
      <c r="K1190" s="2" t="s">
        <v>1002</v>
      </c>
      <c r="L1190" s="2" t="s">
        <v>1004</v>
      </c>
      <c r="M1190" s="2" t="s">
        <v>6</v>
      </c>
      <c r="N1190" s="2" t="s">
        <v>6</v>
      </c>
      <c r="O1190" s="2" t="s">
        <v>6</v>
      </c>
      <c r="P1190" s="2" t="s">
        <v>6</v>
      </c>
      <c r="Q1190" s="2" t="s">
        <v>6</v>
      </c>
      <c r="R1190" s="2" t="s">
        <v>6</v>
      </c>
      <c r="S1190" s="2" t="s">
        <v>6</v>
      </c>
      <c r="T1190" s="2" t="s">
        <v>6</v>
      </c>
      <c r="U1190" s="2" t="s">
        <v>6</v>
      </c>
      <c r="V1190" s="2" t="s">
        <v>6</v>
      </c>
      <c r="W1190" s="2" t="s">
        <v>6</v>
      </c>
      <c r="X1190" s="2" t="s">
        <v>6</v>
      </c>
      <c r="Y1190" s="2" t="s">
        <v>6</v>
      </c>
      <c r="Z1190" s="2" t="s">
        <v>6</v>
      </c>
      <c r="AA1190" s="2" t="s">
        <v>6</v>
      </c>
      <c r="AB1190" s="2" t="s">
        <v>6</v>
      </c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</row>
    <row r="1191" spans="1:47" ht="15.75">
      <c r="A1191" s="2"/>
      <c r="B1191" s="2"/>
      <c r="C1191" s="2" t="s">
        <v>1010</v>
      </c>
      <c r="D1191" s="2" t="s">
        <v>6</v>
      </c>
      <c r="E1191" s="2" t="s">
        <v>6</v>
      </c>
      <c r="F1191" s="26" t="s">
        <v>1266</v>
      </c>
      <c r="G1191" s="4" t="s">
        <v>1266</v>
      </c>
      <c r="H1191" s="2" t="s">
        <v>163</v>
      </c>
      <c r="I1191" s="2" t="s">
        <v>569</v>
      </c>
      <c r="J1191" s="2" t="s">
        <v>570</v>
      </c>
      <c r="K1191" s="2" t="s">
        <v>1002</v>
      </c>
      <c r="L1191" s="2" t="s">
        <v>1003</v>
      </c>
      <c r="M1191" s="2" t="s">
        <v>6</v>
      </c>
      <c r="N1191" s="2" t="s">
        <v>6</v>
      </c>
      <c r="O1191" s="2" t="s">
        <v>6</v>
      </c>
      <c r="P1191" s="2" t="s">
        <v>6</v>
      </c>
      <c r="Q1191" s="2" t="s">
        <v>6</v>
      </c>
      <c r="R1191" s="2" t="s">
        <v>6</v>
      </c>
      <c r="S1191" s="2" t="s">
        <v>6</v>
      </c>
      <c r="T1191" s="2" t="s">
        <v>6</v>
      </c>
      <c r="U1191" s="2" t="s">
        <v>6</v>
      </c>
      <c r="V1191" s="2" t="s">
        <v>6</v>
      </c>
      <c r="W1191" s="2" t="s">
        <v>6</v>
      </c>
      <c r="X1191" s="2" t="s">
        <v>6</v>
      </c>
      <c r="Y1191" s="2" t="s">
        <v>6</v>
      </c>
      <c r="Z1191" s="2" t="s">
        <v>6</v>
      </c>
      <c r="AA1191" s="2" t="s">
        <v>6</v>
      </c>
      <c r="AB1191" s="2" t="s">
        <v>6</v>
      </c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</row>
    <row r="1192" spans="1:47" ht="15.75">
      <c r="A1192" s="2"/>
      <c r="B1192" s="2"/>
      <c r="C1192" s="2" t="s">
        <v>1010</v>
      </c>
      <c r="D1192" s="2" t="s">
        <v>6</v>
      </c>
      <c r="E1192" s="2" t="s">
        <v>6</v>
      </c>
      <c r="F1192" s="26" t="s">
        <v>1266</v>
      </c>
      <c r="G1192" s="4" t="s">
        <v>1266</v>
      </c>
      <c r="H1192" s="2" t="s">
        <v>163</v>
      </c>
      <c r="I1192" s="2" t="s">
        <v>569</v>
      </c>
      <c r="J1192" s="2" t="s">
        <v>570</v>
      </c>
      <c r="K1192" s="2" t="s">
        <v>1002</v>
      </c>
      <c r="L1192" s="2" t="s">
        <v>1004</v>
      </c>
      <c r="M1192" s="2" t="s">
        <v>6</v>
      </c>
      <c r="N1192" s="2" t="s">
        <v>6</v>
      </c>
      <c r="O1192" s="2" t="s">
        <v>6</v>
      </c>
      <c r="P1192" s="2" t="s">
        <v>6</v>
      </c>
      <c r="Q1192" s="2" t="s">
        <v>6</v>
      </c>
      <c r="R1192" s="2" t="s">
        <v>6</v>
      </c>
      <c r="S1192" s="2" t="s">
        <v>6</v>
      </c>
      <c r="T1192" s="2" t="s">
        <v>6</v>
      </c>
      <c r="U1192" s="2" t="s">
        <v>6</v>
      </c>
      <c r="V1192" s="2" t="s">
        <v>6</v>
      </c>
      <c r="W1192" s="2" t="s">
        <v>6</v>
      </c>
      <c r="X1192" s="2" t="s">
        <v>6</v>
      </c>
      <c r="Y1192" s="2" t="s">
        <v>6</v>
      </c>
      <c r="Z1192" s="2" t="s">
        <v>6</v>
      </c>
      <c r="AA1192" s="2" t="s">
        <v>6</v>
      </c>
      <c r="AB1192" s="2" t="s">
        <v>6</v>
      </c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</row>
    <row r="1193" spans="1:47" ht="15.75">
      <c r="A1193" s="2"/>
      <c r="B1193" s="2"/>
      <c r="C1193" s="2" t="s">
        <v>1011</v>
      </c>
      <c r="D1193" s="2" t="s">
        <v>6</v>
      </c>
      <c r="E1193" s="2" t="s">
        <v>6</v>
      </c>
      <c r="F1193" s="26" t="s">
        <v>1266</v>
      </c>
      <c r="G1193" s="4" t="s">
        <v>1266</v>
      </c>
      <c r="H1193" s="2" t="s">
        <v>163</v>
      </c>
      <c r="I1193" s="2" t="s">
        <v>569</v>
      </c>
      <c r="J1193" s="2" t="s">
        <v>570</v>
      </c>
      <c r="K1193" s="2" t="s">
        <v>6</v>
      </c>
      <c r="L1193" s="2" t="s">
        <v>6</v>
      </c>
      <c r="M1193" s="2" t="s">
        <v>6</v>
      </c>
      <c r="N1193" s="2" t="s">
        <v>6</v>
      </c>
      <c r="O1193" s="2" t="s">
        <v>6</v>
      </c>
      <c r="P1193" s="2" t="s">
        <v>6</v>
      </c>
      <c r="Q1193" s="2" t="s">
        <v>6</v>
      </c>
      <c r="R1193" s="2" t="s">
        <v>6</v>
      </c>
      <c r="S1193" s="2" t="s">
        <v>6</v>
      </c>
      <c r="T1193" s="2" t="s">
        <v>6</v>
      </c>
      <c r="U1193" s="2" t="s">
        <v>6</v>
      </c>
      <c r="V1193" s="2" t="s">
        <v>6</v>
      </c>
      <c r="W1193" s="2" t="s">
        <v>6</v>
      </c>
      <c r="X1193" s="2" t="s">
        <v>6</v>
      </c>
      <c r="Y1193" s="2" t="s">
        <v>6</v>
      </c>
      <c r="Z1193" s="2" t="s">
        <v>6</v>
      </c>
      <c r="AA1193" s="2" t="s">
        <v>6</v>
      </c>
      <c r="AB1193" s="2" t="s">
        <v>6</v>
      </c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</row>
    <row r="1194" spans="1:47" ht="15.75">
      <c r="A1194" s="2"/>
      <c r="B1194" s="2"/>
      <c r="C1194" s="2" t="s">
        <v>589</v>
      </c>
      <c r="D1194" s="2" t="s">
        <v>6</v>
      </c>
      <c r="E1194" s="2" t="s">
        <v>6</v>
      </c>
      <c r="F1194" s="26" t="s">
        <v>1266</v>
      </c>
      <c r="G1194" s="4" t="s">
        <v>1266</v>
      </c>
      <c r="H1194" s="2" t="s">
        <v>163</v>
      </c>
      <c r="I1194" s="2" t="s">
        <v>569</v>
      </c>
      <c r="J1194" s="2" t="s">
        <v>570</v>
      </c>
      <c r="K1194" s="2" t="s">
        <v>6</v>
      </c>
      <c r="L1194" s="2" t="s">
        <v>6</v>
      </c>
      <c r="M1194" s="2" t="s">
        <v>6</v>
      </c>
      <c r="N1194" s="2" t="s">
        <v>6</v>
      </c>
      <c r="O1194" s="2" t="s">
        <v>6</v>
      </c>
      <c r="P1194" s="2" t="s">
        <v>6</v>
      </c>
      <c r="Q1194" s="2" t="s">
        <v>6</v>
      </c>
      <c r="R1194" s="2" t="s">
        <v>6</v>
      </c>
      <c r="S1194" s="2" t="s">
        <v>6</v>
      </c>
      <c r="T1194" s="2" t="s">
        <v>6</v>
      </c>
      <c r="U1194" s="2" t="s">
        <v>6</v>
      </c>
      <c r="V1194" s="2" t="s">
        <v>6</v>
      </c>
      <c r="W1194" s="2" t="s">
        <v>6</v>
      </c>
      <c r="X1194" s="2" t="s">
        <v>6</v>
      </c>
      <c r="Y1194" s="2" t="s">
        <v>6</v>
      </c>
      <c r="Z1194" s="2" t="s">
        <v>6</v>
      </c>
      <c r="AA1194" s="2" t="s">
        <v>6</v>
      </c>
      <c r="AB1194" s="2" t="s">
        <v>6</v>
      </c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</row>
    <row r="1195" spans="1:47" ht="15.75">
      <c r="A1195" s="2"/>
      <c r="B1195" s="2"/>
      <c r="C1195" s="2" t="s">
        <v>1012</v>
      </c>
      <c r="D1195" s="2" t="s">
        <v>6</v>
      </c>
      <c r="E1195" s="2" t="s">
        <v>6</v>
      </c>
      <c r="F1195" s="26" t="s">
        <v>1266</v>
      </c>
      <c r="G1195" s="4" t="s">
        <v>1266</v>
      </c>
      <c r="H1195" s="2" t="s">
        <v>163</v>
      </c>
      <c r="I1195" s="2" t="s">
        <v>569</v>
      </c>
      <c r="J1195" s="2" t="s">
        <v>570</v>
      </c>
      <c r="K1195" s="2" t="s">
        <v>6</v>
      </c>
      <c r="L1195" s="2" t="s">
        <v>6</v>
      </c>
      <c r="M1195" s="2" t="s">
        <v>6</v>
      </c>
      <c r="N1195" s="2" t="s">
        <v>6</v>
      </c>
      <c r="O1195" s="2" t="s">
        <v>6</v>
      </c>
      <c r="P1195" s="2" t="s">
        <v>6</v>
      </c>
      <c r="Q1195" s="2" t="s">
        <v>6</v>
      </c>
      <c r="R1195" s="2" t="s">
        <v>6</v>
      </c>
      <c r="S1195" s="2" t="s">
        <v>6</v>
      </c>
      <c r="T1195" s="2" t="s">
        <v>6</v>
      </c>
      <c r="U1195" s="2" t="s">
        <v>6</v>
      </c>
      <c r="V1195" s="2" t="s">
        <v>6</v>
      </c>
      <c r="W1195" s="2" t="s">
        <v>6</v>
      </c>
      <c r="X1195" s="2" t="s">
        <v>6</v>
      </c>
      <c r="Y1195" s="2" t="s">
        <v>6</v>
      </c>
      <c r="Z1195" s="2" t="s">
        <v>6</v>
      </c>
      <c r="AA1195" s="2" t="s">
        <v>6</v>
      </c>
      <c r="AB1195" s="2" t="s">
        <v>6</v>
      </c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</row>
    <row r="1196" spans="1:47" ht="15.75">
      <c r="A1196" s="2"/>
      <c r="B1196" s="2"/>
      <c r="C1196" s="2" t="s">
        <v>1013</v>
      </c>
      <c r="D1196" s="2" t="s">
        <v>6</v>
      </c>
      <c r="E1196" s="2" t="s">
        <v>6</v>
      </c>
      <c r="F1196" s="26" t="s">
        <v>1266</v>
      </c>
      <c r="G1196" s="4" t="s">
        <v>1266</v>
      </c>
      <c r="H1196" s="2" t="s">
        <v>163</v>
      </c>
      <c r="I1196" s="2" t="s">
        <v>569</v>
      </c>
      <c r="J1196" s="2" t="s">
        <v>570</v>
      </c>
      <c r="K1196" s="2" t="s">
        <v>6</v>
      </c>
      <c r="L1196" s="2" t="s">
        <v>6</v>
      </c>
      <c r="M1196" s="2" t="s">
        <v>6</v>
      </c>
      <c r="N1196" s="2" t="s">
        <v>6</v>
      </c>
      <c r="O1196" s="2" t="s">
        <v>6</v>
      </c>
      <c r="P1196" s="2" t="s">
        <v>6</v>
      </c>
      <c r="Q1196" s="2" t="s">
        <v>6</v>
      </c>
      <c r="R1196" s="2" t="s">
        <v>6</v>
      </c>
      <c r="S1196" s="2" t="s">
        <v>6</v>
      </c>
      <c r="T1196" s="2" t="s">
        <v>6</v>
      </c>
      <c r="U1196" s="2" t="s">
        <v>6</v>
      </c>
      <c r="V1196" s="2" t="s">
        <v>6</v>
      </c>
      <c r="W1196" s="2" t="s">
        <v>6</v>
      </c>
      <c r="X1196" s="2" t="s">
        <v>6</v>
      </c>
      <c r="Y1196" s="2" t="s">
        <v>6</v>
      </c>
      <c r="Z1196" s="2" t="s">
        <v>6</v>
      </c>
      <c r="AA1196" s="2" t="s">
        <v>6</v>
      </c>
      <c r="AB1196" s="2" t="s">
        <v>6</v>
      </c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</row>
    <row r="1197" spans="1:47" ht="15.75">
      <c r="A1197" s="2"/>
      <c r="B1197" s="2"/>
      <c r="C1197" s="2" t="s">
        <v>1014</v>
      </c>
      <c r="D1197" s="2" t="s">
        <v>6</v>
      </c>
      <c r="E1197" s="2" t="s">
        <v>6</v>
      </c>
      <c r="F1197" s="26" t="s">
        <v>1266</v>
      </c>
      <c r="G1197" s="4" t="s">
        <v>1266</v>
      </c>
      <c r="H1197" s="2" t="s">
        <v>163</v>
      </c>
      <c r="I1197" s="2" t="s">
        <v>569</v>
      </c>
      <c r="J1197" s="2" t="s">
        <v>570</v>
      </c>
      <c r="K1197" s="2" t="s">
        <v>6</v>
      </c>
      <c r="L1197" s="2" t="s">
        <v>6</v>
      </c>
      <c r="M1197" s="2" t="s">
        <v>6</v>
      </c>
      <c r="N1197" s="2" t="s">
        <v>6</v>
      </c>
      <c r="O1197" s="2" t="s">
        <v>6</v>
      </c>
      <c r="P1197" s="2" t="s">
        <v>6</v>
      </c>
      <c r="Q1197" s="2" t="s">
        <v>6</v>
      </c>
      <c r="R1197" s="2" t="s">
        <v>6</v>
      </c>
      <c r="S1197" s="2" t="s">
        <v>6</v>
      </c>
      <c r="T1197" s="2" t="s">
        <v>6</v>
      </c>
      <c r="U1197" s="2" t="s">
        <v>6</v>
      </c>
      <c r="V1197" s="2" t="s">
        <v>6</v>
      </c>
      <c r="W1197" s="2" t="s">
        <v>6</v>
      </c>
      <c r="X1197" s="2" t="s">
        <v>6</v>
      </c>
      <c r="Y1197" s="2" t="s">
        <v>6</v>
      </c>
      <c r="Z1197" s="2" t="s">
        <v>6</v>
      </c>
      <c r="AA1197" s="2" t="s">
        <v>6</v>
      </c>
      <c r="AB1197" s="2" t="s">
        <v>6</v>
      </c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</row>
    <row r="1198" spans="1:47" ht="15.75">
      <c r="A1198" s="2"/>
      <c r="B1198" s="2"/>
      <c r="C1198" s="2" t="s">
        <v>1015</v>
      </c>
      <c r="D1198" s="2" t="s">
        <v>6</v>
      </c>
      <c r="E1198" s="2" t="s">
        <v>6</v>
      </c>
      <c r="F1198" s="26" t="s">
        <v>1266</v>
      </c>
      <c r="G1198" s="4" t="s">
        <v>1266</v>
      </c>
      <c r="H1198" s="2" t="s">
        <v>163</v>
      </c>
      <c r="I1198" s="2" t="s">
        <v>569</v>
      </c>
      <c r="J1198" s="2" t="s">
        <v>570</v>
      </c>
      <c r="K1198" s="2" t="s">
        <v>6</v>
      </c>
      <c r="L1198" s="2" t="s">
        <v>6</v>
      </c>
      <c r="M1198" s="2" t="s">
        <v>6</v>
      </c>
      <c r="N1198" s="2" t="s">
        <v>6</v>
      </c>
      <c r="O1198" s="2" t="s">
        <v>6</v>
      </c>
      <c r="P1198" s="2" t="s">
        <v>6</v>
      </c>
      <c r="Q1198" s="2" t="s">
        <v>6</v>
      </c>
      <c r="R1198" s="2" t="s">
        <v>6</v>
      </c>
      <c r="S1198" s="2" t="s">
        <v>6</v>
      </c>
      <c r="T1198" s="2" t="s">
        <v>6</v>
      </c>
      <c r="U1198" s="2" t="s">
        <v>6</v>
      </c>
      <c r="V1198" s="2" t="s">
        <v>6</v>
      </c>
      <c r="W1198" s="2" t="s">
        <v>6</v>
      </c>
      <c r="X1198" s="2" t="s">
        <v>6</v>
      </c>
      <c r="Y1198" s="2" t="s">
        <v>6</v>
      </c>
      <c r="Z1198" s="2" t="s">
        <v>6</v>
      </c>
      <c r="AA1198" s="2" t="s">
        <v>6</v>
      </c>
      <c r="AB1198" s="2" t="s">
        <v>6</v>
      </c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</row>
    <row r="1199" spans="1:47" ht="15.75">
      <c r="A1199" s="2"/>
      <c r="B1199" s="2"/>
      <c r="C1199" s="2" t="s">
        <v>1016</v>
      </c>
      <c r="D1199" s="2" t="s">
        <v>6</v>
      </c>
      <c r="E1199" s="2" t="s">
        <v>6</v>
      </c>
      <c r="F1199" s="26" t="s">
        <v>1266</v>
      </c>
      <c r="G1199" s="4" t="s">
        <v>1266</v>
      </c>
      <c r="H1199" s="2" t="s">
        <v>163</v>
      </c>
      <c r="I1199" s="2" t="s">
        <v>569</v>
      </c>
      <c r="J1199" s="2" t="s">
        <v>570</v>
      </c>
      <c r="K1199" s="2" t="s">
        <v>6</v>
      </c>
      <c r="L1199" s="2" t="s">
        <v>6</v>
      </c>
      <c r="M1199" s="2" t="s">
        <v>6</v>
      </c>
      <c r="N1199" s="2" t="s">
        <v>6</v>
      </c>
      <c r="O1199" s="2" t="s">
        <v>6</v>
      </c>
      <c r="P1199" s="2" t="s">
        <v>6</v>
      </c>
      <c r="Q1199" s="2" t="s">
        <v>6</v>
      </c>
      <c r="R1199" s="2" t="s">
        <v>6</v>
      </c>
      <c r="S1199" s="2" t="s">
        <v>6</v>
      </c>
      <c r="T1199" s="2" t="s">
        <v>6</v>
      </c>
      <c r="U1199" s="2" t="s">
        <v>6</v>
      </c>
      <c r="V1199" s="2" t="s">
        <v>6</v>
      </c>
      <c r="W1199" s="2" t="s">
        <v>6</v>
      </c>
      <c r="X1199" s="2" t="s">
        <v>6</v>
      </c>
      <c r="Y1199" s="2" t="s">
        <v>6</v>
      </c>
      <c r="Z1199" s="2" t="s">
        <v>6</v>
      </c>
      <c r="AA1199" s="2" t="s">
        <v>6</v>
      </c>
      <c r="AB1199" s="2" t="s">
        <v>6</v>
      </c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</row>
    <row r="1200" spans="1:47" ht="15.75">
      <c r="A1200" s="2"/>
      <c r="B1200" s="2"/>
      <c r="C1200" s="2" t="s">
        <v>1017</v>
      </c>
      <c r="D1200" s="2" t="s">
        <v>6</v>
      </c>
      <c r="E1200" s="2" t="s">
        <v>6</v>
      </c>
      <c r="F1200" s="26" t="s">
        <v>1266</v>
      </c>
      <c r="G1200" s="4" t="s">
        <v>1266</v>
      </c>
      <c r="H1200" s="2" t="s">
        <v>163</v>
      </c>
      <c r="I1200" s="2" t="s">
        <v>569</v>
      </c>
      <c r="J1200" s="2" t="s">
        <v>570</v>
      </c>
      <c r="K1200" s="2" t="s">
        <v>6</v>
      </c>
      <c r="L1200" s="2" t="s">
        <v>6</v>
      </c>
      <c r="M1200" s="2" t="s">
        <v>6</v>
      </c>
      <c r="N1200" s="2" t="s">
        <v>6</v>
      </c>
      <c r="O1200" s="2" t="s">
        <v>6</v>
      </c>
      <c r="P1200" s="2" t="s">
        <v>6</v>
      </c>
      <c r="Q1200" s="2" t="s">
        <v>6</v>
      </c>
      <c r="R1200" s="2" t="s">
        <v>6</v>
      </c>
      <c r="S1200" s="2" t="s">
        <v>6</v>
      </c>
      <c r="T1200" s="2" t="s">
        <v>6</v>
      </c>
      <c r="U1200" s="2" t="s">
        <v>6</v>
      </c>
      <c r="V1200" s="2" t="s">
        <v>6</v>
      </c>
      <c r="W1200" s="2" t="s">
        <v>6</v>
      </c>
      <c r="X1200" s="2" t="s">
        <v>6</v>
      </c>
      <c r="Y1200" s="2" t="s">
        <v>6</v>
      </c>
      <c r="Z1200" s="2" t="s">
        <v>6</v>
      </c>
      <c r="AA1200" s="2" t="s">
        <v>6</v>
      </c>
      <c r="AB1200" s="2" t="s">
        <v>6</v>
      </c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</row>
    <row r="1201" spans="1:47" ht="15.75">
      <c r="A1201" s="2"/>
      <c r="B1201" s="2"/>
      <c r="C1201" s="2" t="s">
        <v>1018</v>
      </c>
      <c r="D1201" s="2" t="s">
        <v>6</v>
      </c>
      <c r="E1201" s="2" t="s">
        <v>6</v>
      </c>
      <c r="F1201" s="26" t="s">
        <v>1266</v>
      </c>
      <c r="G1201" s="4" t="s">
        <v>1266</v>
      </c>
      <c r="H1201" s="2" t="s">
        <v>163</v>
      </c>
      <c r="I1201" s="2" t="s">
        <v>569</v>
      </c>
      <c r="J1201" s="2" t="s">
        <v>570</v>
      </c>
      <c r="K1201" s="2" t="s">
        <v>6</v>
      </c>
      <c r="L1201" s="2" t="s">
        <v>6</v>
      </c>
      <c r="M1201" s="2" t="s">
        <v>6</v>
      </c>
      <c r="N1201" s="2" t="s">
        <v>6</v>
      </c>
      <c r="O1201" s="2" t="s">
        <v>6</v>
      </c>
      <c r="P1201" s="2" t="s">
        <v>6</v>
      </c>
      <c r="Q1201" s="2" t="s">
        <v>6</v>
      </c>
      <c r="R1201" s="2" t="s">
        <v>6</v>
      </c>
      <c r="S1201" s="2" t="s">
        <v>6</v>
      </c>
      <c r="T1201" s="2" t="s">
        <v>6</v>
      </c>
      <c r="U1201" s="2" t="s">
        <v>6</v>
      </c>
      <c r="V1201" s="2" t="s">
        <v>6</v>
      </c>
      <c r="W1201" s="2" t="s">
        <v>6</v>
      </c>
      <c r="X1201" s="2" t="s">
        <v>6</v>
      </c>
      <c r="Y1201" s="2" t="s">
        <v>6</v>
      </c>
      <c r="Z1201" s="2" t="s">
        <v>6</v>
      </c>
      <c r="AA1201" s="2" t="s">
        <v>6</v>
      </c>
      <c r="AB1201" s="2" t="s">
        <v>6</v>
      </c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</row>
    <row r="1202" spans="1:47" ht="15.75">
      <c r="A1202" s="2"/>
      <c r="B1202" s="2"/>
      <c r="C1202" s="2" t="s">
        <v>1019</v>
      </c>
      <c r="D1202" s="2" t="s">
        <v>6</v>
      </c>
      <c r="E1202" s="2" t="s">
        <v>6</v>
      </c>
      <c r="F1202" s="26" t="s">
        <v>1266</v>
      </c>
      <c r="G1202" s="4" t="s">
        <v>1266</v>
      </c>
      <c r="H1202" s="2" t="s">
        <v>163</v>
      </c>
      <c r="I1202" s="2" t="s">
        <v>569</v>
      </c>
      <c r="J1202" s="2" t="s">
        <v>570</v>
      </c>
      <c r="K1202" s="2" t="s">
        <v>6</v>
      </c>
      <c r="L1202" s="2" t="s">
        <v>6</v>
      </c>
      <c r="M1202" s="2" t="s">
        <v>6</v>
      </c>
      <c r="N1202" s="2" t="s">
        <v>6</v>
      </c>
      <c r="O1202" s="2" t="s">
        <v>6</v>
      </c>
      <c r="P1202" s="2" t="s">
        <v>6</v>
      </c>
      <c r="Q1202" s="2" t="s">
        <v>6</v>
      </c>
      <c r="R1202" s="2" t="s">
        <v>6</v>
      </c>
      <c r="S1202" s="2" t="s">
        <v>6</v>
      </c>
      <c r="T1202" s="2" t="s">
        <v>6</v>
      </c>
      <c r="U1202" s="2" t="s">
        <v>6</v>
      </c>
      <c r="V1202" s="2" t="s">
        <v>6</v>
      </c>
      <c r="W1202" s="2" t="s">
        <v>6</v>
      </c>
      <c r="X1202" s="2" t="s">
        <v>6</v>
      </c>
      <c r="Y1202" s="2" t="s">
        <v>6</v>
      </c>
      <c r="Z1202" s="2" t="s">
        <v>6</v>
      </c>
      <c r="AA1202" s="2" t="s">
        <v>6</v>
      </c>
      <c r="AB1202" s="2" t="s">
        <v>6</v>
      </c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</row>
    <row r="1203" spans="1:47" ht="15.75">
      <c r="A1203" s="2"/>
      <c r="B1203" s="2"/>
      <c r="C1203" s="2" t="s">
        <v>1020</v>
      </c>
      <c r="D1203" s="2" t="s">
        <v>6</v>
      </c>
      <c r="E1203" s="2" t="s">
        <v>6</v>
      </c>
      <c r="F1203" s="26" t="s">
        <v>1266</v>
      </c>
      <c r="G1203" s="4" t="s">
        <v>1266</v>
      </c>
      <c r="H1203" s="2" t="s">
        <v>163</v>
      </c>
      <c r="I1203" s="2" t="s">
        <v>569</v>
      </c>
      <c r="J1203" s="2" t="s">
        <v>570</v>
      </c>
      <c r="K1203" s="2" t="s">
        <v>6</v>
      </c>
      <c r="L1203" s="2" t="s">
        <v>6</v>
      </c>
      <c r="M1203" s="2" t="s">
        <v>6</v>
      </c>
      <c r="N1203" s="2" t="s">
        <v>6</v>
      </c>
      <c r="O1203" s="2" t="s">
        <v>6</v>
      </c>
      <c r="P1203" s="2" t="s">
        <v>6</v>
      </c>
      <c r="Q1203" s="2" t="s">
        <v>6</v>
      </c>
      <c r="R1203" s="2" t="s">
        <v>6</v>
      </c>
      <c r="S1203" s="2" t="s">
        <v>6</v>
      </c>
      <c r="T1203" s="2" t="s">
        <v>6</v>
      </c>
      <c r="U1203" s="2" t="s">
        <v>6</v>
      </c>
      <c r="V1203" s="2" t="s">
        <v>6</v>
      </c>
      <c r="W1203" s="2" t="s">
        <v>6</v>
      </c>
      <c r="X1203" s="2" t="s">
        <v>6</v>
      </c>
      <c r="Y1203" s="2" t="s">
        <v>6</v>
      </c>
      <c r="Z1203" s="2" t="s">
        <v>6</v>
      </c>
      <c r="AA1203" s="2" t="s">
        <v>6</v>
      </c>
      <c r="AB1203" s="2" t="s">
        <v>6</v>
      </c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</row>
    <row r="1204" spans="1:47" ht="15.75">
      <c r="A1204" s="2"/>
      <c r="B1204" s="2"/>
      <c r="C1204" s="2" t="s">
        <v>1021</v>
      </c>
      <c r="D1204" s="2" t="s">
        <v>6</v>
      </c>
      <c r="E1204" s="2" t="s">
        <v>6</v>
      </c>
      <c r="F1204" s="26" t="s">
        <v>1266</v>
      </c>
      <c r="G1204" s="4" t="s">
        <v>1266</v>
      </c>
      <c r="H1204" s="2" t="s">
        <v>163</v>
      </c>
      <c r="I1204" s="2" t="s">
        <v>569</v>
      </c>
      <c r="J1204" s="2" t="s">
        <v>570</v>
      </c>
      <c r="K1204" s="2" t="s">
        <v>6</v>
      </c>
      <c r="L1204" s="2" t="s">
        <v>6</v>
      </c>
      <c r="M1204" s="2" t="s">
        <v>6</v>
      </c>
      <c r="N1204" s="2" t="s">
        <v>6</v>
      </c>
      <c r="O1204" s="2" t="s">
        <v>6</v>
      </c>
      <c r="P1204" s="2" t="s">
        <v>6</v>
      </c>
      <c r="Q1204" s="2" t="s">
        <v>6</v>
      </c>
      <c r="R1204" s="2" t="s">
        <v>6</v>
      </c>
      <c r="S1204" s="2" t="s">
        <v>6</v>
      </c>
      <c r="T1204" s="2" t="s">
        <v>6</v>
      </c>
      <c r="U1204" s="2" t="s">
        <v>6</v>
      </c>
      <c r="V1204" s="2" t="s">
        <v>6</v>
      </c>
      <c r="W1204" s="2" t="s">
        <v>6</v>
      </c>
      <c r="X1204" s="2" t="s">
        <v>6</v>
      </c>
      <c r="Y1204" s="2" t="s">
        <v>6</v>
      </c>
      <c r="Z1204" s="2" t="s">
        <v>6</v>
      </c>
      <c r="AA1204" s="2" t="s">
        <v>6</v>
      </c>
      <c r="AB1204" s="2" t="s">
        <v>6</v>
      </c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</row>
    <row r="1205" spans="1:47" ht="15.75">
      <c r="A1205" s="2"/>
      <c r="B1205" s="2"/>
      <c r="C1205" s="2" t="s">
        <v>1022</v>
      </c>
      <c r="D1205" s="2" t="s">
        <v>6</v>
      </c>
      <c r="E1205" s="2" t="s">
        <v>6</v>
      </c>
      <c r="F1205" s="26" t="s">
        <v>1266</v>
      </c>
      <c r="G1205" s="4" t="s">
        <v>1266</v>
      </c>
      <c r="H1205" s="2" t="s">
        <v>163</v>
      </c>
      <c r="I1205" s="2" t="s">
        <v>569</v>
      </c>
      <c r="J1205" s="2" t="s">
        <v>570</v>
      </c>
      <c r="K1205" s="2" t="s">
        <v>6</v>
      </c>
      <c r="L1205" s="2" t="s">
        <v>6</v>
      </c>
      <c r="M1205" s="2" t="s">
        <v>6</v>
      </c>
      <c r="N1205" s="2" t="s">
        <v>6</v>
      </c>
      <c r="O1205" s="2" t="s">
        <v>6</v>
      </c>
      <c r="P1205" s="2" t="s">
        <v>6</v>
      </c>
      <c r="Q1205" s="2" t="s">
        <v>6</v>
      </c>
      <c r="R1205" s="2" t="s">
        <v>6</v>
      </c>
      <c r="S1205" s="2" t="s">
        <v>6</v>
      </c>
      <c r="T1205" s="2" t="s">
        <v>6</v>
      </c>
      <c r="U1205" s="2" t="s">
        <v>6</v>
      </c>
      <c r="V1205" s="2" t="s">
        <v>6</v>
      </c>
      <c r="W1205" s="2" t="s">
        <v>6</v>
      </c>
      <c r="X1205" s="2" t="s">
        <v>6</v>
      </c>
      <c r="Y1205" s="2" t="s">
        <v>6</v>
      </c>
      <c r="Z1205" s="2" t="s">
        <v>6</v>
      </c>
      <c r="AA1205" s="2" t="s">
        <v>6</v>
      </c>
      <c r="AB1205" s="2" t="s">
        <v>6</v>
      </c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</row>
    <row r="1206" spans="1:47" ht="15.75">
      <c r="A1206" s="2"/>
      <c r="B1206" s="2"/>
      <c r="C1206" s="2" t="s">
        <v>1023</v>
      </c>
      <c r="D1206" s="2" t="s">
        <v>6</v>
      </c>
      <c r="E1206" s="2" t="s">
        <v>6</v>
      </c>
      <c r="F1206" s="26" t="s">
        <v>1266</v>
      </c>
      <c r="G1206" s="4" t="s">
        <v>1266</v>
      </c>
      <c r="H1206" s="2" t="s">
        <v>163</v>
      </c>
      <c r="I1206" s="2" t="s">
        <v>569</v>
      </c>
      <c r="J1206" s="2" t="s">
        <v>570</v>
      </c>
      <c r="K1206" s="2" t="s">
        <v>6</v>
      </c>
      <c r="L1206" s="2" t="s">
        <v>6</v>
      </c>
      <c r="M1206" s="2" t="s">
        <v>6</v>
      </c>
      <c r="N1206" s="2" t="s">
        <v>6</v>
      </c>
      <c r="O1206" s="2" t="s">
        <v>6</v>
      </c>
      <c r="P1206" s="2" t="s">
        <v>6</v>
      </c>
      <c r="Q1206" s="2" t="s">
        <v>6</v>
      </c>
      <c r="R1206" s="2" t="s">
        <v>6</v>
      </c>
      <c r="S1206" s="2" t="s">
        <v>6</v>
      </c>
      <c r="T1206" s="2" t="s">
        <v>6</v>
      </c>
      <c r="U1206" s="2" t="s">
        <v>6</v>
      </c>
      <c r="V1206" s="2" t="s">
        <v>6</v>
      </c>
      <c r="W1206" s="2" t="s">
        <v>6</v>
      </c>
      <c r="X1206" s="2" t="s">
        <v>6</v>
      </c>
      <c r="Y1206" s="2" t="s">
        <v>6</v>
      </c>
      <c r="Z1206" s="2" t="s">
        <v>6</v>
      </c>
      <c r="AA1206" s="2" t="s">
        <v>6</v>
      </c>
      <c r="AB1206" s="2" t="s">
        <v>6</v>
      </c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</row>
    <row r="1207" spans="1:47" ht="15.75">
      <c r="A1207" s="2"/>
      <c r="B1207" s="2"/>
      <c r="C1207" s="2" t="s">
        <v>1024</v>
      </c>
      <c r="D1207" s="2" t="s">
        <v>6</v>
      </c>
      <c r="E1207" s="2" t="s">
        <v>6</v>
      </c>
      <c r="F1207" s="26" t="s">
        <v>1266</v>
      </c>
      <c r="G1207" s="4" t="s">
        <v>1266</v>
      </c>
      <c r="H1207" s="2" t="s">
        <v>163</v>
      </c>
      <c r="I1207" s="2" t="s">
        <v>569</v>
      </c>
      <c r="J1207" s="2" t="s">
        <v>570</v>
      </c>
      <c r="K1207" s="2" t="s">
        <v>6</v>
      </c>
      <c r="L1207" s="2" t="s">
        <v>6</v>
      </c>
      <c r="M1207" s="2" t="s">
        <v>6</v>
      </c>
      <c r="N1207" s="2" t="s">
        <v>6</v>
      </c>
      <c r="O1207" s="2" t="s">
        <v>6</v>
      </c>
      <c r="P1207" s="2" t="s">
        <v>6</v>
      </c>
      <c r="Q1207" s="2" t="s">
        <v>6</v>
      </c>
      <c r="R1207" s="2" t="s">
        <v>6</v>
      </c>
      <c r="S1207" s="2" t="s">
        <v>6</v>
      </c>
      <c r="T1207" s="2" t="s">
        <v>6</v>
      </c>
      <c r="U1207" s="2" t="s">
        <v>6</v>
      </c>
      <c r="V1207" s="2" t="s">
        <v>6</v>
      </c>
      <c r="W1207" s="2" t="s">
        <v>6</v>
      </c>
      <c r="X1207" s="2" t="s">
        <v>6</v>
      </c>
      <c r="Y1207" s="2" t="s">
        <v>6</v>
      </c>
      <c r="Z1207" s="2" t="s">
        <v>6</v>
      </c>
      <c r="AA1207" s="2" t="s">
        <v>6</v>
      </c>
      <c r="AB1207" s="2" t="s">
        <v>6</v>
      </c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</row>
    <row r="1208" spans="1:47" ht="15.75">
      <c r="A1208" s="2"/>
      <c r="B1208" s="2"/>
      <c r="C1208" s="2" t="s">
        <v>1025</v>
      </c>
      <c r="D1208" s="2" t="s">
        <v>6</v>
      </c>
      <c r="E1208" s="2" t="s">
        <v>6</v>
      </c>
      <c r="F1208" s="26" t="s">
        <v>1266</v>
      </c>
      <c r="G1208" s="4" t="s">
        <v>1266</v>
      </c>
      <c r="H1208" s="2" t="s">
        <v>163</v>
      </c>
      <c r="I1208" s="2" t="s">
        <v>569</v>
      </c>
      <c r="J1208" s="2" t="s">
        <v>570</v>
      </c>
      <c r="K1208" s="2" t="s">
        <v>6</v>
      </c>
      <c r="L1208" s="2" t="s">
        <v>6</v>
      </c>
      <c r="M1208" s="2" t="s">
        <v>6</v>
      </c>
      <c r="N1208" s="2" t="s">
        <v>6</v>
      </c>
      <c r="O1208" s="2" t="s">
        <v>6</v>
      </c>
      <c r="P1208" s="2" t="s">
        <v>6</v>
      </c>
      <c r="Q1208" s="2" t="s">
        <v>6</v>
      </c>
      <c r="R1208" s="2" t="s">
        <v>6</v>
      </c>
      <c r="S1208" s="2" t="s">
        <v>6</v>
      </c>
      <c r="T1208" s="2" t="s">
        <v>6</v>
      </c>
      <c r="U1208" s="2" t="s">
        <v>6</v>
      </c>
      <c r="V1208" s="2" t="s">
        <v>6</v>
      </c>
      <c r="W1208" s="2" t="s">
        <v>6</v>
      </c>
      <c r="X1208" s="2" t="s">
        <v>6</v>
      </c>
      <c r="Y1208" s="2" t="s">
        <v>6</v>
      </c>
      <c r="Z1208" s="2" t="s">
        <v>6</v>
      </c>
      <c r="AA1208" s="2" t="s">
        <v>6</v>
      </c>
      <c r="AB1208" s="2" t="s">
        <v>6</v>
      </c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</row>
    <row r="1209" spans="1:47" ht="15.75">
      <c r="A1209" s="2"/>
      <c r="B1209" s="2"/>
      <c r="C1209" s="2" t="s">
        <v>1026</v>
      </c>
      <c r="D1209" s="2" t="s">
        <v>6</v>
      </c>
      <c r="E1209" s="2" t="s">
        <v>6</v>
      </c>
      <c r="F1209" s="26" t="s">
        <v>1266</v>
      </c>
      <c r="G1209" s="4" t="s">
        <v>1266</v>
      </c>
      <c r="H1209" s="2" t="s">
        <v>163</v>
      </c>
      <c r="I1209" s="2" t="s">
        <v>569</v>
      </c>
      <c r="J1209" s="2" t="s">
        <v>570</v>
      </c>
      <c r="K1209" s="2" t="s">
        <v>6</v>
      </c>
      <c r="L1209" s="2" t="s">
        <v>6</v>
      </c>
      <c r="M1209" s="2" t="s">
        <v>6</v>
      </c>
      <c r="N1209" s="2" t="s">
        <v>6</v>
      </c>
      <c r="O1209" s="2" t="s">
        <v>6</v>
      </c>
      <c r="P1209" s="2" t="s">
        <v>6</v>
      </c>
      <c r="Q1209" s="2" t="s">
        <v>6</v>
      </c>
      <c r="R1209" s="2" t="s">
        <v>6</v>
      </c>
      <c r="S1209" s="2" t="s">
        <v>6</v>
      </c>
      <c r="T1209" s="2" t="s">
        <v>6</v>
      </c>
      <c r="U1209" s="2" t="s">
        <v>6</v>
      </c>
      <c r="V1209" s="2" t="s">
        <v>6</v>
      </c>
      <c r="W1209" s="2" t="s">
        <v>6</v>
      </c>
      <c r="X1209" s="2" t="s">
        <v>6</v>
      </c>
      <c r="Y1209" s="2" t="s">
        <v>6</v>
      </c>
      <c r="Z1209" s="2" t="s">
        <v>6</v>
      </c>
      <c r="AA1209" s="2" t="s">
        <v>6</v>
      </c>
      <c r="AB1209" s="2" t="s">
        <v>6</v>
      </c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</row>
    <row r="1210" spans="1:47" ht="15.75">
      <c r="A1210" s="2"/>
      <c r="B1210" s="2"/>
      <c r="C1210" s="2" t="s">
        <v>1027</v>
      </c>
      <c r="D1210" s="2" t="s">
        <v>6</v>
      </c>
      <c r="E1210" s="2" t="s">
        <v>6</v>
      </c>
      <c r="F1210" s="26" t="s">
        <v>1266</v>
      </c>
      <c r="G1210" s="4" t="s">
        <v>1266</v>
      </c>
      <c r="H1210" s="2" t="s">
        <v>163</v>
      </c>
      <c r="I1210" s="2" t="s">
        <v>569</v>
      </c>
      <c r="J1210" s="2" t="s">
        <v>570</v>
      </c>
      <c r="K1210" s="2" t="s">
        <v>6</v>
      </c>
      <c r="L1210" s="2" t="s">
        <v>6</v>
      </c>
      <c r="M1210" s="2" t="s">
        <v>6</v>
      </c>
      <c r="N1210" s="2" t="s">
        <v>6</v>
      </c>
      <c r="O1210" s="2" t="s">
        <v>6</v>
      </c>
      <c r="P1210" s="2" t="s">
        <v>6</v>
      </c>
      <c r="Q1210" s="2" t="s">
        <v>6</v>
      </c>
      <c r="R1210" s="2" t="s">
        <v>6</v>
      </c>
      <c r="S1210" s="2" t="s">
        <v>6</v>
      </c>
      <c r="T1210" s="2" t="s">
        <v>6</v>
      </c>
      <c r="U1210" s="2" t="s">
        <v>6</v>
      </c>
      <c r="V1210" s="2" t="s">
        <v>6</v>
      </c>
      <c r="W1210" s="2" t="s">
        <v>6</v>
      </c>
      <c r="X1210" s="2" t="s">
        <v>6</v>
      </c>
      <c r="Y1210" s="2" t="s">
        <v>6</v>
      </c>
      <c r="Z1210" s="2" t="s">
        <v>6</v>
      </c>
      <c r="AA1210" s="2" t="s">
        <v>6</v>
      </c>
      <c r="AB1210" s="2" t="s">
        <v>6</v>
      </c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</row>
    <row r="1211" spans="1:47" ht="15.75">
      <c r="A1211" s="2"/>
      <c r="B1211" s="2"/>
      <c r="C1211" s="2" t="s">
        <v>1028</v>
      </c>
      <c r="D1211" s="2" t="s">
        <v>6</v>
      </c>
      <c r="E1211" s="2" t="s">
        <v>6</v>
      </c>
      <c r="F1211" s="26" t="s">
        <v>1266</v>
      </c>
      <c r="G1211" s="4" t="s">
        <v>1266</v>
      </c>
      <c r="H1211" s="2" t="s">
        <v>163</v>
      </c>
      <c r="I1211" s="2" t="s">
        <v>569</v>
      </c>
      <c r="J1211" s="2" t="s">
        <v>570</v>
      </c>
      <c r="K1211" s="2" t="s">
        <v>6</v>
      </c>
      <c r="L1211" s="2" t="s">
        <v>6</v>
      </c>
      <c r="M1211" s="2" t="s">
        <v>6</v>
      </c>
      <c r="N1211" s="2" t="s">
        <v>6</v>
      </c>
      <c r="O1211" s="2" t="s">
        <v>6</v>
      </c>
      <c r="P1211" s="2" t="s">
        <v>6</v>
      </c>
      <c r="Q1211" s="2" t="s">
        <v>6</v>
      </c>
      <c r="R1211" s="2" t="s">
        <v>6</v>
      </c>
      <c r="S1211" s="2" t="s">
        <v>6</v>
      </c>
      <c r="T1211" s="2" t="s">
        <v>6</v>
      </c>
      <c r="U1211" s="2" t="s">
        <v>6</v>
      </c>
      <c r="V1211" s="2" t="s">
        <v>6</v>
      </c>
      <c r="W1211" s="2" t="s">
        <v>6</v>
      </c>
      <c r="X1211" s="2" t="s">
        <v>6</v>
      </c>
      <c r="Y1211" s="2" t="s">
        <v>6</v>
      </c>
      <c r="Z1211" s="2" t="s">
        <v>6</v>
      </c>
      <c r="AA1211" s="2" t="s">
        <v>6</v>
      </c>
      <c r="AB1211" s="2" t="s">
        <v>6</v>
      </c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</row>
    <row r="1212" spans="1:47" ht="15.75">
      <c r="A1212" s="2"/>
      <c r="B1212" s="2"/>
      <c r="C1212" s="2" t="s">
        <v>1047</v>
      </c>
      <c r="D1212" s="2" t="s">
        <v>6</v>
      </c>
      <c r="E1212" s="2" t="s">
        <v>6</v>
      </c>
      <c r="F1212" s="26" t="s">
        <v>1266</v>
      </c>
      <c r="G1212" s="4" t="s">
        <v>1266</v>
      </c>
      <c r="H1212" s="2" t="s">
        <v>163</v>
      </c>
      <c r="I1212" s="2" t="s">
        <v>569</v>
      </c>
      <c r="J1212" s="2" t="s">
        <v>570</v>
      </c>
      <c r="K1212" s="2" t="s">
        <v>6</v>
      </c>
      <c r="L1212" s="2" t="s">
        <v>6</v>
      </c>
      <c r="M1212" s="2" t="s">
        <v>6</v>
      </c>
      <c r="N1212" s="2" t="s">
        <v>6</v>
      </c>
      <c r="O1212" s="2" t="s">
        <v>6</v>
      </c>
      <c r="P1212" s="2" t="s">
        <v>6</v>
      </c>
      <c r="Q1212" s="2" t="s">
        <v>6</v>
      </c>
      <c r="R1212" s="2" t="s">
        <v>6</v>
      </c>
      <c r="S1212" s="2" t="s">
        <v>6</v>
      </c>
      <c r="T1212" s="2" t="s">
        <v>6</v>
      </c>
      <c r="U1212" s="2" t="s">
        <v>6</v>
      </c>
      <c r="V1212" s="2" t="s">
        <v>6</v>
      </c>
      <c r="W1212" s="2" t="s">
        <v>6</v>
      </c>
      <c r="X1212" s="2" t="s">
        <v>6</v>
      </c>
      <c r="Y1212" s="2" t="s">
        <v>6</v>
      </c>
      <c r="Z1212" s="2" t="s">
        <v>6</v>
      </c>
      <c r="AA1212" s="2" t="s">
        <v>6</v>
      </c>
      <c r="AB1212" s="2" t="s">
        <v>6</v>
      </c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</row>
    <row r="1213" spans="1:47" ht="15.75">
      <c r="A1213" s="2"/>
      <c r="B1213" s="2"/>
      <c r="C1213" s="2" t="s">
        <v>1048</v>
      </c>
      <c r="D1213" s="2" t="s">
        <v>6</v>
      </c>
      <c r="E1213" s="2" t="s">
        <v>6</v>
      </c>
      <c r="F1213" s="26" t="s">
        <v>1266</v>
      </c>
      <c r="G1213" s="4" t="s">
        <v>1266</v>
      </c>
      <c r="H1213" s="2" t="s">
        <v>163</v>
      </c>
      <c r="I1213" s="2" t="s">
        <v>569</v>
      </c>
      <c r="J1213" s="2" t="s">
        <v>570</v>
      </c>
      <c r="K1213" s="2" t="s">
        <v>6</v>
      </c>
      <c r="L1213" s="2" t="s">
        <v>6</v>
      </c>
      <c r="M1213" s="2" t="s">
        <v>6</v>
      </c>
      <c r="N1213" s="2" t="s">
        <v>6</v>
      </c>
      <c r="O1213" s="2" t="s">
        <v>6</v>
      </c>
      <c r="P1213" s="2" t="s">
        <v>6</v>
      </c>
      <c r="Q1213" s="2" t="s">
        <v>6</v>
      </c>
      <c r="R1213" s="2" t="s">
        <v>6</v>
      </c>
      <c r="S1213" s="2" t="s">
        <v>6</v>
      </c>
      <c r="T1213" s="2" t="s">
        <v>6</v>
      </c>
      <c r="U1213" s="2" t="s">
        <v>6</v>
      </c>
      <c r="V1213" s="2" t="s">
        <v>6</v>
      </c>
      <c r="W1213" s="2" t="s">
        <v>6</v>
      </c>
      <c r="X1213" s="2" t="s">
        <v>6</v>
      </c>
      <c r="Y1213" s="2" t="s">
        <v>6</v>
      </c>
      <c r="Z1213" s="2" t="s">
        <v>6</v>
      </c>
      <c r="AA1213" s="2" t="s">
        <v>6</v>
      </c>
      <c r="AB1213" s="2" t="s">
        <v>6</v>
      </c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</row>
    <row r="1214" spans="1:47" ht="15.75">
      <c r="A1214" s="2"/>
      <c r="B1214" s="2"/>
      <c r="C1214" s="2" t="s">
        <v>1049</v>
      </c>
      <c r="D1214" s="2" t="s">
        <v>6</v>
      </c>
      <c r="E1214" s="2" t="s">
        <v>6</v>
      </c>
      <c r="F1214" s="26" t="s">
        <v>1266</v>
      </c>
      <c r="G1214" s="4" t="s">
        <v>1266</v>
      </c>
      <c r="H1214" s="2" t="s">
        <v>163</v>
      </c>
      <c r="I1214" s="2" t="s">
        <v>569</v>
      </c>
      <c r="J1214" s="2" t="s">
        <v>570</v>
      </c>
      <c r="K1214" s="2" t="s">
        <v>6</v>
      </c>
      <c r="L1214" s="2" t="s">
        <v>6</v>
      </c>
      <c r="M1214" s="2" t="s">
        <v>6</v>
      </c>
      <c r="N1214" s="2" t="s">
        <v>6</v>
      </c>
      <c r="O1214" s="2" t="s">
        <v>6</v>
      </c>
      <c r="P1214" s="2" t="s">
        <v>6</v>
      </c>
      <c r="Q1214" s="2" t="s">
        <v>6</v>
      </c>
      <c r="R1214" s="2" t="s">
        <v>6</v>
      </c>
      <c r="S1214" s="2" t="s">
        <v>6</v>
      </c>
      <c r="T1214" s="2" t="s">
        <v>6</v>
      </c>
      <c r="U1214" s="2" t="s">
        <v>6</v>
      </c>
      <c r="V1214" s="2" t="s">
        <v>6</v>
      </c>
      <c r="W1214" s="2" t="s">
        <v>6</v>
      </c>
      <c r="X1214" s="2" t="s">
        <v>6</v>
      </c>
      <c r="Y1214" s="2" t="s">
        <v>6</v>
      </c>
      <c r="Z1214" s="2" t="s">
        <v>6</v>
      </c>
      <c r="AA1214" s="2" t="s">
        <v>6</v>
      </c>
      <c r="AB1214" s="2" t="s">
        <v>6</v>
      </c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</row>
    <row r="1215" spans="1:47" ht="15.75">
      <c r="A1215" s="2"/>
      <c r="B1215" s="2"/>
      <c r="C1215" s="2" t="s">
        <v>1050</v>
      </c>
      <c r="D1215" s="2" t="s">
        <v>6</v>
      </c>
      <c r="E1215" s="2" t="s">
        <v>6</v>
      </c>
      <c r="F1215" s="26" t="s">
        <v>1266</v>
      </c>
      <c r="G1215" s="4" t="s">
        <v>1266</v>
      </c>
      <c r="H1215" s="2" t="s">
        <v>163</v>
      </c>
      <c r="I1215" s="2" t="s">
        <v>569</v>
      </c>
      <c r="J1215" s="2" t="s">
        <v>570</v>
      </c>
      <c r="K1215" s="2" t="s">
        <v>6</v>
      </c>
      <c r="L1215" s="2" t="s">
        <v>6</v>
      </c>
      <c r="M1215" s="2" t="s">
        <v>6</v>
      </c>
      <c r="N1215" s="2" t="s">
        <v>6</v>
      </c>
      <c r="O1215" s="2" t="s">
        <v>6</v>
      </c>
      <c r="P1215" s="2" t="s">
        <v>6</v>
      </c>
      <c r="Q1215" s="2" t="s">
        <v>6</v>
      </c>
      <c r="R1215" s="2" t="s">
        <v>6</v>
      </c>
      <c r="S1215" s="2" t="s">
        <v>6</v>
      </c>
      <c r="T1215" s="2" t="s">
        <v>6</v>
      </c>
      <c r="U1215" s="2" t="s">
        <v>6</v>
      </c>
      <c r="V1215" s="2" t="s">
        <v>6</v>
      </c>
      <c r="W1215" s="2" t="s">
        <v>6</v>
      </c>
      <c r="X1215" s="2" t="s">
        <v>6</v>
      </c>
      <c r="Y1215" s="2" t="s">
        <v>6</v>
      </c>
      <c r="Z1215" s="2" t="s">
        <v>6</v>
      </c>
      <c r="AA1215" s="2" t="s">
        <v>6</v>
      </c>
      <c r="AB1215" s="2" t="s">
        <v>6</v>
      </c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</row>
    <row r="1216" spans="1:47" ht="15.75">
      <c r="A1216" s="2"/>
      <c r="B1216" s="2"/>
      <c r="C1216" s="2" t="s">
        <v>1029</v>
      </c>
      <c r="D1216" s="2" t="s">
        <v>6</v>
      </c>
      <c r="E1216" s="2" t="s">
        <v>6</v>
      </c>
      <c r="F1216" s="26" t="s">
        <v>1266</v>
      </c>
      <c r="G1216" s="4" t="s">
        <v>1266</v>
      </c>
      <c r="H1216" s="2" t="s">
        <v>163</v>
      </c>
      <c r="I1216" s="2" t="s">
        <v>569</v>
      </c>
      <c r="J1216" s="2" t="s">
        <v>570</v>
      </c>
      <c r="K1216" s="2" t="s">
        <v>6</v>
      </c>
      <c r="L1216" s="2" t="s">
        <v>6</v>
      </c>
      <c r="M1216" s="2" t="s">
        <v>6</v>
      </c>
      <c r="N1216" s="2" t="s">
        <v>6</v>
      </c>
      <c r="O1216" s="2" t="s">
        <v>6</v>
      </c>
      <c r="P1216" s="2" t="s">
        <v>6</v>
      </c>
      <c r="Q1216" s="2" t="s">
        <v>6</v>
      </c>
      <c r="R1216" s="2" t="s">
        <v>6</v>
      </c>
      <c r="S1216" s="2" t="s">
        <v>6</v>
      </c>
      <c r="T1216" s="2" t="s">
        <v>6</v>
      </c>
      <c r="U1216" s="2" t="s">
        <v>6</v>
      </c>
      <c r="V1216" s="2" t="s">
        <v>6</v>
      </c>
      <c r="W1216" s="2" t="s">
        <v>6</v>
      </c>
      <c r="X1216" s="2" t="s">
        <v>6</v>
      </c>
      <c r="Y1216" s="2" t="s">
        <v>6</v>
      </c>
      <c r="Z1216" s="2" t="s">
        <v>6</v>
      </c>
      <c r="AA1216" s="2" t="s">
        <v>6</v>
      </c>
      <c r="AB1216" s="2" t="s">
        <v>6</v>
      </c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</row>
    <row r="1217" spans="1:47" ht="15.75">
      <c r="A1217" s="2"/>
      <c r="B1217" s="2"/>
      <c r="C1217" s="2" t="s">
        <v>1051</v>
      </c>
      <c r="D1217" s="2" t="s">
        <v>6</v>
      </c>
      <c r="E1217" s="2" t="s">
        <v>6</v>
      </c>
      <c r="F1217" s="26" t="s">
        <v>1266</v>
      </c>
      <c r="G1217" s="4" t="s">
        <v>1266</v>
      </c>
      <c r="H1217" s="2" t="s">
        <v>163</v>
      </c>
      <c r="I1217" s="2" t="s">
        <v>569</v>
      </c>
      <c r="J1217" s="2" t="s">
        <v>570</v>
      </c>
      <c r="K1217" s="2" t="s">
        <v>6</v>
      </c>
      <c r="L1217" s="2" t="s">
        <v>6</v>
      </c>
      <c r="M1217" s="2" t="s">
        <v>6</v>
      </c>
      <c r="N1217" s="2" t="s">
        <v>6</v>
      </c>
      <c r="O1217" s="2" t="s">
        <v>6</v>
      </c>
      <c r="P1217" s="2" t="s">
        <v>6</v>
      </c>
      <c r="Q1217" s="2" t="s">
        <v>6</v>
      </c>
      <c r="R1217" s="2" t="s">
        <v>6</v>
      </c>
      <c r="S1217" s="2" t="s">
        <v>6</v>
      </c>
      <c r="T1217" s="2" t="s">
        <v>6</v>
      </c>
      <c r="U1217" s="2" t="s">
        <v>6</v>
      </c>
      <c r="V1217" s="2" t="s">
        <v>6</v>
      </c>
      <c r="W1217" s="2" t="s">
        <v>6</v>
      </c>
      <c r="X1217" s="2" t="s">
        <v>6</v>
      </c>
      <c r="Y1217" s="2" t="s">
        <v>6</v>
      </c>
      <c r="Z1217" s="2" t="s">
        <v>6</v>
      </c>
      <c r="AA1217" s="2" t="s">
        <v>6</v>
      </c>
      <c r="AB1217" s="2" t="s">
        <v>6</v>
      </c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</row>
    <row r="1218" spans="1:47" ht="15.75">
      <c r="A1218" s="2"/>
      <c r="B1218" s="2"/>
      <c r="C1218" s="2" t="s">
        <v>751</v>
      </c>
      <c r="D1218" s="2" t="s">
        <v>6</v>
      </c>
      <c r="E1218" s="2" t="s">
        <v>6</v>
      </c>
      <c r="F1218" s="26" t="s">
        <v>1266</v>
      </c>
      <c r="G1218" s="4" t="s">
        <v>1266</v>
      </c>
      <c r="H1218" s="2" t="s">
        <v>163</v>
      </c>
      <c r="I1218" s="2" t="s">
        <v>569</v>
      </c>
      <c r="J1218" s="2" t="s">
        <v>570</v>
      </c>
      <c r="K1218" s="2" t="s">
        <v>6</v>
      </c>
      <c r="L1218" s="2" t="s">
        <v>6</v>
      </c>
      <c r="M1218" s="2" t="s">
        <v>6</v>
      </c>
      <c r="N1218" s="2" t="s">
        <v>6</v>
      </c>
      <c r="O1218" s="2" t="s">
        <v>6</v>
      </c>
      <c r="P1218" s="2" t="s">
        <v>6</v>
      </c>
      <c r="Q1218" s="2" t="s">
        <v>6</v>
      </c>
      <c r="R1218" s="2" t="s">
        <v>6</v>
      </c>
      <c r="S1218" s="2" t="s">
        <v>6</v>
      </c>
      <c r="T1218" s="2" t="s">
        <v>6</v>
      </c>
      <c r="U1218" s="2" t="s">
        <v>6</v>
      </c>
      <c r="V1218" s="2" t="s">
        <v>6</v>
      </c>
      <c r="W1218" s="2" t="s">
        <v>6</v>
      </c>
      <c r="X1218" s="2" t="s">
        <v>6</v>
      </c>
      <c r="Y1218" s="2" t="s">
        <v>6</v>
      </c>
      <c r="Z1218" s="2" t="s">
        <v>6</v>
      </c>
      <c r="AA1218" s="2" t="s">
        <v>6</v>
      </c>
      <c r="AB1218" s="2" t="s">
        <v>6</v>
      </c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</row>
    <row r="1219" spans="1:47" ht="15.75">
      <c r="A1219" s="2"/>
      <c r="B1219" s="2"/>
      <c r="C1219" s="2" t="s">
        <v>1030</v>
      </c>
      <c r="D1219" s="2" t="s">
        <v>6</v>
      </c>
      <c r="E1219" s="2" t="s">
        <v>6</v>
      </c>
      <c r="F1219" s="26" t="s">
        <v>1266</v>
      </c>
      <c r="G1219" s="4" t="s">
        <v>1266</v>
      </c>
      <c r="H1219" s="2" t="s">
        <v>163</v>
      </c>
      <c r="I1219" s="2" t="s">
        <v>569</v>
      </c>
      <c r="J1219" s="2" t="s">
        <v>570</v>
      </c>
      <c r="K1219" s="2" t="s">
        <v>6</v>
      </c>
      <c r="L1219" s="2" t="s">
        <v>6</v>
      </c>
      <c r="M1219" s="2" t="s">
        <v>6</v>
      </c>
      <c r="N1219" s="2" t="s">
        <v>6</v>
      </c>
      <c r="O1219" s="2" t="s">
        <v>6</v>
      </c>
      <c r="P1219" s="2" t="s">
        <v>6</v>
      </c>
      <c r="Q1219" s="2" t="s">
        <v>6</v>
      </c>
      <c r="R1219" s="2" t="s">
        <v>6</v>
      </c>
      <c r="S1219" s="2" t="s">
        <v>6</v>
      </c>
      <c r="T1219" s="2" t="s">
        <v>6</v>
      </c>
      <c r="U1219" s="2" t="s">
        <v>6</v>
      </c>
      <c r="V1219" s="2" t="s">
        <v>6</v>
      </c>
      <c r="W1219" s="2" t="s">
        <v>6</v>
      </c>
      <c r="X1219" s="2" t="s">
        <v>6</v>
      </c>
      <c r="Y1219" s="2" t="s">
        <v>6</v>
      </c>
      <c r="Z1219" s="2" t="s">
        <v>6</v>
      </c>
      <c r="AA1219" s="2" t="s">
        <v>6</v>
      </c>
      <c r="AB1219" s="2" t="s">
        <v>6</v>
      </c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</row>
    <row r="1220" spans="1:47" ht="15.75">
      <c r="A1220" s="2"/>
      <c r="B1220" s="2"/>
      <c r="C1220" s="2" t="s">
        <v>1052</v>
      </c>
      <c r="D1220" s="2" t="s">
        <v>6</v>
      </c>
      <c r="E1220" s="2" t="s">
        <v>6</v>
      </c>
      <c r="F1220" s="26" t="s">
        <v>1266</v>
      </c>
      <c r="G1220" s="4" t="s">
        <v>1266</v>
      </c>
      <c r="H1220" s="2" t="s">
        <v>163</v>
      </c>
      <c r="I1220" s="2" t="s">
        <v>569</v>
      </c>
      <c r="J1220" s="2" t="s">
        <v>570</v>
      </c>
      <c r="K1220" s="2" t="s">
        <v>6</v>
      </c>
      <c r="L1220" s="2" t="s">
        <v>6</v>
      </c>
      <c r="M1220" s="2" t="s">
        <v>6</v>
      </c>
      <c r="N1220" s="2" t="s">
        <v>6</v>
      </c>
      <c r="O1220" s="2" t="s">
        <v>6</v>
      </c>
      <c r="P1220" s="2" t="s">
        <v>6</v>
      </c>
      <c r="Q1220" s="2" t="s">
        <v>6</v>
      </c>
      <c r="R1220" s="2" t="s">
        <v>6</v>
      </c>
      <c r="S1220" s="2" t="s">
        <v>6</v>
      </c>
      <c r="T1220" s="2" t="s">
        <v>6</v>
      </c>
      <c r="U1220" s="2" t="s">
        <v>6</v>
      </c>
      <c r="V1220" s="2" t="s">
        <v>6</v>
      </c>
      <c r="W1220" s="2" t="s">
        <v>6</v>
      </c>
      <c r="X1220" s="2" t="s">
        <v>6</v>
      </c>
      <c r="Y1220" s="2" t="s">
        <v>6</v>
      </c>
      <c r="Z1220" s="2" t="s">
        <v>6</v>
      </c>
      <c r="AA1220" s="2" t="s">
        <v>6</v>
      </c>
      <c r="AB1220" s="2" t="s">
        <v>6</v>
      </c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</row>
    <row r="1221" spans="1:47" ht="15.75">
      <c r="A1221" s="2"/>
      <c r="B1221" s="2"/>
      <c r="C1221" s="2" t="s">
        <v>1053</v>
      </c>
      <c r="D1221" s="2" t="s">
        <v>6</v>
      </c>
      <c r="E1221" s="2" t="s">
        <v>6</v>
      </c>
      <c r="F1221" s="26" t="s">
        <v>1266</v>
      </c>
      <c r="G1221" s="4" t="s">
        <v>1266</v>
      </c>
      <c r="H1221" s="2" t="s">
        <v>163</v>
      </c>
      <c r="I1221" s="2" t="s">
        <v>569</v>
      </c>
      <c r="J1221" s="2" t="s">
        <v>570</v>
      </c>
      <c r="K1221" s="2" t="s">
        <v>6</v>
      </c>
      <c r="L1221" s="2" t="s">
        <v>6</v>
      </c>
      <c r="M1221" s="2" t="s">
        <v>6</v>
      </c>
      <c r="N1221" s="2" t="s">
        <v>6</v>
      </c>
      <c r="O1221" s="2" t="s">
        <v>6</v>
      </c>
      <c r="P1221" s="2" t="s">
        <v>6</v>
      </c>
      <c r="Q1221" s="2" t="s">
        <v>6</v>
      </c>
      <c r="R1221" s="2" t="s">
        <v>6</v>
      </c>
      <c r="S1221" s="2" t="s">
        <v>6</v>
      </c>
      <c r="T1221" s="2" t="s">
        <v>6</v>
      </c>
      <c r="U1221" s="2" t="s">
        <v>6</v>
      </c>
      <c r="V1221" s="2" t="s">
        <v>6</v>
      </c>
      <c r="W1221" s="2" t="s">
        <v>6</v>
      </c>
      <c r="X1221" s="2" t="s">
        <v>6</v>
      </c>
      <c r="Y1221" s="2" t="s">
        <v>6</v>
      </c>
      <c r="Z1221" s="2" t="s">
        <v>6</v>
      </c>
      <c r="AA1221" s="2" t="s">
        <v>6</v>
      </c>
      <c r="AB1221" s="2" t="s">
        <v>6</v>
      </c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</row>
    <row r="1222" spans="1:47" ht="15.75">
      <c r="A1222" s="2"/>
      <c r="B1222" s="2"/>
      <c r="C1222" s="2" t="s">
        <v>1054</v>
      </c>
      <c r="D1222" s="2" t="s">
        <v>6</v>
      </c>
      <c r="E1222" s="2" t="s">
        <v>6</v>
      </c>
      <c r="F1222" s="26" t="s">
        <v>1266</v>
      </c>
      <c r="G1222" s="4" t="s">
        <v>1266</v>
      </c>
      <c r="H1222" s="2" t="s">
        <v>163</v>
      </c>
      <c r="I1222" s="2" t="s">
        <v>569</v>
      </c>
      <c r="J1222" s="2" t="s">
        <v>570</v>
      </c>
      <c r="K1222" s="2" t="s">
        <v>6</v>
      </c>
      <c r="L1222" s="2" t="s">
        <v>6</v>
      </c>
      <c r="M1222" s="2" t="s">
        <v>6</v>
      </c>
      <c r="N1222" s="2" t="s">
        <v>6</v>
      </c>
      <c r="O1222" s="2" t="s">
        <v>6</v>
      </c>
      <c r="P1222" s="2" t="s">
        <v>6</v>
      </c>
      <c r="Q1222" s="2" t="s">
        <v>6</v>
      </c>
      <c r="R1222" s="2" t="s">
        <v>6</v>
      </c>
      <c r="S1222" s="2" t="s">
        <v>6</v>
      </c>
      <c r="T1222" s="2" t="s">
        <v>6</v>
      </c>
      <c r="U1222" s="2" t="s">
        <v>6</v>
      </c>
      <c r="V1222" s="2" t="s">
        <v>6</v>
      </c>
      <c r="W1222" s="2" t="s">
        <v>6</v>
      </c>
      <c r="X1222" s="2" t="s">
        <v>6</v>
      </c>
      <c r="Y1222" s="2" t="s">
        <v>6</v>
      </c>
      <c r="Z1222" s="2" t="s">
        <v>6</v>
      </c>
      <c r="AA1222" s="2" t="s">
        <v>6</v>
      </c>
      <c r="AB1222" s="2" t="s">
        <v>6</v>
      </c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</row>
    <row r="1223" spans="1:47" ht="15.75">
      <c r="A1223" s="2"/>
      <c r="B1223" s="2"/>
      <c r="C1223" s="2" t="s">
        <v>1055</v>
      </c>
      <c r="D1223" s="2" t="s">
        <v>6</v>
      </c>
      <c r="E1223" s="2" t="s">
        <v>6</v>
      </c>
      <c r="F1223" s="26" t="s">
        <v>1266</v>
      </c>
      <c r="G1223" s="4" t="s">
        <v>1266</v>
      </c>
      <c r="H1223" s="2" t="s">
        <v>163</v>
      </c>
      <c r="I1223" s="2" t="s">
        <v>569</v>
      </c>
      <c r="J1223" s="2" t="s">
        <v>570</v>
      </c>
      <c r="K1223" s="2" t="s">
        <v>6</v>
      </c>
      <c r="L1223" s="2" t="s">
        <v>6</v>
      </c>
      <c r="M1223" s="2" t="s">
        <v>6</v>
      </c>
      <c r="N1223" s="2" t="s">
        <v>6</v>
      </c>
      <c r="O1223" s="2" t="s">
        <v>6</v>
      </c>
      <c r="P1223" s="2" t="s">
        <v>6</v>
      </c>
      <c r="Q1223" s="2" t="s">
        <v>6</v>
      </c>
      <c r="R1223" s="2" t="s">
        <v>6</v>
      </c>
      <c r="S1223" s="2" t="s">
        <v>6</v>
      </c>
      <c r="T1223" s="2" t="s">
        <v>6</v>
      </c>
      <c r="U1223" s="2" t="s">
        <v>6</v>
      </c>
      <c r="V1223" s="2" t="s">
        <v>6</v>
      </c>
      <c r="W1223" s="2" t="s">
        <v>6</v>
      </c>
      <c r="X1223" s="2" t="s">
        <v>6</v>
      </c>
      <c r="Y1223" s="2" t="s">
        <v>6</v>
      </c>
      <c r="Z1223" s="2" t="s">
        <v>6</v>
      </c>
      <c r="AA1223" s="2" t="s">
        <v>6</v>
      </c>
      <c r="AB1223" s="2" t="s">
        <v>6</v>
      </c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</row>
    <row r="1224" spans="1:47" ht="15.75">
      <c r="A1224" s="2"/>
      <c r="B1224" s="2"/>
      <c r="C1224" s="2" t="s">
        <v>1056</v>
      </c>
      <c r="D1224" s="2" t="s">
        <v>6</v>
      </c>
      <c r="E1224" s="2" t="s">
        <v>6</v>
      </c>
      <c r="F1224" s="26" t="s">
        <v>1266</v>
      </c>
      <c r="G1224" s="4" t="s">
        <v>1266</v>
      </c>
      <c r="H1224" s="2" t="s">
        <v>163</v>
      </c>
      <c r="I1224" s="2" t="s">
        <v>569</v>
      </c>
      <c r="J1224" s="2" t="s">
        <v>570</v>
      </c>
      <c r="K1224" s="2" t="s">
        <v>6</v>
      </c>
      <c r="L1224" s="2" t="s">
        <v>6</v>
      </c>
      <c r="M1224" s="2" t="s">
        <v>6</v>
      </c>
      <c r="N1224" s="2" t="s">
        <v>6</v>
      </c>
      <c r="O1224" s="2" t="s">
        <v>6</v>
      </c>
      <c r="P1224" s="2" t="s">
        <v>6</v>
      </c>
      <c r="Q1224" s="2" t="s">
        <v>6</v>
      </c>
      <c r="R1224" s="2" t="s">
        <v>6</v>
      </c>
      <c r="S1224" s="2" t="s">
        <v>6</v>
      </c>
      <c r="T1224" s="2" t="s">
        <v>6</v>
      </c>
      <c r="U1224" s="2" t="s">
        <v>6</v>
      </c>
      <c r="V1224" s="2" t="s">
        <v>6</v>
      </c>
      <c r="W1224" s="2" t="s">
        <v>6</v>
      </c>
      <c r="X1224" s="2" t="s">
        <v>6</v>
      </c>
      <c r="Y1224" s="2" t="s">
        <v>6</v>
      </c>
      <c r="Z1224" s="2" t="s">
        <v>6</v>
      </c>
      <c r="AA1224" s="2" t="s">
        <v>6</v>
      </c>
      <c r="AB1224" s="2" t="s">
        <v>6</v>
      </c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</row>
    <row r="1225" spans="1:47" ht="15.75">
      <c r="A1225" s="2"/>
      <c r="B1225" s="2"/>
      <c r="C1225" s="2" t="s">
        <v>1057</v>
      </c>
      <c r="D1225" s="2" t="s">
        <v>6</v>
      </c>
      <c r="E1225" s="2" t="s">
        <v>6</v>
      </c>
      <c r="F1225" s="26" t="s">
        <v>1266</v>
      </c>
      <c r="G1225" s="4" t="s">
        <v>1266</v>
      </c>
      <c r="H1225" s="2" t="s">
        <v>163</v>
      </c>
      <c r="I1225" s="2" t="s">
        <v>569</v>
      </c>
      <c r="J1225" s="2" t="s">
        <v>570</v>
      </c>
      <c r="K1225" s="2" t="s">
        <v>6</v>
      </c>
      <c r="L1225" s="2" t="s">
        <v>6</v>
      </c>
      <c r="M1225" s="2" t="s">
        <v>6</v>
      </c>
      <c r="N1225" s="2" t="s">
        <v>6</v>
      </c>
      <c r="O1225" s="2" t="s">
        <v>6</v>
      </c>
      <c r="P1225" s="2" t="s">
        <v>6</v>
      </c>
      <c r="Q1225" s="2" t="s">
        <v>6</v>
      </c>
      <c r="R1225" s="2" t="s">
        <v>6</v>
      </c>
      <c r="S1225" s="2" t="s">
        <v>6</v>
      </c>
      <c r="T1225" s="2" t="s">
        <v>6</v>
      </c>
      <c r="U1225" s="2" t="s">
        <v>6</v>
      </c>
      <c r="V1225" s="2" t="s">
        <v>6</v>
      </c>
      <c r="W1225" s="2" t="s">
        <v>6</v>
      </c>
      <c r="X1225" s="2" t="s">
        <v>6</v>
      </c>
      <c r="Y1225" s="2" t="s">
        <v>6</v>
      </c>
      <c r="Z1225" s="2" t="s">
        <v>6</v>
      </c>
      <c r="AA1225" s="2" t="s">
        <v>6</v>
      </c>
      <c r="AB1225" s="2" t="s">
        <v>6</v>
      </c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</row>
    <row r="1226" spans="1:47" ht="15.75">
      <c r="A1226" s="2"/>
      <c r="B1226" s="2"/>
      <c r="C1226" s="2" t="s">
        <v>1058</v>
      </c>
      <c r="D1226" s="2" t="s">
        <v>6</v>
      </c>
      <c r="E1226" s="2" t="s">
        <v>6</v>
      </c>
      <c r="F1226" s="26" t="s">
        <v>1266</v>
      </c>
      <c r="G1226" s="4" t="s">
        <v>1266</v>
      </c>
      <c r="H1226" s="2" t="s">
        <v>163</v>
      </c>
      <c r="I1226" s="2" t="s">
        <v>569</v>
      </c>
      <c r="J1226" s="2" t="s">
        <v>570</v>
      </c>
      <c r="K1226" s="2" t="s">
        <v>6</v>
      </c>
      <c r="L1226" s="2" t="s">
        <v>6</v>
      </c>
      <c r="M1226" s="2" t="s">
        <v>6</v>
      </c>
      <c r="N1226" s="2" t="s">
        <v>6</v>
      </c>
      <c r="O1226" s="2" t="s">
        <v>6</v>
      </c>
      <c r="P1226" s="2" t="s">
        <v>6</v>
      </c>
      <c r="Q1226" s="2" t="s">
        <v>6</v>
      </c>
      <c r="R1226" s="2" t="s">
        <v>6</v>
      </c>
      <c r="S1226" s="2" t="s">
        <v>6</v>
      </c>
      <c r="T1226" s="2" t="s">
        <v>6</v>
      </c>
      <c r="U1226" s="2" t="s">
        <v>6</v>
      </c>
      <c r="V1226" s="2" t="s">
        <v>6</v>
      </c>
      <c r="W1226" s="2" t="s">
        <v>6</v>
      </c>
      <c r="X1226" s="2" t="s">
        <v>6</v>
      </c>
      <c r="Y1226" s="2" t="s">
        <v>6</v>
      </c>
      <c r="Z1226" s="2" t="s">
        <v>6</v>
      </c>
      <c r="AA1226" s="2" t="s">
        <v>6</v>
      </c>
      <c r="AB1226" s="2" t="s">
        <v>6</v>
      </c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</row>
    <row r="1227" spans="1:47" ht="15.75">
      <c r="A1227" s="2"/>
      <c r="B1227" s="2"/>
      <c r="C1227" s="2" t="s">
        <v>1059</v>
      </c>
      <c r="D1227" s="2" t="s">
        <v>6</v>
      </c>
      <c r="E1227" s="2" t="s">
        <v>6</v>
      </c>
      <c r="F1227" s="26" t="s">
        <v>1266</v>
      </c>
      <c r="G1227" s="4" t="s">
        <v>1266</v>
      </c>
      <c r="H1227" s="2" t="s">
        <v>163</v>
      </c>
      <c r="I1227" s="2" t="s">
        <v>569</v>
      </c>
      <c r="J1227" s="2" t="s">
        <v>570</v>
      </c>
      <c r="K1227" s="2" t="s">
        <v>6</v>
      </c>
      <c r="L1227" s="2" t="s">
        <v>6</v>
      </c>
      <c r="M1227" s="2" t="s">
        <v>6</v>
      </c>
      <c r="N1227" s="2" t="s">
        <v>6</v>
      </c>
      <c r="O1227" s="2" t="s">
        <v>6</v>
      </c>
      <c r="P1227" s="2" t="s">
        <v>6</v>
      </c>
      <c r="Q1227" s="2" t="s">
        <v>6</v>
      </c>
      <c r="R1227" s="2" t="s">
        <v>6</v>
      </c>
      <c r="S1227" s="2" t="s">
        <v>6</v>
      </c>
      <c r="T1227" s="2" t="s">
        <v>6</v>
      </c>
      <c r="U1227" s="2" t="s">
        <v>6</v>
      </c>
      <c r="V1227" s="2" t="s">
        <v>6</v>
      </c>
      <c r="W1227" s="2" t="s">
        <v>6</v>
      </c>
      <c r="X1227" s="2" t="s">
        <v>6</v>
      </c>
      <c r="Y1227" s="2" t="s">
        <v>6</v>
      </c>
      <c r="Z1227" s="2" t="s">
        <v>6</v>
      </c>
      <c r="AA1227" s="2" t="s">
        <v>6</v>
      </c>
      <c r="AB1227" s="2" t="s">
        <v>6</v>
      </c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</row>
    <row r="1228" spans="1:47" ht="15.75">
      <c r="A1228" s="2"/>
      <c r="B1228" s="2"/>
      <c r="C1228" s="2" t="s">
        <v>1031</v>
      </c>
      <c r="D1228" s="2" t="s">
        <v>6</v>
      </c>
      <c r="E1228" s="2" t="s">
        <v>6</v>
      </c>
      <c r="F1228" s="26" t="s">
        <v>1266</v>
      </c>
      <c r="G1228" s="4" t="s">
        <v>1266</v>
      </c>
      <c r="H1228" s="2" t="s">
        <v>163</v>
      </c>
      <c r="I1228" s="2" t="s">
        <v>569</v>
      </c>
      <c r="J1228" s="2" t="s">
        <v>570</v>
      </c>
      <c r="K1228" s="2" t="s">
        <v>6</v>
      </c>
      <c r="L1228" s="2" t="s">
        <v>6</v>
      </c>
      <c r="M1228" s="2" t="s">
        <v>6</v>
      </c>
      <c r="N1228" s="2" t="s">
        <v>6</v>
      </c>
      <c r="O1228" s="2" t="s">
        <v>6</v>
      </c>
      <c r="P1228" s="2" t="s">
        <v>6</v>
      </c>
      <c r="Q1228" s="2" t="s">
        <v>6</v>
      </c>
      <c r="R1228" s="2" t="s">
        <v>6</v>
      </c>
      <c r="S1228" s="2" t="s">
        <v>6</v>
      </c>
      <c r="T1228" s="2" t="s">
        <v>6</v>
      </c>
      <c r="U1228" s="2" t="s">
        <v>6</v>
      </c>
      <c r="V1228" s="2" t="s">
        <v>6</v>
      </c>
      <c r="W1228" s="2" t="s">
        <v>6</v>
      </c>
      <c r="X1228" s="2" t="s">
        <v>6</v>
      </c>
      <c r="Y1228" s="2" t="s">
        <v>6</v>
      </c>
      <c r="Z1228" s="2" t="s">
        <v>6</v>
      </c>
      <c r="AA1228" s="2" t="s">
        <v>6</v>
      </c>
      <c r="AB1228" s="2" t="s">
        <v>6</v>
      </c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</row>
    <row r="1229" spans="1:47" ht="15.75">
      <c r="A1229" s="2"/>
      <c r="B1229" s="2"/>
      <c r="C1229" s="2" t="s">
        <v>1060</v>
      </c>
      <c r="D1229" s="2" t="s">
        <v>6</v>
      </c>
      <c r="E1229" s="2" t="s">
        <v>6</v>
      </c>
      <c r="F1229" s="26" t="s">
        <v>1266</v>
      </c>
      <c r="G1229" s="4" t="s">
        <v>1266</v>
      </c>
      <c r="H1229" s="2" t="s">
        <v>163</v>
      </c>
      <c r="I1229" s="2" t="s">
        <v>569</v>
      </c>
      <c r="J1229" s="2" t="s">
        <v>570</v>
      </c>
      <c r="K1229" s="2" t="s">
        <v>6</v>
      </c>
      <c r="L1229" s="2" t="s">
        <v>6</v>
      </c>
      <c r="M1229" s="2" t="s">
        <v>6</v>
      </c>
      <c r="N1229" s="2" t="s">
        <v>6</v>
      </c>
      <c r="O1229" s="2" t="s">
        <v>6</v>
      </c>
      <c r="P1229" s="2" t="s">
        <v>6</v>
      </c>
      <c r="Q1229" s="2" t="s">
        <v>6</v>
      </c>
      <c r="R1229" s="2" t="s">
        <v>6</v>
      </c>
      <c r="S1229" s="2" t="s">
        <v>6</v>
      </c>
      <c r="T1229" s="2" t="s">
        <v>6</v>
      </c>
      <c r="U1229" s="2" t="s">
        <v>6</v>
      </c>
      <c r="V1229" s="2" t="s">
        <v>6</v>
      </c>
      <c r="W1229" s="2" t="s">
        <v>6</v>
      </c>
      <c r="X1229" s="2" t="s">
        <v>6</v>
      </c>
      <c r="Y1229" s="2" t="s">
        <v>6</v>
      </c>
      <c r="Z1229" s="2" t="s">
        <v>6</v>
      </c>
      <c r="AA1229" s="2" t="s">
        <v>6</v>
      </c>
      <c r="AB1229" s="2" t="s">
        <v>6</v>
      </c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</row>
    <row r="1230" spans="1:47" ht="15.75">
      <c r="A1230" s="2"/>
      <c r="B1230" s="2"/>
      <c r="C1230" s="2" t="s">
        <v>1061</v>
      </c>
      <c r="D1230" s="2" t="s">
        <v>6</v>
      </c>
      <c r="E1230" s="2" t="s">
        <v>6</v>
      </c>
      <c r="F1230" s="26" t="s">
        <v>1266</v>
      </c>
      <c r="G1230" s="4" t="s">
        <v>1266</v>
      </c>
      <c r="H1230" s="2" t="s">
        <v>163</v>
      </c>
      <c r="I1230" s="2" t="s">
        <v>569</v>
      </c>
      <c r="J1230" s="2" t="s">
        <v>570</v>
      </c>
      <c r="K1230" s="2" t="s">
        <v>6</v>
      </c>
      <c r="L1230" s="2" t="s">
        <v>6</v>
      </c>
      <c r="M1230" s="2" t="s">
        <v>6</v>
      </c>
      <c r="N1230" s="2" t="s">
        <v>6</v>
      </c>
      <c r="O1230" s="2" t="s">
        <v>6</v>
      </c>
      <c r="P1230" s="2" t="s">
        <v>6</v>
      </c>
      <c r="Q1230" s="2" t="s">
        <v>6</v>
      </c>
      <c r="R1230" s="2" t="s">
        <v>6</v>
      </c>
      <c r="S1230" s="2" t="s">
        <v>6</v>
      </c>
      <c r="T1230" s="2" t="s">
        <v>6</v>
      </c>
      <c r="U1230" s="2" t="s">
        <v>6</v>
      </c>
      <c r="V1230" s="2" t="s">
        <v>6</v>
      </c>
      <c r="W1230" s="2" t="s">
        <v>6</v>
      </c>
      <c r="X1230" s="2" t="s">
        <v>6</v>
      </c>
      <c r="Y1230" s="2" t="s">
        <v>6</v>
      </c>
      <c r="Z1230" s="2" t="s">
        <v>6</v>
      </c>
      <c r="AA1230" s="2" t="s">
        <v>6</v>
      </c>
      <c r="AB1230" s="2" t="s">
        <v>6</v>
      </c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</row>
    <row r="1231" spans="1:47" ht="15.75">
      <c r="A1231" s="2"/>
      <c r="B1231" s="2"/>
      <c r="C1231" s="2" t="s">
        <v>1062</v>
      </c>
      <c r="D1231" s="2" t="s">
        <v>6</v>
      </c>
      <c r="E1231" s="2" t="s">
        <v>6</v>
      </c>
      <c r="F1231" s="26" t="s">
        <v>1266</v>
      </c>
      <c r="G1231" s="4" t="s">
        <v>1266</v>
      </c>
      <c r="H1231" s="2" t="s">
        <v>163</v>
      </c>
      <c r="I1231" s="2" t="s">
        <v>569</v>
      </c>
      <c r="J1231" s="2" t="s">
        <v>570</v>
      </c>
      <c r="K1231" s="2" t="s">
        <v>6</v>
      </c>
      <c r="L1231" s="2" t="s">
        <v>6</v>
      </c>
      <c r="M1231" s="2" t="s">
        <v>6</v>
      </c>
      <c r="N1231" s="2" t="s">
        <v>6</v>
      </c>
      <c r="O1231" s="2" t="s">
        <v>6</v>
      </c>
      <c r="P1231" s="2" t="s">
        <v>6</v>
      </c>
      <c r="Q1231" s="2" t="s">
        <v>6</v>
      </c>
      <c r="R1231" s="2" t="s">
        <v>6</v>
      </c>
      <c r="S1231" s="2" t="s">
        <v>6</v>
      </c>
      <c r="T1231" s="2" t="s">
        <v>6</v>
      </c>
      <c r="U1231" s="2" t="s">
        <v>6</v>
      </c>
      <c r="V1231" s="2" t="s">
        <v>6</v>
      </c>
      <c r="W1231" s="2" t="s">
        <v>6</v>
      </c>
      <c r="X1231" s="2" t="s">
        <v>6</v>
      </c>
      <c r="Y1231" s="2" t="s">
        <v>6</v>
      </c>
      <c r="Z1231" s="2" t="s">
        <v>6</v>
      </c>
      <c r="AA1231" s="2" t="s">
        <v>6</v>
      </c>
      <c r="AB1231" s="2" t="s">
        <v>6</v>
      </c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</row>
    <row r="1232" spans="1:47" ht="15.75">
      <c r="A1232" s="2"/>
      <c r="B1232" s="2"/>
      <c r="C1232" s="2" t="s">
        <v>1063</v>
      </c>
      <c r="D1232" s="2" t="s">
        <v>6</v>
      </c>
      <c r="E1232" s="2" t="s">
        <v>6</v>
      </c>
      <c r="F1232" s="26" t="s">
        <v>1266</v>
      </c>
      <c r="G1232" s="4" t="s">
        <v>1266</v>
      </c>
      <c r="H1232" s="2" t="s">
        <v>163</v>
      </c>
      <c r="I1232" s="2" t="s">
        <v>569</v>
      </c>
      <c r="J1232" s="2" t="s">
        <v>570</v>
      </c>
      <c r="K1232" s="2" t="s">
        <v>6</v>
      </c>
      <c r="L1232" s="2" t="s">
        <v>6</v>
      </c>
      <c r="M1232" s="2" t="s">
        <v>6</v>
      </c>
      <c r="N1232" s="2" t="s">
        <v>6</v>
      </c>
      <c r="O1232" s="2" t="s">
        <v>6</v>
      </c>
      <c r="P1232" s="2" t="s">
        <v>6</v>
      </c>
      <c r="Q1232" s="2" t="s">
        <v>6</v>
      </c>
      <c r="R1232" s="2" t="s">
        <v>6</v>
      </c>
      <c r="S1232" s="2" t="s">
        <v>6</v>
      </c>
      <c r="T1232" s="2" t="s">
        <v>6</v>
      </c>
      <c r="U1232" s="2" t="s">
        <v>6</v>
      </c>
      <c r="V1232" s="2" t="s">
        <v>6</v>
      </c>
      <c r="W1232" s="2" t="s">
        <v>6</v>
      </c>
      <c r="X1232" s="2" t="s">
        <v>6</v>
      </c>
      <c r="Y1232" s="2" t="s">
        <v>6</v>
      </c>
      <c r="Z1232" s="2" t="s">
        <v>6</v>
      </c>
      <c r="AA1232" s="2" t="s">
        <v>6</v>
      </c>
      <c r="AB1232" s="2" t="s">
        <v>6</v>
      </c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</row>
    <row r="1233" spans="1:47" ht="15.75">
      <c r="A1233" s="2"/>
      <c r="B1233" s="2"/>
      <c r="C1233" s="2" t="s">
        <v>1064</v>
      </c>
      <c r="D1233" s="2" t="s">
        <v>6</v>
      </c>
      <c r="E1233" s="2" t="s">
        <v>6</v>
      </c>
      <c r="F1233" s="26" t="s">
        <v>1266</v>
      </c>
      <c r="G1233" s="4" t="s">
        <v>1266</v>
      </c>
      <c r="H1233" s="2" t="s">
        <v>163</v>
      </c>
      <c r="I1233" s="2" t="s">
        <v>569</v>
      </c>
      <c r="J1233" s="2" t="s">
        <v>570</v>
      </c>
      <c r="K1233" s="2" t="s">
        <v>6</v>
      </c>
      <c r="L1233" s="2" t="s">
        <v>6</v>
      </c>
      <c r="M1233" s="2" t="s">
        <v>6</v>
      </c>
      <c r="N1233" s="2" t="s">
        <v>6</v>
      </c>
      <c r="O1233" s="2" t="s">
        <v>6</v>
      </c>
      <c r="P1233" s="2" t="s">
        <v>6</v>
      </c>
      <c r="Q1233" s="2" t="s">
        <v>6</v>
      </c>
      <c r="R1233" s="2" t="s">
        <v>6</v>
      </c>
      <c r="S1233" s="2" t="s">
        <v>6</v>
      </c>
      <c r="T1233" s="2" t="s">
        <v>6</v>
      </c>
      <c r="U1233" s="2" t="s">
        <v>6</v>
      </c>
      <c r="V1233" s="2" t="s">
        <v>6</v>
      </c>
      <c r="W1233" s="2" t="s">
        <v>6</v>
      </c>
      <c r="X1233" s="2" t="s">
        <v>6</v>
      </c>
      <c r="Y1233" s="2" t="s">
        <v>6</v>
      </c>
      <c r="Z1233" s="2" t="s">
        <v>6</v>
      </c>
      <c r="AA1233" s="2" t="s">
        <v>6</v>
      </c>
      <c r="AB1233" s="2" t="s">
        <v>6</v>
      </c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</row>
    <row r="1234" spans="1:47" ht="15.75">
      <c r="A1234" s="2"/>
      <c r="B1234" s="2"/>
      <c r="C1234" s="2" t="s">
        <v>1032</v>
      </c>
      <c r="D1234" s="2" t="s">
        <v>6</v>
      </c>
      <c r="E1234" s="2" t="s">
        <v>6</v>
      </c>
      <c r="F1234" s="26" t="s">
        <v>1266</v>
      </c>
      <c r="G1234" s="4" t="s">
        <v>1266</v>
      </c>
      <c r="H1234" s="2" t="s">
        <v>163</v>
      </c>
      <c r="I1234" s="2" t="s">
        <v>569</v>
      </c>
      <c r="J1234" s="2" t="s">
        <v>570</v>
      </c>
      <c r="K1234" s="2" t="s">
        <v>6</v>
      </c>
      <c r="L1234" s="2" t="s">
        <v>6</v>
      </c>
      <c r="M1234" s="2" t="s">
        <v>6</v>
      </c>
      <c r="N1234" s="2" t="s">
        <v>6</v>
      </c>
      <c r="O1234" s="2" t="s">
        <v>6</v>
      </c>
      <c r="P1234" s="2" t="s">
        <v>6</v>
      </c>
      <c r="Q1234" s="2" t="s">
        <v>6</v>
      </c>
      <c r="R1234" s="2" t="s">
        <v>6</v>
      </c>
      <c r="S1234" s="2" t="s">
        <v>6</v>
      </c>
      <c r="T1234" s="2" t="s">
        <v>6</v>
      </c>
      <c r="U1234" s="2" t="s">
        <v>6</v>
      </c>
      <c r="V1234" s="2" t="s">
        <v>6</v>
      </c>
      <c r="W1234" s="2" t="s">
        <v>6</v>
      </c>
      <c r="X1234" s="2" t="s">
        <v>6</v>
      </c>
      <c r="Y1234" s="2" t="s">
        <v>6</v>
      </c>
      <c r="Z1234" s="2" t="s">
        <v>6</v>
      </c>
      <c r="AA1234" s="2" t="s">
        <v>6</v>
      </c>
      <c r="AB1234" s="2" t="s">
        <v>6</v>
      </c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</row>
    <row r="1235" spans="1:47" ht="15.75">
      <c r="A1235" s="2"/>
      <c r="B1235" s="2"/>
      <c r="C1235" s="2" t="s">
        <v>1033</v>
      </c>
      <c r="D1235" s="2" t="s">
        <v>6</v>
      </c>
      <c r="E1235" s="2" t="s">
        <v>6</v>
      </c>
      <c r="F1235" s="26" t="s">
        <v>1266</v>
      </c>
      <c r="G1235" s="4" t="s">
        <v>1266</v>
      </c>
      <c r="H1235" s="2" t="s">
        <v>163</v>
      </c>
      <c r="I1235" s="2" t="s">
        <v>569</v>
      </c>
      <c r="J1235" s="2" t="s">
        <v>570</v>
      </c>
      <c r="K1235" s="2" t="s">
        <v>6</v>
      </c>
      <c r="L1235" s="2" t="s">
        <v>6</v>
      </c>
      <c r="M1235" s="2" t="s">
        <v>6</v>
      </c>
      <c r="N1235" s="2" t="s">
        <v>6</v>
      </c>
      <c r="O1235" s="2" t="s">
        <v>6</v>
      </c>
      <c r="P1235" s="2" t="s">
        <v>6</v>
      </c>
      <c r="Q1235" s="2" t="s">
        <v>6</v>
      </c>
      <c r="R1235" s="2" t="s">
        <v>6</v>
      </c>
      <c r="S1235" s="2" t="s">
        <v>6</v>
      </c>
      <c r="T1235" s="2" t="s">
        <v>6</v>
      </c>
      <c r="U1235" s="2" t="s">
        <v>6</v>
      </c>
      <c r="V1235" s="2" t="s">
        <v>6</v>
      </c>
      <c r="W1235" s="2" t="s">
        <v>6</v>
      </c>
      <c r="X1235" s="2" t="s">
        <v>6</v>
      </c>
      <c r="Y1235" s="2" t="s">
        <v>6</v>
      </c>
      <c r="Z1235" s="2" t="s">
        <v>6</v>
      </c>
      <c r="AA1235" s="2" t="s">
        <v>6</v>
      </c>
      <c r="AB1235" s="2" t="s">
        <v>6</v>
      </c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</row>
    <row r="1236" spans="1:47" ht="15.75">
      <c r="A1236" s="2"/>
      <c r="B1236" s="2"/>
      <c r="C1236" s="2" t="s">
        <v>1065</v>
      </c>
      <c r="D1236" s="2" t="s">
        <v>6</v>
      </c>
      <c r="E1236" s="2" t="s">
        <v>6</v>
      </c>
      <c r="F1236" s="26" t="s">
        <v>1266</v>
      </c>
      <c r="G1236" s="4" t="s">
        <v>1266</v>
      </c>
      <c r="H1236" s="2" t="s">
        <v>163</v>
      </c>
      <c r="I1236" s="2" t="s">
        <v>569</v>
      </c>
      <c r="J1236" s="2" t="s">
        <v>570</v>
      </c>
      <c r="K1236" s="2" t="s">
        <v>6</v>
      </c>
      <c r="L1236" s="2" t="s">
        <v>6</v>
      </c>
      <c r="M1236" s="2" t="s">
        <v>6</v>
      </c>
      <c r="N1236" s="2" t="s">
        <v>6</v>
      </c>
      <c r="O1236" s="2" t="s">
        <v>6</v>
      </c>
      <c r="P1236" s="2" t="s">
        <v>6</v>
      </c>
      <c r="Q1236" s="2" t="s">
        <v>6</v>
      </c>
      <c r="R1236" s="2" t="s">
        <v>6</v>
      </c>
      <c r="S1236" s="2" t="s">
        <v>6</v>
      </c>
      <c r="T1236" s="2" t="s">
        <v>6</v>
      </c>
      <c r="U1236" s="2" t="s">
        <v>6</v>
      </c>
      <c r="V1236" s="2" t="s">
        <v>6</v>
      </c>
      <c r="W1236" s="2" t="s">
        <v>6</v>
      </c>
      <c r="X1236" s="2" t="s">
        <v>6</v>
      </c>
      <c r="Y1236" s="2" t="s">
        <v>6</v>
      </c>
      <c r="Z1236" s="2" t="s">
        <v>6</v>
      </c>
      <c r="AA1236" s="2" t="s">
        <v>6</v>
      </c>
      <c r="AB1236" s="2" t="s">
        <v>6</v>
      </c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</row>
    <row r="1237" spans="1:47" ht="15.75">
      <c r="A1237" s="2"/>
      <c r="B1237" s="2"/>
      <c r="C1237" s="2" t="s">
        <v>1066</v>
      </c>
      <c r="D1237" s="2" t="s">
        <v>6</v>
      </c>
      <c r="E1237" s="2" t="s">
        <v>6</v>
      </c>
      <c r="F1237" s="26" t="s">
        <v>1266</v>
      </c>
      <c r="G1237" s="4" t="s">
        <v>1266</v>
      </c>
      <c r="H1237" s="2" t="s">
        <v>163</v>
      </c>
      <c r="I1237" s="2" t="s">
        <v>569</v>
      </c>
      <c r="J1237" s="2" t="s">
        <v>570</v>
      </c>
      <c r="K1237" s="2" t="s">
        <v>6</v>
      </c>
      <c r="L1237" s="2" t="s">
        <v>6</v>
      </c>
      <c r="M1237" s="2" t="s">
        <v>6</v>
      </c>
      <c r="N1237" s="2" t="s">
        <v>6</v>
      </c>
      <c r="O1237" s="2" t="s">
        <v>6</v>
      </c>
      <c r="P1237" s="2" t="s">
        <v>6</v>
      </c>
      <c r="Q1237" s="2" t="s">
        <v>6</v>
      </c>
      <c r="R1237" s="2" t="s">
        <v>6</v>
      </c>
      <c r="S1237" s="2" t="s">
        <v>6</v>
      </c>
      <c r="T1237" s="2" t="s">
        <v>6</v>
      </c>
      <c r="U1237" s="2" t="s">
        <v>6</v>
      </c>
      <c r="V1237" s="2" t="s">
        <v>6</v>
      </c>
      <c r="W1237" s="2" t="s">
        <v>6</v>
      </c>
      <c r="X1237" s="2" t="s">
        <v>6</v>
      </c>
      <c r="Y1237" s="2" t="s">
        <v>6</v>
      </c>
      <c r="Z1237" s="2" t="s">
        <v>6</v>
      </c>
      <c r="AA1237" s="2" t="s">
        <v>6</v>
      </c>
      <c r="AB1237" s="2" t="s">
        <v>6</v>
      </c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</row>
    <row r="1238" spans="1:47" ht="15.75">
      <c r="A1238" s="2"/>
      <c r="B1238" s="2"/>
      <c r="C1238" s="2" t="s">
        <v>1067</v>
      </c>
      <c r="D1238" s="2" t="s">
        <v>6</v>
      </c>
      <c r="E1238" s="2" t="s">
        <v>6</v>
      </c>
      <c r="F1238" s="26" t="s">
        <v>1266</v>
      </c>
      <c r="G1238" s="4" t="s">
        <v>1266</v>
      </c>
      <c r="H1238" s="2" t="s">
        <v>163</v>
      </c>
      <c r="I1238" s="2" t="s">
        <v>569</v>
      </c>
      <c r="J1238" s="2" t="s">
        <v>570</v>
      </c>
      <c r="K1238" s="2" t="s">
        <v>6</v>
      </c>
      <c r="L1238" s="2" t="s">
        <v>6</v>
      </c>
      <c r="M1238" s="2" t="s">
        <v>6</v>
      </c>
      <c r="N1238" s="2" t="s">
        <v>6</v>
      </c>
      <c r="O1238" s="2" t="s">
        <v>6</v>
      </c>
      <c r="P1238" s="2" t="s">
        <v>6</v>
      </c>
      <c r="Q1238" s="2" t="s">
        <v>6</v>
      </c>
      <c r="R1238" s="2" t="s">
        <v>6</v>
      </c>
      <c r="S1238" s="2" t="s">
        <v>6</v>
      </c>
      <c r="T1238" s="2" t="s">
        <v>6</v>
      </c>
      <c r="U1238" s="2" t="s">
        <v>6</v>
      </c>
      <c r="V1238" s="2" t="s">
        <v>6</v>
      </c>
      <c r="W1238" s="2" t="s">
        <v>6</v>
      </c>
      <c r="X1238" s="2" t="s">
        <v>6</v>
      </c>
      <c r="Y1238" s="2" t="s">
        <v>6</v>
      </c>
      <c r="Z1238" s="2" t="s">
        <v>6</v>
      </c>
      <c r="AA1238" s="2" t="s">
        <v>6</v>
      </c>
      <c r="AB1238" s="2" t="s">
        <v>6</v>
      </c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</row>
    <row r="1239" spans="1:47" ht="15.75">
      <c r="A1239" s="2"/>
      <c r="B1239" s="2"/>
      <c r="C1239" s="2" t="s">
        <v>1068</v>
      </c>
      <c r="D1239" s="2" t="s">
        <v>6</v>
      </c>
      <c r="E1239" s="2" t="s">
        <v>6</v>
      </c>
      <c r="F1239" s="26" t="s">
        <v>1266</v>
      </c>
      <c r="G1239" s="4" t="s">
        <v>1266</v>
      </c>
      <c r="H1239" s="2" t="s">
        <v>163</v>
      </c>
      <c r="I1239" s="2" t="s">
        <v>569</v>
      </c>
      <c r="J1239" s="2" t="s">
        <v>570</v>
      </c>
      <c r="K1239" s="2" t="s">
        <v>6</v>
      </c>
      <c r="L1239" s="2" t="s">
        <v>6</v>
      </c>
      <c r="M1239" s="2" t="s">
        <v>6</v>
      </c>
      <c r="N1239" s="2" t="s">
        <v>6</v>
      </c>
      <c r="O1239" s="2" t="s">
        <v>6</v>
      </c>
      <c r="P1239" s="2" t="s">
        <v>6</v>
      </c>
      <c r="Q1239" s="2" t="s">
        <v>6</v>
      </c>
      <c r="R1239" s="2" t="s">
        <v>6</v>
      </c>
      <c r="S1239" s="2" t="s">
        <v>6</v>
      </c>
      <c r="T1239" s="2" t="s">
        <v>6</v>
      </c>
      <c r="U1239" s="2" t="s">
        <v>6</v>
      </c>
      <c r="V1239" s="2" t="s">
        <v>6</v>
      </c>
      <c r="W1239" s="2" t="s">
        <v>6</v>
      </c>
      <c r="X1239" s="2" t="s">
        <v>6</v>
      </c>
      <c r="Y1239" s="2" t="s">
        <v>6</v>
      </c>
      <c r="Z1239" s="2" t="s">
        <v>6</v>
      </c>
      <c r="AA1239" s="2" t="s">
        <v>6</v>
      </c>
      <c r="AB1239" s="2" t="s">
        <v>6</v>
      </c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</row>
    <row r="1240" spans="1:47" ht="15.75">
      <c r="A1240" s="2"/>
      <c r="B1240" s="2"/>
      <c r="C1240" s="2" t="s">
        <v>1069</v>
      </c>
      <c r="D1240" s="2" t="s">
        <v>6</v>
      </c>
      <c r="E1240" s="2" t="s">
        <v>6</v>
      </c>
      <c r="F1240" s="26" t="s">
        <v>1266</v>
      </c>
      <c r="G1240" s="4" t="s">
        <v>1266</v>
      </c>
      <c r="H1240" s="2" t="s">
        <v>163</v>
      </c>
      <c r="I1240" s="2" t="s">
        <v>569</v>
      </c>
      <c r="J1240" s="2" t="s">
        <v>570</v>
      </c>
      <c r="K1240" s="2" t="s">
        <v>6</v>
      </c>
      <c r="L1240" s="2" t="s">
        <v>6</v>
      </c>
      <c r="M1240" s="2" t="s">
        <v>6</v>
      </c>
      <c r="N1240" s="2" t="s">
        <v>6</v>
      </c>
      <c r="O1240" s="2" t="s">
        <v>6</v>
      </c>
      <c r="P1240" s="2" t="s">
        <v>6</v>
      </c>
      <c r="Q1240" s="2" t="s">
        <v>6</v>
      </c>
      <c r="R1240" s="2" t="s">
        <v>6</v>
      </c>
      <c r="S1240" s="2" t="s">
        <v>6</v>
      </c>
      <c r="T1240" s="2" t="s">
        <v>6</v>
      </c>
      <c r="U1240" s="2" t="s">
        <v>6</v>
      </c>
      <c r="V1240" s="2" t="s">
        <v>6</v>
      </c>
      <c r="W1240" s="2" t="s">
        <v>6</v>
      </c>
      <c r="X1240" s="2" t="s">
        <v>6</v>
      </c>
      <c r="Y1240" s="2" t="s">
        <v>6</v>
      </c>
      <c r="Z1240" s="2" t="s">
        <v>6</v>
      </c>
      <c r="AA1240" s="2" t="s">
        <v>6</v>
      </c>
      <c r="AB1240" s="2" t="s">
        <v>6</v>
      </c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</row>
    <row r="1241" spans="1:47" ht="15.75">
      <c r="A1241" s="2"/>
      <c r="B1241" s="2"/>
      <c r="C1241" s="2" t="s">
        <v>1070</v>
      </c>
      <c r="D1241" s="2" t="s">
        <v>6</v>
      </c>
      <c r="E1241" s="2" t="s">
        <v>6</v>
      </c>
      <c r="F1241" s="26" t="s">
        <v>1266</v>
      </c>
      <c r="G1241" s="4" t="s">
        <v>1266</v>
      </c>
      <c r="H1241" s="2" t="s">
        <v>163</v>
      </c>
      <c r="I1241" s="2" t="s">
        <v>569</v>
      </c>
      <c r="J1241" s="2" t="s">
        <v>570</v>
      </c>
      <c r="K1241" s="2" t="s">
        <v>6</v>
      </c>
      <c r="L1241" s="2" t="s">
        <v>6</v>
      </c>
      <c r="M1241" s="2" t="s">
        <v>6</v>
      </c>
      <c r="N1241" s="2" t="s">
        <v>6</v>
      </c>
      <c r="O1241" s="2" t="s">
        <v>6</v>
      </c>
      <c r="P1241" s="2" t="s">
        <v>6</v>
      </c>
      <c r="Q1241" s="2" t="s">
        <v>6</v>
      </c>
      <c r="R1241" s="2" t="s">
        <v>6</v>
      </c>
      <c r="S1241" s="2" t="s">
        <v>6</v>
      </c>
      <c r="T1241" s="2" t="s">
        <v>6</v>
      </c>
      <c r="U1241" s="2" t="s">
        <v>6</v>
      </c>
      <c r="V1241" s="2" t="s">
        <v>6</v>
      </c>
      <c r="W1241" s="2" t="s">
        <v>6</v>
      </c>
      <c r="X1241" s="2" t="s">
        <v>6</v>
      </c>
      <c r="Y1241" s="2" t="s">
        <v>6</v>
      </c>
      <c r="Z1241" s="2" t="s">
        <v>6</v>
      </c>
      <c r="AA1241" s="2" t="s">
        <v>6</v>
      </c>
      <c r="AB1241" s="2" t="s">
        <v>6</v>
      </c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</row>
    <row r="1242" spans="1:47" ht="15.75">
      <c r="A1242" s="2"/>
      <c r="B1242" s="2"/>
      <c r="C1242" s="2" t="s">
        <v>1071</v>
      </c>
      <c r="D1242" s="2" t="s">
        <v>6</v>
      </c>
      <c r="E1242" s="2" t="s">
        <v>6</v>
      </c>
      <c r="F1242" s="26" t="s">
        <v>1266</v>
      </c>
      <c r="G1242" s="4" t="s">
        <v>1266</v>
      </c>
      <c r="H1242" s="2" t="s">
        <v>163</v>
      </c>
      <c r="I1242" s="2" t="s">
        <v>569</v>
      </c>
      <c r="J1242" s="2" t="s">
        <v>570</v>
      </c>
      <c r="K1242" s="2" t="s">
        <v>6</v>
      </c>
      <c r="L1242" s="2" t="s">
        <v>6</v>
      </c>
      <c r="M1242" s="2" t="s">
        <v>6</v>
      </c>
      <c r="N1242" s="2" t="s">
        <v>6</v>
      </c>
      <c r="O1242" s="2" t="s">
        <v>6</v>
      </c>
      <c r="P1242" s="2" t="s">
        <v>6</v>
      </c>
      <c r="Q1242" s="2" t="s">
        <v>6</v>
      </c>
      <c r="R1242" s="2" t="s">
        <v>6</v>
      </c>
      <c r="S1242" s="2" t="s">
        <v>6</v>
      </c>
      <c r="T1242" s="2" t="s">
        <v>6</v>
      </c>
      <c r="U1242" s="2" t="s">
        <v>6</v>
      </c>
      <c r="V1242" s="2" t="s">
        <v>6</v>
      </c>
      <c r="W1242" s="2" t="s">
        <v>6</v>
      </c>
      <c r="X1242" s="2" t="s">
        <v>6</v>
      </c>
      <c r="Y1242" s="2" t="s">
        <v>6</v>
      </c>
      <c r="Z1242" s="2" t="s">
        <v>6</v>
      </c>
      <c r="AA1242" s="2" t="s">
        <v>6</v>
      </c>
      <c r="AB1242" s="2" t="s">
        <v>6</v>
      </c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</row>
    <row r="1243" spans="1:47" ht="15.75">
      <c r="A1243" s="2"/>
      <c r="B1243" s="2"/>
      <c r="C1243" s="2" t="s">
        <v>1072</v>
      </c>
      <c r="D1243" s="2" t="s">
        <v>6</v>
      </c>
      <c r="E1243" s="2" t="s">
        <v>6</v>
      </c>
      <c r="F1243" s="26" t="s">
        <v>1266</v>
      </c>
      <c r="G1243" s="4" t="s">
        <v>1266</v>
      </c>
      <c r="H1243" s="2" t="s">
        <v>163</v>
      </c>
      <c r="I1243" s="2" t="s">
        <v>569</v>
      </c>
      <c r="J1243" s="2" t="s">
        <v>570</v>
      </c>
      <c r="K1243" s="2" t="s">
        <v>6</v>
      </c>
      <c r="L1243" s="2" t="s">
        <v>6</v>
      </c>
      <c r="M1243" s="2" t="s">
        <v>6</v>
      </c>
      <c r="N1243" s="2" t="s">
        <v>6</v>
      </c>
      <c r="O1243" s="2" t="s">
        <v>6</v>
      </c>
      <c r="P1243" s="2" t="s">
        <v>6</v>
      </c>
      <c r="Q1243" s="2" t="s">
        <v>6</v>
      </c>
      <c r="R1243" s="2" t="s">
        <v>6</v>
      </c>
      <c r="S1243" s="2" t="s">
        <v>6</v>
      </c>
      <c r="T1243" s="2" t="s">
        <v>6</v>
      </c>
      <c r="U1243" s="2" t="s">
        <v>6</v>
      </c>
      <c r="V1243" s="2" t="s">
        <v>6</v>
      </c>
      <c r="W1243" s="2" t="s">
        <v>6</v>
      </c>
      <c r="X1243" s="2" t="s">
        <v>6</v>
      </c>
      <c r="Y1243" s="2" t="s">
        <v>6</v>
      </c>
      <c r="Z1243" s="2" t="s">
        <v>6</v>
      </c>
      <c r="AA1243" s="2" t="s">
        <v>6</v>
      </c>
      <c r="AB1243" s="2" t="s">
        <v>6</v>
      </c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</row>
    <row r="1244" spans="1:47" ht="15.75">
      <c r="A1244" s="2"/>
      <c r="B1244" s="2"/>
      <c r="C1244" s="2" t="s">
        <v>1073</v>
      </c>
      <c r="D1244" s="2" t="s">
        <v>6</v>
      </c>
      <c r="E1244" s="2" t="s">
        <v>6</v>
      </c>
      <c r="F1244" s="26" t="s">
        <v>1266</v>
      </c>
      <c r="G1244" s="4" t="s">
        <v>1266</v>
      </c>
      <c r="H1244" s="2" t="s">
        <v>163</v>
      </c>
      <c r="I1244" s="2" t="s">
        <v>569</v>
      </c>
      <c r="J1244" s="2" t="s">
        <v>570</v>
      </c>
      <c r="K1244" s="2" t="s">
        <v>6</v>
      </c>
      <c r="L1244" s="2" t="s">
        <v>6</v>
      </c>
      <c r="M1244" s="2" t="s">
        <v>6</v>
      </c>
      <c r="N1244" s="2" t="s">
        <v>6</v>
      </c>
      <c r="O1244" s="2" t="s">
        <v>6</v>
      </c>
      <c r="P1244" s="2" t="s">
        <v>6</v>
      </c>
      <c r="Q1244" s="2" t="s">
        <v>6</v>
      </c>
      <c r="R1244" s="2" t="s">
        <v>6</v>
      </c>
      <c r="S1244" s="2" t="s">
        <v>6</v>
      </c>
      <c r="T1244" s="2" t="s">
        <v>6</v>
      </c>
      <c r="U1244" s="2" t="s">
        <v>6</v>
      </c>
      <c r="V1244" s="2" t="s">
        <v>6</v>
      </c>
      <c r="W1244" s="2" t="s">
        <v>6</v>
      </c>
      <c r="X1244" s="2" t="s">
        <v>6</v>
      </c>
      <c r="Y1244" s="2" t="s">
        <v>6</v>
      </c>
      <c r="Z1244" s="2" t="s">
        <v>6</v>
      </c>
      <c r="AA1244" s="2" t="s">
        <v>6</v>
      </c>
      <c r="AB1244" s="2" t="s">
        <v>6</v>
      </c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</row>
    <row r="1245" spans="1:47" ht="15.75">
      <c r="A1245" s="2"/>
      <c r="B1245" s="2"/>
      <c r="C1245" s="2" t="s">
        <v>1034</v>
      </c>
      <c r="D1245" s="2" t="s">
        <v>6</v>
      </c>
      <c r="E1245" s="2" t="s">
        <v>6</v>
      </c>
      <c r="F1245" s="26" t="s">
        <v>1266</v>
      </c>
      <c r="G1245" s="4" t="s">
        <v>1266</v>
      </c>
      <c r="H1245" s="2" t="s">
        <v>163</v>
      </c>
      <c r="I1245" s="2" t="s">
        <v>569</v>
      </c>
      <c r="J1245" s="2" t="s">
        <v>570</v>
      </c>
      <c r="K1245" s="2" t="s">
        <v>6</v>
      </c>
      <c r="L1245" s="2" t="s">
        <v>6</v>
      </c>
      <c r="M1245" s="2" t="s">
        <v>6</v>
      </c>
      <c r="N1245" s="2" t="s">
        <v>6</v>
      </c>
      <c r="O1245" s="2" t="s">
        <v>6</v>
      </c>
      <c r="P1245" s="2" t="s">
        <v>6</v>
      </c>
      <c r="Q1245" s="2" t="s">
        <v>6</v>
      </c>
      <c r="R1245" s="2" t="s">
        <v>6</v>
      </c>
      <c r="S1245" s="2" t="s">
        <v>6</v>
      </c>
      <c r="T1245" s="2" t="s">
        <v>6</v>
      </c>
      <c r="U1245" s="2" t="s">
        <v>6</v>
      </c>
      <c r="V1245" s="2" t="s">
        <v>6</v>
      </c>
      <c r="W1245" s="2" t="s">
        <v>6</v>
      </c>
      <c r="X1245" s="2" t="s">
        <v>6</v>
      </c>
      <c r="Y1245" s="2" t="s">
        <v>6</v>
      </c>
      <c r="Z1245" s="2" t="s">
        <v>6</v>
      </c>
      <c r="AA1245" s="2" t="s">
        <v>6</v>
      </c>
      <c r="AB1245" s="2" t="s">
        <v>6</v>
      </c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</row>
    <row r="1246" spans="1:47" ht="15.75">
      <c r="A1246" s="2"/>
      <c r="B1246" s="2"/>
      <c r="C1246" s="2" t="s">
        <v>1035</v>
      </c>
      <c r="D1246" s="2" t="s">
        <v>6</v>
      </c>
      <c r="E1246" s="2" t="s">
        <v>6</v>
      </c>
      <c r="F1246" s="26" t="s">
        <v>1266</v>
      </c>
      <c r="G1246" s="4" t="s">
        <v>1266</v>
      </c>
      <c r="H1246" s="2" t="s">
        <v>163</v>
      </c>
      <c r="I1246" s="2" t="s">
        <v>569</v>
      </c>
      <c r="J1246" s="2" t="s">
        <v>570</v>
      </c>
      <c r="K1246" s="2" t="s">
        <v>6</v>
      </c>
      <c r="L1246" s="2" t="s">
        <v>6</v>
      </c>
      <c r="M1246" s="2" t="s">
        <v>6</v>
      </c>
      <c r="N1246" s="2" t="s">
        <v>6</v>
      </c>
      <c r="O1246" s="2" t="s">
        <v>6</v>
      </c>
      <c r="P1246" s="2" t="s">
        <v>6</v>
      </c>
      <c r="Q1246" s="2" t="s">
        <v>6</v>
      </c>
      <c r="R1246" s="2" t="s">
        <v>6</v>
      </c>
      <c r="S1246" s="2" t="s">
        <v>6</v>
      </c>
      <c r="T1246" s="2" t="s">
        <v>6</v>
      </c>
      <c r="U1246" s="2" t="s">
        <v>6</v>
      </c>
      <c r="V1246" s="2" t="s">
        <v>6</v>
      </c>
      <c r="W1246" s="2" t="s">
        <v>6</v>
      </c>
      <c r="X1246" s="2" t="s">
        <v>6</v>
      </c>
      <c r="Y1246" s="2" t="s">
        <v>6</v>
      </c>
      <c r="Z1246" s="2" t="s">
        <v>6</v>
      </c>
      <c r="AA1246" s="2" t="s">
        <v>6</v>
      </c>
      <c r="AB1246" s="2" t="s">
        <v>6</v>
      </c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</row>
    <row r="1247" spans="1:47" ht="15.75">
      <c r="A1247" s="2"/>
      <c r="B1247" s="2"/>
      <c r="C1247" s="2" t="s">
        <v>1074</v>
      </c>
      <c r="D1247" s="2" t="s">
        <v>6</v>
      </c>
      <c r="E1247" s="2" t="s">
        <v>6</v>
      </c>
      <c r="F1247" s="26" t="s">
        <v>1266</v>
      </c>
      <c r="G1247" s="4" t="s">
        <v>1266</v>
      </c>
      <c r="H1247" s="2" t="s">
        <v>163</v>
      </c>
      <c r="I1247" s="2" t="s">
        <v>569</v>
      </c>
      <c r="J1247" s="2" t="s">
        <v>570</v>
      </c>
      <c r="K1247" s="2" t="s">
        <v>6</v>
      </c>
      <c r="L1247" s="2" t="s">
        <v>6</v>
      </c>
      <c r="M1247" s="2" t="s">
        <v>6</v>
      </c>
      <c r="N1247" s="2" t="s">
        <v>6</v>
      </c>
      <c r="O1247" s="2" t="s">
        <v>6</v>
      </c>
      <c r="P1247" s="2" t="s">
        <v>6</v>
      </c>
      <c r="Q1247" s="2" t="s">
        <v>6</v>
      </c>
      <c r="R1247" s="2" t="s">
        <v>6</v>
      </c>
      <c r="S1247" s="2" t="s">
        <v>6</v>
      </c>
      <c r="T1247" s="2" t="s">
        <v>6</v>
      </c>
      <c r="U1247" s="2" t="s">
        <v>6</v>
      </c>
      <c r="V1247" s="2" t="s">
        <v>6</v>
      </c>
      <c r="W1247" s="2" t="s">
        <v>6</v>
      </c>
      <c r="X1247" s="2" t="s">
        <v>6</v>
      </c>
      <c r="Y1247" s="2" t="s">
        <v>6</v>
      </c>
      <c r="Z1247" s="2" t="s">
        <v>6</v>
      </c>
      <c r="AA1247" s="2" t="s">
        <v>6</v>
      </c>
      <c r="AB1247" s="2" t="s">
        <v>6</v>
      </c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</row>
    <row r="1248" spans="1:47" ht="15.75">
      <c r="A1248" s="2"/>
      <c r="B1248" s="2"/>
      <c r="C1248" s="2" t="s">
        <v>1036</v>
      </c>
      <c r="D1248" s="2" t="s">
        <v>6</v>
      </c>
      <c r="E1248" s="2" t="s">
        <v>6</v>
      </c>
      <c r="F1248" s="26" t="s">
        <v>1266</v>
      </c>
      <c r="G1248" s="4" t="s">
        <v>1266</v>
      </c>
      <c r="H1248" s="2" t="s">
        <v>163</v>
      </c>
      <c r="I1248" s="2" t="s">
        <v>569</v>
      </c>
      <c r="J1248" s="2" t="s">
        <v>570</v>
      </c>
      <c r="K1248" s="2" t="s">
        <v>6</v>
      </c>
      <c r="L1248" s="2" t="s">
        <v>6</v>
      </c>
      <c r="M1248" s="2" t="s">
        <v>6</v>
      </c>
      <c r="N1248" s="2" t="s">
        <v>6</v>
      </c>
      <c r="O1248" s="2" t="s">
        <v>6</v>
      </c>
      <c r="P1248" s="2" t="s">
        <v>6</v>
      </c>
      <c r="Q1248" s="2" t="s">
        <v>6</v>
      </c>
      <c r="R1248" s="2" t="s">
        <v>6</v>
      </c>
      <c r="S1248" s="2" t="s">
        <v>6</v>
      </c>
      <c r="T1248" s="2" t="s">
        <v>6</v>
      </c>
      <c r="U1248" s="2" t="s">
        <v>6</v>
      </c>
      <c r="V1248" s="2" t="s">
        <v>6</v>
      </c>
      <c r="W1248" s="2" t="s">
        <v>6</v>
      </c>
      <c r="X1248" s="2" t="s">
        <v>6</v>
      </c>
      <c r="Y1248" s="2" t="s">
        <v>6</v>
      </c>
      <c r="Z1248" s="2" t="s">
        <v>6</v>
      </c>
      <c r="AA1248" s="2" t="s">
        <v>6</v>
      </c>
      <c r="AB1248" s="2" t="s">
        <v>6</v>
      </c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</row>
    <row r="1249" spans="1:47" ht="15.75">
      <c r="A1249" s="2"/>
      <c r="B1249" s="2"/>
      <c r="C1249" s="2" t="s">
        <v>1037</v>
      </c>
      <c r="D1249" s="2" t="s">
        <v>6</v>
      </c>
      <c r="E1249" s="2" t="s">
        <v>6</v>
      </c>
      <c r="F1249" s="26" t="s">
        <v>1266</v>
      </c>
      <c r="G1249" s="4" t="s">
        <v>1266</v>
      </c>
      <c r="H1249" s="2" t="s">
        <v>163</v>
      </c>
      <c r="I1249" s="2" t="s">
        <v>569</v>
      </c>
      <c r="J1249" s="2" t="s">
        <v>570</v>
      </c>
      <c r="K1249" s="2" t="s">
        <v>6</v>
      </c>
      <c r="L1249" s="2" t="s">
        <v>6</v>
      </c>
      <c r="M1249" s="2" t="s">
        <v>6</v>
      </c>
      <c r="N1249" s="2" t="s">
        <v>6</v>
      </c>
      <c r="O1249" s="2" t="s">
        <v>6</v>
      </c>
      <c r="P1249" s="2" t="s">
        <v>6</v>
      </c>
      <c r="Q1249" s="2" t="s">
        <v>6</v>
      </c>
      <c r="R1249" s="2" t="s">
        <v>6</v>
      </c>
      <c r="S1249" s="2" t="s">
        <v>6</v>
      </c>
      <c r="T1249" s="2" t="s">
        <v>6</v>
      </c>
      <c r="U1249" s="2" t="s">
        <v>6</v>
      </c>
      <c r="V1249" s="2" t="s">
        <v>6</v>
      </c>
      <c r="W1249" s="2" t="s">
        <v>6</v>
      </c>
      <c r="X1249" s="2" t="s">
        <v>6</v>
      </c>
      <c r="Y1249" s="2" t="s">
        <v>6</v>
      </c>
      <c r="Z1249" s="2" t="s">
        <v>6</v>
      </c>
      <c r="AA1249" s="2" t="s">
        <v>6</v>
      </c>
      <c r="AB1249" s="2" t="s">
        <v>6</v>
      </c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</row>
    <row r="1250" spans="1:47" ht="15.75">
      <c r="A1250" s="2"/>
      <c r="B1250" s="2"/>
      <c r="C1250" s="2" t="s">
        <v>1038</v>
      </c>
      <c r="D1250" s="2" t="s">
        <v>6</v>
      </c>
      <c r="E1250" s="2" t="s">
        <v>6</v>
      </c>
      <c r="F1250" s="26" t="s">
        <v>1266</v>
      </c>
      <c r="G1250" s="4" t="s">
        <v>1266</v>
      </c>
      <c r="H1250" s="2" t="s">
        <v>163</v>
      </c>
      <c r="I1250" s="2" t="s">
        <v>569</v>
      </c>
      <c r="J1250" s="2" t="s">
        <v>570</v>
      </c>
      <c r="K1250" s="2" t="s">
        <v>6</v>
      </c>
      <c r="L1250" s="2" t="s">
        <v>6</v>
      </c>
      <c r="M1250" s="2" t="s">
        <v>6</v>
      </c>
      <c r="N1250" s="2" t="s">
        <v>6</v>
      </c>
      <c r="O1250" s="2" t="s">
        <v>6</v>
      </c>
      <c r="P1250" s="2" t="s">
        <v>6</v>
      </c>
      <c r="Q1250" s="2" t="s">
        <v>6</v>
      </c>
      <c r="R1250" s="2" t="s">
        <v>6</v>
      </c>
      <c r="S1250" s="2" t="s">
        <v>6</v>
      </c>
      <c r="T1250" s="2" t="s">
        <v>6</v>
      </c>
      <c r="U1250" s="2" t="s">
        <v>6</v>
      </c>
      <c r="V1250" s="2" t="s">
        <v>6</v>
      </c>
      <c r="W1250" s="2" t="s">
        <v>6</v>
      </c>
      <c r="X1250" s="2" t="s">
        <v>6</v>
      </c>
      <c r="Y1250" s="2" t="s">
        <v>6</v>
      </c>
      <c r="Z1250" s="2" t="s">
        <v>6</v>
      </c>
      <c r="AA1250" s="2" t="s">
        <v>6</v>
      </c>
      <c r="AB1250" s="2" t="s">
        <v>6</v>
      </c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</row>
    <row r="1251" spans="1:47" ht="15.75">
      <c r="A1251" s="2"/>
      <c r="B1251" s="2"/>
      <c r="C1251" s="2" t="s">
        <v>1039</v>
      </c>
      <c r="D1251" s="2" t="s">
        <v>6</v>
      </c>
      <c r="E1251" s="2" t="s">
        <v>6</v>
      </c>
      <c r="F1251" s="26" t="s">
        <v>1266</v>
      </c>
      <c r="G1251" s="4" t="s">
        <v>1266</v>
      </c>
      <c r="H1251" s="2" t="s">
        <v>163</v>
      </c>
      <c r="I1251" s="2" t="s">
        <v>569</v>
      </c>
      <c r="J1251" s="2" t="s">
        <v>570</v>
      </c>
      <c r="K1251" s="2" t="s">
        <v>6</v>
      </c>
      <c r="L1251" s="2" t="s">
        <v>6</v>
      </c>
      <c r="M1251" s="2" t="s">
        <v>6</v>
      </c>
      <c r="N1251" s="2" t="s">
        <v>6</v>
      </c>
      <c r="O1251" s="2" t="s">
        <v>6</v>
      </c>
      <c r="P1251" s="2" t="s">
        <v>6</v>
      </c>
      <c r="Q1251" s="2" t="s">
        <v>6</v>
      </c>
      <c r="R1251" s="2" t="s">
        <v>6</v>
      </c>
      <c r="S1251" s="2" t="s">
        <v>6</v>
      </c>
      <c r="T1251" s="2" t="s">
        <v>6</v>
      </c>
      <c r="U1251" s="2" t="s">
        <v>6</v>
      </c>
      <c r="V1251" s="2" t="s">
        <v>6</v>
      </c>
      <c r="W1251" s="2" t="s">
        <v>6</v>
      </c>
      <c r="X1251" s="2" t="s">
        <v>6</v>
      </c>
      <c r="Y1251" s="2" t="s">
        <v>6</v>
      </c>
      <c r="Z1251" s="2" t="s">
        <v>6</v>
      </c>
      <c r="AA1251" s="2" t="s">
        <v>6</v>
      </c>
      <c r="AB1251" s="2" t="s">
        <v>6</v>
      </c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</row>
    <row r="1252" spans="1:47" ht="15.75">
      <c r="A1252" s="2"/>
      <c r="B1252" s="2"/>
      <c r="C1252" s="2" t="s">
        <v>1075</v>
      </c>
      <c r="D1252" s="2" t="s">
        <v>6</v>
      </c>
      <c r="E1252" s="2" t="s">
        <v>6</v>
      </c>
      <c r="F1252" s="26" t="s">
        <v>1266</v>
      </c>
      <c r="G1252" s="4" t="s">
        <v>1266</v>
      </c>
      <c r="H1252" s="2" t="s">
        <v>163</v>
      </c>
      <c r="I1252" s="2" t="s">
        <v>569</v>
      </c>
      <c r="J1252" s="2" t="s">
        <v>570</v>
      </c>
      <c r="K1252" s="2" t="s">
        <v>6</v>
      </c>
      <c r="L1252" s="2" t="s">
        <v>6</v>
      </c>
      <c r="M1252" s="2" t="s">
        <v>6</v>
      </c>
      <c r="N1252" s="2" t="s">
        <v>6</v>
      </c>
      <c r="O1252" s="2" t="s">
        <v>6</v>
      </c>
      <c r="P1252" s="2" t="s">
        <v>6</v>
      </c>
      <c r="Q1252" s="2" t="s">
        <v>6</v>
      </c>
      <c r="R1252" s="2" t="s">
        <v>6</v>
      </c>
      <c r="S1252" s="2" t="s">
        <v>6</v>
      </c>
      <c r="T1252" s="2" t="s">
        <v>6</v>
      </c>
      <c r="U1252" s="2" t="s">
        <v>6</v>
      </c>
      <c r="V1252" s="2" t="s">
        <v>6</v>
      </c>
      <c r="W1252" s="2" t="s">
        <v>6</v>
      </c>
      <c r="X1252" s="2" t="s">
        <v>6</v>
      </c>
      <c r="Y1252" s="2" t="s">
        <v>6</v>
      </c>
      <c r="Z1252" s="2" t="s">
        <v>6</v>
      </c>
      <c r="AA1252" s="2" t="s">
        <v>6</v>
      </c>
      <c r="AB1252" s="2" t="s">
        <v>6</v>
      </c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</row>
    <row r="1253" spans="1:47" ht="15.75">
      <c r="A1253" s="2"/>
      <c r="B1253" s="2"/>
      <c r="C1253" s="2" t="s">
        <v>1076</v>
      </c>
      <c r="D1253" s="2" t="s">
        <v>6</v>
      </c>
      <c r="E1253" s="2" t="s">
        <v>6</v>
      </c>
      <c r="F1253" s="26" t="s">
        <v>1266</v>
      </c>
      <c r="G1253" s="4" t="s">
        <v>1266</v>
      </c>
      <c r="H1253" s="2" t="s">
        <v>163</v>
      </c>
      <c r="I1253" s="2" t="s">
        <v>569</v>
      </c>
      <c r="J1253" s="2" t="s">
        <v>570</v>
      </c>
      <c r="K1253" s="2" t="s">
        <v>6</v>
      </c>
      <c r="L1253" s="2" t="s">
        <v>6</v>
      </c>
      <c r="M1253" s="2" t="s">
        <v>6</v>
      </c>
      <c r="N1253" s="2" t="s">
        <v>6</v>
      </c>
      <c r="O1253" s="2" t="s">
        <v>6</v>
      </c>
      <c r="P1253" s="2" t="s">
        <v>6</v>
      </c>
      <c r="Q1253" s="2" t="s">
        <v>6</v>
      </c>
      <c r="R1253" s="2" t="s">
        <v>6</v>
      </c>
      <c r="S1253" s="2" t="s">
        <v>6</v>
      </c>
      <c r="T1253" s="2" t="s">
        <v>6</v>
      </c>
      <c r="U1253" s="2" t="s">
        <v>6</v>
      </c>
      <c r="V1253" s="2" t="s">
        <v>6</v>
      </c>
      <c r="W1253" s="2" t="s">
        <v>6</v>
      </c>
      <c r="X1253" s="2" t="s">
        <v>6</v>
      </c>
      <c r="Y1253" s="2" t="s">
        <v>6</v>
      </c>
      <c r="Z1253" s="2" t="s">
        <v>6</v>
      </c>
      <c r="AA1253" s="2" t="s">
        <v>6</v>
      </c>
      <c r="AB1253" s="2" t="s">
        <v>6</v>
      </c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</row>
    <row r="1254" spans="1:47" ht="15.75">
      <c r="A1254" s="2"/>
      <c r="B1254" s="2"/>
      <c r="C1254" s="2" t="s">
        <v>1040</v>
      </c>
      <c r="D1254" s="2" t="s">
        <v>6</v>
      </c>
      <c r="E1254" s="2" t="s">
        <v>6</v>
      </c>
      <c r="F1254" s="26" t="s">
        <v>1266</v>
      </c>
      <c r="G1254" s="4" t="s">
        <v>1266</v>
      </c>
      <c r="H1254" s="2" t="s">
        <v>163</v>
      </c>
      <c r="I1254" s="2" t="s">
        <v>569</v>
      </c>
      <c r="J1254" s="2" t="s">
        <v>570</v>
      </c>
      <c r="K1254" s="2" t="s">
        <v>6</v>
      </c>
      <c r="L1254" s="2" t="s">
        <v>6</v>
      </c>
      <c r="M1254" s="2" t="s">
        <v>6</v>
      </c>
      <c r="N1254" s="2" t="s">
        <v>6</v>
      </c>
      <c r="O1254" s="2" t="s">
        <v>6</v>
      </c>
      <c r="P1254" s="2" t="s">
        <v>6</v>
      </c>
      <c r="Q1254" s="2" t="s">
        <v>6</v>
      </c>
      <c r="R1254" s="2" t="s">
        <v>6</v>
      </c>
      <c r="S1254" s="2" t="s">
        <v>6</v>
      </c>
      <c r="T1254" s="2" t="s">
        <v>6</v>
      </c>
      <c r="U1254" s="2" t="s">
        <v>6</v>
      </c>
      <c r="V1254" s="2" t="s">
        <v>6</v>
      </c>
      <c r="W1254" s="2" t="s">
        <v>6</v>
      </c>
      <c r="X1254" s="2" t="s">
        <v>6</v>
      </c>
      <c r="Y1254" s="2" t="s">
        <v>6</v>
      </c>
      <c r="Z1254" s="2" t="s">
        <v>6</v>
      </c>
      <c r="AA1254" s="2" t="s">
        <v>6</v>
      </c>
      <c r="AB1254" s="2" t="s">
        <v>6</v>
      </c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</row>
    <row r="1255" spans="1:47" ht="15.75">
      <c r="A1255" s="2"/>
      <c r="B1255" s="2"/>
      <c r="C1255" s="2" t="s">
        <v>1041</v>
      </c>
      <c r="D1255" s="2" t="s">
        <v>6</v>
      </c>
      <c r="E1255" s="2" t="s">
        <v>6</v>
      </c>
      <c r="F1255" s="26" t="s">
        <v>1266</v>
      </c>
      <c r="G1255" s="4" t="s">
        <v>1266</v>
      </c>
      <c r="H1255" s="2" t="s">
        <v>163</v>
      </c>
      <c r="I1255" s="2" t="s">
        <v>569</v>
      </c>
      <c r="J1255" s="2" t="s">
        <v>570</v>
      </c>
      <c r="K1255" s="2" t="s">
        <v>6</v>
      </c>
      <c r="L1255" s="2" t="s">
        <v>6</v>
      </c>
      <c r="M1255" s="2" t="s">
        <v>6</v>
      </c>
      <c r="N1255" s="2" t="s">
        <v>6</v>
      </c>
      <c r="O1255" s="2" t="s">
        <v>6</v>
      </c>
      <c r="P1255" s="2" t="s">
        <v>6</v>
      </c>
      <c r="Q1255" s="2" t="s">
        <v>6</v>
      </c>
      <c r="R1255" s="2" t="s">
        <v>6</v>
      </c>
      <c r="S1255" s="2" t="s">
        <v>6</v>
      </c>
      <c r="T1255" s="2" t="s">
        <v>6</v>
      </c>
      <c r="U1255" s="2" t="s">
        <v>6</v>
      </c>
      <c r="V1255" s="2" t="s">
        <v>6</v>
      </c>
      <c r="W1255" s="2" t="s">
        <v>6</v>
      </c>
      <c r="X1255" s="2" t="s">
        <v>6</v>
      </c>
      <c r="Y1255" s="2" t="s">
        <v>6</v>
      </c>
      <c r="Z1255" s="2" t="s">
        <v>6</v>
      </c>
      <c r="AA1255" s="2" t="s">
        <v>6</v>
      </c>
      <c r="AB1255" s="2" t="s">
        <v>6</v>
      </c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</row>
    <row r="1256" spans="1:47" ht="15.75">
      <c r="A1256" s="2"/>
      <c r="B1256" s="2"/>
      <c r="C1256" s="2" t="s">
        <v>1077</v>
      </c>
      <c r="D1256" s="2" t="s">
        <v>6</v>
      </c>
      <c r="E1256" s="2" t="s">
        <v>6</v>
      </c>
      <c r="F1256" s="26" t="s">
        <v>1266</v>
      </c>
      <c r="G1256" s="4" t="s">
        <v>1266</v>
      </c>
      <c r="H1256" s="2" t="s">
        <v>163</v>
      </c>
      <c r="I1256" s="2" t="s">
        <v>569</v>
      </c>
      <c r="J1256" s="2" t="s">
        <v>570</v>
      </c>
      <c r="K1256" s="2" t="s">
        <v>6</v>
      </c>
      <c r="L1256" s="2" t="s">
        <v>6</v>
      </c>
      <c r="M1256" s="2" t="s">
        <v>6</v>
      </c>
      <c r="N1256" s="2" t="s">
        <v>6</v>
      </c>
      <c r="O1256" s="2" t="s">
        <v>6</v>
      </c>
      <c r="P1256" s="2" t="s">
        <v>6</v>
      </c>
      <c r="Q1256" s="2" t="s">
        <v>6</v>
      </c>
      <c r="R1256" s="2" t="s">
        <v>6</v>
      </c>
      <c r="S1256" s="2" t="s">
        <v>6</v>
      </c>
      <c r="T1256" s="2" t="s">
        <v>6</v>
      </c>
      <c r="U1256" s="2" t="s">
        <v>6</v>
      </c>
      <c r="V1256" s="2" t="s">
        <v>6</v>
      </c>
      <c r="W1256" s="2" t="s">
        <v>6</v>
      </c>
      <c r="X1256" s="2" t="s">
        <v>6</v>
      </c>
      <c r="Y1256" s="2" t="s">
        <v>6</v>
      </c>
      <c r="Z1256" s="2" t="s">
        <v>6</v>
      </c>
      <c r="AA1256" s="2" t="s">
        <v>6</v>
      </c>
      <c r="AB1256" s="2" t="s">
        <v>6</v>
      </c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</row>
    <row r="1257" spans="1:47" ht="15.75">
      <c r="A1257" s="2"/>
      <c r="B1257" s="2"/>
      <c r="C1257" s="2" t="s">
        <v>1042</v>
      </c>
      <c r="D1257" s="2" t="s">
        <v>6</v>
      </c>
      <c r="E1257" s="2" t="s">
        <v>6</v>
      </c>
      <c r="F1257" s="26" t="s">
        <v>1266</v>
      </c>
      <c r="G1257" s="4" t="s">
        <v>1266</v>
      </c>
      <c r="H1257" s="2" t="s">
        <v>163</v>
      </c>
      <c r="I1257" s="2" t="s">
        <v>569</v>
      </c>
      <c r="J1257" s="2" t="s">
        <v>570</v>
      </c>
      <c r="K1257" s="2" t="s">
        <v>6</v>
      </c>
      <c r="L1257" s="2" t="s">
        <v>6</v>
      </c>
      <c r="M1257" s="2" t="s">
        <v>6</v>
      </c>
      <c r="N1257" s="2" t="s">
        <v>6</v>
      </c>
      <c r="O1257" s="2" t="s">
        <v>6</v>
      </c>
      <c r="P1257" s="2" t="s">
        <v>6</v>
      </c>
      <c r="Q1257" s="2" t="s">
        <v>6</v>
      </c>
      <c r="R1257" s="2" t="s">
        <v>6</v>
      </c>
      <c r="S1257" s="2" t="s">
        <v>6</v>
      </c>
      <c r="T1257" s="2" t="s">
        <v>6</v>
      </c>
      <c r="U1257" s="2" t="s">
        <v>6</v>
      </c>
      <c r="V1257" s="2" t="s">
        <v>6</v>
      </c>
      <c r="W1257" s="2" t="s">
        <v>6</v>
      </c>
      <c r="X1257" s="2" t="s">
        <v>6</v>
      </c>
      <c r="Y1257" s="2" t="s">
        <v>6</v>
      </c>
      <c r="Z1257" s="2" t="s">
        <v>6</v>
      </c>
      <c r="AA1257" s="2" t="s">
        <v>6</v>
      </c>
      <c r="AB1257" s="2" t="s">
        <v>6</v>
      </c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</row>
    <row r="1258" spans="1:47" ht="15.75">
      <c r="A1258" s="2"/>
      <c r="B1258" s="2"/>
      <c r="C1258" s="2" t="s">
        <v>1043</v>
      </c>
      <c r="D1258" s="2" t="s">
        <v>6</v>
      </c>
      <c r="E1258" s="2" t="s">
        <v>6</v>
      </c>
      <c r="F1258" s="26" t="s">
        <v>1266</v>
      </c>
      <c r="G1258" s="4" t="s">
        <v>1266</v>
      </c>
      <c r="H1258" s="2" t="s">
        <v>163</v>
      </c>
      <c r="I1258" s="2" t="s">
        <v>569</v>
      </c>
      <c r="J1258" s="2" t="s">
        <v>570</v>
      </c>
      <c r="K1258" s="2" t="s">
        <v>6</v>
      </c>
      <c r="L1258" s="2" t="s">
        <v>6</v>
      </c>
      <c r="M1258" s="2" t="s">
        <v>6</v>
      </c>
      <c r="N1258" s="2" t="s">
        <v>6</v>
      </c>
      <c r="O1258" s="2" t="s">
        <v>6</v>
      </c>
      <c r="P1258" s="2" t="s">
        <v>6</v>
      </c>
      <c r="Q1258" s="2" t="s">
        <v>6</v>
      </c>
      <c r="R1258" s="2" t="s">
        <v>6</v>
      </c>
      <c r="S1258" s="2" t="s">
        <v>6</v>
      </c>
      <c r="T1258" s="2" t="s">
        <v>6</v>
      </c>
      <c r="U1258" s="2" t="s">
        <v>6</v>
      </c>
      <c r="V1258" s="2" t="s">
        <v>6</v>
      </c>
      <c r="W1258" s="2" t="s">
        <v>6</v>
      </c>
      <c r="X1258" s="2" t="s">
        <v>6</v>
      </c>
      <c r="Y1258" s="2" t="s">
        <v>6</v>
      </c>
      <c r="Z1258" s="2" t="s">
        <v>6</v>
      </c>
      <c r="AA1258" s="2" t="s">
        <v>6</v>
      </c>
      <c r="AB1258" s="2" t="s">
        <v>6</v>
      </c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</row>
    <row r="1259" spans="1:47" ht="15.75">
      <c r="A1259" s="2"/>
      <c r="B1259" s="2"/>
      <c r="C1259" s="2" t="s">
        <v>1044</v>
      </c>
      <c r="D1259" s="2" t="s">
        <v>6</v>
      </c>
      <c r="E1259" s="2" t="s">
        <v>6</v>
      </c>
      <c r="F1259" s="26" t="s">
        <v>1266</v>
      </c>
      <c r="G1259" s="4" t="s">
        <v>1266</v>
      </c>
      <c r="H1259" s="2" t="s">
        <v>163</v>
      </c>
      <c r="I1259" s="2" t="s">
        <v>569</v>
      </c>
      <c r="J1259" s="2" t="s">
        <v>570</v>
      </c>
      <c r="K1259" s="2" t="s">
        <v>6</v>
      </c>
      <c r="L1259" s="2" t="s">
        <v>6</v>
      </c>
      <c r="M1259" s="2" t="s">
        <v>6</v>
      </c>
      <c r="N1259" s="2" t="s">
        <v>6</v>
      </c>
      <c r="O1259" s="2" t="s">
        <v>6</v>
      </c>
      <c r="P1259" s="2" t="s">
        <v>6</v>
      </c>
      <c r="Q1259" s="2" t="s">
        <v>6</v>
      </c>
      <c r="R1259" s="2" t="s">
        <v>6</v>
      </c>
      <c r="S1259" s="2" t="s">
        <v>6</v>
      </c>
      <c r="T1259" s="2" t="s">
        <v>6</v>
      </c>
      <c r="U1259" s="2" t="s">
        <v>6</v>
      </c>
      <c r="V1259" s="2" t="s">
        <v>6</v>
      </c>
      <c r="W1259" s="2" t="s">
        <v>6</v>
      </c>
      <c r="X1259" s="2" t="s">
        <v>6</v>
      </c>
      <c r="Y1259" s="2" t="s">
        <v>6</v>
      </c>
      <c r="Z1259" s="2" t="s">
        <v>6</v>
      </c>
      <c r="AA1259" s="2" t="s">
        <v>6</v>
      </c>
      <c r="AB1259" s="2" t="s">
        <v>6</v>
      </c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</row>
    <row r="1260" spans="1:47" ht="15.75">
      <c r="A1260" s="2"/>
      <c r="B1260" s="2"/>
      <c r="C1260" s="2" t="s">
        <v>1045</v>
      </c>
      <c r="D1260" s="2" t="s">
        <v>6</v>
      </c>
      <c r="E1260" s="2" t="s">
        <v>6</v>
      </c>
      <c r="F1260" s="26" t="s">
        <v>1266</v>
      </c>
      <c r="G1260" s="4" t="s">
        <v>1266</v>
      </c>
      <c r="H1260" s="2" t="s">
        <v>163</v>
      </c>
      <c r="I1260" s="2" t="s">
        <v>569</v>
      </c>
      <c r="J1260" s="2" t="s">
        <v>570</v>
      </c>
      <c r="K1260" s="2" t="s">
        <v>6</v>
      </c>
      <c r="L1260" s="2" t="s">
        <v>6</v>
      </c>
      <c r="M1260" s="2" t="s">
        <v>6</v>
      </c>
      <c r="N1260" s="2" t="s">
        <v>6</v>
      </c>
      <c r="O1260" s="2" t="s">
        <v>6</v>
      </c>
      <c r="P1260" s="2" t="s">
        <v>6</v>
      </c>
      <c r="Q1260" s="2" t="s">
        <v>6</v>
      </c>
      <c r="R1260" s="2" t="s">
        <v>6</v>
      </c>
      <c r="S1260" s="2" t="s">
        <v>6</v>
      </c>
      <c r="T1260" s="2" t="s">
        <v>6</v>
      </c>
      <c r="U1260" s="2" t="s">
        <v>6</v>
      </c>
      <c r="V1260" s="2" t="s">
        <v>6</v>
      </c>
      <c r="W1260" s="2" t="s">
        <v>6</v>
      </c>
      <c r="X1260" s="2" t="s">
        <v>6</v>
      </c>
      <c r="Y1260" s="2" t="s">
        <v>6</v>
      </c>
      <c r="Z1260" s="2" t="s">
        <v>6</v>
      </c>
      <c r="AA1260" s="2" t="s">
        <v>6</v>
      </c>
      <c r="AB1260" s="2" t="s">
        <v>6</v>
      </c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</row>
    <row r="1261" spans="1:47" ht="15.75">
      <c r="A1261" s="2"/>
      <c r="B1261" s="2"/>
      <c r="C1261" s="2" t="s">
        <v>1046</v>
      </c>
      <c r="D1261" s="2" t="s">
        <v>6</v>
      </c>
      <c r="E1261" s="2" t="s">
        <v>6</v>
      </c>
      <c r="F1261" s="26" t="s">
        <v>1266</v>
      </c>
      <c r="G1261" s="4" t="s">
        <v>1266</v>
      </c>
      <c r="H1261" s="2" t="s">
        <v>163</v>
      </c>
      <c r="I1261" s="2" t="s">
        <v>569</v>
      </c>
      <c r="J1261" s="2" t="s">
        <v>570</v>
      </c>
      <c r="K1261" s="2" t="s">
        <v>6</v>
      </c>
      <c r="L1261" s="2" t="s">
        <v>6</v>
      </c>
      <c r="M1261" s="2" t="s">
        <v>6</v>
      </c>
      <c r="N1261" s="2" t="s">
        <v>6</v>
      </c>
      <c r="O1261" s="2" t="s">
        <v>6</v>
      </c>
      <c r="P1261" s="2" t="s">
        <v>6</v>
      </c>
      <c r="Q1261" s="2" t="s">
        <v>6</v>
      </c>
      <c r="R1261" s="2" t="s">
        <v>6</v>
      </c>
      <c r="S1261" s="2" t="s">
        <v>6</v>
      </c>
      <c r="T1261" s="2" t="s">
        <v>6</v>
      </c>
      <c r="U1261" s="2" t="s">
        <v>6</v>
      </c>
      <c r="V1261" s="2" t="s">
        <v>6</v>
      </c>
      <c r="W1261" s="2" t="s">
        <v>6</v>
      </c>
      <c r="X1261" s="2" t="s">
        <v>6</v>
      </c>
      <c r="Y1261" s="2" t="s">
        <v>6</v>
      </c>
      <c r="Z1261" s="2" t="s">
        <v>6</v>
      </c>
      <c r="AA1261" s="2" t="s">
        <v>6</v>
      </c>
      <c r="AB1261" s="2" t="s">
        <v>6</v>
      </c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</row>
    <row r="1262" spans="1:47" ht="15.75">
      <c r="A1262" s="2"/>
      <c r="B1262" s="2"/>
      <c r="C1262" s="2" t="s">
        <v>1078</v>
      </c>
      <c r="D1262" s="2" t="s">
        <v>6</v>
      </c>
      <c r="E1262" s="2" t="s">
        <v>6</v>
      </c>
      <c r="F1262" s="26" t="s">
        <v>1266</v>
      </c>
      <c r="G1262" s="4" t="s">
        <v>1266</v>
      </c>
      <c r="H1262" s="2" t="s">
        <v>163</v>
      </c>
      <c r="I1262" s="2" t="s">
        <v>569</v>
      </c>
      <c r="J1262" s="2" t="s">
        <v>570</v>
      </c>
      <c r="K1262" s="2" t="s">
        <v>6</v>
      </c>
      <c r="L1262" s="2" t="s">
        <v>6</v>
      </c>
      <c r="M1262" s="2" t="s">
        <v>6</v>
      </c>
      <c r="N1262" s="2" t="s">
        <v>6</v>
      </c>
      <c r="O1262" s="2" t="s">
        <v>6</v>
      </c>
      <c r="P1262" s="2" t="s">
        <v>6</v>
      </c>
      <c r="Q1262" s="2" t="s">
        <v>6</v>
      </c>
      <c r="R1262" s="2" t="s">
        <v>6</v>
      </c>
      <c r="S1262" s="2" t="s">
        <v>6</v>
      </c>
      <c r="T1262" s="2" t="s">
        <v>6</v>
      </c>
      <c r="U1262" s="2" t="s">
        <v>6</v>
      </c>
      <c r="V1262" s="2" t="s">
        <v>6</v>
      </c>
      <c r="W1262" s="2" t="s">
        <v>6</v>
      </c>
      <c r="X1262" s="2" t="s">
        <v>6</v>
      </c>
      <c r="Y1262" s="2" t="s">
        <v>6</v>
      </c>
      <c r="Z1262" s="2" t="s">
        <v>6</v>
      </c>
      <c r="AA1262" s="2" t="s">
        <v>6</v>
      </c>
      <c r="AB1262" s="2" t="s">
        <v>6</v>
      </c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</row>
    <row r="1263" spans="1:47" ht="15.75">
      <c r="A1263" s="2"/>
      <c r="B1263" s="2"/>
      <c r="C1263" s="2" t="s">
        <v>1079</v>
      </c>
      <c r="D1263" s="2" t="s">
        <v>6</v>
      </c>
      <c r="E1263" s="2" t="s">
        <v>6</v>
      </c>
      <c r="F1263" s="26" t="s">
        <v>1266</v>
      </c>
      <c r="G1263" s="4" t="s">
        <v>1266</v>
      </c>
      <c r="H1263" s="2" t="s">
        <v>163</v>
      </c>
      <c r="I1263" s="2" t="s">
        <v>569</v>
      </c>
      <c r="J1263" s="2" t="s">
        <v>570</v>
      </c>
      <c r="K1263" s="2" t="s">
        <v>6</v>
      </c>
      <c r="L1263" s="2" t="s">
        <v>6</v>
      </c>
      <c r="M1263" s="2" t="s">
        <v>6</v>
      </c>
      <c r="N1263" s="2" t="s">
        <v>6</v>
      </c>
      <c r="O1263" s="2" t="s">
        <v>6</v>
      </c>
      <c r="P1263" s="2" t="s">
        <v>6</v>
      </c>
      <c r="Q1263" s="2" t="s">
        <v>6</v>
      </c>
      <c r="R1263" s="2" t="s">
        <v>6</v>
      </c>
      <c r="S1263" s="2" t="s">
        <v>6</v>
      </c>
      <c r="T1263" s="2" t="s">
        <v>6</v>
      </c>
      <c r="U1263" s="2" t="s">
        <v>6</v>
      </c>
      <c r="V1263" s="2" t="s">
        <v>6</v>
      </c>
      <c r="W1263" s="2" t="s">
        <v>6</v>
      </c>
      <c r="X1263" s="2" t="s">
        <v>6</v>
      </c>
      <c r="Y1263" s="2" t="s">
        <v>6</v>
      </c>
      <c r="Z1263" s="2" t="s">
        <v>6</v>
      </c>
      <c r="AA1263" s="2" t="s">
        <v>6</v>
      </c>
      <c r="AB1263" s="2" t="s">
        <v>6</v>
      </c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</row>
    <row r="1264" spans="1:47" ht="15.75">
      <c r="A1264" s="2"/>
      <c r="B1264" s="2"/>
      <c r="C1264" s="2" t="s">
        <v>1147</v>
      </c>
      <c r="D1264" s="2" t="s">
        <v>176</v>
      </c>
      <c r="E1264" s="2" t="s">
        <v>30</v>
      </c>
      <c r="F1264" s="26" t="s">
        <v>176</v>
      </c>
      <c r="G1264" s="4" t="s">
        <v>1266</v>
      </c>
      <c r="H1264" s="2" t="s">
        <v>163</v>
      </c>
      <c r="I1264" s="2" t="s">
        <v>569</v>
      </c>
      <c r="J1264" s="2" t="s">
        <v>570</v>
      </c>
      <c r="K1264" s="2" t="s">
        <v>835</v>
      </c>
      <c r="L1264" s="2" t="s">
        <v>788</v>
      </c>
      <c r="M1264" s="2" t="s">
        <v>6</v>
      </c>
      <c r="N1264" s="2" t="s">
        <v>6</v>
      </c>
      <c r="O1264" s="2" t="s">
        <v>6</v>
      </c>
      <c r="P1264" s="2" t="s">
        <v>6</v>
      </c>
      <c r="Q1264" s="2" t="s">
        <v>6</v>
      </c>
      <c r="R1264" s="2" t="s">
        <v>6</v>
      </c>
      <c r="S1264" s="2" t="s">
        <v>6</v>
      </c>
      <c r="T1264" s="2" t="s">
        <v>6</v>
      </c>
      <c r="U1264" s="2" t="s">
        <v>6</v>
      </c>
      <c r="V1264" s="2" t="s">
        <v>6</v>
      </c>
      <c r="W1264" s="2" t="s">
        <v>6</v>
      </c>
      <c r="X1264" s="2" t="s">
        <v>6</v>
      </c>
      <c r="Y1264" s="2" t="s">
        <v>6</v>
      </c>
      <c r="Z1264" s="2" t="s">
        <v>6</v>
      </c>
      <c r="AA1264" s="2" t="s">
        <v>6</v>
      </c>
      <c r="AB1264" s="2" t="s">
        <v>6</v>
      </c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</row>
    <row r="1265" spans="1:47" ht="15.75">
      <c r="A1265" s="2"/>
      <c r="B1265" s="2"/>
      <c r="C1265" s="2" t="s">
        <v>1233</v>
      </c>
      <c r="D1265" s="2" t="s">
        <v>176</v>
      </c>
      <c r="E1265" s="2" t="s">
        <v>30</v>
      </c>
      <c r="F1265" s="26" t="s">
        <v>176</v>
      </c>
      <c r="G1265" s="4" t="s">
        <v>1266</v>
      </c>
      <c r="H1265" s="2" t="s">
        <v>163</v>
      </c>
      <c r="I1265" s="2" t="s">
        <v>569</v>
      </c>
      <c r="J1265" s="2" t="s">
        <v>570</v>
      </c>
      <c r="K1265" s="2" t="s">
        <v>835</v>
      </c>
      <c r="L1265" s="2" t="s">
        <v>788</v>
      </c>
      <c r="M1265" s="2" t="s">
        <v>6</v>
      </c>
      <c r="N1265" s="2" t="s">
        <v>6</v>
      </c>
      <c r="O1265" s="2" t="s">
        <v>6</v>
      </c>
      <c r="P1265" s="2" t="s">
        <v>6</v>
      </c>
      <c r="Q1265" s="2" t="s">
        <v>6</v>
      </c>
      <c r="R1265" s="2" t="s">
        <v>6</v>
      </c>
      <c r="S1265" s="2" t="s">
        <v>6</v>
      </c>
      <c r="T1265" s="2" t="s">
        <v>6</v>
      </c>
      <c r="U1265" s="2" t="s">
        <v>6</v>
      </c>
      <c r="V1265" s="2" t="s">
        <v>6</v>
      </c>
      <c r="W1265" s="2" t="s">
        <v>6</v>
      </c>
      <c r="X1265" s="2" t="s">
        <v>6</v>
      </c>
      <c r="Y1265" s="2" t="s">
        <v>6</v>
      </c>
      <c r="Z1265" s="2" t="s">
        <v>6</v>
      </c>
      <c r="AA1265" s="2" t="s">
        <v>6</v>
      </c>
      <c r="AB1265" s="2" t="s">
        <v>6</v>
      </c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</row>
    <row r="1266" spans="1:47" ht="15.75">
      <c r="A1266" s="2"/>
      <c r="B1266" s="2"/>
      <c r="C1266" s="2" t="s">
        <v>1148</v>
      </c>
      <c r="D1266" s="2" t="s">
        <v>176</v>
      </c>
      <c r="E1266" s="2" t="s">
        <v>30</v>
      </c>
      <c r="F1266" s="26" t="s">
        <v>176</v>
      </c>
      <c r="G1266" s="4" t="s">
        <v>1266</v>
      </c>
      <c r="H1266" s="2" t="s">
        <v>163</v>
      </c>
      <c r="I1266" s="2" t="s">
        <v>569</v>
      </c>
      <c r="J1266" s="2" t="s">
        <v>570</v>
      </c>
      <c r="K1266" s="2" t="s">
        <v>835</v>
      </c>
      <c r="L1266" s="2" t="s">
        <v>788</v>
      </c>
      <c r="M1266" s="2" t="s">
        <v>6</v>
      </c>
      <c r="N1266" s="2" t="s">
        <v>6</v>
      </c>
      <c r="O1266" s="2" t="s">
        <v>6</v>
      </c>
      <c r="P1266" s="2" t="s">
        <v>6</v>
      </c>
      <c r="Q1266" s="2" t="s">
        <v>6</v>
      </c>
      <c r="R1266" s="2" t="s">
        <v>6</v>
      </c>
      <c r="S1266" s="2" t="s">
        <v>6</v>
      </c>
      <c r="T1266" s="2" t="s">
        <v>6</v>
      </c>
      <c r="U1266" s="2" t="s">
        <v>6</v>
      </c>
      <c r="V1266" s="2" t="s">
        <v>6</v>
      </c>
      <c r="W1266" s="2" t="s">
        <v>6</v>
      </c>
      <c r="X1266" s="2" t="s">
        <v>6</v>
      </c>
      <c r="Y1266" s="2" t="s">
        <v>6</v>
      </c>
      <c r="Z1266" s="2" t="s">
        <v>6</v>
      </c>
      <c r="AA1266" s="2" t="s">
        <v>6</v>
      </c>
      <c r="AB1266" s="2" t="s">
        <v>6</v>
      </c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</row>
    <row r="1267" spans="1:47" ht="15.75">
      <c r="A1267" s="2"/>
      <c r="B1267" s="2"/>
      <c r="C1267" s="2" t="s">
        <v>1149</v>
      </c>
      <c r="D1267" s="2" t="s">
        <v>176</v>
      </c>
      <c r="E1267" s="2" t="s">
        <v>30</v>
      </c>
      <c r="F1267" s="26" t="s">
        <v>176</v>
      </c>
      <c r="G1267" s="4" t="s">
        <v>1266</v>
      </c>
      <c r="H1267" s="2" t="s">
        <v>163</v>
      </c>
      <c r="I1267" s="2" t="s">
        <v>569</v>
      </c>
      <c r="J1267" s="2" t="s">
        <v>570</v>
      </c>
      <c r="K1267" s="2" t="s">
        <v>835</v>
      </c>
      <c r="L1267" s="2" t="s">
        <v>788</v>
      </c>
      <c r="M1267" s="2" t="s">
        <v>6</v>
      </c>
      <c r="N1267" s="2" t="s">
        <v>6</v>
      </c>
      <c r="O1267" s="2" t="s">
        <v>6</v>
      </c>
      <c r="P1267" s="2" t="s">
        <v>6</v>
      </c>
      <c r="Q1267" s="2" t="s">
        <v>6</v>
      </c>
      <c r="R1267" s="2" t="s">
        <v>6</v>
      </c>
      <c r="S1267" s="2" t="s">
        <v>6</v>
      </c>
      <c r="T1267" s="2" t="s">
        <v>6</v>
      </c>
      <c r="U1267" s="2" t="s">
        <v>6</v>
      </c>
      <c r="V1267" s="2" t="s">
        <v>6</v>
      </c>
      <c r="W1267" s="2" t="s">
        <v>6</v>
      </c>
      <c r="X1267" s="2" t="s">
        <v>6</v>
      </c>
      <c r="Y1267" s="2" t="s">
        <v>6</v>
      </c>
      <c r="Z1267" s="2" t="s">
        <v>6</v>
      </c>
      <c r="AA1267" s="2" t="s">
        <v>6</v>
      </c>
      <c r="AB1267" s="2" t="s">
        <v>6</v>
      </c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</row>
    <row r="1268" spans="1:47" ht="15.75">
      <c r="A1268" s="2"/>
      <c r="B1268" s="2"/>
      <c r="C1268" s="2" t="s">
        <v>1150</v>
      </c>
      <c r="D1268" s="2" t="s">
        <v>176</v>
      </c>
      <c r="E1268" s="2" t="s">
        <v>30</v>
      </c>
      <c r="F1268" s="26" t="s">
        <v>176</v>
      </c>
      <c r="G1268" s="4" t="s">
        <v>1266</v>
      </c>
      <c r="H1268" s="2" t="s">
        <v>163</v>
      </c>
      <c r="I1268" s="2" t="s">
        <v>569</v>
      </c>
      <c r="J1268" s="2" t="s">
        <v>570</v>
      </c>
      <c r="K1268" s="2" t="s">
        <v>835</v>
      </c>
      <c r="L1268" s="2" t="s">
        <v>788</v>
      </c>
      <c r="M1268" s="2" t="s">
        <v>6</v>
      </c>
      <c r="N1268" s="2" t="s">
        <v>6</v>
      </c>
      <c r="O1268" s="2" t="s">
        <v>6</v>
      </c>
      <c r="P1268" s="2" t="s">
        <v>6</v>
      </c>
      <c r="Q1268" s="2" t="s">
        <v>6</v>
      </c>
      <c r="R1268" s="2" t="s">
        <v>6</v>
      </c>
      <c r="S1268" s="2" t="s">
        <v>6</v>
      </c>
      <c r="T1268" s="2" t="s">
        <v>6</v>
      </c>
      <c r="U1268" s="2" t="s">
        <v>6</v>
      </c>
      <c r="V1268" s="2" t="s">
        <v>6</v>
      </c>
      <c r="W1268" s="2" t="s">
        <v>6</v>
      </c>
      <c r="X1268" s="2" t="s">
        <v>6</v>
      </c>
      <c r="Y1268" s="2" t="s">
        <v>6</v>
      </c>
      <c r="Z1268" s="2" t="s">
        <v>6</v>
      </c>
      <c r="AA1268" s="2" t="s">
        <v>6</v>
      </c>
      <c r="AB1268" s="2" t="s">
        <v>6</v>
      </c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</row>
    <row r="1269" spans="1:47" ht="15.75">
      <c r="A1269" s="2"/>
      <c r="B1269" s="2"/>
      <c r="C1269" s="2" t="s">
        <v>1151</v>
      </c>
      <c r="D1269" s="2" t="s">
        <v>176</v>
      </c>
      <c r="E1269" s="2" t="s">
        <v>30</v>
      </c>
      <c r="F1269" s="26" t="s">
        <v>176</v>
      </c>
      <c r="G1269" s="4" t="s">
        <v>1266</v>
      </c>
      <c r="H1269" s="2" t="s">
        <v>163</v>
      </c>
      <c r="I1269" s="2" t="s">
        <v>569</v>
      </c>
      <c r="J1269" s="2" t="s">
        <v>570</v>
      </c>
      <c r="K1269" s="2" t="s">
        <v>835</v>
      </c>
      <c r="L1269" s="2" t="s">
        <v>788</v>
      </c>
      <c r="M1269" s="2" t="s">
        <v>6</v>
      </c>
      <c r="N1269" s="2" t="s">
        <v>6</v>
      </c>
      <c r="O1269" s="2" t="s">
        <v>6</v>
      </c>
      <c r="P1269" s="2" t="s">
        <v>6</v>
      </c>
      <c r="Q1269" s="2" t="s">
        <v>6</v>
      </c>
      <c r="R1269" s="2" t="s">
        <v>6</v>
      </c>
      <c r="S1269" s="2" t="s">
        <v>6</v>
      </c>
      <c r="T1269" s="2" t="s">
        <v>6</v>
      </c>
      <c r="U1269" s="2" t="s">
        <v>6</v>
      </c>
      <c r="V1269" s="2" t="s">
        <v>6</v>
      </c>
      <c r="W1269" s="2" t="s">
        <v>6</v>
      </c>
      <c r="X1269" s="2" t="s">
        <v>6</v>
      </c>
      <c r="Y1269" s="2" t="s">
        <v>6</v>
      </c>
      <c r="Z1269" s="2" t="s">
        <v>6</v>
      </c>
      <c r="AA1269" s="2" t="s">
        <v>6</v>
      </c>
      <c r="AB1269" s="2" t="s">
        <v>6</v>
      </c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</row>
    <row r="1270" spans="1:47" ht="15.75">
      <c r="A1270" s="2"/>
      <c r="B1270" s="2"/>
      <c r="C1270" s="2" t="s">
        <v>1152</v>
      </c>
      <c r="D1270" s="2" t="s">
        <v>176</v>
      </c>
      <c r="E1270" s="2" t="s">
        <v>30</v>
      </c>
      <c r="F1270" s="26" t="s">
        <v>176</v>
      </c>
      <c r="G1270" s="4" t="s">
        <v>1266</v>
      </c>
      <c r="H1270" s="2" t="s">
        <v>163</v>
      </c>
      <c r="I1270" s="2" t="s">
        <v>569</v>
      </c>
      <c r="J1270" s="2" t="s">
        <v>570</v>
      </c>
      <c r="K1270" s="2" t="s">
        <v>835</v>
      </c>
      <c r="L1270" s="2" t="s">
        <v>788</v>
      </c>
      <c r="M1270" s="2" t="s">
        <v>6</v>
      </c>
      <c r="N1270" s="2" t="s">
        <v>6</v>
      </c>
      <c r="O1270" s="2" t="s">
        <v>6</v>
      </c>
      <c r="P1270" s="2" t="s">
        <v>6</v>
      </c>
      <c r="Q1270" s="2" t="s">
        <v>6</v>
      </c>
      <c r="R1270" s="2" t="s">
        <v>6</v>
      </c>
      <c r="S1270" s="2" t="s">
        <v>6</v>
      </c>
      <c r="T1270" s="2" t="s">
        <v>6</v>
      </c>
      <c r="U1270" s="2" t="s">
        <v>6</v>
      </c>
      <c r="V1270" s="2" t="s">
        <v>6</v>
      </c>
      <c r="W1270" s="2" t="s">
        <v>6</v>
      </c>
      <c r="X1270" s="2" t="s">
        <v>6</v>
      </c>
      <c r="Y1270" s="2" t="s">
        <v>6</v>
      </c>
      <c r="Z1270" s="2" t="s">
        <v>6</v>
      </c>
      <c r="AA1270" s="2" t="s">
        <v>6</v>
      </c>
      <c r="AB1270" s="2" t="s">
        <v>6</v>
      </c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</row>
    <row r="1271" spans="1:47" ht="15.75">
      <c r="A1271" s="2"/>
      <c r="B1271" s="2"/>
      <c r="C1271" s="2" t="s">
        <v>1153</v>
      </c>
      <c r="D1271" s="2" t="s">
        <v>176</v>
      </c>
      <c r="E1271" s="2" t="s">
        <v>30</v>
      </c>
      <c r="F1271" s="26" t="s">
        <v>176</v>
      </c>
      <c r="G1271" s="4" t="s">
        <v>1266</v>
      </c>
      <c r="H1271" s="2" t="s">
        <v>163</v>
      </c>
      <c r="I1271" s="2" t="s">
        <v>569</v>
      </c>
      <c r="J1271" s="2" t="s">
        <v>570</v>
      </c>
      <c r="K1271" s="2" t="s">
        <v>835</v>
      </c>
      <c r="L1271" s="2" t="s">
        <v>788</v>
      </c>
      <c r="M1271" s="2" t="s">
        <v>6</v>
      </c>
      <c r="N1271" s="2" t="s">
        <v>6</v>
      </c>
      <c r="O1271" s="2" t="s">
        <v>6</v>
      </c>
      <c r="P1271" s="2" t="s">
        <v>6</v>
      </c>
      <c r="Q1271" s="2" t="s">
        <v>6</v>
      </c>
      <c r="R1271" s="2" t="s">
        <v>6</v>
      </c>
      <c r="S1271" s="2" t="s">
        <v>6</v>
      </c>
      <c r="T1271" s="2" t="s">
        <v>6</v>
      </c>
      <c r="U1271" s="2" t="s">
        <v>6</v>
      </c>
      <c r="V1271" s="2" t="s">
        <v>6</v>
      </c>
      <c r="W1271" s="2" t="s">
        <v>6</v>
      </c>
      <c r="X1271" s="2" t="s">
        <v>6</v>
      </c>
      <c r="Y1271" s="2" t="s">
        <v>6</v>
      </c>
      <c r="Z1271" s="2" t="s">
        <v>6</v>
      </c>
      <c r="AA1271" s="2" t="s">
        <v>6</v>
      </c>
      <c r="AB1271" s="2" t="s">
        <v>6</v>
      </c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</row>
    <row r="1272" spans="1:47" ht="15.75">
      <c r="A1272" s="2"/>
      <c r="B1272" s="2"/>
      <c r="C1272" s="2" t="s">
        <v>1154</v>
      </c>
      <c r="D1272" s="2" t="s">
        <v>176</v>
      </c>
      <c r="E1272" s="2" t="s">
        <v>30</v>
      </c>
      <c r="F1272" s="26" t="s">
        <v>176</v>
      </c>
      <c r="G1272" s="4" t="s">
        <v>1266</v>
      </c>
      <c r="H1272" s="2" t="s">
        <v>163</v>
      </c>
      <c r="I1272" s="2" t="s">
        <v>569</v>
      </c>
      <c r="J1272" s="2" t="s">
        <v>570</v>
      </c>
      <c r="K1272" s="2" t="s">
        <v>835</v>
      </c>
      <c r="L1272" s="2" t="s">
        <v>788</v>
      </c>
      <c r="M1272" s="2" t="s">
        <v>6</v>
      </c>
      <c r="N1272" s="2" t="s">
        <v>6</v>
      </c>
      <c r="O1272" s="2" t="s">
        <v>6</v>
      </c>
      <c r="P1272" s="2" t="s">
        <v>6</v>
      </c>
      <c r="Q1272" s="2" t="s">
        <v>6</v>
      </c>
      <c r="R1272" s="2" t="s">
        <v>6</v>
      </c>
      <c r="S1272" s="2" t="s">
        <v>6</v>
      </c>
      <c r="T1272" s="2" t="s">
        <v>6</v>
      </c>
      <c r="U1272" s="2" t="s">
        <v>6</v>
      </c>
      <c r="V1272" s="2" t="s">
        <v>6</v>
      </c>
      <c r="W1272" s="2" t="s">
        <v>6</v>
      </c>
      <c r="X1272" s="2" t="s">
        <v>6</v>
      </c>
      <c r="Y1272" s="2" t="s">
        <v>6</v>
      </c>
      <c r="Z1272" s="2" t="s">
        <v>6</v>
      </c>
      <c r="AA1272" s="2" t="s">
        <v>6</v>
      </c>
      <c r="AB1272" s="2" t="s">
        <v>6</v>
      </c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</row>
    <row r="1273" spans="1:47" ht="15.75">
      <c r="A1273" s="2"/>
      <c r="B1273" s="2"/>
      <c r="C1273" s="2" t="s">
        <v>1155</v>
      </c>
      <c r="D1273" s="2" t="s">
        <v>176</v>
      </c>
      <c r="E1273" s="2" t="s">
        <v>30</v>
      </c>
      <c r="F1273" s="26" t="s">
        <v>176</v>
      </c>
      <c r="G1273" s="4" t="s">
        <v>1266</v>
      </c>
      <c r="H1273" s="2" t="s">
        <v>163</v>
      </c>
      <c r="I1273" s="2" t="s">
        <v>569</v>
      </c>
      <c r="J1273" s="2" t="s">
        <v>570</v>
      </c>
      <c r="K1273" s="2" t="s">
        <v>835</v>
      </c>
      <c r="L1273" s="2" t="s">
        <v>788</v>
      </c>
      <c r="M1273" s="2" t="s">
        <v>6</v>
      </c>
      <c r="N1273" s="2" t="s">
        <v>6</v>
      </c>
      <c r="O1273" s="2" t="s">
        <v>6</v>
      </c>
      <c r="P1273" s="2" t="s">
        <v>6</v>
      </c>
      <c r="Q1273" s="2" t="s">
        <v>6</v>
      </c>
      <c r="R1273" s="2" t="s">
        <v>6</v>
      </c>
      <c r="S1273" s="2" t="s">
        <v>6</v>
      </c>
      <c r="T1273" s="2" t="s">
        <v>6</v>
      </c>
      <c r="U1273" s="2" t="s">
        <v>6</v>
      </c>
      <c r="V1273" s="2" t="s">
        <v>6</v>
      </c>
      <c r="W1273" s="2" t="s">
        <v>6</v>
      </c>
      <c r="X1273" s="2" t="s">
        <v>6</v>
      </c>
      <c r="Y1273" s="2" t="s">
        <v>6</v>
      </c>
      <c r="Z1273" s="2" t="s">
        <v>6</v>
      </c>
      <c r="AA1273" s="2" t="s">
        <v>6</v>
      </c>
      <c r="AB1273" s="2" t="s">
        <v>6</v>
      </c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</row>
    <row r="1274" spans="1:47" ht="15.75">
      <c r="A1274" s="2"/>
      <c r="B1274" s="2"/>
      <c r="C1274" s="2" t="s">
        <v>1156</v>
      </c>
      <c r="D1274" s="2" t="s">
        <v>176</v>
      </c>
      <c r="E1274" s="2" t="s">
        <v>30</v>
      </c>
      <c r="F1274" s="26" t="s">
        <v>176</v>
      </c>
      <c r="G1274" s="4" t="s">
        <v>1266</v>
      </c>
      <c r="H1274" s="2" t="s">
        <v>163</v>
      </c>
      <c r="I1274" s="2" t="s">
        <v>569</v>
      </c>
      <c r="J1274" s="2" t="s">
        <v>570</v>
      </c>
      <c r="K1274" s="2" t="s">
        <v>835</v>
      </c>
      <c r="L1274" s="2" t="s">
        <v>788</v>
      </c>
      <c r="M1274" s="2" t="s">
        <v>6</v>
      </c>
      <c r="N1274" s="2" t="s">
        <v>6</v>
      </c>
      <c r="O1274" s="2" t="s">
        <v>6</v>
      </c>
      <c r="P1274" s="2" t="s">
        <v>6</v>
      </c>
      <c r="Q1274" s="2" t="s">
        <v>6</v>
      </c>
      <c r="R1274" s="2" t="s">
        <v>6</v>
      </c>
      <c r="S1274" s="2" t="s">
        <v>6</v>
      </c>
      <c r="T1274" s="2" t="s">
        <v>6</v>
      </c>
      <c r="U1274" s="2" t="s">
        <v>6</v>
      </c>
      <c r="V1274" s="2" t="s">
        <v>6</v>
      </c>
      <c r="W1274" s="2" t="s">
        <v>6</v>
      </c>
      <c r="X1274" s="2" t="s">
        <v>6</v>
      </c>
      <c r="Y1274" s="2" t="s">
        <v>6</v>
      </c>
      <c r="Z1274" s="2" t="s">
        <v>6</v>
      </c>
      <c r="AA1274" s="2" t="s">
        <v>6</v>
      </c>
      <c r="AB1274" s="2" t="s">
        <v>6</v>
      </c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</row>
    <row r="1275" spans="1:47" ht="15.75">
      <c r="A1275" s="2"/>
      <c r="B1275" s="2"/>
      <c r="C1275" s="2" t="s">
        <v>1157</v>
      </c>
      <c r="D1275" s="2" t="s">
        <v>176</v>
      </c>
      <c r="E1275" s="2" t="s">
        <v>30</v>
      </c>
      <c r="F1275" s="26" t="s">
        <v>176</v>
      </c>
      <c r="G1275" s="4" t="s">
        <v>1266</v>
      </c>
      <c r="H1275" s="2" t="s">
        <v>163</v>
      </c>
      <c r="I1275" s="2" t="s">
        <v>569</v>
      </c>
      <c r="J1275" s="2" t="s">
        <v>570</v>
      </c>
      <c r="K1275" s="2" t="s">
        <v>835</v>
      </c>
      <c r="L1275" s="2" t="s">
        <v>788</v>
      </c>
      <c r="M1275" s="2" t="s">
        <v>6</v>
      </c>
      <c r="N1275" s="2" t="s">
        <v>6</v>
      </c>
      <c r="O1275" s="2" t="s">
        <v>6</v>
      </c>
      <c r="P1275" s="2" t="s">
        <v>6</v>
      </c>
      <c r="Q1275" s="2" t="s">
        <v>6</v>
      </c>
      <c r="R1275" s="2" t="s">
        <v>6</v>
      </c>
      <c r="S1275" s="2" t="s">
        <v>6</v>
      </c>
      <c r="T1275" s="2" t="s">
        <v>6</v>
      </c>
      <c r="U1275" s="2" t="s">
        <v>6</v>
      </c>
      <c r="V1275" s="2" t="s">
        <v>6</v>
      </c>
      <c r="W1275" s="2" t="s">
        <v>6</v>
      </c>
      <c r="X1275" s="2" t="s">
        <v>6</v>
      </c>
      <c r="Y1275" s="2" t="s">
        <v>6</v>
      </c>
      <c r="Z1275" s="2" t="s">
        <v>6</v>
      </c>
      <c r="AA1275" s="2" t="s">
        <v>6</v>
      </c>
      <c r="AB1275" s="2" t="s">
        <v>6</v>
      </c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</row>
    <row r="1276" spans="1:47" ht="15.75">
      <c r="A1276" s="2"/>
      <c r="B1276" s="2"/>
      <c r="C1276" s="2" t="s">
        <v>1158</v>
      </c>
      <c r="D1276" s="2" t="s">
        <v>176</v>
      </c>
      <c r="E1276" s="2" t="s">
        <v>30</v>
      </c>
      <c r="F1276" s="26" t="s">
        <v>176</v>
      </c>
      <c r="G1276" s="4" t="s">
        <v>1266</v>
      </c>
      <c r="H1276" s="2" t="s">
        <v>163</v>
      </c>
      <c r="I1276" s="2" t="s">
        <v>569</v>
      </c>
      <c r="J1276" s="2" t="s">
        <v>570</v>
      </c>
      <c r="K1276" s="2" t="s">
        <v>835</v>
      </c>
      <c r="L1276" s="2" t="s">
        <v>788</v>
      </c>
      <c r="M1276" s="2" t="s">
        <v>6</v>
      </c>
      <c r="N1276" s="2" t="s">
        <v>6</v>
      </c>
      <c r="O1276" s="2" t="s">
        <v>6</v>
      </c>
      <c r="P1276" s="2" t="s">
        <v>6</v>
      </c>
      <c r="Q1276" s="2" t="s">
        <v>6</v>
      </c>
      <c r="R1276" s="2" t="s">
        <v>6</v>
      </c>
      <c r="S1276" s="2" t="s">
        <v>6</v>
      </c>
      <c r="T1276" s="2" t="s">
        <v>6</v>
      </c>
      <c r="U1276" s="2" t="s">
        <v>6</v>
      </c>
      <c r="V1276" s="2" t="s">
        <v>6</v>
      </c>
      <c r="W1276" s="2" t="s">
        <v>6</v>
      </c>
      <c r="X1276" s="2" t="s">
        <v>6</v>
      </c>
      <c r="Y1276" s="2" t="s">
        <v>6</v>
      </c>
      <c r="Z1276" s="2" t="s">
        <v>6</v>
      </c>
      <c r="AA1276" s="2" t="s">
        <v>6</v>
      </c>
      <c r="AB1276" s="2" t="s">
        <v>6</v>
      </c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</row>
    <row r="1277" spans="1:47" ht="15.75">
      <c r="A1277" s="2"/>
      <c r="B1277" s="2"/>
      <c r="C1277" s="2" t="s">
        <v>1159</v>
      </c>
      <c r="D1277" s="2" t="s">
        <v>176</v>
      </c>
      <c r="E1277" s="2" t="s">
        <v>30</v>
      </c>
      <c r="F1277" s="26" t="s">
        <v>176</v>
      </c>
      <c r="G1277" s="4" t="s">
        <v>1266</v>
      </c>
      <c r="H1277" s="2" t="s">
        <v>163</v>
      </c>
      <c r="I1277" s="2" t="s">
        <v>569</v>
      </c>
      <c r="J1277" s="2" t="s">
        <v>570</v>
      </c>
      <c r="K1277" s="2" t="s">
        <v>835</v>
      </c>
      <c r="L1277" s="2" t="s">
        <v>788</v>
      </c>
      <c r="M1277" s="2" t="s">
        <v>6</v>
      </c>
      <c r="N1277" s="2" t="s">
        <v>6</v>
      </c>
      <c r="O1277" s="2" t="s">
        <v>6</v>
      </c>
      <c r="P1277" s="2" t="s">
        <v>6</v>
      </c>
      <c r="Q1277" s="2" t="s">
        <v>6</v>
      </c>
      <c r="R1277" s="2" t="s">
        <v>6</v>
      </c>
      <c r="S1277" s="2" t="s">
        <v>6</v>
      </c>
      <c r="T1277" s="2" t="s">
        <v>6</v>
      </c>
      <c r="U1277" s="2" t="s">
        <v>6</v>
      </c>
      <c r="V1277" s="2" t="s">
        <v>6</v>
      </c>
      <c r="W1277" s="2" t="s">
        <v>6</v>
      </c>
      <c r="X1277" s="2" t="s">
        <v>6</v>
      </c>
      <c r="Y1277" s="2" t="s">
        <v>6</v>
      </c>
      <c r="Z1277" s="2" t="s">
        <v>6</v>
      </c>
      <c r="AA1277" s="2" t="s">
        <v>6</v>
      </c>
      <c r="AB1277" s="2" t="s">
        <v>6</v>
      </c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</row>
    <row r="1278" spans="1:47" ht="15.75">
      <c r="A1278" s="2"/>
      <c r="B1278" s="2"/>
      <c r="C1278" s="2" t="s">
        <v>1160</v>
      </c>
      <c r="D1278" s="2" t="s">
        <v>176</v>
      </c>
      <c r="E1278" s="2" t="s">
        <v>30</v>
      </c>
      <c r="F1278" s="26" t="s">
        <v>176</v>
      </c>
      <c r="G1278" s="4" t="s">
        <v>1266</v>
      </c>
      <c r="H1278" s="2" t="s">
        <v>163</v>
      </c>
      <c r="I1278" s="2" t="s">
        <v>569</v>
      </c>
      <c r="J1278" s="2" t="s">
        <v>570</v>
      </c>
      <c r="K1278" s="2" t="s">
        <v>835</v>
      </c>
      <c r="L1278" s="2" t="s">
        <v>788</v>
      </c>
      <c r="M1278" s="2" t="s">
        <v>6</v>
      </c>
      <c r="N1278" s="2" t="s">
        <v>6</v>
      </c>
      <c r="O1278" s="2" t="s">
        <v>6</v>
      </c>
      <c r="P1278" s="2" t="s">
        <v>6</v>
      </c>
      <c r="Q1278" s="2" t="s">
        <v>6</v>
      </c>
      <c r="R1278" s="2" t="s">
        <v>6</v>
      </c>
      <c r="S1278" s="2" t="s">
        <v>6</v>
      </c>
      <c r="T1278" s="2" t="s">
        <v>6</v>
      </c>
      <c r="U1278" s="2" t="s">
        <v>6</v>
      </c>
      <c r="V1278" s="2" t="s">
        <v>6</v>
      </c>
      <c r="W1278" s="2" t="s">
        <v>6</v>
      </c>
      <c r="X1278" s="2" t="s">
        <v>6</v>
      </c>
      <c r="Y1278" s="2" t="s">
        <v>6</v>
      </c>
      <c r="Z1278" s="2" t="s">
        <v>6</v>
      </c>
      <c r="AA1278" s="2" t="s">
        <v>6</v>
      </c>
      <c r="AB1278" s="2" t="s">
        <v>6</v>
      </c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</row>
    <row r="1279" spans="1:47" ht="15.75">
      <c r="A1279" s="2"/>
      <c r="B1279" s="2"/>
      <c r="C1279" s="2" t="s">
        <v>1161</v>
      </c>
      <c r="D1279" s="2" t="s">
        <v>176</v>
      </c>
      <c r="E1279" s="2" t="s">
        <v>30</v>
      </c>
      <c r="F1279" s="26" t="s">
        <v>176</v>
      </c>
      <c r="G1279" s="4" t="s">
        <v>1266</v>
      </c>
      <c r="H1279" s="2" t="s">
        <v>163</v>
      </c>
      <c r="I1279" s="2" t="s">
        <v>569</v>
      </c>
      <c r="J1279" s="2" t="s">
        <v>570</v>
      </c>
      <c r="K1279" s="2" t="s">
        <v>835</v>
      </c>
      <c r="L1279" s="2" t="s">
        <v>788</v>
      </c>
      <c r="M1279" s="2" t="s">
        <v>6</v>
      </c>
      <c r="N1279" s="2" t="s">
        <v>6</v>
      </c>
      <c r="O1279" s="2" t="s">
        <v>6</v>
      </c>
      <c r="P1279" s="2" t="s">
        <v>6</v>
      </c>
      <c r="Q1279" s="2" t="s">
        <v>6</v>
      </c>
      <c r="R1279" s="2" t="s">
        <v>6</v>
      </c>
      <c r="S1279" s="2" t="s">
        <v>6</v>
      </c>
      <c r="T1279" s="2" t="s">
        <v>6</v>
      </c>
      <c r="U1279" s="2" t="s">
        <v>6</v>
      </c>
      <c r="V1279" s="2" t="s">
        <v>6</v>
      </c>
      <c r="W1279" s="2" t="s">
        <v>6</v>
      </c>
      <c r="X1279" s="2" t="s">
        <v>6</v>
      </c>
      <c r="Y1279" s="2" t="s">
        <v>6</v>
      </c>
      <c r="Z1279" s="2" t="s">
        <v>6</v>
      </c>
      <c r="AA1279" s="2" t="s">
        <v>6</v>
      </c>
      <c r="AB1279" s="2" t="s">
        <v>6</v>
      </c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</row>
    <row r="1280" spans="1:47" ht="15.75">
      <c r="A1280" s="2"/>
      <c r="B1280" s="2"/>
      <c r="C1280" s="2" t="s">
        <v>1162</v>
      </c>
      <c r="D1280" s="2" t="s">
        <v>176</v>
      </c>
      <c r="E1280" s="2" t="s">
        <v>30</v>
      </c>
      <c r="F1280" s="26" t="s">
        <v>176</v>
      </c>
      <c r="G1280" s="4" t="s">
        <v>1266</v>
      </c>
      <c r="H1280" s="2" t="s">
        <v>163</v>
      </c>
      <c r="I1280" s="2" t="s">
        <v>569</v>
      </c>
      <c r="J1280" s="2" t="s">
        <v>570</v>
      </c>
      <c r="K1280" s="2" t="s">
        <v>835</v>
      </c>
      <c r="L1280" s="2" t="s">
        <v>788</v>
      </c>
      <c r="M1280" s="2" t="s">
        <v>6</v>
      </c>
      <c r="N1280" s="2" t="s">
        <v>6</v>
      </c>
      <c r="O1280" s="2" t="s">
        <v>6</v>
      </c>
      <c r="P1280" s="2" t="s">
        <v>6</v>
      </c>
      <c r="Q1280" s="2" t="s">
        <v>6</v>
      </c>
      <c r="R1280" s="2" t="s">
        <v>6</v>
      </c>
      <c r="S1280" s="2" t="s">
        <v>6</v>
      </c>
      <c r="T1280" s="2" t="s">
        <v>6</v>
      </c>
      <c r="U1280" s="2" t="s">
        <v>6</v>
      </c>
      <c r="V1280" s="2" t="s">
        <v>6</v>
      </c>
      <c r="W1280" s="2" t="s">
        <v>6</v>
      </c>
      <c r="X1280" s="2" t="s">
        <v>6</v>
      </c>
      <c r="Y1280" s="2" t="s">
        <v>6</v>
      </c>
      <c r="Z1280" s="2" t="s">
        <v>6</v>
      </c>
      <c r="AA1280" s="2" t="s">
        <v>6</v>
      </c>
      <c r="AB1280" s="2" t="s">
        <v>6</v>
      </c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</row>
    <row r="1281" spans="1:47" ht="15.75">
      <c r="A1281" s="2"/>
      <c r="B1281" s="2"/>
      <c r="C1281" s="2" t="s">
        <v>1163</v>
      </c>
      <c r="D1281" s="2" t="s">
        <v>176</v>
      </c>
      <c r="E1281" s="2" t="s">
        <v>30</v>
      </c>
      <c r="F1281" s="26" t="s">
        <v>176</v>
      </c>
      <c r="G1281" s="4" t="s">
        <v>1266</v>
      </c>
      <c r="H1281" s="2" t="s">
        <v>163</v>
      </c>
      <c r="I1281" s="2" t="s">
        <v>569</v>
      </c>
      <c r="J1281" s="2" t="s">
        <v>570</v>
      </c>
      <c r="K1281" s="2" t="s">
        <v>835</v>
      </c>
      <c r="L1281" s="2" t="s">
        <v>788</v>
      </c>
      <c r="M1281" s="2" t="s">
        <v>6</v>
      </c>
      <c r="N1281" s="2" t="s">
        <v>6</v>
      </c>
      <c r="O1281" s="2" t="s">
        <v>6</v>
      </c>
      <c r="P1281" s="2" t="s">
        <v>6</v>
      </c>
      <c r="Q1281" s="2" t="s">
        <v>6</v>
      </c>
      <c r="R1281" s="2" t="s">
        <v>6</v>
      </c>
      <c r="S1281" s="2" t="s">
        <v>6</v>
      </c>
      <c r="T1281" s="2" t="s">
        <v>6</v>
      </c>
      <c r="U1281" s="2" t="s">
        <v>6</v>
      </c>
      <c r="V1281" s="2" t="s">
        <v>6</v>
      </c>
      <c r="W1281" s="2" t="s">
        <v>6</v>
      </c>
      <c r="X1281" s="2" t="s">
        <v>6</v>
      </c>
      <c r="Y1281" s="2" t="s">
        <v>6</v>
      </c>
      <c r="Z1281" s="2" t="s">
        <v>6</v>
      </c>
      <c r="AA1281" s="2" t="s">
        <v>6</v>
      </c>
      <c r="AB1281" s="2" t="s">
        <v>6</v>
      </c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</row>
    <row r="1282" spans="1:47" ht="15.75">
      <c r="A1282" s="2"/>
      <c r="B1282" s="2"/>
      <c r="C1282" s="2" t="s">
        <v>1164</v>
      </c>
      <c r="D1282" s="2" t="s">
        <v>176</v>
      </c>
      <c r="E1282" s="2" t="s">
        <v>30</v>
      </c>
      <c r="F1282" s="26" t="s">
        <v>176</v>
      </c>
      <c r="G1282" s="4" t="s">
        <v>1266</v>
      </c>
      <c r="H1282" s="2" t="s">
        <v>163</v>
      </c>
      <c r="I1282" s="2" t="s">
        <v>569</v>
      </c>
      <c r="J1282" s="2" t="s">
        <v>570</v>
      </c>
      <c r="K1282" s="2" t="s">
        <v>835</v>
      </c>
      <c r="L1282" s="2" t="s">
        <v>788</v>
      </c>
      <c r="M1282" s="2" t="s">
        <v>6</v>
      </c>
      <c r="N1282" s="2" t="s">
        <v>6</v>
      </c>
      <c r="O1282" s="2" t="s">
        <v>6</v>
      </c>
      <c r="P1282" s="2" t="s">
        <v>6</v>
      </c>
      <c r="Q1282" s="2" t="s">
        <v>6</v>
      </c>
      <c r="R1282" s="2" t="s">
        <v>6</v>
      </c>
      <c r="S1282" s="2" t="s">
        <v>6</v>
      </c>
      <c r="T1282" s="2" t="s">
        <v>6</v>
      </c>
      <c r="U1282" s="2" t="s">
        <v>6</v>
      </c>
      <c r="V1282" s="2" t="s">
        <v>6</v>
      </c>
      <c r="W1282" s="2" t="s">
        <v>6</v>
      </c>
      <c r="X1282" s="2" t="s">
        <v>6</v>
      </c>
      <c r="Y1282" s="2" t="s">
        <v>6</v>
      </c>
      <c r="Z1282" s="2" t="s">
        <v>6</v>
      </c>
      <c r="AA1282" s="2" t="s">
        <v>6</v>
      </c>
      <c r="AB1282" s="2" t="s">
        <v>6</v>
      </c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</row>
    <row r="1283" spans="1:47" ht="15.75">
      <c r="A1283" s="2"/>
      <c r="B1283" s="2"/>
      <c r="C1283" s="2" t="s">
        <v>1165</v>
      </c>
      <c r="D1283" s="2" t="s">
        <v>176</v>
      </c>
      <c r="E1283" s="2" t="s">
        <v>30</v>
      </c>
      <c r="F1283" s="26" t="s">
        <v>176</v>
      </c>
      <c r="G1283" s="4" t="s">
        <v>1266</v>
      </c>
      <c r="H1283" s="2" t="s">
        <v>163</v>
      </c>
      <c r="I1283" s="2" t="s">
        <v>569</v>
      </c>
      <c r="J1283" s="2" t="s">
        <v>570</v>
      </c>
      <c r="K1283" s="2" t="s">
        <v>835</v>
      </c>
      <c r="L1283" s="2" t="s">
        <v>788</v>
      </c>
      <c r="M1283" s="2" t="s">
        <v>6</v>
      </c>
      <c r="N1283" s="2" t="s">
        <v>6</v>
      </c>
      <c r="O1283" s="2" t="s">
        <v>6</v>
      </c>
      <c r="P1283" s="2" t="s">
        <v>6</v>
      </c>
      <c r="Q1283" s="2" t="s">
        <v>6</v>
      </c>
      <c r="R1283" s="2" t="s">
        <v>6</v>
      </c>
      <c r="S1283" s="2" t="s">
        <v>6</v>
      </c>
      <c r="T1283" s="2" t="s">
        <v>6</v>
      </c>
      <c r="U1283" s="2" t="s">
        <v>6</v>
      </c>
      <c r="V1283" s="2" t="s">
        <v>6</v>
      </c>
      <c r="W1283" s="2" t="s">
        <v>6</v>
      </c>
      <c r="X1283" s="2" t="s">
        <v>6</v>
      </c>
      <c r="Y1283" s="2" t="s">
        <v>6</v>
      </c>
      <c r="Z1283" s="2" t="s">
        <v>6</v>
      </c>
      <c r="AA1283" s="2" t="s">
        <v>6</v>
      </c>
      <c r="AB1283" s="2" t="s">
        <v>6</v>
      </c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</row>
    <row r="1284" spans="1:47" ht="15.75">
      <c r="A1284" s="2"/>
      <c r="B1284" s="2"/>
      <c r="C1284" s="2" t="s">
        <v>1166</v>
      </c>
      <c r="D1284" s="2" t="s">
        <v>176</v>
      </c>
      <c r="E1284" s="2" t="s">
        <v>30</v>
      </c>
      <c r="F1284" s="26" t="s">
        <v>176</v>
      </c>
      <c r="G1284" s="4" t="s">
        <v>1266</v>
      </c>
      <c r="H1284" s="2" t="s">
        <v>163</v>
      </c>
      <c r="I1284" s="2" t="s">
        <v>569</v>
      </c>
      <c r="J1284" s="2" t="s">
        <v>570</v>
      </c>
      <c r="K1284" s="2" t="s">
        <v>835</v>
      </c>
      <c r="L1284" s="2" t="s">
        <v>788</v>
      </c>
      <c r="M1284" s="2" t="s">
        <v>6</v>
      </c>
      <c r="N1284" s="2" t="s">
        <v>6</v>
      </c>
      <c r="O1284" s="2" t="s">
        <v>6</v>
      </c>
      <c r="P1284" s="2" t="s">
        <v>6</v>
      </c>
      <c r="Q1284" s="2" t="s">
        <v>6</v>
      </c>
      <c r="R1284" s="2" t="s">
        <v>6</v>
      </c>
      <c r="S1284" s="2" t="s">
        <v>6</v>
      </c>
      <c r="T1284" s="2" t="s">
        <v>6</v>
      </c>
      <c r="U1284" s="2" t="s">
        <v>6</v>
      </c>
      <c r="V1284" s="2" t="s">
        <v>6</v>
      </c>
      <c r="W1284" s="2" t="s">
        <v>6</v>
      </c>
      <c r="X1284" s="2" t="s">
        <v>6</v>
      </c>
      <c r="Y1284" s="2" t="s">
        <v>6</v>
      </c>
      <c r="Z1284" s="2" t="s">
        <v>6</v>
      </c>
      <c r="AA1284" s="2" t="s">
        <v>6</v>
      </c>
      <c r="AB1284" s="2" t="s">
        <v>6</v>
      </c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</row>
    <row r="1285" spans="1:47" ht="15.75">
      <c r="A1285" s="2"/>
      <c r="B1285" s="2"/>
      <c r="C1285" s="2" t="s">
        <v>1168</v>
      </c>
      <c r="D1285" s="2" t="s">
        <v>176</v>
      </c>
      <c r="E1285" s="2" t="s">
        <v>30</v>
      </c>
      <c r="F1285" s="26" t="s">
        <v>176</v>
      </c>
      <c r="G1285" s="4" t="s">
        <v>1266</v>
      </c>
      <c r="H1285" s="2" t="s">
        <v>163</v>
      </c>
      <c r="I1285" s="2" t="s">
        <v>569</v>
      </c>
      <c r="J1285" s="2" t="s">
        <v>570</v>
      </c>
      <c r="K1285" s="2" t="s">
        <v>835</v>
      </c>
      <c r="L1285" s="2" t="s">
        <v>788</v>
      </c>
      <c r="M1285" s="2" t="s">
        <v>6</v>
      </c>
      <c r="N1285" s="2" t="s">
        <v>6</v>
      </c>
      <c r="O1285" s="2" t="s">
        <v>6</v>
      </c>
      <c r="P1285" s="2" t="s">
        <v>6</v>
      </c>
      <c r="Q1285" s="2" t="s">
        <v>6</v>
      </c>
      <c r="R1285" s="2" t="s">
        <v>6</v>
      </c>
      <c r="S1285" s="2" t="s">
        <v>6</v>
      </c>
      <c r="T1285" s="2" t="s">
        <v>6</v>
      </c>
      <c r="U1285" s="2" t="s">
        <v>6</v>
      </c>
      <c r="V1285" s="2" t="s">
        <v>6</v>
      </c>
      <c r="W1285" s="2" t="s">
        <v>6</v>
      </c>
      <c r="X1285" s="2" t="s">
        <v>6</v>
      </c>
      <c r="Y1285" s="2" t="s">
        <v>6</v>
      </c>
      <c r="Z1285" s="2" t="s">
        <v>6</v>
      </c>
      <c r="AA1285" s="2" t="s">
        <v>6</v>
      </c>
      <c r="AB1285" s="2" t="s">
        <v>6</v>
      </c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</row>
    <row r="1286" spans="1:47" ht="15.75">
      <c r="A1286" s="2"/>
      <c r="B1286" s="2"/>
      <c r="C1286" s="2" t="s">
        <v>1169</v>
      </c>
      <c r="D1286" s="2" t="s">
        <v>176</v>
      </c>
      <c r="E1286" s="2" t="s">
        <v>30</v>
      </c>
      <c r="F1286" s="26" t="s">
        <v>176</v>
      </c>
      <c r="G1286" s="4" t="s">
        <v>1266</v>
      </c>
      <c r="H1286" s="2" t="s">
        <v>163</v>
      </c>
      <c r="I1286" s="2" t="s">
        <v>569</v>
      </c>
      <c r="J1286" s="2" t="s">
        <v>570</v>
      </c>
      <c r="K1286" s="2" t="s">
        <v>835</v>
      </c>
      <c r="L1286" s="2" t="s">
        <v>788</v>
      </c>
      <c r="M1286" s="2" t="s">
        <v>6</v>
      </c>
      <c r="N1286" s="2" t="s">
        <v>6</v>
      </c>
      <c r="O1286" s="2" t="s">
        <v>6</v>
      </c>
      <c r="P1286" s="2" t="s">
        <v>6</v>
      </c>
      <c r="Q1286" s="2" t="s">
        <v>6</v>
      </c>
      <c r="R1286" s="2" t="s">
        <v>6</v>
      </c>
      <c r="S1286" s="2" t="s">
        <v>6</v>
      </c>
      <c r="T1286" s="2" t="s">
        <v>6</v>
      </c>
      <c r="U1286" s="2" t="s">
        <v>6</v>
      </c>
      <c r="V1286" s="2" t="s">
        <v>6</v>
      </c>
      <c r="W1286" s="2" t="s">
        <v>6</v>
      </c>
      <c r="X1286" s="2" t="s">
        <v>6</v>
      </c>
      <c r="Y1286" s="2" t="s">
        <v>6</v>
      </c>
      <c r="Z1286" s="2" t="s">
        <v>6</v>
      </c>
      <c r="AA1286" s="2" t="s">
        <v>6</v>
      </c>
      <c r="AB1286" s="2" t="s">
        <v>6</v>
      </c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</row>
    <row r="1287" spans="1:47" ht="15.75">
      <c r="A1287" s="2"/>
      <c r="B1287" s="2"/>
      <c r="C1287" s="2" t="s">
        <v>1170</v>
      </c>
      <c r="D1287" s="2" t="s">
        <v>176</v>
      </c>
      <c r="E1287" s="2" t="s">
        <v>30</v>
      </c>
      <c r="F1287" s="26" t="s">
        <v>176</v>
      </c>
      <c r="G1287" s="4" t="s">
        <v>1266</v>
      </c>
      <c r="H1287" s="2" t="s">
        <v>163</v>
      </c>
      <c r="I1287" s="2" t="s">
        <v>569</v>
      </c>
      <c r="J1287" s="2" t="s">
        <v>570</v>
      </c>
      <c r="K1287" s="2" t="s">
        <v>835</v>
      </c>
      <c r="L1287" s="2" t="s">
        <v>788</v>
      </c>
      <c r="M1287" s="2" t="s">
        <v>6</v>
      </c>
      <c r="N1287" s="2" t="s">
        <v>6</v>
      </c>
      <c r="O1287" s="2" t="s">
        <v>6</v>
      </c>
      <c r="P1287" s="2" t="s">
        <v>6</v>
      </c>
      <c r="Q1287" s="2" t="s">
        <v>6</v>
      </c>
      <c r="R1287" s="2" t="s">
        <v>6</v>
      </c>
      <c r="S1287" s="2" t="s">
        <v>6</v>
      </c>
      <c r="T1287" s="2" t="s">
        <v>6</v>
      </c>
      <c r="U1287" s="2" t="s">
        <v>6</v>
      </c>
      <c r="V1287" s="2" t="s">
        <v>6</v>
      </c>
      <c r="W1287" s="2" t="s">
        <v>6</v>
      </c>
      <c r="X1287" s="2" t="s">
        <v>6</v>
      </c>
      <c r="Y1287" s="2" t="s">
        <v>6</v>
      </c>
      <c r="Z1287" s="2" t="s">
        <v>6</v>
      </c>
      <c r="AA1287" s="2" t="s">
        <v>6</v>
      </c>
      <c r="AB1287" s="2" t="s">
        <v>6</v>
      </c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</row>
    <row r="1288" spans="1:47" ht="15.75">
      <c r="A1288" s="2"/>
      <c r="B1288" s="2"/>
      <c r="C1288" s="2" t="s">
        <v>1171</v>
      </c>
      <c r="D1288" s="2" t="s">
        <v>176</v>
      </c>
      <c r="E1288" s="2" t="s">
        <v>30</v>
      </c>
      <c r="F1288" s="26" t="s">
        <v>176</v>
      </c>
      <c r="G1288" s="4" t="s">
        <v>1266</v>
      </c>
      <c r="H1288" s="2" t="s">
        <v>163</v>
      </c>
      <c r="I1288" s="2" t="s">
        <v>569</v>
      </c>
      <c r="J1288" s="2" t="s">
        <v>570</v>
      </c>
      <c r="K1288" s="2" t="s">
        <v>835</v>
      </c>
      <c r="L1288" s="2" t="s">
        <v>788</v>
      </c>
      <c r="M1288" s="2" t="s">
        <v>6</v>
      </c>
      <c r="N1288" s="2" t="s">
        <v>6</v>
      </c>
      <c r="O1288" s="2" t="s">
        <v>6</v>
      </c>
      <c r="P1288" s="2" t="s">
        <v>6</v>
      </c>
      <c r="Q1288" s="2" t="s">
        <v>6</v>
      </c>
      <c r="R1288" s="2" t="s">
        <v>6</v>
      </c>
      <c r="S1288" s="2" t="s">
        <v>6</v>
      </c>
      <c r="T1288" s="2" t="s">
        <v>6</v>
      </c>
      <c r="U1288" s="2" t="s">
        <v>6</v>
      </c>
      <c r="V1288" s="2" t="s">
        <v>6</v>
      </c>
      <c r="W1288" s="2" t="s">
        <v>6</v>
      </c>
      <c r="X1288" s="2" t="s">
        <v>6</v>
      </c>
      <c r="Y1288" s="2" t="s">
        <v>6</v>
      </c>
      <c r="Z1288" s="2" t="s">
        <v>6</v>
      </c>
      <c r="AA1288" s="2" t="s">
        <v>6</v>
      </c>
      <c r="AB1288" s="2" t="s">
        <v>6</v>
      </c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</row>
    <row r="1289" spans="1:47" ht="15.75">
      <c r="A1289" s="2"/>
      <c r="B1289" s="2"/>
      <c r="C1289" s="2" t="s">
        <v>1172</v>
      </c>
      <c r="D1289" s="2" t="s">
        <v>176</v>
      </c>
      <c r="E1289" s="2" t="s">
        <v>30</v>
      </c>
      <c r="F1289" s="26" t="s">
        <v>176</v>
      </c>
      <c r="G1289" s="4" t="s">
        <v>1266</v>
      </c>
      <c r="H1289" s="2" t="s">
        <v>163</v>
      </c>
      <c r="I1289" s="2" t="s">
        <v>569</v>
      </c>
      <c r="J1289" s="2" t="s">
        <v>570</v>
      </c>
      <c r="K1289" s="2" t="s">
        <v>835</v>
      </c>
      <c r="L1289" s="2" t="s">
        <v>788</v>
      </c>
      <c r="M1289" s="2" t="s">
        <v>6</v>
      </c>
      <c r="N1289" s="2" t="s">
        <v>6</v>
      </c>
      <c r="O1289" s="2" t="s">
        <v>6</v>
      </c>
      <c r="P1289" s="2" t="s">
        <v>6</v>
      </c>
      <c r="Q1289" s="2" t="s">
        <v>6</v>
      </c>
      <c r="R1289" s="2" t="s">
        <v>6</v>
      </c>
      <c r="S1289" s="2" t="s">
        <v>6</v>
      </c>
      <c r="T1289" s="2" t="s">
        <v>6</v>
      </c>
      <c r="U1289" s="2" t="s">
        <v>6</v>
      </c>
      <c r="V1289" s="2" t="s">
        <v>6</v>
      </c>
      <c r="W1289" s="2" t="s">
        <v>6</v>
      </c>
      <c r="X1289" s="2" t="s">
        <v>6</v>
      </c>
      <c r="Y1289" s="2" t="s">
        <v>6</v>
      </c>
      <c r="Z1289" s="2" t="s">
        <v>6</v>
      </c>
      <c r="AA1289" s="2" t="s">
        <v>6</v>
      </c>
      <c r="AB1289" s="2" t="s">
        <v>6</v>
      </c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</row>
    <row r="1290" spans="1:47" ht="15.75">
      <c r="A1290" s="2"/>
      <c r="B1290" s="2"/>
      <c r="C1290" s="2" t="s">
        <v>1173</v>
      </c>
      <c r="D1290" s="2" t="s">
        <v>176</v>
      </c>
      <c r="E1290" s="2" t="s">
        <v>30</v>
      </c>
      <c r="F1290" s="26" t="s">
        <v>176</v>
      </c>
      <c r="G1290" s="4" t="s">
        <v>1266</v>
      </c>
      <c r="H1290" s="2" t="s">
        <v>163</v>
      </c>
      <c r="I1290" s="2" t="s">
        <v>569</v>
      </c>
      <c r="J1290" s="2" t="s">
        <v>570</v>
      </c>
      <c r="K1290" s="2" t="s">
        <v>835</v>
      </c>
      <c r="L1290" s="2" t="s">
        <v>788</v>
      </c>
      <c r="M1290" s="2" t="s">
        <v>6</v>
      </c>
      <c r="N1290" s="2" t="s">
        <v>6</v>
      </c>
      <c r="O1290" s="2" t="s">
        <v>6</v>
      </c>
      <c r="P1290" s="2" t="s">
        <v>6</v>
      </c>
      <c r="Q1290" s="2" t="s">
        <v>6</v>
      </c>
      <c r="R1290" s="2" t="s">
        <v>6</v>
      </c>
      <c r="S1290" s="2" t="s">
        <v>6</v>
      </c>
      <c r="T1290" s="2" t="s">
        <v>6</v>
      </c>
      <c r="U1290" s="2" t="s">
        <v>6</v>
      </c>
      <c r="V1290" s="2" t="s">
        <v>6</v>
      </c>
      <c r="W1290" s="2" t="s">
        <v>6</v>
      </c>
      <c r="X1290" s="2" t="s">
        <v>6</v>
      </c>
      <c r="Y1290" s="2" t="s">
        <v>6</v>
      </c>
      <c r="Z1290" s="2" t="s">
        <v>6</v>
      </c>
      <c r="AA1290" s="2" t="s">
        <v>6</v>
      </c>
      <c r="AB1290" s="2" t="s">
        <v>6</v>
      </c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</row>
    <row r="1291" spans="1:47" ht="15.75">
      <c r="A1291" s="2"/>
      <c r="B1291" s="2"/>
      <c r="C1291" s="2" t="s">
        <v>1174</v>
      </c>
      <c r="D1291" s="2" t="s">
        <v>176</v>
      </c>
      <c r="E1291" s="2" t="s">
        <v>30</v>
      </c>
      <c r="F1291" s="26" t="s">
        <v>176</v>
      </c>
      <c r="G1291" s="4" t="s">
        <v>1266</v>
      </c>
      <c r="H1291" s="2" t="s">
        <v>163</v>
      </c>
      <c r="I1291" s="2" t="s">
        <v>569</v>
      </c>
      <c r="J1291" s="2" t="s">
        <v>570</v>
      </c>
      <c r="K1291" s="2" t="s">
        <v>835</v>
      </c>
      <c r="L1291" s="2" t="s">
        <v>788</v>
      </c>
      <c r="M1291" s="2" t="s">
        <v>6</v>
      </c>
      <c r="N1291" s="2" t="s">
        <v>6</v>
      </c>
      <c r="O1291" s="2" t="s">
        <v>6</v>
      </c>
      <c r="P1291" s="2" t="s">
        <v>6</v>
      </c>
      <c r="Q1291" s="2" t="s">
        <v>6</v>
      </c>
      <c r="R1291" s="2" t="s">
        <v>6</v>
      </c>
      <c r="S1291" s="2" t="s">
        <v>6</v>
      </c>
      <c r="T1291" s="2" t="s">
        <v>6</v>
      </c>
      <c r="U1291" s="2" t="s">
        <v>6</v>
      </c>
      <c r="V1291" s="2" t="s">
        <v>6</v>
      </c>
      <c r="W1291" s="2" t="s">
        <v>6</v>
      </c>
      <c r="X1291" s="2" t="s">
        <v>6</v>
      </c>
      <c r="Y1291" s="2" t="s">
        <v>6</v>
      </c>
      <c r="Z1291" s="2" t="s">
        <v>6</v>
      </c>
      <c r="AA1291" s="2" t="s">
        <v>6</v>
      </c>
      <c r="AB1291" s="2" t="s">
        <v>6</v>
      </c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</row>
    <row r="1292" spans="1:47" ht="15.75">
      <c r="A1292" s="2"/>
      <c r="B1292" s="2"/>
      <c r="C1292" s="2" t="s">
        <v>1175</v>
      </c>
      <c r="D1292" s="2" t="s">
        <v>176</v>
      </c>
      <c r="E1292" s="2" t="s">
        <v>30</v>
      </c>
      <c r="F1292" s="26" t="s">
        <v>176</v>
      </c>
      <c r="G1292" s="4" t="s">
        <v>1266</v>
      </c>
      <c r="H1292" s="2" t="s">
        <v>163</v>
      </c>
      <c r="I1292" s="2" t="s">
        <v>569</v>
      </c>
      <c r="J1292" s="2" t="s">
        <v>570</v>
      </c>
      <c r="K1292" s="2" t="s">
        <v>835</v>
      </c>
      <c r="L1292" s="2" t="s">
        <v>788</v>
      </c>
      <c r="M1292" s="2" t="s">
        <v>6</v>
      </c>
      <c r="N1292" s="2" t="s">
        <v>6</v>
      </c>
      <c r="O1292" s="2" t="s">
        <v>6</v>
      </c>
      <c r="P1292" s="2" t="s">
        <v>6</v>
      </c>
      <c r="Q1292" s="2" t="s">
        <v>6</v>
      </c>
      <c r="R1292" s="2" t="s">
        <v>6</v>
      </c>
      <c r="S1292" s="2" t="s">
        <v>6</v>
      </c>
      <c r="T1292" s="2" t="s">
        <v>6</v>
      </c>
      <c r="U1292" s="2" t="s">
        <v>6</v>
      </c>
      <c r="V1292" s="2" t="s">
        <v>6</v>
      </c>
      <c r="W1292" s="2" t="s">
        <v>6</v>
      </c>
      <c r="X1292" s="2" t="s">
        <v>6</v>
      </c>
      <c r="Y1292" s="2" t="s">
        <v>6</v>
      </c>
      <c r="Z1292" s="2" t="s">
        <v>6</v>
      </c>
      <c r="AA1292" s="2" t="s">
        <v>6</v>
      </c>
      <c r="AB1292" s="2" t="s">
        <v>6</v>
      </c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</row>
    <row r="1293" spans="1:47" ht="15.75">
      <c r="A1293" s="2"/>
      <c r="B1293" s="2"/>
      <c r="C1293" s="2" t="s">
        <v>1176</v>
      </c>
      <c r="D1293" s="2" t="s">
        <v>176</v>
      </c>
      <c r="E1293" s="2" t="s">
        <v>30</v>
      </c>
      <c r="F1293" s="26" t="s">
        <v>176</v>
      </c>
      <c r="G1293" s="4" t="s">
        <v>1266</v>
      </c>
      <c r="H1293" s="2" t="s">
        <v>163</v>
      </c>
      <c r="I1293" s="2" t="s">
        <v>569</v>
      </c>
      <c r="J1293" s="2" t="s">
        <v>570</v>
      </c>
      <c r="K1293" s="2" t="s">
        <v>835</v>
      </c>
      <c r="L1293" s="2" t="s">
        <v>788</v>
      </c>
      <c r="M1293" s="2" t="s">
        <v>6</v>
      </c>
      <c r="N1293" s="2" t="s">
        <v>6</v>
      </c>
      <c r="O1293" s="2" t="s">
        <v>6</v>
      </c>
      <c r="P1293" s="2" t="s">
        <v>6</v>
      </c>
      <c r="Q1293" s="2" t="s">
        <v>6</v>
      </c>
      <c r="R1293" s="2" t="s">
        <v>6</v>
      </c>
      <c r="S1293" s="2" t="s">
        <v>6</v>
      </c>
      <c r="T1293" s="2" t="s">
        <v>6</v>
      </c>
      <c r="U1293" s="2" t="s">
        <v>6</v>
      </c>
      <c r="V1293" s="2" t="s">
        <v>6</v>
      </c>
      <c r="W1293" s="2" t="s">
        <v>6</v>
      </c>
      <c r="X1293" s="2" t="s">
        <v>6</v>
      </c>
      <c r="Y1293" s="2" t="s">
        <v>6</v>
      </c>
      <c r="Z1293" s="2" t="s">
        <v>6</v>
      </c>
      <c r="AA1293" s="2" t="s">
        <v>6</v>
      </c>
      <c r="AB1293" s="2" t="s">
        <v>6</v>
      </c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</row>
    <row r="1294" spans="1:47" ht="15.75">
      <c r="A1294" s="2"/>
      <c r="B1294" s="2"/>
      <c r="C1294" s="2" t="s">
        <v>1177</v>
      </c>
      <c r="D1294" s="2" t="s">
        <v>176</v>
      </c>
      <c r="E1294" s="2" t="s">
        <v>30</v>
      </c>
      <c r="F1294" s="26" t="s">
        <v>176</v>
      </c>
      <c r="G1294" s="4" t="s">
        <v>1266</v>
      </c>
      <c r="H1294" s="2" t="s">
        <v>163</v>
      </c>
      <c r="I1294" s="2" t="s">
        <v>569</v>
      </c>
      <c r="J1294" s="2" t="s">
        <v>570</v>
      </c>
      <c r="K1294" s="2" t="s">
        <v>835</v>
      </c>
      <c r="L1294" s="2" t="s">
        <v>788</v>
      </c>
      <c r="M1294" s="2" t="s">
        <v>6</v>
      </c>
      <c r="N1294" s="2" t="s">
        <v>6</v>
      </c>
      <c r="O1294" s="2" t="s">
        <v>6</v>
      </c>
      <c r="P1294" s="2" t="s">
        <v>6</v>
      </c>
      <c r="Q1294" s="2" t="s">
        <v>6</v>
      </c>
      <c r="R1294" s="2" t="s">
        <v>6</v>
      </c>
      <c r="S1294" s="2" t="s">
        <v>6</v>
      </c>
      <c r="T1294" s="2" t="s">
        <v>6</v>
      </c>
      <c r="U1294" s="2" t="s">
        <v>6</v>
      </c>
      <c r="V1294" s="2" t="s">
        <v>6</v>
      </c>
      <c r="W1294" s="2" t="s">
        <v>6</v>
      </c>
      <c r="X1294" s="2" t="s">
        <v>6</v>
      </c>
      <c r="Y1294" s="2" t="s">
        <v>6</v>
      </c>
      <c r="Z1294" s="2" t="s">
        <v>6</v>
      </c>
      <c r="AA1294" s="2" t="s">
        <v>6</v>
      </c>
      <c r="AB1294" s="2" t="s">
        <v>6</v>
      </c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</row>
    <row r="1295" spans="1:47" ht="15.75">
      <c r="A1295" s="2"/>
      <c r="B1295" s="2"/>
      <c r="C1295" s="2" t="s">
        <v>1178</v>
      </c>
      <c r="D1295" s="2" t="s">
        <v>176</v>
      </c>
      <c r="E1295" s="2" t="s">
        <v>30</v>
      </c>
      <c r="F1295" s="26" t="s">
        <v>176</v>
      </c>
      <c r="G1295" s="4" t="s">
        <v>1266</v>
      </c>
      <c r="H1295" s="2" t="s">
        <v>163</v>
      </c>
      <c r="I1295" s="2" t="s">
        <v>569</v>
      </c>
      <c r="J1295" s="2" t="s">
        <v>570</v>
      </c>
      <c r="K1295" s="2" t="s">
        <v>835</v>
      </c>
      <c r="L1295" s="2" t="s">
        <v>788</v>
      </c>
      <c r="M1295" s="2" t="s">
        <v>6</v>
      </c>
      <c r="N1295" s="2" t="s">
        <v>6</v>
      </c>
      <c r="O1295" s="2" t="s">
        <v>6</v>
      </c>
      <c r="P1295" s="2" t="s">
        <v>6</v>
      </c>
      <c r="Q1295" s="2" t="s">
        <v>6</v>
      </c>
      <c r="R1295" s="2" t="s">
        <v>6</v>
      </c>
      <c r="S1295" s="2" t="s">
        <v>6</v>
      </c>
      <c r="T1295" s="2" t="s">
        <v>6</v>
      </c>
      <c r="U1295" s="2" t="s">
        <v>6</v>
      </c>
      <c r="V1295" s="2" t="s">
        <v>6</v>
      </c>
      <c r="W1295" s="2" t="s">
        <v>6</v>
      </c>
      <c r="X1295" s="2" t="s">
        <v>6</v>
      </c>
      <c r="Y1295" s="2" t="s">
        <v>6</v>
      </c>
      <c r="Z1295" s="2" t="s">
        <v>6</v>
      </c>
      <c r="AA1295" s="2" t="s">
        <v>6</v>
      </c>
      <c r="AB1295" s="2" t="s">
        <v>6</v>
      </c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</row>
    <row r="1296" spans="1:47" ht="15.75">
      <c r="A1296" s="2"/>
      <c r="B1296" s="2"/>
      <c r="C1296" s="2" t="s">
        <v>1179</v>
      </c>
      <c r="D1296" s="2" t="s">
        <v>176</v>
      </c>
      <c r="E1296" s="2" t="s">
        <v>30</v>
      </c>
      <c r="F1296" s="26" t="s">
        <v>176</v>
      </c>
      <c r="G1296" s="4" t="s">
        <v>1266</v>
      </c>
      <c r="H1296" s="2" t="s">
        <v>163</v>
      </c>
      <c r="I1296" s="2" t="s">
        <v>569</v>
      </c>
      <c r="J1296" s="2" t="s">
        <v>570</v>
      </c>
      <c r="K1296" s="2" t="s">
        <v>835</v>
      </c>
      <c r="L1296" s="2" t="s">
        <v>788</v>
      </c>
      <c r="M1296" s="2" t="s">
        <v>6</v>
      </c>
      <c r="N1296" s="2" t="s">
        <v>6</v>
      </c>
      <c r="O1296" s="2" t="s">
        <v>6</v>
      </c>
      <c r="P1296" s="2" t="s">
        <v>6</v>
      </c>
      <c r="Q1296" s="2" t="s">
        <v>6</v>
      </c>
      <c r="R1296" s="2" t="s">
        <v>6</v>
      </c>
      <c r="S1296" s="2" t="s">
        <v>6</v>
      </c>
      <c r="T1296" s="2" t="s">
        <v>6</v>
      </c>
      <c r="U1296" s="2" t="s">
        <v>6</v>
      </c>
      <c r="V1296" s="2" t="s">
        <v>6</v>
      </c>
      <c r="W1296" s="2" t="s">
        <v>6</v>
      </c>
      <c r="X1296" s="2" t="s">
        <v>6</v>
      </c>
      <c r="Y1296" s="2" t="s">
        <v>6</v>
      </c>
      <c r="Z1296" s="2" t="s">
        <v>6</v>
      </c>
      <c r="AA1296" s="2" t="s">
        <v>6</v>
      </c>
      <c r="AB1296" s="2" t="s">
        <v>6</v>
      </c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</row>
    <row r="1297" spans="1:47" ht="15.75">
      <c r="A1297" s="2"/>
      <c r="B1297" s="2"/>
      <c r="C1297" s="2" t="s">
        <v>1180</v>
      </c>
      <c r="D1297" s="2" t="s">
        <v>176</v>
      </c>
      <c r="E1297" s="2" t="s">
        <v>30</v>
      </c>
      <c r="F1297" s="26" t="s">
        <v>176</v>
      </c>
      <c r="G1297" s="4" t="s">
        <v>1266</v>
      </c>
      <c r="H1297" s="2" t="s">
        <v>163</v>
      </c>
      <c r="I1297" s="2" t="s">
        <v>569</v>
      </c>
      <c r="J1297" s="2" t="s">
        <v>570</v>
      </c>
      <c r="K1297" s="2" t="s">
        <v>835</v>
      </c>
      <c r="L1297" s="2" t="s">
        <v>788</v>
      </c>
      <c r="M1297" s="2" t="s">
        <v>6</v>
      </c>
      <c r="N1297" s="2" t="s">
        <v>6</v>
      </c>
      <c r="O1297" s="2" t="s">
        <v>6</v>
      </c>
      <c r="P1297" s="2" t="s">
        <v>6</v>
      </c>
      <c r="Q1297" s="2" t="s">
        <v>6</v>
      </c>
      <c r="R1297" s="2" t="s">
        <v>6</v>
      </c>
      <c r="S1297" s="2" t="s">
        <v>6</v>
      </c>
      <c r="T1297" s="2" t="s">
        <v>6</v>
      </c>
      <c r="U1297" s="2" t="s">
        <v>6</v>
      </c>
      <c r="V1297" s="2" t="s">
        <v>6</v>
      </c>
      <c r="W1297" s="2" t="s">
        <v>6</v>
      </c>
      <c r="X1297" s="2" t="s">
        <v>6</v>
      </c>
      <c r="Y1297" s="2" t="s">
        <v>6</v>
      </c>
      <c r="Z1297" s="2" t="s">
        <v>6</v>
      </c>
      <c r="AA1297" s="2" t="s">
        <v>6</v>
      </c>
      <c r="AB1297" s="2" t="s">
        <v>6</v>
      </c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</row>
    <row r="1298" spans="1:47" ht="15.75">
      <c r="A1298" s="2"/>
      <c r="B1298" s="2"/>
      <c r="C1298" s="2" t="s">
        <v>1181</v>
      </c>
      <c r="D1298" s="2" t="s">
        <v>176</v>
      </c>
      <c r="E1298" s="2" t="s">
        <v>30</v>
      </c>
      <c r="F1298" s="26" t="s">
        <v>176</v>
      </c>
      <c r="G1298" s="4" t="s">
        <v>1266</v>
      </c>
      <c r="H1298" s="2" t="s">
        <v>163</v>
      </c>
      <c r="I1298" s="2" t="s">
        <v>569</v>
      </c>
      <c r="J1298" s="2" t="s">
        <v>570</v>
      </c>
      <c r="K1298" s="2" t="s">
        <v>835</v>
      </c>
      <c r="L1298" s="2" t="s">
        <v>788</v>
      </c>
      <c r="M1298" s="2" t="s">
        <v>6</v>
      </c>
      <c r="N1298" s="2" t="s">
        <v>6</v>
      </c>
      <c r="O1298" s="2" t="s">
        <v>6</v>
      </c>
      <c r="P1298" s="2" t="s">
        <v>6</v>
      </c>
      <c r="Q1298" s="2" t="s">
        <v>6</v>
      </c>
      <c r="R1298" s="2" t="s">
        <v>6</v>
      </c>
      <c r="S1298" s="2" t="s">
        <v>6</v>
      </c>
      <c r="T1298" s="2" t="s">
        <v>6</v>
      </c>
      <c r="U1298" s="2" t="s">
        <v>6</v>
      </c>
      <c r="V1298" s="2" t="s">
        <v>6</v>
      </c>
      <c r="W1298" s="2" t="s">
        <v>6</v>
      </c>
      <c r="X1298" s="2" t="s">
        <v>6</v>
      </c>
      <c r="Y1298" s="2" t="s">
        <v>6</v>
      </c>
      <c r="Z1298" s="2" t="s">
        <v>6</v>
      </c>
      <c r="AA1298" s="2" t="s">
        <v>6</v>
      </c>
      <c r="AB1298" s="2" t="s">
        <v>6</v>
      </c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</row>
    <row r="1299" spans="1:47" ht="15.75">
      <c r="A1299" s="2"/>
      <c r="B1299" s="2"/>
      <c r="C1299" s="2" t="s">
        <v>1182</v>
      </c>
      <c r="D1299" s="2" t="s">
        <v>176</v>
      </c>
      <c r="E1299" s="2" t="s">
        <v>30</v>
      </c>
      <c r="F1299" s="26" t="s">
        <v>176</v>
      </c>
      <c r="G1299" s="4" t="s">
        <v>1266</v>
      </c>
      <c r="H1299" s="2" t="s">
        <v>163</v>
      </c>
      <c r="I1299" s="2" t="s">
        <v>569</v>
      </c>
      <c r="J1299" s="2" t="s">
        <v>570</v>
      </c>
      <c r="K1299" s="2" t="s">
        <v>835</v>
      </c>
      <c r="L1299" s="2" t="s">
        <v>788</v>
      </c>
      <c r="M1299" s="2" t="s">
        <v>6</v>
      </c>
      <c r="N1299" s="2" t="s">
        <v>6</v>
      </c>
      <c r="O1299" s="2" t="s">
        <v>6</v>
      </c>
      <c r="P1299" s="2" t="s">
        <v>6</v>
      </c>
      <c r="Q1299" s="2" t="s">
        <v>6</v>
      </c>
      <c r="R1299" s="2" t="s">
        <v>6</v>
      </c>
      <c r="S1299" s="2" t="s">
        <v>6</v>
      </c>
      <c r="T1299" s="2" t="s">
        <v>6</v>
      </c>
      <c r="U1299" s="2" t="s">
        <v>6</v>
      </c>
      <c r="V1299" s="2" t="s">
        <v>6</v>
      </c>
      <c r="W1299" s="2" t="s">
        <v>6</v>
      </c>
      <c r="X1299" s="2" t="s">
        <v>6</v>
      </c>
      <c r="Y1299" s="2" t="s">
        <v>6</v>
      </c>
      <c r="Z1299" s="2" t="s">
        <v>6</v>
      </c>
      <c r="AA1299" s="2" t="s">
        <v>6</v>
      </c>
      <c r="AB1299" s="2" t="s">
        <v>6</v>
      </c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</row>
    <row r="1300" spans="1:47" ht="15.75">
      <c r="A1300" s="2"/>
      <c r="B1300" s="2"/>
      <c r="C1300" s="2" t="s">
        <v>1183</v>
      </c>
      <c r="D1300" s="2" t="s">
        <v>176</v>
      </c>
      <c r="E1300" s="2" t="s">
        <v>30</v>
      </c>
      <c r="F1300" s="26" t="s">
        <v>176</v>
      </c>
      <c r="G1300" s="4" t="s">
        <v>1266</v>
      </c>
      <c r="H1300" s="2" t="s">
        <v>163</v>
      </c>
      <c r="I1300" s="2" t="s">
        <v>569</v>
      </c>
      <c r="J1300" s="2" t="s">
        <v>570</v>
      </c>
      <c r="K1300" s="2" t="s">
        <v>835</v>
      </c>
      <c r="L1300" s="2" t="s">
        <v>788</v>
      </c>
      <c r="M1300" s="2" t="s">
        <v>6</v>
      </c>
      <c r="N1300" s="2" t="s">
        <v>6</v>
      </c>
      <c r="O1300" s="2" t="s">
        <v>6</v>
      </c>
      <c r="P1300" s="2" t="s">
        <v>6</v>
      </c>
      <c r="Q1300" s="2" t="s">
        <v>6</v>
      </c>
      <c r="R1300" s="2" t="s">
        <v>6</v>
      </c>
      <c r="S1300" s="2" t="s">
        <v>6</v>
      </c>
      <c r="T1300" s="2" t="s">
        <v>6</v>
      </c>
      <c r="U1300" s="2" t="s">
        <v>6</v>
      </c>
      <c r="V1300" s="2" t="s">
        <v>6</v>
      </c>
      <c r="W1300" s="2" t="s">
        <v>6</v>
      </c>
      <c r="X1300" s="2" t="s">
        <v>6</v>
      </c>
      <c r="Y1300" s="2" t="s">
        <v>6</v>
      </c>
      <c r="Z1300" s="2" t="s">
        <v>6</v>
      </c>
      <c r="AA1300" s="2" t="s">
        <v>6</v>
      </c>
      <c r="AB1300" s="2" t="s">
        <v>6</v>
      </c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</row>
    <row r="1301" spans="1:47" ht="15.75">
      <c r="A1301" s="2"/>
      <c r="B1301" s="2"/>
      <c r="C1301" s="2" t="s">
        <v>1184</v>
      </c>
      <c r="D1301" s="2" t="s">
        <v>176</v>
      </c>
      <c r="E1301" s="2" t="s">
        <v>30</v>
      </c>
      <c r="F1301" s="26" t="s">
        <v>176</v>
      </c>
      <c r="G1301" s="4" t="s">
        <v>1266</v>
      </c>
      <c r="H1301" s="2" t="s">
        <v>163</v>
      </c>
      <c r="I1301" s="2" t="s">
        <v>569</v>
      </c>
      <c r="J1301" s="2" t="s">
        <v>570</v>
      </c>
      <c r="K1301" s="2" t="s">
        <v>835</v>
      </c>
      <c r="L1301" s="2" t="s">
        <v>788</v>
      </c>
      <c r="M1301" s="2" t="s">
        <v>6</v>
      </c>
      <c r="N1301" s="2" t="s">
        <v>6</v>
      </c>
      <c r="O1301" s="2" t="s">
        <v>6</v>
      </c>
      <c r="P1301" s="2" t="s">
        <v>6</v>
      </c>
      <c r="Q1301" s="2" t="s">
        <v>6</v>
      </c>
      <c r="R1301" s="2" t="s">
        <v>6</v>
      </c>
      <c r="S1301" s="2" t="s">
        <v>6</v>
      </c>
      <c r="T1301" s="2" t="s">
        <v>6</v>
      </c>
      <c r="U1301" s="2" t="s">
        <v>6</v>
      </c>
      <c r="V1301" s="2" t="s">
        <v>6</v>
      </c>
      <c r="W1301" s="2" t="s">
        <v>6</v>
      </c>
      <c r="X1301" s="2" t="s">
        <v>6</v>
      </c>
      <c r="Y1301" s="2" t="s">
        <v>6</v>
      </c>
      <c r="Z1301" s="2" t="s">
        <v>6</v>
      </c>
      <c r="AA1301" s="2" t="s">
        <v>6</v>
      </c>
      <c r="AB1301" s="2" t="s">
        <v>6</v>
      </c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</row>
    <row r="1302" spans="1:47" ht="15.75">
      <c r="A1302" s="2"/>
      <c r="B1302" s="2"/>
      <c r="C1302" s="2" t="s">
        <v>1185</v>
      </c>
      <c r="D1302" s="2" t="s">
        <v>176</v>
      </c>
      <c r="E1302" s="2" t="s">
        <v>30</v>
      </c>
      <c r="F1302" s="26" t="s">
        <v>176</v>
      </c>
      <c r="G1302" s="4" t="s">
        <v>1266</v>
      </c>
      <c r="H1302" s="2" t="s">
        <v>163</v>
      </c>
      <c r="I1302" s="2" t="s">
        <v>569</v>
      </c>
      <c r="J1302" s="2" t="s">
        <v>570</v>
      </c>
      <c r="K1302" s="2" t="s">
        <v>835</v>
      </c>
      <c r="L1302" s="2" t="s">
        <v>788</v>
      </c>
      <c r="M1302" s="2" t="s">
        <v>6</v>
      </c>
      <c r="N1302" s="2" t="s">
        <v>6</v>
      </c>
      <c r="O1302" s="2" t="s">
        <v>6</v>
      </c>
      <c r="P1302" s="2" t="s">
        <v>6</v>
      </c>
      <c r="Q1302" s="2" t="s">
        <v>6</v>
      </c>
      <c r="R1302" s="2" t="s">
        <v>6</v>
      </c>
      <c r="S1302" s="2" t="s">
        <v>6</v>
      </c>
      <c r="T1302" s="2" t="s">
        <v>6</v>
      </c>
      <c r="U1302" s="2" t="s">
        <v>6</v>
      </c>
      <c r="V1302" s="2" t="s">
        <v>6</v>
      </c>
      <c r="W1302" s="2" t="s">
        <v>6</v>
      </c>
      <c r="X1302" s="2" t="s">
        <v>6</v>
      </c>
      <c r="Y1302" s="2" t="s">
        <v>6</v>
      </c>
      <c r="Z1302" s="2" t="s">
        <v>6</v>
      </c>
      <c r="AA1302" s="2" t="s">
        <v>6</v>
      </c>
      <c r="AB1302" s="2" t="s">
        <v>6</v>
      </c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</row>
    <row r="1303" spans="1:47" ht="15.75">
      <c r="A1303" s="2"/>
      <c r="B1303" s="2"/>
      <c r="C1303" s="2" t="s">
        <v>1186</v>
      </c>
      <c r="D1303" s="2" t="s">
        <v>176</v>
      </c>
      <c r="E1303" s="2" t="s">
        <v>30</v>
      </c>
      <c r="F1303" s="26" t="s">
        <v>176</v>
      </c>
      <c r="G1303" s="4" t="s">
        <v>1266</v>
      </c>
      <c r="H1303" s="2" t="s">
        <v>163</v>
      </c>
      <c r="I1303" s="2" t="s">
        <v>569</v>
      </c>
      <c r="J1303" s="2" t="s">
        <v>570</v>
      </c>
      <c r="K1303" s="2" t="s">
        <v>835</v>
      </c>
      <c r="L1303" s="2" t="s">
        <v>788</v>
      </c>
      <c r="M1303" s="2" t="s">
        <v>6</v>
      </c>
      <c r="N1303" s="2" t="s">
        <v>6</v>
      </c>
      <c r="O1303" s="2" t="s">
        <v>6</v>
      </c>
      <c r="P1303" s="2" t="s">
        <v>6</v>
      </c>
      <c r="Q1303" s="2" t="s">
        <v>6</v>
      </c>
      <c r="R1303" s="2" t="s">
        <v>6</v>
      </c>
      <c r="S1303" s="2" t="s">
        <v>6</v>
      </c>
      <c r="T1303" s="2" t="s">
        <v>6</v>
      </c>
      <c r="U1303" s="2" t="s">
        <v>6</v>
      </c>
      <c r="V1303" s="2" t="s">
        <v>6</v>
      </c>
      <c r="W1303" s="2" t="s">
        <v>6</v>
      </c>
      <c r="X1303" s="2" t="s">
        <v>6</v>
      </c>
      <c r="Y1303" s="2" t="s">
        <v>6</v>
      </c>
      <c r="Z1303" s="2" t="s">
        <v>6</v>
      </c>
      <c r="AA1303" s="2" t="s">
        <v>6</v>
      </c>
      <c r="AB1303" s="2" t="s">
        <v>6</v>
      </c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</row>
    <row r="1304" spans="1:47" ht="15.75">
      <c r="A1304" s="2"/>
      <c r="B1304" s="2"/>
      <c r="C1304" s="2" t="s">
        <v>1187</v>
      </c>
      <c r="D1304" s="2" t="s">
        <v>176</v>
      </c>
      <c r="E1304" s="2" t="s">
        <v>30</v>
      </c>
      <c r="F1304" s="26" t="s">
        <v>176</v>
      </c>
      <c r="G1304" s="4" t="s">
        <v>1266</v>
      </c>
      <c r="H1304" s="2" t="s">
        <v>163</v>
      </c>
      <c r="I1304" s="2" t="s">
        <v>569</v>
      </c>
      <c r="J1304" s="2" t="s">
        <v>570</v>
      </c>
      <c r="K1304" s="2" t="s">
        <v>835</v>
      </c>
      <c r="L1304" s="2" t="s">
        <v>788</v>
      </c>
      <c r="M1304" s="2" t="s">
        <v>6</v>
      </c>
      <c r="N1304" s="2" t="s">
        <v>6</v>
      </c>
      <c r="O1304" s="2" t="s">
        <v>6</v>
      </c>
      <c r="P1304" s="2" t="s">
        <v>6</v>
      </c>
      <c r="Q1304" s="2" t="s">
        <v>6</v>
      </c>
      <c r="R1304" s="2" t="s">
        <v>6</v>
      </c>
      <c r="S1304" s="2" t="s">
        <v>6</v>
      </c>
      <c r="T1304" s="2" t="s">
        <v>6</v>
      </c>
      <c r="U1304" s="2" t="s">
        <v>6</v>
      </c>
      <c r="V1304" s="2" t="s">
        <v>6</v>
      </c>
      <c r="W1304" s="2" t="s">
        <v>6</v>
      </c>
      <c r="X1304" s="2" t="s">
        <v>6</v>
      </c>
      <c r="Y1304" s="2" t="s">
        <v>6</v>
      </c>
      <c r="Z1304" s="2" t="s">
        <v>6</v>
      </c>
      <c r="AA1304" s="2" t="s">
        <v>6</v>
      </c>
      <c r="AB1304" s="2" t="s">
        <v>6</v>
      </c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</row>
    <row r="1305" spans="1:47" ht="15.75">
      <c r="A1305" s="2"/>
      <c r="B1305" s="2"/>
      <c r="C1305" s="2" t="s">
        <v>1188</v>
      </c>
      <c r="D1305" s="2" t="s">
        <v>176</v>
      </c>
      <c r="E1305" s="2" t="s">
        <v>30</v>
      </c>
      <c r="F1305" s="26" t="s">
        <v>176</v>
      </c>
      <c r="G1305" s="4" t="s">
        <v>1266</v>
      </c>
      <c r="H1305" s="2" t="s">
        <v>163</v>
      </c>
      <c r="I1305" s="2" t="s">
        <v>569</v>
      </c>
      <c r="J1305" s="2" t="s">
        <v>570</v>
      </c>
      <c r="K1305" s="2" t="s">
        <v>835</v>
      </c>
      <c r="L1305" s="2" t="s">
        <v>788</v>
      </c>
      <c r="M1305" s="2" t="s">
        <v>6</v>
      </c>
      <c r="N1305" s="2" t="s">
        <v>6</v>
      </c>
      <c r="O1305" s="2" t="s">
        <v>6</v>
      </c>
      <c r="P1305" s="2" t="s">
        <v>6</v>
      </c>
      <c r="Q1305" s="2" t="s">
        <v>6</v>
      </c>
      <c r="R1305" s="2" t="s">
        <v>6</v>
      </c>
      <c r="S1305" s="2" t="s">
        <v>6</v>
      </c>
      <c r="T1305" s="2" t="s">
        <v>6</v>
      </c>
      <c r="U1305" s="2" t="s">
        <v>6</v>
      </c>
      <c r="V1305" s="2" t="s">
        <v>6</v>
      </c>
      <c r="W1305" s="2" t="s">
        <v>6</v>
      </c>
      <c r="X1305" s="2" t="s">
        <v>6</v>
      </c>
      <c r="Y1305" s="2" t="s">
        <v>6</v>
      </c>
      <c r="Z1305" s="2" t="s">
        <v>6</v>
      </c>
      <c r="AA1305" s="2" t="s">
        <v>6</v>
      </c>
      <c r="AB1305" s="2" t="s">
        <v>6</v>
      </c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</row>
    <row r="1306" spans="1:47" ht="15.75">
      <c r="A1306" s="2"/>
      <c r="B1306" s="2"/>
      <c r="C1306" s="2" t="s">
        <v>1189</v>
      </c>
      <c r="D1306" s="2" t="s">
        <v>176</v>
      </c>
      <c r="E1306" s="2" t="s">
        <v>30</v>
      </c>
      <c r="F1306" s="26" t="s">
        <v>176</v>
      </c>
      <c r="G1306" s="4" t="s">
        <v>1266</v>
      </c>
      <c r="H1306" s="2" t="s">
        <v>163</v>
      </c>
      <c r="I1306" s="2" t="s">
        <v>569</v>
      </c>
      <c r="J1306" s="2" t="s">
        <v>570</v>
      </c>
      <c r="K1306" s="2" t="s">
        <v>835</v>
      </c>
      <c r="L1306" s="2" t="s">
        <v>788</v>
      </c>
      <c r="M1306" s="2" t="s">
        <v>6</v>
      </c>
      <c r="N1306" s="2" t="s">
        <v>6</v>
      </c>
      <c r="O1306" s="2" t="s">
        <v>6</v>
      </c>
      <c r="P1306" s="2" t="s">
        <v>6</v>
      </c>
      <c r="Q1306" s="2" t="s">
        <v>6</v>
      </c>
      <c r="R1306" s="2" t="s">
        <v>6</v>
      </c>
      <c r="S1306" s="2" t="s">
        <v>6</v>
      </c>
      <c r="T1306" s="2" t="s">
        <v>6</v>
      </c>
      <c r="U1306" s="2" t="s">
        <v>6</v>
      </c>
      <c r="V1306" s="2" t="s">
        <v>6</v>
      </c>
      <c r="W1306" s="2" t="s">
        <v>6</v>
      </c>
      <c r="X1306" s="2" t="s">
        <v>6</v>
      </c>
      <c r="Y1306" s="2" t="s">
        <v>6</v>
      </c>
      <c r="Z1306" s="2" t="s">
        <v>6</v>
      </c>
      <c r="AA1306" s="2" t="s">
        <v>6</v>
      </c>
      <c r="AB1306" s="2" t="s">
        <v>6</v>
      </c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</row>
    <row r="1307" spans="1:47" ht="15.75">
      <c r="A1307" s="2"/>
      <c r="B1307" s="2"/>
      <c r="C1307" s="2" t="s">
        <v>1190</v>
      </c>
      <c r="D1307" s="2" t="s">
        <v>176</v>
      </c>
      <c r="E1307" s="2" t="s">
        <v>30</v>
      </c>
      <c r="F1307" s="26" t="s">
        <v>176</v>
      </c>
      <c r="G1307" s="4" t="s">
        <v>1266</v>
      </c>
      <c r="H1307" s="2" t="s">
        <v>163</v>
      </c>
      <c r="I1307" s="2" t="s">
        <v>569</v>
      </c>
      <c r="J1307" s="2" t="s">
        <v>570</v>
      </c>
      <c r="K1307" s="2" t="s">
        <v>835</v>
      </c>
      <c r="L1307" s="2" t="s">
        <v>788</v>
      </c>
      <c r="M1307" s="2" t="s">
        <v>6</v>
      </c>
      <c r="N1307" s="2" t="s">
        <v>6</v>
      </c>
      <c r="O1307" s="2" t="s">
        <v>6</v>
      </c>
      <c r="P1307" s="2" t="s">
        <v>6</v>
      </c>
      <c r="Q1307" s="2" t="s">
        <v>6</v>
      </c>
      <c r="R1307" s="2" t="s">
        <v>6</v>
      </c>
      <c r="S1307" s="2" t="s">
        <v>6</v>
      </c>
      <c r="T1307" s="2" t="s">
        <v>6</v>
      </c>
      <c r="U1307" s="2" t="s">
        <v>6</v>
      </c>
      <c r="V1307" s="2" t="s">
        <v>6</v>
      </c>
      <c r="W1307" s="2" t="s">
        <v>6</v>
      </c>
      <c r="X1307" s="2" t="s">
        <v>6</v>
      </c>
      <c r="Y1307" s="2" t="s">
        <v>6</v>
      </c>
      <c r="Z1307" s="2" t="s">
        <v>6</v>
      </c>
      <c r="AA1307" s="2" t="s">
        <v>6</v>
      </c>
      <c r="AB1307" s="2" t="s">
        <v>6</v>
      </c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</row>
    <row r="1308" spans="1:47" ht="15.75">
      <c r="A1308" s="2"/>
      <c r="B1308" s="2"/>
      <c r="C1308" s="2" t="s">
        <v>1191</v>
      </c>
      <c r="D1308" s="2" t="s">
        <v>176</v>
      </c>
      <c r="E1308" s="2" t="s">
        <v>30</v>
      </c>
      <c r="F1308" s="26" t="s">
        <v>176</v>
      </c>
      <c r="G1308" s="4" t="s">
        <v>1266</v>
      </c>
      <c r="H1308" s="2" t="s">
        <v>163</v>
      </c>
      <c r="I1308" s="2" t="s">
        <v>569</v>
      </c>
      <c r="J1308" s="2" t="s">
        <v>570</v>
      </c>
      <c r="K1308" s="2" t="s">
        <v>835</v>
      </c>
      <c r="L1308" s="2" t="s">
        <v>788</v>
      </c>
      <c r="M1308" s="2" t="s">
        <v>6</v>
      </c>
      <c r="N1308" s="2" t="s">
        <v>6</v>
      </c>
      <c r="O1308" s="2" t="s">
        <v>6</v>
      </c>
      <c r="P1308" s="2" t="s">
        <v>6</v>
      </c>
      <c r="Q1308" s="2" t="s">
        <v>6</v>
      </c>
      <c r="R1308" s="2" t="s">
        <v>6</v>
      </c>
      <c r="S1308" s="2" t="s">
        <v>6</v>
      </c>
      <c r="T1308" s="2" t="s">
        <v>6</v>
      </c>
      <c r="U1308" s="2" t="s">
        <v>6</v>
      </c>
      <c r="V1308" s="2" t="s">
        <v>6</v>
      </c>
      <c r="W1308" s="2" t="s">
        <v>6</v>
      </c>
      <c r="X1308" s="2" t="s">
        <v>6</v>
      </c>
      <c r="Y1308" s="2" t="s">
        <v>6</v>
      </c>
      <c r="Z1308" s="2" t="s">
        <v>6</v>
      </c>
      <c r="AA1308" s="2" t="s">
        <v>6</v>
      </c>
      <c r="AB1308" s="2" t="s">
        <v>6</v>
      </c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</row>
    <row r="1309" spans="1:47" ht="15.75">
      <c r="A1309" s="2"/>
      <c r="B1309" s="2"/>
      <c r="C1309" s="2" t="s">
        <v>1192</v>
      </c>
      <c r="D1309" s="2" t="s">
        <v>176</v>
      </c>
      <c r="E1309" s="2" t="s">
        <v>30</v>
      </c>
      <c r="F1309" s="26" t="s">
        <v>176</v>
      </c>
      <c r="G1309" s="4" t="s">
        <v>1266</v>
      </c>
      <c r="H1309" s="2" t="s">
        <v>163</v>
      </c>
      <c r="I1309" s="2" t="s">
        <v>569</v>
      </c>
      <c r="J1309" s="2" t="s">
        <v>570</v>
      </c>
      <c r="K1309" s="2" t="s">
        <v>835</v>
      </c>
      <c r="L1309" s="2" t="s">
        <v>788</v>
      </c>
      <c r="M1309" s="2" t="s">
        <v>6</v>
      </c>
      <c r="N1309" s="2" t="s">
        <v>6</v>
      </c>
      <c r="O1309" s="2" t="s">
        <v>6</v>
      </c>
      <c r="P1309" s="2" t="s">
        <v>6</v>
      </c>
      <c r="Q1309" s="2" t="s">
        <v>6</v>
      </c>
      <c r="R1309" s="2" t="s">
        <v>6</v>
      </c>
      <c r="S1309" s="2" t="s">
        <v>6</v>
      </c>
      <c r="T1309" s="2" t="s">
        <v>6</v>
      </c>
      <c r="U1309" s="2" t="s">
        <v>6</v>
      </c>
      <c r="V1309" s="2" t="s">
        <v>6</v>
      </c>
      <c r="W1309" s="2" t="s">
        <v>6</v>
      </c>
      <c r="X1309" s="2" t="s">
        <v>6</v>
      </c>
      <c r="Y1309" s="2" t="s">
        <v>6</v>
      </c>
      <c r="Z1309" s="2" t="s">
        <v>6</v>
      </c>
      <c r="AA1309" s="2" t="s">
        <v>6</v>
      </c>
      <c r="AB1309" s="2" t="s">
        <v>6</v>
      </c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</row>
    <row r="1310" spans="1:47" ht="15.75">
      <c r="A1310" s="2"/>
      <c r="B1310" s="2"/>
      <c r="C1310" s="2" t="s">
        <v>1193</v>
      </c>
      <c r="D1310" s="2" t="s">
        <v>176</v>
      </c>
      <c r="E1310" s="2" t="s">
        <v>30</v>
      </c>
      <c r="F1310" s="26" t="s">
        <v>176</v>
      </c>
      <c r="G1310" s="4" t="s">
        <v>1266</v>
      </c>
      <c r="H1310" s="2" t="s">
        <v>163</v>
      </c>
      <c r="I1310" s="2" t="s">
        <v>569</v>
      </c>
      <c r="J1310" s="2" t="s">
        <v>570</v>
      </c>
      <c r="K1310" s="2" t="s">
        <v>835</v>
      </c>
      <c r="L1310" s="2" t="s">
        <v>788</v>
      </c>
      <c r="M1310" s="2" t="s">
        <v>6</v>
      </c>
      <c r="N1310" s="2" t="s">
        <v>6</v>
      </c>
      <c r="O1310" s="2" t="s">
        <v>6</v>
      </c>
      <c r="P1310" s="2" t="s">
        <v>6</v>
      </c>
      <c r="Q1310" s="2" t="s">
        <v>6</v>
      </c>
      <c r="R1310" s="2" t="s">
        <v>6</v>
      </c>
      <c r="S1310" s="2" t="s">
        <v>6</v>
      </c>
      <c r="T1310" s="2" t="s">
        <v>6</v>
      </c>
      <c r="U1310" s="2" t="s">
        <v>6</v>
      </c>
      <c r="V1310" s="2" t="s">
        <v>6</v>
      </c>
      <c r="W1310" s="2" t="s">
        <v>6</v>
      </c>
      <c r="X1310" s="2" t="s">
        <v>6</v>
      </c>
      <c r="Y1310" s="2" t="s">
        <v>6</v>
      </c>
      <c r="Z1310" s="2" t="s">
        <v>6</v>
      </c>
      <c r="AA1310" s="2" t="s">
        <v>6</v>
      </c>
      <c r="AB1310" s="2" t="s">
        <v>6</v>
      </c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</row>
    <row r="1311" spans="1:47" ht="15.75">
      <c r="A1311" s="2"/>
      <c r="B1311" s="2"/>
      <c r="C1311" s="2" t="s">
        <v>1194</v>
      </c>
      <c r="D1311" s="2" t="s">
        <v>176</v>
      </c>
      <c r="E1311" s="2" t="s">
        <v>30</v>
      </c>
      <c r="F1311" s="26" t="s">
        <v>176</v>
      </c>
      <c r="G1311" s="4" t="s">
        <v>1266</v>
      </c>
      <c r="H1311" s="2" t="s">
        <v>163</v>
      </c>
      <c r="I1311" s="2" t="s">
        <v>569</v>
      </c>
      <c r="J1311" s="2" t="s">
        <v>570</v>
      </c>
      <c r="K1311" s="2" t="s">
        <v>835</v>
      </c>
      <c r="L1311" s="2" t="s">
        <v>788</v>
      </c>
      <c r="M1311" s="2" t="s">
        <v>6</v>
      </c>
      <c r="N1311" s="2" t="s">
        <v>6</v>
      </c>
      <c r="O1311" s="2" t="s">
        <v>6</v>
      </c>
      <c r="P1311" s="2" t="s">
        <v>6</v>
      </c>
      <c r="Q1311" s="2" t="s">
        <v>6</v>
      </c>
      <c r="R1311" s="2" t="s">
        <v>6</v>
      </c>
      <c r="S1311" s="2" t="s">
        <v>6</v>
      </c>
      <c r="T1311" s="2" t="s">
        <v>6</v>
      </c>
      <c r="U1311" s="2" t="s">
        <v>6</v>
      </c>
      <c r="V1311" s="2" t="s">
        <v>6</v>
      </c>
      <c r="W1311" s="2" t="s">
        <v>6</v>
      </c>
      <c r="X1311" s="2" t="s">
        <v>6</v>
      </c>
      <c r="Y1311" s="2" t="s">
        <v>6</v>
      </c>
      <c r="Z1311" s="2" t="s">
        <v>6</v>
      </c>
      <c r="AA1311" s="2" t="s">
        <v>6</v>
      </c>
      <c r="AB1311" s="2" t="s">
        <v>6</v>
      </c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</row>
    <row r="1312" spans="1:47" ht="15.75">
      <c r="A1312" s="2"/>
      <c r="B1312" s="2"/>
      <c r="C1312" s="2" t="s">
        <v>1195</v>
      </c>
      <c r="D1312" s="2" t="s">
        <v>176</v>
      </c>
      <c r="E1312" s="2" t="s">
        <v>30</v>
      </c>
      <c r="F1312" s="26" t="s">
        <v>176</v>
      </c>
      <c r="G1312" s="4" t="s">
        <v>1266</v>
      </c>
      <c r="H1312" s="2" t="s">
        <v>163</v>
      </c>
      <c r="I1312" s="2" t="s">
        <v>569</v>
      </c>
      <c r="J1312" s="2" t="s">
        <v>570</v>
      </c>
      <c r="K1312" s="2" t="s">
        <v>835</v>
      </c>
      <c r="L1312" s="2" t="s">
        <v>788</v>
      </c>
      <c r="M1312" s="2" t="s">
        <v>6</v>
      </c>
      <c r="N1312" s="2" t="s">
        <v>6</v>
      </c>
      <c r="O1312" s="2" t="s">
        <v>6</v>
      </c>
      <c r="P1312" s="2" t="s">
        <v>6</v>
      </c>
      <c r="Q1312" s="2" t="s">
        <v>6</v>
      </c>
      <c r="R1312" s="2" t="s">
        <v>6</v>
      </c>
      <c r="S1312" s="2" t="s">
        <v>6</v>
      </c>
      <c r="T1312" s="2" t="s">
        <v>6</v>
      </c>
      <c r="U1312" s="2" t="s">
        <v>6</v>
      </c>
      <c r="V1312" s="2" t="s">
        <v>6</v>
      </c>
      <c r="W1312" s="2" t="s">
        <v>6</v>
      </c>
      <c r="X1312" s="2" t="s">
        <v>6</v>
      </c>
      <c r="Y1312" s="2" t="s">
        <v>6</v>
      </c>
      <c r="Z1312" s="2" t="s">
        <v>6</v>
      </c>
      <c r="AA1312" s="2" t="s">
        <v>6</v>
      </c>
      <c r="AB1312" s="2" t="s">
        <v>6</v>
      </c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</row>
    <row r="1313" spans="1:47" ht="15.75">
      <c r="A1313" s="2"/>
      <c r="B1313" s="2"/>
      <c r="C1313" s="2" t="s">
        <v>1196</v>
      </c>
      <c r="D1313" s="2" t="s">
        <v>176</v>
      </c>
      <c r="E1313" s="2" t="s">
        <v>30</v>
      </c>
      <c r="F1313" s="26" t="s">
        <v>176</v>
      </c>
      <c r="G1313" s="4" t="s">
        <v>1266</v>
      </c>
      <c r="H1313" s="2" t="s">
        <v>163</v>
      </c>
      <c r="I1313" s="2" t="s">
        <v>569</v>
      </c>
      <c r="J1313" s="2" t="s">
        <v>570</v>
      </c>
      <c r="K1313" s="2" t="s">
        <v>835</v>
      </c>
      <c r="L1313" s="2" t="s">
        <v>788</v>
      </c>
      <c r="M1313" s="2" t="s">
        <v>6</v>
      </c>
      <c r="N1313" s="2" t="s">
        <v>6</v>
      </c>
      <c r="O1313" s="2" t="s">
        <v>6</v>
      </c>
      <c r="P1313" s="2" t="s">
        <v>6</v>
      </c>
      <c r="Q1313" s="2" t="s">
        <v>6</v>
      </c>
      <c r="R1313" s="2" t="s">
        <v>6</v>
      </c>
      <c r="S1313" s="2" t="s">
        <v>6</v>
      </c>
      <c r="T1313" s="2" t="s">
        <v>6</v>
      </c>
      <c r="U1313" s="2" t="s">
        <v>6</v>
      </c>
      <c r="V1313" s="2" t="s">
        <v>6</v>
      </c>
      <c r="W1313" s="2" t="s">
        <v>6</v>
      </c>
      <c r="X1313" s="2" t="s">
        <v>6</v>
      </c>
      <c r="Y1313" s="2" t="s">
        <v>6</v>
      </c>
      <c r="Z1313" s="2" t="s">
        <v>6</v>
      </c>
      <c r="AA1313" s="2" t="s">
        <v>6</v>
      </c>
      <c r="AB1313" s="2" t="s">
        <v>6</v>
      </c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</row>
    <row r="1314" spans="1:47" ht="15.75">
      <c r="A1314" s="2"/>
      <c r="B1314" s="2"/>
      <c r="C1314" s="2" t="s">
        <v>1197</v>
      </c>
      <c r="D1314" s="2" t="s">
        <v>176</v>
      </c>
      <c r="E1314" s="2" t="s">
        <v>30</v>
      </c>
      <c r="F1314" s="26" t="s">
        <v>176</v>
      </c>
      <c r="G1314" s="4" t="s">
        <v>1266</v>
      </c>
      <c r="H1314" s="2" t="s">
        <v>163</v>
      </c>
      <c r="I1314" s="2" t="s">
        <v>569</v>
      </c>
      <c r="J1314" s="2" t="s">
        <v>570</v>
      </c>
      <c r="K1314" s="2" t="s">
        <v>835</v>
      </c>
      <c r="L1314" s="2" t="s">
        <v>788</v>
      </c>
      <c r="M1314" s="2" t="s">
        <v>6</v>
      </c>
      <c r="N1314" s="2" t="s">
        <v>6</v>
      </c>
      <c r="O1314" s="2" t="s">
        <v>6</v>
      </c>
      <c r="P1314" s="2" t="s">
        <v>6</v>
      </c>
      <c r="Q1314" s="2" t="s">
        <v>6</v>
      </c>
      <c r="R1314" s="2" t="s">
        <v>6</v>
      </c>
      <c r="S1314" s="2" t="s">
        <v>6</v>
      </c>
      <c r="T1314" s="2" t="s">
        <v>6</v>
      </c>
      <c r="U1314" s="2" t="s">
        <v>6</v>
      </c>
      <c r="V1314" s="2" t="s">
        <v>6</v>
      </c>
      <c r="W1314" s="2" t="s">
        <v>6</v>
      </c>
      <c r="X1314" s="2" t="s">
        <v>6</v>
      </c>
      <c r="Y1314" s="2" t="s">
        <v>6</v>
      </c>
      <c r="Z1314" s="2" t="s">
        <v>6</v>
      </c>
      <c r="AA1314" s="2" t="s">
        <v>6</v>
      </c>
      <c r="AB1314" s="2" t="s">
        <v>6</v>
      </c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</row>
    <row r="1315" spans="1:47" ht="15.75">
      <c r="A1315" s="2"/>
      <c r="B1315" s="2"/>
      <c r="C1315" s="2" t="s">
        <v>1198</v>
      </c>
      <c r="D1315" s="2" t="s">
        <v>176</v>
      </c>
      <c r="E1315" s="2" t="s">
        <v>30</v>
      </c>
      <c r="F1315" s="26" t="s">
        <v>176</v>
      </c>
      <c r="G1315" s="4" t="s">
        <v>1266</v>
      </c>
      <c r="H1315" s="2" t="s">
        <v>163</v>
      </c>
      <c r="I1315" s="2" t="s">
        <v>569</v>
      </c>
      <c r="J1315" s="2" t="s">
        <v>570</v>
      </c>
      <c r="K1315" s="2" t="s">
        <v>835</v>
      </c>
      <c r="L1315" s="2" t="s">
        <v>788</v>
      </c>
      <c r="M1315" s="2" t="s">
        <v>6</v>
      </c>
      <c r="N1315" s="2" t="s">
        <v>6</v>
      </c>
      <c r="O1315" s="2" t="s">
        <v>6</v>
      </c>
      <c r="P1315" s="2" t="s">
        <v>6</v>
      </c>
      <c r="Q1315" s="2" t="s">
        <v>6</v>
      </c>
      <c r="R1315" s="2" t="s">
        <v>6</v>
      </c>
      <c r="S1315" s="2" t="s">
        <v>6</v>
      </c>
      <c r="T1315" s="2" t="s">
        <v>6</v>
      </c>
      <c r="U1315" s="2" t="s">
        <v>6</v>
      </c>
      <c r="V1315" s="2" t="s">
        <v>6</v>
      </c>
      <c r="W1315" s="2" t="s">
        <v>6</v>
      </c>
      <c r="X1315" s="2" t="s">
        <v>6</v>
      </c>
      <c r="Y1315" s="2" t="s">
        <v>6</v>
      </c>
      <c r="Z1315" s="2" t="s">
        <v>6</v>
      </c>
      <c r="AA1315" s="2" t="s">
        <v>6</v>
      </c>
      <c r="AB1315" s="2" t="s">
        <v>6</v>
      </c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</row>
    <row r="1316" spans="1:47" ht="15.75">
      <c r="A1316" s="2"/>
      <c r="B1316" s="2"/>
      <c r="C1316" s="2" t="s">
        <v>1199</v>
      </c>
      <c r="D1316" s="2" t="s">
        <v>176</v>
      </c>
      <c r="E1316" s="2" t="s">
        <v>30</v>
      </c>
      <c r="F1316" s="26" t="s">
        <v>176</v>
      </c>
      <c r="G1316" s="4" t="s">
        <v>1266</v>
      </c>
      <c r="H1316" s="2" t="s">
        <v>163</v>
      </c>
      <c r="I1316" s="2" t="s">
        <v>569</v>
      </c>
      <c r="J1316" s="2" t="s">
        <v>570</v>
      </c>
      <c r="K1316" s="2" t="s">
        <v>835</v>
      </c>
      <c r="L1316" s="2" t="s">
        <v>788</v>
      </c>
      <c r="M1316" s="2" t="s">
        <v>6</v>
      </c>
      <c r="N1316" s="2" t="s">
        <v>6</v>
      </c>
      <c r="O1316" s="2" t="s">
        <v>6</v>
      </c>
      <c r="P1316" s="2" t="s">
        <v>6</v>
      </c>
      <c r="Q1316" s="2" t="s">
        <v>6</v>
      </c>
      <c r="R1316" s="2" t="s">
        <v>6</v>
      </c>
      <c r="S1316" s="2" t="s">
        <v>6</v>
      </c>
      <c r="T1316" s="2" t="s">
        <v>6</v>
      </c>
      <c r="U1316" s="2" t="s">
        <v>6</v>
      </c>
      <c r="V1316" s="2" t="s">
        <v>6</v>
      </c>
      <c r="W1316" s="2" t="s">
        <v>6</v>
      </c>
      <c r="X1316" s="2" t="s">
        <v>6</v>
      </c>
      <c r="Y1316" s="2" t="s">
        <v>6</v>
      </c>
      <c r="Z1316" s="2" t="s">
        <v>6</v>
      </c>
      <c r="AA1316" s="2" t="s">
        <v>6</v>
      </c>
      <c r="AB1316" s="2" t="s">
        <v>6</v>
      </c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</row>
    <row r="1317" spans="1:47" ht="15.75">
      <c r="A1317" s="2"/>
      <c r="B1317" s="2"/>
      <c r="C1317" s="2" t="s">
        <v>1200</v>
      </c>
      <c r="D1317" s="2" t="s">
        <v>176</v>
      </c>
      <c r="E1317" s="2" t="s">
        <v>30</v>
      </c>
      <c r="F1317" s="26" t="s">
        <v>176</v>
      </c>
      <c r="G1317" s="4" t="s">
        <v>1266</v>
      </c>
      <c r="H1317" s="2" t="s">
        <v>163</v>
      </c>
      <c r="I1317" s="2" t="s">
        <v>569</v>
      </c>
      <c r="J1317" s="2" t="s">
        <v>570</v>
      </c>
      <c r="K1317" s="2" t="s">
        <v>835</v>
      </c>
      <c r="L1317" s="2" t="s">
        <v>788</v>
      </c>
      <c r="M1317" s="2" t="s">
        <v>6</v>
      </c>
      <c r="N1317" s="2" t="s">
        <v>6</v>
      </c>
      <c r="O1317" s="2" t="s">
        <v>6</v>
      </c>
      <c r="P1317" s="2" t="s">
        <v>6</v>
      </c>
      <c r="Q1317" s="2" t="s">
        <v>6</v>
      </c>
      <c r="R1317" s="2" t="s">
        <v>6</v>
      </c>
      <c r="S1317" s="2" t="s">
        <v>6</v>
      </c>
      <c r="T1317" s="2" t="s">
        <v>6</v>
      </c>
      <c r="U1317" s="2" t="s">
        <v>6</v>
      </c>
      <c r="V1317" s="2" t="s">
        <v>6</v>
      </c>
      <c r="W1317" s="2" t="s">
        <v>6</v>
      </c>
      <c r="X1317" s="2" t="s">
        <v>6</v>
      </c>
      <c r="Y1317" s="2" t="s">
        <v>6</v>
      </c>
      <c r="Z1317" s="2" t="s">
        <v>6</v>
      </c>
      <c r="AA1317" s="2" t="s">
        <v>6</v>
      </c>
      <c r="AB1317" s="2" t="s">
        <v>6</v>
      </c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</row>
    <row r="1318" spans="1:47" ht="15.75">
      <c r="A1318" s="2"/>
      <c r="B1318" s="2"/>
      <c r="C1318" s="2" t="s">
        <v>1201</v>
      </c>
      <c r="D1318" s="2" t="s">
        <v>176</v>
      </c>
      <c r="E1318" s="2" t="s">
        <v>30</v>
      </c>
      <c r="F1318" s="26" t="s">
        <v>176</v>
      </c>
      <c r="G1318" s="4" t="s">
        <v>1266</v>
      </c>
      <c r="H1318" s="2" t="s">
        <v>163</v>
      </c>
      <c r="I1318" s="2" t="s">
        <v>569</v>
      </c>
      <c r="J1318" s="2" t="s">
        <v>570</v>
      </c>
      <c r="K1318" s="2" t="s">
        <v>835</v>
      </c>
      <c r="L1318" s="2" t="s">
        <v>788</v>
      </c>
      <c r="M1318" s="2" t="s">
        <v>6</v>
      </c>
      <c r="N1318" s="2" t="s">
        <v>6</v>
      </c>
      <c r="O1318" s="2" t="s">
        <v>6</v>
      </c>
      <c r="P1318" s="2" t="s">
        <v>6</v>
      </c>
      <c r="Q1318" s="2" t="s">
        <v>6</v>
      </c>
      <c r="R1318" s="2" t="s">
        <v>6</v>
      </c>
      <c r="S1318" s="2" t="s">
        <v>6</v>
      </c>
      <c r="T1318" s="2" t="s">
        <v>6</v>
      </c>
      <c r="U1318" s="2" t="s">
        <v>6</v>
      </c>
      <c r="V1318" s="2" t="s">
        <v>6</v>
      </c>
      <c r="W1318" s="2" t="s">
        <v>6</v>
      </c>
      <c r="X1318" s="2" t="s">
        <v>6</v>
      </c>
      <c r="Y1318" s="2" t="s">
        <v>6</v>
      </c>
      <c r="Z1318" s="2" t="s">
        <v>6</v>
      </c>
      <c r="AA1318" s="2" t="s">
        <v>6</v>
      </c>
      <c r="AB1318" s="2" t="s">
        <v>6</v>
      </c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</row>
    <row r="1319" spans="1:47" ht="15.75">
      <c r="A1319" s="2"/>
      <c r="B1319" s="2"/>
      <c r="C1319" s="2" t="s">
        <v>1202</v>
      </c>
      <c r="D1319" s="2" t="s">
        <v>176</v>
      </c>
      <c r="E1319" s="2" t="s">
        <v>30</v>
      </c>
      <c r="F1319" s="26" t="s">
        <v>176</v>
      </c>
      <c r="G1319" s="4" t="s">
        <v>1266</v>
      </c>
      <c r="H1319" s="2" t="s">
        <v>163</v>
      </c>
      <c r="I1319" s="2" t="s">
        <v>569</v>
      </c>
      <c r="J1319" s="2" t="s">
        <v>570</v>
      </c>
      <c r="K1319" s="2" t="s">
        <v>835</v>
      </c>
      <c r="L1319" s="2" t="s">
        <v>788</v>
      </c>
      <c r="M1319" s="2" t="s">
        <v>6</v>
      </c>
      <c r="N1319" s="2" t="s">
        <v>6</v>
      </c>
      <c r="O1319" s="2" t="s">
        <v>6</v>
      </c>
      <c r="P1319" s="2" t="s">
        <v>6</v>
      </c>
      <c r="Q1319" s="2" t="s">
        <v>6</v>
      </c>
      <c r="R1319" s="2" t="s">
        <v>6</v>
      </c>
      <c r="S1319" s="2" t="s">
        <v>6</v>
      </c>
      <c r="T1319" s="2" t="s">
        <v>6</v>
      </c>
      <c r="U1319" s="2" t="s">
        <v>6</v>
      </c>
      <c r="V1319" s="2" t="s">
        <v>6</v>
      </c>
      <c r="W1319" s="2" t="s">
        <v>6</v>
      </c>
      <c r="X1319" s="2" t="s">
        <v>6</v>
      </c>
      <c r="Y1319" s="2" t="s">
        <v>6</v>
      </c>
      <c r="Z1319" s="2" t="s">
        <v>6</v>
      </c>
      <c r="AA1319" s="2" t="s">
        <v>6</v>
      </c>
      <c r="AB1319" s="2" t="s">
        <v>6</v>
      </c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</row>
    <row r="1320" spans="1:47" ht="15.75">
      <c r="A1320" s="2"/>
      <c r="B1320" s="2"/>
      <c r="C1320" s="2" t="s">
        <v>1203</v>
      </c>
      <c r="D1320" s="2" t="s">
        <v>176</v>
      </c>
      <c r="E1320" s="2" t="s">
        <v>30</v>
      </c>
      <c r="F1320" s="26" t="s">
        <v>176</v>
      </c>
      <c r="G1320" s="4" t="s">
        <v>1266</v>
      </c>
      <c r="H1320" s="2" t="s">
        <v>163</v>
      </c>
      <c r="I1320" s="2" t="s">
        <v>569</v>
      </c>
      <c r="J1320" s="2" t="s">
        <v>570</v>
      </c>
      <c r="K1320" s="2" t="s">
        <v>835</v>
      </c>
      <c r="L1320" s="2" t="s">
        <v>788</v>
      </c>
      <c r="M1320" s="2" t="s">
        <v>6</v>
      </c>
      <c r="N1320" s="2" t="s">
        <v>6</v>
      </c>
      <c r="O1320" s="2" t="s">
        <v>6</v>
      </c>
      <c r="P1320" s="2" t="s">
        <v>6</v>
      </c>
      <c r="Q1320" s="2" t="s">
        <v>6</v>
      </c>
      <c r="R1320" s="2" t="s">
        <v>6</v>
      </c>
      <c r="S1320" s="2" t="s">
        <v>6</v>
      </c>
      <c r="T1320" s="2" t="s">
        <v>6</v>
      </c>
      <c r="U1320" s="2" t="s">
        <v>6</v>
      </c>
      <c r="V1320" s="2" t="s">
        <v>6</v>
      </c>
      <c r="W1320" s="2" t="s">
        <v>6</v>
      </c>
      <c r="X1320" s="2" t="s">
        <v>6</v>
      </c>
      <c r="Y1320" s="2" t="s">
        <v>6</v>
      </c>
      <c r="Z1320" s="2" t="s">
        <v>6</v>
      </c>
      <c r="AA1320" s="2" t="s">
        <v>6</v>
      </c>
      <c r="AB1320" s="2" t="s">
        <v>6</v>
      </c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</row>
    <row r="1321" spans="1:47" ht="15.75">
      <c r="A1321" s="2"/>
      <c r="B1321" s="2"/>
      <c r="C1321" s="2" t="s">
        <v>1204</v>
      </c>
      <c r="D1321" s="2" t="s">
        <v>176</v>
      </c>
      <c r="E1321" s="2" t="s">
        <v>30</v>
      </c>
      <c r="F1321" s="26" t="s">
        <v>176</v>
      </c>
      <c r="G1321" s="4" t="s">
        <v>1266</v>
      </c>
      <c r="H1321" s="2" t="s">
        <v>163</v>
      </c>
      <c r="I1321" s="2" t="s">
        <v>569</v>
      </c>
      <c r="J1321" s="2" t="s">
        <v>570</v>
      </c>
      <c r="K1321" s="2" t="s">
        <v>835</v>
      </c>
      <c r="L1321" s="2" t="s">
        <v>788</v>
      </c>
      <c r="M1321" s="2" t="s">
        <v>6</v>
      </c>
      <c r="N1321" s="2" t="s">
        <v>6</v>
      </c>
      <c r="O1321" s="2" t="s">
        <v>6</v>
      </c>
      <c r="P1321" s="2" t="s">
        <v>6</v>
      </c>
      <c r="Q1321" s="2" t="s">
        <v>6</v>
      </c>
      <c r="R1321" s="2" t="s">
        <v>6</v>
      </c>
      <c r="S1321" s="2" t="s">
        <v>6</v>
      </c>
      <c r="T1321" s="2" t="s">
        <v>6</v>
      </c>
      <c r="U1321" s="2" t="s">
        <v>6</v>
      </c>
      <c r="V1321" s="2" t="s">
        <v>6</v>
      </c>
      <c r="W1321" s="2" t="s">
        <v>6</v>
      </c>
      <c r="X1321" s="2" t="s">
        <v>6</v>
      </c>
      <c r="Y1321" s="2" t="s">
        <v>6</v>
      </c>
      <c r="Z1321" s="2" t="s">
        <v>6</v>
      </c>
      <c r="AA1321" s="2" t="s">
        <v>6</v>
      </c>
      <c r="AB1321" s="2" t="s">
        <v>6</v>
      </c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</row>
    <row r="1322" spans="1:47" ht="15.75">
      <c r="A1322" s="2"/>
      <c r="B1322" s="2"/>
      <c r="C1322" s="2" t="s">
        <v>1205</v>
      </c>
      <c r="D1322" s="2" t="s">
        <v>176</v>
      </c>
      <c r="E1322" s="2" t="s">
        <v>30</v>
      </c>
      <c r="F1322" s="26" t="s">
        <v>176</v>
      </c>
      <c r="G1322" s="4" t="s">
        <v>1266</v>
      </c>
      <c r="H1322" s="2" t="s">
        <v>163</v>
      </c>
      <c r="I1322" s="2" t="s">
        <v>569</v>
      </c>
      <c r="J1322" s="2" t="s">
        <v>570</v>
      </c>
      <c r="K1322" s="2" t="s">
        <v>835</v>
      </c>
      <c r="L1322" s="2" t="s">
        <v>788</v>
      </c>
      <c r="M1322" s="2" t="s">
        <v>6</v>
      </c>
      <c r="N1322" s="2" t="s">
        <v>6</v>
      </c>
      <c r="O1322" s="2" t="s">
        <v>6</v>
      </c>
      <c r="P1322" s="2" t="s">
        <v>6</v>
      </c>
      <c r="Q1322" s="2" t="s">
        <v>6</v>
      </c>
      <c r="R1322" s="2" t="s">
        <v>6</v>
      </c>
      <c r="S1322" s="2" t="s">
        <v>6</v>
      </c>
      <c r="T1322" s="2" t="s">
        <v>6</v>
      </c>
      <c r="U1322" s="2" t="s">
        <v>6</v>
      </c>
      <c r="V1322" s="2" t="s">
        <v>6</v>
      </c>
      <c r="W1322" s="2" t="s">
        <v>6</v>
      </c>
      <c r="X1322" s="2" t="s">
        <v>6</v>
      </c>
      <c r="Y1322" s="2" t="s">
        <v>6</v>
      </c>
      <c r="Z1322" s="2" t="s">
        <v>6</v>
      </c>
      <c r="AA1322" s="2" t="s">
        <v>6</v>
      </c>
      <c r="AB1322" s="2" t="s">
        <v>6</v>
      </c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</row>
    <row r="1323" spans="1:47" ht="15.75">
      <c r="A1323" s="2"/>
      <c r="B1323" s="2"/>
      <c r="C1323" s="2" t="s">
        <v>1206</v>
      </c>
      <c r="D1323" s="2" t="s">
        <v>176</v>
      </c>
      <c r="E1323" s="2" t="s">
        <v>30</v>
      </c>
      <c r="F1323" s="26" t="s">
        <v>176</v>
      </c>
      <c r="G1323" s="4" t="s">
        <v>1266</v>
      </c>
      <c r="H1323" s="2" t="s">
        <v>163</v>
      </c>
      <c r="I1323" s="2" t="s">
        <v>569</v>
      </c>
      <c r="J1323" s="2" t="s">
        <v>570</v>
      </c>
      <c r="K1323" s="2" t="s">
        <v>835</v>
      </c>
      <c r="L1323" s="2" t="s">
        <v>788</v>
      </c>
      <c r="M1323" s="2" t="s">
        <v>6</v>
      </c>
      <c r="N1323" s="2" t="s">
        <v>6</v>
      </c>
      <c r="O1323" s="2" t="s">
        <v>6</v>
      </c>
      <c r="P1323" s="2" t="s">
        <v>6</v>
      </c>
      <c r="Q1323" s="2" t="s">
        <v>6</v>
      </c>
      <c r="R1323" s="2" t="s">
        <v>6</v>
      </c>
      <c r="S1323" s="2" t="s">
        <v>6</v>
      </c>
      <c r="T1323" s="2" t="s">
        <v>6</v>
      </c>
      <c r="U1323" s="2" t="s">
        <v>6</v>
      </c>
      <c r="V1323" s="2" t="s">
        <v>6</v>
      </c>
      <c r="W1323" s="2" t="s">
        <v>6</v>
      </c>
      <c r="X1323" s="2" t="s">
        <v>6</v>
      </c>
      <c r="Y1323" s="2" t="s">
        <v>6</v>
      </c>
      <c r="Z1323" s="2" t="s">
        <v>6</v>
      </c>
      <c r="AA1323" s="2" t="s">
        <v>6</v>
      </c>
      <c r="AB1323" s="2" t="s">
        <v>6</v>
      </c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</row>
    <row r="1324" spans="1:47" ht="15.75">
      <c r="A1324" s="2"/>
      <c r="B1324" s="2"/>
      <c r="C1324" s="2" t="s">
        <v>1207</v>
      </c>
      <c r="D1324" s="2" t="s">
        <v>176</v>
      </c>
      <c r="E1324" s="2" t="s">
        <v>30</v>
      </c>
      <c r="F1324" s="26" t="s">
        <v>176</v>
      </c>
      <c r="G1324" s="4" t="s">
        <v>1266</v>
      </c>
      <c r="H1324" s="2" t="s">
        <v>163</v>
      </c>
      <c r="I1324" s="2" t="s">
        <v>569</v>
      </c>
      <c r="J1324" s="2" t="s">
        <v>570</v>
      </c>
      <c r="K1324" s="2" t="s">
        <v>835</v>
      </c>
      <c r="L1324" s="2" t="s">
        <v>788</v>
      </c>
      <c r="M1324" s="2" t="s">
        <v>6</v>
      </c>
      <c r="N1324" s="2" t="s">
        <v>6</v>
      </c>
      <c r="O1324" s="2" t="s">
        <v>6</v>
      </c>
      <c r="P1324" s="2" t="s">
        <v>6</v>
      </c>
      <c r="Q1324" s="2" t="s">
        <v>6</v>
      </c>
      <c r="R1324" s="2" t="s">
        <v>6</v>
      </c>
      <c r="S1324" s="2" t="s">
        <v>6</v>
      </c>
      <c r="T1324" s="2" t="s">
        <v>6</v>
      </c>
      <c r="U1324" s="2" t="s">
        <v>6</v>
      </c>
      <c r="V1324" s="2" t="s">
        <v>6</v>
      </c>
      <c r="W1324" s="2" t="s">
        <v>6</v>
      </c>
      <c r="X1324" s="2" t="s">
        <v>6</v>
      </c>
      <c r="Y1324" s="2" t="s">
        <v>6</v>
      </c>
      <c r="Z1324" s="2" t="s">
        <v>6</v>
      </c>
      <c r="AA1324" s="2" t="s">
        <v>6</v>
      </c>
      <c r="AB1324" s="2" t="s">
        <v>6</v>
      </c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</row>
    <row r="1325" spans="1:47" ht="15.75">
      <c r="A1325" s="2"/>
      <c r="B1325" s="2"/>
      <c r="C1325" s="2" t="s">
        <v>1208</v>
      </c>
      <c r="D1325" s="2" t="s">
        <v>176</v>
      </c>
      <c r="E1325" s="2" t="s">
        <v>30</v>
      </c>
      <c r="F1325" s="26" t="s">
        <v>176</v>
      </c>
      <c r="G1325" s="4" t="s">
        <v>1266</v>
      </c>
      <c r="H1325" s="2" t="s">
        <v>163</v>
      </c>
      <c r="I1325" s="2" t="s">
        <v>569</v>
      </c>
      <c r="J1325" s="2" t="s">
        <v>570</v>
      </c>
      <c r="K1325" s="2" t="s">
        <v>835</v>
      </c>
      <c r="L1325" s="2" t="s">
        <v>788</v>
      </c>
      <c r="M1325" s="2" t="s">
        <v>6</v>
      </c>
      <c r="N1325" s="2" t="s">
        <v>6</v>
      </c>
      <c r="O1325" s="2" t="s">
        <v>6</v>
      </c>
      <c r="P1325" s="2" t="s">
        <v>6</v>
      </c>
      <c r="Q1325" s="2" t="s">
        <v>6</v>
      </c>
      <c r="R1325" s="2" t="s">
        <v>6</v>
      </c>
      <c r="S1325" s="2" t="s">
        <v>6</v>
      </c>
      <c r="T1325" s="2" t="s">
        <v>6</v>
      </c>
      <c r="U1325" s="2" t="s">
        <v>6</v>
      </c>
      <c r="V1325" s="2" t="s">
        <v>6</v>
      </c>
      <c r="W1325" s="2" t="s">
        <v>6</v>
      </c>
      <c r="X1325" s="2" t="s">
        <v>6</v>
      </c>
      <c r="Y1325" s="2" t="s">
        <v>6</v>
      </c>
      <c r="Z1325" s="2" t="s">
        <v>6</v>
      </c>
      <c r="AA1325" s="2" t="s">
        <v>6</v>
      </c>
      <c r="AB1325" s="2" t="s">
        <v>6</v>
      </c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</row>
    <row r="1326" spans="1:47" ht="15.75">
      <c r="A1326" s="2"/>
      <c r="B1326" s="2"/>
      <c r="C1326" s="2" t="s">
        <v>1209</v>
      </c>
      <c r="D1326" s="2" t="s">
        <v>176</v>
      </c>
      <c r="E1326" s="2" t="s">
        <v>30</v>
      </c>
      <c r="F1326" s="26" t="s">
        <v>176</v>
      </c>
      <c r="G1326" s="4" t="s">
        <v>1266</v>
      </c>
      <c r="H1326" s="2" t="s">
        <v>163</v>
      </c>
      <c r="I1326" s="2" t="s">
        <v>569</v>
      </c>
      <c r="J1326" s="2" t="s">
        <v>570</v>
      </c>
      <c r="K1326" s="2" t="s">
        <v>835</v>
      </c>
      <c r="L1326" s="2" t="s">
        <v>788</v>
      </c>
      <c r="M1326" s="2" t="s">
        <v>6</v>
      </c>
      <c r="N1326" s="2" t="s">
        <v>6</v>
      </c>
      <c r="O1326" s="2" t="s">
        <v>6</v>
      </c>
      <c r="P1326" s="2" t="s">
        <v>6</v>
      </c>
      <c r="Q1326" s="2" t="s">
        <v>6</v>
      </c>
      <c r="R1326" s="2" t="s">
        <v>6</v>
      </c>
      <c r="S1326" s="2" t="s">
        <v>6</v>
      </c>
      <c r="T1326" s="2" t="s">
        <v>6</v>
      </c>
      <c r="U1326" s="2" t="s">
        <v>6</v>
      </c>
      <c r="V1326" s="2" t="s">
        <v>6</v>
      </c>
      <c r="W1326" s="2" t="s">
        <v>6</v>
      </c>
      <c r="X1326" s="2" t="s">
        <v>6</v>
      </c>
      <c r="Y1326" s="2" t="s">
        <v>6</v>
      </c>
      <c r="Z1326" s="2" t="s">
        <v>6</v>
      </c>
      <c r="AA1326" s="2" t="s">
        <v>6</v>
      </c>
      <c r="AB1326" s="2" t="s">
        <v>6</v>
      </c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</row>
    <row r="1327" spans="1:47" ht="15.75">
      <c r="A1327" s="2"/>
      <c r="B1327" s="2"/>
      <c r="C1327" s="2" t="s">
        <v>1210</v>
      </c>
      <c r="D1327" s="2" t="s">
        <v>176</v>
      </c>
      <c r="E1327" s="2" t="s">
        <v>30</v>
      </c>
      <c r="F1327" s="26" t="s">
        <v>176</v>
      </c>
      <c r="G1327" s="4" t="s">
        <v>1266</v>
      </c>
      <c r="H1327" s="2" t="s">
        <v>163</v>
      </c>
      <c r="I1327" s="2" t="s">
        <v>569</v>
      </c>
      <c r="J1327" s="2" t="s">
        <v>570</v>
      </c>
      <c r="K1327" s="2" t="s">
        <v>835</v>
      </c>
      <c r="L1327" s="2" t="s">
        <v>788</v>
      </c>
      <c r="M1327" s="2" t="s">
        <v>6</v>
      </c>
      <c r="N1327" s="2" t="s">
        <v>6</v>
      </c>
      <c r="O1327" s="2" t="s">
        <v>6</v>
      </c>
      <c r="P1327" s="2" t="s">
        <v>6</v>
      </c>
      <c r="Q1327" s="2" t="s">
        <v>6</v>
      </c>
      <c r="R1327" s="2" t="s">
        <v>6</v>
      </c>
      <c r="S1327" s="2" t="s">
        <v>6</v>
      </c>
      <c r="T1327" s="2" t="s">
        <v>6</v>
      </c>
      <c r="U1327" s="2" t="s">
        <v>6</v>
      </c>
      <c r="V1327" s="2" t="s">
        <v>6</v>
      </c>
      <c r="W1327" s="2" t="s">
        <v>6</v>
      </c>
      <c r="X1327" s="2" t="s">
        <v>6</v>
      </c>
      <c r="Y1327" s="2" t="s">
        <v>6</v>
      </c>
      <c r="Z1327" s="2" t="s">
        <v>6</v>
      </c>
      <c r="AA1327" s="2" t="s">
        <v>6</v>
      </c>
      <c r="AB1327" s="2" t="s">
        <v>6</v>
      </c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</row>
    <row r="1328" spans="1:47" ht="15.75">
      <c r="A1328" s="2"/>
      <c r="B1328" s="2"/>
      <c r="C1328" s="2" t="s">
        <v>1211</v>
      </c>
      <c r="D1328" s="2" t="s">
        <v>176</v>
      </c>
      <c r="E1328" s="2" t="s">
        <v>30</v>
      </c>
      <c r="F1328" s="26" t="s">
        <v>176</v>
      </c>
      <c r="G1328" s="4" t="s">
        <v>1266</v>
      </c>
      <c r="H1328" s="2" t="s">
        <v>163</v>
      </c>
      <c r="I1328" s="2" t="s">
        <v>569</v>
      </c>
      <c r="J1328" s="2" t="s">
        <v>570</v>
      </c>
      <c r="K1328" s="2" t="s">
        <v>835</v>
      </c>
      <c r="L1328" s="2" t="s">
        <v>788</v>
      </c>
      <c r="M1328" s="2" t="s">
        <v>6</v>
      </c>
      <c r="N1328" s="2" t="s">
        <v>6</v>
      </c>
      <c r="O1328" s="2" t="s">
        <v>6</v>
      </c>
      <c r="P1328" s="2" t="s">
        <v>6</v>
      </c>
      <c r="Q1328" s="2" t="s">
        <v>6</v>
      </c>
      <c r="R1328" s="2" t="s">
        <v>6</v>
      </c>
      <c r="S1328" s="2" t="s">
        <v>6</v>
      </c>
      <c r="T1328" s="2" t="s">
        <v>6</v>
      </c>
      <c r="U1328" s="2" t="s">
        <v>6</v>
      </c>
      <c r="V1328" s="2" t="s">
        <v>6</v>
      </c>
      <c r="W1328" s="2" t="s">
        <v>6</v>
      </c>
      <c r="X1328" s="2" t="s">
        <v>6</v>
      </c>
      <c r="Y1328" s="2" t="s">
        <v>6</v>
      </c>
      <c r="Z1328" s="2" t="s">
        <v>6</v>
      </c>
      <c r="AA1328" s="2" t="s">
        <v>6</v>
      </c>
      <c r="AB1328" s="2" t="s">
        <v>6</v>
      </c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</row>
    <row r="1329" spans="1:47" ht="15.75">
      <c r="A1329" s="2"/>
      <c r="B1329" s="2"/>
      <c r="C1329" s="2" t="s">
        <v>1212</v>
      </c>
      <c r="D1329" s="2" t="s">
        <v>176</v>
      </c>
      <c r="E1329" s="2" t="s">
        <v>30</v>
      </c>
      <c r="F1329" s="26" t="s">
        <v>176</v>
      </c>
      <c r="G1329" s="4" t="s">
        <v>1266</v>
      </c>
      <c r="H1329" s="2" t="s">
        <v>163</v>
      </c>
      <c r="I1329" s="2" t="s">
        <v>569</v>
      </c>
      <c r="J1329" s="2" t="s">
        <v>570</v>
      </c>
      <c r="K1329" s="2" t="s">
        <v>835</v>
      </c>
      <c r="L1329" s="2" t="s">
        <v>788</v>
      </c>
      <c r="M1329" s="2" t="s">
        <v>6</v>
      </c>
      <c r="N1329" s="2" t="s">
        <v>6</v>
      </c>
      <c r="O1329" s="2" t="s">
        <v>6</v>
      </c>
      <c r="P1329" s="2" t="s">
        <v>6</v>
      </c>
      <c r="Q1329" s="2" t="s">
        <v>6</v>
      </c>
      <c r="R1329" s="2" t="s">
        <v>6</v>
      </c>
      <c r="S1329" s="2" t="s">
        <v>6</v>
      </c>
      <c r="T1329" s="2" t="s">
        <v>6</v>
      </c>
      <c r="U1329" s="2" t="s">
        <v>6</v>
      </c>
      <c r="V1329" s="2" t="s">
        <v>6</v>
      </c>
      <c r="W1329" s="2" t="s">
        <v>6</v>
      </c>
      <c r="X1329" s="2" t="s">
        <v>6</v>
      </c>
      <c r="Y1329" s="2" t="s">
        <v>6</v>
      </c>
      <c r="Z1329" s="2" t="s">
        <v>6</v>
      </c>
      <c r="AA1329" s="2" t="s">
        <v>6</v>
      </c>
      <c r="AB1329" s="2" t="s">
        <v>6</v>
      </c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</row>
    <row r="1330" spans="1:47" ht="15.75">
      <c r="A1330" s="2"/>
      <c r="B1330" s="2"/>
      <c r="C1330" s="2" t="s">
        <v>1213</v>
      </c>
      <c r="D1330" s="2" t="s">
        <v>176</v>
      </c>
      <c r="E1330" s="2" t="s">
        <v>30</v>
      </c>
      <c r="F1330" s="26" t="s">
        <v>176</v>
      </c>
      <c r="G1330" s="4" t="s">
        <v>1266</v>
      </c>
      <c r="H1330" s="2" t="s">
        <v>163</v>
      </c>
      <c r="I1330" s="2" t="s">
        <v>569</v>
      </c>
      <c r="J1330" s="2" t="s">
        <v>570</v>
      </c>
      <c r="K1330" s="2" t="s">
        <v>835</v>
      </c>
      <c r="L1330" s="2" t="s">
        <v>788</v>
      </c>
      <c r="M1330" s="2" t="s">
        <v>6</v>
      </c>
      <c r="N1330" s="2" t="s">
        <v>6</v>
      </c>
      <c r="O1330" s="2" t="s">
        <v>6</v>
      </c>
      <c r="P1330" s="2" t="s">
        <v>6</v>
      </c>
      <c r="Q1330" s="2" t="s">
        <v>6</v>
      </c>
      <c r="R1330" s="2" t="s">
        <v>6</v>
      </c>
      <c r="S1330" s="2" t="s">
        <v>6</v>
      </c>
      <c r="T1330" s="2" t="s">
        <v>6</v>
      </c>
      <c r="U1330" s="2" t="s">
        <v>6</v>
      </c>
      <c r="V1330" s="2" t="s">
        <v>6</v>
      </c>
      <c r="W1330" s="2" t="s">
        <v>6</v>
      </c>
      <c r="X1330" s="2" t="s">
        <v>6</v>
      </c>
      <c r="Y1330" s="2" t="s">
        <v>6</v>
      </c>
      <c r="Z1330" s="2" t="s">
        <v>6</v>
      </c>
      <c r="AA1330" s="2" t="s">
        <v>6</v>
      </c>
      <c r="AB1330" s="2" t="s">
        <v>6</v>
      </c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</row>
    <row r="1331" spans="1:47" ht="15.75">
      <c r="A1331" s="2"/>
      <c r="B1331" s="2"/>
      <c r="C1331" s="2" t="s">
        <v>1214</v>
      </c>
      <c r="D1331" s="2" t="s">
        <v>176</v>
      </c>
      <c r="E1331" s="2" t="s">
        <v>30</v>
      </c>
      <c r="F1331" s="26" t="s">
        <v>176</v>
      </c>
      <c r="G1331" s="4" t="s">
        <v>1266</v>
      </c>
      <c r="H1331" s="2" t="s">
        <v>163</v>
      </c>
      <c r="I1331" s="2" t="s">
        <v>569</v>
      </c>
      <c r="J1331" s="2" t="s">
        <v>570</v>
      </c>
      <c r="K1331" s="2" t="s">
        <v>835</v>
      </c>
      <c r="L1331" s="2" t="s">
        <v>788</v>
      </c>
      <c r="M1331" s="2" t="s">
        <v>6</v>
      </c>
      <c r="N1331" s="2" t="s">
        <v>6</v>
      </c>
      <c r="O1331" s="2" t="s">
        <v>6</v>
      </c>
      <c r="P1331" s="2" t="s">
        <v>6</v>
      </c>
      <c r="Q1331" s="2" t="s">
        <v>6</v>
      </c>
      <c r="R1331" s="2" t="s">
        <v>6</v>
      </c>
      <c r="S1331" s="2" t="s">
        <v>6</v>
      </c>
      <c r="T1331" s="2" t="s">
        <v>6</v>
      </c>
      <c r="U1331" s="2" t="s">
        <v>6</v>
      </c>
      <c r="V1331" s="2" t="s">
        <v>6</v>
      </c>
      <c r="W1331" s="2" t="s">
        <v>6</v>
      </c>
      <c r="X1331" s="2" t="s">
        <v>6</v>
      </c>
      <c r="Y1331" s="2" t="s">
        <v>6</v>
      </c>
      <c r="Z1331" s="2" t="s">
        <v>6</v>
      </c>
      <c r="AA1331" s="2" t="s">
        <v>6</v>
      </c>
      <c r="AB1331" s="2" t="s">
        <v>6</v>
      </c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</row>
    <row r="1332" spans="1:47" ht="15.75">
      <c r="A1332" s="2"/>
      <c r="B1332" s="2"/>
      <c r="C1332" s="2" t="s">
        <v>1215</v>
      </c>
      <c r="D1332" s="2" t="s">
        <v>176</v>
      </c>
      <c r="E1332" s="2" t="s">
        <v>30</v>
      </c>
      <c r="F1332" s="26" t="s">
        <v>176</v>
      </c>
      <c r="G1332" s="4" t="s">
        <v>1266</v>
      </c>
      <c r="H1332" s="2" t="s">
        <v>163</v>
      </c>
      <c r="I1332" s="2" t="s">
        <v>569</v>
      </c>
      <c r="J1332" s="2" t="s">
        <v>570</v>
      </c>
      <c r="K1332" s="2" t="s">
        <v>835</v>
      </c>
      <c r="L1332" s="2" t="s">
        <v>788</v>
      </c>
      <c r="M1332" s="2" t="s">
        <v>6</v>
      </c>
      <c r="N1332" s="2" t="s">
        <v>6</v>
      </c>
      <c r="O1332" s="2" t="s">
        <v>6</v>
      </c>
      <c r="P1332" s="2" t="s">
        <v>6</v>
      </c>
      <c r="Q1332" s="2" t="s">
        <v>6</v>
      </c>
      <c r="R1332" s="2" t="s">
        <v>6</v>
      </c>
      <c r="S1332" s="2" t="s">
        <v>6</v>
      </c>
      <c r="T1332" s="2" t="s">
        <v>6</v>
      </c>
      <c r="U1332" s="2" t="s">
        <v>6</v>
      </c>
      <c r="V1332" s="2" t="s">
        <v>6</v>
      </c>
      <c r="W1332" s="2" t="s">
        <v>6</v>
      </c>
      <c r="X1332" s="2" t="s">
        <v>6</v>
      </c>
      <c r="Y1332" s="2" t="s">
        <v>6</v>
      </c>
      <c r="Z1332" s="2" t="s">
        <v>6</v>
      </c>
      <c r="AA1332" s="2" t="s">
        <v>6</v>
      </c>
      <c r="AB1332" s="2" t="s">
        <v>6</v>
      </c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</row>
    <row r="1333" spans="1:47" ht="15.75">
      <c r="A1333" s="2"/>
      <c r="B1333" s="2"/>
      <c r="C1333" s="2" t="s">
        <v>1216</v>
      </c>
      <c r="D1333" s="2" t="s">
        <v>176</v>
      </c>
      <c r="E1333" s="2" t="s">
        <v>30</v>
      </c>
      <c r="F1333" s="26" t="s">
        <v>176</v>
      </c>
      <c r="G1333" s="4" t="s">
        <v>1266</v>
      </c>
      <c r="H1333" s="2" t="s">
        <v>163</v>
      </c>
      <c r="I1333" s="2" t="s">
        <v>569</v>
      </c>
      <c r="J1333" s="2" t="s">
        <v>570</v>
      </c>
      <c r="K1333" s="2" t="s">
        <v>835</v>
      </c>
      <c r="L1333" s="2" t="s">
        <v>788</v>
      </c>
      <c r="M1333" s="2" t="s">
        <v>6</v>
      </c>
      <c r="N1333" s="2" t="s">
        <v>6</v>
      </c>
      <c r="O1333" s="2" t="s">
        <v>6</v>
      </c>
      <c r="P1333" s="2" t="s">
        <v>6</v>
      </c>
      <c r="Q1333" s="2" t="s">
        <v>6</v>
      </c>
      <c r="R1333" s="2" t="s">
        <v>6</v>
      </c>
      <c r="S1333" s="2" t="s">
        <v>6</v>
      </c>
      <c r="T1333" s="2" t="s">
        <v>6</v>
      </c>
      <c r="U1333" s="2" t="s">
        <v>6</v>
      </c>
      <c r="V1333" s="2" t="s">
        <v>6</v>
      </c>
      <c r="W1333" s="2" t="s">
        <v>6</v>
      </c>
      <c r="X1333" s="2" t="s">
        <v>6</v>
      </c>
      <c r="Y1333" s="2" t="s">
        <v>6</v>
      </c>
      <c r="Z1333" s="2" t="s">
        <v>6</v>
      </c>
      <c r="AA1333" s="2" t="s">
        <v>6</v>
      </c>
      <c r="AB1333" s="2" t="s">
        <v>6</v>
      </c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</row>
    <row r="1334" spans="1:47" ht="15.75">
      <c r="A1334" s="2"/>
      <c r="B1334" s="2"/>
      <c r="C1334" s="2" t="s">
        <v>1217</v>
      </c>
      <c r="D1334" s="2" t="s">
        <v>176</v>
      </c>
      <c r="E1334" s="2" t="s">
        <v>30</v>
      </c>
      <c r="F1334" s="26" t="s">
        <v>176</v>
      </c>
      <c r="G1334" s="4" t="s">
        <v>1266</v>
      </c>
      <c r="H1334" s="2" t="s">
        <v>163</v>
      </c>
      <c r="I1334" s="2" t="s">
        <v>569</v>
      </c>
      <c r="J1334" s="2" t="s">
        <v>570</v>
      </c>
      <c r="K1334" s="2" t="s">
        <v>835</v>
      </c>
      <c r="L1334" s="2" t="s">
        <v>788</v>
      </c>
      <c r="M1334" s="2" t="s">
        <v>6</v>
      </c>
      <c r="N1334" s="2" t="s">
        <v>6</v>
      </c>
      <c r="O1334" s="2" t="s">
        <v>6</v>
      </c>
      <c r="P1334" s="2" t="s">
        <v>6</v>
      </c>
      <c r="Q1334" s="2" t="s">
        <v>6</v>
      </c>
      <c r="R1334" s="2" t="s">
        <v>6</v>
      </c>
      <c r="S1334" s="2" t="s">
        <v>6</v>
      </c>
      <c r="T1334" s="2" t="s">
        <v>6</v>
      </c>
      <c r="U1334" s="2" t="s">
        <v>6</v>
      </c>
      <c r="V1334" s="2" t="s">
        <v>6</v>
      </c>
      <c r="W1334" s="2" t="s">
        <v>6</v>
      </c>
      <c r="X1334" s="2" t="s">
        <v>6</v>
      </c>
      <c r="Y1334" s="2" t="s">
        <v>6</v>
      </c>
      <c r="Z1334" s="2" t="s">
        <v>6</v>
      </c>
      <c r="AA1334" s="2" t="s">
        <v>6</v>
      </c>
      <c r="AB1334" s="2" t="s">
        <v>6</v>
      </c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</row>
    <row r="1335" spans="1:47" ht="15.75">
      <c r="A1335" s="2"/>
      <c r="B1335" s="2"/>
      <c r="C1335" s="2" t="s">
        <v>1218</v>
      </c>
      <c r="D1335" s="2" t="s">
        <v>176</v>
      </c>
      <c r="E1335" s="2" t="s">
        <v>30</v>
      </c>
      <c r="F1335" s="26" t="s">
        <v>176</v>
      </c>
      <c r="G1335" s="4" t="s">
        <v>1266</v>
      </c>
      <c r="H1335" s="2" t="s">
        <v>163</v>
      </c>
      <c r="I1335" s="2" t="s">
        <v>569</v>
      </c>
      <c r="J1335" s="2" t="s">
        <v>570</v>
      </c>
      <c r="K1335" s="2" t="s">
        <v>835</v>
      </c>
      <c r="L1335" s="2" t="s">
        <v>788</v>
      </c>
      <c r="M1335" s="2" t="s">
        <v>6</v>
      </c>
      <c r="N1335" s="2" t="s">
        <v>6</v>
      </c>
      <c r="O1335" s="2" t="s">
        <v>6</v>
      </c>
      <c r="P1335" s="2" t="s">
        <v>6</v>
      </c>
      <c r="Q1335" s="2" t="s">
        <v>6</v>
      </c>
      <c r="R1335" s="2" t="s">
        <v>6</v>
      </c>
      <c r="S1335" s="2" t="s">
        <v>6</v>
      </c>
      <c r="T1335" s="2" t="s">
        <v>6</v>
      </c>
      <c r="U1335" s="2" t="s">
        <v>6</v>
      </c>
      <c r="V1335" s="2" t="s">
        <v>6</v>
      </c>
      <c r="W1335" s="2" t="s">
        <v>6</v>
      </c>
      <c r="X1335" s="2" t="s">
        <v>6</v>
      </c>
      <c r="Y1335" s="2" t="s">
        <v>6</v>
      </c>
      <c r="Z1335" s="2" t="s">
        <v>6</v>
      </c>
      <c r="AA1335" s="2" t="s">
        <v>6</v>
      </c>
      <c r="AB1335" s="2" t="s">
        <v>6</v>
      </c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</row>
    <row r="1336" spans="1:47" ht="15.75">
      <c r="A1336" s="2"/>
      <c r="B1336" s="2"/>
      <c r="C1336" s="2" t="s">
        <v>1219</v>
      </c>
      <c r="D1336" s="2" t="s">
        <v>176</v>
      </c>
      <c r="E1336" s="2" t="s">
        <v>30</v>
      </c>
      <c r="F1336" s="26" t="s">
        <v>176</v>
      </c>
      <c r="G1336" s="4" t="s">
        <v>1266</v>
      </c>
      <c r="H1336" s="2" t="s">
        <v>163</v>
      </c>
      <c r="I1336" s="2" t="s">
        <v>569</v>
      </c>
      <c r="J1336" s="2" t="s">
        <v>570</v>
      </c>
      <c r="K1336" s="2" t="s">
        <v>835</v>
      </c>
      <c r="L1336" s="2" t="s">
        <v>788</v>
      </c>
      <c r="M1336" s="2" t="s">
        <v>6</v>
      </c>
      <c r="N1336" s="2" t="s">
        <v>6</v>
      </c>
      <c r="O1336" s="2" t="s">
        <v>6</v>
      </c>
      <c r="P1336" s="2" t="s">
        <v>6</v>
      </c>
      <c r="Q1336" s="2" t="s">
        <v>6</v>
      </c>
      <c r="R1336" s="2" t="s">
        <v>6</v>
      </c>
      <c r="S1336" s="2" t="s">
        <v>6</v>
      </c>
      <c r="T1336" s="2" t="s">
        <v>6</v>
      </c>
      <c r="U1336" s="2" t="s">
        <v>6</v>
      </c>
      <c r="V1336" s="2" t="s">
        <v>6</v>
      </c>
      <c r="W1336" s="2" t="s">
        <v>6</v>
      </c>
      <c r="X1336" s="2" t="s">
        <v>6</v>
      </c>
      <c r="Y1336" s="2" t="s">
        <v>6</v>
      </c>
      <c r="Z1336" s="2" t="s">
        <v>6</v>
      </c>
      <c r="AA1336" s="2" t="s">
        <v>6</v>
      </c>
      <c r="AB1336" s="2" t="s">
        <v>6</v>
      </c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</row>
    <row r="1337" spans="1:47" ht="15.75">
      <c r="A1337" s="2"/>
      <c r="B1337" s="2"/>
      <c r="C1337" s="2" t="s">
        <v>1220</v>
      </c>
      <c r="D1337" s="2" t="s">
        <v>176</v>
      </c>
      <c r="E1337" s="2" t="s">
        <v>30</v>
      </c>
      <c r="F1337" s="26" t="s">
        <v>176</v>
      </c>
      <c r="G1337" s="4" t="s">
        <v>1266</v>
      </c>
      <c r="H1337" s="2" t="s">
        <v>163</v>
      </c>
      <c r="I1337" s="2" t="s">
        <v>569</v>
      </c>
      <c r="J1337" s="2" t="s">
        <v>570</v>
      </c>
      <c r="K1337" s="2" t="s">
        <v>835</v>
      </c>
      <c r="L1337" s="2" t="s">
        <v>788</v>
      </c>
      <c r="M1337" s="2" t="s">
        <v>6</v>
      </c>
      <c r="N1337" s="2" t="s">
        <v>6</v>
      </c>
      <c r="O1337" s="2" t="s">
        <v>6</v>
      </c>
      <c r="P1337" s="2" t="s">
        <v>6</v>
      </c>
      <c r="Q1337" s="2" t="s">
        <v>6</v>
      </c>
      <c r="R1337" s="2" t="s">
        <v>6</v>
      </c>
      <c r="S1337" s="2" t="s">
        <v>6</v>
      </c>
      <c r="T1337" s="2" t="s">
        <v>6</v>
      </c>
      <c r="U1337" s="2" t="s">
        <v>6</v>
      </c>
      <c r="V1337" s="2" t="s">
        <v>6</v>
      </c>
      <c r="W1337" s="2" t="s">
        <v>6</v>
      </c>
      <c r="X1337" s="2" t="s">
        <v>6</v>
      </c>
      <c r="Y1337" s="2" t="s">
        <v>6</v>
      </c>
      <c r="Z1337" s="2" t="s">
        <v>6</v>
      </c>
      <c r="AA1337" s="2" t="s">
        <v>6</v>
      </c>
      <c r="AB1337" s="2" t="s">
        <v>6</v>
      </c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</row>
    <row r="1338" spans="1:47" ht="15.75">
      <c r="A1338" s="2"/>
      <c r="B1338" s="2"/>
      <c r="C1338" s="2" t="s">
        <v>1221</v>
      </c>
      <c r="D1338" s="2" t="s">
        <v>176</v>
      </c>
      <c r="E1338" s="2" t="s">
        <v>30</v>
      </c>
      <c r="F1338" s="26" t="s">
        <v>176</v>
      </c>
      <c r="G1338" s="4" t="s">
        <v>1266</v>
      </c>
      <c r="H1338" s="2" t="s">
        <v>163</v>
      </c>
      <c r="I1338" s="2" t="s">
        <v>569</v>
      </c>
      <c r="J1338" s="2" t="s">
        <v>570</v>
      </c>
      <c r="K1338" s="2" t="s">
        <v>835</v>
      </c>
      <c r="L1338" s="2" t="s">
        <v>788</v>
      </c>
      <c r="M1338" s="2" t="s">
        <v>6</v>
      </c>
      <c r="N1338" s="2" t="s">
        <v>6</v>
      </c>
      <c r="O1338" s="2" t="s">
        <v>6</v>
      </c>
      <c r="P1338" s="2" t="s">
        <v>6</v>
      </c>
      <c r="Q1338" s="2" t="s">
        <v>6</v>
      </c>
      <c r="R1338" s="2" t="s">
        <v>6</v>
      </c>
      <c r="S1338" s="2" t="s">
        <v>6</v>
      </c>
      <c r="T1338" s="2" t="s">
        <v>6</v>
      </c>
      <c r="U1338" s="2" t="s">
        <v>6</v>
      </c>
      <c r="V1338" s="2" t="s">
        <v>6</v>
      </c>
      <c r="W1338" s="2" t="s">
        <v>6</v>
      </c>
      <c r="X1338" s="2" t="s">
        <v>6</v>
      </c>
      <c r="Y1338" s="2" t="s">
        <v>6</v>
      </c>
      <c r="Z1338" s="2" t="s">
        <v>6</v>
      </c>
      <c r="AA1338" s="2" t="s">
        <v>6</v>
      </c>
      <c r="AB1338" s="2" t="s">
        <v>6</v>
      </c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</row>
    <row r="1339" spans="1:47" ht="15.75">
      <c r="A1339" s="2"/>
      <c r="B1339" s="2"/>
      <c r="C1339" s="2" t="s">
        <v>1222</v>
      </c>
      <c r="D1339" s="2" t="s">
        <v>176</v>
      </c>
      <c r="E1339" s="2" t="s">
        <v>30</v>
      </c>
      <c r="F1339" s="26" t="s">
        <v>176</v>
      </c>
      <c r="G1339" s="4" t="s">
        <v>1266</v>
      </c>
      <c r="H1339" s="2" t="s">
        <v>163</v>
      </c>
      <c r="I1339" s="2" t="s">
        <v>569</v>
      </c>
      <c r="J1339" s="2" t="s">
        <v>570</v>
      </c>
      <c r="K1339" s="2" t="s">
        <v>835</v>
      </c>
      <c r="L1339" s="2" t="s">
        <v>788</v>
      </c>
      <c r="M1339" s="2" t="s">
        <v>6</v>
      </c>
      <c r="N1339" s="2" t="s">
        <v>6</v>
      </c>
      <c r="O1339" s="2" t="s">
        <v>6</v>
      </c>
      <c r="P1339" s="2" t="s">
        <v>6</v>
      </c>
      <c r="Q1339" s="2" t="s">
        <v>6</v>
      </c>
      <c r="R1339" s="2" t="s">
        <v>6</v>
      </c>
      <c r="S1339" s="2" t="s">
        <v>6</v>
      </c>
      <c r="T1339" s="2" t="s">
        <v>6</v>
      </c>
      <c r="U1339" s="2" t="s">
        <v>6</v>
      </c>
      <c r="V1339" s="2" t="s">
        <v>6</v>
      </c>
      <c r="W1339" s="2" t="s">
        <v>6</v>
      </c>
      <c r="X1339" s="2" t="s">
        <v>6</v>
      </c>
      <c r="Y1339" s="2" t="s">
        <v>6</v>
      </c>
      <c r="Z1339" s="2" t="s">
        <v>6</v>
      </c>
      <c r="AA1339" s="2" t="s">
        <v>6</v>
      </c>
      <c r="AB1339" s="2" t="s">
        <v>6</v>
      </c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</row>
    <row r="1340" spans="1:47" ht="15.75">
      <c r="A1340" s="2"/>
      <c r="B1340" s="2"/>
      <c r="C1340" s="2" t="s">
        <v>1223</v>
      </c>
      <c r="D1340" s="2" t="s">
        <v>176</v>
      </c>
      <c r="E1340" s="2" t="s">
        <v>30</v>
      </c>
      <c r="F1340" s="26" t="s">
        <v>176</v>
      </c>
      <c r="G1340" s="4" t="s">
        <v>1266</v>
      </c>
      <c r="H1340" s="2" t="s">
        <v>163</v>
      </c>
      <c r="I1340" s="2" t="s">
        <v>569</v>
      </c>
      <c r="J1340" s="2" t="s">
        <v>570</v>
      </c>
      <c r="K1340" s="2" t="s">
        <v>835</v>
      </c>
      <c r="L1340" s="2" t="s">
        <v>788</v>
      </c>
      <c r="M1340" s="2" t="s">
        <v>6</v>
      </c>
      <c r="N1340" s="2" t="s">
        <v>6</v>
      </c>
      <c r="O1340" s="2" t="s">
        <v>6</v>
      </c>
      <c r="P1340" s="2" t="s">
        <v>6</v>
      </c>
      <c r="Q1340" s="2" t="s">
        <v>6</v>
      </c>
      <c r="R1340" s="2" t="s">
        <v>6</v>
      </c>
      <c r="S1340" s="2" t="s">
        <v>6</v>
      </c>
      <c r="T1340" s="2" t="s">
        <v>6</v>
      </c>
      <c r="U1340" s="2" t="s">
        <v>6</v>
      </c>
      <c r="V1340" s="2" t="s">
        <v>6</v>
      </c>
      <c r="W1340" s="2" t="s">
        <v>6</v>
      </c>
      <c r="X1340" s="2" t="s">
        <v>6</v>
      </c>
      <c r="Y1340" s="2" t="s">
        <v>6</v>
      </c>
      <c r="Z1340" s="2" t="s">
        <v>6</v>
      </c>
      <c r="AA1340" s="2" t="s">
        <v>6</v>
      </c>
      <c r="AB1340" s="2" t="s">
        <v>6</v>
      </c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</row>
    <row r="1341" spans="1:47" ht="15.75">
      <c r="A1341" s="2"/>
      <c r="B1341" s="2"/>
      <c r="C1341" s="2" t="s">
        <v>1224</v>
      </c>
      <c r="D1341" s="2" t="s">
        <v>176</v>
      </c>
      <c r="E1341" s="2" t="s">
        <v>30</v>
      </c>
      <c r="F1341" s="26" t="s">
        <v>176</v>
      </c>
      <c r="G1341" s="4" t="s">
        <v>1266</v>
      </c>
      <c r="H1341" s="2" t="s">
        <v>163</v>
      </c>
      <c r="I1341" s="2" t="s">
        <v>569</v>
      </c>
      <c r="J1341" s="2" t="s">
        <v>570</v>
      </c>
      <c r="K1341" s="2" t="s">
        <v>835</v>
      </c>
      <c r="L1341" s="2" t="s">
        <v>788</v>
      </c>
      <c r="M1341" s="2" t="s">
        <v>6</v>
      </c>
      <c r="N1341" s="2" t="s">
        <v>6</v>
      </c>
      <c r="O1341" s="2" t="s">
        <v>6</v>
      </c>
      <c r="P1341" s="2" t="s">
        <v>6</v>
      </c>
      <c r="Q1341" s="2" t="s">
        <v>6</v>
      </c>
      <c r="R1341" s="2" t="s">
        <v>6</v>
      </c>
      <c r="S1341" s="2" t="s">
        <v>6</v>
      </c>
      <c r="T1341" s="2" t="s">
        <v>6</v>
      </c>
      <c r="U1341" s="2" t="s">
        <v>6</v>
      </c>
      <c r="V1341" s="2" t="s">
        <v>6</v>
      </c>
      <c r="W1341" s="2" t="s">
        <v>6</v>
      </c>
      <c r="X1341" s="2" t="s">
        <v>6</v>
      </c>
      <c r="Y1341" s="2" t="s">
        <v>6</v>
      </c>
      <c r="Z1341" s="2" t="s">
        <v>6</v>
      </c>
      <c r="AA1341" s="2" t="s">
        <v>6</v>
      </c>
      <c r="AB1341" s="2" t="s">
        <v>6</v>
      </c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</row>
    <row r="1342" spans="1:47" ht="15.75">
      <c r="A1342" s="2"/>
      <c r="B1342" s="2"/>
      <c r="C1342" s="2" t="s">
        <v>1225</v>
      </c>
      <c r="D1342" s="2" t="s">
        <v>176</v>
      </c>
      <c r="E1342" s="2" t="s">
        <v>30</v>
      </c>
      <c r="F1342" s="26" t="s">
        <v>176</v>
      </c>
      <c r="G1342" s="4" t="s">
        <v>1266</v>
      </c>
      <c r="H1342" s="2" t="s">
        <v>163</v>
      </c>
      <c r="I1342" s="2" t="s">
        <v>569</v>
      </c>
      <c r="J1342" s="2" t="s">
        <v>570</v>
      </c>
      <c r="K1342" s="2" t="s">
        <v>835</v>
      </c>
      <c r="L1342" s="2" t="s">
        <v>788</v>
      </c>
      <c r="M1342" s="2" t="s">
        <v>6</v>
      </c>
      <c r="N1342" s="2" t="s">
        <v>6</v>
      </c>
      <c r="O1342" s="2" t="s">
        <v>6</v>
      </c>
      <c r="P1342" s="2" t="s">
        <v>6</v>
      </c>
      <c r="Q1342" s="2" t="s">
        <v>6</v>
      </c>
      <c r="R1342" s="2" t="s">
        <v>6</v>
      </c>
      <c r="S1342" s="2" t="s">
        <v>6</v>
      </c>
      <c r="T1342" s="2" t="s">
        <v>6</v>
      </c>
      <c r="U1342" s="2" t="s">
        <v>6</v>
      </c>
      <c r="V1342" s="2" t="s">
        <v>6</v>
      </c>
      <c r="W1342" s="2" t="s">
        <v>6</v>
      </c>
      <c r="X1342" s="2" t="s">
        <v>6</v>
      </c>
      <c r="Y1342" s="2" t="s">
        <v>6</v>
      </c>
      <c r="Z1342" s="2" t="s">
        <v>6</v>
      </c>
      <c r="AA1342" s="2" t="s">
        <v>6</v>
      </c>
      <c r="AB1342" s="2" t="s">
        <v>6</v>
      </c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</row>
    <row r="1343" spans="1:47" ht="15.75">
      <c r="A1343" s="2"/>
      <c r="B1343" s="2"/>
      <c r="C1343" s="2" t="s">
        <v>1226</v>
      </c>
      <c r="D1343" s="2" t="s">
        <v>176</v>
      </c>
      <c r="E1343" s="2" t="s">
        <v>30</v>
      </c>
      <c r="F1343" s="26" t="s">
        <v>176</v>
      </c>
      <c r="G1343" s="4" t="s">
        <v>1266</v>
      </c>
      <c r="H1343" s="2" t="s">
        <v>163</v>
      </c>
      <c r="I1343" s="2" t="s">
        <v>569</v>
      </c>
      <c r="J1343" s="2" t="s">
        <v>570</v>
      </c>
      <c r="K1343" s="2" t="s">
        <v>835</v>
      </c>
      <c r="L1343" s="2" t="s">
        <v>788</v>
      </c>
      <c r="M1343" s="2" t="s">
        <v>6</v>
      </c>
      <c r="N1343" s="2" t="s">
        <v>6</v>
      </c>
      <c r="O1343" s="2" t="s">
        <v>6</v>
      </c>
      <c r="P1343" s="2" t="s">
        <v>6</v>
      </c>
      <c r="Q1343" s="2" t="s">
        <v>6</v>
      </c>
      <c r="R1343" s="2" t="s">
        <v>6</v>
      </c>
      <c r="S1343" s="2" t="s">
        <v>6</v>
      </c>
      <c r="T1343" s="2" t="s">
        <v>6</v>
      </c>
      <c r="U1343" s="2" t="s">
        <v>6</v>
      </c>
      <c r="V1343" s="2" t="s">
        <v>6</v>
      </c>
      <c r="W1343" s="2" t="s">
        <v>6</v>
      </c>
      <c r="X1343" s="2" t="s">
        <v>6</v>
      </c>
      <c r="Y1343" s="2" t="s">
        <v>6</v>
      </c>
      <c r="Z1343" s="2" t="s">
        <v>6</v>
      </c>
      <c r="AA1343" s="2" t="s">
        <v>6</v>
      </c>
      <c r="AB1343" s="2" t="s">
        <v>6</v>
      </c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</row>
    <row r="1344" spans="1:47" ht="15.75">
      <c r="A1344" s="2"/>
      <c r="B1344" s="2"/>
      <c r="C1344" s="2" t="s">
        <v>1227</v>
      </c>
      <c r="D1344" s="2" t="s">
        <v>176</v>
      </c>
      <c r="E1344" s="2" t="s">
        <v>30</v>
      </c>
      <c r="F1344" s="26" t="s">
        <v>176</v>
      </c>
      <c r="G1344" s="4" t="s">
        <v>1266</v>
      </c>
      <c r="H1344" s="2" t="s">
        <v>163</v>
      </c>
      <c r="I1344" s="2" t="s">
        <v>569</v>
      </c>
      <c r="J1344" s="2" t="s">
        <v>570</v>
      </c>
      <c r="K1344" s="2" t="s">
        <v>835</v>
      </c>
      <c r="L1344" s="2" t="s">
        <v>788</v>
      </c>
      <c r="M1344" s="2" t="s">
        <v>6</v>
      </c>
      <c r="N1344" s="2" t="s">
        <v>6</v>
      </c>
      <c r="O1344" s="2" t="s">
        <v>6</v>
      </c>
      <c r="P1344" s="2" t="s">
        <v>6</v>
      </c>
      <c r="Q1344" s="2" t="s">
        <v>6</v>
      </c>
      <c r="R1344" s="2" t="s">
        <v>6</v>
      </c>
      <c r="S1344" s="2" t="s">
        <v>6</v>
      </c>
      <c r="T1344" s="2" t="s">
        <v>6</v>
      </c>
      <c r="U1344" s="2" t="s">
        <v>6</v>
      </c>
      <c r="V1344" s="2" t="s">
        <v>6</v>
      </c>
      <c r="W1344" s="2" t="s">
        <v>6</v>
      </c>
      <c r="X1344" s="2" t="s">
        <v>6</v>
      </c>
      <c r="Y1344" s="2" t="s">
        <v>6</v>
      </c>
      <c r="Z1344" s="2" t="s">
        <v>6</v>
      </c>
      <c r="AA1344" s="2" t="s">
        <v>6</v>
      </c>
      <c r="AB1344" s="2" t="s">
        <v>6</v>
      </c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</row>
    <row r="1345" spans="1:47" ht="15.75">
      <c r="A1345" s="2"/>
      <c r="B1345" s="2"/>
      <c r="C1345" s="2" t="s">
        <v>1228</v>
      </c>
      <c r="D1345" s="2" t="s">
        <v>176</v>
      </c>
      <c r="E1345" s="2" t="s">
        <v>30</v>
      </c>
      <c r="F1345" s="26" t="s">
        <v>176</v>
      </c>
      <c r="G1345" s="4" t="s">
        <v>1266</v>
      </c>
      <c r="H1345" s="2" t="s">
        <v>163</v>
      </c>
      <c r="I1345" s="2" t="s">
        <v>569</v>
      </c>
      <c r="J1345" s="2" t="s">
        <v>570</v>
      </c>
      <c r="K1345" s="2" t="s">
        <v>835</v>
      </c>
      <c r="L1345" s="2" t="s">
        <v>788</v>
      </c>
      <c r="M1345" s="2" t="s">
        <v>6</v>
      </c>
      <c r="N1345" s="2" t="s">
        <v>6</v>
      </c>
      <c r="O1345" s="2" t="s">
        <v>6</v>
      </c>
      <c r="P1345" s="2" t="s">
        <v>6</v>
      </c>
      <c r="Q1345" s="2" t="s">
        <v>6</v>
      </c>
      <c r="R1345" s="2" t="s">
        <v>6</v>
      </c>
      <c r="S1345" s="2" t="s">
        <v>6</v>
      </c>
      <c r="T1345" s="2" t="s">
        <v>6</v>
      </c>
      <c r="U1345" s="2" t="s">
        <v>6</v>
      </c>
      <c r="V1345" s="2" t="s">
        <v>6</v>
      </c>
      <c r="W1345" s="2" t="s">
        <v>6</v>
      </c>
      <c r="X1345" s="2" t="s">
        <v>6</v>
      </c>
      <c r="Y1345" s="2" t="s">
        <v>6</v>
      </c>
      <c r="Z1345" s="2" t="s">
        <v>6</v>
      </c>
      <c r="AA1345" s="2" t="s">
        <v>6</v>
      </c>
      <c r="AB1345" s="2" t="s">
        <v>6</v>
      </c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</row>
    <row r="1346" spans="1:47" ht="15.75">
      <c r="A1346" s="2"/>
      <c r="B1346" s="2"/>
      <c r="C1346" s="2" t="s">
        <v>1229</v>
      </c>
      <c r="D1346" s="2" t="s">
        <v>176</v>
      </c>
      <c r="E1346" s="2" t="s">
        <v>30</v>
      </c>
      <c r="F1346" s="26" t="s">
        <v>176</v>
      </c>
      <c r="G1346" s="4" t="s">
        <v>1266</v>
      </c>
      <c r="H1346" s="2" t="s">
        <v>163</v>
      </c>
      <c r="I1346" s="2" t="s">
        <v>569</v>
      </c>
      <c r="J1346" s="2" t="s">
        <v>570</v>
      </c>
      <c r="K1346" s="2" t="s">
        <v>835</v>
      </c>
      <c r="L1346" s="2" t="s">
        <v>788</v>
      </c>
      <c r="M1346" s="2" t="s">
        <v>6</v>
      </c>
      <c r="N1346" s="2" t="s">
        <v>6</v>
      </c>
      <c r="O1346" s="2" t="s">
        <v>6</v>
      </c>
      <c r="P1346" s="2" t="s">
        <v>6</v>
      </c>
      <c r="Q1346" s="2" t="s">
        <v>6</v>
      </c>
      <c r="R1346" s="2" t="s">
        <v>6</v>
      </c>
      <c r="S1346" s="2" t="s">
        <v>6</v>
      </c>
      <c r="T1346" s="2" t="s">
        <v>6</v>
      </c>
      <c r="U1346" s="2" t="s">
        <v>6</v>
      </c>
      <c r="V1346" s="2" t="s">
        <v>6</v>
      </c>
      <c r="W1346" s="2" t="s">
        <v>6</v>
      </c>
      <c r="X1346" s="2" t="s">
        <v>6</v>
      </c>
      <c r="Y1346" s="2" t="s">
        <v>6</v>
      </c>
      <c r="Z1346" s="2" t="s">
        <v>6</v>
      </c>
      <c r="AA1346" s="2" t="s">
        <v>6</v>
      </c>
      <c r="AB1346" s="2" t="s">
        <v>6</v>
      </c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</row>
    <row r="1347" spans="1:47" ht="15.75">
      <c r="A1347" s="2"/>
      <c r="B1347" s="2"/>
      <c r="C1347" s="2" t="s">
        <v>1230</v>
      </c>
      <c r="D1347" s="2" t="s">
        <v>176</v>
      </c>
      <c r="E1347" s="2" t="s">
        <v>30</v>
      </c>
      <c r="F1347" s="26" t="s">
        <v>176</v>
      </c>
      <c r="G1347" s="4" t="s">
        <v>1266</v>
      </c>
      <c r="H1347" s="2" t="s">
        <v>163</v>
      </c>
      <c r="I1347" s="2" t="s">
        <v>569</v>
      </c>
      <c r="J1347" s="2" t="s">
        <v>570</v>
      </c>
      <c r="K1347" s="2" t="s">
        <v>835</v>
      </c>
      <c r="L1347" s="2" t="s">
        <v>788</v>
      </c>
      <c r="M1347" s="2" t="s">
        <v>6</v>
      </c>
      <c r="N1347" s="2" t="s">
        <v>6</v>
      </c>
      <c r="O1347" s="2" t="s">
        <v>6</v>
      </c>
      <c r="P1347" s="2" t="s">
        <v>6</v>
      </c>
      <c r="Q1347" s="2" t="s">
        <v>6</v>
      </c>
      <c r="R1347" s="2" t="s">
        <v>6</v>
      </c>
      <c r="S1347" s="2" t="s">
        <v>6</v>
      </c>
      <c r="T1347" s="2" t="s">
        <v>6</v>
      </c>
      <c r="U1347" s="2" t="s">
        <v>6</v>
      </c>
      <c r="V1347" s="2" t="s">
        <v>6</v>
      </c>
      <c r="W1347" s="2" t="s">
        <v>6</v>
      </c>
      <c r="X1347" s="2" t="s">
        <v>6</v>
      </c>
      <c r="Y1347" s="2" t="s">
        <v>6</v>
      </c>
      <c r="Z1347" s="2" t="s">
        <v>6</v>
      </c>
      <c r="AA1347" s="2" t="s">
        <v>6</v>
      </c>
      <c r="AB1347" s="2" t="s">
        <v>6</v>
      </c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</row>
    <row r="1348" spans="1:47" ht="15.75">
      <c r="A1348" s="2"/>
      <c r="B1348" s="2"/>
      <c r="C1348" s="2" t="s">
        <v>1231</v>
      </c>
      <c r="D1348" s="2" t="s">
        <v>176</v>
      </c>
      <c r="E1348" s="2" t="s">
        <v>30</v>
      </c>
      <c r="F1348" s="26" t="s">
        <v>176</v>
      </c>
      <c r="G1348" s="4" t="s">
        <v>1266</v>
      </c>
      <c r="H1348" s="2" t="s">
        <v>163</v>
      </c>
      <c r="I1348" s="2" t="s">
        <v>569</v>
      </c>
      <c r="J1348" s="2" t="s">
        <v>570</v>
      </c>
      <c r="K1348" s="2" t="s">
        <v>835</v>
      </c>
      <c r="L1348" s="2" t="s">
        <v>788</v>
      </c>
      <c r="M1348" s="2" t="s">
        <v>6</v>
      </c>
      <c r="N1348" s="2" t="s">
        <v>6</v>
      </c>
      <c r="O1348" s="2" t="s">
        <v>6</v>
      </c>
      <c r="P1348" s="2" t="s">
        <v>6</v>
      </c>
      <c r="Q1348" s="2" t="s">
        <v>6</v>
      </c>
      <c r="R1348" s="2" t="s">
        <v>6</v>
      </c>
      <c r="S1348" s="2" t="s">
        <v>6</v>
      </c>
      <c r="T1348" s="2" t="s">
        <v>6</v>
      </c>
      <c r="U1348" s="2" t="s">
        <v>6</v>
      </c>
      <c r="V1348" s="2" t="s">
        <v>6</v>
      </c>
      <c r="W1348" s="2" t="s">
        <v>6</v>
      </c>
      <c r="X1348" s="2" t="s">
        <v>6</v>
      </c>
      <c r="Y1348" s="2" t="s">
        <v>6</v>
      </c>
      <c r="Z1348" s="2" t="s">
        <v>6</v>
      </c>
      <c r="AA1348" s="2" t="s">
        <v>6</v>
      </c>
      <c r="AB1348" s="2" t="s">
        <v>6</v>
      </c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</row>
    <row r="1349" spans="1:47" ht="15.75">
      <c r="A1349" s="2"/>
      <c r="B1349" s="2"/>
      <c r="C1349" s="2" t="s">
        <v>1232</v>
      </c>
      <c r="D1349" s="2" t="s">
        <v>176</v>
      </c>
      <c r="E1349" s="2" t="s">
        <v>30</v>
      </c>
      <c r="F1349" s="26" t="s">
        <v>176</v>
      </c>
      <c r="G1349" s="4" t="s">
        <v>1266</v>
      </c>
      <c r="H1349" s="2" t="s">
        <v>163</v>
      </c>
      <c r="I1349" s="2" t="s">
        <v>569</v>
      </c>
      <c r="J1349" s="2" t="s">
        <v>570</v>
      </c>
      <c r="K1349" s="2" t="s">
        <v>835</v>
      </c>
      <c r="L1349" s="2" t="s">
        <v>788</v>
      </c>
      <c r="M1349" s="2" t="s">
        <v>6</v>
      </c>
      <c r="N1349" s="2" t="s">
        <v>6</v>
      </c>
      <c r="O1349" s="2" t="s">
        <v>6</v>
      </c>
      <c r="P1349" s="2" t="s">
        <v>6</v>
      </c>
      <c r="Q1349" s="2" t="s">
        <v>6</v>
      </c>
      <c r="R1349" s="2" t="s">
        <v>6</v>
      </c>
      <c r="S1349" s="2" t="s">
        <v>6</v>
      </c>
      <c r="T1349" s="2" t="s">
        <v>6</v>
      </c>
      <c r="U1349" s="2" t="s">
        <v>6</v>
      </c>
      <c r="V1349" s="2" t="s">
        <v>6</v>
      </c>
      <c r="W1349" s="2" t="s">
        <v>6</v>
      </c>
      <c r="X1349" s="2" t="s">
        <v>6</v>
      </c>
      <c r="Y1349" s="2" t="s">
        <v>6</v>
      </c>
      <c r="Z1349" s="2" t="s">
        <v>6</v>
      </c>
      <c r="AA1349" s="2" t="s">
        <v>6</v>
      </c>
      <c r="AB1349" s="2" t="s">
        <v>6</v>
      </c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</row>
    <row r="1350" spans="1:47" ht="15.75">
      <c r="A1350" s="2"/>
      <c r="B1350" s="2"/>
      <c r="C1350" s="2" t="s">
        <v>1147</v>
      </c>
      <c r="D1350" s="2" t="s">
        <v>176</v>
      </c>
      <c r="E1350" s="2" t="s">
        <v>30</v>
      </c>
      <c r="F1350" s="26" t="s">
        <v>176</v>
      </c>
      <c r="G1350" s="4" t="s">
        <v>1266</v>
      </c>
      <c r="H1350" s="2" t="s">
        <v>163</v>
      </c>
      <c r="I1350" s="2" t="s">
        <v>569</v>
      </c>
      <c r="J1350" s="2" t="s">
        <v>570</v>
      </c>
      <c r="K1350" s="2" t="s">
        <v>835</v>
      </c>
      <c r="L1350" s="2" t="s">
        <v>789</v>
      </c>
      <c r="M1350" s="2" t="s">
        <v>6</v>
      </c>
      <c r="N1350" s="2" t="s">
        <v>6</v>
      </c>
      <c r="O1350" s="2" t="s">
        <v>6</v>
      </c>
      <c r="P1350" s="2" t="s">
        <v>6</v>
      </c>
      <c r="Q1350" s="2" t="s">
        <v>6</v>
      </c>
      <c r="R1350" s="2" t="s">
        <v>6</v>
      </c>
      <c r="S1350" s="2" t="s">
        <v>6</v>
      </c>
      <c r="T1350" s="2" t="s">
        <v>6</v>
      </c>
      <c r="U1350" s="2" t="s">
        <v>6</v>
      </c>
      <c r="V1350" s="2" t="s">
        <v>6</v>
      </c>
      <c r="W1350" s="2" t="s">
        <v>6</v>
      </c>
      <c r="X1350" s="2" t="s">
        <v>6</v>
      </c>
      <c r="Y1350" s="2" t="s">
        <v>6</v>
      </c>
      <c r="Z1350" s="2" t="s">
        <v>6</v>
      </c>
      <c r="AA1350" s="2" t="s">
        <v>6</v>
      </c>
      <c r="AB1350" s="2" t="s">
        <v>6</v>
      </c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</row>
    <row r="1351" spans="1:47" ht="15.75">
      <c r="A1351" s="2"/>
      <c r="B1351" s="2"/>
      <c r="C1351" s="2" t="s">
        <v>1233</v>
      </c>
      <c r="D1351" s="2" t="s">
        <v>176</v>
      </c>
      <c r="E1351" s="2" t="s">
        <v>30</v>
      </c>
      <c r="F1351" s="26" t="s">
        <v>176</v>
      </c>
      <c r="G1351" s="4" t="s">
        <v>1266</v>
      </c>
      <c r="H1351" s="2" t="s">
        <v>163</v>
      </c>
      <c r="I1351" s="2" t="s">
        <v>569</v>
      </c>
      <c r="J1351" s="2" t="s">
        <v>570</v>
      </c>
      <c r="K1351" s="2" t="s">
        <v>835</v>
      </c>
      <c r="L1351" s="2" t="s">
        <v>789</v>
      </c>
      <c r="M1351" s="2" t="s">
        <v>6</v>
      </c>
      <c r="N1351" s="2" t="s">
        <v>6</v>
      </c>
      <c r="O1351" s="2" t="s">
        <v>6</v>
      </c>
      <c r="P1351" s="2" t="s">
        <v>6</v>
      </c>
      <c r="Q1351" s="2" t="s">
        <v>6</v>
      </c>
      <c r="R1351" s="2" t="s">
        <v>6</v>
      </c>
      <c r="S1351" s="2" t="s">
        <v>6</v>
      </c>
      <c r="T1351" s="2" t="s">
        <v>6</v>
      </c>
      <c r="U1351" s="2" t="s">
        <v>6</v>
      </c>
      <c r="V1351" s="2" t="s">
        <v>6</v>
      </c>
      <c r="W1351" s="2" t="s">
        <v>6</v>
      </c>
      <c r="X1351" s="2" t="s">
        <v>6</v>
      </c>
      <c r="Y1351" s="2" t="s">
        <v>6</v>
      </c>
      <c r="Z1351" s="2" t="s">
        <v>6</v>
      </c>
      <c r="AA1351" s="2" t="s">
        <v>6</v>
      </c>
      <c r="AB1351" s="2" t="s">
        <v>6</v>
      </c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</row>
    <row r="1352" spans="1:47" ht="15.75">
      <c r="A1352" s="2"/>
      <c r="B1352" s="2"/>
      <c r="C1352" s="2" t="s">
        <v>1148</v>
      </c>
      <c r="D1352" s="2" t="s">
        <v>176</v>
      </c>
      <c r="E1352" s="2" t="s">
        <v>30</v>
      </c>
      <c r="F1352" s="26" t="s">
        <v>176</v>
      </c>
      <c r="G1352" s="4" t="s">
        <v>1266</v>
      </c>
      <c r="H1352" s="2" t="s">
        <v>163</v>
      </c>
      <c r="I1352" s="2" t="s">
        <v>569</v>
      </c>
      <c r="J1352" s="2" t="s">
        <v>570</v>
      </c>
      <c r="K1352" s="2" t="s">
        <v>835</v>
      </c>
      <c r="L1352" s="2" t="s">
        <v>789</v>
      </c>
      <c r="M1352" s="2" t="s">
        <v>6</v>
      </c>
      <c r="N1352" s="2" t="s">
        <v>6</v>
      </c>
      <c r="O1352" s="2" t="s">
        <v>6</v>
      </c>
      <c r="P1352" s="2" t="s">
        <v>6</v>
      </c>
      <c r="Q1352" s="2" t="s">
        <v>6</v>
      </c>
      <c r="R1352" s="2" t="s">
        <v>6</v>
      </c>
      <c r="S1352" s="2" t="s">
        <v>6</v>
      </c>
      <c r="T1352" s="2" t="s">
        <v>6</v>
      </c>
      <c r="U1352" s="2" t="s">
        <v>6</v>
      </c>
      <c r="V1352" s="2" t="s">
        <v>6</v>
      </c>
      <c r="W1352" s="2" t="s">
        <v>6</v>
      </c>
      <c r="X1352" s="2" t="s">
        <v>6</v>
      </c>
      <c r="Y1352" s="2" t="s">
        <v>6</v>
      </c>
      <c r="Z1352" s="2" t="s">
        <v>6</v>
      </c>
      <c r="AA1352" s="2" t="s">
        <v>6</v>
      </c>
      <c r="AB1352" s="2" t="s">
        <v>6</v>
      </c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</row>
    <row r="1353" spans="1:47" ht="15.75">
      <c r="A1353" s="2"/>
      <c r="B1353" s="2"/>
      <c r="C1353" s="2" t="s">
        <v>1149</v>
      </c>
      <c r="D1353" s="2" t="s">
        <v>176</v>
      </c>
      <c r="E1353" s="2" t="s">
        <v>30</v>
      </c>
      <c r="F1353" s="26" t="s">
        <v>176</v>
      </c>
      <c r="G1353" s="4" t="s">
        <v>1266</v>
      </c>
      <c r="H1353" s="2" t="s">
        <v>163</v>
      </c>
      <c r="I1353" s="2" t="s">
        <v>569</v>
      </c>
      <c r="J1353" s="2" t="s">
        <v>570</v>
      </c>
      <c r="K1353" s="2" t="s">
        <v>835</v>
      </c>
      <c r="L1353" s="2" t="s">
        <v>789</v>
      </c>
      <c r="M1353" s="2" t="s">
        <v>6</v>
      </c>
      <c r="N1353" s="2" t="s">
        <v>6</v>
      </c>
      <c r="O1353" s="2" t="s">
        <v>6</v>
      </c>
      <c r="P1353" s="2" t="s">
        <v>6</v>
      </c>
      <c r="Q1353" s="2" t="s">
        <v>6</v>
      </c>
      <c r="R1353" s="2" t="s">
        <v>6</v>
      </c>
      <c r="S1353" s="2" t="s">
        <v>6</v>
      </c>
      <c r="T1353" s="2" t="s">
        <v>6</v>
      </c>
      <c r="U1353" s="2" t="s">
        <v>6</v>
      </c>
      <c r="V1353" s="2" t="s">
        <v>6</v>
      </c>
      <c r="W1353" s="2" t="s">
        <v>6</v>
      </c>
      <c r="X1353" s="2" t="s">
        <v>6</v>
      </c>
      <c r="Y1353" s="2" t="s">
        <v>6</v>
      </c>
      <c r="Z1353" s="2" t="s">
        <v>6</v>
      </c>
      <c r="AA1353" s="2" t="s">
        <v>6</v>
      </c>
      <c r="AB1353" s="2" t="s">
        <v>6</v>
      </c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</row>
    <row r="1354" spans="1:47" ht="15.75">
      <c r="A1354" s="2"/>
      <c r="B1354" s="2"/>
      <c r="C1354" s="2" t="s">
        <v>1150</v>
      </c>
      <c r="D1354" s="2" t="s">
        <v>176</v>
      </c>
      <c r="E1354" s="2" t="s">
        <v>30</v>
      </c>
      <c r="F1354" s="26" t="s">
        <v>176</v>
      </c>
      <c r="G1354" s="4" t="s">
        <v>1266</v>
      </c>
      <c r="H1354" s="2" t="s">
        <v>163</v>
      </c>
      <c r="I1354" s="2" t="s">
        <v>569</v>
      </c>
      <c r="J1354" s="2" t="s">
        <v>570</v>
      </c>
      <c r="K1354" s="2" t="s">
        <v>835</v>
      </c>
      <c r="L1354" s="2" t="s">
        <v>789</v>
      </c>
      <c r="M1354" s="2" t="s">
        <v>6</v>
      </c>
      <c r="N1354" s="2" t="s">
        <v>6</v>
      </c>
      <c r="O1354" s="2" t="s">
        <v>6</v>
      </c>
      <c r="P1354" s="2" t="s">
        <v>6</v>
      </c>
      <c r="Q1354" s="2" t="s">
        <v>6</v>
      </c>
      <c r="R1354" s="2" t="s">
        <v>6</v>
      </c>
      <c r="S1354" s="2" t="s">
        <v>6</v>
      </c>
      <c r="T1354" s="2" t="s">
        <v>6</v>
      </c>
      <c r="U1354" s="2" t="s">
        <v>6</v>
      </c>
      <c r="V1354" s="2" t="s">
        <v>6</v>
      </c>
      <c r="W1354" s="2" t="s">
        <v>6</v>
      </c>
      <c r="X1354" s="2" t="s">
        <v>6</v>
      </c>
      <c r="Y1354" s="2" t="s">
        <v>6</v>
      </c>
      <c r="Z1354" s="2" t="s">
        <v>6</v>
      </c>
      <c r="AA1354" s="2" t="s">
        <v>6</v>
      </c>
      <c r="AB1354" s="2" t="s">
        <v>6</v>
      </c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</row>
    <row r="1355" spans="1:47" ht="15.75">
      <c r="A1355" s="2"/>
      <c r="B1355" s="2"/>
      <c r="C1355" s="2" t="s">
        <v>1151</v>
      </c>
      <c r="D1355" s="2" t="s">
        <v>176</v>
      </c>
      <c r="E1355" s="2" t="s">
        <v>30</v>
      </c>
      <c r="F1355" s="26" t="s">
        <v>176</v>
      </c>
      <c r="G1355" s="4" t="s">
        <v>1266</v>
      </c>
      <c r="H1355" s="2" t="s">
        <v>163</v>
      </c>
      <c r="I1355" s="2" t="s">
        <v>569</v>
      </c>
      <c r="J1355" s="2" t="s">
        <v>570</v>
      </c>
      <c r="K1355" s="2" t="s">
        <v>835</v>
      </c>
      <c r="L1355" s="2" t="s">
        <v>789</v>
      </c>
      <c r="M1355" s="2" t="s">
        <v>6</v>
      </c>
      <c r="N1355" s="2" t="s">
        <v>6</v>
      </c>
      <c r="O1355" s="2" t="s">
        <v>6</v>
      </c>
      <c r="P1355" s="2" t="s">
        <v>6</v>
      </c>
      <c r="Q1355" s="2" t="s">
        <v>6</v>
      </c>
      <c r="R1355" s="2" t="s">
        <v>6</v>
      </c>
      <c r="S1355" s="2" t="s">
        <v>6</v>
      </c>
      <c r="T1355" s="2" t="s">
        <v>6</v>
      </c>
      <c r="U1355" s="2" t="s">
        <v>6</v>
      </c>
      <c r="V1355" s="2" t="s">
        <v>6</v>
      </c>
      <c r="W1355" s="2" t="s">
        <v>6</v>
      </c>
      <c r="X1355" s="2" t="s">
        <v>6</v>
      </c>
      <c r="Y1355" s="2" t="s">
        <v>6</v>
      </c>
      <c r="Z1355" s="2" t="s">
        <v>6</v>
      </c>
      <c r="AA1355" s="2" t="s">
        <v>6</v>
      </c>
      <c r="AB1355" s="2" t="s">
        <v>6</v>
      </c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</row>
    <row r="1356" spans="1:47" ht="15.75">
      <c r="A1356" s="2"/>
      <c r="B1356" s="2"/>
      <c r="C1356" s="2" t="s">
        <v>1152</v>
      </c>
      <c r="D1356" s="2" t="s">
        <v>176</v>
      </c>
      <c r="E1356" s="2" t="s">
        <v>30</v>
      </c>
      <c r="F1356" s="26" t="s">
        <v>176</v>
      </c>
      <c r="G1356" s="4" t="s">
        <v>1266</v>
      </c>
      <c r="H1356" s="2" t="s">
        <v>163</v>
      </c>
      <c r="I1356" s="2" t="s">
        <v>569</v>
      </c>
      <c r="J1356" s="2" t="s">
        <v>570</v>
      </c>
      <c r="K1356" s="2" t="s">
        <v>835</v>
      </c>
      <c r="L1356" s="2" t="s">
        <v>789</v>
      </c>
      <c r="M1356" s="2" t="s">
        <v>6</v>
      </c>
      <c r="N1356" s="2" t="s">
        <v>6</v>
      </c>
      <c r="O1356" s="2" t="s">
        <v>6</v>
      </c>
      <c r="P1356" s="2" t="s">
        <v>6</v>
      </c>
      <c r="Q1356" s="2" t="s">
        <v>6</v>
      </c>
      <c r="R1356" s="2" t="s">
        <v>6</v>
      </c>
      <c r="S1356" s="2" t="s">
        <v>6</v>
      </c>
      <c r="T1356" s="2" t="s">
        <v>6</v>
      </c>
      <c r="U1356" s="2" t="s">
        <v>6</v>
      </c>
      <c r="V1356" s="2" t="s">
        <v>6</v>
      </c>
      <c r="W1356" s="2" t="s">
        <v>6</v>
      </c>
      <c r="X1356" s="2" t="s">
        <v>6</v>
      </c>
      <c r="Y1356" s="2" t="s">
        <v>6</v>
      </c>
      <c r="Z1356" s="2" t="s">
        <v>6</v>
      </c>
      <c r="AA1356" s="2" t="s">
        <v>6</v>
      </c>
      <c r="AB1356" s="2" t="s">
        <v>6</v>
      </c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</row>
    <row r="1357" spans="1:47" ht="15.75">
      <c r="A1357" s="2"/>
      <c r="B1357" s="2"/>
      <c r="C1357" s="2" t="s">
        <v>1153</v>
      </c>
      <c r="D1357" s="2" t="s">
        <v>176</v>
      </c>
      <c r="E1357" s="2" t="s">
        <v>30</v>
      </c>
      <c r="F1357" s="26" t="s">
        <v>176</v>
      </c>
      <c r="G1357" s="4" t="s">
        <v>1266</v>
      </c>
      <c r="H1357" s="2" t="s">
        <v>163</v>
      </c>
      <c r="I1357" s="2" t="s">
        <v>569</v>
      </c>
      <c r="J1357" s="2" t="s">
        <v>570</v>
      </c>
      <c r="K1357" s="2" t="s">
        <v>835</v>
      </c>
      <c r="L1357" s="2" t="s">
        <v>789</v>
      </c>
      <c r="M1357" s="2" t="s">
        <v>6</v>
      </c>
      <c r="N1357" s="2" t="s">
        <v>6</v>
      </c>
      <c r="O1357" s="2" t="s">
        <v>6</v>
      </c>
      <c r="P1357" s="2" t="s">
        <v>6</v>
      </c>
      <c r="Q1357" s="2" t="s">
        <v>6</v>
      </c>
      <c r="R1357" s="2" t="s">
        <v>6</v>
      </c>
      <c r="S1357" s="2" t="s">
        <v>6</v>
      </c>
      <c r="T1357" s="2" t="s">
        <v>6</v>
      </c>
      <c r="U1357" s="2" t="s">
        <v>6</v>
      </c>
      <c r="V1357" s="2" t="s">
        <v>6</v>
      </c>
      <c r="W1357" s="2" t="s">
        <v>6</v>
      </c>
      <c r="X1357" s="2" t="s">
        <v>6</v>
      </c>
      <c r="Y1357" s="2" t="s">
        <v>6</v>
      </c>
      <c r="Z1357" s="2" t="s">
        <v>6</v>
      </c>
      <c r="AA1357" s="2" t="s">
        <v>6</v>
      </c>
      <c r="AB1357" s="2" t="s">
        <v>6</v>
      </c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</row>
    <row r="1358" spans="1:47" ht="15.75">
      <c r="A1358" s="2"/>
      <c r="B1358" s="2"/>
      <c r="C1358" s="2" t="s">
        <v>1154</v>
      </c>
      <c r="D1358" s="2" t="s">
        <v>176</v>
      </c>
      <c r="E1358" s="2" t="s">
        <v>30</v>
      </c>
      <c r="F1358" s="26" t="s">
        <v>176</v>
      </c>
      <c r="G1358" s="4" t="s">
        <v>1266</v>
      </c>
      <c r="H1358" s="2" t="s">
        <v>163</v>
      </c>
      <c r="I1358" s="2" t="s">
        <v>569</v>
      </c>
      <c r="J1358" s="2" t="s">
        <v>570</v>
      </c>
      <c r="K1358" s="2" t="s">
        <v>835</v>
      </c>
      <c r="L1358" s="2" t="s">
        <v>789</v>
      </c>
      <c r="M1358" s="2" t="s">
        <v>6</v>
      </c>
      <c r="N1358" s="2" t="s">
        <v>6</v>
      </c>
      <c r="O1358" s="2" t="s">
        <v>6</v>
      </c>
      <c r="P1358" s="2" t="s">
        <v>6</v>
      </c>
      <c r="Q1358" s="2" t="s">
        <v>6</v>
      </c>
      <c r="R1358" s="2" t="s">
        <v>6</v>
      </c>
      <c r="S1358" s="2" t="s">
        <v>6</v>
      </c>
      <c r="T1358" s="2" t="s">
        <v>6</v>
      </c>
      <c r="U1358" s="2" t="s">
        <v>6</v>
      </c>
      <c r="V1358" s="2" t="s">
        <v>6</v>
      </c>
      <c r="W1358" s="2" t="s">
        <v>6</v>
      </c>
      <c r="X1358" s="2" t="s">
        <v>6</v>
      </c>
      <c r="Y1358" s="2" t="s">
        <v>6</v>
      </c>
      <c r="Z1358" s="2" t="s">
        <v>6</v>
      </c>
      <c r="AA1358" s="2" t="s">
        <v>6</v>
      </c>
      <c r="AB1358" s="2" t="s">
        <v>6</v>
      </c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</row>
    <row r="1359" spans="1:47" ht="15.75">
      <c r="A1359" s="2"/>
      <c r="B1359" s="2"/>
      <c r="C1359" s="2" t="s">
        <v>1155</v>
      </c>
      <c r="D1359" s="2" t="s">
        <v>176</v>
      </c>
      <c r="E1359" s="2" t="s">
        <v>30</v>
      </c>
      <c r="F1359" s="26" t="s">
        <v>176</v>
      </c>
      <c r="G1359" s="4" t="s">
        <v>1266</v>
      </c>
      <c r="H1359" s="2" t="s">
        <v>163</v>
      </c>
      <c r="I1359" s="2" t="s">
        <v>569</v>
      </c>
      <c r="J1359" s="2" t="s">
        <v>570</v>
      </c>
      <c r="K1359" s="2" t="s">
        <v>835</v>
      </c>
      <c r="L1359" s="2" t="s">
        <v>789</v>
      </c>
      <c r="M1359" s="2" t="s">
        <v>6</v>
      </c>
      <c r="N1359" s="2" t="s">
        <v>6</v>
      </c>
      <c r="O1359" s="2" t="s">
        <v>6</v>
      </c>
      <c r="P1359" s="2" t="s">
        <v>6</v>
      </c>
      <c r="Q1359" s="2" t="s">
        <v>6</v>
      </c>
      <c r="R1359" s="2" t="s">
        <v>6</v>
      </c>
      <c r="S1359" s="2" t="s">
        <v>6</v>
      </c>
      <c r="T1359" s="2" t="s">
        <v>6</v>
      </c>
      <c r="U1359" s="2" t="s">
        <v>6</v>
      </c>
      <c r="V1359" s="2" t="s">
        <v>6</v>
      </c>
      <c r="W1359" s="2" t="s">
        <v>6</v>
      </c>
      <c r="X1359" s="2" t="s">
        <v>6</v>
      </c>
      <c r="Y1359" s="2" t="s">
        <v>6</v>
      </c>
      <c r="Z1359" s="2" t="s">
        <v>6</v>
      </c>
      <c r="AA1359" s="2" t="s">
        <v>6</v>
      </c>
      <c r="AB1359" s="2" t="s">
        <v>6</v>
      </c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</row>
    <row r="1360" spans="1:47" ht="15.75">
      <c r="A1360" s="2"/>
      <c r="B1360" s="2"/>
      <c r="C1360" s="2" t="s">
        <v>1156</v>
      </c>
      <c r="D1360" s="2" t="s">
        <v>176</v>
      </c>
      <c r="E1360" s="2" t="s">
        <v>30</v>
      </c>
      <c r="F1360" s="26" t="s">
        <v>176</v>
      </c>
      <c r="G1360" s="4" t="s">
        <v>1266</v>
      </c>
      <c r="H1360" s="2" t="s">
        <v>163</v>
      </c>
      <c r="I1360" s="2" t="s">
        <v>569</v>
      </c>
      <c r="J1360" s="2" t="s">
        <v>570</v>
      </c>
      <c r="K1360" s="2" t="s">
        <v>835</v>
      </c>
      <c r="L1360" s="2" t="s">
        <v>789</v>
      </c>
      <c r="M1360" s="2" t="s">
        <v>6</v>
      </c>
      <c r="N1360" s="2" t="s">
        <v>6</v>
      </c>
      <c r="O1360" s="2" t="s">
        <v>6</v>
      </c>
      <c r="P1360" s="2" t="s">
        <v>6</v>
      </c>
      <c r="Q1360" s="2" t="s">
        <v>6</v>
      </c>
      <c r="R1360" s="2" t="s">
        <v>6</v>
      </c>
      <c r="S1360" s="2" t="s">
        <v>6</v>
      </c>
      <c r="T1360" s="2" t="s">
        <v>6</v>
      </c>
      <c r="U1360" s="2" t="s">
        <v>6</v>
      </c>
      <c r="V1360" s="2" t="s">
        <v>6</v>
      </c>
      <c r="W1360" s="2" t="s">
        <v>6</v>
      </c>
      <c r="X1360" s="2" t="s">
        <v>6</v>
      </c>
      <c r="Y1360" s="2" t="s">
        <v>6</v>
      </c>
      <c r="Z1360" s="2" t="s">
        <v>6</v>
      </c>
      <c r="AA1360" s="2" t="s">
        <v>6</v>
      </c>
      <c r="AB1360" s="2" t="s">
        <v>6</v>
      </c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</row>
    <row r="1361" spans="1:47" ht="15.75">
      <c r="A1361" s="2"/>
      <c r="B1361" s="2"/>
      <c r="C1361" s="2" t="s">
        <v>1157</v>
      </c>
      <c r="D1361" s="2" t="s">
        <v>176</v>
      </c>
      <c r="E1361" s="2" t="s">
        <v>30</v>
      </c>
      <c r="F1361" s="26" t="s">
        <v>176</v>
      </c>
      <c r="G1361" s="4" t="s">
        <v>1266</v>
      </c>
      <c r="H1361" s="2" t="s">
        <v>163</v>
      </c>
      <c r="I1361" s="2" t="s">
        <v>569</v>
      </c>
      <c r="J1361" s="2" t="s">
        <v>570</v>
      </c>
      <c r="K1361" s="2" t="s">
        <v>835</v>
      </c>
      <c r="L1361" s="2" t="s">
        <v>789</v>
      </c>
      <c r="M1361" s="2" t="s">
        <v>6</v>
      </c>
      <c r="N1361" s="2" t="s">
        <v>6</v>
      </c>
      <c r="O1361" s="2" t="s">
        <v>6</v>
      </c>
      <c r="P1361" s="2" t="s">
        <v>6</v>
      </c>
      <c r="Q1361" s="2" t="s">
        <v>6</v>
      </c>
      <c r="R1361" s="2" t="s">
        <v>6</v>
      </c>
      <c r="S1361" s="2" t="s">
        <v>6</v>
      </c>
      <c r="T1361" s="2" t="s">
        <v>6</v>
      </c>
      <c r="U1361" s="2" t="s">
        <v>6</v>
      </c>
      <c r="V1361" s="2" t="s">
        <v>6</v>
      </c>
      <c r="W1361" s="2" t="s">
        <v>6</v>
      </c>
      <c r="X1361" s="2" t="s">
        <v>6</v>
      </c>
      <c r="Y1361" s="2" t="s">
        <v>6</v>
      </c>
      <c r="Z1361" s="2" t="s">
        <v>6</v>
      </c>
      <c r="AA1361" s="2" t="s">
        <v>6</v>
      </c>
      <c r="AB1361" s="2" t="s">
        <v>6</v>
      </c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</row>
    <row r="1362" spans="1:47" ht="15.75">
      <c r="A1362" s="2"/>
      <c r="B1362" s="2"/>
      <c r="C1362" s="2" t="s">
        <v>1158</v>
      </c>
      <c r="D1362" s="2" t="s">
        <v>176</v>
      </c>
      <c r="E1362" s="2" t="s">
        <v>30</v>
      </c>
      <c r="F1362" s="26" t="s">
        <v>176</v>
      </c>
      <c r="G1362" s="4" t="s">
        <v>1266</v>
      </c>
      <c r="H1362" s="2" t="s">
        <v>163</v>
      </c>
      <c r="I1362" s="2" t="s">
        <v>569</v>
      </c>
      <c r="J1362" s="2" t="s">
        <v>570</v>
      </c>
      <c r="K1362" s="2" t="s">
        <v>835</v>
      </c>
      <c r="L1362" s="2" t="s">
        <v>789</v>
      </c>
      <c r="M1362" s="2" t="s">
        <v>6</v>
      </c>
      <c r="N1362" s="2" t="s">
        <v>6</v>
      </c>
      <c r="O1362" s="2" t="s">
        <v>6</v>
      </c>
      <c r="P1362" s="2" t="s">
        <v>6</v>
      </c>
      <c r="Q1362" s="2" t="s">
        <v>6</v>
      </c>
      <c r="R1362" s="2" t="s">
        <v>6</v>
      </c>
      <c r="S1362" s="2" t="s">
        <v>6</v>
      </c>
      <c r="T1362" s="2" t="s">
        <v>6</v>
      </c>
      <c r="U1362" s="2" t="s">
        <v>6</v>
      </c>
      <c r="V1362" s="2" t="s">
        <v>6</v>
      </c>
      <c r="W1362" s="2" t="s">
        <v>6</v>
      </c>
      <c r="X1362" s="2" t="s">
        <v>6</v>
      </c>
      <c r="Y1362" s="2" t="s">
        <v>6</v>
      </c>
      <c r="Z1362" s="2" t="s">
        <v>6</v>
      </c>
      <c r="AA1362" s="2" t="s">
        <v>6</v>
      </c>
      <c r="AB1362" s="2" t="s">
        <v>6</v>
      </c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</row>
    <row r="1363" spans="1:47" ht="15.75">
      <c r="A1363" s="2"/>
      <c r="B1363" s="2"/>
      <c r="C1363" s="2" t="s">
        <v>1159</v>
      </c>
      <c r="D1363" s="2" t="s">
        <v>176</v>
      </c>
      <c r="E1363" s="2" t="s">
        <v>30</v>
      </c>
      <c r="F1363" s="26" t="s">
        <v>176</v>
      </c>
      <c r="G1363" s="4" t="s">
        <v>1266</v>
      </c>
      <c r="H1363" s="2" t="s">
        <v>163</v>
      </c>
      <c r="I1363" s="2" t="s">
        <v>569</v>
      </c>
      <c r="J1363" s="2" t="s">
        <v>570</v>
      </c>
      <c r="K1363" s="2" t="s">
        <v>835</v>
      </c>
      <c r="L1363" s="2" t="s">
        <v>789</v>
      </c>
      <c r="M1363" s="2" t="s">
        <v>6</v>
      </c>
      <c r="N1363" s="2" t="s">
        <v>6</v>
      </c>
      <c r="O1363" s="2" t="s">
        <v>6</v>
      </c>
      <c r="P1363" s="2" t="s">
        <v>6</v>
      </c>
      <c r="Q1363" s="2" t="s">
        <v>6</v>
      </c>
      <c r="R1363" s="2" t="s">
        <v>6</v>
      </c>
      <c r="S1363" s="2" t="s">
        <v>6</v>
      </c>
      <c r="T1363" s="2" t="s">
        <v>6</v>
      </c>
      <c r="U1363" s="2" t="s">
        <v>6</v>
      </c>
      <c r="V1363" s="2" t="s">
        <v>6</v>
      </c>
      <c r="W1363" s="2" t="s">
        <v>6</v>
      </c>
      <c r="X1363" s="2" t="s">
        <v>6</v>
      </c>
      <c r="Y1363" s="2" t="s">
        <v>6</v>
      </c>
      <c r="Z1363" s="2" t="s">
        <v>6</v>
      </c>
      <c r="AA1363" s="2" t="s">
        <v>6</v>
      </c>
      <c r="AB1363" s="2" t="s">
        <v>6</v>
      </c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</row>
    <row r="1364" spans="1:47" ht="15.75">
      <c r="A1364" s="2"/>
      <c r="B1364" s="2"/>
      <c r="C1364" s="2" t="s">
        <v>1160</v>
      </c>
      <c r="D1364" s="2" t="s">
        <v>176</v>
      </c>
      <c r="E1364" s="2" t="s">
        <v>30</v>
      </c>
      <c r="F1364" s="26" t="s">
        <v>176</v>
      </c>
      <c r="G1364" s="4" t="s">
        <v>1266</v>
      </c>
      <c r="H1364" s="2" t="s">
        <v>163</v>
      </c>
      <c r="I1364" s="2" t="s">
        <v>569</v>
      </c>
      <c r="J1364" s="2" t="s">
        <v>570</v>
      </c>
      <c r="K1364" s="2" t="s">
        <v>835</v>
      </c>
      <c r="L1364" s="2" t="s">
        <v>789</v>
      </c>
      <c r="M1364" s="2" t="s">
        <v>6</v>
      </c>
      <c r="N1364" s="2" t="s">
        <v>6</v>
      </c>
      <c r="O1364" s="2" t="s">
        <v>6</v>
      </c>
      <c r="P1364" s="2" t="s">
        <v>6</v>
      </c>
      <c r="Q1364" s="2" t="s">
        <v>6</v>
      </c>
      <c r="R1364" s="2" t="s">
        <v>6</v>
      </c>
      <c r="S1364" s="2" t="s">
        <v>6</v>
      </c>
      <c r="T1364" s="2" t="s">
        <v>6</v>
      </c>
      <c r="U1364" s="2" t="s">
        <v>6</v>
      </c>
      <c r="V1364" s="2" t="s">
        <v>6</v>
      </c>
      <c r="W1364" s="2" t="s">
        <v>6</v>
      </c>
      <c r="X1364" s="2" t="s">
        <v>6</v>
      </c>
      <c r="Y1364" s="2" t="s">
        <v>6</v>
      </c>
      <c r="Z1364" s="2" t="s">
        <v>6</v>
      </c>
      <c r="AA1364" s="2" t="s">
        <v>6</v>
      </c>
      <c r="AB1364" s="2" t="s">
        <v>6</v>
      </c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</row>
    <row r="1365" spans="1:47" ht="15.75">
      <c r="A1365" s="2"/>
      <c r="B1365" s="2"/>
      <c r="C1365" s="2" t="s">
        <v>1161</v>
      </c>
      <c r="D1365" s="2" t="s">
        <v>176</v>
      </c>
      <c r="E1365" s="2" t="s">
        <v>30</v>
      </c>
      <c r="F1365" s="26" t="s">
        <v>176</v>
      </c>
      <c r="G1365" s="4" t="s">
        <v>1266</v>
      </c>
      <c r="H1365" s="2" t="s">
        <v>163</v>
      </c>
      <c r="I1365" s="2" t="s">
        <v>569</v>
      </c>
      <c r="J1365" s="2" t="s">
        <v>570</v>
      </c>
      <c r="K1365" s="2" t="s">
        <v>835</v>
      </c>
      <c r="L1365" s="2" t="s">
        <v>789</v>
      </c>
      <c r="M1365" s="2" t="s">
        <v>6</v>
      </c>
      <c r="N1365" s="2" t="s">
        <v>6</v>
      </c>
      <c r="O1365" s="2" t="s">
        <v>6</v>
      </c>
      <c r="P1365" s="2" t="s">
        <v>6</v>
      </c>
      <c r="Q1365" s="2" t="s">
        <v>6</v>
      </c>
      <c r="R1365" s="2" t="s">
        <v>6</v>
      </c>
      <c r="S1365" s="2" t="s">
        <v>6</v>
      </c>
      <c r="T1365" s="2" t="s">
        <v>6</v>
      </c>
      <c r="U1365" s="2" t="s">
        <v>6</v>
      </c>
      <c r="V1365" s="2" t="s">
        <v>6</v>
      </c>
      <c r="W1365" s="2" t="s">
        <v>6</v>
      </c>
      <c r="X1365" s="2" t="s">
        <v>6</v>
      </c>
      <c r="Y1365" s="2" t="s">
        <v>6</v>
      </c>
      <c r="Z1365" s="2" t="s">
        <v>6</v>
      </c>
      <c r="AA1365" s="2" t="s">
        <v>6</v>
      </c>
      <c r="AB1365" s="2" t="s">
        <v>6</v>
      </c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</row>
    <row r="1366" spans="1:47" ht="15.75">
      <c r="A1366" s="2"/>
      <c r="B1366" s="2"/>
      <c r="C1366" s="2" t="s">
        <v>1162</v>
      </c>
      <c r="D1366" s="2" t="s">
        <v>176</v>
      </c>
      <c r="E1366" s="2" t="s">
        <v>30</v>
      </c>
      <c r="F1366" s="26" t="s">
        <v>176</v>
      </c>
      <c r="G1366" s="4" t="s">
        <v>1266</v>
      </c>
      <c r="H1366" s="2" t="s">
        <v>163</v>
      </c>
      <c r="I1366" s="2" t="s">
        <v>569</v>
      </c>
      <c r="J1366" s="2" t="s">
        <v>570</v>
      </c>
      <c r="K1366" s="2" t="s">
        <v>835</v>
      </c>
      <c r="L1366" s="2" t="s">
        <v>789</v>
      </c>
      <c r="M1366" s="2" t="s">
        <v>6</v>
      </c>
      <c r="N1366" s="2" t="s">
        <v>6</v>
      </c>
      <c r="O1366" s="2" t="s">
        <v>6</v>
      </c>
      <c r="P1366" s="2" t="s">
        <v>6</v>
      </c>
      <c r="Q1366" s="2" t="s">
        <v>6</v>
      </c>
      <c r="R1366" s="2" t="s">
        <v>6</v>
      </c>
      <c r="S1366" s="2" t="s">
        <v>6</v>
      </c>
      <c r="T1366" s="2" t="s">
        <v>6</v>
      </c>
      <c r="U1366" s="2" t="s">
        <v>6</v>
      </c>
      <c r="V1366" s="2" t="s">
        <v>6</v>
      </c>
      <c r="W1366" s="2" t="s">
        <v>6</v>
      </c>
      <c r="X1366" s="2" t="s">
        <v>6</v>
      </c>
      <c r="Y1366" s="2" t="s">
        <v>6</v>
      </c>
      <c r="Z1366" s="2" t="s">
        <v>6</v>
      </c>
      <c r="AA1366" s="2" t="s">
        <v>6</v>
      </c>
      <c r="AB1366" s="2" t="s">
        <v>6</v>
      </c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</row>
    <row r="1367" spans="1:47" ht="15.75">
      <c r="A1367" s="2"/>
      <c r="B1367" s="2"/>
      <c r="C1367" s="2" t="s">
        <v>1163</v>
      </c>
      <c r="D1367" s="2" t="s">
        <v>176</v>
      </c>
      <c r="E1367" s="2" t="s">
        <v>30</v>
      </c>
      <c r="F1367" s="26" t="s">
        <v>176</v>
      </c>
      <c r="G1367" s="4" t="s">
        <v>1266</v>
      </c>
      <c r="H1367" s="2" t="s">
        <v>163</v>
      </c>
      <c r="I1367" s="2" t="s">
        <v>569</v>
      </c>
      <c r="J1367" s="2" t="s">
        <v>570</v>
      </c>
      <c r="K1367" s="2" t="s">
        <v>835</v>
      </c>
      <c r="L1367" s="2" t="s">
        <v>789</v>
      </c>
      <c r="M1367" s="2" t="s">
        <v>6</v>
      </c>
      <c r="N1367" s="2" t="s">
        <v>6</v>
      </c>
      <c r="O1367" s="2" t="s">
        <v>6</v>
      </c>
      <c r="P1367" s="2" t="s">
        <v>6</v>
      </c>
      <c r="Q1367" s="2" t="s">
        <v>6</v>
      </c>
      <c r="R1367" s="2" t="s">
        <v>6</v>
      </c>
      <c r="S1367" s="2" t="s">
        <v>6</v>
      </c>
      <c r="T1367" s="2" t="s">
        <v>6</v>
      </c>
      <c r="U1367" s="2" t="s">
        <v>6</v>
      </c>
      <c r="V1367" s="2" t="s">
        <v>6</v>
      </c>
      <c r="W1367" s="2" t="s">
        <v>6</v>
      </c>
      <c r="X1367" s="2" t="s">
        <v>6</v>
      </c>
      <c r="Y1367" s="2" t="s">
        <v>6</v>
      </c>
      <c r="Z1367" s="2" t="s">
        <v>6</v>
      </c>
      <c r="AA1367" s="2" t="s">
        <v>6</v>
      </c>
      <c r="AB1367" s="2" t="s">
        <v>6</v>
      </c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</row>
    <row r="1368" spans="1:47" ht="15.75">
      <c r="A1368" s="2"/>
      <c r="B1368" s="2"/>
      <c r="C1368" s="2" t="s">
        <v>1164</v>
      </c>
      <c r="D1368" s="2" t="s">
        <v>176</v>
      </c>
      <c r="E1368" s="2" t="s">
        <v>30</v>
      </c>
      <c r="F1368" s="26" t="s">
        <v>176</v>
      </c>
      <c r="G1368" s="4" t="s">
        <v>1266</v>
      </c>
      <c r="H1368" s="2" t="s">
        <v>163</v>
      </c>
      <c r="I1368" s="2" t="s">
        <v>569</v>
      </c>
      <c r="J1368" s="2" t="s">
        <v>570</v>
      </c>
      <c r="K1368" s="2" t="s">
        <v>835</v>
      </c>
      <c r="L1368" s="2" t="s">
        <v>789</v>
      </c>
      <c r="M1368" s="2" t="s">
        <v>6</v>
      </c>
      <c r="N1368" s="2" t="s">
        <v>6</v>
      </c>
      <c r="O1368" s="2" t="s">
        <v>6</v>
      </c>
      <c r="P1368" s="2" t="s">
        <v>6</v>
      </c>
      <c r="Q1368" s="2" t="s">
        <v>6</v>
      </c>
      <c r="R1368" s="2" t="s">
        <v>6</v>
      </c>
      <c r="S1368" s="2" t="s">
        <v>6</v>
      </c>
      <c r="T1368" s="2" t="s">
        <v>6</v>
      </c>
      <c r="U1368" s="2" t="s">
        <v>6</v>
      </c>
      <c r="V1368" s="2" t="s">
        <v>6</v>
      </c>
      <c r="W1368" s="2" t="s">
        <v>6</v>
      </c>
      <c r="X1368" s="2" t="s">
        <v>6</v>
      </c>
      <c r="Y1368" s="2" t="s">
        <v>6</v>
      </c>
      <c r="Z1368" s="2" t="s">
        <v>6</v>
      </c>
      <c r="AA1368" s="2" t="s">
        <v>6</v>
      </c>
      <c r="AB1368" s="2" t="s">
        <v>6</v>
      </c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</row>
    <row r="1369" spans="1:47" ht="15.75">
      <c r="A1369" s="2"/>
      <c r="B1369" s="2"/>
      <c r="C1369" s="2" t="s">
        <v>1165</v>
      </c>
      <c r="D1369" s="2" t="s">
        <v>176</v>
      </c>
      <c r="E1369" s="2" t="s">
        <v>30</v>
      </c>
      <c r="F1369" s="26" t="s">
        <v>176</v>
      </c>
      <c r="G1369" s="4" t="s">
        <v>1266</v>
      </c>
      <c r="H1369" s="2" t="s">
        <v>163</v>
      </c>
      <c r="I1369" s="2" t="s">
        <v>569</v>
      </c>
      <c r="J1369" s="2" t="s">
        <v>570</v>
      </c>
      <c r="K1369" s="2" t="s">
        <v>835</v>
      </c>
      <c r="L1369" s="2" t="s">
        <v>789</v>
      </c>
      <c r="M1369" s="2" t="s">
        <v>6</v>
      </c>
      <c r="N1369" s="2" t="s">
        <v>6</v>
      </c>
      <c r="O1369" s="2" t="s">
        <v>6</v>
      </c>
      <c r="P1369" s="2" t="s">
        <v>6</v>
      </c>
      <c r="Q1369" s="2" t="s">
        <v>6</v>
      </c>
      <c r="R1369" s="2" t="s">
        <v>6</v>
      </c>
      <c r="S1369" s="2" t="s">
        <v>6</v>
      </c>
      <c r="T1369" s="2" t="s">
        <v>6</v>
      </c>
      <c r="U1369" s="2" t="s">
        <v>6</v>
      </c>
      <c r="V1369" s="2" t="s">
        <v>6</v>
      </c>
      <c r="W1369" s="2" t="s">
        <v>6</v>
      </c>
      <c r="X1369" s="2" t="s">
        <v>6</v>
      </c>
      <c r="Y1369" s="2" t="s">
        <v>6</v>
      </c>
      <c r="Z1369" s="2" t="s">
        <v>6</v>
      </c>
      <c r="AA1369" s="2" t="s">
        <v>6</v>
      </c>
      <c r="AB1369" s="2" t="s">
        <v>6</v>
      </c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</row>
    <row r="1370" spans="1:47" ht="15.75">
      <c r="A1370" s="2"/>
      <c r="B1370" s="2"/>
      <c r="C1370" s="2" t="s">
        <v>1166</v>
      </c>
      <c r="D1370" s="2" t="s">
        <v>176</v>
      </c>
      <c r="E1370" s="2" t="s">
        <v>30</v>
      </c>
      <c r="F1370" s="26" t="s">
        <v>176</v>
      </c>
      <c r="G1370" s="4" t="s">
        <v>1266</v>
      </c>
      <c r="H1370" s="2" t="s">
        <v>163</v>
      </c>
      <c r="I1370" s="2" t="s">
        <v>569</v>
      </c>
      <c r="J1370" s="2" t="s">
        <v>570</v>
      </c>
      <c r="K1370" s="2" t="s">
        <v>835</v>
      </c>
      <c r="L1370" s="2" t="s">
        <v>789</v>
      </c>
      <c r="M1370" s="2" t="s">
        <v>6</v>
      </c>
      <c r="N1370" s="2" t="s">
        <v>6</v>
      </c>
      <c r="O1370" s="2" t="s">
        <v>6</v>
      </c>
      <c r="P1370" s="2" t="s">
        <v>6</v>
      </c>
      <c r="Q1370" s="2" t="s">
        <v>6</v>
      </c>
      <c r="R1370" s="2" t="s">
        <v>6</v>
      </c>
      <c r="S1370" s="2" t="s">
        <v>6</v>
      </c>
      <c r="T1370" s="2" t="s">
        <v>6</v>
      </c>
      <c r="U1370" s="2" t="s">
        <v>6</v>
      </c>
      <c r="V1370" s="2" t="s">
        <v>6</v>
      </c>
      <c r="W1370" s="2" t="s">
        <v>6</v>
      </c>
      <c r="X1370" s="2" t="s">
        <v>6</v>
      </c>
      <c r="Y1370" s="2" t="s">
        <v>6</v>
      </c>
      <c r="Z1370" s="2" t="s">
        <v>6</v>
      </c>
      <c r="AA1370" s="2" t="s">
        <v>6</v>
      </c>
      <c r="AB1370" s="2" t="s">
        <v>6</v>
      </c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</row>
    <row r="1371" spans="1:47" ht="15.75">
      <c r="A1371" s="2"/>
      <c r="B1371" s="2"/>
      <c r="C1371" s="2" t="s">
        <v>1168</v>
      </c>
      <c r="D1371" s="2" t="s">
        <v>176</v>
      </c>
      <c r="E1371" s="2" t="s">
        <v>30</v>
      </c>
      <c r="F1371" s="26" t="s">
        <v>176</v>
      </c>
      <c r="G1371" s="4" t="s">
        <v>1266</v>
      </c>
      <c r="H1371" s="2" t="s">
        <v>163</v>
      </c>
      <c r="I1371" s="2" t="s">
        <v>569</v>
      </c>
      <c r="J1371" s="2" t="s">
        <v>570</v>
      </c>
      <c r="K1371" s="2" t="s">
        <v>835</v>
      </c>
      <c r="L1371" s="2" t="s">
        <v>789</v>
      </c>
      <c r="M1371" s="2" t="s">
        <v>6</v>
      </c>
      <c r="N1371" s="2" t="s">
        <v>6</v>
      </c>
      <c r="O1371" s="2" t="s">
        <v>6</v>
      </c>
      <c r="P1371" s="2" t="s">
        <v>6</v>
      </c>
      <c r="Q1371" s="2" t="s">
        <v>6</v>
      </c>
      <c r="R1371" s="2" t="s">
        <v>6</v>
      </c>
      <c r="S1371" s="2" t="s">
        <v>6</v>
      </c>
      <c r="T1371" s="2" t="s">
        <v>6</v>
      </c>
      <c r="U1371" s="2" t="s">
        <v>6</v>
      </c>
      <c r="V1371" s="2" t="s">
        <v>6</v>
      </c>
      <c r="W1371" s="2" t="s">
        <v>6</v>
      </c>
      <c r="X1371" s="2" t="s">
        <v>6</v>
      </c>
      <c r="Y1371" s="2" t="s">
        <v>6</v>
      </c>
      <c r="Z1371" s="2" t="s">
        <v>6</v>
      </c>
      <c r="AA1371" s="2" t="s">
        <v>6</v>
      </c>
      <c r="AB1371" s="2" t="s">
        <v>6</v>
      </c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</row>
    <row r="1372" spans="1:47" ht="15.75">
      <c r="A1372" s="2"/>
      <c r="B1372" s="2"/>
      <c r="C1372" s="2" t="s">
        <v>1169</v>
      </c>
      <c r="D1372" s="2" t="s">
        <v>176</v>
      </c>
      <c r="E1372" s="2" t="s">
        <v>30</v>
      </c>
      <c r="F1372" s="26" t="s">
        <v>176</v>
      </c>
      <c r="G1372" s="4" t="s">
        <v>1266</v>
      </c>
      <c r="H1372" s="2" t="s">
        <v>163</v>
      </c>
      <c r="I1372" s="2" t="s">
        <v>569</v>
      </c>
      <c r="J1372" s="2" t="s">
        <v>570</v>
      </c>
      <c r="K1372" s="2" t="s">
        <v>835</v>
      </c>
      <c r="L1372" s="2" t="s">
        <v>789</v>
      </c>
      <c r="M1372" s="2" t="s">
        <v>6</v>
      </c>
      <c r="N1372" s="2" t="s">
        <v>6</v>
      </c>
      <c r="O1372" s="2" t="s">
        <v>6</v>
      </c>
      <c r="P1372" s="2" t="s">
        <v>6</v>
      </c>
      <c r="Q1372" s="2" t="s">
        <v>6</v>
      </c>
      <c r="R1372" s="2" t="s">
        <v>6</v>
      </c>
      <c r="S1372" s="2" t="s">
        <v>6</v>
      </c>
      <c r="T1372" s="2" t="s">
        <v>6</v>
      </c>
      <c r="U1372" s="2" t="s">
        <v>6</v>
      </c>
      <c r="V1372" s="2" t="s">
        <v>6</v>
      </c>
      <c r="W1372" s="2" t="s">
        <v>6</v>
      </c>
      <c r="X1372" s="2" t="s">
        <v>6</v>
      </c>
      <c r="Y1372" s="2" t="s">
        <v>6</v>
      </c>
      <c r="Z1372" s="2" t="s">
        <v>6</v>
      </c>
      <c r="AA1372" s="2" t="s">
        <v>6</v>
      </c>
      <c r="AB1372" s="2" t="s">
        <v>6</v>
      </c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</row>
    <row r="1373" spans="1:47" ht="15.75">
      <c r="A1373" s="2"/>
      <c r="B1373" s="2"/>
      <c r="C1373" s="2" t="s">
        <v>1170</v>
      </c>
      <c r="D1373" s="2" t="s">
        <v>176</v>
      </c>
      <c r="E1373" s="2" t="s">
        <v>30</v>
      </c>
      <c r="F1373" s="26" t="s">
        <v>176</v>
      </c>
      <c r="G1373" s="4" t="s">
        <v>1266</v>
      </c>
      <c r="H1373" s="2" t="s">
        <v>163</v>
      </c>
      <c r="I1373" s="2" t="s">
        <v>569</v>
      </c>
      <c r="J1373" s="2" t="s">
        <v>570</v>
      </c>
      <c r="K1373" s="2" t="s">
        <v>835</v>
      </c>
      <c r="L1373" s="2" t="s">
        <v>789</v>
      </c>
      <c r="M1373" s="2" t="s">
        <v>6</v>
      </c>
      <c r="N1373" s="2" t="s">
        <v>6</v>
      </c>
      <c r="O1373" s="2" t="s">
        <v>6</v>
      </c>
      <c r="P1373" s="2" t="s">
        <v>6</v>
      </c>
      <c r="Q1373" s="2" t="s">
        <v>6</v>
      </c>
      <c r="R1373" s="2" t="s">
        <v>6</v>
      </c>
      <c r="S1373" s="2" t="s">
        <v>6</v>
      </c>
      <c r="T1373" s="2" t="s">
        <v>6</v>
      </c>
      <c r="U1373" s="2" t="s">
        <v>6</v>
      </c>
      <c r="V1373" s="2" t="s">
        <v>6</v>
      </c>
      <c r="W1373" s="2" t="s">
        <v>6</v>
      </c>
      <c r="X1373" s="2" t="s">
        <v>6</v>
      </c>
      <c r="Y1373" s="2" t="s">
        <v>6</v>
      </c>
      <c r="Z1373" s="2" t="s">
        <v>6</v>
      </c>
      <c r="AA1373" s="2" t="s">
        <v>6</v>
      </c>
      <c r="AB1373" s="2" t="s">
        <v>6</v>
      </c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</row>
    <row r="1374" spans="1:47" ht="15.75">
      <c r="A1374" s="2"/>
      <c r="B1374" s="2"/>
      <c r="C1374" s="2" t="s">
        <v>1171</v>
      </c>
      <c r="D1374" s="2" t="s">
        <v>176</v>
      </c>
      <c r="E1374" s="2" t="s">
        <v>30</v>
      </c>
      <c r="F1374" s="26" t="s">
        <v>176</v>
      </c>
      <c r="G1374" s="4" t="s">
        <v>1266</v>
      </c>
      <c r="H1374" s="2" t="s">
        <v>163</v>
      </c>
      <c r="I1374" s="2" t="s">
        <v>569</v>
      </c>
      <c r="J1374" s="2" t="s">
        <v>570</v>
      </c>
      <c r="K1374" s="2" t="s">
        <v>835</v>
      </c>
      <c r="L1374" s="2" t="s">
        <v>789</v>
      </c>
      <c r="M1374" s="2" t="s">
        <v>6</v>
      </c>
      <c r="N1374" s="2" t="s">
        <v>6</v>
      </c>
      <c r="O1374" s="2" t="s">
        <v>6</v>
      </c>
      <c r="P1374" s="2" t="s">
        <v>6</v>
      </c>
      <c r="Q1374" s="2" t="s">
        <v>6</v>
      </c>
      <c r="R1374" s="2" t="s">
        <v>6</v>
      </c>
      <c r="S1374" s="2" t="s">
        <v>6</v>
      </c>
      <c r="T1374" s="2" t="s">
        <v>6</v>
      </c>
      <c r="U1374" s="2" t="s">
        <v>6</v>
      </c>
      <c r="V1374" s="2" t="s">
        <v>6</v>
      </c>
      <c r="W1374" s="2" t="s">
        <v>6</v>
      </c>
      <c r="X1374" s="2" t="s">
        <v>6</v>
      </c>
      <c r="Y1374" s="2" t="s">
        <v>6</v>
      </c>
      <c r="Z1374" s="2" t="s">
        <v>6</v>
      </c>
      <c r="AA1374" s="2" t="s">
        <v>6</v>
      </c>
      <c r="AB1374" s="2" t="s">
        <v>6</v>
      </c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</row>
    <row r="1375" spans="1:47" ht="15.75">
      <c r="A1375" s="2"/>
      <c r="B1375" s="2"/>
      <c r="C1375" s="2" t="s">
        <v>1172</v>
      </c>
      <c r="D1375" s="2" t="s">
        <v>176</v>
      </c>
      <c r="E1375" s="2" t="s">
        <v>30</v>
      </c>
      <c r="F1375" s="26" t="s">
        <v>176</v>
      </c>
      <c r="G1375" s="4" t="s">
        <v>1266</v>
      </c>
      <c r="H1375" s="2" t="s">
        <v>163</v>
      </c>
      <c r="I1375" s="2" t="s">
        <v>569</v>
      </c>
      <c r="J1375" s="2" t="s">
        <v>570</v>
      </c>
      <c r="K1375" s="2" t="s">
        <v>835</v>
      </c>
      <c r="L1375" s="2" t="s">
        <v>789</v>
      </c>
      <c r="M1375" s="2" t="s">
        <v>6</v>
      </c>
      <c r="N1375" s="2" t="s">
        <v>6</v>
      </c>
      <c r="O1375" s="2" t="s">
        <v>6</v>
      </c>
      <c r="P1375" s="2" t="s">
        <v>6</v>
      </c>
      <c r="Q1375" s="2" t="s">
        <v>6</v>
      </c>
      <c r="R1375" s="2" t="s">
        <v>6</v>
      </c>
      <c r="S1375" s="2" t="s">
        <v>6</v>
      </c>
      <c r="T1375" s="2" t="s">
        <v>6</v>
      </c>
      <c r="U1375" s="2" t="s">
        <v>6</v>
      </c>
      <c r="V1375" s="2" t="s">
        <v>6</v>
      </c>
      <c r="W1375" s="2" t="s">
        <v>6</v>
      </c>
      <c r="X1375" s="2" t="s">
        <v>6</v>
      </c>
      <c r="Y1375" s="2" t="s">
        <v>6</v>
      </c>
      <c r="Z1375" s="2" t="s">
        <v>6</v>
      </c>
      <c r="AA1375" s="2" t="s">
        <v>6</v>
      </c>
      <c r="AB1375" s="2" t="s">
        <v>6</v>
      </c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</row>
    <row r="1376" spans="1:47" ht="15.75">
      <c r="A1376" s="2"/>
      <c r="B1376" s="2"/>
      <c r="C1376" s="2" t="s">
        <v>1173</v>
      </c>
      <c r="D1376" s="2" t="s">
        <v>176</v>
      </c>
      <c r="E1376" s="2" t="s">
        <v>30</v>
      </c>
      <c r="F1376" s="26" t="s">
        <v>176</v>
      </c>
      <c r="G1376" s="4" t="s">
        <v>1266</v>
      </c>
      <c r="H1376" s="2" t="s">
        <v>163</v>
      </c>
      <c r="I1376" s="2" t="s">
        <v>569</v>
      </c>
      <c r="J1376" s="2" t="s">
        <v>570</v>
      </c>
      <c r="K1376" s="2" t="s">
        <v>835</v>
      </c>
      <c r="L1376" s="2" t="s">
        <v>789</v>
      </c>
      <c r="M1376" s="2" t="s">
        <v>6</v>
      </c>
      <c r="N1376" s="2" t="s">
        <v>6</v>
      </c>
      <c r="O1376" s="2" t="s">
        <v>6</v>
      </c>
      <c r="P1376" s="2" t="s">
        <v>6</v>
      </c>
      <c r="Q1376" s="2" t="s">
        <v>6</v>
      </c>
      <c r="R1376" s="2" t="s">
        <v>6</v>
      </c>
      <c r="S1376" s="2" t="s">
        <v>6</v>
      </c>
      <c r="T1376" s="2" t="s">
        <v>6</v>
      </c>
      <c r="U1376" s="2" t="s">
        <v>6</v>
      </c>
      <c r="V1376" s="2" t="s">
        <v>6</v>
      </c>
      <c r="W1376" s="2" t="s">
        <v>6</v>
      </c>
      <c r="X1376" s="2" t="s">
        <v>6</v>
      </c>
      <c r="Y1376" s="2" t="s">
        <v>6</v>
      </c>
      <c r="Z1376" s="2" t="s">
        <v>6</v>
      </c>
      <c r="AA1376" s="2" t="s">
        <v>6</v>
      </c>
      <c r="AB1376" s="2" t="s">
        <v>6</v>
      </c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</row>
    <row r="1377" spans="1:47" ht="15.75">
      <c r="A1377" s="2"/>
      <c r="B1377" s="2"/>
      <c r="C1377" s="2" t="s">
        <v>1174</v>
      </c>
      <c r="D1377" s="2" t="s">
        <v>176</v>
      </c>
      <c r="E1377" s="2" t="s">
        <v>30</v>
      </c>
      <c r="F1377" s="26" t="s">
        <v>176</v>
      </c>
      <c r="G1377" s="4" t="s">
        <v>1266</v>
      </c>
      <c r="H1377" s="2" t="s">
        <v>163</v>
      </c>
      <c r="I1377" s="2" t="s">
        <v>569</v>
      </c>
      <c r="J1377" s="2" t="s">
        <v>570</v>
      </c>
      <c r="K1377" s="2" t="s">
        <v>835</v>
      </c>
      <c r="L1377" s="2" t="s">
        <v>789</v>
      </c>
      <c r="M1377" s="2" t="s">
        <v>6</v>
      </c>
      <c r="N1377" s="2" t="s">
        <v>6</v>
      </c>
      <c r="O1377" s="2" t="s">
        <v>6</v>
      </c>
      <c r="P1377" s="2" t="s">
        <v>6</v>
      </c>
      <c r="Q1377" s="2" t="s">
        <v>6</v>
      </c>
      <c r="R1377" s="2" t="s">
        <v>6</v>
      </c>
      <c r="S1377" s="2" t="s">
        <v>6</v>
      </c>
      <c r="T1377" s="2" t="s">
        <v>6</v>
      </c>
      <c r="U1377" s="2" t="s">
        <v>6</v>
      </c>
      <c r="V1377" s="2" t="s">
        <v>6</v>
      </c>
      <c r="W1377" s="2" t="s">
        <v>6</v>
      </c>
      <c r="X1377" s="2" t="s">
        <v>6</v>
      </c>
      <c r="Y1377" s="2" t="s">
        <v>6</v>
      </c>
      <c r="Z1377" s="2" t="s">
        <v>6</v>
      </c>
      <c r="AA1377" s="2" t="s">
        <v>6</v>
      </c>
      <c r="AB1377" s="2" t="s">
        <v>6</v>
      </c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</row>
    <row r="1378" spans="1:47" ht="15.75">
      <c r="A1378" s="2"/>
      <c r="B1378" s="2"/>
      <c r="C1378" s="2" t="s">
        <v>1175</v>
      </c>
      <c r="D1378" s="2" t="s">
        <v>176</v>
      </c>
      <c r="E1378" s="2" t="s">
        <v>30</v>
      </c>
      <c r="F1378" s="26" t="s">
        <v>176</v>
      </c>
      <c r="G1378" s="4" t="s">
        <v>1266</v>
      </c>
      <c r="H1378" s="2" t="s">
        <v>163</v>
      </c>
      <c r="I1378" s="2" t="s">
        <v>569</v>
      </c>
      <c r="J1378" s="2" t="s">
        <v>570</v>
      </c>
      <c r="K1378" s="2" t="s">
        <v>835</v>
      </c>
      <c r="L1378" s="2" t="s">
        <v>789</v>
      </c>
      <c r="M1378" s="2" t="s">
        <v>6</v>
      </c>
      <c r="N1378" s="2" t="s">
        <v>6</v>
      </c>
      <c r="O1378" s="2" t="s">
        <v>6</v>
      </c>
      <c r="P1378" s="2" t="s">
        <v>6</v>
      </c>
      <c r="Q1378" s="2" t="s">
        <v>6</v>
      </c>
      <c r="R1378" s="2" t="s">
        <v>6</v>
      </c>
      <c r="S1378" s="2" t="s">
        <v>6</v>
      </c>
      <c r="T1378" s="2" t="s">
        <v>6</v>
      </c>
      <c r="U1378" s="2" t="s">
        <v>6</v>
      </c>
      <c r="V1378" s="2" t="s">
        <v>6</v>
      </c>
      <c r="W1378" s="2" t="s">
        <v>6</v>
      </c>
      <c r="X1378" s="2" t="s">
        <v>6</v>
      </c>
      <c r="Y1378" s="2" t="s">
        <v>6</v>
      </c>
      <c r="Z1378" s="2" t="s">
        <v>6</v>
      </c>
      <c r="AA1378" s="2" t="s">
        <v>6</v>
      </c>
      <c r="AB1378" s="2" t="s">
        <v>6</v>
      </c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</row>
    <row r="1379" spans="1:47" ht="15.75">
      <c r="A1379" s="2"/>
      <c r="B1379" s="2"/>
      <c r="C1379" s="2" t="s">
        <v>1176</v>
      </c>
      <c r="D1379" s="2" t="s">
        <v>176</v>
      </c>
      <c r="E1379" s="2" t="s">
        <v>30</v>
      </c>
      <c r="F1379" s="26" t="s">
        <v>176</v>
      </c>
      <c r="G1379" s="4" t="s">
        <v>1266</v>
      </c>
      <c r="H1379" s="2" t="s">
        <v>163</v>
      </c>
      <c r="I1379" s="2" t="s">
        <v>569</v>
      </c>
      <c r="J1379" s="2" t="s">
        <v>570</v>
      </c>
      <c r="K1379" s="2" t="s">
        <v>835</v>
      </c>
      <c r="L1379" s="2" t="s">
        <v>789</v>
      </c>
      <c r="M1379" s="2" t="s">
        <v>6</v>
      </c>
      <c r="N1379" s="2" t="s">
        <v>6</v>
      </c>
      <c r="O1379" s="2" t="s">
        <v>6</v>
      </c>
      <c r="P1379" s="2" t="s">
        <v>6</v>
      </c>
      <c r="Q1379" s="2" t="s">
        <v>6</v>
      </c>
      <c r="R1379" s="2" t="s">
        <v>6</v>
      </c>
      <c r="S1379" s="2" t="s">
        <v>6</v>
      </c>
      <c r="T1379" s="2" t="s">
        <v>6</v>
      </c>
      <c r="U1379" s="2" t="s">
        <v>6</v>
      </c>
      <c r="V1379" s="2" t="s">
        <v>6</v>
      </c>
      <c r="W1379" s="2" t="s">
        <v>6</v>
      </c>
      <c r="X1379" s="2" t="s">
        <v>6</v>
      </c>
      <c r="Y1379" s="2" t="s">
        <v>6</v>
      </c>
      <c r="Z1379" s="2" t="s">
        <v>6</v>
      </c>
      <c r="AA1379" s="2" t="s">
        <v>6</v>
      </c>
      <c r="AB1379" s="2" t="s">
        <v>6</v>
      </c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</row>
    <row r="1380" spans="1:47" ht="15.75">
      <c r="A1380" s="2"/>
      <c r="B1380" s="2"/>
      <c r="C1380" s="2" t="s">
        <v>1177</v>
      </c>
      <c r="D1380" s="2" t="s">
        <v>176</v>
      </c>
      <c r="E1380" s="2" t="s">
        <v>30</v>
      </c>
      <c r="F1380" s="26" t="s">
        <v>176</v>
      </c>
      <c r="G1380" s="4" t="s">
        <v>1266</v>
      </c>
      <c r="H1380" s="2" t="s">
        <v>163</v>
      </c>
      <c r="I1380" s="2" t="s">
        <v>569</v>
      </c>
      <c r="J1380" s="2" t="s">
        <v>570</v>
      </c>
      <c r="K1380" s="2" t="s">
        <v>835</v>
      </c>
      <c r="L1380" s="2" t="s">
        <v>789</v>
      </c>
      <c r="M1380" s="2" t="s">
        <v>6</v>
      </c>
      <c r="N1380" s="2" t="s">
        <v>6</v>
      </c>
      <c r="O1380" s="2" t="s">
        <v>6</v>
      </c>
      <c r="P1380" s="2" t="s">
        <v>6</v>
      </c>
      <c r="Q1380" s="2" t="s">
        <v>6</v>
      </c>
      <c r="R1380" s="2" t="s">
        <v>6</v>
      </c>
      <c r="S1380" s="2" t="s">
        <v>6</v>
      </c>
      <c r="T1380" s="2" t="s">
        <v>6</v>
      </c>
      <c r="U1380" s="2" t="s">
        <v>6</v>
      </c>
      <c r="V1380" s="2" t="s">
        <v>6</v>
      </c>
      <c r="W1380" s="2" t="s">
        <v>6</v>
      </c>
      <c r="X1380" s="2" t="s">
        <v>6</v>
      </c>
      <c r="Y1380" s="2" t="s">
        <v>6</v>
      </c>
      <c r="Z1380" s="2" t="s">
        <v>6</v>
      </c>
      <c r="AA1380" s="2" t="s">
        <v>6</v>
      </c>
      <c r="AB1380" s="2" t="s">
        <v>6</v>
      </c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</row>
    <row r="1381" spans="1:47" ht="15.75">
      <c r="A1381" s="2"/>
      <c r="B1381" s="2"/>
      <c r="C1381" s="2" t="s">
        <v>1178</v>
      </c>
      <c r="D1381" s="2" t="s">
        <v>176</v>
      </c>
      <c r="E1381" s="2" t="s">
        <v>30</v>
      </c>
      <c r="F1381" s="26" t="s">
        <v>176</v>
      </c>
      <c r="G1381" s="4" t="s">
        <v>1266</v>
      </c>
      <c r="H1381" s="2" t="s">
        <v>163</v>
      </c>
      <c r="I1381" s="2" t="s">
        <v>569</v>
      </c>
      <c r="J1381" s="2" t="s">
        <v>570</v>
      </c>
      <c r="K1381" s="2" t="s">
        <v>835</v>
      </c>
      <c r="L1381" s="2" t="s">
        <v>789</v>
      </c>
      <c r="M1381" s="2" t="s">
        <v>6</v>
      </c>
      <c r="N1381" s="2" t="s">
        <v>6</v>
      </c>
      <c r="O1381" s="2" t="s">
        <v>6</v>
      </c>
      <c r="P1381" s="2" t="s">
        <v>6</v>
      </c>
      <c r="Q1381" s="2" t="s">
        <v>6</v>
      </c>
      <c r="R1381" s="2" t="s">
        <v>6</v>
      </c>
      <c r="S1381" s="2" t="s">
        <v>6</v>
      </c>
      <c r="T1381" s="2" t="s">
        <v>6</v>
      </c>
      <c r="U1381" s="2" t="s">
        <v>6</v>
      </c>
      <c r="V1381" s="2" t="s">
        <v>6</v>
      </c>
      <c r="W1381" s="2" t="s">
        <v>6</v>
      </c>
      <c r="X1381" s="2" t="s">
        <v>6</v>
      </c>
      <c r="Y1381" s="2" t="s">
        <v>6</v>
      </c>
      <c r="Z1381" s="2" t="s">
        <v>6</v>
      </c>
      <c r="AA1381" s="2" t="s">
        <v>6</v>
      </c>
      <c r="AB1381" s="2" t="s">
        <v>6</v>
      </c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</row>
    <row r="1382" spans="1:47" ht="15.75">
      <c r="A1382" s="2"/>
      <c r="B1382" s="2"/>
      <c r="C1382" s="2" t="s">
        <v>1179</v>
      </c>
      <c r="D1382" s="2" t="s">
        <v>176</v>
      </c>
      <c r="E1382" s="2" t="s">
        <v>30</v>
      </c>
      <c r="F1382" s="26" t="s">
        <v>176</v>
      </c>
      <c r="G1382" s="4" t="s">
        <v>1266</v>
      </c>
      <c r="H1382" s="2" t="s">
        <v>163</v>
      </c>
      <c r="I1382" s="2" t="s">
        <v>569</v>
      </c>
      <c r="J1382" s="2" t="s">
        <v>570</v>
      </c>
      <c r="K1382" s="2" t="s">
        <v>835</v>
      </c>
      <c r="L1382" s="2" t="s">
        <v>789</v>
      </c>
      <c r="M1382" s="2" t="s">
        <v>6</v>
      </c>
      <c r="N1382" s="2" t="s">
        <v>6</v>
      </c>
      <c r="O1382" s="2" t="s">
        <v>6</v>
      </c>
      <c r="P1382" s="2" t="s">
        <v>6</v>
      </c>
      <c r="Q1382" s="2" t="s">
        <v>6</v>
      </c>
      <c r="R1382" s="2" t="s">
        <v>6</v>
      </c>
      <c r="S1382" s="2" t="s">
        <v>6</v>
      </c>
      <c r="T1382" s="2" t="s">
        <v>6</v>
      </c>
      <c r="U1382" s="2" t="s">
        <v>6</v>
      </c>
      <c r="V1382" s="2" t="s">
        <v>6</v>
      </c>
      <c r="W1382" s="2" t="s">
        <v>6</v>
      </c>
      <c r="X1382" s="2" t="s">
        <v>6</v>
      </c>
      <c r="Y1382" s="2" t="s">
        <v>6</v>
      </c>
      <c r="Z1382" s="2" t="s">
        <v>6</v>
      </c>
      <c r="AA1382" s="2" t="s">
        <v>6</v>
      </c>
      <c r="AB1382" s="2" t="s">
        <v>6</v>
      </c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</row>
    <row r="1383" spans="1:47" ht="15.75">
      <c r="A1383" s="2"/>
      <c r="B1383" s="2"/>
      <c r="C1383" s="2" t="s">
        <v>1180</v>
      </c>
      <c r="D1383" s="2" t="s">
        <v>176</v>
      </c>
      <c r="E1383" s="2" t="s">
        <v>30</v>
      </c>
      <c r="F1383" s="26" t="s">
        <v>176</v>
      </c>
      <c r="G1383" s="4" t="s">
        <v>1266</v>
      </c>
      <c r="H1383" s="2" t="s">
        <v>163</v>
      </c>
      <c r="I1383" s="2" t="s">
        <v>569</v>
      </c>
      <c r="J1383" s="2" t="s">
        <v>570</v>
      </c>
      <c r="K1383" s="2" t="s">
        <v>835</v>
      </c>
      <c r="L1383" s="2" t="s">
        <v>789</v>
      </c>
      <c r="M1383" s="2" t="s">
        <v>6</v>
      </c>
      <c r="N1383" s="2" t="s">
        <v>6</v>
      </c>
      <c r="O1383" s="2" t="s">
        <v>6</v>
      </c>
      <c r="P1383" s="2" t="s">
        <v>6</v>
      </c>
      <c r="Q1383" s="2" t="s">
        <v>6</v>
      </c>
      <c r="R1383" s="2" t="s">
        <v>6</v>
      </c>
      <c r="S1383" s="2" t="s">
        <v>6</v>
      </c>
      <c r="T1383" s="2" t="s">
        <v>6</v>
      </c>
      <c r="U1383" s="2" t="s">
        <v>6</v>
      </c>
      <c r="V1383" s="2" t="s">
        <v>6</v>
      </c>
      <c r="W1383" s="2" t="s">
        <v>6</v>
      </c>
      <c r="X1383" s="2" t="s">
        <v>6</v>
      </c>
      <c r="Y1383" s="2" t="s">
        <v>6</v>
      </c>
      <c r="Z1383" s="2" t="s">
        <v>6</v>
      </c>
      <c r="AA1383" s="2" t="s">
        <v>6</v>
      </c>
      <c r="AB1383" s="2" t="s">
        <v>6</v>
      </c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</row>
    <row r="1384" spans="1:47" ht="15.75">
      <c r="A1384" s="2"/>
      <c r="B1384" s="2"/>
      <c r="C1384" s="2" t="s">
        <v>1181</v>
      </c>
      <c r="D1384" s="2" t="s">
        <v>176</v>
      </c>
      <c r="E1384" s="2" t="s">
        <v>30</v>
      </c>
      <c r="F1384" s="26" t="s">
        <v>176</v>
      </c>
      <c r="G1384" s="4" t="s">
        <v>1266</v>
      </c>
      <c r="H1384" s="2" t="s">
        <v>163</v>
      </c>
      <c r="I1384" s="2" t="s">
        <v>569</v>
      </c>
      <c r="J1384" s="2" t="s">
        <v>570</v>
      </c>
      <c r="K1384" s="2" t="s">
        <v>835</v>
      </c>
      <c r="L1384" s="2" t="s">
        <v>789</v>
      </c>
      <c r="M1384" s="2" t="s">
        <v>6</v>
      </c>
      <c r="N1384" s="2" t="s">
        <v>6</v>
      </c>
      <c r="O1384" s="2" t="s">
        <v>6</v>
      </c>
      <c r="P1384" s="2" t="s">
        <v>6</v>
      </c>
      <c r="Q1384" s="2" t="s">
        <v>6</v>
      </c>
      <c r="R1384" s="2" t="s">
        <v>6</v>
      </c>
      <c r="S1384" s="2" t="s">
        <v>6</v>
      </c>
      <c r="T1384" s="2" t="s">
        <v>6</v>
      </c>
      <c r="U1384" s="2" t="s">
        <v>6</v>
      </c>
      <c r="V1384" s="2" t="s">
        <v>6</v>
      </c>
      <c r="W1384" s="2" t="s">
        <v>6</v>
      </c>
      <c r="X1384" s="2" t="s">
        <v>6</v>
      </c>
      <c r="Y1384" s="2" t="s">
        <v>6</v>
      </c>
      <c r="Z1384" s="2" t="s">
        <v>6</v>
      </c>
      <c r="AA1384" s="2" t="s">
        <v>6</v>
      </c>
      <c r="AB1384" s="2" t="s">
        <v>6</v>
      </c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</row>
    <row r="1385" spans="1:47" ht="15.75">
      <c r="A1385" s="2"/>
      <c r="B1385" s="2"/>
      <c r="C1385" s="2" t="s">
        <v>1182</v>
      </c>
      <c r="D1385" s="2" t="s">
        <v>176</v>
      </c>
      <c r="E1385" s="2" t="s">
        <v>30</v>
      </c>
      <c r="F1385" s="26" t="s">
        <v>176</v>
      </c>
      <c r="G1385" s="4" t="s">
        <v>1266</v>
      </c>
      <c r="H1385" s="2" t="s">
        <v>163</v>
      </c>
      <c r="I1385" s="2" t="s">
        <v>569</v>
      </c>
      <c r="J1385" s="2" t="s">
        <v>570</v>
      </c>
      <c r="K1385" s="2" t="s">
        <v>835</v>
      </c>
      <c r="L1385" s="2" t="s">
        <v>789</v>
      </c>
      <c r="M1385" s="2" t="s">
        <v>6</v>
      </c>
      <c r="N1385" s="2" t="s">
        <v>6</v>
      </c>
      <c r="O1385" s="2" t="s">
        <v>6</v>
      </c>
      <c r="P1385" s="2" t="s">
        <v>6</v>
      </c>
      <c r="Q1385" s="2" t="s">
        <v>6</v>
      </c>
      <c r="R1385" s="2" t="s">
        <v>6</v>
      </c>
      <c r="S1385" s="2" t="s">
        <v>6</v>
      </c>
      <c r="T1385" s="2" t="s">
        <v>6</v>
      </c>
      <c r="U1385" s="2" t="s">
        <v>6</v>
      </c>
      <c r="V1385" s="2" t="s">
        <v>6</v>
      </c>
      <c r="W1385" s="2" t="s">
        <v>6</v>
      </c>
      <c r="X1385" s="2" t="s">
        <v>6</v>
      </c>
      <c r="Y1385" s="2" t="s">
        <v>6</v>
      </c>
      <c r="Z1385" s="2" t="s">
        <v>6</v>
      </c>
      <c r="AA1385" s="2" t="s">
        <v>6</v>
      </c>
      <c r="AB1385" s="2" t="s">
        <v>6</v>
      </c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</row>
    <row r="1386" spans="1:47" ht="15.75">
      <c r="A1386" s="2"/>
      <c r="B1386" s="2"/>
      <c r="C1386" s="2" t="s">
        <v>1183</v>
      </c>
      <c r="D1386" s="2" t="s">
        <v>176</v>
      </c>
      <c r="E1386" s="2" t="s">
        <v>30</v>
      </c>
      <c r="F1386" s="26" t="s">
        <v>176</v>
      </c>
      <c r="G1386" s="4" t="s">
        <v>1266</v>
      </c>
      <c r="H1386" s="2" t="s">
        <v>163</v>
      </c>
      <c r="I1386" s="2" t="s">
        <v>569</v>
      </c>
      <c r="J1386" s="2" t="s">
        <v>570</v>
      </c>
      <c r="K1386" s="2" t="s">
        <v>835</v>
      </c>
      <c r="L1386" s="2" t="s">
        <v>789</v>
      </c>
      <c r="M1386" s="2" t="s">
        <v>6</v>
      </c>
      <c r="N1386" s="2" t="s">
        <v>6</v>
      </c>
      <c r="O1386" s="2" t="s">
        <v>6</v>
      </c>
      <c r="P1386" s="2" t="s">
        <v>6</v>
      </c>
      <c r="Q1386" s="2" t="s">
        <v>6</v>
      </c>
      <c r="R1386" s="2" t="s">
        <v>6</v>
      </c>
      <c r="S1386" s="2" t="s">
        <v>6</v>
      </c>
      <c r="T1386" s="2" t="s">
        <v>6</v>
      </c>
      <c r="U1386" s="2" t="s">
        <v>6</v>
      </c>
      <c r="V1386" s="2" t="s">
        <v>6</v>
      </c>
      <c r="W1386" s="2" t="s">
        <v>6</v>
      </c>
      <c r="X1386" s="2" t="s">
        <v>6</v>
      </c>
      <c r="Y1386" s="2" t="s">
        <v>6</v>
      </c>
      <c r="Z1386" s="2" t="s">
        <v>6</v>
      </c>
      <c r="AA1386" s="2" t="s">
        <v>6</v>
      </c>
      <c r="AB1386" s="2" t="s">
        <v>6</v>
      </c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</row>
    <row r="1387" spans="1:47" ht="15.75">
      <c r="A1387" s="2"/>
      <c r="B1387" s="2"/>
      <c r="C1387" s="2" t="s">
        <v>1184</v>
      </c>
      <c r="D1387" s="2" t="s">
        <v>176</v>
      </c>
      <c r="E1387" s="2" t="s">
        <v>30</v>
      </c>
      <c r="F1387" s="26" t="s">
        <v>176</v>
      </c>
      <c r="G1387" s="4" t="s">
        <v>1266</v>
      </c>
      <c r="H1387" s="2" t="s">
        <v>163</v>
      </c>
      <c r="I1387" s="2" t="s">
        <v>569</v>
      </c>
      <c r="J1387" s="2" t="s">
        <v>570</v>
      </c>
      <c r="K1387" s="2" t="s">
        <v>835</v>
      </c>
      <c r="L1387" s="2" t="s">
        <v>789</v>
      </c>
      <c r="M1387" s="2" t="s">
        <v>6</v>
      </c>
      <c r="N1387" s="2" t="s">
        <v>6</v>
      </c>
      <c r="O1387" s="2" t="s">
        <v>6</v>
      </c>
      <c r="P1387" s="2" t="s">
        <v>6</v>
      </c>
      <c r="Q1387" s="2" t="s">
        <v>6</v>
      </c>
      <c r="R1387" s="2" t="s">
        <v>6</v>
      </c>
      <c r="S1387" s="2" t="s">
        <v>6</v>
      </c>
      <c r="T1387" s="2" t="s">
        <v>6</v>
      </c>
      <c r="U1387" s="2" t="s">
        <v>6</v>
      </c>
      <c r="V1387" s="2" t="s">
        <v>6</v>
      </c>
      <c r="W1387" s="2" t="s">
        <v>6</v>
      </c>
      <c r="X1387" s="2" t="s">
        <v>6</v>
      </c>
      <c r="Y1387" s="2" t="s">
        <v>6</v>
      </c>
      <c r="Z1387" s="2" t="s">
        <v>6</v>
      </c>
      <c r="AA1387" s="2" t="s">
        <v>6</v>
      </c>
      <c r="AB1387" s="2" t="s">
        <v>6</v>
      </c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</row>
    <row r="1388" spans="1:47" ht="15.75">
      <c r="A1388" s="2"/>
      <c r="B1388" s="2"/>
      <c r="C1388" s="2" t="s">
        <v>1185</v>
      </c>
      <c r="D1388" s="2" t="s">
        <v>176</v>
      </c>
      <c r="E1388" s="2" t="s">
        <v>30</v>
      </c>
      <c r="F1388" s="26" t="s">
        <v>176</v>
      </c>
      <c r="G1388" s="4" t="s">
        <v>1266</v>
      </c>
      <c r="H1388" s="2" t="s">
        <v>163</v>
      </c>
      <c r="I1388" s="2" t="s">
        <v>569</v>
      </c>
      <c r="J1388" s="2" t="s">
        <v>570</v>
      </c>
      <c r="K1388" s="2" t="s">
        <v>835</v>
      </c>
      <c r="L1388" s="2" t="s">
        <v>789</v>
      </c>
      <c r="M1388" s="2" t="s">
        <v>6</v>
      </c>
      <c r="N1388" s="2" t="s">
        <v>6</v>
      </c>
      <c r="O1388" s="2" t="s">
        <v>6</v>
      </c>
      <c r="P1388" s="2" t="s">
        <v>6</v>
      </c>
      <c r="Q1388" s="2" t="s">
        <v>6</v>
      </c>
      <c r="R1388" s="2" t="s">
        <v>6</v>
      </c>
      <c r="S1388" s="2" t="s">
        <v>6</v>
      </c>
      <c r="T1388" s="2" t="s">
        <v>6</v>
      </c>
      <c r="U1388" s="2" t="s">
        <v>6</v>
      </c>
      <c r="V1388" s="2" t="s">
        <v>6</v>
      </c>
      <c r="W1388" s="2" t="s">
        <v>6</v>
      </c>
      <c r="X1388" s="2" t="s">
        <v>6</v>
      </c>
      <c r="Y1388" s="2" t="s">
        <v>6</v>
      </c>
      <c r="Z1388" s="2" t="s">
        <v>6</v>
      </c>
      <c r="AA1388" s="2" t="s">
        <v>6</v>
      </c>
      <c r="AB1388" s="2" t="s">
        <v>6</v>
      </c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</row>
    <row r="1389" spans="1:47" ht="15.75">
      <c r="A1389" s="2"/>
      <c r="B1389" s="2"/>
      <c r="C1389" s="2" t="s">
        <v>1186</v>
      </c>
      <c r="D1389" s="2" t="s">
        <v>176</v>
      </c>
      <c r="E1389" s="2" t="s">
        <v>30</v>
      </c>
      <c r="F1389" s="26" t="s">
        <v>176</v>
      </c>
      <c r="G1389" s="4" t="s">
        <v>1266</v>
      </c>
      <c r="H1389" s="2" t="s">
        <v>163</v>
      </c>
      <c r="I1389" s="2" t="s">
        <v>569</v>
      </c>
      <c r="J1389" s="2" t="s">
        <v>570</v>
      </c>
      <c r="K1389" s="2" t="s">
        <v>835</v>
      </c>
      <c r="L1389" s="2" t="s">
        <v>789</v>
      </c>
      <c r="M1389" s="2" t="s">
        <v>6</v>
      </c>
      <c r="N1389" s="2" t="s">
        <v>6</v>
      </c>
      <c r="O1389" s="2" t="s">
        <v>6</v>
      </c>
      <c r="P1389" s="2" t="s">
        <v>6</v>
      </c>
      <c r="Q1389" s="2" t="s">
        <v>6</v>
      </c>
      <c r="R1389" s="2" t="s">
        <v>6</v>
      </c>
      <c r="S1389" s="2" t="s">
        <v>6</v>
      </c>
      <c r="T1389" s="2" t="s">
        <v>6</v>
      </c>
      <c r="U1389" s="2" t="s">
        <v>6</v>
      </c>
      <c r="V1389" s="2" t="s">
        <v>6</v>
      </c>
      <c r="W1389" s="2" t="s">
        <v>6</v>
      </c>
      <c r="X1389" s="2" t="s">
        <v>6</v>
      </c>
      <c r="Y1389" s="2" t="s">
        <v>6</v>
      </c>
      <c r="Z1389" s="2" t="s">
        <v>6</v>
      </c>
      <c r="AA1389" s="2" t="s">
        <v>6</v>
      </c>
      <c r="AB1389" s="2" t="s">
        <v>6</v>
      </c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</row>
    <row r="1390" spans="1:47" ht="15.75">
      <c r="A1390" s="2"/>
      <c r="B1390" s="2"/>
      <c r="C1390" s="2" t="s">
        <v>1187</v>
      </c>
      <c r="D1390" s="2" t="s">
        <v>176</v>
      </c>
      <c r="E1390" s="2" t="s">
        <v>30</v>
      </c>
      <c r="F1390" s="26" t="s">
        <v>176</v>
      </c>
      <c r="G1390" s="4" t="s">
        <v>1266</v>
      </c>
      <c r="H1390" s="2" t="s">
        <v>163</v>
      </c>
      <c r="I1390" s="2" t="s">
        <v>569</v>
      </c>
      <c r="J1390" s="2" t="s">
        <v>570</v>
      </c>
      <c r="K1390" s="2" t="s">
        <v>835</v>
      </c>
      <c r="L1390" s="2" t="s">
        <v>789</v>
      </c>
      <c r="M1390" s="2" t="s">
        <v>6</v>
      </c>
      <c r="N1390" s="2" t="s">
        <v>6</v>
      </c>
      <c r="O1390" s="2" t="s">
        <v>6</v>
      </c>
      <c r="P1390" s="2" t="s">
        <v>6</v>
      </c>
      <c r="Q1390" s="2" t="s">
        <v>6</v>
      </c>
      <c r="R1390" s="2" t="s">
        <v>6</v>
      </c>
      <c r="S1390" s="2" t="s">
        <v>6</v>
      </c>
      <c r="T1390" s="2" t="s">
        <v>6</v>
      </c>
      <c r="U1390" s="2" t="s">
        <v>6</v>
      </c>
      <c r="V1390" s="2" t="s">
        <v>6</v>
      </c>
      <c r="W1390" s="2" t="s">
        <v>6</v>
      </c>
      <c r="X1390" s="2" t="s">
        <v>6</v>
      </c>
      <c r="Y1390" s="2" t="s">
        <v>6</v>
      </c>
      <c r="Z1390" s="2" t="s">
        <v>6</v>
      </c>
      <c r="AA1390" s="2" t="s">
        <v>6</v>
      </c>
      <c r="AB1390" s="2" t="s">
        <v>6</v>
      </c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</row>
    <row r="1391" spans="1:47" ht="15.75">
      <c r="A1391" s="2"/>
      <c r="B1391" s="2"/>
      <c r="C1391" s="2" t="s">
        <v>1188</v>
      </c>
      <c r="D1391" s="2" t="s">
        <v>176</v>
      </c>
      <c r="E1391" s="2" t="s">
        <v>30</v>
      </c>
      <c r="F1391" s="26" t="s">
        <v>176</v>
      </c>
      <c r="G1391" s="4" t="s">
        <v>1266</v>
      </c>
      <c r="H1391" s="2" t="s">
        <v>163</v>
      </c>
      <c r="I1391" s="2" t="s">
        <v>569</v>
      </c>
      <c r="J1391" s="2" t="s">
        <v>570</v>
      </c>
      <c r="K1391" s="2" t="s">
        <v>835</v>
      </c>
      <c r="L1391" s="2" t="s">
        <v>789</v>
      </c>
      <c r="M1391" s="2" t="s">
        <v>6</v>
      </c>
      <c r="N1391" s="2" t="s">
        <v>6</v>
      </c>
      <c r="O1391" s="2" t="s">
        <v>6</v>
      </c>
      <c r="P1391" s="2" t="s">
        <v>6</v>
      </c>
      <c r="Q1391" s="2" t="s">
        <v>6</v>
      </c>
      <c r="R1391" s="2" t="s">
        <v>6</v>
      </c>
      <c r="S1391" s="2" t="s">
        <v>6</v>
      </c>
      <c r="T1391" s="2" t="s">
        <v>6</v>
      </c>
      <c r="U1391" s="2" t="s">
        <v>6</v>
      </c>
      <c r="V1391" s="2" t="s">
        <v>6</v>
      </c>
      <c r="W1391" s="2" t="s">
        <v>6</v>
      </c>
      <c r="X1391" s="2" t="s">
        <v>6</v>
      </c>
      <c r="Y1391" s="2" t="s">
        <v>6</v>
      </c>
      <c r="Z1391" s="2" t="s">
        <v>6</v>
      </c>
      <c r="AA1391" s="2" t="s">
        <v>6</v>
      </c>
      <c r="AB1391" s="2" t="s">
        <v>6</v>
      </c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</row>
    <row r="1392" spans="1:47" ht="15.75">
      <c r="A1392" s="2"/>
      <c r="B1392" s="2"/>
      <c r="C1392" s="2" t="s">
        <v>1189</v>
      </c>
      <c r="D1392" s="2" t="s">
        <v>176</v>
      </c>
      <c r="E1392" s="2" t="s">
        <v>30</v>
      </c>
      <c r="F1392" s="26" t="s">
        <v>176</v>
      </c>
      <c r="G1392" s="4" t="s">
        <v>1266</v>
      </c>
      <c r="H1392" s="2" t="s">
        <v>163</v>
      </c>
      <c r="I1392" s="2" t="s">
        <v>569</v>
      </c>
      <c r="J1392" s="2" t="s">
        <v>570</v>
      </c>
      <c r="K1392" s="2" t="s">
        <v>835</v>
      </c>
      <c r="L1392" s="2" t="s">
        <v>789</v>
      </c>
      <c r="M1392" s="2" t="s">
        <v>6</v>
      </c>
      <c r="N1392" s="2" t="s">
        <v>6</v>
      </c>
      <c r="O1392" s="2" t="s">
        <v>6</v>
      </c>
      <c r="P1392" s="2" t="s">
        <v>6</v>
      </c>
      <c r="Q1392" s="2" t="s">
        <v>6</v>
      </c>
      <c r="R1392" s="2" t="s">
        <v>6</v>
      </c>
      <c r="S1392" s="2" t="s">
        <v>6</v>
      </c>
      <c r="T1392" s="2" t="s">
        <v>6</v>
      </c>
      <c r="U1392" s="2" t="s">
        <v>6</v>
      </c>
      <c r="V1392" s="2" t="s">
        <v>6</v>
      </c>
      <c r="W1392" s="2" t="s">
        <v>6</v>
      </c>
      <c r="X1392" s="2" t="s">
        <v>6</v>
      </c>
      <c r="Y1392" s="2" t="s">
        <v>6</v>
      </c>
      <c r="Z1392" s="2" t="s">
        <v>6</v>
      </c>
      <c r="AA1392" s="2" t="s">
        <v>6</v>
      </c>
      <c r="AB1392" s="2" t="s">
        <v>6</v>
      </c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</row>
    <row r="1393" spans="1:47" ht="15.75">
      <c r="A1393" s="2"/>
      <c r="B1393" s="2"/>
      <c r="C1393" s="2" t="s">
        <v>1190</v>
      </c>
      <c r="D1393" s="2" t="s">
        <v>176</v>
      </c>
      <c r="E1393" s="2" t="s">
        <v>30</v>
      </c>
      <c r="F1393" s="26" t="s">
        <v>176</v>
      </c>
      <c r="G1393" s="4" t="s">
        <v>1266</v>
      </c>
      <c r="H1393" s="2" t="s">
        <v>163</v>
      </c>
      <c r="I1393" s="2" t="s">
        <v>569</v>
      </c>
      <c r="J1393" s="2" t="s">
        <v>570</v>
      </c>
      <c r="K1393" s="2" t="s">
        <v>835</v>
      </c>
      <c r="L1393" s="2" t="s">
        <v>789</v>
      </c>
      <c r="M1393" s="2" t="s">
        <v>6</v>
      </c>
      <c r="N1393" s="2" t="s">
        <v>6</v>
      </c>
      <c r="O1393" s="2" t="s">
        <v>6</v>
      </c>
      <c r="P1393" s="2" t="s">
        <v>6</v>
      </c>
      <c r="Q1393" s="2" t="s">
        <v>6</v>
      </c>
      <c r="R1393" s="2" t="s">
        <v>6</v>
      </c>
      <c r="S1393" s="2" t="s">
        <v>6</v>
      </c>
      <c r="T1393" s="2" t="s">
        <v>6</v>
      </c>
      <c r="U1393" s="2" t="s">
        <v>6</v>
      </c>
      <c r="V1393" s="2" t="s">
        <v>6</v>
      </c>
      <c r="W1393" s="2" t="s">
        <v>6</v>
      </c>
      <c r="X1393" s="2" t="s">
        <v>6</v>
      </c>
      <c r="Y1393" s="2" t="s">
        <v>6</v>
      </c>
      <c r="Z1393" s="2" t="s">
        <v>6</v>
      </c>
      <c r="AA1393" s="2" t="s">
        <v>6</v>
      </c>
      <c r="AB1393" s="2" t="s">
        <v>6</v>
      </c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</row>
    <row r="1394" spans="1:47" ht="15.75">
      <c r="A1394" s="2"/>
      <c r="B1394" s="2"/>
      <c r="C1394" s="2" t="s">
        <v>1191</v>
      </c>
      <c r="D1394" s="2" t="s">
        <v>176</v>
      </c>
      <c r="E1394" s="2" t="s">
        <v>30</v>
      </c>
      <c r="F1394" s="26" t="s">
        <v>176</v>
      </c>
      <c r="G1394" s="4" t="s">
        <v>1266</v>
      </c>
      <c r="H1394" s="2" t="s">
        <v>163</v>
      </c>
      <c r="I1394" s="2" t="s">
        <v>569</v>
      </c>
      <c r="J1394" s="2" t="s">
        <v>570</v>
      </c>
      <c r="K1394" s="2" t="s">
        <v>835</v>
      </c>
      <c r="L1394" s="2" t="s">
        <v>789</v>
      </c>
      <c r="M1394" s="2" t="s">
        <v>6</v>
      </c>
      <c r="N1394" s="2" t="s">
        <v>6</v>
      </c>
      <c r="O1394" s="2" t="s">
        <v>6</v>
      </c>
      <c r="P1394" s="2" t="s">
        <v>6</v>
      </c>
      <c r="Q1394" s="2" t="s">
        <v>6</v>
      </c>
      <c r="R1394" s="2" t="s">
        <v>6</v>
      </c>
      <c r="S1394" s="2" t="s">
        <v>6</v>
      </c>
      <c r="T1394" s="2" t="s">
        <v>6</v>
      </c>
      <c r="U1394" s="2" t="s">
        <v>6</v>
      </c>
      <c r="V1394" s="2" t="s">
        <v>6</v>
      </c>
      <c r="W1394" s="2" t="s">
        <v>6</v>
      </c>
      <c r="X1394" s="2" t="s">
        <v>6</v>
      </c>
      <c r="Y1394" s="2" t="s">
        <v>6</v>
      </c>
      <c r="Z1394" s="2" t="s">
        <v>6</v>
      </c>
      <c r="AA1394" s="2" t="s">
        <v>6</v>
      </c>
      <c r="AB1394" s="2" t="s">
        <v>6</v>
      </c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</row>
    <row r="1395" spans="1:47" ht="15.75">
      <c r="A1395" s="2"/>
      <c r="B1395" s="2"/>
      <c r="C1395" s="2" t="s">
        <v>1192</v>
      </c>
      <c r="D1395" s="2" t="s">
        <v>176</v>
      </c>
      <c r="E1395" s="2" t="s">
        <v>30</v>
      </c>
      <c r="F1395" s="26" t="s">
        <v>176</v>
      </c>
      <c r="G1395" s="4" t="s">
        <v>1266</v>
      </c>
      <c r="H1395" s="2" t="s">
        <v>163</v>
      </c>
      <c r="I1395" s="2" t="s">
        <v>569</v>
      </c>
      <c r="J1395" s="2" t="s">
        <v>570</v>
      </c>
      <c r="K1395" s="2" t="s">
        <v>835</v>
      </c>
      <c r="L1395" s="2" t="s">
        <v>789</v>
      </c>
      <c r="M1395" s="2" t="s">
        <v>6</v>
      </c>
      <c r="N1395" s="2" t="s">
        <v>6</v>
      </c>
      <c r="O1395" s="2" t="s">
        <v>6</v>
      </c>
      <c r="P1395" s="2" t="s">
        <v>6</v>
      </c>
      <c r="Q1395" s="2" t="s">
        <v>6</v>
      </c>
      <c r="R1395" s="2" t="s">
        <v>6</v>
      </c>
      <c r="S1395" s="2" t="s">
        <v>6</v>
      </c>
      <c r="T1395" s="2" t="s">
        <v>6</v>
      </c>
      <c r="U1395" s="2" t="s">
        <v>6</v>
      </c>
      <c r="V1395" s="2" t="s">
        <v>6</v>
      </c>
      <c r="W1395" s="2" t="s">
        <v>6</v>
      </c>
      <c r="X1395" s="2" t="s">
        <v>6</v>
      </c>
      <c r="Y1395" s="2" t="s">
        <v>6</v>
      </c>
      <c r="Z1395" s="2" t="s">
        <v>6</v>
      </c>
      <c r="AA1395" s="2" t="s">
        <v>6</v>
      </c>
      <c r="AB1395" s="2" t="s">
        <v>6</v>
      </c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</row>
    <row r="1396" spans="1:47" ht="15.75">
      <c r="A1396" s="2"/>
      <c r="B1396" s="2"/>
      <c r="C1396" s="2" t="s">
        <v>1193</v>
      </c>
      <c r="D1396" s="2" t="s">
        <v>176</v>
      </c>
      <c r="E1396" s="2" t="s">
        <v>30</v>
      </c>
      <c r="F1396" s="26" t="s">
        <v>176</v>
      </c>
      <c r="G1396" s="4" t="s">
        <v>1266</v>
      </c>
      <c r="H1396" s="2" t="s">
        <v>163</v>
      </c>
      <c r="I1396" s="2" t="s">
        <v>569</v>
      </c>
      <c r="J1396" s="2" t="s">
        <v>570</v>
      </c>
      <c r="K1396" s="2" t="s">
        <v>835</v>
      </c>
      <c r="L1396" s="2" t="s">
        <v>789</v>
      </c>
      <c r="M1396" s="2" t="s">
        <v>6</v>
      </c>
      <c r="N1396" s="2" t="s">
        <v>6</v>
      </c>
      <c r="O1396" s="2" t="s">
        <v>6</v>
      </c>
      <c r="P1396" s="2" t="s">
        <v>6</v>
      </c>
      <c r="Q1396" s="2" t="s">
        <v>6</v>
      </c>
      <c r="R1396" s="2" t="s">
        <v>6</v>
      </c>
      <c r="S1396" s="2" t="s">
        <v>6</v>
      </c>
      <c r="T1396" s="2" t="s">
        <v>6</v>
      </c>
      <c r="U1396" s="2" t="s">
        <v>6</v>
      </c>
      <c r="V1396" s="2" t="s">
        <v>6</v>
      </c>
      <c r="W1396" s="2" t="s">
        <v>6</v>
      </c>
      <c r="X1396" s="2" t="s">
        <v>6</v>
      </c>
      <c r="Y1396" s="2" t="s">
        <v>6</v>
      </c>
      <c r="Z1396" s="2" t="s">
        <v>6</v>
      </c>
      <c r="AA1396" s="2" t="s">
        <v>6</v>
      </c>
      <c r="AB1396" s="2" t="s">
        <v>6</v>
      </c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</row>
    <row r="1397" spans="1:47" ht="15.75">
      <c r="A1397" s="2"/>
      <c r="B1397" s="2"/>
      <c r="C1397" s="2" t="s">
        <v>1194</v>
      </c>
      <c r="D1397" s="2" t="s">
        <v>176</v>
      </c>
      <c r="E1397" s="2" t="s">
        <v>30</v>
      </c>
      <c r="F1397" s="26" t="s">
        <v>176</v>
      </c>
      <c r="G1397" s="4" t="s">
        <v>1266</v>
      </c>
      <c r="H1397" s="2" t="s">
        <v>163</v>
      </c>
      <c r="I1397" s="2" t="s">
        <v>569</v>
      </c>
      <c r="J1397" s="2" t="s">
        <v>570</v>
      </c>
      <c r="K1397" s="2" t="s">
        <v>835</v>
      </c>
      <c r="L1397" s="2" t="s">
        <v>789</v>
      </c>
      <c r="M1397" s="2" t="s">
        <v>6</v>
      </c>
      <c r="N1397" s="2" t="s">
        <v>6</v>
      </c>
      <c r="O1397" s="2" t="s">
        <v>6</v>
      </c>
      <c r="P1397" s="2" t="s">
        <v>6</v>
      </c>
      <c r="Q1397" s="2" t="s">
        <v>6</v>
      </c>
      <c r="R1397" s="2" t="s">
        <v>6</v>
      </c>
      <c r="S1397" s="2" t="s">
        <v>6</v>
      </c>
      <c r="T1397" s="2" t="s">
        <v>6</v>
      </c>
      <c r="U1397" s="2" t="s">
        <v>6</v>
      </c>
      <c r="V1397" s="2" t="s">
        <v>6</v>
      </c>
      <c r="W1397" s="2" t="s">
        <v>6</v>
      </c>
      <c r="X1397" s="2" t="s">
        <v>6</v>
      </c>
      <c r="Y1397" s="2" t="s">
        <v>6</v>
      </c>
      <c r="Z1397" s="2" t="s">
        <v>6</v>
      </c>
      <c r="AA1397" s="2" t="s">
        <v>6</v>
      </c>
      <c r="AB1397" s="2" t="s">
        <v>6</v>
      </c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</row>
    <row r="1398" spans="1:47" ht="15.75">
      <c r="A1398" s="2"/>
      <c r="B1398" s="2"/>
      <c r="C1398" s="2" t="s">
        <v>1195</v>
      </c>
      <c r="D1398" s="2" t="s">
        <v>176</v>
      </c>
      <c r="E1398" s="2" t="s">
        <v>30</v>
      </c>
      <c r="F1398" s="26" t="s">
        <v>176</v>
      </c>
      <c r="G1398" s="4" t="s">
        <v>1266</v>
      </c>
      <c r="H1398" s="2" t="s">
        <v>163</v>
      </c>
      <c r="I1398" s="2" t="s">
        <v>569</v>
      </c>
      <c r="J1398" s="2" t="s">
        <v>570</v>
      </c>
      <c r="K1398" s="2" t="s">
        <v>835</v>
      </c>
      <c r="L1398" s="2" t="s">
        <v>789</v>
      </c>
      <c r="M1398" s="2" t="s">
        <v>6</v>
      </c>
      <c r="N1398" s="2" t="s">
        <v>6</v>
      </c>
      <c r="O1398" s="2" t="s">
        <v>6</v>
      </c>
      <c r="P1398" s="2" t="s">
        <v>6</v>
      </c>
      <c r="Q1398" s="2" t="s">
        <v>6</v>
      </c>
      <c r="R1398" s="2" t="s">
        <v>6</v>
      </c>
      <c r="S1398" s="2" t="s">
        <v>6</v>
      </c>
      <c r="T1398" s="2" t="s">
        <v>6</v>
      </c>
      <c r="U1398" s="2" t="s">
        <v>6</v>
      </c>
      <c r="V1398" s="2" t="s">
        <v>6</v>
      </c>
      <c r="W1398" s="2" t="s">
        <v>6</v>
      </c>
      <c r="X1398" s="2" t="s">
        <v>6</v>
      </c>
      <c r="Y1398" s="2" t="s">
        <v>6</v>
      </c>
      <c r="Z1398" s="2" t="s">
        <v>6</v>
      </c>
      <c r="AA1398" s="2" t="s">
        <v>6</v>
      </c>
      <c r="AB1398" s="2" t="s">
        <v>6</v>
      </c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</row>
    <row r="1399" spans="1:47" ht="15.75">
      <c r="A1399" s="2"/>
      <c r="B1399" s="2"/>
      <c r="C1399" s="26" t="s">
        <v>1196</v>
      </c>
      <c r="D1399" s="2" t="s">
        <v>176</v>
      </c>
      <c r="E1399" s="2" t="s">
        <v>30</v>
      </c>
      <c r="F1399" s="26" t="s">
        <v>176</v>
      </c>
      <c r="G1399" s="4" t="s">
        <v>1266</v>
      </c>
      <c r="H1399" s="2" t="s">
        <v>163</v>
      </c>
      <c r="I1399" s="2" t="s">
        <v>569</v>
      </c>
      <c r="J1399" s="2" t="s">
        <v>570</v>
      </c>
      <c r="K1399" s="2" t="s">
        <v>835</v>
      </c>
      <c r="L1399" s="2" t="s">
        <v>789</v>
      </c>
      <c r="M1399" s="2" t="s">
        <v>6</v>
      </c>
      <c r="N1399" s="2" t="s">
        <v>6</v>
      </c>
      <c r="O1399" s="2" t="s">
        <v>6</v>
      </c>
      <c r="P1399" s="2" t="s">
        <v>6</v>
      </c>
      <c r="Q1399" s="2" t="s">
        <v>6</v>
      </c>
      <c r="R1399" s="2" t="s">
        <v>6</v>
      </c>
      <c r="S1399" s="2" t="s">
        <v>6</v>
      </c>
      <c r="T1399" s="2" t="s">
        <v>6</v>
      </c>
      <c r="U1399" s="2" t="s">
        <v>6</v>
      </c>
      <c r="V1399" s="2" t="s">
        <v>6</v>
      </c>
      <c r="W1399" s="2" t="s">
        <v>6</v>
      </c>
      <c r="X1399" s="2" t="s">
        <v>6</v>
      </c>
      <c r="Y1399" s="2" t="s">
        <v>6</v>
      </c>
      <c r="Z1399" s="2" t="s">
        <v>6</v>
      </c>
      <c r="AA1399" s="2" t="s">
        <v>6</v>
      </c>
      <c r="AB1399" s="2" t="s">
        <v>6</v>
      </c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</row>
    <row r="1400" spans="1:47" ht="15.75">
      <c r="A1400" s="2"/>
      <c r="B1400" s="2"/>
      <c r="C1400" s="2" t="s">
        <v>1197</v>
      </c>
      <c r="D1400" s="2" t="s">
        <v>176</v>
      </c>
      <c r="E1400" s="2" t="s">
        <v>30</v>
      </c>
      <c r="F1400" s="26" t="s">
        <v>176</v>
      </c>
      <c r="G1400" s="4" t="s">
        <v>1266</v>
      </c>
      <c r="H1400" s="2" t="s">
        <v>163</v>
      </c>
      <c r="I1400" s="2" t="s">
        <v>569</v>
      </c>
      <c r="J1400" s="2" t="s">
        <v>570</v>
      </c>
      <c r="K1400" s="2" t="s">
        <v>835</v>
      </c>
      <c r="L1400" s="2" t="s">
        <v>789</v>
      </c>
      <c r="M1400" s="2" t="s">
        <v>6</v>
      </c>
      <c r="N1400" s="2" t="s">
        <v>6</v>
      </c>
      <c r="O1400" s="2" t="s">
        <v>6</v>
      </c>
      <c r="P1400" s="2" t="s">
        <v>6</v>
      </c>
      <c r="Q1400" s="2" t="s">
        <v>6</v>
      </c>
      <c r="R1400" s="2" t="s">
        <v>6</v>
      </c>
      <c r="S1400" s="2" t="s">
        <v>6</v>
      </c>
      <c r="T1400" s="2" t="s">
        <v>6</v>
      </c>
      <c r="U1400" s="2" t="s">
        <v>6</v>
      </c>
      <c r="V1400" s="2" t="s">
        <v>6</v>
      </c>
      <c r="W1400" s="2" t="s">
        <v>6</v>
      </c>
      <c r="X1400" s="2" t="s">
        <v>6</v>
      </c>
      <c r="Y1400" s="2" t="s">
        <v>6</v>
      </c>
      <c r="Z1400" s="2" t="s">
        <v>6</v>
      </c>
      <c r="AA1400" s="2" t="s">
        <v>6</v>
      </c>
      <c r="AB1400" s="2" t="s">
        <v>6</v>
      </c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</row>
    <row r="1401" spans="1:47" ht="15.75">
      <c r="A1401" s="2"/>
      <c r="B1401" s="2"/>
      <c r="C1401" s="2" t="s">
        <v>1198</v>
      </c>
      <c r="D1401" s="2" t="s">
        <v>176</v>
      </c>
      <c r="E1401" s="2" t="s">
        <v>30</v>
      </c>
      <c r="F1401" s="26" t="s">
        <v>176</v>
      </c>
      <c r="G1401" s="4" t="s">
        <v>1266</v>
      </c>
      <c r="H1401" s="2" t="s">
        <v>163</v>
      </c>
      <c r="I1401" s="2" t="s">
        <v>569</v>
      </c>
      <c r="J1401" s="2" t="s">
        <v>570</v>
      </c>
      <c r="K1401" s="2" t="s">
        <v>835</v>
      </c>
      <c r="L1401" s="2" t="s">
        <v>789</v>
      </c>
      <c r="M1401" s="2" t="s">
        <v>6</v>
      </c>
      <c r="N1401" s="2" t="s">
        <v>6</v>
      </c>
      <c r="O1401" s="2" t="s">
        <v>6</v>
      </c>
      <c r="P1401" s="2" t="s">
        <v>6</v>
      </c>
      <c r="Q1401" s="2" t="s">
        <v>6</v>
      </c>
      <c r="R1401" s="2" t="s">
        <v>6</v>
      </c>
      <c r="S1401" s="2" t="s">
        <v>6</v>
      </c>
      <c r="T1401" s="2" t="s">
        <v>6</v>
      </c>
      <c r="U1401" s="2" t="s">
        <v>6</v>
      </c>
      <c r="V1401" s="2" t="s">
        <v>6</v>
      </c>
      <c r="W1401" s="2" t="s">
        <v>6</v>
      </c>
      <c r="X1401" s="2" t="s">
        <v>6</v>
      </c>
      <c r="Y1401" s="2" t="s">
        <v>6</v>
      </c>
      <c r="Z1401" s="2" t="s">
        <v>6</v>
      </c>
      <c r="AA1401" s="2" t="s">
        <v>6</v>
      </c>
      <c r="AB1401" s="2" t="s">
        <v>6</v>
      </c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</row>
    <row r="1402" spans="1:47" ht="15.75">
      <c r="A1402" s="2"/>
      <c r="B1402" s="2"/>
      <c r="C1402" s="2" t="s">
        <v>1199</v>
      </c>
      <c r="D1402" s="2" t="s">
        <v>176</v>
      </c>
      <c r="E1402" s="2" t="s">
        <v>30</v>
      </c>
      <c r="F1402" s="26" t="s">
        <v>176</v>
      </c>
      <c r="G1402" s="4" t="s">
        <v>1266</v>
      </c>
      <c r="H1402" s="2" t="s">
        <v>163</v>
      </c>
      <c r="I1402" s="2" t="s">
        <v>569</v>
      </c>
      <c r="J1402" s="2" t="s">
        <v>570</v>
      </c>
      <c r="K1402" s="2" t="s">
        <v>835</v>
      </c>
      <c r="L1402" s="2" t="s">
        <v>789</v>
      </c>
      <c r="M1402" s="2" t="s">
        <v>6</v>
      </c>
      <c r="N1402" s="2" t="s">
        <v>6</v>
      </c>
      <c r="O1402" s="2" t="s">
        <v>6</v>
      </c>
      <c r="P1402" s="2" t="s">
        <v>6</v>
      </c>
      <c r="Q1402" s="2" t="s">
        <v>6</v>
      </c>
      <c r="R1402" s="2" t="s">
        <v>6</v>
      </c>
      <c r="S1402" s="2" t="s">
        <v>6</v>
      </c>
      <c r="T1402" s="2" t="s">
        <v>6</v>
      </c>
      <c r="U1402" s="2" t="s">
        <v>6</v>
      </c>
      <c r="V1402" s="2" t="s">
        <v>6</v>
      </c>
      <c r="W1402" s="2" t="s">
        <v>6</v>
      </c>
      <c r="X1402" s="2" t="s">
        <v>6</v>
      </c>
      <c r="Y1402" s="2" t="s">
        <v>6</v>
      </c>
      <c r="Z1402" s="2" t="s">
        <v>6</v>
      </c>
      <c r="AA1402" s="2" t="s">
        <v>6</v>
      </c>
      <c r="AB1402" s="2" t="s">
        <v>6</v>
      </c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</row>
    <row r="1403" spans="1:47" ht="15.75">
      <c r="A1403" s="2"/>
      <c r="B1403" s="2"/>
      <c r="C1403" s="2" t="s">
        <v>1200</v>
      </c>
      <c r="D1403" s="2" t="s">
        <v>176</v>
      </c>
      <c r="E1403" s="2" t="s">
        <v>30</v>
      </c>
      <c r="F1403" s="26" t="s">
        <v>176</v>
      </c>
      <c r="G1403" s="4" t="s">
        <v>1266</v>
      </c>
      <c r="H1403" s="2" t="s">
        <v>163</v>
      </c>
      <c r="I1403" s="2" t="s">
        <v>569</v>
      </c>
      <c r="J1403" s="2" t="s">
        <v>570</v>
      </c>
      <c r="K1403" s="2" t="s">
        <v>835</v>
      </c>
      <c r="L1403" s="2" t="s">
        <v>789</v>
      </c>
      <c r="M1403" s="2" t="s">
        <v>6</v>
      </c>
      <c r="N1403" s="2" t="s">
        <v>6</v>
      </c>
      <c r="O1403" s="2" t="s">
        <v>6</v>
      </c>
      <c r="P1403" s="2" t="s">
        <v>6</v>
      </c>
      <c r="Q1403" s="2" t="s">
        <v>6</v>
      </c>
      <c r="R1403" s="2" t="s">
        <v>6</v>
      </c>
      <c r="S1403" s="2" t="s">
        <v>6</v>
      </c>
      <c r="T1403" s="2" t="s">
        <v>6</v>
      </c>
      <c r="U1403" s="2" t="s">
        <v>6</v>
      </c>
      <c r="V1403" s="2" t="s">
        <v>6</v>
      </c>
      <c r="W1403" s="2" t="s">
        <v>6</v>
      </c>
      <c r="X1403" s="2" t="s">
        <v>6</v>
      </c>
      <c r="Y1403" s="2" t="s">
        <v>6</v>
      </c>
      <c r="Z1403" s="2" t="s">
        <v>6</v>
      </c>
      <c r="AA1403" s="2" t="s">
        <v>6</v>
      </c>
      <c r="AB1403" s="2" t="s">
        <v>6</v>
      </c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</row>
    <row r="1404" spans="1:47" ht="15.75">
      <c r="A1404" s="2"/>
      <c r="B1404" s="2"/>
      <c r="C1404" s="2" t="s">
        <v>1201</v>
      </c>
      <c r="D1404" s="2" t="s">
        <v>176</v>
      </c>
      <c r="E1404" s="2" t="s">
        <v>30</v>
      </c>
      <c r="F1404" s="26" t="s">
        <v>176</v>
      </c>
      <c r="G1404" s="4" t="s">
        <v>1266</v>
      </c>
      <c r="H1404" s="2" t="s">
        <v>163</v>
      </c>
      <c r="I1404" s="2" t="s">
        <v>569</v>
      </c>
      <c r="J1404" s="2" t="s">
        <v>570</v>
      </c>
      <c r="K1404" s="2" t="s">
        <v>835</v>
      </c>
      <c r="L1404" s="2" t="s">
        <v>789</v>
      </c>
      <c r="M1404" s="2" t="s">
        <v>6</v>
      </c>
      <c r="N1404" s="2" t="s">
        <v>6</v>
      </c>
      <c r="O1404" s="2" t="s">
        <v>6</v>
      </c>
      <c r="P1404" s="2" t="s">
        <v>6</v>
      </c>
      <c r="Q1404" s="2" t="s">
        <v>6</v>
      </c>
      <c r="R1404" s="2" t="s">
        <v>6</v>
      </c>
      <c r="S1404" s="2" t="s">
        <v>6</v>
      </c>
      <c r="T1404" s="2" t="s">
        <v>6</v>
      </c>
      <c r="U1404" s="2" t="s">
        <v>6</v>
      </c>
      <c r="V1404" s="2" t="s">
        <v>6</v>
      </c>
      <c r="W1404" s="2" t="s">
        <v>6</v>
      </c>
      <c r="X1404" s="2" t="s">
        <v>6</v>
      </c>
      <c r="Y1404" s="2" t="s">
        <v>6</v>
      </c>
      <c r="Z1404" s="2" t="s">
        <v>6</v>
      </c>
      <c r="AA1404" s="2" t="s">
        <v>6</v>
      </c>
      <c r="AB1404" s="2" t="s">
        <v>6</v>
      </c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</row>
    <row r="1405" spans="1:47" ht="15.75">
      <c r="A1405" s="2"/>
      <c r="B1405" s="2"/>
      <c r="C1405" s="2" t="s">
        <v>1202</v>
      </c>
      <c r="D1405" s="2" t="s">
        <v>176</v>
      </c>
      <c r="E1405" s="2" t="s">
        <v>30</v>
      </c>
      <c r="F1405" s="26" t="s">
        <v>176</v>
      </c>
      <c r="G1405" s="4" t="s">
        <v>1266</v>
      </c>
      <c r="H1405" s="2" t="s">
        <v>163</v>
      </c>
      <c r="I1405" s="2" t="s">
        <v>569</v>
      </c>
      <c r="J1405" s="2" t="s">
        <v>570</v>
      </c>
      <c r="K1405" s="2" t="s">
        <v>835</v>
      </c>
      <c r="L1405" s="2" t="s">
        <v>789</v>
      </c>
      <c r="M1405" s="2" t="s">
        <v>6</v>
      </c>
      <c r="N1405" s="2" t="s">
        <v>6</v>
      </c>
      <c r="O1405" s="2" t="s">
        <v>6</v>
      </c>
      <c r="P1405" s="2" t="s">
        <v>6</v>
      </c>
      <c r="Q1405" s="2" t="s">
        <v>6</v>
      </c>
      <c r="R1405" s="2" t="s">
        <v>6</v>
      </c>
      <c r="S1405" s="2" t="s">
        <v>6</v>
      </c>
      <c r="T1405" s="2" t="s">
        <v>6</v>
      </c>
      <c r="U1405" s="2" t="s">
        <v>6</v>
      </c>
      <c r="V1405" s="2" t="s">
        <v>6</v>
      </c>
      <c r="W1405" s="2" t="s">
        <v>6</v>
      </c>
      <c r="X1405" s="2" t="s">
        <v>6</v>
      </c>
      <c r="Y1405" s="2" t="s">
        <v>6</v>
      </c>
      <c r="Z1405" s="2" t="s">
        <v>6</v>
      </c>
      <c r="AA1405" s="2" t="s">
        <v>6</v>
      </c>
      <c r="AB1405" s="2" t="s">
        <v>6</v>
      </c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</row>
    <row r="1406" spans="1:47" ht="15.75">
      <c r="A1406" s="2"/>
      <c r="B1406" s="2"/>
      <c r="C1406" s="2" t="s">
        <v>1203</v>
      </c>
      <c r="D1406" s="2" t="s">
        <v>176</v>
      </c>
      <c r="E1406" s="2" t="s">
        <v>30</v>
      </c>
      <c r="F1406" s="26" t="s">
        <v>176</v>
      </c>
      <c r="G1406" s="4" t="s">
        <v>1266</v>
      </c>
      <c r="H1406" s="2" t="s">
        <v>163</v>
      </c>
      <c r="I1406" s="2" t="s">
        <v>569</v>
      </c>
      <c r="J1406" s="2" t="s">
        <v>570</v>
      </c>
      <c r="K1406" s="2" t="s">
        <v>835</v>
      </c>
      <c r="L1406" s="2" t="s">
        <v>789</v>
      </c>
      <c r="M1406" s="2" t="s">
        <v>6</v>
      </c>
      <c r="N1406" s="2" t="s">
        <v>6</v>
      </c>
      <c r="O1406" s="2" t="s">
        <v>6</v>
      </c>
      <c r="P1406" s="2" t="s">
        <v>6</v>
      </c>
      <c r="Q1406" s="2" t="s">
        <v>6</v>
      </c>
      <c r="R1406" s="2" t="s">
        <v>6</v>
      </c>
      <c r="S1406" s="2" t="s">
        <v>6</v>
      </c>
      <c r="T1406" s="2" t="s">
        <v>6</v>
      </c>
      <c r="U1406" s="2" t="s">
        <v>6</v>
      </c>
      <c r="V1406" s="2" t="s">
        <v>6</v>
      </c>
      <c r="W1406" s="2" t="s">
        <v>6</v>
      </c>
      <c r="X1406" s="2" t="s">
        <v>6</v>
      </c>
      <c r="Y1406" s="2" t="s">
        <v>6</v>
      </c>
      <c r="Z1406" s="2" t="s">
        <v>6</v>
      </c>
      <c r="AA1406" s="2" t="s">
        <v>6</v>
      </c>
      <c r="AB1406" s="2" t="s">
        <v>6</v>
      </c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</row>
    <row r="1407" spans="1:47" ht="15.75">
      <c r="A1407" s="2"/>
      <c r="B1407" s="2"/>
      <c r="C1407" s="2" t="s">
        <v>1204</v>
      </c>
      <c r="D1407" s="2" t="s">
        <v>176</v>
      </c>
      <c r="E1407" s="2" t="s">
        <v>30</v>
      </c>
      <c r="F1407" s="26" t="s">
        <v>176</v>
      </c>
      <c r="G1407" s="4" t="s">
        <v>1266</v>
      </c>
      <c r="H1407" s="2" t="s">
        <v>163</v>
      </c>
      <c r="I1407" s="2" t="s">
        <v>569</v>
      </c>
      <c r="J1407" s="2" t="s">
        <v>570</v>
      </c>
      <c r="K1407" s="2" t="s">
        <v>835</v>
      </c>
      <c r="L1407" s="2" t="s">
        <v>789</v>
      </c>
      <c r="M1407" s="2" t="s">
        <v>6</v>
      </c>
      <c r="N1407" s="2" t="s">
        <v>6</v>
      </c>
      <c r="O1407" s="2" t="s">
        <v>6</v>
      </c>
      <c r="P1407" s="2" t="s">
        <v>6</v>
      </c>
      <c r="Q1407" s="2" t="s">
        <v>6</v>
      </c>
      <c r="R1407" s="2" t="s">
        <v>6</v>
      </c>
      <c r="S1407" s="2" t="s">
        <v>6</v>
      </c>
      <c r="T1407" s="2" t="s">
        <v>6</v>
      </c>
      <c r="U1407" s="2" t="s">
        <v>6</v>
      </c>
      <c r="V1407" s="2" t="s">
        <v>6</v>
      </c>
      <c r="W1407" s="2" t="s">
        <v>6</v>
      </c>
      <c r="X1407" s="2" t="s">
        <v>6</v>
      </c>
      <c r="Y1407" s="2" t="s">
        <v>6</v>
      </c>
      <c r="Z1407" s="2" t="s">
        <v>6</v>
      </c>
      <c r="AA1407" s="2" t="s">
        <v>6</v>
      </c>
      <c r="AB1407" s="2" t="s">
        <v>6</v>
      </c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</row>
    <row r="1408" spans="1:47" ht="15.75">
      <c r="A1408" s="2"/>
      <c r="B1408" s="2"/>
      <c r="C1408" s="2" t="s">
        <v>1205</v>
      </c>
      <c r="D1408" s="2" t="s">
        <v>176</v>
      </c>
      <c r="E1408" s="2" t="s">
        <v>30</v>
      </c>
      <c r="F1408" s="26" t="s">
        <v>176</v>
      </c>
      <c r="G1408" s="4" t="s">
        <v>1266</v>
      </c>
      <c r="H1408" s="2" t="s">
        <v>163</v>
      </c>
      <c r="I1408" s="2" t="s">
        <v>569</v>
      </c>
      <c r="J1408" s="2" t="s">
        <v>570</v>
      </c>
      <c r="K1408" s="2" t="s">
        <v>835</v>
      </c>
      <c r="L1408" s="2" t="s">
        <v>789</v>
      </c>
      <c r="M1408" s="2" t="s">
        <v>6</v>
      </c>
      <c r="N1408" s="2" t="s">
        <v>6</v>
      </c>
      <c r="O1408" s="2" t="s">
        <v>6</v>
      </c>
      <c r="P1408" s="2" t="s">
        <v>6</v>
      </c>
      <c r="Q1408" s="2" t="s">
        <v>6</v>
      </c>
      <c r="R1408" s="2" t="s">
        <v>6</v>
      </c>
      <c r="S1408" s="2" t="s">
        <v>6</v>
      </c>
      <c r="T1408" s="2" t="s">
        <v>6</v>
      </c>
      <c r="U1408" s="2" t="s">
        <v>6</v>
      </c>
      <c r="V1408" s="2" t="s">
        <v>6</v>
      </c>
      <c r="W1408" s="2" t="s">
        <v>6</v>
      </c>
      <c r="X1408" s="2" t="s">
        <v>6</v>
      </c>
      <c r="Y1408" s="2" t="s">
        <v>6</v>
      </c>
      <c r="Z1408" s="2" t="s">
        <v>6</v>
      </c>
      <c r="AA1408" s="2" t="s">
        <v>6</v>
      </c>
      <c r="AB1408" s="2" t="s">
        <v>6</v>
      </c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</row>
    <row r="1409" spans="1:47" ht="15.75">
      <c r="A1409" s="2"/>
      <c r="B1409" s="2"/>
      <c r="C1409" s="2" t="s">
        <v>1206</v>
      </c>
      <c r="D1409" s="2" t="s">
        <v>176</v>
      </c>
      <c r="E1409" s="2" t="s">
        <v>30</v>
      </c>
      <c r="F1409" s="26" t="s">
        <v>176</v>
      </c>
      <c r="G1409" s="4" t="s">
        <v>1266</v>
      </c>
      <c r="H1409" s="2" t="s">
        <v>163</v>
      </c>
      <c r="I1409" s="2" t="s">
        <v>569</v>
      </c>
      <c r="J1409" s="2" t="s">
        <v>570</v>
      </c>
      <c r="K1409" s="2" t="s">
        <v>835</v>
      </c>
      <c r="L1409" s="2" t="s">
        <v>789</v>
      </c>
      <c r="M1409" s="2" t="s">
        <v>6</v>
      </c>
      <c r="N1409" s="2" t="s">
        <v>6</v>
      </c>
      <c r="O1409" s="2" t="s">
        <v>6</v>
      </c>
      <c r="P1409" s="2" t="s">
        <v>6</v>
      </c>
      <c r="Q1409" s="2" t="s">
        <v>6</v>
      </c>
      <c r="R1409" s="2" t="s">
        <v>6</v>
      </c>
      <c r="S1409" s="2" t="s">
        <v>6</v>
      </c>
      <c r="T1409" s="2" t="s">
        <v>6</v>
      </c>
      <c r="U1409" s="2" t="s">
        <v>6</v>
      </c>
      <c r="V1409" s="2" t="s">
        <v>6</v>
      </c>
      <c r="W1409" s="2" t="s">
        <v>6</v>
      </c>
      <c r="X1409" s="2" t="s">
        <v>6</v>
      </c>
      <c r="Y1409" s="2" t="s">
        <v>6</v>
      </c>
      <c r="Z1409" s="2" t="s">
        <v>6</v>
      </c>
      <c r="AA1409" s="2" t="s">
        <v>6</v>
      </c>
      <c r="AB1409" s="2" t="s">
        <v>6</v>
      </c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</row>
    <row r="1410" spans="1:47" ht="15.75">
      <c r="A1410" s="2"/>
      <c r="B1410" s="2"/>
      <c r="C1410" s="2" t="s">
        <v>1207</v>
      </c>
      <c r="D1410" s="2" t="s">
        <v>176</v>
      </c>
      <c r="E1410" s="2" t="s">
        <v>30</v>
      </c>
      <c r="F1410" s="26" t="s">
        <v>176</v>
      </c>
      <c r="G1410" s="4" t="s">
        <v>1266</v>
      </c>
      <c r="H1410" s="2" t="s">
        <v>163</v>
      </c>
      <c r="I1410" s="2" t="s">
        <v>569</v>
      </c>
      <c r="J1410" s="2" t="s">
        <v>570</v>
      </c>
      <c r="K1410" s="2" t="s">
        <v>835</v>
      </c>
      <c r="L1410" s="2" t="s">
        <v>789</v>
      </c>
      <c r="M1410" s="2" t="s">
        <v>6</v>
      </c>
      <c r="N1410" s="2" t="s">
        <v>6</v>
      </c>
      <c r="O1410" s="2" t="s">
        <v>6</v>
      </c>
      <c r="P1410" s="2" t="s">
        <v>6</v>
      </c>
      <c r="Q1410" s="2" t="s">
        <v>6</v>
      </c>
      <c r="R1410" s="2" t="s">
        <v>6</v>
      </c>
      <c r="S1410" s="2" t="s">
        <v>6</v>
      </c>
      <c r="T1410" s="2" t="s">
        <v>6</v>
      </c>
      <c r="U1410" s="2" t="s">
        <v>6</v>
      </c>
      <c r="V1410" s="2" t="s">
        <v>6</v>
      </c>
      <c r="W1410" s="2" t="s">
        <v>6</v>
      </c>
      <c r="X1410" s="2" t="s">
        <v>6</v>
      </c>
      <c r="Y1410" s="2" t="s">
        <v>6</v>
      </c>
      <c r="Z1410" s="2" t="s">
        <v>6</v>
      </c>
      <c r="AA1410" s="2" t="s">
        <v>6</v>
      </c>
      <c r="AB1410" s="2" t="s">
        <v>6</v>
      </c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</row>
    <row r="1411" spans="1:47" ht="15.75">
      <c r="A1411" s="2"/>
      <c r="B1411" s="2"/>
      <c r="C1411" s="2" t="s">
        <v>1208</v>
      </c>
      <c r="D1411" s="2" t="s">
        <v>176</v>
      </c>
      <c r="E1411" s="2" t="s">
        <v>30</v>
      </c>
      <c r="F1411" s="26" t="s">
        <v>176</v>
      </c>
      <c r="G1411" s="4" t="s">
        <v>1266</v>
      </c>
      <c r="H1411" s="2" t="s">
        <v>163</v>
      </c>
      <c r="I1411" s="2" t="s">
        <v>569</v>
      </c>
      <c r="J1411" s="2" t="s">
        <v>570</v>
      </c>
      <c r="K1411" s="2" t="s">
        <v>835</v>
      </c>
      <c r="L1411" s="2" t="s">
        <v>789</v>
      </c>
      <c r="M1411" s="2" t="s">
        <v>6</v>
      </c>
      <c r="N1411" s="2" t="s">
        <v>6</v>
      </c>
      <c r="O1411" s="2" t="s">
        <v>6</v>
      </c>
      <c r="P1411" s="2" t="s">
        <v>6</v>
      </c>
      <c r="Q1411" s="2" t="s">
        <v>6</v>
      </c>
      <c r="R1411" s="2" t="s">
        <v>6</v>
      </c>
      <c r="S1411" s="2" t="s">
        <v>6</v>
      </c>
      <c r="T1411" s="2" t="s">
        <v>6</v>
      </c>
      <c r="U1411" s="2" t="s">
        <v>6</v>
      </c>
      <c r="V1411" s="2" t="s">
        <v>6</v>
      </c>
      <c r="W1411" s="2" t="s">
        <v>6</v>
      </c>
      <c r="X1411" s="2" t="s">
        <v>6</v>
      </c>
      <c r="Y1411" s="2" t="s">
        <v>6</v>
      </c>
      <c r="Z1411" s="2" t="s">
        <v>6</v>
      </c>
      <c r="AA1411" s="2" t="s">
        <v>6</v>
      </c>
      <c r="AB1411" s="2" t="s">
        <v>6</v>
      </c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</row>
    <row r="1412" spans="1:47" ht="15.75">
      <c r="A1412" s="2"/>
      <c r="B1412" s="2"/>
      <c r="C1412" s="2" t="s">
        <v>1209</v>
      </c>
      <c r="D1412" s="2" t="s">
        <v>176</v>
      </c>
      <c r="E1412" s="2" t="s">
        <v>30</v>
      </c>
      <c r="F1412" s="26" t="s">
        <v>176</v>
      </c>
      <c r="G1412" s="4" t="s">
        <v>1266</v>
      </c>
      <c r="H1412" s="2" t="s">
        <v>163</v>
      </c>
      <c r="I1412" s="2" t="s">
        <v>569</v>
      </c>
      <c r="J1412" s="2" t="s">
        <v>570</v>
      </c>
      <c r="K1412" s="2" t="s">
        <v>835</v>
      </c>
      <c r="L1412" s="2" t="s">
        <v>789</v>
      </c>
      <c r="M1412" s="2" t="s">
        <v>6</v>
      </c>
      <c r="N1412" s="2" t="s">
        <v>6</v>
      </c>
      <c r="O1412" s="2" t="s">
        <v>6</v>
      </c>
      <c r="P1412" s="2" t="s">
        <v>6</v>
      </c>
      <c r="Q1412" s="2" t="s">
        <v>6</v>
      </c>
      <c r="R1412" s="2" t="s">
        <v>6</v>
      </c>
      <c r="S1412" s="2" t="s">
        <v>6</v>
      </c>
      <c r="T1412" s="2" t="s">
        <v>6</v>
      </c>
      <c r="U1412" s="2" t="s">
        <v>6</v>
      </c>
      <c r="V1412" s="2" t="s">
        <v>6</v>
      </c>
      <c r="W1412" s="2" t="s">
        <v>6</v>
      </c>
      <c r="X1412" s="2" t="s">
        <v>6</v>
      </c>
      <c r="Y1412" s="2" t="s">
        <v>6</v>
      </c>
      <c r="Z1412" s="2" t="s">
        <v>6</v>
      </c>
      <c r="AA1412" s="2" t="s">
        <v>6</v>
      </c>
      <c r="AB1412" s="2" t="s">
        <v>6</v>
      </c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</row>
    <row r="1413" spans="1:47" ht="15.75">
      <c r="A1413" s="2"/>
      <c r="B1413" s="2"/>
      <c r="C1413" s="2" t="s">
        <v>1210</v>
      </c>
      <c r="D1413" s="2" t="s">
        <v>176</v>
      </c>
      <c r="E1413" s="2" t="s">
        <v>30</v>
      </c>
      <c r="F1413" s="26" t="s">
        <v>176</v>
      </c>
      <c r="G1413" s="4" t="s">
        <v>1266</v>
      </c>
      <c r="H1413" s="2" t="s">
        <v>163</v>
      </c>
      <c r="I1413" s="2" t="s">
        <v>569</v>
      </c>
      <c r="J1413" s="2" t="s">
        <v>570</v>
      </c>
      <c r="K1413" s="2" t="s">
        <v>835</v>
      </c>
      <c r="L1413" s="2" t="s">
        <v>789</v>
      </c>
      <c r="M1413" s="2" t="s">
        <v>6</v>
      </c>
      <c r="N1413" s="2" t="s">
        <v>6</v>
      </c>
      <c r="O1413" s="2" t="s">
        <v>6</v>
      </c>
      <c r="P1413" s="2" t="s">
        <v>6</v>
      </c>
      <c r="Q1413" s="2" t="s">
        <v>6</v>
      </c>
      <c r="R1413" s="2" t="s">
        <v>6</v>
      </c>
      <c r="S1413" s="2" t="s">
        <v>6</v>
      </c>
      <c r="T1413" s="2" t="s">
        <v>6</v>
      </c>
      <c r="U1413" s="2" t="s">
        <v>6</v>
      </c>
      <c r="V1413" s="2" t="s">
        <v>6</v>
      </c>
      <c r="W1413" s="2" t="s">
        <v>6</v>
      </c>
      <c r="X1413" s="2" t="s">
        <v>6</v>
      </c>
      <c r="Y1413" s="2" t="s">
        <v>6</v>
      </c>
      <c r="Z1413" s="2" t="s">
        <v>6</v>
      </c>
      <c r="AA1413" s="2" t="s">
        <v>6</v>
      </c>
      <c r="AB1413" s="2" t="s">
        <v>6</v>
      </c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</row>
    <row r="1414" spans="1:47" ht="15.75">
      <c r="A1414" s="2"/>
      <c r="B1414" s="2"/>
      <c r="C1414" s="2" t="s">
        <v>1211</v>
      </c>
      <c r="D1414" s="2" t="s">
        <v>176</v>
      </c>
      <c r="E1414" s="2" t="s">
        <v>30</v>
      </c>
      <c r="F1414" s="26" t="s">
        <v>176</v>
      </c>
      <c r="G1414" s="4" t="s">
        <v>1266</v>
      </c>
      <c r="H1414" s="2" t="s">
        <v>163</v>
      </c>
      <c r="I1414" s="2" t="s">
        <v>569</v>
      </c>
      <c r="J1414" s="2" t="s">
        <v>570</v>
      </c>
      <c r="K1414" s="2" t="s">
        <v>835</v>
      </c>
      <c r="L1414" s="2" t="s">
        <v>789</v>
      </c>
      <c r="M1414" s="2" t="s">
        <v>6</v>
      </c>
      <c r="N1414" s="2" t="s">
        <v>6</v>
      </c>
      <c r="O1414" s="2" t="s">
        <v>6</v>
      </c>
      <c r="P1414" s="2" t="s">
        <v>6</v>
      </c>
      <c r="Q1414" s="2" t="s">
        <v>6</v>
      </c>
      <c r="R1414" s="2" t="s">
        <v>6</v>
      </c>
      <c r="S1414" s="2" t="s">
        <v>6</v>
      </c>
      <c r="T1414" s="2" t="s">
        <v>6</v>
      </c>
      <c r="U1414" s="2" t="s">
        <v>6</v>
      </c>
      <c r="V1414" s="2" t="s">
        <v>6</v>
      </c>
      <c r="W1414" s="2" t="s">
        <v>6</v>
      </c>
      <c r="X1414" s="2" t="s">
        <v>6</v>
      </c>
      <c r="Y1414" s="2" t="s">
        <v>6</v>
      </c>
      <c r="Z1414" s="2" t="s">
        <v>6</v>
      </c>
      <c r="AA1414" s="2" t="s">
        <v>6</v>
      </c>
      <c r="AB1414" s="2" t="s">
        <v>6</v>
      </c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</row>
    <row r="1415" spans="1:47" ht="15.75">
      <c r="A1415" s="2"/>
      <c r="B1415" s="2"/>
      <c r="C1415" s="2" t="s">
        <v>1212</v>
      </c>
      <c r="D1415" s="2" t="s">
        <v>176</v>
      </c>
      <c r="E1415" s="2" t="s">
        <v>30</v>
      </c>
      <c r="F1415" s="26" t="s">
        <v>176</v>
      </c>
      <c r="G1415" s="4" t="s">
        <v>1266</v>
      </c>
      <c r="H1415" s="2" t="s">
        <v>163</v>
      </c>
      <c r="I1415" s="2" t="s">
        <v>569</v>
      </c>
      <c r="J1415" s="2" t="s">
        <v>570</v>
      </c>
      <c r="K1415" s="2" t="s">
        <v>835</v>
      </c>
      <c r="L1415" s="2" t="s">
        <v>789</v>
      </c>
      <c r="M1415" s="2" t="s">
        <v>6</v>
      </c>
      <c r="N1415" s="2" t="s">
        <v>6</v>
      </c>
      <c r="O1415" s="2" t="s">
        <v>6</v>
      </c>
      <c r="P1415" s="2" t="s">
        <v>6</v>
      </c>
      <c r="Q1415" s="2" t="s">
        <v>6</v>
      </c>
      <c r="R1415" s="2" t="s">
        <v>6</v>
      </c>
      <c r="S1415" s="2" t="s">
        <v>6</v>
      </c>
      <c r="T1415" s="2" t="s">
        <v>6</v>
      </c>
      <c r="U1415" s="2" t="s">
        <v>6</v>
      </c>
      <c r="V1415" s="2" t="s">
        <v>6</v>
      </c>
      <c r="W1415" s="2" t="s">
        <v>6</v>
      </c>
      <c r="X1415" s="2" t="s">
        <v>6</v>
      </c>
      <c r="Y1415" s="2" t="s">
        <v>6</v>
      </c>
      <c r="Z1415" s="2" t="s">
        <v>6</v>
      </c>
      <c r="AA1415" s="2" t="s">
        <v>6</v>
      </c>
      <c r="AB1415" s="2" t="s">
        <v>6</v>
      </c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</row>
    <row r="1416" spans="1:47" ht="15.75">
      <c r="A1416" s="2"/>
      <c r="B1416" s="2"/>
      <c r="C1416" s="2" t="s">
        <v>1213</v>
      </c>
      <c r="D1416" s="2" t="s">
        <v>176</v>
      </c>
      <c r="E1416" s="2" t="s">
        <v>30</v>
      </c>
      <c r="F1416" s="26" t="s">
        <v>176</v>
      </c>
      <c r="G1416" s="4" t="s">
        <v>1266</v>
      </c>
      <c r="H1416" s="2" t="s">
        <v>163</v>
      </c>
      <c r="I1416" s="2" t="s">
        <v>569</v>
      </c>
      <c r="J1416" s="2" t="s">
        <v>570</v>
      </c>
      <c r="K1416" s="2" t="s">
        <v>835</v>
      </c>
      <c r="L1416" s="2" t="s">
        <v>789</v>
      </c>
      <c r="M1416" s="2" t="s">
        <v>6</v>
      </c>
      <c r="N1416" s="2" t="s">
        <v>6</v>
      </c>
      <c r="O1416" s="2" t="s">
        <v>6</v>
      </c>
      <c r="P1416" s="2" t="s">
        <v>6</v>
      </c>
      <c r="Q1416" s="2" t="s">
        <v>6</v>
      </c>
      <c r="R1416" s="2" t="s">
        <v>6</v>
      </c>
      <c r="S1416" s="2" t="s">
        <v>6</v>
      </c>
      <c r="T1416" s="2" t="s">
        <v>6</v>
      </c>
      <c r="U1416" s="2" t="s">
        <v>6</v>
      </c>
      <c r="V1416" s="2" t="s">
        <v>6</v>
      </c>
      <c r="W1416" s="2" t="s">
        <v>6</v>
      </c>
      <c r="X1416" s="2" t="s">
        <v>6</v>
      </c>
      <c r="Y1416" s="2" t="s">
        <v>6</v>
      </c>
      <c r="Z1416" s="2" t="s">
        <v>6</v>
      </c>
      <c r="AA1416" s="2" t="s">
        <v>6</v>
      </c>
      <c r="AB1416" s="2" t="s">
        <v>6</v>
      </c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</row>
    <row r="1417" spans="1:47" ht="15.75">
      <c r="A1417" s="2"/>
      <c r="B1417" s="2"/>
      <c r="C1417" s="2" t="s">
        <v>1214</v>
      </c>
      <c r="D1417" s="2" t="s">
        <v>176</v>
      </c>
      <c r="E1417" s="2" t="s">
        <v>30</v>
      </c>
      <c r="F1417" s="26" t="s">
        <v>176</v>
      </c>
      <c r="G1417" s="4" t="s">
        <v>1266</v>
      </c>
      <c r="H1417" s="2" t="s">
        <v>163</v>
      </c>
      <c r="I1417" s="2" t="s">
        <v>569</v>
      </c>
      <c r="J1417" s="2" t="s">
        <v>570</v>
      </c>
      <c r="K1417" s="2" t="s">
        <v>835</v>
      </c>
      <c r="L1417" s="2" t="s">
        <v>789</v>
      </c>
      <c r="M1417" s="2" t="s">
        <v>6</v>
      </c>
      <c r="N1417" s="2" t="s">
        <v>6</v>
      </c>
      <c r="O1417" s="2" t="s">
        <v>6</v>
      </c>
      <c r="P1417" s="2" t="s">
        <v>6</v>
      </c>
      <c r="Q1417" s="2" t="s">
        <v>6</v>
      </c>
      <c r="R1417" s="2" t="s">
        <v>6</v>
      </c>
      <c r="S1417" s="2" t="s">
        <v>6</v>
      </c>
      <c r="T1417" s="2" t="s">
        <v>6</v>
      </c>
      <c r="U1417" s="2" t="s">
        <v>6</v>
      </c>
      <c r="V1417" s="2" t="s">
        <v>6</v>
      </c>
      <c r="W1417" s="2" t="s">
        <v>6</v>
      </c>
      <c r="X1417" s="2" t="s">
        <v>6</v>
      </c>
      <c r="Y1417" s="2" t="s">
        <v>6</v>
      </c>
      <c r="Z1417" s="2" t="s">
        <v>6</v>
      </c>
      <c r="AA1417" s="2" t="s">
        <v>6</v>
      </c>
      <c r="AB1417" s="2" t="s">
        <v>6</v>
      </c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</row>
    <row r="1418" spans="1:47" ht="15.75">
      <c r="A1418" s="2"/>
      <c r="B1418" s="2"/>
      <c r="C1418" s="2" t="s">
        <v>1215</v>
      </c>
      <c r="D1418" s="2" t="s">
        <v>176</v>
      </c>
      <c r="E1418" s="2" t="s">
        <v>30</v>
      </c>
      <c r="F1418" s="26" t="s">
        <v>176</v>
      </c>
      <c r="G1418" s="4" t="s">
        <v>1266</v>
      </c>
      <c r="H1418" s="2" t="s">
        <v>163</v>
      </c>
      <c r="I1418" s="2" t="s">
        <v>569</v>
      </c>
      <c r="J1418" s="2" t="s">
        <v>570</v>
      </c>
      <c r="K1418" s="2" t="s">
        <v>835</v>
      </c>
      <c r="L1418" s="2" t="s">
        <v>789</v>
      </c>
      <c r="M1418" s="2" t="s">
        <v>6</v>
      </c>
      <c r="N1418" s="2" t="s">
        <v>6</v>
      </c>
      <c r="O1418" s="2" t="s">
        <v>6</v>
      </c>
      <c r="P1418" s="2" t="s">
        <v>6</v>
      </c>
      <c r="Q1418" s="2" t="s">
        <v>6</v>
      </c>
      <c r="R1418" s="2" t="s">
        <v>6</v>
      </c>
      <c r="S1418" s="2" t="s">
        <v>6</v>
      </c>
      <c r="T1418" s="2" t="s">
        <v>6</v>
      </c>
      <c r="U1418" s="2" t="s">
        <v>6</v>
      </c>
      <c r="V1418" s="2" t="s">
        <v>6</v>
      </c>
      <c r="W1418" s="2" t="s">
        <v>6</v>
      </c>
      <c r="X1418" s="2" t="s">
        <v>6</v>
      </c>
      <c r="Y1418" s="2" t="s">
        <v>6</v>
      </c>
      <c r="Z1418" s="2" t="s">
        <v>6</v>
      </c>
      <c r="AA1418" s="2" t="s">
        <v>6</v>
      </c>
      <c r="AB1418" s="2" t="s">
        <v>6</v>
      </c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</row>
    <row r="1419" spans="1:47" ht="15.75">
      <c r="A1419" s="2"/>
      <c r="B1419" s="2"/>
      <c r="C1419" s="2" t="s">
        <v>1216</v>
      </c>
      <c r="D1419" s="2" t="s">
        <v>176</v>
      </c>
      <c r="E1419" s="2" t="s">
        <v>30</v>
      </c>
      <c r="F1419" s="26" t="s">
        <v>176</v>
      </c>
      <c r="G1419" s="4" t="s">
        <v>1266</v>
      </c>
      <c r="H1419" s="2" t="s">
        <v>163</v>
      </c>
      <c r="I1419" s="2" t="s">
        <v>569</v>
      </c>
      <c r="J1419" s="2" t="s">
        <v>570</v>
      </c>
      <c r="K1419" s="2" t="s">
        <v>835</v>
      </c>
      <c r="L1419" s="2" t="s">
        <v>789</v>
      </c>
      <c r="M1419" s="2" t="s">
        <v>6</v>
      </c>
      <c r="N1419" s="2" t="s">
        <v>6</v>
      </c>
      <c r="O1419" s="2" t="s">
        <v>6</v>
      </c>
      <c r="P1419" s="2" t="s">
        <v>6</v>
      </c>
      <c r="Q1419" s="2" t="s">
        <v>6</v>
      </c>
      <c r="R1419" s="2" t="s">
        <v>6</v>
      </c>
      <c r="S1419" s="2" t="s">
        <v>6</v>
      </c>
      <c r="T1419" s="2" t="s">
        <v>6</v>
      </c>
      <c r="U1419" s="2" t="s">
        <v>6</v>
      </c>
      <c r="V1419" s="2" t="s">
        <v>6</v>
      </c>
      <c r="W1419" s="2" t="s">
        <v>6</v>
      </c>
      <c r="X1419" s="2" t="s">
        <v>6</v>
      </c>
      <c r="Y1419" s="2" t="s">
        <v>6</v>
      </c>
      <c r="Z1419" s="2" t="s">
        <v>6</v>
      </c>
      <c r="AA1419" s="2" t="s">
        <v>6</v>
      </c>
      <c r="AB1419" s="2" t="s">
        <v>6</v>
      </c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</row>
    <row r="1420" spans="1:47" ht="15.75">
      <c r="A1420" s="2"/>
      <c r="B1420" s="2"/>
      <c r="C1420" s="2" t="s">
        <v>1217</v>
      </c>
      <c r="D1420" s="2" t="s">
        <v>176</v>
      </c>
      <c r="E1420" s="2" t="s">
        <v>30</v>
      </c>
      <c r="F1420" s="26" t="s">
        <v>176</v>
      </c>
      <c r="G1420" s="4" t="s">
        <v>1266</v>
      </c>
      <c r="H1420" s="2" t="s">
        <v>163</v>
      </c>
      <c r="I1420" s="2" t="s">
        <v>569</v>
      </c>
      <c r="J1420" s="2" t="s">
        <v>570</v>
      </c>
      <c r="K1420" s="2" t="s">
        <v>835</v>
      </c>
      <c r="L1420" s="2" t="s">
        <v>789</v>
      </c>
      <c r="M1420" s="2" t="s">
        <v>6</v>
      </c>
      <c r="N1420" s="2" t="s">
        <v>6</v>
      </c>
      <c r="O1420" s="2" t="s">
        <v>6</v>
      </c>
      <c r="P1420" s="2" t="s">
        <v>6</v>
      </c>
      <c r="Q1420" s="2" t="s">
        <v>6</v>
      </c>
      <c r="R1420" s="2" t="s">
        <v>6</v>
      </c>
      <c r="S1420" s="2" t="s">
        <v>6</v>
      </c>
      <c r="T1420" s="2" t="s">
        <v>6</v>
      </c>
      <c r="U1420" s="2" t="s">
        <v>6</v>
      </c>
      <c r="V1420" s="2" t="s">
        <v>6</v>
      </c>
      <c r="W1420" s="2" t="s">
        <v>6</v>
      </c>
      <c r="X1420" s="2" t="s">
        <v>6</v>
      </c>
      <c r="Y1420" s="2" t="s">
        <v>6</v>
      </c>
      <c r="Z1420" s="2" t="s">
        <v>6</v>
      </c>
      <c r="AA1420" s="2" t="s">
        <v>6</v>
      </c>
      <c r="AB1420" s="2" t="s">
        <v>6</v>
      </c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</row>
    <row r="1421" spans="1:47" ht="15.75">
      <c r="A1421" s="2"/>
      <c r="B1421" s="2"/>
      <c r="C1421" s="2" t="s">
        <v>1218</v>
      </c>
      <c r="D1421" s="2" t="s">
        <v>176</v>
      </c>
      <c r="E1421" s="2" t="s">
        <v>30</v>
      </c>
      <c r="F1421" s="26" t="s">
        <v>176</v>
      </c>
      <c r="G1421" s="4" t="s">
        <v>1266</v>
      </c>
      <c r="H1421" s="2" t="s">
        <v>163</v>
      </c>
      <c r="I1421" s="2" t="s">
        <v>569</v>
      </c>
      <c r="J1421" s="2" t="s">
        <v>570</v>
      </c>
      <c r="K1421" s="2" t="s">
        <v>835</v>
      </c>
      <c r="L1421" s="2" t="s">
        <v>789</v>
      </c>
      <c r="M1421" s="2" t="s">
        <v>6</v>
      </c>
      <c r="N1421" s="2" t="s">
        <v>6</v>
      </c>
      <c r="O1421" s="2" t="s">
        <v>6</v>
      </c>
      <c r="P1421" s="2" t="s">
        <v>6</v>
      </c>
      <c r="Q1421" s="2" t="s">
        <v>6</v>
      </c>
      <c r="R1421" s="2" t="s">
        <v>6</v>
      </c>
      <c r="S1421" s="2" t="s">
        <v>6</v>
      </c>
      <c r="T1421" s="2" t="s">
        <v>6</v>
      </c>
      <c r="U1421" s="2" t="s">
        <v>6</v>
      </c>
      <c r="V1421" s="2" t="s">
        <v>6</v>
      </c>
      <c r="W1421" s="2" t="s">
        <v>6</v>
      </c>
      <c r="X1421" s="2" t="s">
        <v>6</v>
      </c>
      <c r="Y1421" s="2" t="s">
        <v>6</v>
      </c>
      <c r="Z1421" s="2" t="s">
        <v>6</v>
      </c>
      <c r="AA1421" s="2" t="s">
        <v>6</v>
      </c>
      <c r="AB1421" s="2" t="s">
        <v>6</v>
      </c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</row>
    <row r="1422" spans="1:47" ht="15.75">
      <c r="A1422" s="2"/>
      <c r="B1422" s="2"/>
      <c r="C1422" s="2" t="s">
        <v>1219</v>
      </c>
      <c r="D1422" s="2" t="s">
        <v>176</v>
      </c>
      <c r="E1422" s="2" t="s">
        <v>30</v>
      </c>
      <c r="F1422" s="26" t="s">
        <v>176</v>
      </c>
      <c r="G1422" s="4" t="s">
        <v>1266</v>
      </c>
      <c r="H1422" s="2" t="s">
        <v>163</v>
      </c>
      <c r="I1422" s="2" t="s">
        <v>569</v>
      </c>
      <c r="J1422" s="2" t="s">
        <v>570</v>
      </c>
      <c r="K1422" s="2" t="s">
        <v>835</v>
      </c>
      <c r="L1422" s="2" t="s">
        <v>789</v>
      </c>
      <c r="M1422" s="2" t="s">
        <v>6</v>
      </c>
      <c r="N1422" s="2" t="s">
        <v>6</v>
      </c>
      <c r="O1422" s="2" t="s">
        <v>6</v>
      </c>
      <c r="P1422" s="2" t="s">
        <v>6</v>
      </c>
      <c r="Q1422" s="2" t="s">
        <v>6</v>
      </c>
      <c r="R1422" s="2" t="s">
        <v>6</v>
      </c>
      <c r="S1422" s="2" t="s">
        <v>6</v>
      </c>
      <c r="T1422" s="2" t="s">
        <v>6</v>
      </c>
      <c r="U1422" s="2" t="s">
        <v>6</v>
      </c>
      <c r="V1422" s="2" t="s">
        <v>6</v>
      </c>
      <c r="W1422" s="2" t="s">
        <v>6</v>
      </c>
      <c r="X1422" s="2" t="s">
        <v>6</v>
      </c>
      <c r="Y1422" s="2" t="s">
        <v>6</v>
      </c>
      <c r="Z1422" s="2" t="s">
        <v>6</v>
      </c>
      <c r="AA1422" s="2" t="s">
        <v>6</v>
      </c>
      <c r="AB1422" s="2" t="s">
        <v>6</v>
      </c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</row>
    <row r="1423" spans="1:47" ht="15.75">
      <c r="A1423" s="2"/>
      <c r="B1423" s="2"/>
      <c r="C1423" s="2" t="s">
        <v>1220</v>
      </c>
      <c r="D1423" s="2" t="s">
        <v>176</v>
      </c>
      <c r="E1423" s="2" t="s">
        <v>30</v>
      </c>
      <c r="F1423" s="26" t="s">
        <v>176</v>
      </c>
      <c r="G1423" s="4" t="s">
        <v>1266</v>
      </c>
      <c r="H1423" s="2" t="s">
        <v>163</v>
      </c>
      <c r="I1423" s="2" t="s">
        <v>569</v>
      </c>
      <c r="J1423" s="2" t="s">
        <v>570</v>
      </c>
      <c r="K1423" s="2" t="s">
        <v>835</v>
      </c>
      <c r="L1423" s="2" t="s">
        <v>789</v>
      </c>
      <c r="M1423" s="2" t="s">
        <v>6</v>
      </c>
      <c r="N1423" s="2" t="s">
        <v>6</v>
      </c>
      <c r="O1423" s="2" t="s">
        <v>6</v>
      </c>
      <c r="P1423" s="2" t="s">
        <v>6</v>
      </c>
      <c r="Q1423" s="2" t="s">
        <v>6</v>
      </c>
      <c r="R1423" s="2" t="s">
        <v>6</v>
      </c>
      <c r="S1423" s="2" t="s">
        <v>6</v>
      </c>
      <c r="T1423" s="2" t="s">
        <v>6</v>
      </c>
      <c r="U1423" s="2" t="s">
        <v>6</v>
      </c>
      <c r="V1423" s="2" t="s">
        <v>6</v>
      </c>
      <c r="W1423" s="2" t="s">
        <v>6</v>
      </c>
      <c r="X1423" s="2" t="s">
        <v>6</v>
      </c>
      <c r="Y1423" s="2" t="s">
        <v>6</v>
      </c>
      <c r="Z1423" s="2" t="s">
        <v>6</v>
      </c>
      <c r="AA1423" s="2" t="s">
        <v>6</v>
      </c>
      <c r="AB1423" s="2" t="s">
        <v>6</v>
      </c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</row>
    <row r="1424" spans="1:47" ht="15.75">
      <c r="A1424" s="2"/>
      <c r="B1424" s="2"/>
      <c r="C1424" s="2" t="s">
        <v>1221</v>
      </c>
      <c r="D1424" s="2" t="s">
        <v>176</v>
      </c>
      <c r="E1424" s="2" t="s">
        <v>30</v>
      </c>
      <c r="F1424" s="26" t="s">
        <v>176</v>
      </c>
      <c r="G1424" s="4" t="s">
        <v>1266</v>
      </c>
      <c r="H1424" s="2" t="s">
        <v>163</v>
      </c>
      <c r="I1424" s="2" t="s">
        <v>569</v>
      </c>
      <c r="J1424" s="2" t="s">
        <v>570</v>
      </c>
      <c r="K1424" s="2" t="s">
        <v>835</v>
      </c>
      <c r="L1424" s="2" t="s">
        <v>789</v>
      </c>
      <c r="M1424" s="2" t="s">
        <v>6</v>
      </c>
      <c r="N1424" s="2" t="s">
        <v>6</v>
      </c>
      <c r="O1424" s="2" t="s">
        <v>6</v>
      </c>
      <c r="P1424" s="2" t="s">
        <v>6</v>
      </c>
      <c r="Q1424" s="2" t="s">
        <v>6</v>
      </c>
      <c r="R1424" s="2" t="s">
        <v>6</v>
      </c>
      <c r="S1424" s="2" t="s">
        <v>6</v>
      </c>
      <c r="T1424" s="2" t="s">
        <v>6</v>
      </c>
      <c r="U1424" s="2" t="s">
        <v>6</v>
      </c>
      <c r="V1424" s="2" t="s">
        <v>6</v>
      </c>
      <c r="W1424" s="2" t="s">
        <v>6</v>
      </c>
      <c r="X1424" s="2" t="s">
        <v>6</v>
      </c>
      <c r="Y1424" s="2" t="s">
        <v>6</v>
      </c>
      <c r="Z1424" s="2" t="s">
        <v>6</v>
      </c>
      <c r="AA1424" s="2" t="s">
        <v>6</v>
      </c>
      <c r="AB1424" s="2" t="s">
        <v>6</v>
      </c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</row>
    <row r="1425" spans="1:47" ht="15.75">
      <c r="A1425" s="2"/>
      <c r="B1425" s="2"/>
      <c r="C1425" s="2" t="s">
        <v>1222</v>
      </c>
      <c r="D1425" s="2" t="s">
        <v>176</v>
      </c>
      <c r="E1425" s="2" t="s">
        <v>30</v>
      </c>
      <c r="F1425" s="26" t="s">
        <v>176</v>
      </c>
      <c r="G1425" s="4" t="s">
        <v>1266</v>
      </c>
      <c r="H1425" s="2" t="s">
        <v>163</v>
      </c>
      <c r="I1425" s="2" t="s">
        <v>569</v>
      </c>
      <c r="J1425" s="2" t="s">
        <v>570</v>
      </c>
      <c r="K1425" s="2" t="s">
        <v>835</v>
      </c>
      <c r="L1425" s="2" t="s">
        <v>789</v>
      </c>
      <c r="M1425" s="2" t="s">
        <v>6</v>
      </c>
      <c r="N1425" s="2" t="s">
        <v>6</v>
      </c>
      <c r="O1425" s="2" t="s">
        <v>6</v>
      </c>
      <c r="P1425" s="2" t="s">
        <v>6</v>
      </c>
      <c r="Q1425" s="2" t="s">
        <v>6</v>
      </c>
      <c r="R1425" s="2" t="s">
        <v>6</v>
      </c>
      <c r="S1425" s="2" t="s">
        <v>6</v>
      </c>
      <c r="T1425" s="2" t="s">
        <v>6</v>
      </c>
      <c r="U1425" s="2" t="s">
        <v>6</v>
      </c>
      <c r="V1425" s="2" t="s">
        <v>6</v>
      </c>
      <c r="W1425" s="2" t="s">
        <v>6</v>
      </c>
      <c r="X1425" s="2" t="s">
        <v>6</v>
      </c>
      <c r="Y1425" s="2" t="s">
        <v>6</v>
      </c>
      <c r="Z1425" s="2" t="s">
        <v>6</v>
      </c>
      <c r="AA1425" s="2" t="s">
        <v>6</v>
      </c>
      <c r="AB1425" s="2" t="s">
        <v>6</v>
      </c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</row>
    <row r="1426" spans="1:47" ht="15.75">
      <c r="A1426" s="2"/>
      <c r="B1426" s="2"/>
      <c r="C1426" s="2" t="s">
        <v>1223</v>
      </c>
      <c r="D1426" s="2" t="s">
        <v>176</v>
      </c>
      <c r="E1426" s="2" t="s">
        <v>30</v>
      </c>
      <c r="F1426" s="26" t="s">
        <v>176</v>
      </c>
      <c r="G1426" s="4" t="s">
        <v>1266</v>
      </c>
      <c r="H1426" s="2" t="s">
        <v>163</v>
      </c>
      <c r="I1426" s="2" t="s">
        <v>569</v>
      </c>
      <c r="J1426" s="2" t="s">
        <v>570</v>
      </c>
      <c r="K1426" s="2" t="s">
        <v>835</v>
      </c>
      <c r="L1426" s="2" t="s">
        <v>789</v>
      </c>
      <c r="M1426" s="2" t="s">
        <v>6</v>
      </c>
      <c r="N1426" s="2" t="s">
        <v>6</v>
      </c>
      <c r="O1426" s="2" t="s">
        <v>6</v>
      </c>
      <c r="P1426" s="2" t="s">
        <v>6</v>
      </c>
      <c r="Q1426" s="2" t="s">
        <v>6</v>
      </c>
      <c r="R1426" s="2" t="s">
        <v>6</v>
      </c>
      <c r="S1426" s="2" t="s">
        <v>6</v>
      </c>
      <c r="T1426" s="2" t="s">
        <v>6</v>
      </c>
      <c r="U1426" s="2" t="s">
        <v>6</v>
      </c>
      <c r="V1426" s="2" t="s">
        <v>6</v>
      </c>
      <c r="W1426" s="2" t="s">
        <v>6</v>
      </c>
      <c r="X1426" s="2" t="s">
        <v>6</v>
      </c>
      <c r="Y1426" s="2" t="s">
        <v>6</v>
      </c>
      <c r="Z1426" s="2" t="s">
        <v>6</v>
      </c>
      <c r="AA1426" s="2" t="s">
        <v>6</v>
      </c>
      <c r="AB1426" s="2" t="s">
        <v>6</v>
      </c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</row>
    <row r="1427" spans="1:47" ht="15.75">
      <c r="A1427" s="2"/>
      <c r="B1427" s="2"/>
      <c r="C1427" s="2" t="s">
        <v>1224</v>
      </c>
      <c r="D1427" s="2" t="s">
        <v>176</v>
      </c>
      <c r="E1427" s="2" t="s">
        <v>30</v>
      </c>
      <c r="F1427" s="26" t="s">
        <v>176</v>
      </c>
      <c r="G1427" s="4" t="s">
        <v>1266</v>
      </c>
      <c r="H1427" s="2" t="s">
        <v>163</v>
      </c>
      <c r="I1427" s="2" t="s">
        <v>569</v>
      </c>
      <c r="J1427" s="2" t="s">
        <v>570</v>
      </c>
      <c r="K1427" s="2" t="s">
        <v>835</v>
      </c>
      <c r="L1427" s="2" t="s">
        <v>789</v>
      </c>
      <c r="M1427" s="2" t="s">
        <v>6</v>
      </c>
      <c r="N1427" s="2" t="s">
        <v>6</v>
      </c>
      <c r="O1427" s="2" t="s">
        <v>6</v>
      </c>
      <c r="P1427" s="2" t="s">
        <v>6</v>
      </c>
      <c r="Q1427" s="2" t="s">
        <v>6</v>
      </c>
      <c r="R1427" s="2" t="s">
        <v>6</v>
      </c>
      <c r="S1427" s="2" t="s">
        <v>6</v>
      </c>
      <c r="T1427" s="2" t="s">
        <v>6</v>
      </c>
      <c r="U1427" s="2" t="s">
        <v>6</v>
      </c>
      <c r="V1427" s="2" t="s">
        <v>6</v>
      </c>
      <c r="W1427" s="2" t="s">
        <v>6</v>
      </c>
      <c r="X1427" s="2" t="s">
        <v>6</v>
      </c>
      <c r="Y1427" s="2" t="s">
        <v>6</v>
      </c>
      <c r="Z1427" s="2" t="s">
        <v>6</v>
      </c>
      <c r="AA1427" s="2" t="s">
        <v>6</v>
      </c>
      <c r="AB1427" s="2" t="s">
        <v>6</v>
      </c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</row>
    <row r="1428" spans="1:47" ht="15.75">
      <c r="A1428" s="2"/>
      <c r="B1428" s="2"/>
      <c r="C1428" s="2" t="s">
        <v>1225</v>
      </c>
      <c r="D1428" s="2" t="s">
        <v>176</v>
      </c>
      <c r="E1428" s="2" t="s">
        <v>30</v>
      </c>
      <c r="F1428" s="26" t="s">
        <v>176</v>
      </c>
      <c r="G1428" s="4" t="s">
        <v>1266</v>
      </c>
      <c r="H1428" s="2" t="s">
        <v>163</v>
      </c>
      <c r="I1428" s="2" t="s">
        <v>569</v>
      </c>
      <c r="J1428" s="2" t="s">
        <v>570</v>
      </c>
      <c r="K1428" s="2" t="s">
        <v>835</v>
      </c>
      <c r="L1428" s="2" t="s">
        <v>789</v>
      </c>
      <c r="M1428" s="2" t="s">
        <v>6</v>
      </c>
      <c r="N1428" s="2" t="s">
        <v>6</v>
      </c>
      <c r="O1428" s="2" t="s">
        <v>6</v>
      </c>
      <c r="P1428" s="2" t="s">
        <v>6</v>
      </c>
      <c r="Q1428" s="2" t="s">
        <v>6</v>
      </c>
      <c r="R1428" s="2" t="s">
        <v>6</v>
      </c>
      <c r="S1428" s="2" t="s">
        <v>6</v>
      </c>
      <c r="T1428" s="2" t="s">
        <v>6</v>
      </c>
      <c r="U1428" s="2" t="s">
        <v>6</v>
      </c>
      <c r="V1428" s="2" t="s">
        <v>6</v>
      </c>
      <c r="W1428" s="2" t="s">
        <v>6</v>
      </c>
      <c r="X1428" s="2" t="s">
        <v>6</v>
      </c>
      <c r="Y1428" s="2" t="s">
        <v>6</v>
      </c>
      <c r="Z1428" s="2" t="s">
        <v>6</v>
      </c>
      <c r="AA1428" s="2" t="s">
        <v>6</v>
      </c>
      <c r="AB1428" s="2" t="s">
        <v>6</v>
      </c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</row>
    <row r="1429" spans="1:47" ht="15.75">
      <c r="A1429" s="2"/>
      <c r="B1429" s="2"/>
      <c r="C1429" s="2" t="s">
        <v>1226</v>
      </c>
      <c r="D1429" s="2" t="s">
        <v>176</v>
      </c>
      <c r="E1429" s="2" t="s">
        <v>30</v>
      </c>
      <c r="F1429" s="26" t="s">
        <v>176</v>
      </c>
      <c r="G1429" s="4" t="s">
        <v>1266</v>
      </c>
      <c r="H1429" s="2" t="s">
        <v>163</v>
      </c>
      <c r="I1429" s="2" t="s">
        <v>569</v>
      </c>
      <c r="J1429" s="2" t="s">
        <v>570</v>
      </c>
      <c r="K1429" s="2" t="s">
        <v>835</v>
      </c>
      <c r="L1429" s="2" t="s">
        <v>789</v>
      </c>
      <c r="M1429" s="2" t="s">
        <v>6</v>
      </c>
      <c r="N1429" s="2" t="s">
        <v>6</v>
      </c>
      <c r="O1429" s="2" t="s">
        <v>6</v>
      </c>
      <c r="P1429" s="2" t="s">
        <v>6</v>
      </c>
      <c r="Q1429" s="2" t="s">
        <v>6</v>
      </c>
      <c r="R1429" s="2" t="s">
        <v>6</v>
      </c>
      <c r="S1429" s="2" t="s">
        <v>6</v>
      </c>
      <c r="T1429" s="2" t="s">
        <v>6</v>
      </c>
      <c r="U1429" s="2" t="s">
        <v>6</v>
      </c>
      <c r="V1429" s="2" t="s">
        <v>6</v>
      </c>
      <c r="W1429" s="2" t="s">
        <v>6</v>
      </c>
      <c r="X1429" s="2" t="s">
        <v>6</v>
      </c>
      <c r="Y1429" s="2" t="s">
        <v>6</v>
      </c>
      <c r="Z1429" s="2" t="s">
        <v>6</v>
      </c>
      <c r="AA1429" s="2" t="s">
        <v>6</v>
      </c>
      <c r="AB1429" s="2" t="s">
        <v>6</v>
      </c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</row>
    <row r="1430" spans="1:47" ht="15.75">
      <c r="A1430" s="2"/>
      <c r="B1430" s="2"/>
      <c r="C1430" s="2" t="s">
        <v>1227</v>
      </c>
      <c r="D1430" s="2" t="s">
        <v>176</v>
      </c>
      <c r="E1430" s="2" t="s">
        <v>30</v>
      </c>
      <c r="F1430" s="26" t="s">
        <v>176</v>
      </c>
      <c r="G1430" s="4" t="s">
        <v>1266</v>
      </c>
      <c r="H1430" s="2" t="s">
        <v>163</v>
      </c>
      <c r="I1430" s="2" t="s">
        <v>569</v>
      </c>
      <c r="J1430" s="2" t="s">
        <v>570</v>
      </c>
      <c r="K1430" s="2" t="s">
        <v>835</v>
      </c>
      <c r="L1430" s="2" t="s">
        <v>789</v>
      </c>
      <c r="M1430" s="2" t="s">
        <v>6</v>
      </c>
      <c r="N1430" s="2" t="s">
        <v>6</v>
      </c>
      <c r="O1430" s="2" t="s">
        <v>6</v>
      </c>
      <c r="P1430" s="2" t="s">
        <v>6</v>
      </c>
      <c r="Q1430" s="2" t="s">
        <v>6</v>
      </c>
      <c r="R1430" s="2" t="s">
        <v>6</v>
      </c>
      <c r="S1430" s="2" t="s">
        <v>6</v>
      </c>
      <c r="T1430" s="2" t="s">
        <v>6</v>
      </c>
      <c r="U1430" s="2" t="s">
        <v>6</v>
      </c>
      <c r="V1430" s="2" t="s">
        <v>6</v>
      </c>
      <c r="W1430" s="2" t="s">
        <v>6</v>
      </c>
      <c r="X1430" s="2" t="s">
        <v>6</v>
      </c>
      <c r="Y1430" s="2" t="s">
        <v>6</v>
      </c>
      <c r="Z1430" s="2" t="s">
        <v>6</v>
      </c>
      <c r="AA1430" s="2" t="s">
        <v>6</v>
      </c>
      <c r="AB1430" s="2" t="s">
        <v>6</v>
      </c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</row>
    <row r="1431" spans="1:47" ht="15.75">
      <c r="A1431" s="2"/>
      <c r="B1431" s="2"/>
      <c r="C1431" s="2" t="s">
        <v>1228</v>
      </c>
      <c r="D1431" s="2" t="s">
        <v>176</v>
      </c>
      <c r="E1431" s="2" t="s">
        <v>30</v>
      </c>
      <c r="F1431" s="26" t="s">
        <v>176</v>
      </c>
      <c r="G1431" s="4" t="s">
        <v>1266</v>
      </c>
      <c r="H1431" s="2" t="s">
        <v>163</v>
      </c>
      <c r="I1431" s="2" t="s">
        <v>569</v>
      </c>
      <c r="J1431" s="2" t="s">
        <v>570</v>
      </c>
      <c r="K1431" s="2" t="s">
        <v>835</v>
      </c>
      <c r="L1431" s="2" t="s">
        <v>789</v>
      </c>
      <c r="M1431" s="2" t="s">
        <v>6</v>
      </c>
      <c r="N1431" s="2" t="s">
        <v>6</v>
      </c>
      <c r="O1431" s="2" t="s">
        <v>6</v>
      </c>
      <c r="P1431" s="2" t="s">
        <v>6</v>
      </c>
      <c r="Q1431" s="2" t="s">
        <v>6</v>
      </c>
      <c r="R1431" s="2" t="s">
        <v>6</v>
      </c>
      <c r="S1431" s="2" t="s">
        <v>6</v>
      </c>
      <c r="T1431" s="2" t="s">
        <v>6</v>
      </c>
      <c r="U1431" s="2" t="s">
        <v>6</v>
      </c>
      <c r="V1431" s="2" t="s">
        <v>6</v>
      </c>
      <c r="W1431" s="2" t="s">
        <v>6</v>
      </c>
      <c r="X1431" s="2" t="s">
        <v>6</v>
      </c>
      <c r="Y1431" s="2" t="s">
        <v>6</v>
      </c>
      <c r="Z1431" s="2" t="s">
        <v>6</v>
      </c>
      <c r="AA1431" s="2" t="s">
        <v>6</v>
      </c>
      <c r="AB1431" s="2" t="s">
        <v>6</v>
      </c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</row>
    <row r="1432" spans="1:47" ht="15.75">
      <c r="A1432" s="2"/>
      <c r="B1432" s="2"/>
      <c r="C1432" s="2" t="s">
        <v>1229</v>
      </c>
      <c r="D1432" s="2" t="s">
        <v>176</v>
      </c>
      <c r="E1432" s="2" t="s">
        <v>30</v>
      </c>
      <c r="F1432" s="26" t="s">
        <v>176</v>
      </c>
      <c r="G1432" s="4" t="s">
        <v>1266</v>
      </c>
      <c r="H1432" s="2" t="s">
        <v>163</v>
      </c>
      <c r="I1432" s="2" t="s">
        <v>569</v>
      </c>
      <c r="J1432" s="2" t="s">
        <v>570</v>
      </c>
      <c r="K1432" s="2" t="s">
        <v>835</v>
      </c>
      <c r="L1432" s="2" t="s">
        <v>789</v>
      </c>
      <c r="M1432" s="2" t="s">
        <v>6</v>
      </c>
      <c r="N1432" s="2" t="s">
        <v>6</v>
      </c>
      <c r="O1432" s="2" t="s">
        <v>6</v>
      </c>
      <c r="P1432" s="2" t="s">
        <v>6</v>
      </c>
      <c r="Q1432" s="2" t="s">
        <v>6</v>
      </c>
      <c r="R1432" s="2" t="s">
        <v>6</v>
      </c>
      <c r="S1432" s="2" t="s">
        <v>6</v>
      </c>
      <c r="T1432" s="2" t="s">
        <v>6</v>
      </c>
      <c r="U1432" s="2" t="s">
        <v>6</v>
      </c>
      <c r="V1432" s="2" t="s">
        <v>6</v>
      </c>
      <c r="W1432" s="2" t="s">
        <v>6</v>
      </c>
      <c r="X1432" s="2" t="s">
        <v>6</v>
      </c>
      <c r="Y1432" s="2" t="s">
        <v>6</v>
      </c>
      <c r="Z1432" s="2" t="s">
        <v>6</v>
      </c>
      <c r="AA1432" s="2" t="s">
        <v>6</v>
      </c>
      <c r="AB1432" s="2" t="s">
        <v>6</v>
      </c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</row>
    <row r="1433" spans="1:47" ht="15.75">
      <c r="A1433" s="2"/>
      <c r="B1433" s="2"/>
      <c r="C1433" s="2" t="s">
        <v>1230</v>
      </c>
      <c r="D1433" s="2" t="s">
        <v>176</v>
      </c>
      <c r="E1433" s="2" t="s">
        <v>30</v>
      </c>
      <c r="F1433" s="26" t="s">
        <v>176</v>
      </c>
      <c r="G1433" s="4" t="s">
        <v>1266</v>
      </c>
      <c r="H1433" s="2" t="s">
        <v>163</v>
      </c>
      <c r="I1433" s="2" t="s">
        <v>569</v>
      </c>
      <c r="J1433" s="2" t="s">
        <v>570</v>
      </c>
      <c r="K1433" s="2" t="s">
        <v>835</v>
      </c>
      <c r="L1433" s="2" t="s">
        <v>789</v>
      </c>
      <c r="M1433" s="2" t="s">
        <v>6</v>
      </c>
      <c r="N1433" s="2" t="s">
        <v>6</v>
      </c>
      <c r="O1433" s="2" t="s">
        <v>6</v>
      </c>
      <c r="P1433" s="2" t="s">
        <v>6</v>
      </c>
      <c r="Q1433" s="2" t="s">
        <v>6</v>
      </c>
      <c r="R1433" s="2" t="s">
        <v>6</v>
      </c>
      <c r="S1433" s="2" t="s">
        <v>6</v>
      </c>
      <c r="T1433" s="2" t="s">
        <v>6</v>
      </c>
      <c r="U1433" s="2" t="s">
        <v>6</v>
      </c>
      <c r="V1433" s="2" t="s">
        <v>6</v>
      </c>
      <c r="W1433" s="2" t="s">
        <v>6</v>
      </c>
      <c r="X1433" s="2" t="s">
        <v>6</v>
      </c>
      <c r="Y1433" s="2" t="s">
        <v>6</v>
      </c>
      <c r="Z1433" s="2" t="s">
        <v>6</v>
      </c>
      <c r="AA1433" s="2" t="s">
        <v>6</v>
      </c>
      <c r="AB1433" s="2" t="s">
        <v>6</v>
      </c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</row>
    <row r="1434" spans="1:47" ht="15.75">
      <c r="A1434" s="2"/>
      <c r="B1434" s="2"/>
      <c r="C1434" s="2" t="s">
        <v>1231</v>
      </c>
      <c r="D1434" s="2" t="s">
        <v>176</v>
      </c>
      <c r="E1434" s="2" t="s">
        <v>30</v>
      </c>
      <c r="F1434" s="26" t="s">
        <v>176</v>
      </c>
      <c r="G1434" s="4" t="s">
        <v>1266</v>
      </c>
      <c r="H1434" s="2" t="s">
        <v>163</v>
      </c>
      <c r="I1434" s="2" t="s">
        <v>569</v>
      </c>
      <c r="J1434" s="2" t="s">
        <v>570</v>
      </c>
      <c r="K1434" s="2" t="s">
        <v>835</v>
      </c>
      <c r="L1434" s="2" t="s">
        <v>789</v>
      </c>
      <c r="M1434" s="2" t="s">
        <v>6</v>
      </c>
      <c r="N1434" s="2" t="s">
        <v>6</v>
      </c>
      <c r="O1434" s="2" t="s">
        <v>6</v>
      </c>
      <c r="P1434" s="2" t="s">
        <v>6</v>
      </c>
      <c r="Q1434" s="2" t="s">
        <v>6</v>
      </c>
      <c r="R1434" s="2" t="s">
        <v>6</v>
      </c>
      <c r="S1434" s="2" t="s">
        <v>6</v>
      </c>
      <c r="T1434" s="2" t="s">
        <v>6</v>
      </c>
      <c r="U1434" s="2" t="s">
        <v>6</v>
      </c>
      <c r="V1434" s="2" t="s">
        <v>6</v>
      </c>
      <c r="W1434" s="2" t="s">
        <v>6</v>
      </c>
      <c r="X1434" s="2" t="s">
        <v>6</v>
      </c>
      <c r="Y1434" s="2" t="s">
        <v>6</v>
      </c>
      <c r="Z1434" s="2" t="s">
        <v>6</v>
      </c>
      <c r="AA1434" s="2" t="s">
        <v>6</v>
      </c>
      <c r="AB1434" s="2" t="s">
        <v>6</v>
      </c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</row>
    <row r="1435" spans="1:47" ht="15.75">
      <c r="A1435" s="2"/>
      <c r="B1435" s="2"/>
      <c r="C1435" s="2" t="s">
        <v>1232</v>
      </c>
      <c r="D1435" s="2" t="s">
        <v>176</v>
      </c>
      <c r="E1435" s="2" t="s">
        <v>30</v>
      </c>
      <c r="F1435" s="26" t="s">
        <v>176</v>
      </c>
      <c r="G1435" s="4" t="s">
        <v>1266</v>
      </c>
      <c r="H1435" s="2" t="s">
        <v>163</v>
      </c>
      <c r="I1435" s="2" t="s">
        <v>569</v>
      </c>
      <c r="J1435" s="2" t="s">
        <v>570</v>
      </c>
      <c r="K1435" s="2" t="s">
        <v>835</v>
      </c>
      <c r="L1435" s="2" t="s">
        <v>789</v>
      </c>
      <c r="M1435" s="2" t="s">
        <v>6</v>
      </c>
      <c r="N1435" s="2" t="s">
        <v>6</v>
      </c>
      <c r="O1435" s="2" t="s">
        <v>6</v>
      </c>
      <c r="P1435" s="2" t="s">
        <v>6</v>
      </c>
      <c r="Q1435" s="2" t="s">
        <v>6</v>
      </c>
      <c r="R1435" s="2" t="s">
        <v>6</v>
      </c>
      <c r="S1435" s="2" t="s">
        <v>6</v>
      </c>
      <c r="T1435" s="2" t="s">
        <v>6</v>
      </c>
      <c r="U1435" s="2" t="s">
        <v>6</v>
      </c>
      <c r="V1435" s="2" t="s">
        <v>6</v>
      </c>
      <c r="W1435" s="2" t="s">
        <v>6</v>
      </c>
      <c r="X1435" s="2" t="s">
        <v>6</v>
      </c>
      <c r="Y1435" s="2" t="s">
        <v>6</v>
      </c>
      <c r="Z1435" s="2" t="s">
        <v>6</v>
      </c>
      <c r="AA1435" s="2" t="s">
        <v>6</v>
      </c>
      <c r="AB1435" s="2" t="s">
        <v>6</v>
      </c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</row>
    <row r="1436" spans="1:47" ht="15.75">
      <c r="A1436" s="2"/>
      <c r="B1436" s="2"/>
      <c r="C1436" s="2" t="s">
        <v>1147</v>
      </c>
      <c r="D1436" s="2" t="s">
        <v>176</v>
      </c>
      <c r="E1436" s="2" t="s">
        <v>30</v>
      </c>
      <c r="F1436" s="26" t="s">
        <v>176</v>
      </c>
      <c r="G1436" s="4" t="s">
        <v>1266</v>
      </c>
      <c r="H1436" s="2" t="s">
        <v>163</v>
      </c>
      <c r="I1436" s="2" t="s">
        <v>569</v>
      </c>
      <c r="J1436" s="2" t="s">
        <v>570</v>
      </c>
      <c r="K1436" s="2" t="s">
        <v>835</v>
      </c>
      <c r="L1436" s="2" t="s">
        <v>790</v>
      </c>
      <c r="M1436" s="2" t="s">
        <v>6</v>
      </c>
      <c r="N1436" s="2" t="s">
        <v>6</v>
      </c>
      <c r="O1436" s="2" t="s">
        <v>6</v>
      </c>
      <c r="P1436" s="2" t="s">
        <v>6</v>
      </c>
      <c r="Q1436" s="2" t="s">
        <v>6</v>
      </c>
      <c r="R1436" s="2" t="s">
        <v>6</v>
      </c>
      <c r="S1436" s="2" t="s">
        <v>6</v>
      </c>
      <c r="T1436" s="2" t="s">
        <v>6</v>
      </c>
      <c r="U1436" s="2" t="s">
        <v>6</v>
      </c>
      <c r="V1436" s="2" t="s">
        <v>6</v>
      </c>
      <c r="W1436" s="2" t="s">
        <v>6</v>
      </c>
      <c r="X1436" s="2" t="s">
        <v>6</v>
      </c>
      <c r="Y1436" s="2" t="s">
        <v>6</v>
      </c>
      <c r="Z1436" s="2" t="s">
        <v>6</v>
      </c>
      <c r="AA1436" s="2" t="s">
        <v>6</v>
      </c>
      <c r="AB1436" s="2" t="s">
        <v>6</v>
      </c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</row>
    <row r="1437" spans="1:47" ht="15.75">
      <c r="A1437" s="2"/>
      <c r="B1437" s="2"/>
      <c r="C1437" s="2" t="s">
        <v>1233</v>
      </c>
      <c r="D1437" s="2" t="s">
        <v>176</v>
      </c>
      <c r="E1437" s="2" t="s">
        <v>30</v>
      </c>
      <c r="F1437" s="26" t="s">
        <v>176</v>
      </c>
      <c r="G1437" s="4" t="s">
        <v>1266</v>
      </c>
      <c r="H1437" s="2" t="s">
        <v>163</v>
      </c>
      <c r="I1437" s="2" t="s">
        <v>569</v>
      </c>
      <c r="J1437" s="2" t="s">
        <v>570</v>
      </c>
      <c r="K1437" s="2" t="s">
        <v>835</v>
      </c>
      <c r="L1437" s="2" t="s">
        <v>790</v>
      </c>
      <c r="M1437" s="2" t="s">
        <v>6</v>
      </c>
      <c r="N1437" s="2" t="s">
        <v>6</v>
      </c>
      <c r="O1437" s="2" t="s">
        <v>6</v>
      </c>
      <c r="P1437" s="2" t="s">
        <v>6</v>
      </c>
      <c r="Q1437" s="2" t="s">
        <v>6</v>
      </c>
      <c r="R1437" s="2" t="s">
        <v>6</v>
      </c>
      <c r="S1437" s="2" t="s">
        <v>6</v>
      </c>
      <c r="T1437" s="2" t="s">
        <v>6</v>
      </c>
      <c r="U1437" s="2" t="s">
        <v>6</v>
      </c>
      <c r="V1437" s="2" t="s">
        <v>6</v>
      </c>
      <c r="W1437" s="2" t="s">
        <v>6</v>
      </c>
      <c r="X1437" s="2" t="s">
        <v>6</v>
      </c>
      <c r="Y1437" s="2" t="s">
        <v>6</v>
      </c>
      <c r="Z1437" s="2" t="s">
        <v>6</v>
      </c>
      <c r="AA1437" s="2" t="s">
        <v>6</v>
      </c>
      <c r="AB1437" s="2" t="s">
        <v>6</v>
      </c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</row>
    <row r="1438" spans="1:47" ht="15.75">
      <c r="A1438" s="2"/>
      <c r="B1438" s="2"/>
      <c r="C1438" s="2" t="s">
        <v>1148</v>
      </c>
      <c r="D1438" s="2" t="s">
        <v>176</v>
      </c>
      <c r="E1438" s="2" t="s">
        <v>30</v>
      </c>
      <c r="F1438" s="26" t="s">
        <v>176</v>
      </c>
      <c r="G1438" s="4" t="s">
        <v>1266</v>
      </c>
      <c r="H1438" s="2" t="s">
        <v>163</v>
      </c>
      <c r="I1438" s="2" t="s">
        <v>569</v>
      </c>
      <c r="J1438" s="2" t="s">
        <v>570</v>
      </c>
      <c r="K1438" s="2" t="s">
        <v>835</v>
      </c>
      <c r="L1438" s="2" t="s">
        <v>790</v>
      </c>
      <c r="M1438" s="2" t="s">
        <v>6</v>
      </c>
      <c r="N1438" s="2" t="s">
        <v>6</v>
      </c>
      <c r="O1438" s="2" t="s">
        <v>6</v>
      </c>
      <c r="P1438" s="2" t="s">
        <v>6</v>
      </c>
      <c r="Q1438" s="2" t="s">
        <v>6</v>
      </c>
      <c r="R1438" s="2" t="s">
        <v>6</v>
      </c>
      <c r="S1438" s="2" t="s">
        <v>6</v>
      </c>
      <c r="T1438" s="2" t="s">
        <v>6</v>
      </c>
      <c r="U1438" s="2" t="s">
        <v>6</v>
      </c>
      <c r="V1438" s="2" t="s">
        <v>6</v>
      </c>
      <c r="W1438" s="2" t="s">
        <v>6</v>
      </c>
      <c r="X1438" s="2" t="s">
        <v>6</v>
      </c>
      <c r="Y1438" s="2" t="s">
        <v>6</v>
      </c>
      <c r="Z1438" s="2" t="s">
        <v>6</v>
      </c>
      <c r="AA1438" s="2" t="s">
        <v>6</v>
      </c>
      <c r="AB1438" s="2" t="s">
        <v>6</v>
      </c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</row>
    <row r="1439" spans="1:47" ht="15.75">
      <c r="A1439" s="2"/>
      <c r="B1439" s="2"/>
      <c r="C1439" s="2" t="s">
        <v>1149</v>
      </c>
      <c r="D1439" s="2" t="s">
        <v>176</v>
      </c>
      <c r="E1439" s="2" t="s">
        <v>30</v>
      </c>
      <c r="F1439" s="26" t="s">
        <v>176</v>
      </c>
      <c r="G1439" s="4" t="s">
        <v>1266</v>
      </c>
      <c r="H1439" s="2" t="s">
        <v>163</v>
      </c>
      <c r="I1439" s="2" t="s">
        <v>569</v>
      </c>
      <c r="J1439" s="2" t="s">
        <v>570</v>
      </c>
      <c r="K1439" s="2" t="s">
        <v>835</v>
      </c>
      <c r="L1439" s="2" t="s">
        <v>790</v>
      </c>
      <c r="M1439" s="2" t="s">
        <v>6</v>
      </c>
      <c r="N1439" s="2" t="s">
        <v>6</v>
      </c>
      <c r="O1439" s="2" t="s">
        <v>6</v>
      </c>
      <c r="P1439" s="2" t="s">
        <v>6</v>
      </c>
      <c r="Q1439" s="2" t="s">
        <v>6</v>
      </c>
      <c r="R1439" s="2" t="s">
        <v>6</v>
      </c>
      <c r="S1439" s="2" t="s">
        <v>6</v>
      </c>
      <c r="T1439" s="2" t="s">
        <v>6</v>
      </c>
      <c r="U1439" s="2" t="s">
        <v>6</v>
      </c>
      <c r="V1439" s="2" t="s">
        <v>6</v>
      </c>
      <c r="W1439" s="2" t="s">
        <v>6</v>
      </c>
      <c r="X1439" s="2" t="s">
        <v>6</v>
      </c>
      <c r="Y1439" s="2" t="s">
        <v>6</v>
      </c>
      <c r="Z1439" s="2" t="s">
        <v>6</v>
      </c>
      <c r="AA1439" s="2" t="s">
        <v>6</v>
      </c>
      <c r="AB1439" s="2" t="s">
        <v>6</v>
      </c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</row>
    <row r="1440" spans="1:47" ht="15.75">
      <c r="A1440" s="2"/>
      <c r="B1440" s="2"/>
      <c r="C1440" s="2" t="s">
        <v>1150</v>
      </c>
      <c r="D1440" s="2" t="s">
        <v>176</v>
      </c>
      <c r="E1440" s="2" t="s">
        <v>30</v>
      </c>
      <c r="F1440" s="26" t="s">
        <v>176</v>
      </c>
      <c r="G1440" s="4" t="s">
        <v>1266</v>
      </c>
      <c r="H1440" s="2" t="s">
        <v>163</v>
      </c>
      <c r="I1440" s="2" t="s">
        <v>569</v>
      </c>
      <c r="J1440" s="2" t="s">
        <v>570</v>
      </c>
      <c r="K1440" s="2" t="s">
        <v>835</v>
      </c>
      <c r="L1440" s="2" t="s">
        <v>790</v>
      </c>
      <c r="M1440" s="2" t="s">
        <v>6</v>
      </c>
      <c r="N1440" s="2" t="s">
        <v>6</v>
      </c>
      <c r="O1440" s="2" t="s">
        <v>6</v>
      </c>
      <c r="P1440" s="2" t="s">
        <v>6</v>
      </c>
      <c r="Q1440" s="2" t="s">
        <v>6</v>
      </c>
      <c r="R1440" s="2" t="s">
        <v>6</v>
      </c>
      <c r="S1440" s="2" t="s">
        <v>6</v>
      </c>
      <c r="T1440" s="2" t="s">
        <v>6</v>
      </c>
      <c r="U1440" s="2" t="s">
        <v>6</v>
      </c>
      <c r="V1440" s="2" t="s">
        <v>6</v>
      </c>
      <c r="W1440" s="2" t="s">
        <v>6</v>
      </c>
      <c r="X1440" s="2" t="s">
        <v>6</v>
      </c>
      <c r="Y1440" s="2" t="s">
        <v>6</v>
      </c>
      <c r="Z1440" s="2" t="s">
        <v>6</v>
      </c>
      <c r="AA1440" s="2" t="s">
        <v>6</v>
      </c>
      <c r="AB1440" s="2" t="s">
        <v>6</v>
      </c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</row>
    <row r="1441" spans="1:47" ht="15.75">
      <c r="A1441" s="2"/>
      <c r="B1441" s="2"/>
      <c r="C1441" s="2" t="s">
        <v>1151</v>
      </c>
      <c r="D1441" s="2" t="s">
        <v>176</v>
      </c>
      <c r="E1441" s="2" t="s">
        <v>30</v>
      </c>
      <c r="F1441" s="26" t="s">
        <v>176</v>
      </c>
      <c r="G1441" s="4" t="s">
        <v>1266</v>
      </c>
      <c r="H1441" s="2" t="s">
        <v>163</v>
      </c>
      <c r="I1441" s="2" t="s">
        <v>569</v>
      </c>
      <c r="J1441" s="2" t="s">
        <v>570</v>
      </c>
      <c r="K1441" s="2" t="s">
        <v>835</v>
      </c>
      <c r="L1441" s="2" t="s">
        <v>790</v>
      </c>
      <c r="M1441" s="2" t="s">
        <v>6</v>
      </c>
      <c r="N1441" s="2" t="s">
        <v>6</v>
      </c>
      <c r="O1441" s="2" t="s">
        <v>6</v>
      </c>
      <c r="P1441" s="2" t="s">
        <v>6</v>
      </c>
      <c r="Q1441" s="2" t="s">
        <v>6</v>
      </c>
      <c r="R1441" s="2" t="s">
        <v>6</v>
      </c>
      <c r="S1441" s="2" t="s">
        <v>6</v>
      </c>
      <c r="T1441" s="2" t="s">
        <v>6</v>
      </c>
      <c r="U1441" s="2" t="s">
        <v>6</v>
      </c>
      <c r="V1441" s="2" t="s">
        <v>6</v>
      </c>
      <c r="W1441" s="2" t="s">
        <v>6</v>
      </c>
      <c r="X1441" s="2" t="s">
        <v>6</v>
      </c>
      <c r="Y1441" s="2" t="s">
        <v>6</v>
      </c>
      <c r="Z1441" s="2" t="s">
        <v>6</v>
      </c>
      <c r="AA1441" s="2" t="s">
        <v>6</v>
      </c>
      <c r="AB1441" s="2" t="s">
        <v>6</v>
      </c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</row>
    <row r="1442" spans="1:47" ht="15.75">
      <c r="A1442" s="2"/>
      <c r="B1442" s="2"/>
      <c r="C1442" s="2" t="s">
        <v>1152</v>
      </c>
      <c r="D1442" s="2" t="s">
        <v>176</v>
      </c>
      <c r="E1442" s="2" t="s">
        <v>30</v>
      </c>
      <c r="F1442" s="26" t="s">
        <v>176</v>
      </c>
      <c r="G1442" s="4" t="s">
        <v>1266</v>
      </c>
      <c r="H1442" s="2" t="s">
        <v>163</v>
      </c>
      <c r="I1442" s="2" t="s">
        <v>569</v>
      </c>
      <c r="J1442" s="2" t="s">
        <v>570</v>
      </c>
      <c r="K1442" s="2" t="s">
        <v>835</v>
      </c>
      <c r="L1442" s="2" t="s">
        <v>790</v>
      </c>
      <c r="M1442" s="2" t="s">
        <v>6</v>
      </c>
      <c r="N1442" s="2" t="s">
        <v>6</v>
      </c>
      <c r="O1442" s="2" t="s">
        <v>6</v>
      </c>
      <c r="P1442" s="2" t="s">
        <v>6</v>
      </c>
      <c r="Q1442" s="2" t="s">
        <v>6</v>
      </c>
      <c r="R1442" s="2" t="s">
        <v>6</v>
      </c>
      <c r="S1442" s="2" t="s">
        <v>6</v>
      </c>
      <c r="T1442" s="2" t="s">
        <v>6</v>
      </c>
      <c r="U1442" s="2" t="s">
        <v>6</v>
      </c>
      <c r="V1442" s="2" t="s">
        <v>6</v>
      </c>
      <c r="W1442" s="2" t="s">
        <v>6</v>
      </c>
      <c r="X1442" s="2" t="s">
        <v>6</v>
      </c>
      <c r="Y1442" s="2" t="s">
        <v>6</v>
      </c>
      <c r="Z1442" s="2" t="s">
        <v>6</v>
      </c>
      <c r="AA1442" s="2" t="s">
        <v>6</v>
      </c>
      <c r="AB1442" s="2" t="s">
        <v>6</v>
      </c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</row>
    <row r="1443" spans="1:47" ht="15.75">
      <c r="A1443" s="2"/>
      <c r="B1443" s="2"/>
      <c r="C1443" s="2" t="s">
        <v>1153</v>
      </c>
      <c r="D1443" s="2" t="s">
        <v>176</v>
      </c>
      <c r="E1443" s="2" t="s">
        <v>30</v>
      </c>
      <c r="F1443" s="26" t="s">
        <v>176</v>
      </c>
      <c r="G1443" s="4" t="s">
        <v>1266</v>
      </c>
      <c r="H1443" s="2" t="s">
        <v>163</v>
      </c>
      <c r="I1443" s="2" t="s">
        <v>569</v>
      </c>
      <c r="J1443" s="2" t="s">
        <v>570</v>
      </c>
      <c r="K1443" s="2" t="s">
        <v>835</v>
      </c>
      <c r="L1443" s="2" t="s">
        <v>790</v>
      </c>
      <c r="M1443" s="2" t="s">
        <v>6</v>
      </c>
      <c r="N1443" s="2" t="s">
        <v>6</v>
      </c>
      <c r="O1443" s="2" t="s">
        <v>6</v>
      </c>
      <c r="P1443" s="2" t="s">
        <v>6</v>
      </c>
      <c r="Q1443" s="2" t="s">
        <v>6</v>
      </c>
      <c r="R1443" s="2" t="s">
        <v>6</v>
      </c>
      <c r="S1443" s="2" t="s">
        <v>6</v>
      </c>
      <c r="T1443" s="2" t="s">
        <v>6</v>
      </c>
      <c r="U1443" s="2" t="s">
        <v>6</v>
      </c>
      <c r="V1443" s="2" t="s">
        <v>6</v>
      </c>
      <c r="W1443" s="2" t="s">
        <v>6</v>
      </c>
      <c r="X1443" s="2" t="s">
        <v>6</v>
      </c>
      <c r="Y1443" s="2" t="s">
        <v>6</v>
      </c>
      <c r="Z1443" s="2" t="s">
        <v>6</v>
      </c>
      <c r="AA1443" s="2" t="s">
        <v>6</v>
      </c>
      <c r="AB1443" s="2" t="s">
        <v>6</v>
      </c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</row>
    <row r="1444" spans="1:47" ht="15.75">
      <c r="A1444" s="2"/>
      <c r="B1444" s="2"/>
      <c r="C1444" s="2" t="s">
        <v>1154</v>
      </c>
      <c r="D1444" s="2" t="s">
        <v>176</v>
      </c>
      <c r="E1444" s="2" t="s">
        <v>30</v>
      </c>
      <c r="F1444" s="26" t="s">
        <v>176</v>
      </c>
      <c r="G1444" s="4" t="s">
        <v>1266</v>
      </c>
      <c r="H1444" s="2" t="s">
        <v>163</v>
      </c>
      <c r="I1444" s="2" t="s">
        <v>569</v>
      </c>
      <c r="J1444" s="2" t="s">
        <v>570</v>
      </c>
      <c r="K1444" s="2" t="s">
        <v>835</v>
      </c>
      <c r="L1444" s="2" t="s">
        <v>790</v>
      </c>
      <c r="M1444" s="2" t="s">
        <v>6</v>
      </c>
      <c r="N1444" s="2" t="s">
        <v>6</v>
      </c>
      <c r="O1444" s="2" t="s">
        <v>6</v>
      </c>
      <c r="P1444" s="2" t="s">
        <v>6</v>
      </c>
      <c r="Q1444" s="2" t="s">
        <v>6</v>
      </c>
      <c r="R1444" s="2" t="s">
        <v>6</v>
      </c>
      <c r="S1444" s="2" t="s">
        <v>6</v>
      </c>
      <c r="T1444" s="2" t="s">
        <v>6</v>
      </c>
      <c r="U1444" s="2" t="s">
        <v>6</v>
      </c>
      <c r="V1444" s="2" t="s">
        <v>6</v>
      </c>
      <c r="W1444" s="2" t="s">
        <v>6</v>
      </c>
      <c r="X1444" s="2" t="s">
        <v>6</v>
      </c>
      <c r="Y1444" s="2" t="s">
        <v>6</v>
      </c>
      <c r="Z1444" s="2" t="s">
        <v>6</v>
      </c>
      <c r="AA1444" s="2" t="s">
        <v>6</v>
      </c>
      <c r="AB1444" s="2" t="s">
        <v>6</v>
      </c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</row>
    <row r="1445" spans="1:47" ht="15.75">
      <c r="A1445" s="2"/>
      <c r="B1445" s="2"/>
      <c r="C1445" s="2" t="s">
        <v>1155</v>
      </c>
      <c r="D1445" s="2" t="s">
        <v>176</v>
      </c>
      <c r="E1445" s="2" t="s">
        <v>30</v>
      </c>
      <c r="F1445" s="26" t="s">
        <v>176</v>
      </c>
      <c r="G1445" s="4" t="s">
        <v>1266</v>
      </c>
      <c r="H1445" s="2" t="s">
        <v>163</v>
      </c>
      <c r="I1445" s="2" t="s">
        <v>569</v>
      </c>
      <c r="J1445" s="2" t="s">
        <v>570</v>
      </c>
      <c r="K1445" s="2" t="s">
        <v>835</v>
      </c>
      <c r="L1445" s="2" t="s">
        <v>790</v>
      </c>
      <c r="M1445" s="2" t="s">
        <v>6</v>
      </c>
      <c r="N1445" s="2" t="s">
        <v>6</v>
      </c>
      <c r="O1445" s="2" t="s">
        <v>6</v>
      </c>
      <c r="P1445" s="2" t="s">
        <v>6</v>
      </c>
      <c r="Q1445" s="2" t="s">
        <v>6</v>
      </c>
      <c r="R1445" s="2" t="s">
        <v>6</v>
      </c>
      <c r="S1445" s="2" t="s">
        <v>6</v>
      </c>
      <c r="T1445" s="2" t="s">
        <v>6</v>
      </c>
      <c r="U1445" s="2" t="s">
        <v>6</v>
      </c>
      <c r="V1445" s="2" t="s">
        <v>6</v>
      </c>
      <c r="W1445" s="2" t="s">
        <v>6</v>
      </c>
      <c r="X1445" s="2" t="s">
        <v>6</v>
      </c>
      <c r="Y1445" s="2" t="s">
        <v>6</v>
      </c>
      <c r="Z1445" s="2" t="s">
        <v>6</v>
      </c>
      <c r="AA1445" s="2" t="s">
        <v>6</v>
      </c>
      <c r="AB1445" s="2" t="s">
        <v>6</v>
      </c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</row>
    <row r="1446" spans="1:47" ht="15.75">
      <c r="A1446" s="2"/>
      <c r="B1446" s="2"/>
      <c r="C1446" s="2" t="s">
        <v>1156</v>
      </c>
      <c r="D1446" s="2" t="s">
        <v>176</v>
      </c>
      <c r="E1446" s="2" t="s">
        <v>30</v>
      </c>
      <c r="F1446" s="26" t="s">
        <v>176</v>
      </c>
      <c r="G1446" s="4" t="s">
        <v>1266</v>
      </c>
      <c r="H1446" s="2" t="s">
        <v>163</v>
      </c>
      <c r="I1446" s="2" t="s">
        <v>569</v>
      </c>
      <c r="J1446" s="2" t="s">
        <v>570</v>
      </c>
      <c r="K1446" s="2" t="s">
        <v>835</v>
      </c>
      <c r="L1446" s="2" t="s">
        <v>790</v>
      </c>
      <c r="M1446" s="2" t="s">
        <v>6</v>
      </c>
      <c r="N1446" s="2" t="s">
        <v>6</v>
      </c>
      <c r="O1446" s="2" t="s">
        <v>6</v>
      </c>
      <c r="P1446" s="2" t="s">
        <v>6</v>
      </c>
      <c r="Q1446" s="2" t="s">
        <v>6</v>
      </c>
      <c r="R1446" s="2" t="s">
        <v>6</v>
      </c>
      <c r="S1446" s="2" t="s">
        <v>6</v>
      </c>
      <c r="T1446" s="2" t="s">
        <v>6</v>
      </c>
      <c r="U1446" s="2" t="s">
        <v>6</v>
      </c>
      <c r="V1446" s="2" t="s">
        <v>6</v>
      </c>
      <c r="W1446" s="2" t="s">
        <v>6</v>
      </c>
      <c r="X1446" s="2" t="s">
        <v>6</v>
      </c>
      <c r="Y1446" s="2" t="s">
        <v>6</v>
      </c>
      <c r="Z1446" s="2" t="s">
        <v>6</v>
      </c>
      <c r="AA1446" s="2" t="s">
        <v>6</v>
      </c>
      <c r="AB1446" s="2" t="s">
        <v>6</v>
      </c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</row>
    <row r="1447" spans="1:47" ht="15.75">
      <c r="A1447" s="2"/>
      <c r="B1447" s="2"/>
      <c r="C1447" s="2" t="s">
        <v>1157</v>
      </c>
      <c r="D1447" s="2" t="s">
        <v>176</v>
      </c>
      <c r="E1447" s="2" t="s">
        <v>30</v>
      </c>
      <c r="F1447" s="26" t="s">
        <v>176</v>
      </c>
      <c r="G1447" s="4" t="s">
        <v>1266</v>
      </c>
      <c r="H1447" s="2" t="s">
        <v>163</v>
      </c>
      <c r="I1447" s="2" t="s">
        <v>569</v>
      </c>
      <c r="J1447" s="2" t="s">
        <v>570</v>
      </c>
      <c r="K1447" s="2" t="s">
        <v>835</v>
      </c>
      <c r="L1447" s="2" t="s">
        <v>790</v>
      </c>
      <c r="M1447" s="2" t="s">
        <v>6</v>
      </c>
      <c r="N1447" s="2" t="s">
        <v>6</v>
      </c>
      <c r="O1447" s="2" t="s">
        <v>6</v>
      </c>
      <c r="P1447" s="2" t="s">
        <v>6</v>
      </c>
      <c r="Q1447" s="2" t="s">
        <v>6</v>
      </c>
      <c r="R1447" s="2" t="s">
        <v>6</v>
      </c>
      <c r="S1447" s="2" t="s">
        <v>6</v>
      </c>
      <c r="T1447" s="2" t="s">
        <v>6</v>
      </c>
      <c r="U1447" s="2" t="s">
        <v>6</v>
      </c>
      <c r="V1447" s="2" t="s">
        <v>6</v>
      </c>
      <c r="W1447" s="2" t="s">
        <v>6</v>
      </c>
      <c r="X1447" s="2" t="s">
        <v>6</v>
      </c>
      <c r="Y1447" s="2" t="s">
        <v>6</v>
      </c>
      <c r="Z1447" s="2" t="s">
        <v>6</v>
      </c>
      <c r="AA1447" s="2" t="s">
        <v>6</v>
      </c>
      <c r="AB1447" s="2" t="s">
        <v>6</v>
      </c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</row>
    <row r="1448" spans="1:47" ht="15.75">
      <c r="A1448" s="2"/>
      <c r="B1448" s="2"/>
      <c r="C1448" s="2" t="s">
        <v>1158</v>
      </c>
      <c r="D1448" s="2" t="s">
        <v>176</v>
      </c>
      <c r="E1448" s="2" t="s">
        <v>30</v>
      </c>
      <c r="F1448" s="26" t="s">
        <v>176</v>
      </c>
      <c r="G1448" s="4" t="s">
        <v>1266</v>
      </c>
      <c r="H1448" s="2" t="s">
        <v>163</v>
      </c>
      <c r="I1448" s="2" t="s">
        <v>569</v>
      </c>
      <c r="J1448" s="2" t="s">
        <v>570</v>
      </c>
      <c r="K1448" s="2" t="s">
        <v>835</v>
      </c>
      <c r="L1448" s="2" t="s">
        <v>790</v>
      </c>
      <c r="M1448" s="2" t="s">
        <v>6</v>
      </c>
      <c r="N1448" s="2" t="s">
        <v>6</v>
      </c>
      <c r="O1448" s="2" t="s">
        <v>6</v>
      </c>
      <c r="P1448" s="2" t="s">
        <v>6</v>
      </c>
      <c r="Q1448" s="2" t="s">
        <v>6</v>
      </c>
      <c r="R1448" s="2" t="s">
        <v>6</v>
      </c>
      <c r="S1448" s="2" t="s">
        <v>6</v>
      </c>
      <c r="T1448" s="2" t="s">
        <v>6</v>
      </c>
      <c r="U1448" s="2" t="s">
        <v>6</v>
      </c>
      <c r="V1448" s="2" t="s">
        <v>6</v>
      </c>
      <c r="W1448" s="2" t="s">
        <v>6</v>
      </c>
      <c r="X1448" s="2" t="s">
        <v>6</v>
      </c>
      <c r="Y1448" s="2" t="s">
        <v>6</v>
      </c>
      <c r="Z1448" s="2" t="s">
        <v>6</v>
      </c>
      <c r="AA1448" s="2" t="s">
        <v>6</v>
      </c>
      <c r="AB1448" s="2" t="s">
        <v>6</v>
      </c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</row>
    <row r="1449" spans="1:47" ht="15.75">
      <c r="A1449" s="2"/>
      <c r="B1449" s="2"/>
      <c r="C1449" s="2" t="s">
        <v>1159</v>
      </c>
      <c r="D1449" s="2" t="s">
        <v>176</v>
      </c>
      <c r="E1449" s="2" t="s">
        <v>30</v>
      </c>
      <c r="F1449" s="26" t="s">
        <v>176</v>
      </c>
      <c r="G1449" s="4" t="s">
        <v>1266</v>
      </c>
      <c r="H1449" s="2" t="s">
        <v>163</v>
      </c>
      <c r="I1449" s="2" t="s">
        <v>569</v>
      </c>
      <c r="J1449" s="2" t="s">
        <v>570</v>
      </c>
      <c r="K1449" s="2" t="s">
        <v>835</v>
      </c>
      <c r="L1449" s="2" t="s">
        <v>790</v>
      </c>
      <c r="M1449" s="2" t="s">
        <v>6</v>
      </c>
      <c r="N1449" s="2" t="s">
        <v>6</v>
      </c>
      <c r="O1449" s="2" t="s">
        <v>6</v>
      </c>
      <c r="P1449" s="2" t="s">
        <v>6</v>
      </c>
      <c r="Q1449" s="2" t="s">
        <v>6</v>
      </c>
      <c r="R1449" s="2" t="s">
        <v>6</v>
      </c>
      <c r="S1449" s="2" t="s">
        <v>6</v>
      </c>
      <c r="T1449" s="2" t="s">
        <v>6</v>
      </c>
      <c r="U1449" s="2" t="s">
        <v>6</v>
      </c>
      <c r="V1449" s="2" t="s">
        <v>6</v>
      </c>
      <c r="W1449" s="2" t="s">
        <v>6</v>
      </c>
      <c r="X1449" s="2" t="s">
        <v>6</v>
      </c>
      <c r="Y1449" s="2" t="s">
        <v>6</v>
      </c>
      <c r="Z1449" s="2" t="s">
        <v>6</v>
      </c>
      <c r="AA1449" s="2" t="s">
        <v>6</v>
      </c>
      <c r="AB1449" s="2" t="s">
        <v>6</v>
      </c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</row>
    <row r="1450" spans="1:47" ht="15.75">
      <c r="A1450" s="2"/>
      <c r="B1450" s="2"/>
      <c r="C1450" s="2" t="s">
        <v>1160</v>
      </c>
      <c r="D1450" s="2" t="s">
        <v>176</v>
      </c>
      <c r="E1450" s="2" t="s">
        <v>30</v>
      </c>
      <c r="F1450" s="26" t="s">
        <v>176</v>
      </c>
      <c r="G1450" s="4" t="s">
        <v>1266</v>
      </c>
      <c r="H1450" s="2" t="s">
        <v>163</v>
      </c>
      <c r="I1450" s="2" t="s">
        <v>569</v>
      </c>
      <c r="J1450" s="2" t="s">
        <v>570</v>
      </c>
      <c r="K1450" s="2" t="s">
        <v>835</v>
      </c>
      <c r="L1450" s="2" t="s">
        <v>790</v>
      </c>
      <c r="M1450" s="2" t="s">
        <v>6</v>
      </c>
      <c r="N1450" s="2" t="s">
        <v>6</v>
      </c>
      <c r="O1450" s="2" t="s">
        <v>6</v>
      </c>
      <c r="P1450" s="2" t="s">
        <v>6</v>
      </c>
      <c r="Q1450" s="2" t="s">
        <v>6</v>
      </c>
      <c r="R1450" s="2" t="s">
        <v>6</v>
      </c>
      <c r="S1450" s="2" t="s">
        <v>6</v>
      </c>
      <c r="T1450" s="2" t="s">
        <v>6</v>
      </c>
      <c r="U1450" s="2" t="s">
        <v>6</v>
      </c>
      <c r="V1450" s="2" t="s">
        <v>6</v>
      </c>
      <c r="W1450" s="2" t="s">
        <v>6</v>
      </c>
      <c r="X1450" s="2" t="s">
        <v>6</v>
      </c>
      <c r="Y1450" s="2" t="s">
        <v>6</v>
      </c>
      <c r="Z1450" s="2" t="s">
        <v>6</v>
      </c>
      <c r="AA1450" s="2" t="s">
        <v>6</v>
      </c>
      <c r="AB1450" s="2" t="s">
        <v>6</v>
      </c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</row>
    <row r="1451" spans="1:47" ht="15.75">
      <c r="A1451" s="2"/>
      <c r="B1451" s="2"/>
      <c r="C1451" s="2" t="s">
        <v>1161</v>
      </c>
      <c r="D1451" s="2" t="s">
        <v>176</v>
      </c>
      <c r="E1451" s="2" t="s">
        <v>30</v>
      </c>
      <c r="F1451" s="26" t="s">
        <v>176</v>
      </c>
      <c r="G1451" s="4" t="s">
        <v>1266</v>
      </c>
      <c r="H1451" s="2" t="s">
        <v>163</v>
      </c>
      <c r="I1451" s="2" t="s">
        <v>569</v>
      </c>
      <c r="J1451" s="2" t="s">
        <v>570</v>
      </c>
      <c r="K1451" s="2" t="s">
        <v>835</v>
      </c>
      <c r="L1451" s="2" t="s">
        <v>790</v>
      </c>
      <c r="M1451" s="2" t="s">
        <v>6</v>
      </c>
      <c r="N1451" s="2" t="s">
        <v>6</v>
      </c>
      <c r="O1451" s="2" t="s">
        <v>6</v>
      </c>
      <c r="P1451" s="2" t="s">
        <v>6</v>
      </c>
      <c r="Q1451" s="2" t="s">
        <v>6</v>
      </c>
      <c r="R1451" s="2" t="s">
        <v>6</v>
      </c>
      <c r="S1451" s="2" t="s">
        <v>6</v>
      </c>
      <c r="T1451" s="2" t="s">
        <v>6</v>
      </c>
      <c r="U1451" s="2" t="s">
        <v>6</v>
      </c>
      <c r="V1451" s="2" t="s">
        <v>6</v>
      </c>
      <c r="W1451" s="2" t="s">
        <v>6</v>
      </c>
      <c r="X1451" s="2" t="s">
        <v>6</v>
      </c>
      <c r="Y1451" s="2" t="s">
        <v>6</v>
      </c>
      <c r="Z1451" s="2" t="s">
        <v>6</v>
      </c>
      <c r="AA1451" s="2" t="s">
        <v>6</v>
      </c>
      <c r="AB1451" s="2" t="s">
        <v>6</v>
      </c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</row>
    <row r="1452" spans="1:47" ht="15.75">
      <c r="A1452" s="2"/>
      <c r="B1452" s="2"/>
      <c r="C1452" s="2" t="s">
        <v>1162</v>
      </c>
      <c r="D1452" s="2" t="s">
        <v>176</v>
      </c>
      <c r="E1452" s="2" t="s">
        <v>30</v>
      </c>
      <c r="F1452" s="26" t="s">
        <v>176</v>
      </c>
      <c r="G1452" s="4" t="s">
        <v>1266</v>
      </c>
      <c r="H1452" s="2" t="s">
        <v>163</v>
      </c>
      <c r="I1452" s="2" t="s">
        <v>569</v>
      </c>
      <c r="J1452" s="2" t="s">
        <v>570</v>
      </c>
      <c r="K1452" s="2" t="s">
        <v>835</v>
      </c>
      <c r="L1452" s="2" t="s">
        <v>790</v>
      </c>
      <c r="M1452" s="2" t="s">
        <v>6</v>
      </c>
      <c r="N1452" s="2" t="s">
        <v>6</v>
      </c>
      <c r="O1452" s="2" t="s">
        <v>6</v>
      </c>
      <c r="P1452" s="2" t="s">
        <v>6</v>
      </c>
      <c r="Q1452" s="2" t="s">
        <v>6</v>
      </c>
      <c r="R1452" s="2" t="s">
        <v>6</v>
      </c>
      <c r="S1452" s="2" t="s">
        <v>6</v>
      </c>
      <c r="T1452" s="2" t="s">
        <v>6</v>
      </c>
      <c r="U1452" s="2" t="s">
        <v>6</v>
      </c>
      <c r="V1452" s="2" t="s">
        <v>6</v>
      </c>
      <c r="W1452" s="2" t="s">
        <v>6</v>
      </c>
      <c r="X1452" s="2" t="s">
        <v>6</v>
      </c>
      <c r="Y1452" s="2" t="s">
        <v>6</v>
      </c>
      <c r="Z1452" s="2" t="s">
        <v>6</v>
      </c>
      <c r="AA1452" s="2" t="s">
        <v>6</v>
      </c>
      <c r="AB1452" s="2" t="s">
        <v>6</v>
      </c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</row>
    <row r="1453" spans="1:47" ht="15.75">
      <c r="A1453" s="2"/>
      <c r="B1453" s="2"/>
      <c r="C1453" s="2" t="s">
        <v>1163</v>
      </c>
      <c r="D1453" s="2" t="s">
        <v>176</v>
      </c>
      <c r="E1453" s="2" t="s">
        <v>30</v>
      </c>
      <c r="F1453" s="26" t="s">
        <v>176</v>
      </c>
      <c r="G1453" s="4" t="s">
        <v>1266</v>
      </c>
      <c r="H1453" s="2" t="s">
        <v>163</v>
      </c>
      <c r="I1453" s="2" t="s">
        <v>569</v>
      </c>
      <c r="J1453" s="2" t="s">
        <v>570</v>
      </c>
      <c r="K1453" s="2" t="s">
        <v>835</v>
      </c>
      <c r="L1453" s="2" t="s">
        <v>790</v>
      </c>
      <c r="M1453" s="2" t="s">
        <v>6</v>
      </c>
      <c r="N1453" s="2" t="s">
        <v>6</v>
      </c>
      <c r="O1453" s="2" t="s">
        <v>6</v>
      </c>
      <c r="P1453" s="2" t="s">
        <v>6</v>
      </c>
      <c r="Q1453" s="2" t="s">
        <v>6</v>
      </c>
      <c r="R1453" s="2" t="s">
        <v>6</v>
      </c>
      <c r="S1453" s="2" t="s">
        <v>6</v>
      </c>
      <c r="T1453" s="2" t="s">
        <v>6</v>
      </c>
      <c r="U1453" s="2" t="s">
        <v>6</v>
      </c>
      <c r="V1453" s="2" t="s">
        <v>6</v>
      </c>
      <c r="W1453" s="2" t="s">
        <v>6</v>
      </c>
      <c r="X1453" s="2" t="s">
        <v>6</v>
      </c>
      <c r="Y1453" s="2" t="s">
        <v>6</v>
      </c>
      <c r="Z1453" s="2" t="s">
        <v>6</v>
      </c>
      <c r="AA1453" s="2" t="s">
        <v>6</v>
      </c>
      <c r="AB1453" s="2" t="s">
        <v>6</v>
      </c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</row>
    <row r="1454" spans="1:47" ht="15.75">
      <c r="A1454" s="2"/>
      <c r="B1454" s="2"/>
      <c r="C1454" s="2" t="s">
        <v>1164</v>
      </c>
      <c r="D1454" s="2" t="s">
        <v>176</v>
      </c>
      <c r="E1454" s="2" t="s">
        <v>30</v>
      </c>
      <c r="F1454" s="26" t="s">
        <v>176</v>
      </c>
      <c r="G1454" s="4" t="s">
        <v>1266</v>
      </c>
      <c r="H1454" s="2" t="s">
        <v>163</v>
      </c>
      <c r="I1454" s="2" t="s">
        <v>569</v>
      </c>
      <c r="J1454" s="2" t="s">
        <v>570</v>
      </c>
      <c r="K1454" s="2" t="s">
        <v>835</v>
      </c>
      <c r="L1454" s="2" t="s">
        <v>790</v>
      </c>
      <c r="M1454" s="2" t="s">
        <v>6</v>
      </c>
      <c r="N1454" s="2" t="s">
        <v>6</v>
      </c>
      <c r="O1454" s="2" t="s">
        <v>6</v>
      </c>
      <c r="P1454" s="2" t="s">
        <v>6</v>
      </c>
      <c r="Q1454" s="2" t="s">
        <v>6</v>
      </c>
      <c r="R1454" s="2" t="s">
        <v>6</v>
      </c>
      <c r="S1454" s="2" t="s">
        <v>6</v>
      </c>
      <c r="T1454" s="2" t="s">
        <v>6</v>
      </c>
      <c r="U1454" s="2" t="s">
        <v>6</v>
      </c>
      <c r="V1454" s="2" t="s">
        <v>6</v>
      </c>
      <c r="W1454" s="2" t="s">
        <v>6</v>
      </c>
      <c r="X1454" s="2" t="s">
        <v>6</v>
      </c>
      <c r="Y1454" s="2" t="s">
        <v>6</v>
      </c>
      <c r="Z1454" s="2" t="s">
        <v>6</v>
      </c>
      <c r="AA1454" s="2" t="s">
        <v>6</v>
      </c>
      <c r="AB1454" s="2" t="s">
        <v>6</v>
      </c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</row>
    <row r="1455" spans="1:47" ht="15.75">
      <c r="A1455" s="2"/>
      <c r="B1455" s="2"/>
      <c r="C1455" s="2" t="s">
        <v>1165</v>
      </c>
      <c r="D1455" s="2" t="s">
        <v>176</v>
      </c>
      <c r="E1455" s="2" t="s">
        <v>30</v>
      </c>
      <c r="F1455" s="26" t="s">
        <v>176</v>
      </c>
      <c r="G1455" s="4" t="s">
        <v>1266</v>
      </c>
      <c r="H1455" s="2" t="s">
        <v>163</v>
      </c>
      <c r="I1455" s="2" t="s">
        <v>569</v>
      </c>
      <c r="J1455" s="2" t="s">
        <v>570</v>
      </c>
      <c r="K1455" s="2" t="s">
        <v>835</v>
      </c>
      <c r="L1455" s="2" t="s">
        <v>790</v>
      </c>
      <c r="M1455" s="2" t="s">
        <v>6</v>
      </c>
      <c r="N1455" s="2" t="s">
        <v>6</v>
      </c>
      <c r="O1455" s="2" t="s">
        <v>6</v>
      </c>
      <c r="P1455" s="2" t="s">
        <v>6</v>
      </c>
      <c r="Q1455" s="2" t="s">
        <v>6</v>
      </c>
      <c r="R1455" s="2" t="s">
        <v>6</v>
      </c>
      <c r="S1455" s="2" t="s">
        <v>6</v>
      </c>
      <c r="T1455" s="2" t="s">
        <v>6</v>
      </c>
      <c r="U1455" s="2" t="s">
        <v>6</v>
      </c>
      <c r="V1455" s="2" t="s">
        <v>6</v>
      </c>
      <c r="W1455" s="2" t="s">
        <v>6</v>
      </c>
      <c r="X1455" s="2" t="s">
        <v>6</v>
      </c>
      <c r="Y1455" s="2" t="s">
        <v>6</v>
      </c>
      <c r="Z1455" s="2" t="s">
        <v>6</v>
      </c>
      <c r="AA1455" s="2" t="s">
        <v>6</v>
      </c>
      <c r="AB1455" s="2" t="s">
        <v>6</v>
      </c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</row>
    <row r="1456" spans="1:47" ht="15.75">
      <c r="A1456" s="2"/>
      <c r="B1456" s="2"/>
      <c r="C1456" s="2" t="s">
        <v>1166</v>
      </c>
      <c r="D1456" s="2" t="s">
        <v>176</v>
      </c>
      <c r="E1456" s="2" t="s">
        <v>30</v>
      </c>
      <c r="F1456" s="26" t="s">
        <v>176</v>
      </c>
      <c r="G1456" s="4" t="s">
        <v>1266</v>
      </c>
      <c r="H1456" s="2" t="s">
        <v>163</v>
      </c>
      <c r="I1456" s="2" t="s">
        <v>569</v>
      </c>
      <c r="J1456" s="2" t="s">
        <v>570</v>
      </c>
      <c r="K1456" s="2" t="s">
        <v>835</v>
      </c>
      <c r="L1456" s="2" t="s">
        <v>790</v>
      </c>
      <c r="M1456" s="2" t="s">
        <v>6</v>
      </c>
      <c r="N1456" s="2" t="s">
        <v>6</v>
      </c>
      <c r="O1456" s="2" t="s">
        <v>6</v>
      </c>
      <c r="P1456" s="2" t="s">
        <v>6</v>
      </c>
      <c r="Q1456" s="2" t="s">
        <v>6</v>
      </c>
      <c r="R1456" s="2" t="s">
        <v>6</v>
      </c>
      <c r="S1456" s="2" t="s">
        <v>6</v>
      </c>
      <c r="T1456" s="2" t="s">
        <v>6</v>
      </c>
      <c r="U1456" s="2" t="s">
        <v>6</v>
      </c>
      <c r="V1456" s="2" t="s">
        <v>6</v>
      </c>
      <c r="W1456" s="2" t="s">
        <v>6</v>
      </c>
      <c r="X1456" s="2" t="s">
        <v>6</v>
      </c>
      <c r="Y1456" s="2" t="s">
        <v>6</v>
      </c>
      <c r="Z1456" s="2" t="s">
        <v>6</v>
      </c>
      <c r="AA1456" s="2" t="s">
        <v>6</v>
      </c>
      <c r="AB1456" s="2" t="s">
        <v>6</v>
      </c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</row>
    <row r="1457" spans="1:47" ht="15.75">
      <c r="A1457" s="2"/>
      <c r="B1457" s="2"/>
      <c r="C1457" s="2" t="s">
        <v>1168</v>
      </c>
      <c r="D1457" s="2" t="s">
        <v>176</v>
      </c>
      <c r="E1457" s="2" t="s">
        <v>30</v>
      </c>
      <c r="F1457" s="26" t="s">
        <v>176</v>
      </c>
      <c r="G1457" s="4" t="s">
        <v>1266</v>
      </c>
      <c r="H1457" s="2" t="s">
        <v>163</v>
      </c>
      <c r="I1457" s="2" t="s">
        <v>569</v>
      </c>
      <c r="J1457" s="2" t="s">
        <v>570</v>
      </c>
      <c r="K1457" s="2" t="s">
        <v>835</v>
      </c>
      <c r="L1457" s="2" t="s">
        <v>790</v>
      </c>
      <c r="M1457" s="2" t="s">
        <v>6</v>
      </c>
      <c r="N1457" s="2" t="s">
        <v>6</v>
      </c>
      <c r="O1457" s="2" t="s">
        <v>6</v>
      </c>
      <c r="P1457" s="2" t="s">
        <v>6</v>
      </c>
      <c r="Q1457" s="2" t="s">
        <v>6</v>
      </c>
      <c r="R1457" s="2" t="s">
        <v>6</v>
      </c>
      <c r="S1457" s="2" t="s">
        <v>6</v>
      </c>
      <c r="T1457" s="2" t="s">
        <v>6</v>
      </c>
      <c r="U1457" s="2" t="s">
        <v>6</v>
      </c>
      <c r="V1457" s="2" t="s">
        <v>6</v>
      </c>
      <c r="W1457" s="2" t="s">
        <v>6</v>
      </c>
      <c r="X1457" s="2" t="s">
        <v>6</v>
      </c>
      <c r="Y1457" s="2" t="s">
        <v>6</v>
      </c>
      <c r="Z1457" s="2" t="s">
        <v>6</v>
      </c>
      <c r="AA1457" s="2" t="s">
        <v>6</v>
      </c>
      <c r="AB1457" s="2" t="s">
        <v>6</v>
      </c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</row>
    <row r="1458" spans="1:47" ht="15.75">
      <c r="A1458" s="2"/>
      <c r="B1458" s="2"/>
      <c r="C1458" s="2" t="s">
        <v>1169</v>
      </c>
      <c r="D1458" s="2" t="s">
        <v>176</v>
      </c>
      <c r="E1458" s="2" t="s">
        <v>30</v>
      </c>
      <c r="F1458" s="26" t="s">
        <v>176</v>
      </c>
      <c r="G1458" s="4" t="s">
        <v>1266</v>
      </c>
      <c r="H1458" s="2" t="s">
        <v>163</v>
      </c>
      <c r="I1458" s="2" t="s">
        <v>569</v>
      </c>
      <c r="J1458" s="2" t="s">
        <v>570</v>
      </c>
      <c r="K1458" s="2" t="s">
        <v>835</v>
      </c>
      <c r="L1458" s="2" t="s">
        <v>790</v>
      </c>
      <c r="M1458" s="2" t="s">
        <v>6</v>
      </c>
      <c r="N1458" s="2" t="s">
        <v>6</v>
      </c>
      <c r="O1458" s="2" t="s">
        <v>6</v>
      </c>
      <c r="P1458" s="2" t="s">
        <v>6</v>
      </c>
      <c r="Q1458" s="2" t="s">
        <v>6</v>
      </c>
      <c r="R1458" s="2" t="s">
        <v>6</v>
      </c>
      <c r="S1458" s="2" t="s">
        <v>6</v>
      </c>
      <c r="T1458" s="2" t="s">
        <v>6</v>
      </c>
      <c r="U1458" s="2" t="s">
        <v>6</v>
      </c>
      <c r="V1458" s="2" t="s">
        <v>6</v>
      </c>
      <c r="W1458" s="2" t="s">
        <v>6</v>
      </c>
      <c r="X1458" s="2" t="s">
        <v>6</v>
      </c>
      <c r="Y1458" s="2" t="s">
        <v>6</v>
      </c>
      <c r="Z1458" s="2" t="s">
        <v>6</v>
      </c>
      <c r="AA1458" s="2" t="s">
        <v>6</v>
      </c>
      <c r="AB1458" s="2" t="s">
        <v>6</v>
      </c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</row>
    <row r="1459" spans="1:47" ht="15.75">
      <c r="A1459" s="2"/>
      <c r="B1459" s="2"/>
      <c r="C1459" s="2" t="s">
        <v>1170</v>
      </c>
      <c r="D1459" s="2" t="s">
        <v>176</v>
      </c>
      <c r="E1459" s="2" t="s">
        <v>30</v>
      </c>
      <c r="F1459" s="26" t="s">
        <v>176</v>
      </c>
      <c r="G1459" s="4" t="s">
        <v>1266</v>
      </c>
      <c r="H1459" s="2" t="s">
        <v>163</v>
      </c>
      <c r="I1459" s="2" t="s">
        <v>569</v>
      </c>
      <c r="J1459" s="2" t="s">
        <v>570</v>
      </c>
      <c r="K1459" s="2" t="s">
        <v>835</v>
      </c>
      <c r="L1459" s="2" t="s">
        <v>790</v>
      </c>
      <c r="M1459" s="2" t="s">
        <v>6</v>
      </c>
      <c r="N1459" s="2" t="s">
        <v>6</v>
      </c>
      <c r="O1459" s="2" t="s">
        <v>6</v>
      </c>
      <c r="P1459" s="2" t="s">
        <v>6</v>
      </c>
      <c r="Q1459" s="2" t="s">
        <v>6</v>
      </c>
      <c r="R1459" s="2" t="s">
        <v>6</v>
      </c>
      <c r="S1459" s="2" t="s">
        <v>6</v>
      </c>
      <c r="T1459" s="2" t="s">
        <v>6</v>
      </c>
      <c r="U1459" s="2" t="s">
        <v>6</v>
      </c>
      <c r="V1459" s="2" t="s">
        <v>6</v>
      </c>
      <c r="W1459" s="2" t="s">
        <v>6</v>
      </c>
      <c r="X1459" s="2" t="s">
        <v>6</v>
      </c>
      <c r="Y1459" s="2" t="s">
        <v>6</v>
      </c>
      <c r="Z1459" s="2" t="s">
        <v>6</v>
      </c>
      <c r="AA1459" s="2" t="s">
        <v>6</v>
      </c>
      <c r="AB1459" s="2" t="s">
        <v>6</v>
      </c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</row>
    <row r="1460" spans="1:47" ht="15.75">
      <c r="A1460" s="2"/>
      <c r="B1460" s="2"/>
      <c r="C1460" s="2" t="s">
        <v>1171</v>
      </c>
      <c r="D1460" s="2" t="s">
        <v>176</v>
      </c>
      <c r="E1460" s="2" t="s">
        <v>30</v>
      </c>
      <c r="F1460" s="26" t="s">
        <v>176</v>
      </c>
      <c r="G1460" s="4" t="s">
        <v>1266</v>
      </c>
      <c r="H1460" s="2" t="s">
        <v>163</v>
      </c>
      <c r="I1460" s="2" t="s">
        <v>569</v>
      </c>
      <c r="J1460" s="2" t="s">
        <v>570</v>
      </c>
      <c r="K1460" s="2" t="s">
        <v>835</v>
      </c>
      <c r="L1460" s="2" t="s">
        <v>790</v>
      </c>
      <c r="M1460" s="2" t="s">
        <v>6</v>
      </c>
      <c r="N1460" s="2" t="s">
        <v>6</v>
      </c>
      <c r="O1460" s="2" t="s">
        <v>6</v>
      </c>
      <c r="P1460" s="2" t="s">
        <v>6</v>
      </c>
      <c r="Q1460" s="2" t="s">
        <v>6</v>
      </c>
      <c r="R1460" s="2" t="s">
        <v>6</v>
      </c>
      <c r="S1460" s="2" t="s">
        <v>6</v>
      </c>
      <c r="T1460" s="2" t="s">
        <v>6</v>
      </c>
      <c r="U1460" s="2" t="s">
        <v>6</v>
      </c>
      <c r="V1460" s="2" t="s">
        <v>6</v>
      </c>
      <c r="W1460" s="2" t="s">
        <v>6</v>
      </c>
      <c r="X1460" s="2" t="s">
        <v>6</v>
      </c>
      <c r="Y1460" s="2" t="s">
        <v>6</v>
      </c>
      <c r="Z1460" s="2" t="s">
        <v>6</v>
      </c>
      <c r="AA1460" s="2" t="s">
        <v>6</v>
      </c>
      <c r="AB1460" s="2" t="s">
        <v>6</v>
      </c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</row>
    <row r="1461" spans="1:47" ht="15.75">
      <c r="A1461" s="2"/>
      <c r="B1461" s="2"/>
      <c r="C1461" s="2" t="s">
        <v>1172</v>
      </c>
      <c r="D1461" s="2" t="s">
        <v>176</v>
      </c>
      <c r="E1461" s="2" t="s">
        <v>30</v>
      </c>
      <c r="F1461" s="26" t="s">
        <v>176</v>
      </c>
      <c r="G1461" s="4" t="s">
        <v>1266</v>
      </c>
      <c r="H1461" s="2" t="s">
        <v>163</v>
      </c>
      <c r="I1461" s="2" t="s">
        <v>569</v>
      </c>
      <c r="J1461" s="2" t="s">
        <v>570</v>
      </c>
      <c r="K1461" s="2" t="s">
        <v>835</v>
      </c>
      <c r="L1461" s="2" t="s">
        <v>790</v>
      </c>
      <c r="M1461" s="2" t="s">
        <v>6</v>
      </c>
      <c r="N1461" s="2" t="s">
        <v>6</v>
      </c>
      <c r="O1461" s="2" t="s">
        <v>6</v>
      </c>
      <c r="P1461" s="2" t="s">
        <v>6</v>
      </c>
      <c r="Q1461" s="2" t="s">
        <v>6</v>
      </c>
      <c r="R1461" s="2" t="s">
        <v>6</v>
      </c>
      <c r="S1461" s="2" t="s">
        <v>6</v>
      </c>
      <c r="T1461" s="2" t="s">
        <v>6</v>
      </c>
      <c r="U1461" s="2" t="s">
        <v>6</v>
      </c>
      <c r="V1461" s="2" t="s">
        <v>6</v>
      </c>
      <c r="W1461" s="2" t="s">
        <v>6</v>
      </c>
      <c r="X1461" s="2" t="s">
        <v>6</v>
      </c>
      <c r="Y1461" s="2" t="s">
        <v>6</v>
      </c>
      <c r="Z1461" s="2" t="s">
        <v>6</v>
      </c>
      <c r="AA1461" s="2" t="s">
        <v>6</v>
      </c>
      <c r="AB1461" s="2" t="s">
        <v>6</v>
      </c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</row>
    <row r="1462" spans="1:47" ht="15.75">
      <c r="A1462" s="2"/>
      <c r="B1462" s="2"/>
      <c r="C1462" s="2" t="s">
        <v>1173</v>
      </c>
      <c r="D1462" s="2" t="s">
        <v>176</v>
      </c>
      <c r="E1462" s="2" t="s">
        <v>30</v>
      </c>
      <c r="F1462" s="26" t="s">
        <v>176</v>
      </c>
      <c r="G1462" s="4" t="s">
        <v>1266</v>
      </c>
      <c r="H1462" s="2" t="s">
        <v>163</v>
      </c>
      <c r="I1462" s="2" t="s">
        <v>569</v>
      </c>
      <c r="J1462" s="2" t="s">
        <v>570</v>
      </c>
      <c r="K1462" s="2" t="s">
        <v>835</v>
      </c>
      <c r="L1462" s="2" t="s">
        <v>790</v>
      </c>
      <c r="M1462" s="2" t="s">
        <v>6</v>
      </c>
      <c r="N1462" s="2" t="s">
        <v>6</v>
      </c>
      <c r="O1462" s="2" t="s">
        <v>6</v>
      </c>
      <c r="P1462" s="2" t="s">
        <v>6</v>
      </c>
      <c r="Q1462" s="2" t="s">
        <v>6</v>
      </c>
      <c r="R1462" s="2" t="s">
        <v>6</v>
      </c>
      <c r="S1462" s="2" t="s">
        <v>6</v>
      </c>
      <c r="T1462" s="2" t="s">
        <v>6</v>
      </c>
      <c r="U1462" s="2" t="s">
        <v>6</v>
      </c>
      <c r="V1462" s="2" t="s">
        <v>6</v>
      </c>
      <c r="W1462" s="2" t="s">
        <v>6</v>
      </c>
      <c r="X1462" s="2" t="s">
        <v>6</v>
      </c>
      <c r="Y1462" s="2" t="s">
        <v>6</v>
      </c>
      <c r="Z1462" s="2" t="s">
        <v>6</v>
      </c>
      <c r="AA1462" s="2" t="s">
        <v>6</v>
      </c>
      <c r="AB1462" s="2" t="s">
        <v>6</v>
      </c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</row>
    <row r="1463" spans="1:47" ht="15.75">
      <c r="A1463" s="2"/>
      <c r="B1463" s="2"/>
      <c r="C1463" s="2" t="s">
        <v>1174</v>
      </c>
      <c r="D1463" s="2" t="s">
        <v>176</v>
      </c>
      <c r="E1463" s="2" t="s">
        <v>30</v>
      </c>
      <c r="F1463" s="26" t="s">
        <v>176</v>
      </c>
      <c r="G1463" s="4" t="s">
        <v>1266</v>
      </c>
      <c r="H1463" s="2" t="s">
        <v>163</v>
      </c>
      <c r="I1463" s="2" t="s">
        <v>569</v>
      </c>
      <c r="J1463" s="2" t="s">
        <v>570</v>
      </c>
      <c r="K1463" s="2" t="s">
        <v>835</v>
      </c>
      <c r="L1463" s="2" t="s">
        <v>790</v>
      </c>
      <c r="M1463" s="2" t="s">
        <v>6</v>
      </c>
      <c r="N1463" s="2" t="s">
        <v>6</v>
      </c>
      <c r="O1463" s="2" t="s">
        <v>6</v>
      </c>
      <c r="P1463" s="2" t="s">
        <v>6</v>
      </c>
      <c r="Q1463" s="2" t="s">
        <v>6</v>
      </c>
      <c r="R1463" s="2" t="s">
        <v>6</v>
      </c>
      <c r="S1463" s="2" t="s">
        <v>6</v>
      </c>
      <c r="T1463" s="2" t="s">
        <v>6</v>
      </c>
      <c r="U1463" s="2" t="s">
        <v>6</v>
      </c>
      <c r="V1463" s="2" t="s">
        <v>6</v>
      </c>
      <c r="W1463" s="2" t="s">
        <v>6</v>
      </c>
      <c r="X1463" s="2" t="s">
        <v>6</v>
      </c>
      <c r="Y1463" s="2" t="s">
        <v>6</v>
      </c>
      <c r="Z1463" s="2" t="s">
        <v>6</v>
      </c>
      <c r="AA1463" s="2" t="s">
        <v>6</v>
      </c>
      <c r="AB1463" s="2" t="s">
        <v>6</v>
      </c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</row>
    <row r="1464" spans="1:47" ht="15.75">
      <c r="A1464" s="2"/>
      <c r="B1464" s="2"/>
      <c r="C1464" s="2" t="s">
        <v>1175</v>
      </c>
      <c r="D1464" s="2" t="s">
        <v>176</v>
      </c>
      <c r="E1464" s="2" t="s">
        <v>30</v>
      </c>
      <c r="F1464" s="26" t="s">
        <v>176</v>
      </c>
      <c r="G1464" s="4" t="s">
        <v>1266</v>
      </c>
      <c r="H1464" s="2" t="s">
        <v>163</v>
      </c>
      <c r="I1464" s="2" t="s">
        <v>569</v>
      </c>
      <c r="J1464" s="2" t="s">
        <v>570</v>
      </c>
      <c r="K1464" s="2" t="s">
        <v>835</v>
      </c>
      <c r="L1464" s="2" t="s">
        <v>790</v>
      </c>
      <c r="M1464" s="2" t="s">
        <v>6</v>
      </c>
      <c r="N1464" s="2" t="s">
        <v>6</v>
      </c>
      <c r="O1464" s="2" t="s">
        <v>6</v>
      </c>
      <c r="P1464" s="2" t="s">
        <v>6</v>
      </c>
      <c r="Q1464" s="2" t="s">
        <v>6</v>
      </c>
      <c r="R1464" s="2" t="s">
        <v>6</v>
      </c>
      <c r="S1464" s="2" t="s">
        <v>6</v>
      </c>
      <c r="T1464" s="2" t="s">
        <v>6</v>
      </c>
      <c r="U1464" s="2" t="s">
        <v>6</v>
      </c>
      <c r="V1464" s="2" t="s">
        <v>6</v>
      </c>
      <c r="W1464" s="2" t="s">
        <v>6</v>
      </c>
      <c r="X1464" s="2" t="s">
        <v>6</v>
      </c>
      <c r="Y1464" s="2" t="s">
        <v>6</v>
      </c>
      <c r="Z1464" s="2" t="s">
        <v>6</v>
      </c>
      <c r="AA1464" s="2" t="s">
        <v>6</v>
      </c>
      <c r="AB1464" s="2" t="s">
        <v>6</v>
      </c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</row>
    <row r="1465" spans="1:47" ht="15.75">
      <c r="A1465" s="2"/>
      <c r="B1465" s="2"/>
      <c r="C1465" s="2" t="s">
        <v>1176</v>
      </c>
      <c r="D1465" s="2" t="s">
        <v>176</v>
      </c>
      <c r="E1465" s="2" t="s">
        <v>30</v>
      </c>
      <c r="F1465" s="26" t="s">
        <v>176</v>
      </c>
      <c r="G1465" s="4" t="s">
        <v>1266</v>
      </c>
      <c r="H1465" s="2" t="s">
        <v>163</v>
      </c>
      <c r="I1465" s="2" t="s">
        <v>569</v>
      </c>
      <c r="J1465" s="2" t="s">
        <v>570</v>
      </c>
      <c r="K1465" s="2" t="s">
        <v>835</v>
      </c>
      <c r="L1465" s="2" t="s">
        <v>790</v>
      </c>
      <c r="M1465" s="2" t="s">
        <v>6</v>
      </c>
      <c r="N1465" s="2" t="s">
        <v>6</v>
      </c>
      <c r="O1465" s="2" t="s">
        <v>6</v>
      </c>
      <c r="P1465" s="2" t="s">
        <v>6</v>
      </c>
      <c r="Q1465" s="2" t="s">
        <v>6</v>
      </c>
      <c r="R1465" s="2" t="s">
        <v>6</v>
      </c>
      <c r="S1465" s="2" t="s">
        <v>6</v>
      </c>
      <c r="T1465" s="2" t="s">
        <v>6</v>
      </c>
      <c r="U1465" s="2" t="s">
        <v>6</v>
      </c>
      <c r="V1465" s="2" t="s">
        <v>6</v>
      </c>
      <c r="W1465" s="2" t="s">
        <v>6</v>
      </c>
      <c r="X1465" s="2" t="s">
        <v>6</v>
      </c>
      <c r="Y1465" s="2" t="s">
        <v>6</v>
      </c>
      <c r="Z1465" s="2" t="s">
        <v>6</v>
      </c>
      <c r="AA1465" s="2" t="s">
        <v>6</v>
      </c>
      <c r="AB1465" s="2" t="s">
        <v>6</v>
      </c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</row>
    <row r="1466" spans="1:47" ht="15.75">
      <c r="A1466" s="2"/>
      <c r="B1466" s="2"/>
      <c r="C1466" s="2" t="s">
        <v>1177</v>
      </c>
      <c r="D1466" s="2" t="s">
        <v>176</v>
      </c>
      <c r="E1466" s="2" t="s">
        <v>30</v>
      </c>
      <c r="F1466" s="26" t="s">
        <v>176</v>
      </c>
      <c r="G1466" s="4" t="s">
        <v>1266</v>
      </c>
      <c r="H1466" s="2" t="s">
        <v>163</v>
      </c>
      <c r="I1466" s="2" t="s">
        <v>569</v>
      </c>
      <c r="J1466" s="2" t="s">
        <v>570</v>
      </c>
      <c r="K1466" s="2" t="s">
        <v>835</v>
      </c>
      <c r="L1466" s="2" t="s">
        <v>790</v>
      </c>
      <c r="M1466" s="2" t="s">
        <v>6</v>
      </c>
      <c r="N1466" s="2" t="s">
        <v>6</v>
      </c>
      <c r="O1466" s="2" t="s">
        <v>6</v>
      </c>
      <c r="P1466" s="2" t="s">
        <v>6</v>
      </c>
      <c r="Q1466" s="2" t="s">
        <v>6</v>
      </c>
      <c r="R1466" s="2" t="s">
        <v>6</v>
      </c>
      <c r="S1466" s="2" t="s">
        <v>6</v>
      </c>
      <c r="T1466" s="2" t="s">
        <v>6</v>
      </c>
      <c r="U1466" s="2" t="s">
        <v>6</v>
      </c>
      <c r="V1466" s="2" t="s">
        <v>6</v>
      </c>
      <c r="W1466" s="2" t="s">
        <v>6</v>
      </c>
      <c r="X1466" s="2" t="s">
        <v>6</v>
      </c>
      <c r="Y1466" s="2" t="s">
        <v>6</v>
      </c>
      <c r="Z1466" s="2" t="s">
        <v>6</v>
      </c>
      <c r="AA1466" s="2" t="s">
        <v>6</v>
      </c>
      <c r="AB1466" s="2" t="s">
        <v>6</v>
      </c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</row>
    <row r="1467" spans="1:47" ht="15.75">
      <c r="A1467" s="2"/>
      <c r="B1467" s="2"/>
      <c r="C1467" s="2" t="s">
        <v>1178</v>
      </c>
      <c r="D1467" s="2" t="s">
        <v>176</v>
      </c>
      <c r="E1467" s="2" t="s">
        <v>30</v>
      </c>
      <c r="F1467" s="26" t="s">
        <v>176</v>
      </c>
      <c r="G1467" s="4" t="s">
        <v>1266</v>
      </c>
      <c r="H1467" s="2" t="s">
        <v>163</v>
      </c>
      <c r="I1467" s="2" t="s">
        <v>569</v>
      </c>
      <c r="J1467" s="2" t="s">
        <v>570</v>
      </c>
      <c r="K1467" s="2" t="s">
        <v>835</v>
      </c>
      <c r="L1467" s="2" t="s">
        <v>790</v>
      </c>
      <c r="M1467" s="2" t="s">
        <v>6</v>
      </c>
      <c r="N1467" s="2" t="s">
        <v>6</v>
      </c>
      <c r="O1467" s="2" t="s">
        <v>6</v>
      </c>
      <c r="P1467" s="2" t="s">
        <v>6</v>
      </c>
      <c r="Q1467" s="2" t="s">
        <v>6</v>
      </c>
      <c r="R1467" s="2" t="s">
        <v>6</v>
      </c>
      <c r="S1467" s="2" t="s">
        <v>6</v>
      </c>
      <c r="T1467" s="2" t="s">
        <v>6</v>
      </c>
      <c r="U1467" s="2" t="s">
        <v>6</v>
      </c>
      <c r="V1467" s="2" t="s">
        <v>6</v>
      </c>
      <c r="W1467" s="2" t="s">
        <v>6</v>
      </c>
      <c r="X1467" s="2" t="s">
        <v>6</v>
      </c>
      <c r="Y1467" s="2" t="s">
        <v>6</v>
      </c>
      <c r="Z1467" s="2" t="s">
        <v>6</v>
      </c>
      <c r="AA1467" s="2" t="s">
        <v>6</v>
      </c>
      <c r="AB1467" s="2" t="s">
        <v>6</v>
      </c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</row>
    <row r="1468" spans="1:47" ht="15.75">
      <c r="A1468" s="2"/>
      <c r="B1468" s="2"/>
      <c r="C1468" s="2" t="s">
        <v>1179</v>
      </c>
      <c r="D1468" s="2" t="s">
        <v>176</v>
      </c>
      <c r="E1468" s="2" t="s">
        <v>30</v>
      </c>
      <c r="F1468" s="26" t="s">
        <v>176</v>
      </c>
      <c r="G1468" s="4" t="s">
        <v>1266</v>
      </c>
      <c r="H1468" s="2" t="s">
        <v>163</v>
      </c>
      <c r="I1468" s="2" t="s">
        <v>569</v>
      </c>
      <c r="J1468" s="2" t="s">
        <v>570</v>
      </c>
      <c r="K1468" s="2" t="s">
        <v>835</v>
      </c>
      <c r="L1468" s="2" t="s">
        <v>790</v>
      </c>
      <c r="M1468" s="2" t="s">
        <v>6</v>
      </c>
      <c r="N1468" s="2" t="s">
        <v>6</v>
      </c>
      <c r="O1468" s="2" t="s">
        <v>6</v>
      </c>
      <c r="P1468" s="2" t="s">
        <v>6</v>
      </c>
      <c r="Q1468" s="2" t="s">
        <v>6</v>
      </c>
      <c r="R1468" s="2" t="s">
        <v>6</v>
      </c>
      <c r="S1468" s="2" t="s">
        <v>6</v>
      </c>
      <c r="T1468" s="2" t="s">
        <v>6</v>
      </c>
      <c r="U1468" s="2" t="s">
        <v>6</v>
      </c>
      <c r="V1468" s="2" t="s">
        <v>6</v>
      </c>
      <c r="W1468" s="2" t="s">
        <v>6</v>
      </c>
      <c r="X1468" s="2" t="s">
        <v>6</v>
      </c>
      <c r="Y1468" s="2" t="s">
        <v>6</v>
      </c>
      <c r="Z1468" s="2" t="s">
        <v>6</v>
      </c>
      <c r="AA1468" s="2" t="s">
        <v>6</v>
      </c>
      <c r="AB1468" s="2" t="s">
        <v>6</v>
      </c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</row>
    <row r="1469" spans="1:47" ht="15.75">
      <c r="A1469" s="2"/>
      <c r="B1469" s="2"/>
      <c r="C1469" s="2" t="s">
        <v>1180</v>
      </c>
      <c r="D1469" s="2" t="s">
        <v>176</v>
      </c>
      <c r="E1469" s="2" t="s">
        <v>30</v>
      </c>
      <c r="F1469" s="26" t="s">
        <v>176</v>
      </c>
      <c r="G1469" s="4" t="s">
        <v>1266</v>
      </c>
      <c r="H1469" s="2" t="s">
        <v>163</v>
      </c>
      <c r="I1469" s="2" t="s">
        <v>569</v>
      </c>
      <c r="J1469" s="2" t="s">
        <v>570</v>
      </c>
      <c r="K1469" s="2" t="s">
        <v>835</v>
      </c>
      <c r="L1469" s="2" t="s">
        <v>790</v>
      </c>
      <c r="M1469" s="2" t="s">
        <v>6</v>
      </c>
      <c r="N1469" s="2" t="s">
        <v>6</v>
      </c>
      <c r="O1469" s="2" t="s">
        <v>6</v>
      </c>
      <c r="P1469" s="2" t="s">
        <v>6</v>
      </c>
      <c r="Q1469" s="2" t="s">
        <v>6</v>
      </c>
      <c r="R1469" s="2" t="s">
        <v>6</v>
      </c>
      <c r="S1469" s="2" t="s">
        <v>6</v>
      </c>
      <c r="T1469" s="2" t="s">
        <v>6</v>
      </c>
      <c r="U1469" s="2" t="s">
        <v>6</v>
      </c>
      <c r="V1469" s="2" t="s">
        <v>6</v>
      </c>
      <c r="W1469" s="2" t="s">
        <v>6</v>
      </c>
      <c r="X1469" s="2" t="s">
        <v>6</v>
      </c>
      <c r="Y1469" s="2" t="s">
        <v>6</v>
      </c>
      <c r="Z1469" s="2" t="s">
        <v>6</v>
      </c>
      <c r="AA1469" s="2" t="s">
        <v>6</v>
      </c>
      <c r="AB1469" s="2" t="s">
        <v>6</v>
      </c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</row>
    <row r="1470" spans="1:47" ht="15.75">
      <c r="A1470" s="2"/>
      <c r="B1470" s="2"/>
      <c r="C1470" s="2" t="s">
        <v>1181</v>
      </c>
      <c r="D1470" s="2" t="s">
        <v>176</v>
      </c>
      <c r="E1470" s="2" t="s">
        <v>30</v>
      </c>
      <c r="F1470" s="26" t="s">
        <v>176</v>
      </c>
      <c r="G1470" s="4" t="s">
        <v>1266</v>
      </c>
      <c r="H1470" s="2" t="s">
        <v>163</v>
      </c>
      <c r="I1470" s="2" t="s">
        <v>569</v>
      </c>
      <c r="J1470" s="2" t="s">
        <v>570</v>
      </c>
      <c r="K1470" s="2" t="s">
        <v>835</v>
      </c>
      <c r="L1470" s="2" t="s">
        <v>790</v>
      </c>
      <c r="M1470" s="2" t="s">
        <v>6</v>
      </c>
      <c r="N1470" s="2" t="s">
        <v>6</v>
      </c>
      <c r="O1470" s="2" t="s">
        <v>6</v>
      </c>
      <c r="P1470" s="2" t="s">
        <v>6</v>
      </c>
      <c r="Q1470" s="2" t="s">
        <v>6</v>
      </c>
      <c r="R1470" s="2" t="s">
        <v>6</v>
      </c>
      <c r="S1470" s="2" t="s">
        <v>6</v>
      </c>
      <c r="T1470" s="2" t="s">
        <v>6</v>
      </c>
      <c r="U1470" s="2" t="s">
        <v>6</v>
      </c>
      <c r="V1470" s="2" t="s">
        <v>6</v>
      </c>
      <c r="W1470" s="2" t="s">
        <v>6</v>
      </c>
      <c r="X1470" s="2" t="s">
        <v>6</v>
      </c>
      <c r="Y1470" s="2" t="s">
        <v>6</v>
      </c>
      <c r="Z1470" s="2" t="s">
        <v>6</v>
      </c>
      <c r="AA1470" s="2" t="s">
        <v>6</v>
      </c>
      <c r="AB1470" s="2" t="s">
        <v>6</v>
      </c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</row>
    <row r="1471" spans="1:47" ht="15.75">
      <c r="A1471" s="2"/>
      <c r="B1471" s="2"/>
      <c r="C1471" s="2" t="s">
        <v>1182</v>
      </c>
      <c r="D1471" s="2" t="s">
        <v>176</v>
      </c>
      <c r="E1471" s="2" t="s">
        <v>30</v>
      </c>
      <c r="F1471" s="26" t="s">
        <v>176</v>
      </c>
      <c r="G1471" s="4" t="s">
        <v>1266</v>
      </c>
      <c r="H1471" s="2" t="s">
        <v>163</v>
      </c>
      <c r="I1471" s="2" t="s">
        <v>569</v>
      </c>
      <c r="J1471" s="2" t="s">
        <v>570</v>
      </c>
      <c r="K1471" s="2" t="s">
        <v>835</v>
      </c>
      <c r="L1471" s="2" t="s">
        <v>790</v>
      </c>
      <c r="M1471" s="2" t="s">
        <v>6</v>
      </c>
      <c r="N1471" s="2" t="s">
        <v>6</v>
      </c>
      <c r="O1471" s="2" t="s">
        <v>6</v>
      </c>
      <c r="P1471" s="2" t="s">
        <v>6</v>
      </c>
      <c r="Q1471" s="2" t="s">
        <v>6</v>
      </c>
      <c r="R1471" s="2" t="s">
        <v>6</v>
      </c>
      <c r="S1471" s="2" t="s">
        <v>6</v>
      </c>
      <c r="T1471" s="2" t="s">
        <v>6</v>
      </c>
      <c r="U1471" s="2" t="s">
        <v>6</v>
      </c>
      <c r="V1471" s="2" t="s">
        <v>6</v>
      </c>
      <c r="W1471" s="2" t="s">
        <v>6</v>
      </c>
      <c r="X1471" s="2" t="s">
        <v>6</v>
      </c>
      <c r="Y1471" s="2" t="s">
        <v>6</v>
      </c>
      <c r="Z1471" s="2" t="s">
        <v>6</v>
      </c>
      <c r="AA1471" s="2" t="s">
        <v>6</v>
      </c>
      <c r="AB1471" s="2" t="s">
        <v>6</v>
      </c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</row>
    <row r="1472" spans="1:47" ht="15.75">
      <c r="A1472" s="2"/>
      <c r="B1472" s="2"/>
      <c r="C1472" s="2" t="s">
        <v>1183</v>
      </c>
      <c r="D1472" s="2" t="s">
        <v>176</v>
      </c>
      <c r="E1472" s="2" t="s">
        <v>30</v>
      </c>
      <c r="F1472" s="26" t="s">
        <v>176</v>
      </c>
      <c r="G1472" s="4" t="s">
        <v>1266</v>
      </c>
      <c r="H1472" s="2" t="s">
        <v>163</v>
      </c>
      <c r="I1472" s="2" t="s">
        <v>569</v>
      </c>
      <c r="J1472" s="2" t="s">
        <v>570</v>
      </c>
      <c r="K1472" s="2" t="s">
        <v>835</v>
      </c>
      <c r="L1472" s="2" t="s">
        <v>790</v>
      </c>
      <c r="M1472" s="2" t="s">
        <v>6</v>
      </c>
      <c r="N1472" s="2" t="s">
        <v>6</v>
      </c>
      <c r="O1472" s="2" t="s">
        <v>6</v>
      </c>
      <c r="P1472" s="2" t="s">
        <v>6</v>
      </c>
      <c r="Q1472" s="2" t="s">
        <v>6</v>
      </c>
      <c r="R1472" s="2" t="s">
        <v>6</v>
      </c>
      <c r="S1472" s="2" t="s">
        <v>6</v>
      </c>
      <c r="T1472" s="2" t="s">
        <v>6</v>
      </c>
      <c r="U1472" s="2" t="s">
        <v>6</v>
      </c>
      <c r="V1472" s="2" t="s">
        <v>6</v>
      </c>
      <c r="W1472" s="2" t="s">
        <v>6</v>
      </c>
      <c r="X1472" s="2" t="s">
        <v>6</v>
      </c>
      <c r="Y1472" s="2" t="s">
        <v>6</v>
      </c>
      <c r="Z1472" s="2" t="s">
        <v>6</v>
      </c>
      <c r="AA1472" s="2" t="s">
        <v>6</v>
      </c>
      <c r="AB1472" s="2" t="s">
        <v>6</v>
      </c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</row>
    <row r="1473" spans="1:47" ht="15.75">
      <c r="A1473" s="2"/>
      <c r="B1473" s="2"/>
      <c r="C1473" s="2" t="s">
        <v>1184</v>
      </c>
      <c r="D1473" s="2" t="s">
        <v>176</v>
      </c>
      <c r="E1473" s="2" t="s">
        <v>30</v>
      </c>
      <c r="F1473" s="26" t="s">
        <v>176</v>
      </c>
      <c r="G1473" s="4" t="s">
        <v>1266</v>
      </c>
      <c r="H1473" s="2" t="s">
        <v>163</v>
      </c>
      <c r="I1473" s="2" t="s">
        <v>569</v>
      </c>
      <c r="J1473" s="2" t="s">
        <v>570</v>
      </c>
      <c r="K1473" s="2" t="s">
        <v>835</v>
      </c>
      <c r="L1473" s="2" t="s">
        <v>790</v>
      </c>
      <c r="M1473" s="2" t="s">
        <v>6</v>
      </c>
      <c r="N1473" s="2" t="s">
        <v>6</v>
      </c>
      <c r="O1473" s="2" t="s">
        <v>6</v>
      </c>
      <c r="P1473" s="2" t="s">
        <v>6</v>
      </c>
      <c r="Q1473" s="2" t="s">
        <v>6</v>
      </c>
      <c r="R1473" s="2" t="s">
        <v>6</v>
      </c>
      <c r="S1473" s="2" t="s">
        <v>6</v>
      </c>
      <c r="T1473" s="2" t="s">
        <v>6</v>
      </c>
      <c r="U1473" s="2" t="s">
        <v>6</v>
      </c>
      <c r="V1473" s="2" t="s">
        <v>6</v>
      </c>
      <c r="W1473" s="2" t="s">
        <v>6</v>
      </c>
      <c r="X1473" s="2" t="s">
        <v>6</v>
      </c>
      <c r="Y1473" s="2" t="s">
        <v>6</v>
      </c>
      <c r="Z1473" s="2" t="s">
        <v>6</v>
      </c>
      <c r="AA1473" s="2" t="s">
        <v>6</v>
      </c>
      <c r="AB1473" s="2" t="s">
        <v>6</v>
      </c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</row>
    <row r="1474" spans="1:47" ht="15.75">
      <c r="A1474" s="2"/>
      <c r="B1474" s="2"/>
      <c r="C1474" s="2" t="s">
        <v>1185</v>
      </c>
      <c r="D1474" s="2" t="s">
        <v>176</v>
      </c>
      <c r="E1474" s="2" t="s">
        <v>30</v>
      </c>
      <c r="F1474" s="26" t="s">
        <v>176</v>
      </c>
      <c r="G1474" s="4" t="s">
        <v>1266</v>
      </c>
      <c r="H1474" s="2" t="s">
        <v>163</v>
      </c>
      <c r="I1474" s="2" t="s">
        <v>569</v>
      </c>
      <c r="J1474" s="2" t="s">
        <v>570</v>
      </c>
      <c r="K1474" s="2" t="s">
        <v>835</v>
      </c>
      <c r="L1474" s="2" t="s">
        <v>790</v>
      </c>
      <c r="M1474" s="2" t="s">
        <v>6</v>
      </c>
      <c r="N1474" s="2" t="s">
        <v>6</v>
      </c>
      <c r="O1474" s="2" t="s">
        <v>6</v>
      </c>
      <c r="P1474" s="2" t="s">
        <v>6</v>
      </c>
      <c r="Q1474" s="2" t="s">
        <v>6</v>
      </c>
      <c r="R1474" s="2" t="s">
        <v>6</v>
      </c>
      <c r="S1474" s="2" t="s">
        <v>6</v>
      </c>
      <c r="T1474" s="2" t="s">
        <v>6</v>
      </c>
      <c r="U1474" s="2" t="s">
        <v>6</v>
      </c>
      <c r="V1474" s="2" t="s">
        <v>6</v>
      </c>
      <c r="W1474" s="2" t="s">
        <v>6</v>
      </c>
      <c r="X1474" s="2" t="s">
        <v>6</v>
      </c>
      <c r="Y1474" s="2" t="s">
        <v>6</v>
      </c>
      <c r="Z1474" s="2" t="s">
        <v>6</v>
      </c>
      <c r="AA1474" s="2" t="s">
        <v>6</v>
      </c>
      <c r="AB1474" s="2" t="s">
        <v>6</v>
      </c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</row>
    <row r="1475" spans="1:47" ht="15.75">
      <c r="A1475" s="2"/>
      <c r="B1475" s="2"/>
      <c r="C1475" s="2" t="s">
        <v>1186</v>
      </c>
      <c r="D1475" s="2" t="s">
        <v>176</v>
      </c>
      <c r="E1475" s="2" t="s">
        <v>30</v>
      </c>
      <c r="F1475" s="26" t="s">
        <v>176</v>
      </c>
      <c r="G1475" s="4" t="s">
        <v>1266</v>
      </c>
      <c r="H1475" s="2" t="s">
        <v>163</v>
      </c>
      <c r="I1475" s="2" t="s">
        <v>569</v>
      </c>
      <c r="J1475" s="2" t="s">
        <v>570</v>
      </c>
      <c r="K1475" s="2" t="s">
        <v>835</v>
      </c>
      <c r="L1475" s="2" t="s">
        <v>790</v>
      </c>
      <c r="M1475" s="2" t="s">
        <v>6</v>
      </c>
      <c r="N1475" s="2" t="s">
        <v>6</v>
      </c>
      <c r="O1475" s="2" t="s">
        <v>6</v>
      </c>
      <c r="P1475" s="2" t="s">
        <v>6</v>
      </c>
      <c r="Q1475" s="2" t="s">
        <v>6</v>
      </c>
      <c r="R1475" s="2" t="s">
        <v>6</v>
      </c>
      <c r="S1475" s="2" t="s">
        <v>6</v>
      </c>
      <c r="T1475" s="2" t="s">
        <v>6</v>
      </c>
      <c r="U1475" s="2" t="s">
        <v>6</v>
      </c>
      <c r="V1475" s="2" t="s">
        <v>6</v>
      </c>
      <c r="W1475" s="2" t="s">
        <v>6</v>
      </c>
      <c r="X1475" s="2" t="s">
        <v>6</v>
      </c>
      <c r="Y1475" s="2" t="s">
        <v>6</v>
      </c>
      <c r="Z1475" s="2" t="s">
        <v>6</v>
      </c>
      <c r="AA1475" s="2" t="s">
        <v>6</v>
      </c>
      <c r="AB1475" s="2" t="s">
        <v>6</v>
      </c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</row>
    <row r="1476" spans="1:47" ht="15.75">
      <c r="A1476" s="2"/>
      <c r="B1476" s="2"/>
      <c r="C1476" s="2" t="s">
        <v>1187</v>
      </c>
      <c r="D1476" s="2" t="s">
        <v>176</v>
      </c>
      <c r="E1476" s="2" t="s">
        <v>30</v>
      </c>
      <c r="F1476" s="26" t="s">
        <v>176</v>
      </c>
      <c r="G1476" s="4" t="s">
        <v>1266</v>
      </c>
      <c r="H1476" s="2" t="s">
        <v>163</v>
      </c>
      <c r="I1476" s="2" t="s">
        <v>569</v>
      </c>
      <c r="J1476" s="2" t="s">
        <v>570</v>
      </c>
      <c r="K1476" s="2" t="s">
        <v>835</v>
      </c>
      <c r="L1476" s="2" t="s">
        <v>790</v>
      </c>
      <c r="M1476" s="2" t="s">
        <v>6</v>
      </c>
      <c r="N1476" s="2" t="s">
        <v>6</v>
      </c>
      <c r="O1476" s="2" t="s">
        <v>6</v>
      </c>
      <c r="P1476" s="2" t="s">
        <v>6</v>
      </c>
      <c r="Q1476" s="2" t="s">
        <v>6</v>
      </c>
      <c r="R1476" s="2" t="s">
        <v>6</v>
      </c>
      <c r="S1476" s="2" t="s">
        <v>6</v>
      </c>
      <c r="T1476" s="2" t="s">
        <v>6</v>
      </c>
      <c r="U1476" s="2" t="s">
        <v>6</v>
      </c>
      <c r="V1476" s="2" t="s">
        <v>6</v>
      </c>
      <c r="W1476" s="2" t="s">
        <v>6</v>
      </c>
      <c r="X1476" s="2" t="s">
        <v>6</v>
      </c>
      <c r="Y1476" s="2" t="s">
        <v>6</v>
      </c>
      <c r="Z1476" s="2" t="s">
        <v>6</v>
      </c>
      <c r="AA1476" s="2" t="s">
        <v>6</v>
      </c>
      <c r="AB1476" s="2" t="s">
        <v>6</v>
      </c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</row>
    <row r="1477" spans="1:47" ht="15.75">
      <c r="A1477" s="2"/>
      <c r="B1477" s="2"/>
      <c r="C1477" s="2" t="s">
        <v>1188</v>
      </c>
      <c r="D1477" s="2" t="s">
        <v>176</v>
      </c>
      <c r="E1477" s="2" t="s">
        <v>30</v>
      </c>
      <c r="F1477" s="26" t="s">
        <v>176</v>
      </c>
      <c r="G1477" s="4" t="s">
        <v>1266</v>
      </c>
      <c r="H1477" s="2" t="s">
        <v>163</v>
      </c>
      <c r="I1477" s="2" t="s">
        <v>569</v>
      </c>
      <c r="J1477" s="2" t="s">
        <v>570</v>
      </c>
      <c r="K1477" s="2" t="s">
        <v>835</v>
      </c>
      <c r="L1477" s="2" t="s">
        <v>790</v>
      </c>
      <c r="M1477" s="2" t="s">
        <v>6</v>
      </c>
      <c r="N1477" s="2" t="s">
        <v>6</v>
      </c>
      <c r="O1477" s="2" t="s">
        <v>6</v>
      </c>
      <c r="P1477" s="2" t="s">
        <v>6</v>
      </c>
      <c r="Q1477" s="2" t="s">
        <v>6</v>
      </c>
      <c r="R1477" s="2" t="s">
        <v>6</v>
      </c>
      <c r="S1477" s="2" t="s">
        <v>6</v>
      </c>
      <c r="T1477" s="2" t="s">
        <v>6</v>
      </c>
      <c r="U1477" s="2" t="s">
        <v>6</v>
      </c>
      <c r="V1477" s="2" t="s">
        <v>6</v>
      </c>
      <c r="W1477" s="2" t="s">
        <v>6</v>
      </c>
      <c r="X1477" s="2" t="s">
        <v>6</v>
      </c>
      <c r="Y1477" s="2" t="s">
        <v>6</v>
      </c>
      <c r="Z1477" s="2" t="s">
        <v>6</v>
      </c>
      <c r="AA1477" s="2" t="s">
        <v>6</v>
      </c>
      <c r="AB1477" s="2" t="s">
        <v>6</v>
      </c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</row>
    <row r="1478" spans="1:47" ht="15.75">
      <c r="A1478" s="2"/>
      <c r="B1478" s="2"/>
      <c r="C1478" s="2" t="s">
        <v>1189</v>
      </c>
      <c r="D1478" s="2" t="s">
        <v>176</v>
      </c>
      <c r="E1478" s="2" t="s">
        <v>30</v>
      </c>
      <c r="F1478" s="26" t="s">
        <v>176</v>
      </c>
      <c r="G1478" s="4" t="s">
        <v>1266</v>
      </c>
      <c r="H1478" s="2" t="s">
        <v>163</v>
      </c>
      <c r="I1478" s="2" t="s">
        <v>569</v>
      </c>
      <c r="J1478" s="2" t="s">
        <v>570</v>
      </c>
      <c r="K1478" s="2" t="s">
        <v>835</v>
      </c>
      <c r="L1478" s="2" t="s">
        <v>790</v>
      </c>
      <c r="M1478" s="2" t="s">
        <v>6</v>
      </c>
      <c r="N1478" s="2" t="s">
        <v>6</v>
      </c>
      <c r="O1478" s="2" t="s">
        <v>6</v>
      </c>
      <c r="P1478" s="2" t="s">
        <v>6</v>
      </c>
      <c r="Q1478" s="2" t="s">
        <v>6</v>
      </c>
      <c r="R1478" s="2" t="s">
        <v>6</v>
      </c>
      <c r="S1478" s="2" t="s">
        <v>6</v>
      </c>
      <c r="T1478" s="2" t="s">
        <v>6</v>
      </c>
      <c r="U1478" s="2" t="s">
        <v>6</v>
      </c>
      <c r="V1478" s="2" t="s">
        <v>6</v>
      </c>
      <c r="W1478" s="2" t="s">
        <v>6</v>
      </c>
      <c r="X1478" s="2" t="s">
        <v>6</v>
      </c>
      <c r="Y1478" s="2" t="s">
        <v>6</v>
      </c>
      <c r="Z1478" s="2" t="s">
        <v>6</v>
      </c>
      <c r="AA1478" s="2" t="s">
        <v>6</v>
      </c>
      <c r="AB1478" s="2" t="s">
        <v>6</v>
      </c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</row>
    <row r="1479" spans="1:47" ht="15.75">
      <c r="A1479" s="2"/>
      <c r="B1479" s="2"/>
      <c r="C1479" s="2" t="s">
        <v>1190</v>
      </c>
      <c r="D1479" s="2" t="s">
        <v>176</v>
      </c>
      <c r="E1479" s="2" t="s">
        <v>30</v>
      </c>
      <c r="F1479" s="26" t="s">
        <v>176</v>
      </c>
      <c r="G1479" s="4" t="s">
        <v>1266</v>
      </c>
      <c r="H1479" s="2" t="s">
        <v>163</v>
      </c>
      <c r="I1479" s="2" t="s">
        <v>569</v>
      </c>
      <c r="J1479" s="2" t="s">
        <v>570</v>
      </c>
      <c r="K1479" s="2" t="s">
        <v>835</v>
      </c>
      <c r="L1479" s="2" t="s">
        <v>790</v>
      </c>
      <c r="M1479" s="2" t="s">
        <v>6</v>
      </c>
      <c r="N1479" s="2" t="s">
        <v>6</v>
      </c>
      <c r="O1479" s="2" t="s">
        <v>6</v>
      </c>
      <c r="P1479" s="2" t="s">
        <v>6</v>
      </c>
      <c r="Q1479" s="2" t="s">
        <v>6</v>
      </c>
      <c r="R1479" s="2" t="s">
        <v>6</v>
      </c>
      <c r="S1479" s="2" t="s">
        <v>6</v>
      </c>
      <c r="T1479" s="2" t="s">
        <v>6</v>
      </c>
      <c r="U1479" s="2" t="s">
        <v>6</v>
      </c>
      <c r="V1479" s="2" t="s">
        <v>6</v>
      </c>
      <c r="W1479" s="2" t="s">
        <v>6</v>
      </c>
      <c r="X1479" s="2" t="s">
        <v>6</v>
      </c>
      <c r="Y1479" s="2" t="s">
        <v>6</v>
      </c>
      <c r="Z1479" s="2" t="s">
        <v>6</v>
      </c>
      <c r="AA1479" s="2" t="s">
        <v>6</v>
      </c>
      <c r="AB1479" s="2" t="s">
        <v>6</v>
      </c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</row>
    <row r="1480" spans="1:47" ht="15.75">
      <c r="A1480" s="2"/>
      <c r="B1480" s="2"/>
      <c r="C1480" s="2" t="s">
        <v>1191</v>
      </c>
      <c r="D1480" s="2" t="s">
        <v>176</v>
      </c>
      <c r="E1480" s="2" t="s">
        <v>30</v>
      </c>
      <c r="F1480" s="26" t="s">
        <v>176</v>
      </c>
      <c r="G1480" s="4" t="s">
        <v>1266</v>
      </c>
      <c r="H1480" s="2" t="s">
        <v>163</v>
      </c>
      <c r="I1480" s="2" t="s">
        <v>569</v>
      </c>
      <c r="J1480" s="2" t="s">
        <v>570</v>
      </c>
      <c r="K1480" s="2" t="s">
        <v>835</v>
      </c>
      <c r="L1480" s="2" t="s">
        <v>790</v>
      </c>
      <c r="M1480" s="2" t="s">
        <v>6</v>
      </c>
      <c r="N1480" s="2" t="s">
        <v>6</v>
      </c>
      <c r="O1480" s="2" t="s">
        <v>6</v>
      </c>
      <c r="P1480" s="2" t="s">
        <v>6</v>
      </c>
      <c r="Q1480" s="2" t="s">
        <v>6</v>
      </c>
      <c r="R1480" s="2" t="s">
        <v>6</v>
      </c>
      <c r="S1480" s="2" t="s">
        <v>6</v>
      </c>
      <c r="T1480" s="2" t="s">
        <v>6</v>
      </c>
      <c r="U1480" s="2" t="s">
        <v>6</v>
      </c>
      <c r="V1480" s="2" t="s">
        <v>6</v>
      </c>
      <c r="W1480" s="2" t="s">
        <v>6</v>
      </c>
      <c r="X1480" s="2" t="s">
        <v>6</v>
      </c>
      <c r="Y1480" s="2" t="s">
        <v>6</v>
      </c>
      <c r="Z1480" s="2" t="s">
        <v>6</v>
      </c>
      <c r="AA1480" s="2" t="s">
        <v>6</v>
      </c>
      <c r="AB1480" s="2" t="s">
        <v>6</v>
      </c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</row>
    <row r="1481" spans="1:47" ht="15.75">
      <c r="A1481" s="2"/>
      <c r="B1481" s="2"/>
      <c r="C1481" s="2" t="s">
        <v>1192</v>
      </c>
      <c r="D1481" s="2" t="s">
        <v>176</v>
      </c>
      <c r="E1481" s="2" t="s">
        <v>30</v>
      </c>
      <c r="F1481" s="26" t="s">
        <v>176</v>
      </c>
      <c r="G1481" s="4" t="s">
        <v>1266</v>
      </c>
      <c r="H1481" s="2" t="s">
        <v>163</v>
      </c>
      <c r="I1481" s="2" t="s">
        <v>569</v>
      </c>
      <c r="J1481" s="2" t="s">
        <v>570</v>
      </c>
      <c r="K1481" s="2" t="s">
        <v>835</v>
      </c>
      <c r="L1481" s="2" t="s">
        <v>790</v>
      </c>
      <c r="M1481" s="2" t="s">
        <v>6</v>
      </c>
      <c r="N1481" s="2" t="s">
        <v>6</v>
      </c>
      <c r="O1481" s="2" t="s">
        <v>6</v>
      </c>
      <c r="P1481" s="2" t="s">
        <v>6</v>
      </c>
      <c r="Q1481" s="2" t="s">
        <v>6</v>
      </c>
      <c r="R1481" s="2" t="s">
        <v>6</v>
      </c>
      <c r="S1481" s="2" t="s">
        <v>6</v>
      </c>
      <c r="T1481" s="2" t="s">
        <v>6</v>
      </c>
      <c r="U1481" s="2" t="s">
        <v>6</v>
      </c>
      <c r="V1481" s="2" t="s">
        <v>6</v>
      </c>
      <c r="W1481" s="2" t="s">
        <v>6</v>
      </c>
      <c r="X1481" s="2" t="s">
        <v>6</v>
      </c>
      <c r="Y1481" s="2" t="s">
        <v>6</v>
      </c>
      <c r="Z1481" s="2" t="s">
        <v>6</v>
      </c>
      <c r="AA1481" s="2" t="s">
        <v>6</v>
      </c>
      <c r="AB1481" s="2" t="s">
        <v>6</v>
      </c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</row>
    <row r="1482" spans="1:47" ht="15.75">
      <c r="A1482" s="2"/>
      <c r="B1482" s="2"/>
      <c r="C1482" s="2" t="s">
        <v>1193</v>
      </c>
      <c r="D1482" s="2" t="s">
        <v>176</v>
      </c>
      <c r="E1482" s="2" t="s">
        <v>30</v>
      </c>
      <c r="F1482" s="26" t="s">
        <v>176</v>
      </c>
      <c r="G1482" s="4" t="s">
        <v>1266</v>
      </c>
      <c r="H1482" s="2" t="s">
        <v>163</v>
      </c>
      <c r="I1482" s="2" t="s">
        <v>569</v>
      </c>
      <c r="J1482" s="2" t="s">
        <v>570</v>
      </c>
      <c r="K1482" s="2" t="s">
        <v>835</v>
      </c>
      <c r="L1482" s="2" t="s">
        <v>790</v>
      </c>
      <c r="M1482" s="2" t="s">
        <v>6</v>
      </c>
      <c r="N1482" s="2" t="s">
        <v>6</v>
      </c>
      <c r="O1482" s="2" t="s">
        <v>6</v>
      </c>
      <c r="P1482" s="2" t="s">
        <v>6</v>
      </c>
      <c r="Q1482" s="2" t="s">
        <v>6</v>
      </c>
      <c r="R1482" s="2" t="s">
        <v>6</v>
      </c>
      <c r="S1482" s="2" t="s">
        <v>6</v>
      </c>
      <c r="T1482" s="2" t="s">
        <v>6</v>
      </c>
      <c r="U1482" s="2" t="s">
        <v>6</v>
      </c>
      <c r="V1482" s="2" t="s">
        <v>6</v>
      </c>
      <c r="W1482" s="2" t="s">
        <v>6</v>
      </c>
      <c r="X1482" s="2" t="s">
        <v>6</v>
      </c>
      <c r="Y1482" s="2" t="s">
        <v>6</v>
      </c>
      <c r="Z1482" s="2" t="s">
        <v>6</v>
      </c>
      <c r="AA1482" s="2" t="s">
        <v>6</v>
      </c>
      <c r="AB1482" s="2" t="s">
        <v>6</v>
      </c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</row>
    <row r="1483" spans="1:47" ht="15.75">
      <c r="A1483" s="2"/>
      <c r="B1483" s="2"/>
      <c r="C1483" s="2" t="s">
        <v>1194</v>
      </c>
      <c r="D1483" s="2" t="s">
        <v>176</v>
      </c>
      <c r="E1483" s="2" t="s">
        <v>30</v>
      </c>
      <c r="F1483" s="26" t="s">
        <v>176</v>
      </c>
      <c r="G1483" s="4" t="s">
        <v>1266</v>
      </c>
      <c r="H1483" s="2" t="s">
        <v>163</v>
      </c>
      <c r="I1483" s="2" t="s">
        <v>569</v>
      </c>
      <c r="J1483" s="2" t="s">
        <v>570</v>
      </c>
      <c r="K1483" s="2" t="s">
        <v>835</v>
      </c>
      <c r="L1483" s="2" t="s">
        <v>790</v>
      </c>
      <c r="M1483" s="2" t="s">
        <v>6</v>
      </c>
      <c r="N1483" s="2" t="s">
        <v>6</v>
      </c>
      <c r="O1483" s="2" t="s">
        <v>6</v>
      </c>
      <c r="P1483" s="2" t="s">
        <v>6</v>
      </c>
      <c r="Q1483" s="2" t="s">
        <v>6</v>
      </c>
      <c r="R1483" s="2" t="s">
        <v>6</v>
      </c>
      <c r="S1483" s="2" t="s">
        <v>6</v>
      </c>
      <c r="T1483" s="2" t="s">
        <v>6</v>
      </c>
      <c r="U1483" s="2" t="s">
        <v>6</v>
      </c>
      <c r="V1483" s="2" t="s">
        <v>6</v>
      </c>
      <c r="W1483" s="2" t="s">
        <v>6</v>
      </c>
      <c r="X1483" s="2" t="s">
        <v>6</v>
      </c>
      <c r="Y1483" s="2" t="s">
        <v>6</v>
      </c>
      <c r="Z1483" s="2" t="s">
        <v>6</v>
      </c>
      <c r="AA1483" s="2" t="s">
        <v>6</v>
      </c>
      <c r="AB1483" s="2" t="s">
        <v>6</v>
      </c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</row>
    <row r="1484" spans="1:47" ht="31.5">
      <c r="A1484" s="2"/>
      <c r="B1484" s="2"/>
      <c r="C1484" s="26" t="s">
        <v>1195</v>
      </c>
      <c r="D1484" s="2" t="s">
        <v>176</v>
      </c>
      <c r="E1484" s="2" t="s">
        <v>30</v>
      </c>
      <c r="F1484" s="26" t="s">
        <v>176</v>
      </c>
      <c r="G1484" s="4" t="s">
        <v>1266</v>
      </c>
      <c r="H1484" s="2" t="s">
        <v>163</v>
      </c>
      <c r="I1484" s="2" t="s">
        <v>569</v>
      </c>
      <c r="J1484" s="2" t="s">
        <v>570</v>
      </c>
      <c r="K1484" s="2" t="s">
        <v>835</v>
      </c>
      <c r="L1484" s="2" t="s">
        <v>790</v>
      </c>
      <c r="M1484" s="2" t="s">
        <v>6</v>
      </c>
      <c r="N1484" s="2" t="s">
        <v>6</v>
      </c>
      <c r="O1484" s="2" t="s">
        <v>6</v>
      </c>
      <c r="P1484" s="2" t="s">
        <v>6</v>
      </c>
      <c r="Q1484" s="2" t="s">
        <v>6</v>
      </c>
      <c r="R1484" s="2" t="s">
        <v>6</v>
      </c>
      <c r="S1484" s="2" t="s">
        <v>6</v>
      </c>
      <c r="T1484" s="2" t="s">
        <v>6</v>
      </c>
      <c r="U1484" s="2" t="s">
        <v>6</v>
      </c>
      <c r="V1484" s="2" t="s">
        <v>6</v>
      </c>
      <c r="W1484" s="2" t="s">
        <v>6</v>
      </c>
      <c r="X1484" s="2" t="s">
        <v>6</v>
      </c>
      <c r="Y1484" s="2" t="s">
        <v>6</v>
      </c>
      <c r="Z1484" s="2" t="s">
        <v>6</v>
      </c>
      <c r="AA1484" s="2" t="s">
        <v>6</v>
      </c>
      <c r="AB1484" s="2" t="s">
        <v>6</v>
      </c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</row>
    <row r="1485" spans="1:47" ht="15.75">
      <c r="A1485" s="2"/>
      <c r="B1485" s="2"/>
      <c r="C1485" s="2" t="s">
        <v>1196</v>
      </c>
      <c r="D1485" s="2" t="s">
        <v>176</v>
      </c>
      <c r="E1485" s="2" t="s">
        <v>30</v>
      </c>
      <c r="F1485" s="26" t="s">
        <v>176</v>
      </c>
      <c r="G1485" s="4" t="s">
        <v>1266</v>
      </c>
      <c r="H1485" s="2" t="s">
        <v>163</v>
      </c>
      <c r="I1485" s="2" t="s">
        <v>569</v>
      </c>
      <c r="J1485" s="2" t="s">
        <v>570</v>
      </c>
      <c r="K1485" s="2" t="s">
        <v>835</v>
      </c>
      <c r="L1485" s="2" t="s">
        <v>790</v>
      </c>
      <c r="M1485" s="2" t="s">
        <v>6</v>
      </c>
      <c r="N1485" s="2" t="s">
        <v>6</v>
      </c>
      <c r="O1485" s="2" t="s">
        <v>6</v>
      </c>
      <c r="P1485" s="2" t="s">
        <v>6</v>
      </c>
      <c r="Q1485" s="2" t="s">
        <v>6</v>
      </c>
      <c r="R1485" s="2" t="s">
        <v>6</v>
      </c>
      <c r="S1485" s="2" t="s">
        <v>6</v>
      </c>
      <c r="T1485" s="2" t="s">
        <v>6</v>
      </c>
      <c r="U1485" s="2" t="s">
        <v>6</v>
      </c>
      <c r="V1485" s="2" t="s">
        <v>6</v>
      </c>
      <c r="W1485" s="2" t="s">
        <v>6</v>
      </c>
      <c r="X1485" s="2" t="s">
        <v>6</v>
      </c>
      <c r="Y1485" s="2" t="s">
        <v>6</v>
      </c>
      <c r="Z1485" s="2" t="s">
        <v>6</v>
      </c>
      <c r="AA1485" s="2" t="s">
        <v>6</v>
      </c>
      <c r="AB1485" s="2" t="s">
        <v>6</v>
      </c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</row>
    <row r="1486" spans="1:47" ht="15.75">
      <c r="A1486" s="2"/>
      <c r="B1486" s="2"/>
      <c r="C1486" s="2" t="s">
        <v>1197</v>
      </c>
      <c r="D1486" s="2" t="s">
        <v>176</v>
      </c>
      <c r="E1486" s="2" t="s">
        <v>30</v>
      </c>
      <c r="F1486" s="26" t="s">
        <v>176</v>
      </c>
      <c r="G1486" s="4" t="s">
        <v>1266</v>
      </c>
      <c r="H1486" s="2" t="s">
        <v>163</v>
      </c>
      <c r="I1486" s="2" t="s">
        <v>569</v>
      </c>
      <c r="J1486" s="2" t="s">
        <v>570</v>
      </c>
      <c r="K1486" s="2" t="s">
        <v>835</v>
      </c>
      <c r="L1486" s="2" t="s">
        <v>790</v>
      </c>
      <c r="M1486" s="2" t="s">
        <v>6</v>
      </c>
      <c r="N1486" s="2" t="s">
        <v>6</v>
      </c>
      <c r="O1486" s="2" t="s">
        <v>6</v>
      </c>
      <c r="P1486" s="2" t="s">
        <v>6</v>
      </c>
      <c r="Q1486" s="2" t="s">
        <v>6</v>
      </c>
      <c r="R1486" s="2" t="s">
        <v>6</v>
      </c>
      <c r="S1486" s="2" t="s">
        <v>6</v>
      </c>
      <c r="T1486" s="2" t="s">
        <v>6</v>
      </c>
      <c r="U1486" s="2" t="s">
        <v>6</v>
      </c>
      <c r="V1486" s="2" t="s">
        <v>6</v>
      </c>
      <c r="W1486" s="2" t="s">
        <v>6</v>
      </c>
      <c r="X1486" s="2" t="s">
        <v>6</v>
      </c>
      <c r="Y1486" s="2" t="s">
        <v>6</v>
      </c>
      <c r="Z1486" s="2" t="s">
        <v>6</v>
      </c>
      <c r="AA1486" s="2" t="s">
        <v>6</v>
      </c>
      <c r="AB1486" s="2" t="s">
        <v>6</v>
      </c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</row>
    <row r="1487" spans="1:47" ht="15.75">
      <c r="A1487" s="2"/>
      <c r="B1487" s="2"/>
      <c r="C1487" s="2" t="s">
        <v>1198</v>
      </c>
      <c r="D1487" s="2" t="s">
        <v>176</v>
      </c>
      <c r="E1487" s="2" t="s">
        <v>30</v>
      </c>
      <c r="F1487" s="26" t="s">
        <v>176</v>
      </c>
      <c r="G1487" s="4" t="s">
        <v>1266</v>
      </c>
      <c r="H1487" s="2" t="s">
        <v>163</v>
      </c>
      <c r="I1487" s="2" t="s">
        <v>569</v>
      </c>
      <c r="J1487" s="2" t="s">
        <v>570</v>
      </c>
      <c r="K1487" s="2" t="s">
        <v>835</v>
      </c>
      <c r="L1487" s="2" t="s">
        <v>790</v>
      </c>
      <c r="M1487" s="2" t="s">
        <v>6</v>
      </c>
      <c r="N1487" s="2" t="s">
        <v>6</v>
      </c>
      <c r="O1487" s="2" t="s">
        <v>6</v>
      </c>
      <c r="P1487" s="2" t="s">
        <v>6</v>
      </c>
      <c r="Q1487" s="2" t="s">
        <v>6</v>
      </c>
      <c r="R1487" s="2" t="s">
        <v>6</v>
      </c>
      <c r="S1487" s="2" t="s">
        <v>6</v>
      </c>
      <c r="T1487" s="2" t="s">
        <v>6</v>
      </c>
      <c r="U1487" s="2" t="s">
        <v>6</v>
      </c>
      <c r="V1487" s="2" t="s">
        <v>6</v>
      </c>
      <c r="W1487" s="2" t="s">
        <v>6</v>
      </c>
      <c r="X1487" s="2" t="s">
        <v>6</v>
      </c>
      <c r="Y1487" s="2" t="s">
        <v>6</v>
      </c>
      <c r="Z1487" s="2" t="s">
        <v>6</v>
      </c>
      <c r="AA1487" s="2" t="s">
        <v>6</v>
      </c>
      <c r="AB1487" s="2" t="s">
        <v>6</v>
      </c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</row>
    <row r="1488" spans="1:47" ht="15.75">
      <c r="A1488" s="2"/>
      <c r="B1488" s="2"/>
      <c r="C1488" s="2" t="s">
        <v>1199</v>
      </c>
      <c r="D1488" s="2" t="s">
        <v>176</v>
      </c>
      <c r="E1488" s="2" t="s">
        <v>30</v>
      </c>
      <c r="F1488" s="26" t="s">
        <v>176</v>
      </c>
      <c r="G1488" s="4" t="s">
        <v>1266</v>
      </c>
      <c r="H1488" s="2" t="s">
        <v>163</v>
      </c>
      <c r="I1488" s="2" t="s">
        <v>569</v>
      </c>
      <c r="J1488" s="2" t="s">
        <v>570</v>
      </c>
      <c r="K1488" s="2" t="s">
        <v>835</v>
      </c>
      <c r="L1488" s="2" t="s">
        <v>790</v>
      </c>
      <c r="M1488" s="2" t="s">
        <v>6</v>
      </c>
      <c r="N1488" s="2" t="s">
        <v>6</v>
      </c>
      <c r="O1488" s="2" t="s">
        <v>6</v>
      </c>
      <c r="P1488" s="2" t="s">
        <v>6</v>
      </c>
      <c r="Q1488" s="2" t="s">
        <v>6</v>
      </c>
      <c r="R1488" s="2" t="s">
        <v>6</v>
      </c>
      <c r="S1488" s="2" t="s">
        <v>6</v>
      </c>
      <c r="T1488" s="2" t="s">
        <v>6</v>
      </c>
      <c r="U1488" s="2" t="s">
        <v>6</v>
      </c>
      <c r="V1488" s="2" t="s">
        <v>6</v>
      </c>
      <c r="W1488" s="2" t="s">
        <v>6</v>
      </c>
      <c r="X1488" s="2" t="s">
        <v>6</v>
      </c>
      <c r="Y1488" s="2" t="s">
        <v>6</v>
      </c>
      <c r="Z1488" s="2" t="s">
        <v>6</v>
      </c>
      <c r="AA1488" s="2" t="s">
        <v>6</v>
      </c>
      <c r="AB1488" s="2" t="s">
        <v>6</v>
      </c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</row>
    <row r="1489" spans="1:47" ht="15.75">
      <c r="A1489" s="2"/>
      <c r="B1489" s="2"/>
      <c r="C1489" s="2" t="s">
        <v>1200</v>
      </c>
      <c r="D1489" s="2" t="s">
        <v>176</v>
      </c>
      <c r="E1489" s="2" t="s">
        <v>30</v>
      </c>
      <c r="F1489" s="26" t="s">
        <v>176</v>
      </c>
      <c r="G1489" s="4" t="s">
        <v>1266</v>
      </c>
      <c r="H1489" s="2" t="s">
        <v>163</v>
      </c>
      <c r="I1489" s="2" t="s">
        <v>569</v>
      </c>
      <c r="J1489" s="2" t="s">
        <v>570</v>
      </c>
      <c r="K1489" s="2" t="s">
        <v>835</v>
      </c>
      <c r="L1489" s="2" t="s">
        <v>790</v>
      </c>
      <c r="M1489" s="2" t="s">
        <v>6</v>
      </c>
      <c r="N1489" s="2" t="s">
        <v>6</v>
      </c>
      <c r="O1489" s="2" t="s">
        <v>6</v>
      </c>
      <c r="P1489" s="2" t="s">
        <v>6</v>
      </c>
      <c r="Q1489" s="2" t="s">
        <v>6</v>
      </c>
      <c r="R1489" s="2" t="s">
        <v>6</v>
      </c>
      <c r="S1489" s="2" t="s">
        <v>6</v>
      </c>
      <c r="T1489" s="2" t="s">
        <v>6</v>
      </c>
      <c r="U1489" s="2" t="s">
        <v>6</v>
      </c>
      <c r="V1489" s="2" t="s">
        <v>6</v>
      </c>
      <c r="W1489" s="2" t="s">
        <v>6</v>
      </c>
      <c r="X1489" s="2" t="s">
        <v>6</v>
      </c>
      <c r="Y1489" s="2" t="s">
        <v>6</v>
      </c>
      <c r="Z1489" s="2" t="s">
        <v>6</v>
      </c>
      <c r="AA1489" s="2" t="s">
        <v>6</v>
      </c>
      <c r="AB1489" s="2" t="s">
        <v>6</v>
      </c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</row>
    <row r="1490" spans="1:47" ht="15.75">
      <c r="A1490" s="2"/>
      <c r="B1490" s="2"/>
      <c r="C1490" s="2" t="s">
        <v>1201</v>
      </c>
      <c r="D1490" s="2" t="s">
        <v>176</v>
      </c>
      <c r="E1490" s="2" t="s">
        <v>30</v>
      </c>
      <c r="F1490" s="26" t="s">
        <v>176</v>
      </c>
      <c r="G1490" s="4" t="s">
        <v>1266</v>
      </c>
      <c r="H1490" s="2" t="s">
        <v>163</v>
      </c>
      <c r="I1490" s="2" t="s">
        <v>569</v>
      </c>
      <c r="J1490" s="2" t="s">
        <v>570</v>
      </c>
      <c r="K1490" s="2" t="s">
        <v>835</v>
      </c>
      <c r="L1490" s="2" t="s">
        <v>790</v>
      </c>
      <c r="M1490" s="2" t="s">
        <v>6</v>
      </c>
      <c r="N1490" s="2" t="s">
        <v>6</v>
      </c>
      <c r="O1490" s="2" t="s">
        <v>6</v>
      </c>
      <c r="P1490" s="2" t="s">
        <v>6</v>
      </c>
      <c r="Q1490" s="2" t="s">
        <v>6</v>
      </c>
      <c r="R1490" s="2" t="s">
        <v>6</v>
      </c>
      <c r="S1490" s="2" t="s">
        <v>6</v>
      </c>
      <c r="T1490" s="2" t="s">
        <v>6</v>
      </c>
      <c r="U1490" s="2" t="s">
        <v>6</v>
      </c>
      <c r="V1490" s="2" t="s">
        <v>6</v>
      </c>
      <c r="W1490" s="2" t="s">
        <v>6</v>
      </c>
      <c r="X1490" s="2" t="s">
        <v>6</v>
      </c>
      <c r="Y1490" s="2" t="s">
        <v>6</v>
      </c>
      <c r="Z1490" s="2" t="s">
        <v>6</v>
      </c>
      <c r="AA1490" s="2" t="s">
        <v>6</v>
      </c>
      <c r="AB1490" s="2" t="s">
        <v>6</v>
      </c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</row>
    <row r="1491" spans="1:47" ht="15.75">
      <c r="A1491" s="2"/>
      <c r="B1491" s="2"/>
      <c r="C1491" s="2" t="s">
        <v>1202</v>
      </c>
      <c r="D1491" s="2" t="s">
        <v>176</v>
      </c>
      <c r="E1491" s="2" t="s">
        <v>30</v>
      </c>
      <c r="F1491" s="26" t="s">
        <v>176</v>
      </c>
      <c r="G1491" s="4" t="s">
        <v>1266</v>
      </c>
      <c r="H1491" s="2" t="s">
        <v>163</v>
      </c>
      <c r="I1491" s="2" t="s">
        <v>569</v>
      </c>
      <c r="J1491" s="2" t="s">
        <v>570</v>
      </c>
      <c r="K1491" s="2" t="s">
        <v>835</v>
      </c>
      <c r="L1491" s="2" t="s">
        <v>790</v>
      </c>
      <c r="M1491" s="2" t="s">
        <v>6</v>
      </c>
      <c r="N1491" s="2" t="s">
        <v>6</v>
      </c>
      <c r="O1491" s="2" t="s">
        <v>6</v>
      </c>
      <c r="P1491" s="2" t="s">
        <v>6</v>
      </c>
      <c r="Q1491" s="2" t="s">
        <v>6</v>
      </c>
      <c r="R1491" s="2" t="s">
        <v>6</v>
      </c>
      <c r="S1491" s="2" t="s">
        <v>6</v>
      </c>
      <c r="T1491" s="2" t="s">
        <v>6</v>
      </c>
      <c r="U1491" s="2" t="s">
        <v>6</v>
      </c>
      <c r="V1491" s="2" t="s">
        <v>6</v>
      </c>
      <c r="W1491" s="2" t="s">
        <v>6</v>
      </c>
      <c r="X1491" s="2" t="s">
        <v>6</v>
      </c>
      <c r="Y1491" s="2" t="s">
        <v>6</v>
      </c>
      <c r="Z1491" s="2" t="s">
        <v>6</v>
      </c>
      <c r="AA1491" s="2" t="s">
        <v>6</v>
      </c>
      <c r="AB1491" s="2" t="s">
        <v>6</v>
      </c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</row>
    <row r="1492" spans="1:47" ht="15.75">
      <c r="A1492" s="2"/>
      <c r="B1492" s="2"/>
      <c r="C1492" s="2" t="s">
        <v>1203</v>
      </c>
      <c r="D1492" s="2" t="s">
        <v>176</v>
      </c>
      <c r="E1492" s="2" t="s">
        <v>30</v>
      </c>
      <c r="F1492" s="26" t="s">
        <v>176</v>
      </c>
      <c r="G1492" s="4" t="s">
        <v>1266</v>
      </c>
      <c r="H1492" s="2" t="s">
        <v>163</v>
      </c>
      <c r="I1492" s="2" t="s">
        <v>569</v>
      </c>
      <c r="J1492" s="2" t="s">
        <v>570</v>
      </c>
      <c r="K1492" s="2" t="s">
        <v>835</v>
      </c>
      <c r="L1492" s="2" t="s">
        <v>790</v>
      </c>
      <c r="M1492" s="2" t="s">
        <v>6</v>
      </c>
      <c r="N1492" s="2" t="s">
        <v>6</v>
      </c>
      <c r="O1492" s="2" t="s">
        <v>6</v>
      </c>
      <c r="P1492" s="2" t="s">
        <v>6</v>
      </c>
      <c r="Q1492" s="2" t="s">
        <v>6</v>
      </c>
      <c r="R1492" s="2" t="s">
        <v>6</v>
      </c>
      <c r="S1492" s="2" t="s">
        <v>6</v>
      </c>
      <c r="T1492" s="2" t="s">
        <v>6</v>
      </c>
      <c r="U1492" s="2" t="s">
        <v>6</v>
      </c>
      <c r="V1492" s="2" t="s">
        <v>6</v>
      </c>
      <c r="W1492" s="2" t="s">
        <v>6</v>
      </c>
      <c r="X1492" s="2" t="s">
        <v>6</v>
      </c>
      <c r="Y1492" s="2" t="s">
        <v>6</v>
      </c>
      <c r="Z1492" s="2" t="s">
        <v>6</v>
      </c>
      <c r="AA1492" s="2" t="s">
        <v>6</v>
      </c>
      <c r="AB1492" s="2" t="s">
        <v>6</v>
      </c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</row>
    <row r="1493" spans="1:47" ht="15.75">
      <c r="A1493" s="2"/>
      <c r="B1493" s="2"/>
      <c r="C1493" s="2" t="s">
        <v>1204</v>
      </c>
      <c r="D1493" s="2" t="s">
        <v>176</v>
      </c>
      <c r="E1493" s="2" t="s">
        <v>30</v>
      </c>
      <c r="F1493" s="26" t="s">
        <v>176</v>
      </c>
      <c r="G1493" s="4" t="s">
        <v>1266</v>
      </c>
      <c r="H1493" s="2" t="s">
        <v>163</v>
      </c>
      <c r="I1493" s="2" t="s">
        <v>569</v>
      </c>
      <c r="J1493" s="2" t="s">
        <v>570</v>
      </c>
      <c r="K1493" s="2" t="s">
        <v>835</v>
      </c>
      <c r="L1493" s="2" t="s">
        <v>790</v>
      </c>
      <c r="M1493" s="2" t="s">
        <v>6</v>
      </c>
      <c r="N1493" s="2" t="s">
        <v>6</v>
      </c>
      <c r="O1493" s="2" t="s">
        <v>6</v>
      </c>
      <c r="P1493" s="2" t="s">
        <v>6</v>
      </c>
      <c r="Q1493" s="2" t="s">
        <v>6</v>
      </c>
      <c r="R1493" s="2" t="s">
        <v>6</v>
      </c>
      <c r="S1493" s="2" t="s">
        <v>6</v>
      </c>
      <c r="T1493" s="2" t="s">
        <v>6</v>
      </c>
      <c r="U1493" s="2" t="s">
        <v>6</v>
      </c>
      <c r="V1493" s="2" t="s">
        <v>6</v>
      </c>
      <c r="W1493" s="2" t="s">
        <v>6</v>
      </c>
      <c r="X1493" s="2" t="s">
        <v>6</v>
      </c>
      <c r="Y1493" s="2" t="s">
        <v>6</v>
      </c>
      <c r="Z1493" s="2" t="s">
        <v>6</v>
      </c>
      <c r="AA1493" s="2" t="s">
        <v>6</v>
      </c>
      <c r="AB1493" s="2" t="s">
        <v>6</v>
      </c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</row>
    <row r="1494" spans="1:47" ht="15.75">
      <c r="A1494" s="2"/>
      <c r="B1494" s="2"/>
      <c r="C1494" s="2" t="s">
        <v>1205</v>
      </c>
      <c r="D1494" s="2" t="s">
        <v>176</v>
      </c>
      <c r="E1494" s="2" t="s">
        <v>30</v>
      </c>
      <c r="F1494" s="26" t="s">
        <v>176</v>
      </c>
      <c r="G1494" s="4" t="s">
        <v>1266</v>
      </c>
      <c r="H1494" s="2" t="s">
        <v>163</v>
      </c>
      <c r="I1494" s="2" t="s">
        <v>569</v>
      </c>
      <c r="J1494" s="2" t="s">
        <v>570</v>
      </c>
      <c r="K1494" s="2" t="s">
        <v>835</v>
      </c>
      <c r="L1494" s="2" t="s">
        <v>790</v>
      </c>
      <c r="M1494" s="2" t="s">
        <v>6</v>
      </c>
      <c r="N1494" s="2" t="s">
        <v>6</v>
      </c>
      <c r="O1494" s="2" t="s">
        <v>6</v>
      </c>
      <c r="P1494" s="2" t="s">
        <v>6</v>
      </c>
      <c r="Q1494" s="2" t="s">
        <v>6</v>
      </c>
      <c r="R1494" s="2" t="s">
        <v>6</v>
      </c>
      <c r="S1494" s="2" t="s">
        <v>6</v>
      </c>
      <c r="T1494" s="2" t="s">
        <v>6</v>
      </c>
      <c r="U1494" s="2" t="s">
        <v>6</v>
      </c>
      <c r="V1494" s="2" t="s">
        <v>6</v>
      </c>
      <c r="W1494" s="2" t="s">
        <v>6</v>
      </c>
      <c r="X1494" s="2" t="s">
        <v>6</v>
      </c>
      <c r="Y1494" s="2" t="s">
        <v>6</v>
      </c>
      <c r="Z1494" s="2" t="s">
        <v>6</v>
      </c>
      <c r="AA1494" s="2" t="s">
        <v>6</v>
      </c>
      <c r="AB1494" s="2" t="s">
        <v>6</v>
      </c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</row>
    <row r="1495" spans="1:47" ht="15.75">
      <c r="A1495" s="2"/>
      <c r="B1495" s="2"/>
      <c r="C1495" s="2" t="s">
        <v>1206</v>
      </c>
      <c r="D1495" s="2" t="s">
        <v>176</v>
      </c>
      <c r="E1495" s="2" t="s">
        <v>30</v>
      </c>
      <c r="F1495" s="26" t="s">
        <v>176</v>
      </c>
      <c r="G1495" s="4" t="s">
        <v>1266</v>
      </c>
      <c r="H1495" s="2" t="s">
        <v>163</v>
      </c>
      <c r="I1495" s="2" t="s">
        <v>569</v>
      </c>
      <c r="J1495" s="2" t="s">
        <v>570</v>
      </c>
      <c r="K1495" s="2" t="s">
        <v>835</v>
      </c>
      <c r="L1495" s="2" t="s">
        <v>790</v>
      </c>
      <c r="M1495" s="2" t="s">
        <v>6</v>
      </c>
      <c r="N1495" s="2" t="s">
        <v>6</v>
      </c>
      <c r="O1495" s="2" t="s">
        <v>6</v>
      </c>
      <c r="P1495" s="2" t="s">
        <v>6</v>
      </c>
      <c r="Q1495" s="2" t="s">
        <v>6</v>
      </c>
      <c r="R1495" s="2" t="s">
        <v>6</v>
      </c>
      <c r="S1495" s="2" t="s">
        <v>6</v>
      </c>
      <c r="T1495" s="2" t="s">
        <v>6</v>
      </c>
      <c r="U1495" s="2" t="s">
        <v>6</v>
      </c>
      <c r="V1495" s="2" t="s">
        <v>6</v>
      </c>
      <c r="W1495" s="2" t="s">
        <v>6</v>
      </c>
      <c r="X1495" s="2" t="s">
        <v>6</v>
      </c>
      <c r="Y1495" s="2" t="s">
        <v>6</v>
      </c>
      <c r="Z1495" s="2" t="s">
        <v>6</v>
      </c>
      <c r="AA1495" s="2" t="s">
        <v>6</v>
      </c>
      <c r="AB1495" s="2" t="s">
        <v>6</v>
      </c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</row>
    <row r="1496" spans="1:47" ht="15.75">
      <c r="A1496" s="2"/>
      <c r="B1496" s="2"/>
      <c r="C1496" s="2" t="s">
        <v>1207</v>
      </c>
      <c r="D1496" s="2" t="s">
        <v>176</v>
      </c>
      <c r="E1496" s="2" t="s">
        <v>30</v>
      </c>
      <c r="F1496" s="26" t="s">
        <v>176</v>
      </c>
      <c r="G1496" s="4" t="s">
        <v>1266</v>
      </c>
      <c r="H1496" s="2" t="s">
        <v>163</v>
      </c>
      <c r="I1496" s="2" t="s">
        <v>569</v>
      </c>
      <c r="J1496" s="2" t="s">
        <v>570</v>
      </c>
      <c r="K1496" s="2" t="s">
        <v>835</v>
      </c>
      <c r="L1496" s="2" t="s">
        <v>790</v>
      </c>
      <c r="M1496" s="2" t="s">
        <v>6</v>
      </c>
      <c r="N1496" s="2" t="s">
        <v>6</v>
      </c>
      <c r="O1496" s="2" t="s">
        <v>6</v>
      </c>
      <c r="P1496" s="2" t="s">
        <v>6</v>
      </c>
      <c r="Q1496" s="2" t="s">
        <v>6</v>
      </c>
      <c r="R1496" s="2" t="s">
        <v>6</v>
      </c>
      <c r="S1496" s="2" t="s">
        <v>6</v>
      </c>
      <c r="T1496" s="2" t="s">
        <v>6</v>
      </c>
      <c r="U1496" s="2" t="s">
        <v>6</v>
      </c>
      <c r="V1496" s="2" t="s">
        <v>6</v>
      </c>
      <c r="W1496" s="2" t="s">
        <v>6</v>
      </c>
      <c r="X1496" s="2" t="s">
        <v>6</v>
      </c>
      <c r="Y1496" s="2" t="s">
        <v>6</v>
      </c>
      <c r="Z1496" s="2" t="s">
        <v>6</v>
      </c>
      <c r="AA1496" s="2" t="s">
        <v>6</v>
      </c>
      <c r="AB1496" s="2" t="s">
        <v>6</v>
      </c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</row>
    <row r="1497" spans="1:47" ht="15.75">
      <c r="A1497" s="2"/>
      <c r="B1497" s="2"/>
      <c r="C1497" s="2" t="s">
        <v>1208</v>
      </c>
      <c r="D1497" s="2" t="s">
        <v>176</v>
      </c>
      <c r="E1497" s="2" t="s">
        <v>30</v>
      </c>
      <c r="F1497" s="26" t="s">
        <v>176</v>
      </c>
      <c r="G1497" s="4" t="s">
        <v>1266</v>
      </c>
      <c r="H1497" s="2" t="s">
        <v>163</v>
      </c>
      <c r="I1497" s="2" t="s">
        <v>569</v>
      </c>
      <c r="J1497" s="2" t="s">
        <v>570</v>
      </c>
      <c r="K1497" s="2" t="s">
        <v>835</v>
      </c>
      <c r="L1497" s="2" t="s">
        <v>790</v>
      </c>
      <c r="M1497" s="2" t="s">
        <v>6</v>
      </c>
      <c r="N1497" s="2" t="s">
        <v>6</v>
      </c>
      <c r="O1497" s="2" t="s">
        <v>6</v>
      </c>
      <c r="P1497" s="2" t="s">
        <v>6</v>
      </c>
      <c r="Q1497" s="2" t="s">
        <v>6</v>
      </c>
      <c r="R1497" s="2" t="s">
        <v>6</v>
      </c>
      <c r="S1497" s="2" t="s">
        <v>6</v>
      </c>
      <c r="T1497" s="2" t="s">
        <v>6</v>
      </c>
      <c r="U1497" s="2" t="s">
        <v>6</v>
      </c>
      <c r="V1497" s="2" t="s">
        <v>6</v>
      </c>
      <c r="W1497" s="2" t="s">
        <v>6</v>
      </c>
      <c r="X1497" s="2" t="s">
        <v>6</v>
      </c>
      <c r="Y1497" s="2" t="s">
        <v>6</v>
      </c>
      <c r="Z1497" s="2" t="s">
        <v>6</v>
      </c>
      <c r="AA1497" s="2" t="s">
        <v>6</v>
      </c>
      <c r="AB1497" s="2" t="s">
        <v>6</v>
      </c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</row>
    <row r="1498" spans="1:47" ht="15.75">
      <c r="A1498" s="2"/>
      <c r="B1498" s="2"/>
      <c r="C1498" s="2" t="s">
        <v>1209</v>
      </c>
      <c r="D1498" s="2" t="s">
        <v>176</v>
      </c>
      <c r="E1498" s="2" t="s">
        <v>30</v>
      </c>
      <c r="F1498" s="26" t="s">
        <v>176</v>
      </c>
      <c r="G1498" s="4" t="s">
        <v>1266</v>
      </c>
      <c r="H1498" s="2" t="s">
        <v>163</v>
      </c>
      <c r="I1498" s="2" t="s">
        <v>569</v>
      </c>
      <c r="J1498" s="2" t="s">
        <v>570</v>
      </c>
      <c r="K1498" s="2" t="s">
        <v>835</v>
      </c>
      <c r="L1498" s="2" t="s">
        <v>790</v>
      </c>
      <c r="M1498" s="2" t="s">
        <v>6</v>
      </c>
      <c r="N1498" s="2" t="s">
        <v>6</v>
      </c>
      <c r="O1498" s="2" t="s">
        <v>6</v>
      </c>
      <c r="P1498" s="2" t="s">
        <v>6</v>
      </c>
      <c r="Q1498" s="2" t="s">
        <v>6</v>
      </c>
      <c r="R1498" s="2" t="s">
        <v>6</v>
      </c>
      <c r="S1498" s="2" t="s">
        <v>6</v>
      </c>
      <c r="T1498" s="2" t="s">
        <v>6</v>
      </c>
      <c r="U1498" s="2" t="s">
        <v>6</v>
      </c>
      <c r="V1498" s="2" t="s">
        <v>6</v>
      </c>
      <c r="W1498" s="2" t="s">
        <v>6</v>
      </c>
      <c r="X1498" s="2" t="s">
        <v>6</v>
      </c>
      <c r="Y1498" s="2" t="s">
        <v>6</v>
      </c>
      <c r="Z1498" s="2" t="s">
        <v>6</v>
      </c>
      <c r="AA1498" s="2" t="s">
        <v>6</v>
      </c>
      <c r="AB1498" s="2" t="s">
        <v>6</v>
      </c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</row>
    <row r="1499" spans="1:47" ht="15.75">
      <c r="A1499" s="2"/>
      <c r="B1499" s="2"/>
      <c r="C1499" s="2" t="s">
        <v>1210</v>
      </c>
      <c r="D1499" s="2" t="s">
        <v>176</v>
      </c>
      <c r="E1499" s="2" t="s">
        <v>30</v>
      </c>
      <c r="F1499" s="26" t="s">
        <v>176</v>
      </c>
      <c r="G1499" s="4" t="s">
        <v>1266</v>
      </c>
      <c r="H1499" s="2" t="s">
        <v>163</v>
      </c>
      <c r="I1499" s="2" t="s">
        <v>569</v>
      </c>
      <c r="J1499" s="2" t="s">
        <v>570</v>
      </c>
      <c r="K1499" s="2" t="s">
        <v>835</v>
      </c>
      <c r="L1499" s="2" t="s">
        <v>790</v>
      </c>
      <c r="M1499" s="2" t="s">
        <v>6</v>
      </c>
      <c r="N1499" s="2" t="s">
        <v>6</v>
      </c>
      <c r="O1499" s="2" t="s">
        <v>6</v>
      </c>
      <c r="P1499" s="2" t="s">
        <v>6</v>
      </c>
      <c r="Q1499" s="2" t="s">
        <v>6</v>
      </c>
      <c r="R1499" s="2" t="s">
        <v>6</v>
      </c>
      <c r="S1499" s="2" t="s">
        <v>6</v>
      </c>
      <c r="T1499" s="2" t="s">
        <v>6</v>
      </c>
      <c r="U1499" s="2" t="s">
        <v>6</v>
      </c>
      <c r="V1499" s="2" t="s">
        <v>6</v>
      </c>
      <c r="W1499" s="2" t="s">
        <v>6</v>
      </c>
      <c r="X1499" s="2" t="s">
        <v>6</v>
      </c>
      <c r="Y1499" s="2" t="s">
        <v>6</v>
      </c>
      <c r="Z1499" s="2" t="s">
        <v>6</v>
      </c>
      <c r="AA1499" s="2" t="s">
        <v>6</v>
      </c>
      <c r="AB1499" s="2" t="s">
        <v>6</v>
      </c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</row>
    <row r="1500" spans="1:47" ht="15.75">
      <c r="A1500" s="2"/>
      <c r="B1500" s="2"/>
      <c r="C1500" s="2" t="s">
        <v>1211</v>
      </c>
      <c r="D1500" s="2" t="s">
        <v>176</v>
      </c>
      <c r="E1500" s="2" t="s">
        <v>30</v>
      </c>
      <c r="F1500" s="26" t="s">
        <v>176</v>
      </c>
      <c r="G1500" s="4" t="s">
        <v>1266</v>
      </c>
      <c r="H1500" s="2" t="s">
        <v>163</v>
      </c>
      <c r="I1500" s="2" t="s">
        <v>569</v>
      </c>
      <c r="J1500" s="2" t="s">
        <v>570</v>
      </c>
      <c r="K1500" s="2" t="s">
        <v>835</v>
      </c>
      <c r="L1500" s="2" t="s">
        <v>790</v>
      </c>
      <c r="M1500" s="2" t="s">
        <v>6</v>
      </c>
      <c r="N1500" s="2" t="s">
        <v>6</v>
      </c>
      <c r="O1500" s="2" t="s">
        <v>6</v>
      </c>
      <c r="P1500" s="2" t="s">
        <v>6</v>
      </c>
      <c r="Q1500" s="2" t="s">
        <v>6</v>
      </c>
      <c r="R1500" s="2" t="s">
        <v>6</v>
      </c>
      <c r="S1500" s="2" t="s">
        <v>6</v>
      </c>
      <c r="T1500" s="2" t="s">
        <v>6</v>
      </c>
      <c r="U1500" s="2" t="s">
        <v>6</v>
      </c>
      <c r="V1500" s="2" t="s">
        <v>6</v>
      </c>
      <c r="W1500" s="2" t="s">
        <v>6</v>
      </c>
      <c r="X1500" s="2" t="s">
        <v>6</v>
      </c>
      <c r="Y1500" s="2" t="s">
        <v>6</v>
      </c>
      <c r="Z1500" s="2" t="s">
        <v>6</v>
      </c>
      <c r="AA1500" s="2" t="s">
        <v>6</v>
      </c>
      <c r="AB1500" s="2" t="s">
        <v>6</v>
      </c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</row>
    <row r="1501" spans="1:47" ht="15.75">
      <c r="A1501" s="2"/>
      <c r="B1501" s="2"/>
      <c r="C1501" s="2" t="s">
        <v>1212</v>
      </c>
      <c r="D1501" s="2" t="s">
        <v>176</v>
      </c>
      <c r="E1501" s="2" t="s">
        <v>30</v>
      </c>
      <c r="F1501" s="26" t="s">
        <v>176</v>
      </c>
      <c r="G1501" s="4" t="s">
        <v>1266</v>
      </c>
      <c r="H1501" s="2" t="s">
        <v>163</v>
      </c>
      <c r="I1501" s="2" t="s">
        <v>569</v>
      </c>
      <c r="J1501" s="2" t="s">
        <v>570</v>
      </c>
      <c r="K1501" s="2" t="s">
        <v>835</v>
      </c>
      <c r="L1501" s="2" t="s">
        <v>790</v>
      </c>
      <c r="M1501" s="2" t="s">
        <v>6</v>
      </c>
      <c r="N1501" s="2" t="s">
        <v>6</v>
      </c>
      <c r="O1501" s="2" t="s">
        <v>6</v>
      </c>
      <c r="P1501" s="2" t="s">
        <v>6</v>
      </c>
      <c r="Q1501" s="2" t="s">
        <v>6</v>
      </c>
      <c r="R1501" s="2" t="s">
        <v>6</v>
      </c>
      <c r="S1501" s="2" t="s">
        <v>6</v>
      </c>
      <c r="T1501" s="2" t="s">
        <v>6</v>
      </c>
      <c r="U1501" s="2" t="s">
        <v>6</v>
      </c>
      <c r="V1501" s="2" t="s">
        <v>6</v>
      </c>
      <c r="W1501" s="2" t="s">
        <v>6</v>
      </c>
      <c r="X1501" s="2" t="s">
        <v>6</v>
      </c>
      <c r="Y1501" s="2" t="s">
        <v>6</v>
      </c>
      <c r="Z1501" s="2" t="s">
        <v>6</v>
      </c>
      <c r="AA1501" s="2" t="s">
        <v>6</v>
      </c>
      <c r="AB1501" s="2" t="s">
        <v>6</v>
      </c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</row>
    <row r="1502" spans="1:47" ht="15.75">
      <c r="A1502" s="2"/>
      <c r="B1502" s="2"/>
      <c r="C1502" s="2" t="s">
        <v>1213</v>
      </c>
      <c r="D1502" s="2" t="s">
        <v>176</v>
      </c>
      <c r="E1502" s="2" t="s">
        <v>30</v>
      </c>
      <c r="F1502" s="26" t="s">
        <v>176</v>
      </c>
      <c r="G1502" s="4" t="s">
        <v>1266</v>
      </c>
      <c r="H1502" s="2" t="s">
        <v>163</v>
      </c>
      <c r="I1502" s="2" t="s">
        <v>569</v>
      </c>
      <c r="J1502" s="2" t="s">
        <v>570</v>
      </c>
      <c r="K1502" s="2" t="s">
        <v>835</v>
      </c>
      <c r="L1502" s="2" t="s">
        <v>790</v>
      </c>
      <c r="M1502" s="2" t="s">
        <v>6</v>
      </c>
      <c r="N1502" s="2" t="s">
        <v>6</v>
      </c>
      <c r="O1502" s="2" t="s">
        <v>6</v>
      </c>
      <c r="P1502" s="2" t="s">
        <v>6</v>
      </c>
      <c r="Q1502" s="2" t="s">
        <v>6</v>
      </c>
      <c r="R1502" s="2" t="s">
        <v>6</v>
      </c>
      <c r="S1502" s="2" t="s">
        <v>6</v>
      </c>
      <c r="T1502" s="2" t="s">
        <v>6</v>
      </c>
      <c r="U1502" s="2" t="s">
        <v>6</v>
      </c>
      <c r="V1502" s="2" t="s">
        <v>6</v>
      </c>
      <c r="W1502" s="2" t="s">
        <v>6</v>
      </c>
      <c r="X1502" s="2" t="s">
        <v>6</v>
      </c>
      <c r="Y1502" s="2" t="s">
        <v>6</v>
      </c>
      <c r="Z1502" s="2" t="s">
        <v>6</v>
      </c>
      <c r="AA1502" s="2" t="s">
        <v>6</v>
      </c>
      <c r="AB1502" s="2" t="s">
        <v>6</v>
      </c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</row>
    <row r="1503" spans="1:47" ht="15.75">
      <c r="A1503" s="2"/>
      <c r="B1503" s="2"/>
      <c r="C1503" s="2" t="s">
        <v>1214</v>
      </c>
      <c r="D1503" s="2" t="s">
        <v>176</v>
      </c>
      <c r="E1503" s="2" t="s">
        <v>30</v>
      </c>
      <c r="F1503" s="26" t="s">
        <v>176</v>
      </c>
      <c r="G1503" s="4" t="s">
        <v>1266</v>
      </c>
      <c r="H1503" s="2" t="s">
        <v>163</v>
      </c>
      <c r="I1503" s="2" t="s">
        <v>569</v>
      </c>
      <c r="J1503" s="2" t="s">
        <v>570</v>
      </c>
      <c r="K1503" s="2" t="s">
        <v>835</v>
      </c>
      <c r="L1503" s="2" t="s">
        <v>790</v>
      </c>
      <c r="M1503" s="2" t="s">
        <v>6</v>
      </c>
      <c r="N1503" s="2" t="s">
        <v>6</v>
      </c>
      <c r="O1503" s="2" t="s">
        <v>6</v>
      </c>
      <c r="P1503" s="2" t="s">
        <v>6</v>
      </c>
      <c r="Q1503" s="2" t="s">
        <v>6</v>
      </c>
      <c r="R1503" s="2" t="s">
        <v>6</v>
      </c>
      <c r="S1503" s="2" t="s">
        <v>6</v>
      </c>
      <c r="T1503" s="2" t="s">
        <v>6</v>
      </c>
      <c r="U1503" s="2" t="s">
        <v>6</v>
      </c>
      <c r="V1503" s="2" t="s">
        <v>6</v>
      </c>
      <c r="W1503" s="2" t="s">
        <v>6</v>
      </c>
      <c r="X1503" s="2" t="s">
        <v>6</v>
      </c>
      <c r="Y1503" s="2" t="s">
        <v>6</v>
      </c>
      <c r="Z1503" s="2" t="s">
        <v>6</v>
      </c>
      <c r="AA1503" s="2" t="s">
        <v>6</v>
      </c>
      <c r="AB1503" s="2" t="s">
        <v>6</v>
      </c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</row>
    <row r="1504" spans="1:47" ht="15.75">
      <c r="A1504" s="2"/>
      <c r="B1504" s="2"/>
      <c r="C1504" s="2" t="s">
        <v>1215</v>
      </c>
      <c r="D1504" s="2" t="s">
        <v>176</v>
      </c>
      <c r="E1504" s="2" t="s">
        <v>30</v>
      </c>
      <c r="F1504" s="26" t="s">
        <v>176</v>
      </c>
      <c r="G1504" s="4" t="s">
        <v>1266</v>
      </c>
      <c r="H1504" s="2" t="s">
        <v>163</v>
      </c>
      <c r="I1504" s="2" t="s">
        <v>569</v>
      </c>
      <c r="J1504" s="2" t="s">
        <v>570</v>
      </c>
      <c r="K1504" s="2" t="s">
        <v>835</v>
      </c>
      <c r="L1504" s="2" t="s">
        <v>790</v>
      </c>
      <c r="M1504" s="2" t="s">
        <v>6</v>
      </c>
      <c r="N1504" s="2" t="s">
        <v>6</v>
      </c>
      <c r="O1504" s="2" t="s">
        <v>6</v>
      </c>
      <c r="P1504" s="2" t="s">
        <v>6</v>
      </c>
      <c r="Q1504" s="2" t="s">
        <v>6</v>
      </c>
      <c r="R1504" s="2" t="s">
        <v>6</v>
      </c>
      <c r="S1504" s="2" t="s">
        <v>6</v>
      </c>
      <c r="T1504" s="2" t="s">
        <v>6</v>
      </c>
      <c r="U1504" s="2" t="s">
        <v>6</v>
      </c>
      <c r="V1504" s="2" t="s">
        <v>6</v>
      </c>
      <c r="W1504" s="2" t="s">
        <v>6</v>
      </c>
      <c r="X1504" s="2" t="s">
        <v>6</v>
      </c>
      <c r="Y1504" s="2" t="s">
        <v>6</v>
      </c>
      <c r="Z1504" s="2" t="s">
        <v>6</v>
      </c>
      <c r="AA1504" s="2" t="s">
        <v>6</v>
      </c>
      <c r="AB1504" s="2" t="s">
        <v>6</v>
      </c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</row>
    <row r="1505" spans="1:47" ht="15.75">
      <c r="A1505" s="2"/>
      <c r="B1505" s="2"/>
      <c r="C1505" s="2" t="s">
        <v>1216</v>
      </c>
      <c r="D1505" s="2" t="s">
        <v>176</v>
      </c>
      <c r="E1505" s="2" t="s">
        <v>30</v>
      </c>
      <c r="F1505" s="26" t="s">
        <v>176</v>
      </c>
      <c r="G1505" s="4" t="s">
        <v>1266</v>
      </c>
      <c r="H1505" s="2" t="s">
        <v>163</v>
      </c>
      <c r="I1505" s="2" t="s">
        <v>569</v>
      </c>
      <c r="J1505" s="2" t="s">
        <v>570</v>
      </c>
      <c r="K1505" s="2" t="s">
        <v>835</v>
      </c>
      <c r="L1505" s="2" t="s">
        <v>790</v>
      </c>
      <c r="M1505" s="2" t="s">
        <v>6</v>
      </c>
      <c r="N1505" s="2" t="s">
        <v>6</v>
      </c>
      <c r="O1505" s="2" t="s">
        <v>6</v>
      </c>
      <c r="P1505" s="2" t="s">
        <v>6</v>
      </c>
      <c r="Q1505" s="2" t="s">
        <v>6</v>
      </c>
      <c r="R1505" s="2" t="s">
        <v>6</v>
      </c>
      <c r="S1505" s="2" t="s">
        <v>6</v>
      </c>
      <c r="T1505" s="2" t="s">
        <v>6</v>
      </c>
      <c r="U1505" s="2" t="s">
        <v>6</v>
      </c>
      <c r="V1505" s="2" t="s">
        <v>6</v>
      </c>
      <c r="W1505" s="2" t="s">
        <v>6</v>
      </c>
      <c r="X1505" s="2" t="s">
        <v>6</v>
      </c>
      <c r="Y1505" s="2" t="s">
        <v>6</v>
      </c>
      <c r="Z1505" s="2" t="s">
        <v>6</v>
      </c>
      <c r="AA1505" s="2" t="s">
        <v>6</v>
      </c>
      <c r="AB1505" s="2" t="s">
        <v>6</v>
      </c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</row>
    <row r="1506" spans="1:47" ht="15.75">
      <c r="A1506" s="2"/>
      <c r="B1506" s="2"/>
      <c r="C1506" s="2" t="s">
        <v>1217</v>
      </c>
      <c r="D1506" s="2" t="s">
        <v>176</v>
      </c>
      <c r="E1506" s="2" t="s">
        <v>30</v>
      </c>
      <c r="F1506" s="26" t="s">
        <v>176</v>
      </c>
      <c r="G1506" s="4" t="s">
        <v>1266</v>
      </c>
      <c r="H1506" s="2" t="s">
        <v>163</v>
      </c>
      <c r="I1506" s="2" t="s">
        <v>569</v>
      </c>
      <c r="J1506" s="2" t="s">
        <v>570</v>
      </c>
      <c r="K1506" s="2" t="s">
        <v>835</v>
      </c>
      <c r="L1506" s="2" t="s">
        <v>790</v>
      </c>
      <c r="M1506" s="2" t="s">
        <v>6</v>
      </c>
      <c r="N1506" s="2" t="s">
        <v>6</v>
      </c>
      <c r="O1506" s="2" t="s">
        <v>6</v>
      </c>
      <c r="P1506" s="2" t="s">
        <v>6</v>
      </c>
      <c r="Q1506" s="2" t="s">
        <v>6</v>
      </c>
      <c r="R1506" s="2" t="s">
        <v>6</v>
      </c>
      <c r="S1506" s="2" t="s">
        <v>6</v>
      </c>
      <c r="T1506" s="2" t="s">
        <v>6</v>
      </c>
      <c r="U1506" s="2" t="s">
        <v>6</v>
      </c>
      <c r="V1506" s="2" t="s">
        <v>6</v>
      </c>
      <c r="W1506" s="2" t="s">
        <v>6</v>
      </c>
      <c r="X1506" s="2" t="s">
        <v>6</v>
      </c>
      <c r="Y1506" s="2" t="s">
        <v>6</v>
      </c>
      <c r="Z1506" s="2" t="s">
        <v>6</v>
      </c>
      <c r="AA1506" s="2" t="s">
        <v>6</v>
      </c>
      <c r="AB1506" s="2" t="s">
        <v>6</v>
      </c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</row>
    <row r="1507" spans="1:47" ht="15.75">
      <c r="A1507" s="2"/>
      <c r="B1507" s="2"/>
      <c r="C1507" s="2" t="s">
        <v>1218</v>
      </c>
      <c r="D1507" s="2" t="s">
        <v>176</v>
      </c>
      <c r="E1507" s="2" t="s">
        <v>30</v>
      </c>
      <c r="F1507" s="26" t="s">
        <v>176</v>
      </c>
      <c r="G1507" s="4" t="s">
        <v>1266</v>
      </c>
      <c r="H1507" s="2" t="s">
        <v>163</v>
      </c>
      <c r="I1507" s="2" t="s">
        <v>569</v>
      </c>
      <c r="J1507" s="2" t="s">
        <v>570</v>
      </c>
      <c r="K1507" s="2" t="s">
        <v>835</v>
      </c>
      <c r="L1507" s="2" t="s">
        <v>790</v>
      </c>
      <c r="M1507" s="2" t="s">
        <v>6</v>
      </c>
      <c r="N1507" s="2" t="s">
        <v>6</v>
      </c>
      <c r="O1507" s="2" t="s">
        <v>6</v>
      </c>
      <c r="P1507" s="2" t="s">
        <v>6</v>
      </c>
      <c r="Q1507" s="2" t="s">
        <v>6</v>
      </c>
      <c r="R1507" s="2" t="s">
        <v>6</v>
      </c>
      <c r="S1507" s="2" t="s">
        <v>6</v>
      </c>
      <c r="T1507" s="2" t="s">
        <v>6</v>
      </c>
      <c r="U1507" s="2" t="s">
        <v>6</v>
      </c>
      <c r="V1507" s="2" t="s">
        <v>6</v>
      </c>
      <c r="W1507" s="2" t="s">
        <v>6</v>
      </c>
      <c r="X1507" s="2" t="s">
        <v>6</v>
      </c>
      <c r="Y1507" s="2" t="s">
        <v>6</v>
      </c>
      <c r="Z1507" s="2" t="s">
        <v>6</v>
      </c>
      <c r="AA1507" s="2" t="s">
        <v>6</v>
      </c>
      <c r="AB1507" s="2" t="s">
        <v>6</v>
      </c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</row>
    <row r="1508" spans="1:47" ht="15.75">
      <c r="A1508" s="2"/>
      <c r="B1508" s="2"/>
      <c r="C1508" s="2" t="s">
        <v>1219</v>
      </c>
      <c r="D1508" s="2" t="s">
        <v>176</v>
      </c>
      <c r="E1508" s="2" t="s">
        <v>30</v>
      </c>
      <c r="F1508" s="26" t="s">
        <v>176</v>
      </c>
      <c r="G1508" s="4" t="s">
        <v>1266</v>
      </c>
      <c r="H1508" s="2" t="s">
        <v>163</v>
      </c>
      <c r="I1508" s="2" t="s">
        <v>569</v>
      </c>
      <c r="J1508" s="2" t="s">
        <v>570</v>
      </c>
      <c r="K1508" s="2" t="s">
        <v>835</v>
      </c>
      <c r="L1508" s="2" t="s">
        <v>790</v>
      </c>
      <c r="M1508" s="2" t="s">
        <v>6</v>
      </c>
      <c r="N1508" s="2" t="s">
        <v>6</v>
      </c>
      <c r="O1508" s="2" t="s">
        <v>6</v>
      </c>
      <c r="P1508" s="2" t="s">
        <v>6</v>
      </c>
      <c r="Q1508" s="2" t="s">
        <v>6</v>
      </c>
      <c r="R1508" s="2" t="s">
        <v>6</v>
      </c>
      <c r="S1508" s="2" t="s">
        <v>6</v>
      </c>
      <c r="T1508" s="2" t="s">
        <v>6</v>
      </c>
      <c r="U1508" s="2" t="s">
        <v>6</v>
      </c>
      <c r="V1508" s="2" t="s">
        <v>6</v>
      </c>
      <c r="W1508" s="2" t="s">
        <v>6</v>
      </c>
      <c r="X1508" s="2" t="s">
        <v>6</v>
      </c>
      <c r="Y1508" s="2" t="s">
        <v>6</v>
      </c>
      <c r="Z1508" s="2" t="s">
        <v>6</v>
      </c>
      <c r="AA1508" s="2" t="s">
        <v>6</v>
      </c>
      <c r="AB1508" s="2" t="s">
        <v>6</v>
      </c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</row>
    <row r="1509" spans="1:47" ht="15.75">
      <c r="A1509" s="2"/>
      <c r="B1509" s="2"/>
      <c r="C1509" s="2" t="s">
        <v>1220</v>
      </c>
      <c r="D1509" s="2" t="s">
        <v>176</v>
      </c>
      <c r="E1509" s="2" t="s">
        <v>30</v>
      </c>
      <c r="F1509" s="26" t="s">
        <v>176</v>
      </c>
      <c r="G1509" s="4" t="s">
        <v>1266</v>
      </c>
      <c r="H1509" s="2" t="s">
        <v>163</v>
      </c>
      <c r="I1509" s="2" t="s">
        <v>569</v>
      </c>
      <c r="J1509" s="2" t="s">
        <v>570</v>
      </c>
      <c r="K1509" s="2" t="s">
        <v>835</v>
      </c>
      <c r="L1509" s="2" t="s">
        <v>790</v>
      </c>
      <c r="M1509" s="2" t="s">
        <v>6</v>
      </c>
      <c r="N1509" s="2" t="s">
        <v>6</v>
      </c>
      <c r="O1509" s="2" t="s">
        <v>6</v>
      </c>
      <c r="P1509" s="2" t="s">
        <v>6</v>
      </c>
      <c r="Q1509" s="2" t="s">
        <v>6</v>
      </c>
      <c r="R1509" s="2" t="s">
        <v>6</v>
      </c>
      <c r="S1509" s="2" t="s">
        <v>6</v>
      </c>
      <c r="T1509" s="2" t="s">
        <v>6</v>
      </c>
      <c r="U1509" s="2" t="s">
        <v>6</v>
      </c>
      <c r="V1509" s="2" t="s">
        <v>6</v>
      </c>
      <c r="W1509" s="2" t="s">
        <v>6</v>
      </c>
      <c r="X1509" s="2" t="s">
        <v>6</v>
      </c>
      <c r="Y1509" s="2" t="s">
        <v>6</v>
      </c>
      <c r="Z1509" s="2" t="s">
        <v>6</v>
      </c>
      <c r="AA1509" s="2" t="s">
        <v>6</v>
      </c>
      <c r="AB1509" s="2" t="s">
        <v>6</v>
      </c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</row>
    <row r="1510" spans="1:47" ht="15.75">
      <c r="A1510" s="2"/>
      <c r="B1510" s="2"/>
      <c r="C1510" s="2" t="s">
        <v>1221</v>
      </c>
      <c r="D1510" s="2" t="s">
        <v>176</v>
      </c>
      <c r="E1510" s="2" t="s">
        <v>30</v>
      </c>
      <c r="F1510" s="26" t="s">
        <v>176</v>
      </c>
      <c r="G1510" s="4" t="s">
        <v>1266</v>
      </c>
      <c r="H1510" s="2" t="s">
        <v>163</v>
      </c>
      <c r="I1510" s="2" t="s">
        <v>569</v>
      </c>
      <c r="J1510" s="2" t="s">
        <v>570</v>
      </c>
      <c r="K1510" s="2" t="s">
        <v>835</v>
      </c>
      <c r="L1510" s="2" t="s">
        <v>790</v>
      </c>
      <c r="M1510" s="2" t="s">
        <v>6</v>
      </c>
      <c r="N1510" s="2" t="s">
        <v>6</v>
      </c>
      <c r="O1510" s="2" t="s">
        <v>6</v>
      </c>
      <c r="P1510" s="2" t="s">
        <v>6</v>
      </c>
      <c r="Q1510" s="2" t="s">
        <v>6</v>
      </c>
      <c r="R1510" s="2" t="s">
        <v>6</v>
      </c>
      <c r="S1510" s="2" t="s">
        <v>6</v>
      </c>
      <c r="T1510" s="2" t="s">
        <v>6</v>
      </c>
      <c r="U1510" s="2" t="s">
        <v>6</v>
      </c>
      <c r="V1510" s="2" t="s">
        <v>6</v>
      </c>
      <c r="W1510" s="2" t="s">
        <v>6</v>
      </c>
      <c r="X1510" s="2" t="s">
        <v>6</v>
      </c>
      <c r="Y1510" s="2" t="s">
        <v>6</v>
      </c>
      <c r="Z1510" s="2" t="s">
        <v>6</v>
      </c>
      <c r="AA1510" s="2" t="s">
        <v>6</v>
      </c>
      <c r="AB1510" s="2" t="s">
        <v>6</v>
      </c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</row>
    <row r="1511" spans="1:47" ht="15.75">
      <c r="A1511" s="2"/>
      <c r="B1511" s="2"/>
      <c r="C1511" s="2" t="s">
        <v>1222</v>
      </c>
      <c r="D1511" s="2" t="s">
        <v>176</v>
      </c>
      <c r="E1511" s="2" t="s">
        <v>30</v>
      </c>
      <c r="F1511" s="26" t="s">
        <v>176</v>
      </c>
      <c r="G1511" s="4" t="s">
        <v>1266</v>
      </c>
      <c r="H1511" s="2" t="s">
        <v>163</v>
      </c>
      <c r="I1511" s="2" t="s">
        <v>569</v>
      </c>
      <c r="J1511" s="2" t="s">
        <v>570</v>
      </c>
      <c r="K1511" s="2" t="s">
        <v>835</v>
      </c>
      <c r="L1511" s="2" t="s">
        <v>790</v>
      </c>
      <c r="M1511" s="2" t="s">
        <v>6</v>
      </c>
      <c r="N1511" s="2" t="s">
        <v>6</v>
      </c>
      <c r="O1511" s="2" t="s">
        <v>6</v>
      </c>
      <c r="P1511" s="2" t="s">
        <v>6</v>
      </c>
      <c r="Q1511" s="2" t="s">
        <v>6</v>
      </c>
      <c r="R1511" s="2" t="s">
        <v>6</v>
      </c>
      <c r="S1511" s="2" t="s">
        <v>6</v>
      </c>
      <c r="T1511" s="2" t="s">
        <v>6</v>
      </c>
      <c r="U1511" s="2" t="s">
        <v>6</v>
      </c>
      <c r="V1511" s="2" t="s">
        <v>6</v>
      </c>
      <c r="W1511" s="2" t="s">
        <v>6</v>
      </c>
      <c r="X1511" s="2" t="s">
        <v>6</v>
      </c>
      <c r="Y1511" s="2" t="s">
        <v>6</v>
      </c>
      <c r="Z1511" s="2" t="s">
        <v>6</v>
      </c>
      <c r="AA1511" s="2" t="s">
        <v>6</v>
      </c>
      <c r="AB1511" s="2" t="s">
        <v>6</v>
      </c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</row>
    <row r="1512" spans="1:47" ht="15.75">
      <c r="A1512" s="2"/>
      <c r="B1512" s="2"/>
      <c r="C1512" s="2" t="s">
        <v>1223</v>
      </c>
      <c r="D1512" s="2" t="s">
        <v>176</v>
      </c>
      <c r="E1512" s="2" t="s">
        <v>30</v>
      </c>
      <c r="F1512" s="26" t="s">
        <v>176</v>
      </c>
      <c r="G1512" s="4" t="s">
        <v>1266</v>
      </c>
      <c r="H1512" s="2" t="s">
        <v>163</v>
      </c>
      <c r="I1512" s="2" t="s">
        <v>569</v>
      </c>
      <c r="J1512" s="2" t="s">
        <v>570</v>
      </c>
      <c r="K1512" s="2" t="s">
        <v>835</v>
      </c>
      <c r="L1512" s="2" t="s">
        <v>790</v>
      </c>
      <c r="M1512" s="2" t="s">
        <v>6</v>
      </c>
      <c r="N1512" s="2" t="s">
        <v>6</v>
      </c>
      <c r="O1512" s="2" t="s">
        <v>6</v>
      </c>
      <c r="P1512" s="2" t="s">
        <v>6</v>
      </c>
      <c r="Q1512" s="2" t="s">
        <v>6</v>
      </c>
      <c r="R1512" s="2" t="s">
        <v>6</v>
      </c>
      <c r="S1512" s="2" t="s">
        <v>6</v>
      </c>
      <c r="T1512" s="2" t="s">
        <v>6</v>
      </c>
      <c r="U1512" s="2" t="s">
        <v>6</v>
      </c>
      <c r="V1512" s="2" t="s">
        <v>6</v>
      </c>
      <c r="W1512" s="2" t="s">
        <v>6</v>
      </c>
      <c r="X1512" s="2" t="s">
        <v>6</v>
      </c>
      <c r="Y1512" s="2" t="s">
        <v>6</v>
      </c>
      <c r="Z1512" s="2" t="s">
        <v>6</v>
      </c>
      <c r="AA1512" s="2" t="s">
        <v>6</v>
      </c>
      <c r="AB1512" s="2" t="s">
        <v>6</v>
      </c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</row>
    <row r="1513" spans="1:47" ht="15.75">
      <c r="A1513" s="2"/>
      <c r="B1513" s="2"/>
      <c r="C1513" s="2" t="s">
        <v>1224</v>
      </c>
      <c r="D1513" s="2" t="s">
        <v>176</v>
      </c>
      <c r="E1513" s="2" t="s">
        <v>30</v>
      </c>
      <c r="F1513" s="26" t="s">
        <v>176</v>
      </c>
      <c r="G1513" s="4" t="s">
        <v>1266</v>
      </c>
      <c r="H1513" s="2" t="s">
        <v>163</v>
      </c>
      <c r="I1513" s="2" t="s">
        <v>569</v>
      </c>
      <c r="J1513" s="2" t="s">
        <v>570</v>
      </c>
      <c r="K1513" s="2" t="s">
        <v>835</v>
      </c>
      <c r="L1513" s="2" t="s">
        <v>790</v>
      </c>
      <c r="M1513" s="2" t="s">
        <v>6</v>
      </c>
      <c r="N1513" s="2" t="s">
        <v>6</v>
      </c>
      <c r="O1513" s="2" t="s">
        <v>6</v>
      </c>
      <c r="P1513" s="2" t="s">
        <v>6</v>
      </c>
      <c r="Q1513" s="2" t="s">
        <v>6</v>
      </c>
      <c r="R1513" s="2" t="s">
        <v>6</v>
      </c>
      <c r="S1513" s="2" t="s">
        <v>6</v>
      </c>
      <c r="T1513" s="2" t="s">
        <v>6</v>
      </c>
      <c r="U1513" s="2" t="s">
        <v>6</v>
      </c>
      <c r="V1513" s="2" t="s">
        <v>6</v>
      </c>
      <c r="W1513" s="2" t="s">
        <v>6</v>
      </c>
      <c r="X1513" s="2" t="s">
        <v>6</v>
      </c>
      <c r="Y1513" s="2" t="s">
        <v>6</v>
      </c>
      <c r="Z1513" s="2" t="s">
        <v>6</v>
      </c>
      <c r="AA1513" s="2" t="s">
        <v>6</v>
      </c>
      <c r="AB1513" s="2" t="s">
        <v>6</v>
      </c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</row>
    <row r="1514" spans="1:47" ht="15.75">
      <c r="A1514" s="2"/>
      <c r="B1514" s="2"/>
      <c r="C1514" s="2" t="s">
        <v>1225</v>
      </c>
      <c r="D1514" s="2" t="s">
        <v>176</v>
      </c>
      <c r="E1514" s="2" t="s">
        <v>30</v>
      </c>
      <c r="F1514" s="26" t="s">
        <v>176</v>
      </c>
      <c r="G1514" s="4" t="s">
        <v>1266</v>
      </c>
      <c r="H1514" s="2" t="s">
        <v>163</v>
      </c>
      <c r="I1514" s="2" t="s">
        <v>569</v>
      </c>
      <c r="J1514" s="2" t="s">
        <v>570</v>
      </c>
      <c r="K1514" s="2" t="s">
        <v>835</v>
      </c>
      <c r="L1514" s="2" t="s">
        <v>790</v>
      </c>
      <c r="M1514" s="2" t="s">
        <v>6</v>
      </c>
      <c r="N1514" s="2" t="s">
        <v>6</v>
      </c>
      <c r="O1514" s="2" t="s">
        <v>6</v>
      </c>
      <c r="P1514" s="2" t="s">
        <v>6</v>
      </c>
      <c r="Q1514" s="2" t="s">
        <v>6</v>
      </c>
      <c r="R1514" s="2" t="s">
        <v>6</v>
      </c>
      <c r="S1514" s="2" t="s">
        <v>6</v>
      </c>
      <c r="T1514" s="2" t="s">
        <v>6</v>
      </c>
      <c r="U1514" s="2" t="s">
        <v>6</v>
      </c>
      <c r="V1514" s="2" t="s">
        <v>6</v>
      </c>
      <c r="W1514" s="2" t="s">
        <v>6</v>
      </c>
      <c r="X1514" s="2" t="s">
        <v>6</v>
      </c>
      <c r="Y1514" s="2" t="s">
        <v>6</v>
      </c>
      <c r="Z1514" s="2" t="s">
        <v>6</v>
      </c>
      <c r="AA1514" s="2" t="s">
        <v>6</v>
      </c>
      <c r="AB1514" s="2" t="s">
        <v>6</v>
      </c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</row>
    <row r="1515" spans="1:47" ht="15.75">
      <c r="A1515" s="2"/>
      <c r="B1515" s="2"/>
      <c r="C1515" s="2" t="s">
        <v>1226</v>
      </c>
      <c r="D1515" s="2" t="s">
        <v>176</v>
      </c>
      <c r="E1515" s="2" t="s">
        <v>30</v>
      </c>
      <c r="F1515" s="26" t="s">
        <v>176</v>
      </c>
      <c r="G1515" s="4" t="s">
        <v>1266</v>
      </c>
      <c r="H1515" s="2" t="s">
        <v>163</v>
      </c>
      <c r="I1515" s="2" t="s">
        <v>569</v>
      </c>
      <c r="J1515" s="2" t="s">
        <v>570</v>
      </c>
      <c r="K1515" s="2" t="s">
        <v>835</v>
      </c>
      <c r="L1515" s="2" t="s">
        <v>790</v>
      </c>
      <c r="M1515" s="2" t="s">
        <v>6</v>
      </c>
      <c r="N1515" s="2" t="s">
        <v>6</v>
      </c>
      <c r="O1515" s="2" t="s">
        <v>6</v>
      </c>
      <c r="P1515" s="2" t="s">
        <v>6</v>
      </c>
      <c r="Q1515" s="2" t="s">
        <v>6</v>
      </c>
      <c r="R1515" s="2" t="s">
        <v>6</v>
      </c>
      <c r="S1515" s="2" t="s">
        <v>6</v>
      </c>
      <c r="T1515" s="2" t="s">
        <v>6</v>
      </c>
      <c r="U1515" s="2" t="s">
        <v>6</v>
      </c>
      <c r="V1515" s="2" t="s">
        <v>6</v>
      </c>
      <c r="W1515" s="2" t="s">
        <v>6</v>
      </c>
      <c r="X1515" s="2" t="s">
        <v>6</v>
      </c>
      <c r="Y1515" s="2" t="s">
        <v>6</v>
      </c>
      <c r="Z1515" s="2" t="s">
        <v>6</v>
      </c>
      <c r="AA1515" s="2" t="s">
        <v>6</v>
      </c>
      <c r="AB1515" s="2" t="s">
        <v>6</v>
      </c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</row>
    <row r="1516" spans="1:47" ht="15.75">
      <c r="A1516" s="2"/>
      <c r="B1516" s="2"/>
      <c r="C1516" s="2" t="s">
        <v>1227</v>
      </c>
      <c r="D1516" s="2" t="s">
        <v>176</v>
      </c>
      <c r="E1516" s="2" t="s">
        <v>30</v>
      </c>
      <c r="F1516" s="26" t="s">
        <v>176</v>
      </c>
      <c r="G1516" s="4" t="s">
        <v>1266</v>
      </c>
      <c r="H1516" s="2" t="s">
        <v>163</v>
      </c>
      <c r="I1516" s="2" t="s">
        <v>569</v>
      </c>
      <c r="J1516" s="2" t="s">
        <v>570</v>
      </c>
      <c r="K1516" s="2" t="s">
        <v>835</v>
      </c>
      <c r="L1516" s="2" t="s">
        <v>790</v>
      </c>
      <c r="M1516" s="2" t="s">
        <v>6</v>
      </c>
      <c r="N1516" s="2" t="s">
        <v>6</v>
      </c>
      <c r="O1516" s="2" t="s">
        <v>6</v>
      </c>
      <c r="P1516" s="2" t="s">
        <v>6</v>
      </c>
      <c r="Q1516" s="2" t="s">
        <v>6</v>
      </c>
      <c r="R1516" s="2" t="s">
        <v>6</v>
      </c>
      <c r="S1516" s="2" t="s">
        <v>6</v>
      </c>
      <c r="T1516" s="2" t="s">
        <v>6</v>
      </c>
      <c r="U1516" s="2" t="s">
        <v>6</v>
      </c>
      <c r="V1516" s="2" t="s">
        <v>6</v>
      </c>
      <c r="W1516" s="2" t="s">
        <v>6</v>
      </c>
      <c r="X1516" s="2" t="s">
        <v>6</v>
      </c>
      <c r="Y1516" s="2" t="s">
        <v>6</v>
      </c>
      <c r="Z1516" s="2" t="s">
        <v>6</v>
      </c>
      <c r="AA1516" s="2" t="s">
        <v>6</v>
      </c>
      <c r="AB1516" s="2" t="s">
        <v>6</v>
      </c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</row>
    <row r="1517" spans="1:47" ht="15.75">
      <c r="A1517" s="2"/>
      <c r="B1517" s="2"/>
      <c r="C1517" s="2" t="s">
        <v>1228</v>
      </c>
      <c r="D1517" s="2" t="s">
        <v>176</v>
      </c>
      <c r="E1517" s="2" t="s">
        <v>30</v>
      </c>
      <c r="F1517" s="26" t="s">
        <v>176</v>
      </c>
      <c r="G1517" s="4" t="s">
        <v>1266</v>
      </c>
      <c r="H1517" s="2" t="s">
        <v>163</v>
      </c>
      <c r="I1517" s="2" t="s">
        <v>569</v>
      </c>
      <c r="J1517" s="2" t="s">
        <v>570</v>
      </c>
      <c r="K1517" s="2" t="s">
        <v>835</v>
      </c>
      <c r="L1517" s="2" t="s">
        <v>790</v>
      </c>
      <c r="M1517" s="2" t="s">
        <v>6</v>
      </c>
      <c r="N1517" s="2" t="s">
        <v>6</v>
      </c>
      <c r="O1517" s="2" t="s">
        <v>6</v>
      </c>
      <c r="P1517" s="2" t="s">
        <v>6</v>
      </c>
      <c r="Q1517" s="2" t="s">
        <v>6</v>
      </c>
      <c r="R1517" s="2" t="s">
        <v>6</v>
      </c>
      <c r="S1517" s="2" t="s">
        <v>6</v>
      </c>
      <c r="T1517" s="2" t="s">
        <v>6</v>
      </c>
      <c r="U1517" s="2" t="s">
        <v>6</v>
      </c>
      <c r="V1517" s="2" t="s">
        <v>6</v>
      </c>
      <c r="W1517" s="2" t="s">
        <v>6</v>
      </c>
      <c r="X1517" s="2" t="s">
        <v>6</v>
      </c>
      <c r="Y1517" s="2" t="s">
        <v>6</v>
      </c>
      <c r="Z1517" s="2" t="s">
        <v>6</v>
      </c>
      <c r="AA1517" s="2" t="s">
        <v>6</v>
      </c>
      <c r="AB1517" s="2" t="s">
        <v>6</v>
      </c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</row>
    <row r="1518" spans="1:47" ht="15.75">
      <c r="A1518" s="2"/>
      <c r="B1518" s="2"/>
      <c r="C1518" s="2" t="s">
        <v>1229</v>
      </c>
      <c r="D1518" s="2" t="s">
        <v>176</v>
      </c>
      <c r="E1518" s="2" t="s">
        <v>30</v>
      </c>
      <c r="F1518" s="26" t="s">
        <v>176</v>
      </c>
      <c r="G1518" s="4" t="s">
        <v>1266</v>
      </c>
      <c r="H1518" s="2" t="s">
        <v>163</v>
      </c>
      <c r="I1518" s="2" t="s">
        <v>569</v>
      </c>
      <c r="J1518" s="2" t="s">
        <v>570</v>
      </c>
      <c r="K1518" s="2" t="s">
        <v>835</v>
      </c>
      <c r="L1518" s="2" t="s">
        <v>790</v>
      </c>
      <c r="M1518" s="2" t="s">
        <v>6</v>
      </c>
      <c r="N1518" s="2" t="s">
        <v>6</v>
      </c>
      <c r="O1518" s="2" t="s">
        <v>6</v>
      </c>
      <c r="P1518" s="2" t="s">
        <v>6</v>
      </c>
      <c r="Q1518" s="2" t="s">
        <v>6</v>
      </c>
      <c r="R1518" s="2" t="s">
        <v>6</v>
      </c>
      <c r="S1518" s="2" t="s">
        <v>6</v>
      </c>
      <c r="T1518" s="2" t="s">
        <v>6</v>
      </c>
      <c r="U1518" s="2" t="s">
        <v>6</v>
      </c>
      <c r="V1518" s="2" t="s">
        <v>6</v>
      </c>
      <c r="W1518" s="2" t="s">
        <v>6</v>
      </c>
      <c r="X1518" s="2" t="s">
        <v>6</v>
      </c>
      <c r="Y1518" s="2" t="s">
        <v>6</v>
      </c>
      <c r="Z1518" s="2" t="s">
        <v>6</v>
      </c>
      <c r="AA1518" s="2" t="s">
        <v>6</v>
      </c>
      <c r="AB1518" s="2" t="s">
        <v>6</v>
      </c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</row>
    <row r="1519" spans="1:47" ht="15.75">
      <c r="A1519" s="2"/>
      <c r="B1519" s="2"/>
      <c r="C1519" s="2" t="s">
        <v>1230</v>
      </c>
      <c r="D1519" s="2" t="s">
        <v>176</v>
      </c>
      <c r="E1519" s="2" t="s">
        <v>30</v>
      </c>
      <c r="F1519" s="26" t="s">
        <v>176</v>
      </c>
      <c r="G1519" s="4" t="s">
        <v>1266</v>
      </c>
      <c r="H1519" s="2" t="s">
        <v>163</v>
      </c>
      <c r="I1519" s="2" t="s">
        <v>569</v>
      </c>
      <c r="J1519" s="2" t="s">
        <v>570</v>
      </c>
      <c r="K1519" s="2" t="s">
        <v>835</v>
      </c>
      <c r="L1519" s="2" t="s">
        <v>790</v>
      </c>
      <c r="M1519" s="2" t="s">
        <v>6</v>
      </c>
      <c r="N1519" s="2" t="s">
        <v>6</v>
      </c>
      <c r="O1519" s="2" t="s">
        <v>6</v>
      </c>
      <c r="P1519" s="2" t="s">
        <v>6</v>
      </c>
      <c r="Q1519" s="2" t="s">
        <v>6</v>
      </c>
      <c r="R1519" s="2" t="s">
        <v>6</v>
      </c>
      <c r="S1519" s="2" t="s">
        <v>6</v>
      </c>
      <c r="T1519" s="2" t="s">
        <v>6</v>
      </c>
      <c r="U1519" s="2" t="s">
        <v>6</v>
      </c>
      <c r="V1519" s="2" t="s">
        <v>6</v>
      </c>
      <c r="W1519" s="2" t="s">
        <v>6</v>
      </c>
      <c r="X1519" s="2" t="s">
        <v>6</v>
      </c>
      <c r="Y1519" s="2" t="s">
        <v>6</v>
      </c>
      <c r="Z1519" s="2" t="s">
        <v>6</v>
      </c>
      <c r="AA1519" s="2" t="s">
        <v>6</v>
      </c>
      <c r="AB1519" s="2" t="s">
        <v>6</v>
      </c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</row>
    <row r="1520" spans="1:47" ht="15.75">
      <c r="A1520" s="2"/>
      <c r="B1520" s="2"/>
      <c r="C1520" s="2" t="s">
        <v>1231</v>
      </c>
      <c r="D1520" s="2" t="s">
        <v>176</v>
      </c>
      <c r="E1520" s="2" t="s">
        <v>30</v>
      </c>
      <c r="F1520" s="26" t="s">
        <v>176</v>
      </c>
      <c r="G1520" s="4" t="s">
        <v>1266</v>
      </c>
      <c r="H1520" s="2" t="s">
        <v>163</v>
      </c>
      <c r="I1520" s="2" t="s">
        <v>569</v>
      </c>
      <c r="J1520" s="2" t="s">
        <v>570</v>
      </c>
      <c r="K1520" s="2" t="s">
        <v>835</v>
      </c>
      <c r="L1520" s="2" t="s">
        <v>790</v>
      </c>
      <c r="M1520" s="2" t="s">
        <v>6</v>
      </c>
      <c r="N1520" s="2" t="s">
        <v>6</v>
      </c>
      <c r="O1520" s="2" t="s">
        <v>6</v>
      </c>
      <c r="P1520" s="2" t="s">
        <v>6</v>
      </c>
      <c r="Q1520" s="2" t="s">
        <v>6</v>
      </c>
      <c r="R1520" s="2" t="s">
        <v>6</v>
      </c>
      <c r="S1520" s="2" t="s">
        <v>6</v>
      </c>
      <c r="T1520" s="2" t="s">
        <v>6</v>
      </c>
      <c r="U1520" s="2" t="s">
        <v>6</v>
      </c>
      <c r="V1520" s="2" t="s">
        <v>6</v>
      </c>
      <c r="W1520" s="2" t="s">
        <v>6</v>
      </c>
      <c r="X1520" s="2" t="s">
        <v>6</v>
      </c>
      <c r="Y1520" s="2" t="s">
        <v>6</v>
      </c>
      <c r="Z1520" s="2" t="s">
        <v>6</v>
      </c>
      <c r="AA1520" s="2" t="s">
        <v>6</v>
      </c>
      <c r="AB1520" s="2" t="s">
        <v>6</v>
      </c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</row>
    <row r="1521" spans="1:47" ht="15.75">
      <c r="A1521" s="2"/>
      <c r="B1521" s="2"/>
      <c r="C1521" s="2" t="s">
        <v>1232</v>
      </c>
      <c r="D1521" s="2" t="s">
        <v>176</v>
      </c>
      <c r="E1521" s="2" t="s">
        <v>30</v>
      </c>
      <c r="F1521" s="26" t="s">
        <v>176</v>
      </c>
      <c r="G1521" s="4" t="s">
        <v>1266</v>
      </c>
      <c r="H1521" s="2" t="s">
        <v>163</v>
      </c>
      <c r="I1521" s="2" t="s">
        <v>569</v>
      </c>
      <c r="J1521" s="2" t="s">
        <v>570</v>
      </c>
      <c r="K1521" s="2" t="s">
        <v>835</v>
      </c>
      <c r="L1521" s="2" t="s">
        <v>790</v>
      </c>
      <c r="M1521" s="2" t="s">
        <v>6</v>
      </c>
      <c r="N1521" s="2" t="s">
        <v>6</v>
      </c>
      <c r="O1521" s="2" t="s">
        <v>6</v>
      </c>
      <c r="P1521" s="2" t="s">
        <v>6</v>
      </c>
      <c r="Q1521" s="2" t="s">
        <v>6</v>
      </c>
      <c r="R1521" s="2" t="s">
        <v>6</v>
      </c>
      <c r="S1521" s="2" t="s">
        <v>6</v>
      </c>
      <c r="T1521" s="2" t="s">
        <v>6</v>
      </c>
      <c r="U1521" s="2" t="s">
        <v>6</v>
      </c>
      <c r="V1521" s="2" t="s">
        <v>6</v>
      </c>
      <c r="W1521" s="2" t="s">
        <v>6</v>
      </c>
      <c r="X1521" s="2" t="s">
        <v>6</v>
      </c>
      <c r="Y1521" s="2" t="s">
        <v>6</v>
      </c>
      <c r="Z1521" s="2" t="s">
        <v>6</v>
      </c>
      <c r="AA1521" s="2" t="s">
        <v>6</v>
      </c>
      <c r="AB1521" s="2" t="s">
        <v>6</v>
      </c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</row>
    <row r="1522" spans="1:47" ht="15.75">
      <c r="A1522" s="2"/>
      <c r="B1522" s="2"/>
      <c r="C1522" s="2" t="s">
        <v>1147</v>
      </c>
      <c r="D1522" s="2" t="s">
        <v>176</v>
      </c>
      <c r="E1522" s="2" t="s">
        <v>30</v>
      </c>
      <c r="F1522" s="26" t="s">
        <v>176</v>
      </c>
      <c r="G1522" s="4" t="s">
        <v>1266</v>
      </c>
      <c r="H1522" s="2" t="s">
        <v>163</v>
      </c>
      <c r="I1522" s="2" t="s">
        <v>569</v>
      </c>
      <c r="J1522" s="2" t="s">
        <v>570</v>
      </c>
      <c r="K1522" s="2" t="s">
        <v>835</v>
      </c>
      <c r="L1522" s="2" t="s">
        <v>836</v>
      </c>
      <c r="M1522" s="2" t="s">
        <v>6</v>
      </c>
      <c r="N1522" s="2" t="s">
        <v>6</v>
      </c>
      <c r="O1522" s="2" t="s">
        <v>6</v>
      </c>
      <c r="P1522" s="2" t="s">
        <v>6</v>
      </c>
      <c r="Q1522" s="2" t="s">
        <v>6</v>
      </c>
      <c r="R1522" s="2" t="s">
        <v>6</v>
      </c>
      <c r="S1522" s="2" t="s">
        <v>6</v>
      </c>
      <c r="T1522" s="2" t="s">
        <v>6</v>
      </c>
      <c r="U1522" s="2" t="s">
        <v>6</v>
      </c>
      <c r="V1522" s="2" t="s">
        <v>6</v>
      </c>
      <c r="W1522" s="2" t="s">
        <v>6</v>
      </c>
      <c r="X1522" s="2" t="s">
        <v>6</v>
      </c>
      <c r="Y1522" s="2" t="s">
        <v>6</v>
      </c>
      <c r="Z1522" s="2" t="s">
        <v>6</v>
      </c>
      <c r="AA1522" s="2" t="s">
        <v>6</v>
      </c>
      <c r="AB1522" s="2" t="s">
        <v>6</v>
      </c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</row>
    <row r="1523" spans="1:47" ht="15.75">
      <c r="A1523" s="2"/>
      <c r="B1523" s="2"/>
      <c r="C1523" s="2" t="s">
        <v>1233</v>
      </c>
      <c r="D1523" s="2" t="s">
        <v>176</v>
      </c>
      <c r="E1523" s="2" t="s">
        <v>30</v>
      </c>
      <c r="F1523" s="26" t="s">
        <v>176</v>
      </c>
      <c r="G1523" s="4" t="s">
        <v>1266</v>
      </c>
      <c r="H1523" s="2" t="s">
        <v>163</v>
      </c>
      <c r="I1523" s="2" t="s">
        <v>569</v>
      </c>
      <c r="J1523" s="2" t="s">
        <v>570</v>
      </c>
      <c r="K1523" s="2" t="s">
        <v>835</v>
      </c>
      <c r="L1523" s="2" t="s">
        <v>836</v>
      </c>
      <c r="M1523" s="2" t="s">
        <v>6</v>
      </c>
      <c r="N1523" s="2" t="s">
        <v>6</v>
      </c>
      <c r="O1523" s="2" t="s">
        <v>6</v>
      </c>
      <c r="P1523" s="2" t="s">
        <v>6</v>
      </c>
      <c r="Q1523" s="2" t="s">
        <v>6</v>
      </c>
      <c r="R1523" s="2" t="s">
        <v>6</v>
      </c>
      <c r="S1523" s="2" t="s">
        <v>6</v>
      </c>
      <c r="T1523" s="2" t="s">
        <v>6</v>
      </c>
      <c r="U1523" s="2" t="s">
        <v>6</v>
      </c>
      <c r="V1523" s="2" t="s">
        <v>6</v>
      </c>
      <c r="W1523" s="2" t="s">
        <v>6</v>
      </c>
      <c r="X1523" s="2" t="s">
        <v>6</v>
      </c>
      <c r="Y1523" s="2" t="s">
        <v>6</v>
      </c>
      <c r="Z1523" s="2" t="s">
        <v>6</v>
      </c>
      <c r="AA1523" s="2" t="s">
        <v>6</v>
      </c>
      <c r="AB1523" s="2" t="s">
        <v>6</v>
      </c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</row>
    <row r="1524" spans="1:47" ht="15.75">
      <c r="A1524" s="2"/>
      <c r="B1524" s="2"/>
      <c r="C1524" s="2" t="s">
        <v>1148</v>
      </c>
      <c r="D1524" s="2" t="s">
        <v>176</v>
      </c>
      <c r="E1524" s="2" t="s">
        <v>30</v>
      </c>
      <c r="F1524" s="26" t="s">
        <v>176</v>
      </c>
      <c r="G1524" s="4" t="s">
        <v>1266</v>
      </c>
      <c r="H1524" s="2" t="s">
        <v>163</v>
      </c>
      <c r="I1524" s="2" t="s">
        <v>569</v>
      </c>
      <c r="J1524" s="2" t="s">
        <v>570</v>
      </c>
      <c r="K1524" s="2" t="s">
        <v>835</v>
      </c>
      <c r="L1524" s="2" t="s">
        <v>836</v>
      </c>
      <c r="M1524" s="2" t="s">
        <v>6</v>
      </c>
      <c r="N1524" s="2" t="s">
        <v>6</v>
      </c>
      <c r="O1524" s="2" t="s">
        <v>6</v>
      </c>
      <c r="P1524" s="2" t="s">
        <v>6</v>
      </c>
      <c r="Q1524" s="2" t="s">
        <v>6</v>
      </c>
      <c r="R1524" s="2" t="s">
        <v>6</v>
      </c>
      <c r="S1524" s="2" t="s">
        <v>6</v>
      </c>
      <c r="T1524" s="2" t="s">
        <v>6</v>
      </c>
      <c r="U1524" s="2" t="s">
        <v>6</v>
      </c>
      <c r="V1524" s="2" t="s">
        <v>6</v>
      </c>
      <c r="W1524" s="2" t="s">
        <v>6</v>
      </c>
      <c r="X1524" s="2" t="s">
        <v>6</v>
      </c>
      <c r="Y1524" s="2" t="s">
        <v>6</v>
      </c>
      <c r="Z1524" s="2" t="s">
        <v>6</v>
      </c>
      <c r="AA1524" s="2" t="s">
        <v>6</v>
      </c>
      <c r="AB1524" s="2" t="s">
        <v>6</v>
      </c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</row>
    <row r="1525" spans="1:47" ht="15.75">
      <c r="A1525" s="2"/>
      <c r="B1525" s="2"/>
      <c r="C1525" s="2" t="s">
        <v>1149</v>
      </c>
      <c r="D1525" s="2" t="s">
        <v>176</v>
      </c>
      <c r="E1525" s="2" t="s">
        <v>30</v>
      </c>
      <c r="F1525" s="26" t="s">
        <v>176</v>
      </c>
      <c r="G1525" s="4" t="s">
        <v>1266</v>
      </c>
      <c r="H1525" s="2" t="s">
        <v>163</v>
      </c>
      <c r="I1525" s="2" t="s">
        <v>569</v>
      </c>
      <c r="J1525" s="2" t="s">
        <v>570</v>
      </c>
      <c r="K1525" s="2" t="s">
        <v>835</v>
      </c>
      <c r="L1525" s="2" t="s">
        <v>836</v>
      </c>
      <c r="M1525" s="2" t="s">
        <v>6</v>
      </c>
      <c r="N1525" s="2" t="s">
        <v>6</v>
      </c>
      <c r="O1525" s="2" t="s">
        <v>6</v>
      </c>
      <c r="P1525" s="2" t="s">
        <v>6</v>
      </c>
      <c r="Q1525" s="2" t="s">
        <v>6</v>
      </c>
      <c r="R1525" s="2" t="s">
        <v>6</v>
      </c>
      <c r="S1525" s="2" t="s">
        <v>6</v>
      </c>
      <c r="T1525" s="2" t="s">
        <v>6</v>
      </c>
      <c r="U1525" s="2" t="s">
        <v>6</v>
      </c>
      <c r="V1525" s="2" t="s">
        <v>6</v>
      </c>
      <c r="W1525" s="2" t="s">
        <v>6</v>
      </c>
      <c r="X1525" s="2" t="s">
        <v>6</v>
      </c>
      <c r="Y1525" s="2" t="s">
        <v>6</v>
      </c>
      <c r="Z1525" s="2" t="s">
        <v>6</v>
      </c>
      <c r="AA1525" s="2" t="s">
        <v>6</v>
      </c>
      <c r="AB1525" s="2" t="s">
        <v>6</v>
      </c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</row>
    <row r="1526" spans="1:47" ht="15.75">
      <c r="A1526" s="2"/>
      <c r="B1526" s="2"/>
      <c r="C1526" s="2" t="s">
        <v>1150</v>
      </c>
      <c r="D1526" s="2" t="s">
        <v>176</v>
      </c>
      <c r="E1526" s="2" t="s">
        <v>30</v>
      </c>
      <c r="F1526" s="26" t="s">
        <v>176</v>
      </c>
      <c r="G1526" s="4" t="s">
        <v>1266</v>
      </c>
      <c r="H1526" s="2" t="s">
        <v>163</v>
      </c>
      <c r="I1526" s="2" t="s">
        <v>569</v>
      </c>
      <c r="J1526" s="2" t="s">
        <v>570</v>
      </c>
      <c r="K1526" s="2" t="s">
        <v>835</v>
      </c>
      <c r="L1526" s="2" t="s">
        <v>836</v>
      </c>
      <c r="M1526" s="2" t="s">
        <v>6</v>
      </c>
      <c r="N1526" s="2" t="s">
        <v>6</v>
      </c>
      <c r="O1526" s="2" t="s">
        <v>6</v>
      </c>
      <c r="P1526" s="2" t="s">
        <v>6</v>
      </c>
      <c r="Q1526" s="2" t="s">
        <v>6</v>
      </c>
      <c r="R1526" s="2" t="s">
        <v>6</v>
      </c>
      <c r="S1526" s="2" t="s">
        <v>6</v>
      </c>
      <c r="T1526" s="2" t="s">
        <v>6</v>
      </c>
      <c r="U1526" s="2" t="s">
        <v>6</v>
      </c>
      <c r="V1526" s="2" t="s">
        <v>6</v>
      </c>
      <c r="W1526" s="2" t="s">
        <v>6</v>
      </c>
      <c r="X1526" s="2" t="s">
        <v>6</v>
      </c>
      <c r="Y1526" s="2" t="s">
        <v>6</v>
      </c>
      <c r="Z1526" s="2" t="s">
        <v>6</v>
      </c>
      <c r="AA1526" s="2" t="s">
        <v>6</v>
      </c>
      <c r="AB1526" s="2" t="s">
        <v>6</v>
      </c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</row>
    <row r="1527" spans="1:47" ht="15.75">
      <c r="A1527" s="2"/>
      <c r="B1527" s="2"/>
      <c r="C1527" s="2" t="s">
        <v>1151</v>
      </c>
      <c r="D1527" s="2" t="s">
        <v>176</v>
      </c>
      <c r="E1527" s="2" t="s">
        <v>30</v>
      </c>
      <c r="F1527" s="26" t="s">
        <v>176</v>
      </c>
      <c r="G1527" s="4" t="s">
        <v>1266</v>
      </c>
      <c r="H1527" s="2" t="s">
        <v>163</v>
      </c>
      <c r="I1527" s="2" t="s">
        <v>569</v>
      </c>
      <c r="J1527" s="2" t="s">
        <v>570</v>
      </c>
      <c r="K1527" s="2" t="s">
        <v>835</v>
      </c>
      <c r="L1527" s="2" t="s">
        <v>836</v>
      </c>
      <c r="M1527" s="2" t="s">
        <v>6</v>
      </c>
      <c r="N1527" s="2" t="s">
        <v>6</v>
      </c>
      <c r="O1527" s="2" t="s">
        <v>6</v>
      </c>
      <c r="P1527" s="2" t="s">
        <v>6</v>
      </c>
      <c r="Q1527" s="2" t="s">
        <v>6</v>
      </c>
      <c r="R1527" s="2" t="s">
        <v>6</v>
      </c>
      <c r="S1527" s="2" t="s">
        <v>6</v>
      </c>
      <c r="T1527" s="2" t="s">
        <v>6</v>
      </c>
      <c r="U1527" s="2" t="s">
        <v>6</v>
      </c>
      <c r="V1527" s="2" t="s">
        <v>6</v>
      </c>
      <c r="W1527" s="2" t="s">
        <v>6</v>
      </c>
      <c r="X1527" s="2" t="s">
        <v>6</v>
      </c>
      <c r="Y1527" s="2" t="s">
        <v>6</v>
      </c>
      <c r="Z1527" s="2" t="s">
        <v>6</v>
      </c>
      <c r="AA1527" s="2" t="s">
        <v>6</v>
      </c>
      <c r="AB1527" s="2" t="s">
        <v>6</v>
      </c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</row>
    <row r="1528" spans="1:47" ht="15.75">
      <c r="A1528" s="2"/>
      <c r="B1528" s="2"/>
      <c r="C1528" s="2" t="s">
        <v>1152</v>
      </c>
      <c r="D1528" s="2" t="s">
        <v>176</v>
      </c>
      <c r="E1528" s="2" t="s">
        <v>30</v>
      </c>
      <c r="F1528" s="26" t="s">
        <v>176</v>
      </c>
      <c r="G1528" s="4" t="s">
        <v>1266</v>
      </c>
      <c r="H1528" s="2" t="s">
        <v>163</v>
      </c>
      <c r="I1528" s="2" t="s">
        <v>569</v>
      </c>
      <c r="J1528" s="2" t="s">
        <v>570</v>
      </c>
      <c r="K1528" s="2" t="s">
        <v>835</v>
      </c>
      <c r="L1528" s="2" t="s">
        <v>836</v>
      </c>
      <c r="M1528" s="2" t="s">
        <v>6</v>
      </c>
      <c r="N1528" s="2" t="s">
        <v>6</v>
      </c>
      <c r="O1528" s="2" t="s">
        <v>6</v>
      </c>
      <c r="P1528" s="2" t="s">
        <v>6</v>
      </c>
      <c r="Q1528" s="2" t="s">
        <v>6</v>
      </c>
      <c r="R1528" s="2" t="s">
        <v>6</v>
      </c>
      <c r="S1528" s="2" t="s">
        <v>6</v>
      </c>
      <c r="T1528" s="2" t="s">
        <v>6</v>
      </c>
      <c r="U1528" s="2" t="s">
        <v>6</v>
      </c>
      <c r="V1528" s="2" t="s">
        <v>6</v>
      </c>
      <c r="W1528" s="2" t="s">
        <v>6</v>
      </c>
      <c r="X1528" s="2" t="s">
        <v>6</v>
      </c>
      <c r="Y1528" s="2" t="s">
        <v>6</v>
      </c>
      <c r="Z1528" s="2" t="s">
        <v>6</v>
      </c>
      <c r="AA1528" s="2" t="s">
        <v>6</v>
      </c>
      <c r="AB1528" s="2" t="s">
        <v>6</v>
      </c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</row>
    <row r="1529" spans="1:47" ht="15.75">
      <c r="A1529" s="2"/>
      <c r="B1529" s="2"/>
      <c r="C1529" s="2" t="s">
        <v>1153</v>
      </c>
      <c r="D1529" s="2" t="s">
        <v>176</v>
      </c>
      <c r="E1529" s="2" t="s">
        <v>30</v>
      </c>
      <c r="F1529" s="26" t="s">
        <v>176</v>
      </c>
      <c r="G1529" s="4" t="s">
        <v>1266</v>
      </c>
      <c r="H1529" s="2" t="s">
        <v>163</v>
      </c>
      <c r="I1529" s="2" t="s">
        <v>569</v>
      </c>
      <c r="J1529" s="2" t="s">
        <v>570</v>
      </c>
      <c r="K1529" s="2" t="s">
        <v>835</v>
      </c>
      <c r="L1529" s="2" t="s">
        <v>836</v>
      </c>
      <c r="M1529" s="2" t="s">
        <v>6</v>
      </c>
      <c r="N1529" s="2" t="s">
        <v>6</v>
      </c>
      <c r="O1529" s="2" t="s">
        <v>6</v>
      </c>
      <c r="P1529" s="2" t="s">
        <v>6</v>
      </c>
      <c r="Q1529" s="2" t="s">
        <v>6</v>
      </c>
      <c r="R1529" s="2" t="s">
        <v>6</v>
      </c>
      <c r="S1529" s="2" t="s">
        <v>6</v>
      </c>
      <c r="T1529" s="2" t="s">
        <v>6</v>
      </c>
      <c r="U1529" s="2" t="s">
        <v>6</v>
      </c>
      <c r="V1529" s="2" t="s">
        <v>6</v>
      </c>
      <c r="W1529" s="2" t="s">
        <v>6</v>
      </c>
      <c r="X1529" s="2" t="s">
        <v>6</v>
      </c>
      <c r="Y1529" s="2" t="s">
        <v>6</v>
      </c>
      <c r="Z1529" s="2" t="s">
        <v>6</v>
      </c>
      <c r="AA1529" s="2" t="s">
        <v>6</v>
      </c>
      <c r="AB1529" s="2" t="s">
        <v>6</v>
      </c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</row>
    <row r="1530" spans="1:47" ht="15.75">
      <c r="A1530" s="2"/>
      <c r="B1530" s="2"/>
      <c r="C1530" s="2" t="s">
        <v>1154</v>
      </c>
      <c r="D1530" s="2" t="s">
        <v>176</v>
      </c>
      <c r="E1530" s="2" t="s">
        <v>30</v>
      </c>
      <c r="F1530" s="26" t="s">
        <v>176</v>
      </c>
      <c r="G1530" s="4" t="s">
        <v>1266</v>
      </c>
      <c r="H1530" s="2" t="s">
        <v>163</v>
      </c>
      <c r="I1530" s="2" t="s">
        <v>569</v>
      </c>
      <c r="J1530" s="2" t="s">
        <v>570</v>
      </c>
      <c r="K1530" s="2" t="s">
        <v>835</v>
      </c>
      <c r="L1530" s="2" t="s">
        <v>836</v>
      </c>
      <c r="M1530" s="2" t="s">
        <v>6</v>
      </c>
      <c r="N1530" s="2" t="s">
        <v>6</v>
      </c>
      <c r="O1530" s="2" t="s">
        <v>6</v>
      </c>
      <c r="P1530" s="2" t="s">
        <v>6</v>
      </c>
      <c r="Q1530" s="2" t="s">
        <v>6</v>
      </c>
      <c r="R1530" s="2" t="s">
        <v>6</v>
      </c>
      <c r="S1530" s="2" t="s">
        <v>6</v>
      </c>
      <c r="T1530" s="2" t="s">
        <v>6</v>
      </c>
      <c r="U1530" s="2" t="s">
        <v>6</v>
      </c>
      <c r="V1530" s="2" t="s">
        <v>6</v>
      </c>
      <c r="W1530" s="2" t="s">
        <v>6</v>
      </c>
      <c r="X1530" s="2" t="s">
        <v>6</v>
      </c>
      <c r="Y1530" s="2" t="s">
        <v>6</v>
      </c>
      <c r="Z1530" s="2" t="s">
        <v>6</v>
      </c>
      <c r="AA1530" s="2" t="s">
        <v>6</v>
      </c>
      <c r="AB1530" s="2" t="s">
        <v>6</v>
      </c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</row>
    <row r="1531" spans="1:47" ht="15.75">
      <c r="A1531" s="2"/>
      <c r="B1531" s="2"/>
      <c r="C1531" s="2" t="s">
        <v>1155</v>
      </c>
      <c r="D1531" s="2" t="s">
        <v>176</v>
      </c>
      <c r="E1531" s="2" t="s">
        <v>30</v>
      </c>
      <c r="F1531" s="26" t="s">
        <v>176</v>
      </c>
      <c r="G1531" s="4" t="s">
        <v>1266</v>
      </c>
      <c r="H1531" s="2" t="s">
        <v>163</v>
      </c>
      <c r="I1531" s="2" t="s">
        <v>569</v>
      </c>
      <c r="J1531" s="2" t="s">
        <v>570</v>
      </c>
      <c r="K1531" s="2" t="s">
        <v>835</v>
      </c>
      <c r="L1531" s="2" t="s">
        <v>836</v>
      </c>
      <c r="M1531" s="2" t="s">
        <v>6</v>
      </c>
      <c r="N1531" s="2" t="s">
        <v>6</v>
      </c>
      <c r="O1531" s="2" t="s">
        <v>6</v>
      </c>
      <c r="P1531" s="2" t="s">
        <v>6</v>
      </c>
      <c r="Q1531" s="2" t="s">
        <v>6</v>
      </c>
      <c r="R1531" s="2" t="s">
        <v>6</v>
      </c>
      <c r="S1531" s="2" t="s">
        <v>6</v>
      </c>
      <c r="T1531" s="2" t="s">
        <v>6</v>
      </c>
      <c r="U1531" s="2" t="s">
        <v>6</v>
      </c>
      <c r="V1531" s="2" t="s">
        <v>6</v>
      </c>
      <c r="W1531" s="2" t="s">
        <v>6</v>
      </c>
      <c r="X1531" s="2" t="s">
        <v>6</v>
      </c>
      <c r="Y1531" s="2" t="s">
        <v>6</v>
      </c>
      <c r="Z1531" s="2" t="s">
        <v>6</v>
      </c>
      <c r="AA1531" s="2" t="s">
        <v>6</v>
      </c>
      <c r="AB1531" s="2" t="s">
        <v>6</v>
      </c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</row>
    <row r="1532" spans="1:47" ht="15.75">
      <c r="A1532" s="2"/>
      <c r="B1532" s="2"/>
      <c r="C1532" s="2" t="s">
        <v>1156</v>
      </c>
      <c r="D1532" s="2" t="s">
        <v>176</v>
      </c>
      <c r="E1532" s="2" t="s">
        <v>30</v>
      </c>
      <c r="F1532" s="26" t="s">
        <v>176</v>
      </c>
      <c r="G1532" s="4" t="s">
        <v>1266</v>
      </c>
      <c r="H1532" s="2" t="s">
        <v>163</v>
      </c>
      <c r="I1532" s="2" t="s">
        <v>569</v>
      </c>
      <c r="J1532" s="2" t="s">
        <v>570</v>
      </c>
      <c r="K1532" s="2" t="s">
        <v>835</v>
      </c>
      <c r="L1532" s="2" t="s">
        <v>836</v>
      </c>
      <c r="M1532" s="2" t="s">
        <v>6</v>
      </c>
      <c r="N1532" s="2" t="s">
        <v>6</v>
      </c>
      <c r="O1532" s="2" t="s">
        <v>6</v>
      </c>
      <c r="P1532" s="2" t="s">
        <v>6</v>
      </c>
      <c r="Q1532" s="2" t="s">
        <v>6</v>
      </c>
      <c r="R1532" s="2" t="s">
        <v>6</v>
      </c>
      <c r="S1532" s="2" t="s">
        <v>6</v>
      </c>
      <c r="T1532" s="2" t="s">
        <v>6</v>
      </c>
      <c r="U1532" s="2" t="s">
        <v>6</v>
      </c>
      <c r="V1532" s="2" t="s">
        <v>6</v>
      </c>
      <c r="W1532" s="2" t="s">
        <v>6</v>
      </c>
      <c r="X1532" s="2" t="s">
        <v>6</v>
      </c>
      <c r="Y1532" s="2" t="s">
        <v>6</v>
      </c>
      <c r="Z1532" s="2" t="s">
        <v>6</v>
      </c>
      <c r="AA1532" s="2" t="s">
        <v>6</v>
      </c>
      <c r="AB1532" s="2" t="s">
        <v>6</v>
      </c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</row>
    <row r="1533" spans="1:47" ht="15.75">
      <c r="A1533" s="2"/>
      <c r="B1533" s="2"/>
      <c r="C1533" s="2" t="s">
        <v>1157</v>
      </c>
      <c r="D1533" s="2" t="s">
        <v>176</v>
      </c>
      <c r="E1533" s="2" t="s">
        <v>30</v>
      </c>
      <c r="F1533" s="26" t="s">
        <v>176</v>
      </c>
      <c r="G1533" s="4" t="s">
        <v>1266</v>
      </c>
      <c r="H1533" s="2" t="s">
        <v>163</v>
      </c>
      <c r="I1533" s="2" t="s">
        <v>569</v>
      </c>
      <c r="J1533" s="2" t="s">
        <v>570</v>
      </c>
      <c r="K1533" s="2" t="s">
        <v>835</v>
      </c>
      <c r="L1533" s="2" t="s">
        <v>836</v>
      </c>
      <c r="M1533" s="2" t="s">
        <v>6</v>
      </c>
      <c r="N1533" s="2" t="s">
        <v>6</v>
      </c>
      <c r="O1533" s="2" t="s">
        <v>6</v>
      </c>
      <c r="P1533" s="2" t="s">
        <v>6</v>
      </c>
      <c r="Q1533" s="2" t="s">
        <v>6</v>
      </c>
      <c r="R1533" s="2" t="s">
        <v>6</v>
      </c>
      <c r="S1533" s="2" t="s">
        <v>6</v>
      </c>
      <c r="T1533" s="2" t="s">
        <v>6</v>
      </c>
      <c r="U1533" s="2" t="s">
        <v>6</v>
      </c>
      <c r="V1533" s="2" t="s">
        <v>6</v>
      </c>
      <c r="W1533" s="2" t="s">
        <v>6</v>
      </c>
      <c r="X1533" s="2" t="s">
        <v>6</v>
      </c>
      <c r="Y1533" s="2" t="s">
        <v>6</v>
      </c>
      <c r="Z1533" s="2" t="s">
        <v>6</v>
      </c>
      <c r="AA1533" s="2" t="s">
        <v>6</v>
      </c>
      <c r="AB1533" s="2" t="s">
        <v>6</v>
      </c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</row>
    <row r="1534" spans="1:47" ht="15.75">
      <c r="A1534" s="2"/>
      <c r="B1534" s="2"/>
      <c r="C1534" s="2" t="s">
        <v>1158</v>
      </c>
      <c r="D1534" s="2" t="s">
        <v>176</v>
      </c>
      <c r="E1534" s="2" t="s">
        <v>30</v>
      </c>
      <c r="F1534" s="26" t="s">
        <v>176</v>
      </c>
      <c r="G1534" s="4" t="s">
        <v>1266</v>
      </c>
      <c r="H1534" s="2" t="s">
        <v>163</v>
      </c>
      <c r="I1534" s="2" t="s">
        <v>569</v>
      </c>
      <c r="J1534" s="2" t="s">
        <v>570</v>
      </c>
      <c r="K1534" s="2" t="s">
        <v>835</v>
      </c>
      <c r="L1534" s="2" t="s">
        <v>836</v>
      </c>
      <c r="M1534" s="2" t="s">
        <v>6</v>
      </c>
      <c r="N1534" s="2" t="s">
        <v>6</v>
      </c>
      <c r="O1534" s="2" t="s">
        <v>6</v>
      </c>
      <c r="P1534" s="2" t="s">
        <v>6</v>
      </c>
      <c r="Q1534" s="2" t="s">
        <v>6</v>
      </c>
      <c r="R1534" s="2" t="s">
        <v>6</v>
      </c>
      <c r="S1534" s="2" t="s">
        <v>6</v>
      </c>
      <c r="T1534" s="2" t="s">
        <v>6</v>
      </c>
      <c r="U1534" s="2" t="s">
        <v>6</v>
      </c>
      <c r="V1534" s="2" t="s">
        <v>6</v>
      </c>
      <c r="W1534" s="2" t="s">
        <v>6</v>
      </c>
      <c r="X1534" s="2" t="s">
        <v>6</v>
      </c>
      <c r="Y1534" s="2" t="s">
        <v>6</v>
      </c>
      <c r="Z1534" s="2" t="s">
        <v>6</v>
      </c>
      <c r="AA1534" s="2" t="s">
        <v>6</v>
      </c>
      <c r="AB1534" s="2" t="s">
        <v>6</v>
      </c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</row>
    <row r="1535" spans="1:47" ht="15.75">
      <c r="A1535" s="2"/>
      <c r="B1535" s="2"/>
      <c r="C1535" s="2" t="s">
        <v>1159</v>
      </c>
      <c r="D1535" s="2" t="s">
        <v>176</v>
      </c>
      <c r="E1535" s="2" t="s">
        <v>30</v>
      </c>
      <c r="F1535" s="26" t="s">
        <v>176</v>
      </c>
      <c r="G1535" s="4" t="s">
        <v>1266</v>
      </c>
      <c r="H1535" s="2" t="s">
        <v>163</v>
      </c>
      <c r="I1535" s="2" t="s">
        <v>569</v>
      </c>
      <c r="J1535" s="2" t="s">
        <v>570</v>
      </c>
      <c r="K1535" s="2" t="s">
        <v>835</v>
      </c>
      <c r="L1535" s="2" t="s">
        <v>836</v>
      </c>
      <c r="M1535" s="2" t="s">
        <v>6</v>
      </c>
      <c r="N1535" s="2" t="s">
        <v>6</v>
      </c>
      <c r="O1535" s="2" t="s">
        <v>6</v>
      </c>
      <c r="P1535" s="2" t="s">
        <v>6</v>
      </c>
      <c r="Q1535" s="2" t="s">
        <v>6</v>
      </c>
      <c r="R1535" s="2" t="s">
        <v>6</v>
      </c>
      <c r="S1535" s="2" t="s">
        <v>6</v>
      </c>
      <c r="T1535" s="2" t="s">
        <v>6</v>
      </c>
      <c r="U1535" s="2" t="s">
        <v>6</v>
      </c>
      <c r="V1535" s="2" t="s">
        <v>6</v>
      </c>
      <c r="W1535" s="2" t="s">
        <v>6</v>
      </c>
      <c r="X1535" s="2" t="s">
        <v>6</v>
      </c>
      <c r="Y1535" s="2" t="s">
        <v>6</v>
      </c>
      <c r="Z1535" s="2" t="s">
        <v>6</v>
      </c>
      <c r="AA1535" s="2" t="s">
        <v>6</v>
      </c>
      <c r="AB1535" s="2" t="s">
        <v>6</v>
      </c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</row>
    <row r="1536" spans="1:47" ht="15.75">
      <c r="A1536" s="2"/>
      <c r="B1536" s="2"/>
      <c r="C1536" s="2" t="s">
        <v>1160</v>
      </c>
      <c r="D1536" s="2" t="s">
        <v>176</v>
      </c>
      <c r="E1536" s="2" t="s">
        <v>30</v>
      </c>
      <c r="F1536" s="26" t="s">
        <v>176</v>
      </c>
      <c r="G1536" s="4" t="s">
        <v>1266</v>
      </c>
      <c r="H1536" s="2" t="s">
        <v>163</v>
      </c>
      <c r="I1536" s="2" t="s">
        <v>569</v>
      </c>
      <c r="J1536" s="2" t="s">
        <v>570</v>
      </c>
      <c r="K1536" s="2" t="s">
        <v>835</v>
      </c>
      <c r="L1536" s="2" t="s">
        <v>836</v>
      </c>
      <c r="M1536" s="2" t="s">
        <v>6</v>
      </c>
      <c r="N1536" s="2" t="s">
        <v>6</v>
      </c>
      <c r="O1536" s="2" t="s">
        <v>6</v>
      </c>
      <c r="P1536" s="2" t="s">
        <v>6</v>
      </c>
      <c r="Q1536" s="2" t="s">
        <v>6</v>
      </c>
      <c r="R1536" s="2" t="s">
        <v>6</v>
      </c>
      <c r="S1536" s="2" t="s">
        <v>6</v>
      </c>
      <c r="T1536" s="2" t="s">
        <v>6</v>
      </c>
      <c r="U1536" s="2" t="s">
        <v>6</v>
      </c>
      <c r="V1536" s="2" t="s">
        <v>6</v>
      </c>
      <c r="W1536" s="2" t="s">
        <v>6</v>
      </c>
      <c r="X1536" s="2" t="s">
        <v>6</v>
      </c>
      <c r="Y1536" s="2" t="s">
        <v>6</v>
      </c>
      <c r="Z1536" s="2" t="s">
        <v>6</v>
      </c>
      <c r="AA1536" s="2" t="s">
        <v>6</v>
      </c>
      <c r="AB1536" s="2" t="s">
        <v>6</v>
      </c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</row>
    <row r="1537" spans="1:47" ht="15.75">
      <c r="A1537" s="2"/>
      <c r="B1537" s="2"/>
      <c r="C1537" s="2" t="s">
        <v>1161</v>
      </c>
      <c r="D1537" s="2" t="s">
        <v>176</v>
      </c>
      <c r="E1537" s="2" t="s">
        <v>30</v>
      </c>
      <c r="F1537" s="26" t="s">
        <v>176</v>
      </c>
      <c r="G1537" s="4" t="s">
        <v>1266</v>
      </c>
      <c r="H1537" s="2" t="s">
        <v>163</v>
      </c>
      <c r="I1537" s="2" t="s">
        <v>569</v>
      </c>
      <c r="J1537" s="2" t="s">
        <v>570</v>
      </c>
      <c r="K1537" s="2" t="s">
        <v>835</v>
      </c>
      <c r="L1537" s="2" t="s">
        <v>836</v>
      </c>
      <c r="M1537" s="2" t="s">
        <v>6</v>
      </c>
      <c r="N1537" s="2" t="s">
        <v>6</v>
      </c>
      <c r="O1537" s="2" t="s">
        <v>6</v>
      </c>
      <c r="P1537" s="2" t="s">
        <v>6</v>
      </c>
      <c r="Q1537" s="2" t="s">
        <v>6</v>
      </c>
      <c r="R1537" s="2" t="s">
        <v>6</v>
      </c>
      <c r="S1537" s="2" t="s">
        <v>6</v>
      </c>
      <c r="T1537" s="2" t="s">
        <v>6</v>
      </c>
      <c r="U1537" s="2" t="s">
        <v>6</v>
      </c>
      <c r="V1537" s="2" t="s">
        <v>6</v>
      </c>
      <c r="W1537" s="2" t="s">
        <v>6</v>
      </c>
      <c r="X1537" s="2" t="s">
        <v>6</v>
      </c>
      <c r="Y1537" s="2" t="s">
        <v>6</v>
      </c>
      <c r="Z1537" s="2" t="s">
        <v>6</v>
      </c>
      <c r="AA1537" s="2" t="s">
        <v>6</v>
      </c>
      <c r="AB1537" s="2" t="s">
        <v>6</v>
      </c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</row>
    <row r="1538" spans="1:47" ht="15.75">
      <c r="A1538" s="2"/>
      <c r="B1538" s="2"/>
      <c r="C1538" s="2" t="s">
        <v>1162</v>
      </c>
      <c r="D1538" s="2" t="s">
        <v>176</v>
      </c>
      <c r="E1538" s="2" t="s">
        <v>30</v>
      </c>
      <c r="F1538" s="26" t="s">
        <v>176</v>
      </c>
      <c r="G1538" s="4" t="s">
        <v>1266</v>
      </c>
      <c r="H1538" s="2" t="s">
        <v>163</v>
      </c>
      <c r="I1538" s="2" t="s">
        <v>569</v>
      </c>
      <c r="J1538" s="2" t="s">
        <v>570</v>
      </c>
      <c r="K1538" s="2" t="s">
        <v>835</v>
      </c>
      <c r="L1538" s="2" t="s">
        <v>836</v>
      </c>
      <c r="M1538" s="2" t="s">
        <v>6</v>
      </c>
      <c r="N1538" s="2" t="s">
        <v>6</v>
      </c>
      <c r="O1538" s="2" t="s">
        <v>6</v>
      </c>
      <c r="P1538" s="2" t="s">
        <v>6</v>
      </c>
      <c r="Q1538" s="2" t="s">
        <v>6</v>
      </c>
      <c r="R1538" s="2" t="s">
        <v>6</v>
      </c>
      <c r="S1538" s="2" t="s">
        <v>6</v>
      </c>
      <c r="T1538" s="2" t="s">
        <v>6</v>
      </c>
      <c r="U1538" s="2" t="s">
        <v>6</v>
      </c>
      <c r="V1538" s="2" t="s">
        <v>6</v>
      </c>
      <c r="W1538" s="2" t="s">
        <v>6</v>
      </c>
      <c r="X1538" s="2" t="s">
        <v>6</v>
      </c>
      <c r="Y1538" s="2" t="s">
        <v>6</v>
      </c>
      <c r="Z1538" s="2" t="s">
        <v>6</v>
      </c>
      <c r="AA1538" s="2" t="s">
        <v>6</v>
      </c>
      <c r="AB1538" s="2" t="s">
        <v>6</v>
      </c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</row>
    <row r="1539" spans="1:47" ht="15.75">
      <c r="A1539" s="2"/>
      <c r="B1539" s="2"/>
      <c r="C1539" s="2" t="s">
        <v>1163</v>
      </c>
      <c r="D1539" s="2" t="s">
        <v>176</v>
      </c>
      <c r="E1539" s="2" t="s">
        <v>30</v>
      </c>
      <c r="F1539" s="26" t="s">
        <v>176</v>
      </c>
      <c r="G1539" s="4" t="s">
        <v>1266</v>
      </c>
      <c r="H1539" s="2" t="s">
        <v>163</v>
      </c>
      <c r="I1539" s="2" t="s">
        <v>569</v>
      </c>
      <c r="J1539" s="2" t="s">
        <v>570</v>
      </c>
      <c r="K1539" s="2" t="s">
        <v>835</v>
      </c>
      <c r="L1539" s="2" t="s">
        <v>836</v>
      </c>
      <c r="M1539" s="2" t="s">
        <v>6</v>
      </c>
      <c r="N1539" s="2" t="s">
        <v>6</v>
      </c>
      <c r="O1539" s="2" t="s">
        <v>6</v>
      </c>
      <c r="P1539" s="2" t="s">
        <v>6</v>
      </c>
      <c r="Q1539" s="2" t="s">
        <v>6</v>
      </c>
      <c r="R1539" s="2" t="s">
        <v>6</v>
      </c>
      <c r="S1539" s="2" t="s">
        <v>6</v>
      </c>
      <c r="T1539" s="2" t="s">
        <v>6</v>
      </c>
      <c r="U1539" s="2" t="s">
        <v>6</v>
      </c>
      <c r="V1539" s="2" t="s">
        <v>6</v>
      </c>
      <c r="W1539" s="2" t="s">
        <v>6</v>
      </c>
      <c r="X1539" s="2" t="s">
        <v>6</v>
      </c>
      <c r="Y1539" s="2" t="s">
        <v>6</v>
      </c>
      <c r="Z1539" s="2" t="s">
        <v>6</v>
      </c>
      <c r="AA1539" s="2" t="s">
        <v>6</v>
      </c>
      <c r="AB1539" s="2" t="s">
        <v>6</v>
      </c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</row>
    <row r="1540" spans="1:47" ht="15.75">
      <c r="A1540" s="2"/>
      <c r="B1540" s="2"/>
      <c r="C1540" s="2" t="s">
        <v>1164</v>
      </c>
      <c r="D1540" s="2" t="s">
        <v>176</v>
      </c>
      <c r="E1540" s="2" t="s">
        <v>30</v>
      </c>
      <c r="F1540" s="26" t="s">
        <v>176</v>
      </c>
      <c r="G1540" s="4" t="s">
        <v>1266</v>
      </c>
      <c r="H1540" s="2" t="s">
        <v>163</v>
      </c>
      <c r="I1540" s="2" t="s">
        <v>569</v>
      </c>
      <c r="J1540" s="2" t="s">
        <v>570</v>
      </c>
      <c r="K1540" s="2" t="s">
        <v>835</v>
      </c>
      <c r="L1540" s="2" t="s">
        <v>836</v>
      </c>
      <c r="M1540" s="2" t="s">
        <v>6</v>
      </c>
      <c r="N1540" s="2" t="s">
        <v>6</v>
      </c>
      <c r="O1540" s="2" t="s">
        <v>6</v>
      </c>
      <c r="P1540" s="2" t="s">
        <v>6</v>
      </c>
      <c r="Q1540" s="2" t="s">
        <v>6</v>
      </c>
      <c r="R1540" s="2" t="s">
        <v>6</v>
      </c>
      <c r="S1540" s="2" t="s">
        <v>6</v>
      </c>
      <c r="T1540" s="2" t="s">
        <v>6</v>
      </c>
      <c r="U1540" s="2" t="s">
        <v>6</v>
      </c>
      <c r="V1540" s="2" t="s">
        <v>6</v>
      </c>
      <c r="W1540" s="2" t="s">
        <v>6</v>
      </c>
      <c r="X1540" s="2" t="s">
        <v>6</v>
      </c>
      <c r="Y1540" s="2" t="s">
        <v>6</v>
      </c>
      <c r="Z1540" s="2" t="s">
        <v>6</v>
      </c>
      <c r="AA1540" s="2" t="s">
        <v>6</v>
      </c>
      <c r="AB1540" s="2" t="s">
        <v>6</v>
      </c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</row>
    <row r="1541" spans="1:47" ht="15.75">
      <c r="A1541" s="2"/>
      <c r="B1541" s="2"/>
      <c r="C1541" s="2" t="s">
        <v>1165</v>
      </c>
      <c r="D1541" s="2" t="s">
        <v>176</v>
      </c>
      <c r="E1541" s="2" t="s">
        <v>30</v>
      </c>
      <c r="F1541" s="26" t="s">
        <v>176</v>
      </c>
      <c r="G1541" s="4" t="s">
        <v>1266</v>
      </c>
      <c r="H1541" s="2" t="s">
        <v>163</v>
      </c>
      <c r="I1541" s="2" t="s">
        <v>569</v>
      </c>
      <c r="J1541" s="2" t="s">
        <v>570</v>
      </c>
      <c r="K1541" s="2" t="s">
        <v>835</v>
      </c>
      <c r="L1541" s="2" t="s">
        <v>836</v>
      </c>
      <c r="M1541" s="2" t="s">
        <v>6</v>
      </c>
      <c r="N1541" s="2" t="s">
        <v>6</v>
      </c>
      <c r="O1541" s="2" t="s">
        <v>6</v>
      </c>
      <c r="P1541" s="2" t="s">
        <v>6</v>
      </c>
      <c r="Q1541" s="2" t="s">
        <v>6</v>
      </c>
      <c r="R1541" s="2" t="s">
        <v>6</v>
      </c>
      <c r="S1541" s="2" t="s">
        <v>6</v>
      </c>
      <c r="T1541" s="2" t="s">
        <v>6</v>
      </c>
      <c r="U1541" s="2" t="s">
        <v>6</v>
      </c>
      <c r="V1541" s="2" t="s">
        <v>6</v>
      </c>
      <c r="W1541" s="2" t="s">
        <v>6</v>
      </c>
      <c r="X1541" s="2" t="s">
        <v>6</v>
      </c>
      <c r="Y1541" s="2" t="s">
        <v>6</v>
      </c>
      <c r="Z1541" s="2" t="s">
        <v>6</v>
      </c>
      <c r="AA1541" s="2" t="s">
        <v>6</v>
      </c>
      <c r="AB1541" s="2" t="s">
        <v>6</v>
      </c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</row>
    <row r="1542" spans="1:47" ht="15.75">
      <c r="A1542" s="2"/>
      <c r="B1542" s="2"/>
      <c r="C1542" s="2" t="s">
        <v>1166</v>
      </c>
      <c r="D1542" s="2" t="s">
        <v>176</v>
      </c>
      <c r="E1542" s="2" t="s">
        <v>30</v>
      </c>
      <c r="F1542" s="26" t="s">
        <v>176</v>
      </c>
      <c r="G1542" s="4" t="s">
        <v>1266</v>
      </c>
      <c r="H1542" s="2" t="s">
        <v>163</v>
      </c>
      <c r="I1542" s="2" t="s">
        <v>569</v>
      </c>
      <c r="J1542" s="2" t="s">
        <v>570</v>
      </c>
      <c r="K1542" s="2" t="s">
        <v>835</v>
      </c>
      <c r="L1542" s="2" t="s">
        <v>836</v>
      </c>
      <c r="M1542" s="2" t="s">
        <v>6</v>
      </c>
      <c r="N1542" s="2" t="s">
        <v>6</v>
      </c>
      <c r="O1542" s="2" t="s">
        <v>6</v>
      </c>
      <c r="P1542" s="2" t="s">
        <v>6</v>
      </c>
      <c r="Q1542" s="2" t="s">
        <v>6</v>
      </c>
      <c r="R1542" s="2" t="s">
        <v>6</v>
      </c>
      <c r="S1542" s="2" t="s">
        <v>6</v>
      </c>
      <c r="T1542" s="2" t="s">
        <v>6</v>
      </c>
      <c r="U1542" s="2" t="s">
        <v>6</v>
      </c>
      <c r="V1542" s="2" t="s">
        <v>6</v>
      </c>
      <c r="W1542" s="2" t="s">
        <v>6</v>
      </c>
      <c r="X1542" s="2" t="s">
        <v>6</v>
      </c>
      <c r="Y1542" s="2" t="s">
        <v>6</v>
      </c>
      <c r="Z1542" s="2" t="s">
        <v>6</v>
      </c>
      <c r="AA1542" s="2" t="s">
        <v>6</v>
      </c>
      <c r="AB1542" s="2" t="s">
        <v>6</v>
      </c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</row>
    <row r="1543" spans="1:47" ht="15.75">
      <c r="A1543" s="2"/>
      <c r="B1543" s="2"/>
      <c r="C1543" s="2" t="s">
        <v>1168</v>
      </c>
      <c r="D1543" s="2" t="s">
        <v>176</v>
      </c>
      <c r="E1543" s="2" t="s">
        <v>30</v>
      </c>
      <c r="F1543" s="26" t="s">
        <v>176</v>
      </c>
      <c r="G1543" s="4" t="s">
        <v>1266</v>
      </c>
      <c r="H1543" s="2" t="s">
        <v>163</v>
      </c>
      <c r="I1543" s="2" t="s">
        <v>569</v>
      </c>
      <c r="J1543" s="2" t="s">
        <v>570</v>
      </c>
      <c r="K1543" s="2" t="s">
        <v>835</v>
      </c>
      <c r="L1543" s="2" t="s">
        <v>836</v>
      </c>
      <c r="M1543" s="2" t="s">
        <v>6</v>
      </c>
      <c r="N1543" s="2" t="s">
        <v>6</v>
      </c>
      <c r="O1543" s="2" t="s">
        <v>6</v>
      </c>
      <c r="P1543" s="2" t="s">
        <v>6</v>
      </c>
      <c r="Q1543" s="2" t="s">
        <v>6</v>
      </c>
      <c r="R1543" s="2" t="s">
        <v>6</v>
      </c>
      <c r="S1543" s="2" t="s">
        <v>6</v>
      </c>
      <c r="T1543" s="2" t="s">
        <v>6</v>
      </c>
      <c r="U1543" s="2" t="s">
        <v>6</v>
      </c>
      <c r="V1543" s="2" t="s">
        <v>6</v>
      </c>
      <c r="W1543" s="2" t="s">
        <v>6</v>
      </c>
      <c r="X1543" s="2" t="s">
        <v>6</v>
      </c>
      <c r="Y1543" s="2" t="s">
        <v>6</v>
      </c>
      <c r="Z1543" s="2" t="s">
        <v>6</v>
      </c>
      <c r="AA1543" s="2" t="s">
        <v>6</v>
      </c>
      <c r="AB1543" s="2" t="s">
        <v>6</v>
      </c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</row>
    <row r="1544" spans="1:47" ht="15.75">
      <c r="A1544" s="2"/>
      <c r="B1544" s="2"/>
      <c r="C1544" s="2" t="s">
        <v>1169</v>
      </c>
      <c r="D1544" s="2" t="s">
        <v>176</v>
      </c>
      <c r="E1544" s="2" t="s">
        <v>30</v>
      </c>
      <c r="F1544" s="26" t="s">
        <v>176</v>
      </c>
      <c r="G1544" s="4" t="s">
        <v>1266</v>
      </c>
      <c r="H1544" s="2" t="s">
        <v>163</v>
      </c>
      <c r="I1544" s="2" t="s">
        <v>569</v>
      </c>
      <c r="J1544" s="2" t="s">
        <v>570</v>
      </c>
      <c r="K1544" s="2" t="s">
        <v>835</v>
      </c>
      <c r="L1544" s="2" t="s">
        <v>836</v>
      </c>
      <c r="M1544" s="2" t="s">
        <v>6</v>
      </c>
      <c r="N1544" s="2" t="s">
        <v>6</v>
      </c>
      <c r="O1544" s="2" t="s">
        <v>6</v>
      </c>
      <c r="P1544" s="2" t="s">
        <v>6</v>
      </c>
      <c r="Q1544" s="2" t="s">
        <v>6</v>
      </c>
      <c r="R1544" s="2" t="s">
        <v>6</v>
      </c>
      <c r="S1544" s="2" t="s">
        <v>6</v>
      </c>
      <c r="T1544" s="2" t="s">
        <v>6</v>
      </c>
      <c r="U1544" s="2" t="s">
        <v>6</v>
      </c>
      <c r="V1544" s="2" t="s">
        <v>6</v>
      </c>
      <c r="W1544" s="2" t="s">
        <v>6</v>
      </c>
      <c r="X1544" s="2" t="s">
        <v>6</v>
      </c>
      <c r="Y1544" s="2" t="s">
        <v>6</v>
      </c>
      <c r="Z1544" s="2" t="s">
        <v>6</v>
      </c>
      <c r="AA1544" s="2" t="s">
        <v>6</v>
      </c>
      <c r="AB1544" s="2" t="s">
        <v>6</v>
      </c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</row>
    <row r="1545" spans="1:47" ht="15.75">
      <c r="A1545" s="2"/>
      <c r="B1545" s="2"/>
      <c r="C1545" s="2" t="s">
        <v>1170</v>
      </c>
      <c r="D1545" s="2" t="s">
        <v>176</v>
      </c>
      <c r="E1545" s="2" t="s">
        <v>30</v>
      </c>
      <c r="F1545" s="26" t="s">
        <v>176</v>
      </c>
      <c r="G1545" s="4" t="s">
        <v>1266</v>
      </c>
      <c r="H1545" s="2" t="s">
        <v>163</v>
      </c>
      <c r="I1545" s="2" t="s">
        <v>569</v>
      </c>
      <c r="J1545" s="2" t="s">
        <v>570</v>
      </c>
      <c r="K1545" s="2" t="s">
        <v>835</v>
      </c>
      <c r="L1545" s="2" t="s">
        <v>836</v>
      </c>
      <c r="M1545" s="2" t="s">
        <v>6</v>
      </c>
      <c r="N1545" s="2" t="s">
        <v>6</v>
      </c>
      <c r="O1545" s="2" t="s">
        <v>6</v>
      </c>
      <c r="P1545" s="2" t="s">
        <v>6</v>
      </c>
      <c r="Q1545" s="2" t="s">
        <v>6</v>
      </c>
      <c r="R1545" s="2" t="s">
        <v>6</v>
      </c>
      <c r="S1545" s="2" t="s">
        <v>6</v>
      </c>
      <c r="T1545" s="2" t="s">
        <v>6</v>
      </c>
      <c r="U1545" s="2" t="s">
        <v>6</v>
      </c>
      <c r="V1545" s="2" t="s">
        <v>6</v>
      </c>
      <c r="W1545" s="2" t="s">
        <v>6</v>
      </c>
      <c r="X1545" s="2" t="s">
        <v>6</v>
      </c>
      <c r="Y1545" s="2" t="s">
        <v>6</v>
      </c>
      <c r="Z1545" s="2" t="s">
        <v>6</v>
      </c>
      <c r="AA1545" s="2" t="s">
        <v>6</v>
      </c>
      <c r="AB1545" s="2" t="s">
        <v>6</v>
      </c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</row>
    <row r="1546" spans="1:47" ht="15.75">
      <c r="A1546" s="2"/>
      <c r="B1546" s="2"/>
      <c r="C1546" s="2" t="s">
        <v>1171</v>
      </c>
      <c r="D1546" s="2" t="s">
        <v>176</v>
      </c>
      <c r="E1546" s="2" t="s">
        <v>30</v>
      </c>
      <c r="F1546" s="26" t="s">
        <v>176</v>
      </c>
      <c r="G1546" s="4" t="s">
        <v>1266</v>
      </c>
      <c r="H1546" s="2" t="s">
        <v>163</v>
      </c>
      <c r="I1546" s="2" t="s">
        <v>569</v>
      </c>
      <c r="J1546" s="2" t="s">
        <v>570</v>
      </c>
      <c r="K1546" s="2" t="s">
        <v>835</v>
      </c>
      <c r="L1546" s="2" t="s">
        <v>836</v>
      </c>
      <c r="M1546" s="2" t="s">
        <v>6</v>
      </c>
      <c r="N1546" s="2" t="s">
        <v>6</v>
      </c>
      <c r="O1546" s="2" t="s">
        <v>6</v>
      </c>
      <c r="P1546" s="2" t="s">
        <v>6</v>
      </c>
      <c r="Q1546" s="2" t="s">
        <v>6</v>
      </c>
      <c r="R1546" s="2" t="s">
        <v>6</v>
      </c>
      <c r="S1546" s="2" t="s">
        <v>6</v>
      </c>
      <c r="T1546" s="2" t="s">
        <v>6</v>
      </c>
      <c r="U1546" s="2" t="s">
        <v>6</v>
      </c>
      <c r="V1546" s="2" t="s">
        <v>6</v>
      </c>
      <c r="W1546" s="2" t="s">
        <v>6</v>
      </c>
      <c r="X1546" s="2" t="s">
        <v>6</v>
      </c>
      <c r="Y1546" s="2" t="s">
        <v>6</v>
      </c>
      <c r="Z1546" s="2" t="s">
        <v>6</v>
      </c>
      <c r="AA1546" s="2" t="s">
        <v>6</v>
      </c>
      <c r="AB1546" s="2" t="s">
        <v>6</v>
      </c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</row>
    <row r="1547" spans="1:47" ht="15.75">
      <c r="A1547" s="2"/>
      <c r="B1547" s="2"/>
      <c r="C1547" s="2" t="s">
        <v>1172</v>
      </c>
      <c r="D1547" s="2" t="s">
        <v>176</v>
      </c>
      <c r="E1547" s="2" t="s">
        <v>30</v>
      </c>
      <c r="F1547" s="26" t="s">
        <v>176</v>
      </c>
      <c r="G1547" s="4" t="s">
        <v>1266</v>
      </c>
      <c r="H1547" s="2" t="s">
        <v>163</v>
      </c>
      <c r="I1547" s="2" t="s">
        <v>569</v>
      </c>
      <c r="J1547" s="2" t="s">
        <v>570</v>
      </c>
      <c r="K1547" s="2" t="s">
        <v>835</v>
      </c>
      <c r="L1547" s="2" t="s">
        <v>836</v>
      </c>
      <c r="M1547" s="2" t="s">
        <v>6</v>
      </c>
      <c r="N1547" s="2" t="s">
        <v>6</v>
      </c>
      <c r="O1547" s="2" t="s">
        <v>6</v>
      </c>
      <c r="P1547" s="2" t="s">
        <v>6</v>
      </c>
      <c r="Q1547" s="2" t="s">
        <v>6</v>
      </c>
      <c r="R1547" s="2" t="s">
        <v>6</v>
      </c>
      <c r="S1547" s="2" t="s">
        <v>6</v>
      </c>
      <c r="T1547" s="2" t="s">
        <v>6</v>
      </c>
      <c r="U1547" s="2" t="s">
        <v>6</v>
      </c>
      <c r="V1547" s="2" t="s">
        <v>6</v>
      </c>
      <c r="W1547" s="2" t="s">
        <v>6</v>
      </c>
      <c r="X1547" s="2" t="s">
        <v>6</v>
      </c>
      <c r="Y1547" s="2" t="s">
        <v>6</v>
      </c>
      <c r="Z1547" s="2" t="s">
        <v>6</v>
      </c>
      <c r="AA1547" s="2" t="s">
        <v>6</v>
      </c>
      <c r="AB1547" s="2" t="s">
        <v>6</v>
      </c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</row>
    <row r="1548" spans="1:47" ht="15.75">
      <c r="A1548" s="2"/>
      <c r="B1548" s="2"/>
      <c r="C1548" s="2" t="s">
        <v>1173</v>
      </c>
      <c r="D1548" s="2" t="s">
        <v>176</v>
      </c>
      <c r="E1548" s="2" t="s">
        <v>30</v>
      </c>
      <c r="F1548" s="26" t="s">
        <v>176</v>
      </c>
      <c r="G1548" s="4" t="s">
        <v>1266</v>
      </c>
      <c r="H1548" s="2" t="s">
        <v>163</v>
      </c>
      <c r="I1548" s="2" t="s">
        <v>569</v>
      </c>
      <c r="J1548" s="2" t="s">
        <v>570</v>
      </c>
      <c r="K1548" s="2" t="s">
        <v>835</v>
      </c>
      <c r="L1548" s="2" t="s">
        <v>836</v>
      </c>
      <c r="M1548" s="2" t="s">
        <v>6</v>
      </c>
      <c r="N1548" s="2" t="s">
        <v>6</v>
      </c>
      <c r="O1548" s="2" t="s">
        <v>6</v>
      </c>
      <c r="P1548" s="2" t="s">
        <v>6</v>
      </c>
      <c r="Q1548" s="2" t="s">
        <v>6</v>
      </c>
      <c r="R1548" s="2" t="s">
        <v>6</v>
      </c>
      <c r="S1548" s="2" t="s">
        <v>6</v>
      </c>
      <c r="T1548" s="2" t="s">
        <v>6</v>
      </c>
      <c r="U1548" s="2" t="s">
        <v>6</v>
      </c>
      <c r="V1548" s="2" t="s">
        <v>6</v>
      </c>
      <c r="W1548" s="2" t="s">
        <v>6</v>
      </c>
      <c r="X1548" s="2" t="s">
        <v>6</v>
      </c>
      <c r="Y1548" s="2" t="s">
        <v>6</v>
      </c>
      <c r="Z1548" s="2" t="s">
        <v>6</v>
      </c>
      <c r="AA1548" s="2" t="s">
        <v>6</v>
      </c>
      <c r="AB1548" s="2" t="s">
        <v>6</v>
      </c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</row>
    <row r="1549" spans="1:47" ht="15.75">
      <c r="A1549" s="2"/>
      <c r="B1549" s="2"/>
      <c r="C1549" s="2" t="s">
        <v>1174</v>
      </c>
      <c r="D1549" s="2" t="s">
        <v>176</v>
      </c>
      <c r="E1549" s="2" t="s">
        <v>30</v>
      </c>
      <c r="F1549" s="26" t="s">
        <v>176</v>
      </c>
      <c r="G1549" s="4" t="s">
        <v>1266</v>
      </c>
      <c r="H1549" s="2" t="s">
        <v>163</v>
      </c>
      <c r="I1549" s="2" t="s">
        <v>569</v>
      </c>
      <c r="J1549" s="2" t="s">
        <v>570</v>
      </c>
      <c r="K1549" s="2" t="s">
        <v>835</v>
      </c>
      <c r="L1549" s="2" t="s">
        <v>836</v>
      </c>
      <c r="M1549" s="2" t="s">
        <v>6</v>
      </c>
      <c r="N1549" s="2" t="s">
        <v>6</v>
      </c>
      <c r="O1549" s="2" t="s">
        <v>6</v>
      </c>
      <c r="P1549" s="2" t="s">
        <v>6</v>
      </c>
      <c r="Q1549" s="2" t="s">
        <v>6</v>
      </c>
      <c r="R1549" s="2" t="s">
        <v>6</v>
      </c>
      <c r="S1549" s="2" t="s">
        <v>6</v>
      </c>
      <c r="T1549" s="2" t="s">
        <v>6</v>
      </c>
      <c r="U1549" s="2" t="s">
        <v>6</v>
      </c>
      <c r="V1549" s="2" t="s">
        <v>6</v>
      </c>
      <c r="W1549" s="2" t="s">
        <v>6</v>
      </c>
      <c r="X1549" s="2" t="s">
        <v>6</v>
      </c>
      <c r="Y1549" s="2" t="s">
        <v>6</v>
      </c>
      <c r="Z1549" s="2" t="s">
        <v>6</v>
      </c>
      <c r="AA1549" s="2" t="s">
        <v>6</v>
      </c>
      <c r="AB1549" s="2" t="s">
        <v>6</v>
      </c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</row>
    <row r="1550" spans="1:47" ht="15.75">
      <c r="A1550" s="2"/>
      <c r="B1550" s="2"/>
      <c r="C1550" s="2" t="s">
        <v>1175</v>
      </c>
      <c r="D1550" s="2" t="s">
        <v>176</v>
      </c>
      <c r="E1550" s="2" t="s">
        <v>30</v>
      </c>
      <c r="F1550" s="26" t="s">
        <v>176</v>
      </c>
      <c r="G1550" s="4" t="s">
        <v>1266</v>
      </c>
      <c r="H1550" s="2" t="s">
        <v>163</v>
      </c>
      <c r="I1550" s="2" t="s">
        <v>569</v>
      </c>
      <c r="J1550" s="2" t="s">
        <v>570</v>
      </c>
      <c r="K1550" s="2" t="s">
        <v>835</v>
      </c>
      <c r="L1550" s="2" t="s">
        <v>836</v>
      </c>
      <c r="M1550" s="2" t="s">
        <v>6</v>
      </c>
      <c r="N1550" s="2" t="s">
        <v>6</v>
      </c>
      <c r="O1550" s="2" t="s">
        <v>6</v>
      </c>
      <c r="P1550" s="2" t="s">
        <v>6</v>
      </c>
      <c r="Q1550" s="2" t="s">
        <v>6</v>
      </c>
      <c r="R1550" s="2" t="s">
        <v>6</v>
      </c>
      <c r="S1550" s="2" t="s">
        <v>6</v>
      </c>
      <c r="T1550" s="2" t="s">
        <v>6</v>
      </c>
      <c r="U1550" s="2" t="s">
        <v>6</v>
      </c>
      <c r="V1550" s="2" t="s">
        <v>6</v>
      </c>
      <c r="W1550" s="2" t="s">
        <v>6</v>
      </c>
      <c r="X1550" s="2" t="s">
        <v>6</v>
      </c>
      <c r="Y1550" s="2" t="s">
        <v>6</v>
      </c>
      <c r="Z1550" s="2" t="s">
        <v>6</v>
      </c>
      <c r="AA1550" s="2" t="s">
        <v>6</v>
      </c>
      <c r="AB1550" s="2" t="s">
        <v>6</v>
      </c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</row>
    <row r="1551" spans="1:47" ht="15.75">
      <c r="A1551" s="2"/>
      <c r="B1551" s="2"/>
      <c r="C1551" s="2" t="s">
        <v>1176</v>
      </c>
      <c r="D1551" s="2" t="s">
        <v>176</v>
      </c>
      <c r="E1551" s="2" t="s">
        <v>30</v>
      </c>
      <c r="F1551" s="26" t="s">
        <v>176</v>
      </c>
      <c r="G1551" s="4" t="s">
        <v>1266</v>
      </c>
      <c r="H1551" s="2" t="s">
        <v>163</v>
      </c>
      <c r="I1551" s="2" t="s">
        <v>569</v>
      </c>
      <c r="J1551" s="2" t="s">
        <v>570</v>
      </c>
      <c r="K1551" s="2" t="s">
        <v>835</v>
      </c>
      <c r="L1551" s="2" t="s">
        <v>836</v>
      </c>
      <c r="M1551" s="2" t="s">
        <v>6</v>
      </c>
      <c r="N1551" s="2" t="s">
        <v>6</v>
      </c>
      <c r="O1551" s="2" t="s">
        <v>6</v>
      </c>
      <c r="P1551" s="2" t="s">
        <v>6</v>
      </c>
      <c r="Q1551" s="2" t="s">
        <v>6</v>
      </c>
      <c r="R1551" s="2" t="s">
        <v>6</v>
      </c>
      <c r="S1551" s="2" t="s">
        <v>6</v>
      </c>
      <c r="T1551" s="2" t="s">
        <v>6</v>
      </c>
      <c r="U1551" s="2" t="s">
        <v>6</v>
      </c>
      <c r="V1551" s="2" t="s">
        <v>6</v>
      </c>
      <c r="W1551" s="2" t="s">
        <v>6</v>
      </c>
      <c r="X1551" s="2" t="s">
        <v>6</v>
      </c>
      <c r="Y1551" s="2" t="s">
        <v>6</v>
      </c>
      <c r="Z1551" s="2" t="s">
        <v>6</v>
      </c>
      <c r="AA1551" s="2" t="s">
        <v>6</v>
      </c>
      <c r="AB1551" s="2" t="s">
        <v>6</v>
      </c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</row>
    <row r="1552" spans="1:47" ht="15.75">
      <c r="A1552" s="2"/>
      <c r="B1552" s="2"/>
      <c r="C1552" s="2" t="s">
        <v>1177</v>
      </c>
      <c r="D1552" s="2" t="s">
        <v>176</v>
      </c>
      <c r="E1552" s="2" t="s">
        <v>30</v>
      </c>
      <c r="F1552" s="26" t="s">
        <v>176</v>
      </c>
      <c r="G1552" s="4" t="s">
        <v>1266</v>
      </c>
      <c r="H1552" s="2" t="s">
        <v>163</v>
      </c>
      <c r="I1552" s="2" t="s">
        <v>569</v>
      </c>
      <c r="J1552" s="2" t="s">
        <v>570</v>
      </c>
      <c r="K1552" s="2" t="s">
        <v>835</v>
      </c>
      <c r="L1552" s="2" t="s">
        <v>836</v>
      </c>
      <c r="M1552" s="2" t="s">
        <v>6</v>
      </c>
      <c r="N1552" s="2" t="s">
        <v>6</v>
      </c>
      <c r="O1552" s="2" t="s">
        <v>6</v>
      </c>
      <c r="P1552" s="2" t="s">
        <v>6</v>
      </c>
      <c r="Q1552" s="2" t="s">
        <v>6</v>
      </c>
      <c r="R1552" s="2" t="s">
        <v>6</v>
      </c>
      <c r="S1552" s="2" t="s">
        <v>6</v>
      </c>
      <c r="T1552" s="2" t="s">
        <v>6</v>
      </c>
      <c r="U1552" s="2" t="s">
        <v>6</v>
      </c>
      <c r="V1552" s="2" t="s">
        <v>6</v>
      </c>
      <c r="W1552" s="2" t="s">
        <v>6</v>
      </c>
      <c r="X1552" s="2" t="s">
        <v>6</v>
      </c>
      <c r="Y1552" s="2" t="s">
        <v>6</v>
      </c>
      <c r="Z1552" s="2" t="s">
        <v>6</v>
      </c>
      <c r="AA1552" s="2" t="s">
        <v>6</v>
      </c>
      <c r="AB1552" s="2" t="s">
        <v>6</v>
      </c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</row>
    <row r="1553" spans="1:47" ht="15.75">
      <c r="A1553" s="2"/>
      <c r="B1553" s="2"/>
      <c r="C1553" s="2" t="s">
        <v>1178</v>
      </c>
      <c r="D1553" s="2" t="s">
        <v>176</v>
      </c>
      <c r="E1553" s="2" t="s">
        <v>30</v>
      </c>
      <c r="F1553" s="26" t="s">
        <v>176</v>
      </c>
      <c r="G1553" s="4" t="s">
        <v>1266</v>
      </c>
      <c r="H1553" s="2" t="s">
        <v>163</v>
      </c>
      <c r="I1553" s="2" t="s">
        <v>569</v>
      </c>
      <c r="J1553" s="2" t="s">
        <v>570</v>
      </c>
      <c r="K1553" s="2" t="s">
        <v>835</v>
      </c>
      <c r="L1553" s="2" t="s">
        <v>836</v>
      </c>
      <c r="M1553" s="2" t="s">
        <v>6</v>
      </c>
      <c r="N1553" s="2" t="s">
        <v>6</v>
      </c>
      <c r="O1553" s="2" t="s">
        <v>6</v>
      </c>
      <c r="P1553" s="2" t="s">
        <v>6</v>
      </c>
      <c r="Q1553" s="2" t="s">
        <v>6</v>
      </c>
      <c r="R1553" s="2" t="s">
        <v>6</v>
      </c>
      <c r="S1553" s="2" t="s">
        <v>6</v>
      </c>
      <c r="T1553" s="2" t="s">
        <v>6</v>
      </c>
      <c r="U1553" s="2" t="s">
        <v>6</v>
      </c>
      <c r="V1553" s="2" t="s">
        <v>6</v>
      </c>
      <c r="W1553" s="2" t="s">
        <v>6</v>
      </c>
      <c r="X1553" s="2" t="s">
        <v>6</v>
      </c>
      <c r="Y1553" s="2" t="s">
        <v>6</v>
      </c>
      <c r="Z1553" s="2" t="s">
        <v>6</v>
      </c>
      <c r="AA1553" s="2" t="s">
        <v>6</v>
      </c>
      <c r="AB1553" s="2" t="s">
        <v>6</v>
      </c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</row>
    <row r="1554" spans="1:47" ht="15.75">
      <c r="A1554" s="2"/>
      <c r="B1554" s="2"/>
      <c r="C1554" s="2" t="s">
        <v>1179</v>
      </c>
      <c r="D1554" s="2" t="s">
        <v>176</v>
      </c>
      <c r="E1554" s="2" t="s">
        <v>30</v>
      </c>
      <c r="F1554" s="26" t="s">
        <v>176</v>
      </c>
      <c r="G1554" s="4" t="s">
        <v>1266</v>
      </c>
      <c r="H1554" s="2" t="s">
        <v>163</v>
      </c>
      <c r="I1554" s="2" t="s">
        <v>569</v>
      </c>
      <c r="J1554" s="2" t="s">
        <v>570</v>
      </c>
      <c r="K1554" s="2" t="s">
        <v>835</v>
      </c>
      <c r="L1554" s="2" t="s">
        <v>836</v>
      </c>
      <c r="M1554" s="2" t="s">
        <v>6</v>
      </c>
      <c r="N1554" s="2" t="s">
        <v>6</v>
      </c>
      <c r="O1554" s="2" t="s">
        <v>6</v>
      </c>
      <c r="P1554" s="2" t="s">
        <v>6</v>
      </c>
      <c r="Q1554" s="2" t="s">
        <v>6</v>
      </c>
      <c r="R1554" s="2" t="s">
        <v>6</v>
      </c>
      <c r="S1554" s="2" t="s">
        <v>6</v>
      </c>
      <c r="T1554" s="2" t="s">
        <v>6</v>
      </c>
      <c r="U1554" s="2" t="s">
        <v>6</v>
      </c>
      <c r="V1554" s="2" t="s">
        <v>6</v>
      </c>
      <c r="W1554" s="2" t="s">
        <v>6</v>
      </c>
      <c r="X1554" s="2" t="s">
        <v>6</v>
      </c>
      <c r="Y1554" s="2" t="s">
        <v>6</v>
      </c>
      <c r="Z1554" s="2" t="s">
        <v>6</v>
      </c>
      <c r="AA1554" s="2" t="s">
        <v>6</v>
      </c>
      <c r="AB1554" s="2" t="s">
        <v>6</v>
      </c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</row>
    <row r="1555" spans="1:47" ht="15.75">
      <c r="A1555" s="2"/>
      <c r="B1555" s="2"/>
      <c r="C1555" s="2" t="s">
        <v>1180</v>
      </c>
      <c r="D1555" s="2" t="s">
        <v>176</v>
      </c>
      <c r="E1555" s="2" t="s">
        <v>30</v>
      </c>
      <c r="F1555" s="26" t="s">
        <v>176</v>
      </c>
      <c r="G1555" s="4" t="s">
        <v>1266</v>
      </c>
      <c r="H1555" s="2" t="s">
        <v>163</v>
      </c>
      <c r="I1555" s="2" t="s">
        <v>569</v>
      </c>
      <c r="J1555" s="2" t="s">
        <v>570</v>
      </c>
      <c r="K1555" s="2" t="s">
        <v>835</v>
      </c>
      <c r="L1555" s="2" t="s">
        <v>836</v>
      </c>
      <c r="M1555" s="2" t="s">
        <v>6</v>
      </c>
      <c r="N1555" s="2" t="s">
        <v>6</v>
      </c>
      <c r="O1555" s="2" t="s">
        <v>6</v>
      </c>
      <c r="P1555" s="2" t="s">
        <v>6</v>
      </c>
      <c r="Q1555" s="2" t="s">
        <v>6</v>
      </c>
      <c r="R1555" s="2" t="s">
        <v>6</v>
      </c>
      <c r="S1555" s="2" t="s">
        <v>6</v>
      </c>
      <c r="T1555" s="2" t="s">
        <v>6</v>
      </c>
      <c r="U1555" s="2" t="s">
        <v>6</v>
      </c>
      <c r="V1555" s="2" t="s">
        <v>6</v>
      </c>
      <c r="W1555" s="2" t="s">
        <v>6</v>
      </c>
      <c r="X1555" s="2" t="s">
        <v>6</v>
      </c>
      <c r="Y1555" s="2" t="s">
        <v>6</v>
      </c>
      <c r="Z1555" s="2" t="s">
        <v>6</v>
      </c>
      <c r="AA1555" s="2" t="s">
        <v>6</v>
      </c>
      <c r="AB1555" s="2" t="s">
        <v>6</v>
      </c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</row>
    <row r="1556" spans="1:47" ht="15.75">
      <c r="A1556" s="2"/>
      <c r="B1556" s="2"/>
      <c r="C1556" s="2" t="s">
        <v>1181</v>
      </c>
      <c r="D1556" s="2" t="s">
        <v>176</v>
      </c>
      <c r="E1556" s="2" t="s">
        <v>30</v>
      </c>
      <c r="F1556" s="26" t="s">
        <v>176</v>
      </c>
      <c r="G1556" s="4" t="s">
        <v>1266</v>
      </c>
      <c r="H1556" s="2" t="s">
        <v>163</v>
      </c>
      <c r="I1556" s="2" t="s">
        <v>569</v>
      </c>
      <c r="J1556" s="2" t="s">
        <v>570</v>
      </c>
      <c r="K1556" s="2" t="s">
        <v>835</v>
      </c>
      <c r="L1556" s="2" t="s">
        <v>836</v>
      </c>
      <c r="M1556" s="2" t="s">
        <v>6</v>
      </c>
      <c r="N1556" s="2" t="s">
        <v>6</v>
      </c>
      <c r="O1556" s="2" t="s">
        <v>6</v>
      </c>
      <c r="P1556" s="2" t="s">
        <v>6</v>
      </c>
      <c r="Q1556" s="2" t="s">
        <v>6</v>
      </c>
      <c r="R1556" s="2" t="s">
        <v>6</v>
      </c>
      <c r="S1556" s="2" t="s">
        <v>6</v>
      </c>
      <c r="T1556" s="2" t="s">
        <v>6</v>
      </c>
      <c r="U1556" s="2" t="s">
        <v>6</v>
      </c>
      <c r="V1556" s="2" t="s">
        <v>6</v>
      </c>
      <c r="W1556" s="2" t="s">
        <v>6</v>
      </c>
      <c r="X1556" s="2" t="s">
        <v>6</v>
      </c>
      <c r="Y1556" s="2" t="s">
        <v>6</v>
      </c>
      <c r="Z1556" s="2" t="s">
        <v>6</v>
      </c>
      <c r="AA1556" s="2" t="s">
        <v>6</v>
      </c>
      <c r="AB1556" s="2" t="s">
        <v>6</v>
      </c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</row>
    <row r="1557" spans="1:47" ht="15.75">
      <c r="A1557" s="2"/>
      <c r="B1557" s="2"/>
      <c r="C1557" s="2" t="s">
        <v>1182</v>
      </c>
      <c r="D1557" s="2" t="s">
        <v>176</v>
      </c>
      <c r="E1557" s="2" t="s">
        <v>30</v>
      </c>
      <c r="F1557" s="26" t="s">
        <v>176</v>
      </c>
      <c r="G1557" s="4" t="s">
        <v>1266</v>
      </c>
      <c r="H1557" s="2" t="s">
        <v>163</v>
      </c>
      <c r="I1557" s="2" t="s">
        <v>569</v>
      </c>
      <c r="J1557" s="2" t="s">
        <v>570</v>
      </c>
      <c r="K1557" s="2" t="s">
        <v>835</v>
      </c>
      <c r="L1557" s="2" t="s">
        <v>836</v>
      </c>
      <c r="M1557" s="2" t="s">
        <v>6</v>
      </c>
      <c r="N1557" s="2" t="s">
        <v>6</v>
      </c>
      <c r="O1557" s="2" t="s">
        <v>6</v>
      </c>
      <c r="P1557" s="2" t="s">
        <v>6</v>
      </c>
      <c r="Q1557" s="2" t="s">
        <v>6</v>
      </c>
      <c r="R1557" s="2" t="s">
        <v>6</v>
      </c>
      <c r="S1557" s="2" t="s">
        <v>6</v>
      </c>
      <c r="T1557" s="2" t="s">
        <v>6</v>
      </c>
      <c r="U1557" s="2" t="s">
        <v>6</v>
      </c>
      <c r="V1557" s="2" t="s">
        <v>6</v>
      </c>
      <c r="W1557" s="2" t="s">
        <v>6</v>
      </c>
      <c r="X1557" s="2" t="s">
        <v>6</v>
      </c>
      <c r="Y1557" s="2" t="s">
        <v>6</v>
      </c>
      <c r="Z1557" s="2" t="s">
        <v>6</v>
      </c>
      <c r="AA1557" s="2" t="s">
        <v>6</v>
      </c>
      <c r="AB1557" s="2" t="s">
        <v>6</v>
      </c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</row>
    <row r="1558" spans="1:47" ht="15.75">
      <c r="A1558" s="2"/>
      <c r="B1558" s="2"/>
      <c r="C1558" s="2" t="s">
        <v>1183</v>
      </c>
      <c r="D1558" s="2" t="s">
        <v>176</v>
      </c>
      <c r="E1558" s="2" t="s">
        <v>30</v>
      </c>
      <c r="F1558" s="26" t="s">
        <v>176</v>
      </c>
      <c r="G1558" s="4" t="s">
        <v>1266</v>
      </c>
      <c r="H1558" s="2" t="s">
        <v>163</v>
      </c>
      <c r="I1558" s="2" t="s">
        <v>569</v>
      </c>
      <c r="J1558" s="2" t="s">
        <v>570</v>
      </c>
      <c r="K1558" s="2" t="s">
        <v>835</v>
      </c>
      <c r="L1558" s="2" t="s">
        <v>836</v>
      </c>
      <c r="M1558" s="2" t="s">
        <v>6</v>
      </c>
      <c r="N1558" s="2" t="s">
        <v>6</v>
      </c>
      <c r="O1558" s="2" t="s">
        <v>6</v>
      </c>
      <c r="P1558" s="2" t="s">
        <v>6</v>
      </c>
      <c r="Q1558" s="2" t="s">
        <v>6</v>
      </c>
      <c r="R1558" s="2" t="s">
        <v>6</v>
      </c>
      <c r="S1558" s="2" t="s">
        <v>6</v>
      </c>
      <c r="T1558" s="2" t="s">
        <v>6</v>
      </c>
      <c r="U1558" s="2" t="s">
        <v>6</v>
      </c>
      <c r="V1558" s="2" t="s">
        <v>6</v>
      </c>
      <c r="W1558" s="2" t="s">
        <v>6</v>
      </c>
      <c r="X1558" s="2" t="s">
        <v>6</v>
      </c>
      <c r="Y1558" s="2" t="s">
        <v>6</v>
      </c>
      <c r="Z1558" s="2" t="s">
        <v>6</v>
      </c>
      <c r="AA1558" s="2" t="s">
        <v>6</v>
      </c>
      <c r="AB1558" s="2" t="s">
        <v>6</v>
      </c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</row>
    <row r="1559" spans="1:47" ht="15.75">
      <c r="A1559" s="2"/>
      <c r="B1559" s="2"/>
      <c r="C1559" s="2" t="s">
        <v>1184</v>
      </c>
      <c r="D1559" s="2" t="s">
        <v>176</v>
      </c>
      <c r="E1559" s="2" t="s">
        <v>30</v>
      </c>
      <c r="F1559" s="26" t="s">
        <v>176</v>
      </c>
      <c r="G1559" s="4" t="s">
        <v>1266</v>
      </c>
      <c r="H1559" s="2" t="s">
        <v>163</v>
      </c>
      <c r="I1559" s="2" t="s">
        <v>569</v>
      </c>
      <c r="J1559" s="2" t="s">
        <v>570</v>
      </c>
      <c r="K1559" s="2" t="s">
        <v>835</v>
      </c>
      <c r="L1559" s="2" t="s">
        <v>836</v>
      </c>
      <c r="M1559" s="2" t="s">
        <v>6</v>
      </c>
      <c r="N1559" s="2" t="s">
        <v>6</v>
      </c>
      <c r="O1559" s="2" t="s">
        <v>6</v>
      </c>
      <c r="P1559" s="2" t="s">
        <v>6</v>
      </c>
      <c r="Q1559" s="2" t="s">
        <v>6</v>
      </c>
      <c r="R1559" s="2" t="s">
        <v>6</v>
      </c>
      <c r="S1559" s="2" t="s">
        <v>6</v>
      </c>
      <c r="T1559" s="2" t="s">
        <v>6</v>
      </c>
      <c r="U1559" s="2" t="s">
        <v>6</v>
      </c>
      <c r="V1559" s="2" t="s">
        <v>6</v>
      </c>
      <c r="W1559" s="2" t="s">
        <v>6</v>
      </c>
      <c r="X1559" s="2" t="s">
        <v>6</v>
      </c>
      <c r="Y1559" s="2" t="s">
        <v>6</v>
      </c>
      <c r="Z1559" s="2" t="s">
        <v>6</v>
      </c>
      <c r="AA1559" s="2" t="s">
        <v>6</v>
      </c>
      <c r="AB1559" s="2" t="s">
        <v>6</v>
      </c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</row>
    <row r="1560" spans="1:47" ht="15.75">
      <c r="A1560" s="2"/>
      <c r="B1560" s="2"/>
      <c r="C1560" s="2" t="s">
        <v>1185</v>
      </c>
      <c r="D1560" s="2" t="s">
        <v>176</v>
      </c>
      <c r="E1560" s="2" t="s">
        <v>30</v>
      </c>
      <c r="F1560" s="26" t="s">
        <v>176</v>
      </c>
      <c r="G1560" s="4" t="s">
        <v>1266</v>
      </c>
      <c r="H1560" s="2" t="s">
        <v>163</v>
      </c>
      <c r="I1560" s="2" t="s">
        <v>569</v>
      </c>
      <c r="J1560" s="2" t="s">
        <v>570</v>
      </c>
      <c r="K1560" s="2" t="s">
        <v>835</v>
      </c>
      <c r="L1560" s="2" t="s">
        <v>836</v>
      </c>
      <c r="M1560" s="2" t="s">
        <v>6</v>
      </c>
      <c r="N1560" s="2" t="s">
        <v>6</v>
      </c>
      <c r="O1560" s="2" t="s">
        <v>6</v>
      </c>
      <c r="P1560" s="2" t="s">
        <v>6</v>
      </c>
      <c r="Q1560" s="2" t="s">
        <v>6</v>
      </c>
      <c r="R1560" s="2" t="s">
        <v>6</v>
      </c>
      <c r="S1560" s="2" t="s">
        <v>6</v>
      </c>
      <c r="T1560" s="2" t="s">
        <v>6</v>
      </c>
      <c r="U1560" s="2" t="s">
        <v>6</v>
      </c>
      <c r="V1560" s="2" t="s">
        <v>6</v>
      </c>
      <c r="W1560" s="2" t="s">
        <v>6</v>
      </c>
      <c r="X1560" s="2" t="s">
        <v>6</v>
      </c>
      <c r="Y1560" s="2" t="s">
        <v>6</v>
      </c>
      <c r="Z1560" s="2" t="s">
        <v>6</v>
      </c>
      <c r="AA1560" s="2" t="s">
        <v>6</v>
      </c>
      <c r="AB1560" s="2" t="s">
        <v>6</v>
      </c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</row>
    <row r="1561" spans="1:47" ht="15.75">
      <c r="A1561" s="2"/>
      <c r="B1561" s="2"/>
      <c r="C1561" s="2" t="s">
        <v>1186</v>
      </c>
      <c r="D1561" s="2" t="s">
        <v>176</v>
      </c>
      <c r="E1561" s="2" t="s">
        <v>30</v>
      </c>
      <c r="F1561" s="26" t="s">
        <v>176</v>
      </c>
      <c r="G1561" s="4" t="s">
        <v>1266</v>
      </c>
      <c r="H1561" s="2" t="s">
        <v>163</v>
      </c>
      <c r="I1561" s="2" t="s">
        <v>569</v>
      </c>
      <c r="J1561" s="2" t="s">
        <v>570</v>
      </c>
      <c r="K1561" s="2" t="s">
        <v>835</v>
      </c>
      <c r="L1561" s="2" t="s">
        <v>836</v>
      </c>
      <c r="M1561" s="2" t="s">
        <v>6</v>
      </c>
      <c r="N1561" s="2" t="s">
        <v>6</v>
      </c>
      <c r="O1561" s="2" t="s">
        <v>6</v>
      </c>
      <c r="P1561" s="2" t="s">
        <v>6</v>
      </c>
      <c r="Q1561" s="2" t="s">
        <v>6</v>
      </c>
      <c r="R1561" s="2" t="s">
        <v>6</v>
      </c>
      <c r="S1561" s="2" t="s">
        <v>6</v>
      </c>
      <c r="T1561" s="2" t="s">
        <v>6</v>
      </c>
      <c r="U1561" s="2" t="s">
        <v>6</v>
      </c>
      <c r="V1561" s="2" t="s">
        <v>6</v>
      </c>
      <c r="W1561" s="2" t="s">
        <v>6</v>
      </c>
      <c r="X1561" s="2" t="s">
        <v>6</v>
      </c>
      <c r="Y1561" s="2" t="s">
        <v>6</v>
      </c>
      <c r="Z1561" s="2" t="s">
        <v>6</v>
      </c>
      <c r="AA1561" s="2" t="s">
        <v>6</v>
      </c>
      <c r="AB1561" s="2" t="s">
        <v>6</v>
      </c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</row>
    <row r="1562" spans="1:47" ht="15.75">
      <c r="A1562" s="2"/>
      <c r="B1562" s="2"/>
      <c r="C1562" s="2" t="s">
        <v>1187</v>
      </c>
      <c r="D1562" s="2" t="s">
        <v>176</v>
      </c>
      <c r="E1562" s="2" t="s">
        <v>30</v>
      </c>
      <c r="F1562" s="26" t="s">
        <v>176</v>
      </c>
      <c r="G1562" s="4" t="s">
        <v>1266</v>
      </c>
      <c r="H1562" s="2" t="s">
        <v>163</v>
      </c>
      <c r="I1562" s="2" t="s">
        <v>569</v>
      </c>
      <c r="J1562" s="2" t="s">
        <v>570</v>
      </c>
      <c r="K1562" s="2" t="s">
        <v>835</v>
      </c>
      <c r="L1562" s="2" t="s">
        <v>836</v>
      </c>
      <c r="M1562" s="2" t="s">
        <v>6</v>
      </c>
      <c r="N1562" s="2" t="s">
        <v>6</v>
      </c>
      <c r="O1562" s="2" t="s">
        <v>6</v>
      </c>
      <c r="P1562" s="2" t="s">
        <v>6</v>
      </c>
      <c r="Q1562" s="2" t="s">
        <v>6</v>
      </c>
      <c r="R1562" s="2" t="s">
        <v>6</v>
      </c>
      <c r="S1562" s="2" t="s">
        <v>6</v>
      </c>
      <c r="T1562" s="2" t="s">
        <v>6</v>
      </c>
      <c r="U1562" s="2" t="s">
        <v>6</v>
      </c>
      <c r="V1562" s="2" t="s">
        <v>6</v>
      </c>
      <c r="W1562" s="2" t="s">
        <v>6</v>
      </c>
      <c r="X1562" s="2" t="s">
        <v>6</v>
      </c>
      <c r="Y1562" s="2" t="s">
        <v>6</v>
      </c>
      <c r="Z1562" s="2" t="s">
        <v>6</v>
      </c>
      <c r="AA1562" s="2" t="s">
        <v>6</v>
      </c>
      <c r="AB1562" s="2" t="s">
        <v>6</v>
      </c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</row>
    <row r="1563" spans="1:47" ht="15.75">
      <c r="A1563" s="2"/>
      <c r="B1563" s="2"/>
      <c r="C1563" s="2" t="s">
        <v>1188</v>
      </c>
      <c r="D1563" s="2" t="s">
        <v>176</v>
      </c>
      <c r="E1563" s="2" t="s">
        <v>30</v>
      </c>
      <c r="F1563" s="26" t="s">
        <v>176</v>
      </c>
      <c r="G1563" s="4" t="s">
        <v>1266</v>
      </c>
      <c r="H1563" s="2" t="s">
        <v>163</v>
      </c>
      <c r="I1563" s="2" t="s">
        <v>569</v>
      </c>
      <c r="J1563" s="2" t="s">
        <v>570</v>
      </c>
      <c r="K1563" s="2" t="s">
        <v>835</v>
      </c>
      <c r="L1563" s="2" t="s">
        <v>836</v>
      </c>
      <c r="M1563" s="2" t="s">
        <v>6</v>
      </c>
      <c r="N1563" s="2" t="s">
        <v>6</v>
      </c>
      <c r="O1563" s="2" t="s">
        <v>6</v>
      </c>
      <c r="P1563" s="2" t="s">
        <v>6</v>
      </c>
      <c r="Q1563" s="2" t="s">
        <v>6</v>
      </c>
      <c r="R1563" s="2" t="s">
        <v>6</v>
      </c>
      <c r="S1563" s="2" t="s">
        <v>6</v>
      </c>
      <c r="T1563" s="2" t="s">
        <v>6</v>
      </c>
      <c r="U1563" s="2" t="s">
        <v>6</v>
      </c>
      <c r="V1563" s="2" t="s">
        <v>6</v>
      </c>
      <c r="W1563" s="2" t="s">
        <v>6</v>
      </c>
      <c r="X1563" s="2" t="s">
        <v>6</v>
      </c>
      <c r="Y1563" s="2" t="s">
        <v>6</v>
      </c>
      <c r="Z1563" s="2" t="s">
        <v>6</v>
      </c>
      <c r="AA1563" s="2" t="s">
        <v>6</v>
      </c>
      <c r="AB1563" s="2" t="s">
        <v>6</v>
      </c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</row>
    <row r="1564" spans="1:47" ht="15.75">
      <c r="A1564" s="2"/>
      <c r="B1564" s="2"/>
      <c r="C1564" s="2" t="s">
        <v>1189</v>
      </c>
      <c r="D1564" s="2" t="s">
        <v>176</v>
      </c>
      <c r="E1564" s="2" t="s">
        <v>30</v>
      </c>
      <c r="F1564" s="26" t="s">
        <v>176</v>
      </c>
      <c r="G1564" s="4" t="s">
        <v>1266</v>
      </c>
      <c r="H1564" s="2" t="s">
        <v>163</v>
      </c>
      <c r="I1564" s="2" t="s">
        <v>569</v>
      </c>
      <c r="J1564" s="2" t="s">
        <v>570</v>
      </c>
      <c r="K1564" s="2" t="s">
        <v>835</v>
      </c>
      <c r="L1564" s="2" t="s">
        <v>836</v>
      </c>
      <c r="M1564" s="2" t="s">
        <v>6</v>
      </c>
      <c r="N1564" s="2" t="s">
        <v>6</v>
      </c>
      <c r="O1564" s="2" t="s">
        <v>6</v>
      </c>
      <c r="P1564" s="2" t="s">
        <v>6</v>
      </c>
      <c r="Q1564" s="2" t="s">
        <v>6</v>
      </c>
      <c r="R1564" s="2" t="s">
        <v>6</v>
      </c>
      <c r="S1564" s="2" t="s">
        <v>6</v>
      </c>
      <c r="T1564" s="2" t="s">
        <v>6</v>
      </c>
      <c r="U1564" s="2" t="s">
        <v>6</v>
      </c>
      <c r="V1564" s="2" t="s">
        <v>6</v>
      </c>
      <c r="W1564" s="2" t="s">
        <v>6</v>
      </c>
      <c r="X1564" s="2" t="s">
        <v>6</v>
      </c>
      <c r="Y1564" s="2" t="s">
        <v>6</v>
      </c>
      <c r="Z1564" s="2" t="s">
        <v>6</v>
      </c>
      <c r="AA1564" s="2" t="s">
        <v>6</v>
      </c>
      <c r="AB1564" s="2" t="s">
        <v>6</v>
      </c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</row>
    <row r="1565" spans="1:47" ht="15.75">
      <c r="A1565" s="2"/>
      <c r="B1565" s="2"/>
      <c r="C1565" s="2" t="s">
        <v>1190</v>
      </c>
      <c r="D1565" s="2" t="s">
        <v>176</v>
      </c>
      <c r="E1565" s="2" t="s">
        <v>30</v>
      </c>
      <c r="F1565" s="26" t="s">
        <v>176</v>
      </c>
      <c r="G1565" s="4" t="s">
        <v>1266</v>
      </c>
      <c r="H1565" s="2" t="s">
        <v>163</v>
      </c>
      <c r="I1565" s="2" t="s">
        <v>569</v>
      </c>
      <c r="J1565" s="2" t="s">
        <v>570</v>
      </c>
      <c r="K1565" s="2" t="s">
        <v>835</v>
      </c>
      <c r="L1565" s="2" t="s">
        <v>836</v>
      </c>
      <c r="M1565" s="2" t="s">
        <v>6</v>
      </c>
      <c r="N1565" s="2" t="s">
        <v>6</v>
      </c>
      <c r="O1565" s="2" t="s">
        <v>6</v>
      </c>
      <c r="P1565" s="2" t="s">
        <v>6</v>
      </c>
      <c r="Q1565" s="2" t="s">
        <v>6</v>
      </c>
      <c r="R1565" s="2" t="s">
        <v>6</v>
      </c>
      <c r="S1565" s="2" t="s">
        <v>6</v>
      </c>
      <c r="T1565" s="2" t="s">
        <v>6</v>
      </c>
      <c r="U1565" s="2" t="s">
        <v>6</v>
      </c>
      <c r="V1565" s="2" t="s">
        <v>6</v>
      </c>
      <c r="W1565" s="2" t="s">
        <v>6</v>
      </c>
      <c r="X1565" s="2" t="s">
        <v>6</v>
      </c>
      <c r="Y1565" s="2" t="s">
        <v>6</v>
      </c>
      <c r="Z1565" s="2" t="s">
        <v>6</v>
      </c>
      <c r="AA1565" s="2" t="s">
        <v>6</v>
      </c>
      <c r="AB1565" s="2" t="s">
        <v>6</v>
      </c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</row>
    <row r="1566" spans="1:47" ht="15.75">
      <c r="A1566" s="2"/>
      <c r="B1566" s="2"/>
      <c r="C1566" s="2" t="s">
        <v>1191</v>
      </c>
      <c r="D1566" s="2" t="s">
        <v>176</v>
      </c>
      <c r="E1566" s="2" t="s">
        <v>30</v>
      </c>
      <c r="F1566" s="26" t="s">
        <v>176</v>
      </c>
      <c r="G1566" s="4" t="s">
        <v>1266</v>
      </c>
      <c r="H1566" s="2" t="s">
        <v>163</v>
      </c>
      <c r="I1566" s="2" t="s">
        <v>569</v>
      </c>
      <c r="J1566" s="2" t="s">
        <v>570</v>
      </c>
      <c r="K1566" s="2" t="s">
        <v>835</v>
      </c>
      <c r="L1566" s="2" t="s">
        <v>836</v>
      </c>
      <c r="M1566" s="2" t="s">
        <v>6</v>
      </c>
      <c r="N1566" s="2" t="s">
        <v>6</v>
      </c>
      <c r="O1566" s="2" t="s">
        <v>6</v>
      </c>
      <c r="P1566" s="2" t="s">
        <v>6</v>
      </c>
      <c r="Q1566" s="2" t="s">
        <v>6</v>
      </c>
      <c r="R1566" s="2" t="s">
        <v>6</v>
      </c>
      <c r="S1566" s="2" t="s">
        <v>6</v>
      </c>
      <c r="T1566" s="2" t="s">
        <v>6</v>
      </c>
      <c r="U1566" s="2" t="s">
        <v>6</v>
      </c>
      <c r="V1566" s="2" t="s">
        <v>6</v>
      </c>
      <c r="W1566" s="2" t="s">
        <v>6</v>
      </c>
      <c r="X1566" s="2" t="s">
        <v>6</v>
      </c>
      <c r="Y1566" s="2" t="s">
        <v>6</v>
      </c>
      <c r="Z1566" s="2" t="s">
        <v>6</v>
      </c>
      <c r="AA1566" s="2" t="s">
        <v>6</v>
      </c>
      <c r="AB1566" s="2" t="s">
        <v>6</v>
      </c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</row>
    <row r="1567" spans="1:47" ht="15.75">
      <c r="A1567" s="2"/>
      <c r="B1567" s="2"/>
      <c r="C1567" s="2" t="s">
        <v>1192</v>
      </c>
      <c r="D1567" s="2" t="s">
        <v>176</v>
      </c>
      <c r="E1567" s="2" t="s">
        <v>30</v>
      </c>
      <c r="F1567" s="26" t="s">
        <v>176</v>
      </c>
      <c r="G1567" s="4" t="s">
        <v>1266</v>
      </c>
      <c r="H1567" s="2" t="s">
        <v>163</v>
      </c>
      <c r="I1567" s="2" t="s">
        <v>569</v>
      </c>
      <c r="J1567" s="2" t="s">
        <v>570</v>
      </c>
      <c r="K1567" s="2" t="s">
        <v>835</v>
      </c>
      <c r="L1567" s="2" t="s">
        <v>836</v>
      </c>
      <c r="M1567" s="2" t="s">
        <v>6</v>
      </c>
      <c r="N1567" s="2" t="s">
        <v>6</v>
      </c>
      <c r="O1567" s="2" t="s">
        <v>6</v>
      </c>
      <c r="P1567" s="2" t="s">
        <v>6</v>
      </c>
      <c r="Q1567" s="2" t="s">
        <v>6</v>
      </c>
      <c r="R1567" s="2" t="s">
        <v>6</v>
      </c>
      <c r="S1567" s="2" t="s">
        <v>6</v>
      </c>
      <c r="T1567" s="2" t="s">
        <v>6</v>
      </c>
      <c r="U1567" s="2" t="s">
        <v>6</v>
      </c>
      <c r="V1567" s="2" t="s">
        <v>6</v>
      </c>
      <c r="W1567" s="2" t="s">
        <v>6</v>
      </c>
      <c r="X1567" s="2" t="s">
        <v>6</v>
      </c>
      <c r="Y1567" s="2" t="s">
        <v>6</v>
      </c>
      <c r="Z1567" s="2" t="s">
        <v>6</v>
      </c>
      <c r="AA1567" s="2" t="s">
        <v>6</v>
      </c>
      <c r="AB1567" s="2" t="s">
        <v>6</v>
      </c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</row>
    <row r="1568" spans="1:47" ht="15.75">
      <c r="A1568" s="2"/>
      <c r="B1568" s="2"/>
      <c r="C1568" s="2" t="s">
        <v>1193</v>
      </c>
      <c r="D1568" s="2" t="s">
        <v>176</v>
      </c>
      <c r="E1568" s="2" t="s">
        <v>30</v>
      </c>
      <c r="F1568" s="26" t="s">
        <v>176</v>
      </c>
      <c r="G1568" s="4" t="s">
        <v>1266</v>
      </c>
      <c r="H1568" s="2" t="s">
        <v>163</v>
      </c>
      <c r="I1568" s="2" t="s">
        <v>569</v>
      </c>
      <c r="J1568" s="2" t="s">
        <v>570</v>
      </c>
      <c r="K1568" s="2" t="s">
        <v>835</v>
      </c>
      <c r="L1568" s="2" t="s">
        <v>836</v>
      </c>
      <c r="M1568" s="2" t="s">
        <v>6</v>
      </c>
      <c r="N1568" s="2" t="s">
        <v>6</v>
      </c>
      <c r="O1568" s="2" t="s">
        <v>6</v>
      </c>
      <c r="P1568" s="2" t="s">
        <v>6</v>
      </c>
      <c r="Q1568" s="2" t="s">
        <v>6</v>
      </c>
      <c r="R1568" s="2" t="s">
        <v>6</v>
      </c>
      <c r="S1568" s="2" t="s">
        <v>6</v>
      </c>
      <c r="T1568" s="2" t="s">
        <v>6</v>
      </c>
      <c r="U1568" s="2" t="s">
        <v>6</v>
      </c>
      <c r="V1568" s="2" t="s">
        <v>6</v>
      </c>
      <c r="W1568" s="2" t="s">
        <v>6</v>
      </c>
      <c r="X1568" s="2" t="s">
        <v>6</v>
      </c>
      <c r="Y1568" s="2" t="s">
        <v>6</v>
      </c>
      <c r="Z1568" s="2" t="s">
        <v>6</v>
      </c>
      <c r="AA1568" s="2" t="s">
        <v>6</v>
      </c>
      <c r="AB1568" s="2" t="s">
        <v>6</v>
      </c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</row>
    <row r="1569" spans="1:47" ht="15.75">
      <c r="A1569" s="2"/>
      <c r="B1569" s="2"/>
      <c r="C1569" s="2" t="s">
        <v>1194</v>
      </c>
      <c r="D1569" s="2" t="s">
        <v>176</v>
      </c>
      <c r="E1569" s="2" t="s">
        <v>30</v>
      </c>
      <c r="F1569" s="26" t="s">
        <v>176</v>
      </c>
      <c r="G1569" s="4" t="s">
        <v>1266</v>
      </c>
      <c r="H1569" s="2" t="s">
        <v>163</v>
      </c>
      <c r="I1569" s="2" t="s">
        <v>569</v>
      </c>
      <c r="J1569" s="2" t="s">
        <v>570</v>
      </c>
      <c r="K1569" s="2" t="s">
        <v>835</v>
      </c>
      <c r="L1569" s="2" t="s">
        <v>836</v>
      </c>
      <c r="M1569" s="2" t="s">
        <v>6</v>
      </c>
      <c r="N1569" s="2" t="s">
        <v>6</v>
      </c>
      <c r="O1569" s="2" t="s">
        <v>6</v>
      </c>
      <c r="P1569" s="2" t="s">
        <v>6</v>
      </c>
      <c r="Q1569" s="2" t="s">
        <v>6</v>
      </c>
      <c r="R1569" s="2" t="s">
        <v>6</v>
      </c>
      <c r="S1569" s="2" t="s">
        <v>6</v>
      </c>
      <c r="T1569" s="2" t="s">
        <v>6</v>
      </c>
      <c r="U1569" s="2" t="s">
        <v>6</v>
      </c>
      <c r="V1569" s="2" t="s">
        <v>6</v>
      </c>
      <c r="W1569" s="2" t="s">
        <v>6</v>
      </c>
      <c r="X1569" s="2" t="s">
        <v>6</v>
      </c>
      <c r="Y1569" s="2" t="s">
        <v>6</v>
      </c>
      <c r="Z1569" s="2" t="s">
        <v>6</v>
      </c>
      <c r="AA1569" s="2" t="s">
        <v>6</v>
      </c>
      <c r="AB1569" s="2" t="s">
        <v>6</v>
      </c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</row>
    <row r="1570" spans="1:47" ht="31.5">
      <c r="A1570" s="2"/>
      <c r="B1570" s="2"/>
      <c r="C1570" s="26" t="s">
        <v>1195</v>
      </c>
      <c r="D1570" s="2" t="s">
        <v>176</v>
      </c>
      <c r="E1570" s="2" t="s">
        <v>30</v>
      </c>
      <c r="F1570" s="26" t="s">
        <v>176</v>
      </c>
      <c r="G1570" s="4" t="s">
        <v>1266</v>
      </c>
      <c r="H1570" s="2" t="s">
        <v>163</v>
      </c>
      <c r="I1570" s="2" t="s">
        <v>569</v>
      </c>
      <c r="J1570" s="2" t="s">
        <v>570</v>
      </c>
      <c r="K1570" s="2" t="s">
        <v>835</v>
      </c>
      <c r="L1570" s="2" t="s">
        <v>836</v>
      </c>
      <c r="M1570" s="2" t="s">
        <v>6</v>
      </c>
      <c r="N1570" s="2" t="s">
        <v>6</v>
      </c>
      <c r="O1570" s="2" t="s">
        <v>6</v>
      </c>
      <c r="P1570" s="2" t="s">
        <v>6</v>
      </c>
      <c r="Q1570" s="2" t="s">
        <v>6</v>
      </c>
      <c r="R1570" s="2" t="s">
        <v>6</v>
      </c>
      <c r="S1570" s="2" t="s">
        <v>6</v>
      </c>
      <c r="T1570" s="2" t="s">
        <v>6</v>
      </c>
      <c r="U1570" s="2" t="s">
        <v>6</v>
      </c>
      <c r="V1570" s="2" t="s">
        <v>6</v>
      </c>
      <c r="W1570" s="2" t="s">
        <v>6</v>
      </c>
      <c r="X1570" s="2" t="s">
        <v>6</v>
      </c>
      <c r="Y1570" s="2" t="s">
        <v>6</v>
      </c>
      <c r="Z1570" s="2" t="s">
        <v>6</v>
      </c>
      <c r="AA1570" s="2" t="s">
        <v>6</v>
      </c>
      <c r="AB1570" s="2" t="s">
        <v>6</v>
      </c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</row>
    <row r="1571" spans="1:47" ht="15.75">
      <c r="A1571" s="2"/>
      <c r="B1571" s="2"/>
      <c r="C1571" s="2" t="s">
        <v>1196</v>
      </c>
      <c r="D1571" s="2" t="s">
        <v>176</v>
      </c>
      <c r="E1571" s="2" t="s">
        <v>30</v>
      </c>
      <c r="F1571" s="26" t="s">
        <v>176</v>
      </c>
      <c r="G1571" s="4" t="s">
        <v>1266</v>
      </c>
      <c r="H1571" s="2" t="s">
        <v>163</v>
      </c>
      <c r="I1571" s="2" t="s">
        <v>569</v>
      </c>
      <c r="J1571" s="2" t="s">
        <v>570</v>
      </c>
      <c r="K1571" s="2" t="s">
        <v>835</v>
      </c>
      <c r="L1571" s="2" t="s">
        <v>836</v>
      </c>
      <c r="M1571" s="2" t="s">
        <v>6</v>
      </c>
      <c r="N1571" s="2" t="s">
        <v>6</v>
      </c>
      <c r="O1571" s="2" t="s">
        <v>6</v>
      </c>
      <c r="P1571" s="2" t="s">
        <v>6</v>
      </c>
      <c r="Q1571" s="2" t="s">
        <v>6</v>
      </c>
      <c r="R1571" s="2" t="s">
        <v>6</v>
      </c>
      <c r="S1571" s="2" t="s">
        <v>6</v>
      </c>
      <c r="T1571" s="2" t="s">
        <v>6</v>
      </c>
      <c r="U1571" s="2" t="s">
        <v>6</v>
      </c>
      <c r="V1571" s="2" t="s">
        <v>6</v>
      </c>
      <c r="W1571" s="2" t="s">
        <v>6</v>
      </c>
      <c r="X1571" s="2" t="s">
        <v>6</v>
      </c>
      <c r="Y1571" s="2" t="s">
        <v>6</v>
      </c>
      <c r="Z1571" s="2" t="s">
        <v>6</v>
      </c>
      <c r="AA1571" s="2" t="s">
        <v>6</v>
      </c>
      <c r="AB1571" s="2" t="s">
        <v>6</v>
      </c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</row>
    <row r="1572" spans="1:47" ht="15.75">
      <c r="A1572" s="2"/>
      <c r="B1572" s="2"/>
      <c r="C1572" s="2" t="s">
        <v>1197</v>
      </c>
      <c r="D1572" s="2" t="s">
        <v>176</v>
      </c>
      <c r="E1572" s="2" t="s">
        <v>30</v>
      </c>
      <c r="F1572" s="26" t="s">
        <v>176</v>
      </c>
      <c r="G1572" s="4" t="s">
        <v>1266</v>
      </c>
      <c r="H1572" s="2" t="s">
        <v>163</v>
      </c>
      <c r="I1572" s="2" t="s">
        <v>569</v>
      </c>
      <c r="J1572" s="2" t="s">
        <v>570</v>
      </c>
      <c r="K1572" s="2" t="s">
        <v>835</v>
      </c>
      <c r="L1572" s="2" t="s">
        <v>836</v>
      </c>
      <c r="M1572" s="2" t="s">
        <v>6</v>
      </c>
      <c r="N1572" s="2" t="s">
        <v>6</v>
      </c>
      <c r="O1572" s="2" t="s">
        <v>6</v>
      </c>
      <c r="P1572" s="2" t="s">
        <v>6</v>
      </c>
      <c r="Q1572" s="2" t="s">
        <v>6</v>
      </c>
      <c r="R1572" s="2" t="s">
        <v>6</v>
      </c>
      <c r="S1572" s="2" t="s">
        <v>6</v>
      </c>
      <c r="T1572" s="2" t="s">
        <v>6</v>
      </c>
      <c r="U1572" s="2" t="s">
        <v>6</v>
      </c>
      <c r="V1572" s="2" t="s">
        <v>6</v>
      </c>
      <c r="W1572" s="2" t="s">
        <v>6</v>
      </c>
      <c r="X1572" s="2" t="s">
        <v>6</v>
      </c>
      <c r="Y1572" s="2" t="s">
        <v>6</v>
      </c>
      <c r="Z1572" s="2" t="s">
        <v>6</v>
      </c>
      <c r="AA1572" s="2" t="s">
        <v>6</v>
      </c>
      <c r="AB1572" s="2" t="s">
        <v>6</v>
      </c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</row>
    <row r="1573" spans="1:47" ht="15.75">
      <c r="A1573" s="2"/>
      <c r="B1573" s="2"/>
      <c r="C1573" s="2" t="s">
        <v>1198</v>
      </c>
      <c r="D1573" s="2" t="s">
        <v>176</v>
      </c>
      <c r="E1573" s="2" t="s">
        <v>30</v>
      </c>
      <c r="F1573" s="26" t="s">
        <v>176</v>
      </c>
      <c r="G1573" s="4" t="s">
        <v>1266</v>
      </c>
      <c r="H1573" s="2" t="s">
        <v>163</v>
      </c>
      <c r="I1573" s="2" t="s">
        <v>569</v>
      </c>
      <c r="J1573" s="2" t="s">
        <v>570</v>
      </c>
      <c r="K1573" s="2" t="s">
        <v>835</v>
      </c>
      <c r="L1573" s="2" t="s">
        <v>836</v>
      </c>
      <c r="M1573" s="2" t="s">
        <v>6</v>
      </c>
      <c r="N1573" s="2" t="s">
        <v>6</v>
      </c>
      <c r="O1573" s="2" t="s">
        <v>6</v>
      </c>
      <c r="P1573" s="2" t="s">
        <v>6</v>
      </c>
      <c r="Q1573" s="2" t="s">
        <v>6</v>
      </c>
      <c r="R1573" s="2" t="s">
        <v>6</v>
      </c>
      <c r="S1573" s="2" t="s">
        <v>6</v>
      </c>
      <c r="T1573" s="2" t="s">
        <v>6</v>
      </c>
      <c r="U1573" s="2" t="s">
        <v>6</v>
      </c>
      <c r="V1573" s="2" t="s">
        <v>6</v>
      </c>
      <c r="W1573" s="2" t="s">
        <v>6</v>
      </c>
      <c r="X1573" s="2" t="s">
        <v>6</v>
      </c>
      <c r="Y1573" s="2" t="s">
        <v>6</v>
      </c>
      <c r="Z1573" s="2" t="s">
        <v>6</v>
      </c>
      <c r="AA1573" s="2" t="s">
        <v>6</v>
      </c>
      <c r="AB1573" s="2" t="s">
        <v>6</v>
      </c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</row>
    <row r="1574" spans="1:47" ht="15.75">
      <c r="A1574" s="2"/>
      <c r="B1574" s="2"/>
      <c r="C1574" s="2" t="s">
        <v>1199</v>
      </c>
      <c r="D1574" s="2" t="s">
        <v>176</v>
      </c>
      <c r="E1574" s="2" t="s">
        <v>30</v>
      </c>
      <c r="F1574" s="26" t="s">
        <v>176</v>
      </c>
      <c r="G1574" s="4" t="s">
        <v>1266</v>
      </c>
      <c r="H1574" s="2" t="s">
        <v>163</v>
      </c>
      <c r="I1574" s="2" t="s">
        <v>569</v>
      </c>
      <c r="J1574" s="2" t="s">
        <v>570</v>
      </c>
      <c r="K1574" s="2" t="s">
        <v>835</v>
      </c>
      <c r="L1574" s="2" t="s">
        <v>836</v>
      </c>
      <c r="M1574" s="2" t="s">
        <v>6</v>
      </c>
      <c r="N1574" s="2" t="s">
        <v>6</v>
      </c>
      <c r="O1574" s="2" t="s">
        <v>6</v>
      </c>
      <c r="P1574" s="2" t="s">
        <v>6</v>
      </c>
      <c r="Q1574" s="2" t="s">
        <v>6</v>
      </c>
      <c r="R1574" s="2" t="s">
        <v>6</v>
      </c>
      <c r="S1574" s="2" t="s">
        <v>6</v>
      </c>
      <c r="T1574" s="2" t="s">
        <v>6</v>
      </c>
      <c r="U1574" s="2" t="s">
        <v>6</v>
      </c>
      <c r="V1574" s="2" t="s">
        <v>6</v>
      </c>
      <c r="W1574" s="2" t="s">
        <v>6</v>
      </c>
      <c r="X1574" s="2" t="s">
        <v>6</v>
      </c>
      <c r="Y1574" s="2" t="s">
        <v>6</v>
      </c>
      <c r="Z1574" s="2" t="s">
        <v>6</v>
      </c>
      <c r="AA1574" s="2" t="s">
        <v>6</v>
      </c>
      <c r="AB1574" s="2" t="s">
        <v>6</v>
      </c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</row>
    <row r="1575" spans="1:47" ht="15.75">
      <c r="A1575" s="2"/>
      <c r="B1575" s="2"/>
      <c r="C1575" s="2" t="s">
        <v>1200</v>
      </c>
      <c r="D1575" s="2" t="s">
        <v>176</v>
      </c>
      <c r="E1575" s="2" t="s">
        <v>30</v>
      </c>
      <c r="F1575" s="26" t="s">
        <v>176</v>
      </c>
      <c r="G1575" s="4" t="s">
        <v>1266</v>
      </c>
      <c r="H1575" s="2" t="s">
        <v>163</v>
      </c>
      <c r="I1575" s="2" t="s">
        <v>569</v>
      </c>
      <c r="J1575" s="2" t="s">
        <v>570</v>
      </c>
      <c r="K1575" s="2" t="s">
        <v>835</v>
      </c>
      <c r="L1575" s="2" t="s">
        <v>836</v>
      </c>
      <c r="M1575" s="2" t="s">
        <v>6</v>
      </c>
      <c r="N1575" s="2" t="s">
        <v>6</v>
      </c>
      <c r="O1575" s="2" t="s">
        <v>6</v>
      </c>
      <c r="P1575" s="2" t="s">
        <v>6</v>
      </c>
      <c r="Q1575" s="2" t="s">
        <v>6</v>
      </c>
      <c r="R1575" s="2" t="s">
        <v>6</v>
      </c>
      <c r="S1575" s="2" t="s">
        <v>6</v>
      </c>
      <c r="T1575" s="2" t="s">
        <v>6</v>
      </c>
      <c r="U1575" s="2" t="s">
        <v>6</v>
      </c>
      <c r="V1575" s="2" t="s">
        <v>6</v>
      </c>
      <c r="W1575" s="2" t="s">
        <v>6</v>
      </c>
      <c r="X1575" s="2" t="s">
        <v>6</v>
      </c>
      <c r="Y1575" s="2" t="s">
        <v>6</v>
      </c>
      <c r="Z1575" s="2" t="s">
        <v>6</v>
      </c>
      <c r="AA1575" s="2" t="s">
        <v>6</v>
      </c>
      <c r="AB1575" s="2" t="s">
        <v>6</v>
      </c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</row>
    <row r="1576" spans="1:47" ht="15.75">
      <c r="A1576" s="2"/>
      <c r="B1576" s="2"/>
      <c r="C1576" s="2" t="s">
        <v>1201</v>
      </c>
      <c r="D1576" s="2" t="s">
        <v>176</v>
      </c>
      <c r="E1576" s="2" t="s">
        <v>30</v>
      </c>
      <c r="F1576" s="26" t="s">
        <v>176</v>
      </c>
      <c r="G1576" s="4" t="s">
        <v>1266</v>
      </c>
      <c r="H1576" s="2" t="s">
        <v>163</v>
      </c>
      <c r="I1576" s="2" t="s">
        <v>569</v>
      </c>
      <c r="J1576" s="2" t="s">
        <v>570</v>
      </c>
      <c r="K1576" s="2" t="s">
        <v>835</v>
      </c>
      <c r="L1576" s="2" t="s">
        <v>836</v>
      </c>
      <c r="M1576" s="2" t="s">
        <v>6</v>
      </c>
      <c r="N1576" s="2" t="s">
        <v>6</v>
      </c>
      <c r="O1576" s="2" t="s">
        <v>6</v>
      </c>
      <c r="P1576" s="2" t="s">
        <v>6</v>
      </c>
      <c r="Q1576" s="2" t="s">
        <v>6</v>
      </c>
      <c r="R1576" s="2" t="s">
        <v>6</v>
      </c>
      <c r="S1576" s="2" t="s">
        <v>6</v>
      </c>
      <c r="T1576" s="2" t="s">
        <v>6</v>
      </c>
      <c r="U1576" s="2" t="s">
        <v>6</v>
      </c>
      <c r="V1576" s="2" t="s">
        <v>6</v>
      </c>
      <c r="W1576" s="2" t="s">
        <v>6</v>
      </c>
      <c r="X1576" s="2" t="s">
        <v>6</v>
      </c>
      <c r="Y1576" s="2" t="s">
        <v>6</v>
      </c>
      <c r="Z1576" s="2" t="s">
        <v>6</v>
      </c>
      <c r="AA1576" s="2" t="s">
        <v>6</v>
      </c>
      <c r="AB1576" s="2" t="s">
        <v>6</v>
      </c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</row>
    <row r="1577" spans="1:47" ht="15.75">
      <c r="A1577" s="2"/>
      <c r="B1577" s="2"/>
      <c r="C1577" s="2" t="s">
        <v>1202</v>
      </c>
      <c r="D1577" s="2" t="s">
        <v>176</v>
      </c>
      <c r="E1577" s="2" t="s">
        <v>30</v>
      </c>
      <c r="F1577" s="26" t="s">
        <v>176</v>
      </c>
      <c r="G1577" s="4" t="s">
        <v>1266</v>
      </c>
      <c r="H1577" s="2" t="s">
        <v>163</v>
      </c>
      <c r="I1577" s="2" t="s">
        <v>569</v>
      </c>
      <c r="J1577" s="2" t="s">
        <v>570</v>
      </c>
      <c r="K1577" s="2" t="s">
        <v>835</v>
      </c>
      <c r="L1577" s="2" t="s">
        <v>836</v>
      </c>
      <c r="M1577" s="2" t="s">
        <v>6</v>
      </c>
      <c r="N1577" s="2" t="s">
        <v>6</v>
      </c>
      <c r="O1577" s="2" t="s">
        <v>6</v>
      </c>
      <c r="P1577" s="2" t="s">
        <v>6</v>
      </c>
      <c r="Q1577" s="2" t="s">
        <v>6</v>
      </c>
      <c r="R1577" s="2" t="s">
        <v>6</v>
      </c>
      <c r="S1577" s="2" t="s">
        <v>6</v>
      </c>
      <c r="T1577" s="2" t="s">
        <v>6</v>
      </c>
      <c r="U1577" s="2" t="s">
        <v>6</v>
      </c>
      <c r="V1577" s="2" t="s">
        <v>6</v>
      </c>
      <c r="W1577" s="2" t="s">
        <v>6</v>
      </c>
      <c r="X1577" s="2" t="s">
        <v>6</v>
      </c>
      <c r="Y1577" s="2" t="s">
        <v>6</v>
      </c>
      <c r="Z1577" s="2" t="s">
        <v>6</v>
      </c>
      <c r="AA1577" s="2" t="s">
        <v>6</v>
      </c>
      <c r="AB1577" s="2" t="s">
        <v>6</v>
      </c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</row>
    <row r="1578" spans="1:47" ht="15.75">
      <c r="A1578" s="2"/>
      <c r="B1578" s="2"/>
      <c r="C1578" s="2" t="s">
        <v>1203</v>
      </c>
      <c r="D1578" s="2" t="s">
        <v>176</v>
      </c>
      <c r="E1578" s="2" t="s">
        <v>30</v>
      </c>
      <c r="F1578" s="26" t="s">
        <v>176</v>
      </c>
      <c r="G1578" s="4" t="s">
        <v>1266</v>
      </c>
      <c r="H1578" s="2" t="s">
        <v>163</v>
      </c>
      <c r="I1578" s="2" t="s">
        <v>569</v>
      </c>
      <c r="J1578" s="2" t="s">
        <v>570</v>
      </c>
      <c r="K1578" s="2" t="s">
        <v>835</v>
      </c>
      <c r="L1578" s="2" t="s">
        <v>836</v>
      </c>
      <c r="M1578" s="2" t="s">
        <v>6</v>
      </c>
      <c r="N1578" s="2" t="s">
        <v>6</v>
      </c>
      <c r="O1578" s="2" t="s">
        <v>6</v>
      </c>
      <c r="P1578" s="2" t="s">
        <v>6</v>
      </c>
      <c r="Q1578" s="2" t="s">
        <v>6</v>
      </c>
      <c r="R1578" s="2" t="s">
        <v>6</v>
      </c>
      <c r="S1578" s="2" t="s">
        <v>6</v>
      </c>
      <c r="T1578" s="2" t="s">
        <v>6</v>
      </c>
      <c r="U1578" s="2" t="s">
        <v>6</v>
      </c>
      <c r="V1578" s="2" t="s">
        <v>6</v>
      </c>
      <c r="W1578" s="2" t="s">
        <v>6</v>
      </c>
      <c r="X1578" s="2" t="s">
        <v>6</v>
      </c>
      <c r="Y1578" s="2" t="s">
        <v>6</v>
      </c>
      <c r="Z1578" s="2" t="s">
        <v>6</v>
      </c>
      <c r="AA1578" s="2" t="s">
        <v>6</v>
      </c>
      <c r="AB1578" s="2" t="s">
        <v>6</v>
      </c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</row>
    <row r="1579" spans="1:47" ht="15.75">
      <c r="A1579" s="2"/>
      <c r="B1579" s="2"/>
      <c r="C1579" s="2" t="s">
        <v>1204</v>
      </c>
      <c r="D1579" s="2" t="s">
        <v>176</v>
      </c>
      <c r="E1579" s="2" t="s">
        <v>30</v>
      </c>
      <c r="F1579" s="26" t="s">
        <v>176</v>
      </c>
      <c r="G1579" s="4" t="s">
        <v>1266</v>
      </c>
      <c r="H1579" s="2" t="s">
        <v>163</v>
      </c>
      <c r="I1579" s="2" t="s">
        <v>569</v>
      </c>
      <c r="J1579" s="2" t="s">
        <v>570</v>
      </c>
      <c r="K1579" s="2" t="s">
        <v>835</v>
      </c>
      <c r="L1579" s="2" t="s">
        <v>836</v>
      </c>
      <c r="M1579" s="2" t="s">
        <v>6</v>
      </c>
      <c r="N1579" s="2" t="s">
        <v>6</v>
      </c>
      <c r="O1579" s="2" t="s">
        <v>6</v>
      </c>
      <c r="P1579" s="2" t="s">
        <v>6</v>
      </c>
      <c r="Q1579" s="2" t="s">
        <v>6</v>
      </c>
      <c r="R1579" s="2" t="s">
        <v>6</v>
      </c>
      <c r="S1579" s="2" t="s">
        <v>6</v>
      </c>
      <c r="T1579" s="2" t="s">
        <v>6</v>
      </c>
      <c r="U1579" s="2" t="s">
        <v>6</v>
      </c>
      <c r="V1579" s="2" t="s">
        <v>6</v>
      </c>
      <c r="W1579" s="2" t="s">
        <v>6</v>
      </c>
      <c r="X1579" s="2" t="s">
        <v>6</v>
      </c>
      <c r="Y1579" s="2" t="s">
        <v>6</v>
      </c>
      <c r="Z1579" s="2" t="s">
        <v>6</v>
      </c>
      <c r="AA1579" s="2" t="s">
        <v>6</v>
      </c>
      <c r="AB1579" s="2" t="s">
        <v>6</v>
      </c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</row>
    <row r="1580" spans="1:47" ht="15.75">
      <c r="A1580" s="2"/>
      <c r="B1580" s="2"/>
      <c r="C1580" s="2" t="s">
        <v>1205</v>
      </c>
      <c r="D1580" s="2" t="s">
        <v>176</v>
      </c>
      <c r="E1580" s="2" t="s">
        <v>30</v>
      </c>
      <c r="F1580" s="26" t="s">
        <v>176</v>
      </c>
      <c r="G1580" s="4" t="s">
        <v>1266</v>
      </c>
      <c r="H1580" s="2" t="s">
        <v>163</v>
      </c>
      <c r="I1580" s="2" t="s">
        <v>569</v>
      </c>
      <c r="J1580" s="2" t="s">
        <v>570</v>
      </c>
      <c r="K1580" s="2" t="s">
        <v>835</v>
      </c>
      <c r="L1580" s="2" t="s">
        <v>836</v>
      </c>
      <c r="M1580" s="2" t="s">
        <v>6</v>
      </c>
      <c r="N1580" s="2" t="s">
        <v>6</v>
      </c>
      <c r="O1580" s="2" t="s">
        <v>6</v>
      </c>
      <c r="P1580" s="2" t="s">
        <v>6</v>
      </c>
      <c r="Q1580" s="2" t="s">
        <v>6</v>
      </c>
      <c r="R1580" s="2" t="s">
        <v>6</v>
      </c>
      <c r="S1580" s="2" t="s">
        <v>6</v>
      </c>
      <c r="T1580" s="2" t="s">
        <v>6</v>
      </c>
      <c r="U1580" s="2" t="s">
        <v>6</v>
      </c>
      <c r="V1580" s="2" t="s">
        <v>6</v>
      </c>
      <c r="W1580" s="2" t="s">
        <v>6</v>
      </c>
      <c r="X1580" s="2" t="s">
        <v>6</v>
      </c>
      <c r="Y1580" s="2" t="s">
        <v>6</v>
      </c>
      <c r="Z1580" s="2" t="s">
        <v>6</v>
      </c>
      <c r="AA1580" s="2" t="s">
        <v>6</v>
      </c>
      <c r="AB1580" s="2" t="s">
        <v>6</v>
      </c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</row>
    <row r="1581" spans="1:47" ht="15.75">
      <c r="A1581" s="2"/>
      <c r="B1581" s="2"/>
      <c r="C1581" s="2" t="s">
        <v>1206</v>
      </c>
      <c r="D1581" s="2" t="s">
        <v>176</v>
      </c>
      <c r="E1581" s="2" t="s">
        <v>30</v>
      </c>
      <c r="F1581" s="26" t="s">
        <v>176</v>
      </c>
      <c r="G1581" s="4" t="s">
        <v>1266</v>
      </c>
      <c r="H1581" s="2" t="s">
        <v>163</v>
      </c>
      <c r="I1581" s="2" t="s">
        <v>569</v>
      </c>
      <c r="J1581" s="2" t="s">
        <v>570</v>
      </c>
      <c r="K1581" s="2" t="s">
        <v>835</v>
      </c>
      <c r="L1581" s="2" t="s">
        <v>836</v>
      </c>
      <c r="M1581" s="2" t="s">
        <v>6</v>
      </c>
      <c r="N1581" s="2" t="s">
        <v>6</v>
      </c>
      <c r="O1581" s="2" t="s">
        <v>6</v>
      </c>
      <c r="P1581" s="2" t="s">
        <v>6</v>
      </c>
      <c r="Q1581" s="2" t="s">
        <v>6</v>
      </c>
      <c r="R1581" s="2" t="s">
        <v>6</v>
      </c>
      <c r="S1581" s="2" t="s">
        <v>6</v>
      </c>
      <c r="T1581" s="2" t="s">
        <v>6</v>
      </c>
      <c r="U1581" s="2" t="s">
        <v>6</v>
      </c>
      <c r="V1581" s="2" t="s">
        <v>6</v>
      </c>
      <c r="W1581" s="2" t="s">
        <v>6</v>
      </c>
      <c r="X1581" s="2" t="s">
        <v>6</v>
      </c>
      <c r="Y1581" s="2" t="s">
        <v>6</v>
      </c>
      <c r="Z1581" s="2" t="s">
        <v>6</v>
      </c>
      <c r="AA1581" s="2" t="s">
        <v>6</v>
      </c>
      <c r="AB1581" s="2" t="s">
        <v>6</v>
      </c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</row>
    <row r="1582" spans="1:47" ht="15.75">
      <c r="A1582" s="2"/>
      <c r="B1582" s="2"/>
      <c r="C1582" s="2" t="s">
        <v>1207</v>
      </c>
      <c r="D1582" s="2" t="s">
        <v>176</v>
      </c>
      <c r="E1582" s="2" t="s">
        <v>30</v>
      </c>
      <c r="F1582" s="26" t="s">
        <v>176</v>
      </c>
      <c r="G1582" s="4" t="s">
        <v>1266</v>
      </c>
      <c r="H1582" s="2" t="s">
        <v>163</v>
      </c>
      <c r="I1582" s="2" t="s">
        <v>569</v>
      </c>
      <c r="J1582" s="2" t="s">
        <v>570</v>
      </c>
      <c r="K1582" s="2" t="s">
        <v>835</v>
      </c>
      <c r="L1582" s="2" t="s">
        <v>836</v>
      </c>
      <c r="M1582" s="2" t="s">
        <v>6</v>
      </c>
      <c r="N1582" s="2" t="s">
        <v>6</v>
      </c>
      <c r="O1582" s="2" t="s">
        <v>6</v>
      </c>
      <c r="P1582" s="2" t="s">
        <v>6</v>
      </c>
      <c r="Q1582" s="2" t="s">
        <v>6</v>
      </c>
      <c r="R1582" s="2" t="s">
        <v>6</v>
      </c>
      <c r="S1582" s="2" t="s">
        <v>6</v>
      </c>
      <c r="T1582" s="2" t="s">
        <v>6</v>
      </c>
      <c r="U1582" s="2" t="s">
        <v>6</v>
      </c>
      <c r="V1582" s="2" t="s">
        <v>6</v>
      </c>
      <c r="W1582" s="2" t="s">
        <v>6</v>
      </c>
      <c r="X1582" s="2" t="s">
        <v>6</v>
      </c>
      <c r="Y1582" s="2" t="s">
        <v>6</v>
      </c>
      <c r="Z1582" s="2" t="s">
        <v>6</v>
      </c>
      <c r="AA1582" s="2" t="s">
        <v>6</v>
      </c>
      <c r="AB1582" s="2" t="s">
        <v>6</v>
      </c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</row>
    <row r="1583" spans="1:47" ht="15.75">
      <c r="A1583" s="2"/>
      <c r="B1583" s="2"/>
      <c r="C1583" s="2" t="s">
        <v>1208</v>
      </c>
      <c r="D1583" s="2" t="s">
        <v>176</v>
      </c>
      <c r="E1583" s="2" t="s">
        <v>30</v>
      </c>
      <c r="F1583" s="26" t="s">
        <v>176</v>
      </c>
      <c r="G1583" s="4" t="s">
        <v>1266</v>
      </c>
      <c r="H1583" s="2" t="s">
        <v>163</v>
      </c>
      <c r="I1583" s="2" t="s">
        <v>569</v>
      </c>
      <c r="J1583" s="2" t="s">
        <v>570</v>
      </c>
      <c r="K1583" s="2" t="s">
        <v>835</v>
      </c>
      <c r="L1583" s="2" t="s">
        <v>836</v>
      </c>
      <c r="M1583" s="2" t="s">
        <v>6</v>
      </c>
      <c r="N1583" s="2" t="s">
        <v>6</v>
      </c>
      <c r="O1583" s="2" t="s">
        <v>6</v>
      </c>
      <c r="P1583" s="2" t="s">
        <v>6</v>
      </c>
      <c r="Q1583" s="2" t="s">
        <v>6</v>
      </c>
      <c r="R1583" s="2" t="s">
        <v>6</v>
      </c>
      <c r="S1583" s="2" t="s">
        <v>6</v>
      </c>
      <c r="T1583" s="2" t="s">
        <v>6</v>
      </c>
      <c r="U1583" s="2" t="s">
        <v>6</v>
      </c>
      <c r="V1583" s="2" t="s">
        <v>6</v>
      </c>
      <c r="W1583" s="2" t="s">
        <v>6</v>
      </c>
      <c r="X1583" s="2" t="s">
        <v>6</v>
      </c>
      <c r="Y1583" s="2" t="s">
        <v>6</v>
      </c>
      <c r="Z1583" s="2" t="s">
        <v>6</v>
      </c>
      <c r="AA1583" s="2" t="s">
        <v>6</v>
      </c>
      <c r="AB1583" s="2" t="s">
        <v>6</v>
      </c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</row>
    <row r="1584" spans="1:47" ht="15.75">
      <c r="A1584" s="2"/>
      <c r="B1584" s="2"/>
      <c r="C1584" s="2" t="s">
        <v>1209</v>
      </c>
      <c r="D1584" s="2" t="s">
        <v>176</v>
      </c>
      <c r="E1584" s="2" t="s">
        <v>30</v>
      </c>
      <c r="F1584" s="26" t="s">
        <v>176</v>
      </c>
      <c r="G1584" s="4" t="s">
        <v>1266</v>
      </c>
      <c r="H1584" s="2" t="s">
        <v>163</v>
      </c>
      <c r="I1584" s="2" t="s">
        <v>569</v>
      </c>
      <c r="J1584" s="2" t="s">
        <v>570</v>
      </c>
      <c r="K1584" s="2" t="s">
        <v>835</v>
      </c>
      <c r="L1584" s="2" t="s">
        <v>836</v>
      </c>
      <c r="M1584" s="2" t="s">
        <v>6</v>
      </c>
      <c r="N1584" s="2" t="s">
        <v>6</v>
      </c>
      <c r="O1584" s="2" t="s">
        <v>6</v>
      </c>
      <c r="P1584" s="2" t="s">
        <v>6</v>
      </c>
      <c r="Q1584" s="2" t="s">
        <v>6</v>
      </c>
      <c r="R1584" s="2" t="s">
        <v>6</v>
      </c>
      <c r="S1584" s="2" t="s">
        <v>6</v>
      </c>
      <c r="T1584" s="2" t="s">
        <v>6</v>
      </c>
      <c r="U1584" s="2" t="s">
        <v>6</v>
      </c>
      <c r="V1584" s="2" t="s">
        <v>6</v>
      </c>
      <c r="W1584" s="2" t="s">
        <v>6</v>
      </c>
      <c r="X1584" s="2" t="s">
        <v>6</v>
      </c>
      <c r="Y1584" s="2" t="s">
        <v>6</v>
      </c>
      <c r="Z1584" s="2" t="s">
        <v>6</v>
      </c>
      <c r="AA1584" s="2" t="s">
        <v>6</v>
      </c>
      <c r="AB1584" s="2" t="s">
        <v>6</v>
      </c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</row>
    <row r="1585" spans="1:47" ht="15.75">
      <c r="A1585" s="2"/>
      <c r="B1585" s="2"/>
      <c r="C1585" s="2" t="s">
        <v>1210</v>
      </c>
      <c r="D1585" s="2" t="s">
        <v>176</v>
      </c>
      <c r="E1585" s="2" t="s">
        <v>30</v>
      </c>
      <c r="F1585" s="26" t="s">
        <v>176</v>
      </c>
      <c r="G1585" s="4" t="s">
        <v>1266</v>
      </c>
      <c r="H1585" s="2" t="s">
        <v>163</v>
      </c>
      <c r="I1585" s="2" t="s">
        <v>569</v>
      </c>
      <c r="J1585" s="2" t="s">
        <v>570</v>
      </c>
      <c r="K1585" s="2" t="s">
        <v>835</v>
      </c>
      <c r="L1585" s="2" t="s">
        <v>836</v>
      </c>
      <c r="M1585" s="2" t="s">
        <v>6</v>
      </c>
      <c r="N1585" s="2" t="s">
        <v>6</v>
      </c>
      <c r="O1585" s="2" t="s">
        <v>6</v>
      </c>
      <c r="P1585" s="2" t="s">
        <v>6</v>
      </c>
      <c r="Q1585" s="2" t="s">
        <v>6</v>
      </c>
      <c r="R1585" s="2" t="s">
        <v>6</v>
      </c>
      <c r="S1585" s="2" t="s">
        <v>6</v>
      </c>
      <c r="T1585" s="2" t="s">
        <v>6</v>
      </c>
      <c r="U1585" s="2" t="s">
        <v>6</v>
      </c>
      <c r="V1585" s="2" t="s">
        <v>6</v>
      </c>
      <c r="W1585" s="2" t="s">
        <v>6</v>
      </c>
      <c r="X1585" s="2" t="s">
        <v>6</v>
      </c>
      <c r="Y1585" s="2" t="s">
        <v>6</v>
      </c>
      <c r="Z1585" s="2" t="s">
        <v>6</v>
      </c>
      <c r="AA1585" s="2" t="s">
        <v>6</v>
      </c>
      <c r="AB1585" s="2" t="s">
        <v>6</v>
      </c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</row>
    <row r="1586" spans="1:47" ht="15.75">
      <c r="A1586" s="2"/>
      <c r="B1586" s="2"/>
      <c r="C1586" s="2" t="s">
        <v>1211</v>
      </c>
      <c r="D1586" s="2" t="s">
        <v>176</v>
      </c>
      <c r="E1586" s="2" t="s">
        <v>30</v>
      </c>
      <c r="F1586" s="26" t="s">
        <v>176</v>
      </c>
      <c r="G1586" s="4" t="s">
        <v>1266</v>
      </c>
      <c r="H1586" s="2" t="s">
        <v>163</v>
      </c>
      <c r="I1586" s="2" t="s">
        <v>569</v>
      </c>
      <c r="J1586" s="2" t="s">
        <v>570</v>
      </c>
      <c r="K1586" s="2" t="s">
        <v>835</v>
      </c>
      <c r="L1586" s="2" t="s">
        <v>836</v>
      </c>
      <c r="M1586" s="2" t="s">
        <v>6</v>
      </c>
      <c r="N1586" s="2" t="s">
        <v>6</v>
      </c>
      <c r="O1586" s="2" t="s">
        <v>6</v>
      </c>
      <c r="P1586" s="2" t="s">
        <v>6</v>
      </c>
      <c r="Q1586" s="2" t="s">
        <v>6</v>
      </c>
      <c r="R1586" s="2" t="s">
        <v>6</v>
      </c>
      <c r="S1586" s="2" t="s">
        <v>6</v>
      </c>
      <c r="T1586" s="2" t="s">
        <v>6</v>
      </c>
      <c r="U1586" s="2" t="s">
        <v>6</v>
      </c>
      <c r="V1586" s="2" t="s">
        <v>6</v>
      </c>
      <c r="W1586" s="2" t="s">
        <v>6</v>
      </c>
      <c r="X1586" s="2" t="s">
        <v>6</v>
      </c>
      <c r="Y1586" s="2" t="s">
        <v>6</v>
      </c>
      <c r="Z1586" s="2" t="s">
        <v>6</v>
      </c>
      <c r="AA1586" s="2" t="s">
        <v>6</v>
      </c>
      <c r="AB1586" s="2" t="s">
        <v>6</v>
      </c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</row>
    <row r="1587" spans="1:47" ht="15.75">
      <c r="A1587" s="2"/>
      <c r="B1587" s="2"/>
      <c r="C1587" s="2" t="s">
        <v>1212</v>
      </c>
      <c r="D1587" s="2" t="s">
        <v>176</v>
      </c>
      <c r="E1587" s="2" t="s">
        <v>30</v>
      </c>
      <c r="F1587" s="26" t="s">
        <v>176</v>
      </c>
      <c r="G1587" s="4" t="s">
        <v>1266</v>
      </c>
      <c r="H1587" s="2" t="s">
        <v>163</v>
      </c>
      <c r="I1587" s="2" t="s">
        <v>569</v>
      </c>
      <c r="J1587" s="2" t="s">
        <v>570</v>
      </c>
      <c r="K1587" s="2" t="s">
        <v>835</v>
      </c>
      <c r="L1587" s="2" t="s">
        <v>836</v>
      </c>
      <c r="M1587" s="2" t="s">
        <v>6</v>
      </c>
      <c r="N1587" s="2" t="s">
        <v>6</v>
      </c>
      <c r="O1587" s="2" t="s">
        <v>6</v>
      </c>
      <c r="P1587" s="2" t="s">
        <v>6</v>
      </c>
      <c r="Q1587" s="2" t="s">
        <v>6</v>
      </c>
      <c r="R1587" s="2" t="s">
        <v>6</v>
      </c>
      <c r="S1587" s="2" t="s">
        <v>6</v>
      </c>
      <c r="T1587" s="2" t="s">
        <v>6</v>
      </c>
      <c r="U1587" s="2" t="s">
        <v>6</v>
      </c>
      <c r="V1587" s="2" t="s">
        <v>6</v>
      </c>
      <c r="W1587" s="2" t="s">
        <v>6</v>
      </c>
      <c r="X1587" s="2" t="s">
        <v>6</v>
      </c>
      <c r="Y1587" s="2" t="s">
        <v>6</v>
      </c>
      <c r="Z1587" s="2" t="s">
        <v>6</v>
      </c>
      <c r="AA1587" s="2" t="s">
        <v>6</v>
      </c>
      <c r="AB1587" s="2" t="s">
        <v>6</v>
      </c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</row>
    <row r="1588" spans="1:47" ht="15.75">
      <c r="A1588" s="2"/>
      <c r="B1588" s="2"/>
      <c r="C1588" s="2" t="s">
        <v>1213</v>
      </c>
      <c r="D1588" s="2" t="s">
        <v>176</v>
      </c>
      <c r="E1588" s="2" t="s">
        <v>30</v>
      </c>
      <c r="F1588" s="26" t="s">
        <v>176</v>
      </c>
      <c r="G1588" s="4" t="s">
        <v>1266</v>
      </c>
      <c r="H1588" s="2" t="s">
        <v>163</v>
      </c>
      <c r="I1588" s="2" t="s">
        <v>569</v>
      </c>
      <c r="J1588" s="2" t="s">
        <v>570</v>
      </c>
      <c r="K1588" s="2" t="s">
        <v>835</v>
      </c>
      <c r="L1588" s="2" t="s">
        <v>836</v>
      </c>
      <c r="M1588" s="2" t="s">
        <v>6</v>
      </c>
      <c r="N1588" s="2" t="s">
        <v>6</v>
      </c>
      <c r="O1588" s="2" t="s">
        <v>6</v>
      </c>
      <c r="P1588" s="2" t="s">
        <v>6</v>
      </c>
      <c r="Q1588" s="2" t="s">
        <v>6</v>
      </c>
      <c r="R1588" s="2" t="s">
        <v>6</v>
      </c>
      <c r="S1588" s="2" t="s">
        <v>6</v>
      </c>
      <c r="T1588" s="2" t="s">
        <v>6</v>
      </c>
      <c r="U1588" s="2" t="s">
        <v>6</v>
      </c>
      <c r="V1588" s="2" t="s">
        <v>6</v>
      </c>
      <c r="W1588" s="2" t="s">
        <v>6</v>
      </c>
      <c r="X1588" s="2" t="s">
        <v>6</v>
      </c>
      <c r="Y1588" s="2" t="s">
        <v>6</v>
      </c>
      <c r="Z1588" s="2" t="s">
        <v>6</v>
      </c>
      <c r="AA1588" s="2" t="s">
        <v>6</v>
      </c>
      <c r="AB1588" s="2" t="s">
        <v>6</v>
      </c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</row>
    <row r="1589" spans="1:47" ht="15.75">
      <c r="A1589" s="2"/>
      <c r="B1589" s="2"/>
      <c r="C1589" s="2" t="s">
        <v>1214</v>
      </c>
      <c r="D1589" s="2" t="s">
        <v>176</v>
      </c>
      <c r="E1589" s="2" t="s">
        <v>30</v>
      </c>
      <c r="F1589" s="26" t="s">
        <v>176</v>
      </c>
      <c r="G1589" s="4" t="s">
        <v>1266</v>
      </c>
      <c r="H1589" s="2" t="s">
        <v>163</v>
      </c>
      <c r="I1589" s="2" t="s">
        <v>569</v>
      </c>
      <c r="J1589" s="2" t="s">
        <v>570</v>
      </c>
      <c r="K1589" s="2" t="s">
        <v>835</v>
      </c>
      <c r="L1589" s="2" t="s">
        <v>836</v>
      </c>
      <c r="M1589" s="2" t="s">
        <v>6</v>
      </c>
      <c r="N1589" s="2" t="s">
        <v>6</v>
      </c>
      <c r="O1589" s="2" t="s">
        <v>6</v>
      </c>
      <c r="P1589" s="2" t="s">
        <v>6</v>
      </c>
      <c r="Q1589" s="2" t="s">
        <v>6</v>
      </c>
      <c r="R1589" s="2" t="s">
        <v>6</v>
      </c>
      <c r="S1589" s="2" t="s">
        <v>6</v>
      </c>
      <c r="T1589" s="2" t="s">
        <v>6</v>
      </c>
      <c r="U1589" s="2" t="s">
        <v>6</v>
      </c>
      <c r="V1589" s="2" t="s">
        <v>6</v>
      </c>
      <c r="W1589" s="2" t="s">
        <v>6</v>
      </c>
      <c r="X1589" s="2" t="s">
        <v>6</v>
      </c>
      <c r="Y1589" s="2" t="s">
        <v>6</v>
      </c>
      <c r="Z1589" s="2" t="s">
        <v>6</v>
      </c>
      <c r="AA1589" s="2" t="s">
        <v>6</v>
      </c>
      <c r="AB1589" s="2" t="s">
        <v>6</v>
      </c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</row>
    <row r="1590" spans="1:47" ht="15.75">
      <c r="A1590" s="2"/>
      <c r="B1590" s="2"/>
      <c r="C1590" s="2" t="s">
        <v>1215</v>
      </c>
      <c r="D1590" s="2" t="s">
        <v>176</v>
      </c>
      <c r="E1590" s="2" t="s">
        <v>30</v>
      </c>
      <c r="F1590" s="26" t="s">
        <v>176</v>
      </c>
      <c r="G1590" s="4" t="s">
        <v>1266</v>
      </c>
      <c r="H1590" s="2" t="s">
        <v>163</v>
      </c>
      <c r="I1590" s="2" t="s">
        <v>569</v>
      </c>
      <c r="J1590" s="2" t="s">
        <v>570</v>
      </c>
      <c r="K1590" s="2" t="s">
        <v>835</v>
      </c>
      <c r="L1590" s="2" t="s">
        <v>836</v>
      </c>
      <c r="M1590" s="2" t="s">
        <v>6</v>
      </c>
      <c r="N1590" s="2" t="s">
        <v>6</v>
      </c>
      <c r="O1590" s="2" t="s">
        <v>6</v>
      </c>
      <c r="P1590" s="2" t="s">
        <v>6</v>
      </c>
      <c r="Q1590" s="2" t="s">
        <v>6</v>
      </c>
      <c r="R1590" s="2" t="s">
        <v>6</v>
      </c>
      <c r="S1590" s="2" t="s">
        <v>6</v>
      </c>
      <c r="T1590" s="2" t="s">
        <v>6</v>
      </c>
      <c r="U1590" s="2" t="s">
        <v>6</v>
      </c>
      <c r="V1590" s="2" t="s">
        <v>6</v>
      </c>
      <c r="W1590" s="2" t="s">
        <v>6</v>
      </c>
      <c r="X1590" s="2" t="s">
        <v>6</v>
      </c>
      <c r="Y1590" s="2" t="s">
        <v>6</v>
      </c>
      <c r="Z1590" s="2" t="s">
        <v>6</v>
      </c>
      <c r="AA1590" s="2" t="s">
        <v>6</v>
      </c>
      <c r="AB1590" s="2" t="s">
        <v>6</v>
      </c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</row>
    <row r="1591" spans="1:47" ht="15.75">
      <c r="A1591" s="2"/>
      <c r="B1591" s="2"/>
      <c r="C1591" s="2" t="s">
        <v>1216</v>
      </c>
      <c r="D1591" s="2" t="s">
        <v>176</v>
      </c>
      <c r="E1591" s="2" t="s">
        <v>30</v>
      </c>
      <c r="F1591" s="26" t="s">
        <v>176</v>
      </c>
      <c r="G1591" s="4" t="s">
        <v>1266</v>
      </c>
      <c r="H1591" s="2" t="s">
        <v>163</v>
      </c>
      <c r="I1591" s="2" t="s">
        <v>569</v>
      </c>
      <c r="J1591" s="2" t="s">
        <v>570</v>
      </c>
      <c r="K1591" s="2" t="s">
        <v>835</v>
      </c>
      <c r="L1591" s="2" t="s">
        <v>836</v>
      </c>
      <c r="M1591" s="2" t="s">
        <v>6</v>
      </c>
      <c r="N1591" s="2" t="s">
        <v>6</v>
      </c>
      <c r="O1591" s="2" t="s">
        <v>6</v>
      </c>
      <c r="P1591" s="2" t="s">
        <v>6</v>
      </c>
      <c r="Q1591" s="2" t="s">
        <v>6</v>
      </c>
      <c r="R1591" s="2" t="s">
        <v>6</v>
      </c>
      <c r="S1591" s="2" t="s">
        <v>6</v>
      </c>
      <c r="T1591" s="2" t="s">
        <v>6</v>
      </c>
      <c r="U1591" s="2" t="s">
        <v>6</v>
      </c>
      <c r="V1591" s="2" t="s">
        <v>6</v>
      </c>
      <c r="W1591" s="2" t="s">
        <v>6</v>
      </c>
      <c r="X1591" s="2" t="s">
        <v>6</v>
      </c>
      <c r="Y1591" s="2" t="s">
        <v>6</v>
      </c>
      <c r="Z1591" s="2" t="s">
        <v>6</v>
      </c>
      <c r="AA1591" s="2" t="s">
        <v>6</v>
      </c>
      <c r="AB1591" s="2" t="s">
        <v>6</v>
      </c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</row>
    <row r="1592" spans="1:47" ht="15.75">
      <c r="A1592" s="2"/>
      <c r="B1592" s="2"/>
      <c r="C1592" s="2" t="s">
        <v>1217</v>
      </c>
      <c r="D1592" s="2" t="s">
        <v>176</v>
      </c>
      <c r="E1592" s="2" t="s">
        <v>30</v>
      </c>
      <c r="F1592" s="26" t="s">
        <v>176</v>
      </c>
      <c r="G1592" s="4" t="s">
        <v>1266</v>
      </c>
      <c r="H1592" s="2" t="s">
        <v>163</v>
      </c>
      <c r="I1592" s="2" t="s">
        <v>569</v>
      </c>
      <c r="J1592" s="2" t="s">
        <v>570</v>
      </c>
      <c r="K1592" s="2" t="s">
        <v>835</v>
      </c>
      <c r="L1592" s="2" t="s">
        <v>836</v>
      </c>
      <c r="M1592" s="2" t="s">
        <v>6</v>
      </c>
      <c r="N1592" s="2" t="s">
        <v>6</v>
      </c>
      <c r="O1592" s="2" t="s">
        <v>6</v>
      </c>
      <c r="P1592" s="2" t="s">
        <v>6</v>
      </c>
      <c r="Q1592" s="2" t="s">
        <v>6</v>
      </c>
      <c r="R1592" s="2" t="s">
        <v>6</v>
      </c>
      <c r="S1592" s="2" t="s">
        <v>6</v>
      </c>
      <c r="T1592" s="2" t="s">
        <v>6</v>
      </c>
      <c r="U1592" s="2" t="s">
        <v>6</v>
      </c>
      <c r="V1592" s="2" t="s">
        <v>6</v>
      </c>
      <c r="W1592" s="2" t="s">
        <v>6</v>
      </c>
      <c r="X1592" s="2" t="s">
        <v>6</v>
      </c>
      <c r="Y1592" s="2" t="s">
        <v>6</v>
      </c>
      <c r="Z1592" s="2" t="s">
        <v>6</v>
      </c>
      <c r="AA1592" s="2" t="s">
        <v>6</v>
      </c>
      <c r="AB1592" s="2" t="s">
        <v>6</v>
      </c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</row>
    <row r="1593" spans="1:47" ht="15.75">
      <c r="A1593" s="2"/>
      <c r="B1593" s="2"/>
      <c r="C1593" s="2" t="s">
        <v>1218</v>
      </c>
      <c r="D1593" s="2" t="s">
        <v>176</v>
      </c>
      <c r="E1593" s="2" t="s">
        <v>30</v>
      </c>
      <c r="F1593" s="26" t="s">
        <v>176</v>
      </c>
      <c r="G1593" s="4" t="s">
        <v>1266</v>
      </c>
      <c r="H1593" s="2" t="s">
        <v>163</v>
      </c>
      <c r="I1593" s="2" t="s">
        <v>569</v>
      </c>
      <c r="J1593" s="2" t="s">
        <v>570</v>
      </c>
      <c r="K1593" s="2" t="s">
        <v>835</v>
      </c>
      <c r="L1593" s="2" t="s">
        <v>836</v>
      </c>
      <c r="M1593" s="2" t="s">
        <v>6</v>
      </c>
      <c r="N1593" s="2" t="s">
        <v>6</v>
      </c>
      <c r="O1593" s="2" t="s">
        <v>6</v>
      </c>
      <c r="P1593" s="2" t="s">
        <v>6</v>
      </c>
      <c r="Q1593" s="2" t="s">
        <v>6</v>
      </c>
      <c r="R1593" s="2" t="s">
        <v>6</v>
      </c>
      <c r="S1593" s="2" t="s">
        <v>6</v>
      </c>
      <c r="T1593" s="2" t="s">
        <v>6</v>
      </c>
      <c r="U1593" s="2" t="s">
        <v>6</v>
      </c>
      <c r="V1593" s="2" t="s">
        <v>6</v>
      </c>
      <c r="W1593" s="2" t="s">
        <v>6</v>
      </c>
      <c r="X1593" s="2" t="s">
        <v>6</v>
      </c>
      <c r="Y1593" s="2" t="s">
        <v>6</v>
      </c>
      <c r="Z1593" s="2" t="s">
        <v>6</v>
      </c>
      <c r="AA1593" s="2" t="s">
        <v>6</v>
      </c>
      <c r="AB1593" s="2" t="s">
        <v>6</v>
      </c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</row>
    <row r="1594" spans="1:47" ht="15.75">
      <c r="A1594" s="2"/>
      <c r="B1594" s="2"/>
      <c r="C1594" s="2" t="s">
        <v>1219</v>
      </c>
      <c r="D1594" s="2" t="s">
        <v>176</v>
      </c>
      <c r="E1594" s="2" t="s">
        <v>30</v>
      </c>
      <c r="F1594" s="26" t="s">
        <v>176</v>
      </c>
      <c r="G1594" s="4" t="s">
        <v>1266</v>
      </c>
      <c r="H1594" s="2" t="s">
        <v>163</v>
      </c>
      <c r="I1594" s="2" t="s">
        <v>569</v>
      </c>
      <c r="J1594" s="2" t="s">
        <v>570</v>
      </c>
      <c r="K1594" s="2" t="s">
        <v>835</v>
      </c>
      <c r="L1594" s="2" t="s">
        <v>836</v>
      </c>
      <c r="M1594" s="2" t="s">
        <v>6</v>
      </c>
      <c r="N1594" s="2" t="s">
        <v>6</v>
      </c>
      <c r="O1594" s="2" t="s">
        <v>6</v>
      </c>
      <c r="P1594" s="2" t="s">
        <v>6</v>
      </c>
      <c r="Q1594" s="2" t="s">
        <v>6</v>
      </c>
      <c r="R1594" s="2" t="s">
        <v>6</v>
      </c>
      <c r="S1594" s="2" t="s">
        <v>6</v>
      </c>
      <c r="T1594" s="2" t="s">
        <v>6</v>
      </c>
      <c r="U1594" s="2" t="s">
        <v>6</v>
      </c>
      <c r="V1594" s="2" t="s">
        <v>6</v>
      </c>
      <c r="W1594" s="2" t="s">
        <v>6</v>
      </c>
      <c r="X1594" s="2" t="s">
        <v>6</v>
      </c>
      <c r="Y1594" s="2" t="s">
        <v>6</v>
      </c>
      <c r="Z1594" s="2" t="s">
        <v>6</v>
      </c>
      <c r="AA1594" s="2" t="s">
        <v>6</v>
      </c>
      <c r="AB1594" s="2" t="s">
        <v>6</v>
      </c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</row>
    <row r="1595" spans="1:47" ht="15.75">
      <c r="A1595" s="2"/>
      <c r="B1595" s="2"/>
      <c r="C1595" s="2" t="s">
        <v>1220</v>
      </c>
      <c r="D1595" s="2" t="s">
        <v>176</v>
      </c>
      <c r="E1595" s="2" t="s">
        <v>30</v>
      </c>
      <c r="F1595" s="26" t="s">
        <v>176</v>
      </c>
      <c r="G1595" s="4" t="s">
        <v>1266</v>
      </c>
      <c r="H1595" s="2" t="s">
        <v>163</v>
      </c>
      <c r="I1595" s="2" t="s">
        <v>569</v>
      </c>
      <c r="J1595" s="2" t="s">
        <v>570</v>
      </c>
      <c r="K1595" s="2" t="s">
        <v>835</v>
      </c>
      <c r="L1595" s="2" t="s">
        <v>836</v>
      </c>
      <c r="M1595" s="2" t="s">
        <v>6</v>
      </c>
      <c r="N1595" s="2" t="s">
        <v>6</v>
      </c>
      <c r="O1595" s="2" t="s">
        <v>6</v>
      </c>
      <c r="P1595" s="2" t="s">
        <v>6</v>
      </c>
      <c r="Q1595" s="2" t="s">
        <v>6</v>
      </c>
      <c r="R1595" s="2" t="s">
        <v>6</v>
      </c>
      <c r="S1595" s="2" t="s">
        <v>6</v>
      </c>
      <c r="T1595" s="2" t="s">
        <v>6</v>
      </c>
      <c r="U1595" s="2" t="s">
        <v>6</v>
      </c>
      <c r="V1595" s="2" t="s">
        <v>6</v>
      </c>
      <c r="W1595" s="2" t="s">
        <v>6</v>
      </c>
      <c r="X1595" s="2" t="s">
        <v>6</v>
      </c>
      <c r="Y1595" s="2" t="s">
        <v>6</v>
      </c>
      <c r="Z1595" s="2" t="s">
        <v>6</v>
      </c>
      <c r="AA1595" s="2" t="s">
        <v>6</v>
      </c>
      <c r="AB1595" s="2" t="s">
        <v>6</v>
      </c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</row>
    <row r="1596" spans="1:47" ht="15.75">
      <c r="A1596" s="2"/>
      <c r="B1596" s="2"/>
      <c r="C1596" s="2" t="s">
        <v>1221</v>
      </c>
      <c r="D1596" s="2" t="s">
        <v>176</v>
      </c>
      <c r="E1596" s="2" t="s">
        <v>30</v>
      </c>
      <c r="F1596" s="26" t="s">
        <v>176</v>
      </c>
      <c r="G1596" s="4" t="s">
        <v>1266</v>
      </c>
      <c r="H1596" s="2" t="s">
        <v>163</v>
      </c>
      <c r="I1596" s="2" t="s">
        <v>569</v>
      </c>
      <c r="J1596" s="2" t="s">
        <v>570</v>
      </c>
      <c r="K1596" s="2" t="s">
        <v>835</v>
      </c>
      <c r="L1596" s="2" t="s">
        <v>836</v>
      </c>
      <c r="M1596" s="2" t="s">
        <v>6</v>
      </c>
      <c r="N1596" s="2" t="s">
        <v>6</v>
      </c>
      <c r="O1596" s="2" t="s">
        <v>6</v>
      </c>
      <c r="P1596" s="2" t="s">
        <v>6</v>
      </c>
      <c r="Q1596" s="2" t="s">
        <v>6</v>
      </c>
      <c r="R1596" s="2" t="s">
        <v>6</v>
      </c>
      <c r="S1596" s="2" t="s">
        <v>6</v>
      </c>
      <c r="T1596" s="2" t="s">
        <v>6</v>
      </c>
      <c r="U1596" s="2" t="s">
        <v>6</v>
      </c>
      <c r="V1596" s="2" t="s">
        <v>6</v>
      </c>
      <c r="W1596" s="2" t="s">
        <v>6</v>
      </c>
      <c r="X1596" s="2" t="s">
        <v>6</v>
      </c>
      <c r="Y1596" s="2" t="s">
        <v>6</v>
      </c>
      <c r="Z1596" s="2" t="s">
        <v>6</v>
      </c>
      <c r="AA1596" s="2" t="s">
        <v>6</v>
      </c>
      <c r="AB1596" s="2" t="s">
        <v>6</v>
      </c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</row>
    <row r="1597" spans="1:47" ht="15.75">
      <c r="A1597" s="2"/>
      <c r="B1597" s="2"/>
      <c r="C1597" s="2" t="s">
        <v>1222</v>
      </c>
      <c r="D1597" s="2" t="s">
        <v>176</v>
      </c>
      <c r="E1597" s="2" t="s">
        <v>30</v>
      </c>
      <c r="F1597" s="26" t="s">
        <v>176</v>
      </c>
      <c r="G1597" s="4" t="s">
        <v>1266</v>
      </c>
      <c r="H1597" s="2" t="s">
        <v>163</v>
      </c>
      <c r="I1597" s="2" t="s">
        <v>569</v>
      </c>
      <c r="J1597" s="2" t="s">
        <v>570</v>
      </c>
      <c r="K1597" s="2" t="s">
        <v>835</v>
      </c>
      <c r="L1597" s="2" t="s">
        <v>836</v>
      </c>
      <c r="M1597" s="2" t="s">
        <v>6</v>
      </c>
      <c r="N1597" s="2" t="s">
        <v>6</v>
      </c>
      <c r="O1597" s="2" t="s">
        <v>6</v>
      </c>
      <c r="P1597" s="2" t="s">
        <v>6</v>
      </c>
      <c r="Q1597" s="2" t="s">
        <v>6</v>
      </c>
      <c r="R1597" s="2" t="s">
        <v>6</v>
      </c>
      <c r="S1597" s="2" t="s">
        <v>6</v>
      </c>
      <c r="T1597" s="2" t="s">
        <v>6</v>
      </c>
      <c r="U1597" s="2" t="s">
        <v>6</v>
      </c>
      <c r="V1597" s="2" t="s">
        <v>6</v>
      </c>
      <c r="W1597" s="2" t="s">
        <v>6</v>
      </c>
      <c r="X1597" s="2" t="s">
        <v>6</v>
      </c>
      <c r="Y1597" s="2" t="s">
        <v>6</v>
      </c>
      <c r="Z1597" s="2" t="s">
        <v>6</v>
      </c>
      <c r="AA1597" s="2" t="s">
        <v>6</v>
      </c>
      <c r="AB1597" s="2" t="s">
        <v>6</v>
      </c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</row>
    <row r="1598" spans="1:47" ht="15.75">
      <c r="A1598" s="2"/>
      <c r="B1598" s="2"/>
      <c r="C1598" s="2" t="s">
        <v>1223</v>
      </c>
      <c r="D1598" s="2" t="s">
        <v>176</v>
      </c>
      <c r="E1598" s="2" t="s">
        <v>30</v>
      </c>
      <c r="F1598" s="26" t="s">
        <v>176</v>
      </c>
      <c r="G1598" s="4" t="s">
        <v>1266</v>
      </c>
      <c r="H1598" s="2" t="s">
        <v>163</v>
      </c>
      <c r="I1598" s="2" t="s">
        <v>569</v>
      </c>
      <c r="J1598" s="2" t="s">
        <v>570</v>
      </c>
      <c r="K1598" s="2" t="s">
        <v>835</v>
      </c>
      <c r="L1598" s="2" t="s">
        <v>836</v>
      </c>
      <c r="M1598" s="2" t="s">
        <v>6</v>
      </c>
      <c r="N1598" s="2" t="s">
        <v>6</v>
      </c>
      <c r="O1598" s="2" t="s">
        <v>6</v>
      </c>
      <c r="P1598" s="2" t="s">
        <v>6</v>
      </c>
      <c r="Q1598" s="2" t="s">
        <v>6</v>
      </c>
      <c r="R1598" s="2" t="s">
        <v>6</v>
      </c>
      <c r="S1598" s="2" t="s">
        <v>6</v>
      </c>
      <c r="T1598" s="2" t="s">
        <v>6</v>
      </c>
      <c r="U1598" s="2" t="s">
        <v>6</v>
      </c>
      <c r="V1598" s="2" t="s">
        <v>6</v>
      </c>
      <c r="W1598" s="2" t="s">
        <v>6</v>
      </c>
      <c r="X1598" s="2" t="s">
        <v>6</v>
      </c>
      <c r="Y1598" s="2" t="s">
        <v>6</v>
      </c>
      <c r="Z1598" s="2" t="s">
        <v>6</v>
      </c>
      <c r="AA1598" s="2" t="s">
        <v>6</v>
      </c>
      <c r="AB1598" s="2" t="s">
        <v>6</v>
      </c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</row>
    <row r="1599" spans="1:47" ht="15.75">
      <c r="A1599" s="2"/>
      <c r="B1599" s="2"/>
      <c r="C1599" s="2" t="s">
        <v>1224</v>
      </c>
      <c r="D1599" s="2" t="s">
        <v>176</v>
      </c>
      <c r="E1599" s="2" t="s">
        <v>30</v>
      </c>
      <c r="F1599" s="26" t="s">
        <v>176</v>
      </c>
      <c r="G1599" s="4" t="s">
        <v>1266</v>
      </c>
      <c r="H1599" s="2" t="s">
        <v>163</v>
      </c>
      <c r="I1599" s="2" t="s">
        <v>569</v>
      </c>
      <c r="J1599" s="2" t="s">
        <v>570</v>
      </c>
      <c r="K1599" s="2" t="s">
        <v>835</v>
      </c>
      <c r="L1599" s="2" t="s">
        <v>836</v>
      </c>
      <c r="M1599" s="2" t="s">
        <v>6</v>
      </c>
      <c r="N1599" s="2" t="s">
        <v>6</v>
      </c>
      <c r="O1599" s="2" t="s">
        <v>6</v>
      </c>
      <c r="P1599" s="2" t="s">
        <v>6</v>
      </c>
      <c r="Q1599" s="2" t="s">
        <v>6</v>
      </c>
      <c r="R1599" s="2" t="s">
        <v>6</v>
      </c>
      <c r="S1599" s="2" t="s">
        <v>6</v>
      </c>
      <c r="T1599" s="2" t="s">
        <v>6</v>
      </c>
      <c r="U1599" s="2" t="s">
        <v>6</v>
      </c>
      <c r="V1599" s="2" t="s">
        <v>6</v>
      </c>
      <c r="W1599" s="2" t="s">
        <v>6</v>
      </c>
      <c r="X1599" s="2" t="s">
        <v>6</v>
      </c>
      <c r="Y1599" s="2" t="s">
        <v>6</v>
      </c>
      <c r="Z1599" s="2" t="s">
        <v>6</v>
      </c>
      <c r="AA1599" s="2" t="s">
        <v>6</v>
      </c>
      <c r="AB1599" s="2" t="s">
        <v>6</v>
      </c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</row>
    <row r="1600" spans="1:47" ht="15.75">
      <c r="A1600" s="2"/>
      <c r="B1600" s="2"/>
      <c r="C1600" s="2" t="s">
        <v>1225</v>
      </c>
      <c r="D1600" s="2" t="s">
        <v>176</v>
      </c>
      <c r="E1600" s="2" t="s">
        <v>30</v>
      </c>
      <c r="F1600" s="26" t="s">
        <v>176</v>
      </c>
      <c r="G1600" s="4" t="s">
        <v>1266</v>
      </c>
      <c r="H1600" s="2" t="s">
        <v>163</v>
      </c>
      <c r="I1600" s="2" t="s">
        <v>569</v>
      </c>
      <c r="J1600" s="2" t="s">
        <v>570</v>
      </c>
      <c r="K1600" s="2" t="s">
        <v>835</v>
      </c>
      <c r="L1600" s="2" t="s">
        <v>836</v>
      </c>
      <c r="M1600" s="2" t="s">
        <v>6</v>
      </c>
      <c r="N1600" s="2" t="s">
        <v>6</v>
      </c>
      <c r="O1600" s="2" t="s">
        <v>6</v>
      </c>
      <c r="P1600" s="2" t="s">
        <v>6</v>
      </c>
      <c r="Q1600" s="2" t="s">
        <v>6</v>
      </c>
      <c r="R1600" s="2" t="s">
        <v>6</v>
      </c>
      <c r="S1600" s="2" t="s">
        <v>6</v>
      </c>
      <c r="T1600" s="2" t="s">
        <v>6</v>
      </c>
      <c r="U1600" s="2" t="s">
        <v>6</v>
      </c>
      <c r="V1600" s="2" t="s">
        <v>6</v>
      </c>
      <c r="W1600" s="2" t="s">
        <v>6</v>
      </c>
      <c r="X1600" s="2" t="s">
        <v>6</v>
      </c>
      <c r="Y1600" s="2" t="s">
        <v>6</v>
      </c>
      <c r="Z1600" s="2" t="s">
        <v>6</v>
      </c>
      <c r="AA1600" s="2" t="s">
        <v>6</v>
      </c>
      <c r="AB1600" s="2" t="s">
        <v>6</v>
      </c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</row>
    <row r="1601" spans="1:47" ht="15.75">
      <c r="A1601" s="2"/>
      <c r="B1601" s="2"/>
      <c r="C1601" s="2" t="s">
        <v>1226</v>
      </c>
      <c r="D1601" s="2" t="s">
        <v>176</v>
      </c>
      <c r="E1601" s="2" t="s">
        <v>30</v>
      </c>
      <c r="F1601" s="26" t="s">
        <v>176</v>
      </c>
      <c r="G1601" s="4" t="s">
        <v>1266</v>
      </c>
      <c r="H1601" s="2" t="s">
        <v>163</v>
      </c>
      <c r="I1601" s="2" t="s">
        <v>569</v>
      </c>
      <c r="J1601" s="2" t="s">
        <v>570</v>
      </c>
      <c r="K1601" s="2" t="s">
        <v>835</v>
      </c>
      <c r="L1601" s="2" t="s">
        <v>836</v>
      </c>
      <c r="M1601" s="2" t="s">
        <v>6</v>
      </c>
      <c r="N1601" s="2" t="s">
        <v>6</v>
      </c>
      <c r="O1601" s="2" t="s">
        <v>6</v>
      </c>
      <c r="P1601" s="2" t="s">
        <v>6</v>
      </c>
      <c r="Q1601" s="2" t="s">
        <v>6</v>
      </c>
      <c r="R1601" s="2" t="s">
        <v>6</v>
      </c>
      <c r="S1601" s="2" t="s">
        <v>6</v>
      </c>
      <c r="T1601" s="2" t="s">
        <v>6</v>
      </c>
      <c r="U1601" s="2" t="s">
        <v>6</v>
      </c>
      <c r="V1601" s="2" t="s">
        <v>6</v>
      </c>
      <c r="W1601" s="2" t="s">
        <v>6</v>
      </c>
      <c r="X1601" s="2" t="s">
        <v>6</v>
      </c>
      <c r="Y1601" s="2" t="s">
        <v>6</v>
      </c>
      <c r="Z1601" s="2" t="s">
        <v>6</v>
      </c>
      <c r="AA1601" s="2" t="s">
        <v>6</v>
      </c>
      <c r="AB1601" s="2" t="s">
        <v>6</v>
      </c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</row>
    <row r="1602" spans="1:47" ht="15.75">
      <c r="A1602" s="2"/>
      <c r="B1602" s="2"/>
      <c r="C1602" s="2" t="s">
        <v>1227</v>
      </c>
      <c r="D1602" s="2" t="s">
        <v>176</v>
      </c>
      <c r="E1602" s="2" t="s">
        <v>30</v>
      </c>
      <c r="F1602" s="26" t="s">
        <v>176</v>
      </c>
      <c r="G1602" s="4" t="s">
        <v>1266</v>
      </c>
      <c r="H1602" s="2" t="s">
        <v>163</v>
      </c>
      <c r="I1602" s="2" t="s">
        <v>569</v>
      </c>
      <c r="J1602" s="2" t="s">
        <v>570</v>
      </c>
      <c r="K1602" s="2" t="s">
        <v>835</v>
      </c>
      <c r="L1602" s="2" t="s">
        <v>836</v>
      </c>
      <c r="M1602" s="2" t="s">
        <v>6</v>
      </c>
      <c r="N1602" s="2" t="s">
        <v>6</v>
      </c>
      <c r="O1602" s="2" t="s">
        <v>6</v>
      </c>
      <c r="P1602" s="2" t="s">
        <v>6</v>
      </c>
      <c r="Q1602" s="2" t="s">
        <v>6</v>
      </c>
      <c r="R1602" s="2" t="s">
        <v>6</v>
      </c>
      <c r="S1602" s="2" t="s">
        <v>6</v>
      </c>
      <c r="T1602" s="2" t="s">
        <v>6</v>
      </c>
      <c r="U1602" s="2" t="s">
        <v>6</v>
      </c>
      <c r="V1602" s="2" t="s">
        <v>6</v>
      </c>
      <c r="W1602" s="2" t="s">
        <v>6</v>
      </c>
      <c r="X1602" s="2" t="s">
        <v>6</v>
      </c>
      <c r="Y1602" s="2" t="s">
        <v>6</v>
      </c>
      <c r="Z1602" s="2" t="s">
        <v>6</v>
      </c>
      <c r="AA1602" s="2" t="s">
        <v>6</v>
      </c>
      <c r="AB1602" s="2" t="s">
        <v>6</v>
      </c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</row>
    <row r="1603" spans="1:47" ht="15.75">
      <c r="A1603" s="2"/>
      <c r="B1603" s="2"/>
      <c r="C1603" s="2" t="s">
        <v>1228</v>
      </c>
      <c r="D1603" s="2" t="s">
        <v>176</v>
      </c>
      <c r="E1603" s="2" t="s">
        <v>30</v>
      </c>
      <c r="F1603" s="26" t="s">
        <v>176</v>
      </c>
      <c r="G1603" s="4" t="s">
        <v>1266</v>
      </c>
      <c r="H1603" s="2" t="s">
        <v>163</v>
      </c>
      <c r="I1603" s="2" t="s">
        <v>569</v>
      </c>
      <c r="J1603" s="2" t="s">
        <v>570</v>
      </c>
      <c r="K1603" s="2" t="s">
        <v>835</v>
      </c>
      <c r="L1603" s="2" t="s">
        <v>836</v>
      </c>
      <c r="M1603" s="2" t="s">
        <v>6</v>
      </c>
      <c r="N1603" s="2" t="s">
        <v>6</v>
      </c>
      <c r="O1603" s="2" t="s">
        <v>6</v>
      </c>
      <c r="P1603" s="2" t="s">
        <v>6</v>
      </c>
      <c r="Q1603" s="2" t="s">
        <v>6</v>
      </c>
      <c r="R1603" s="2" t="s">
        <v>6</v>
      </c>
      <c r="S1603" s="2" t="s">
        <v>6</v>
      </c>
      <c r="T1603" s="2" t="s">
        <v>6</v>
      </c>
      <c r="U1603" s="2" t="s">
        <v>6</v>
      </c>
      <c r="V1603" s="2" t="s">
        <v>6</v>
      </c>
      <c r="W1603" s="2" t="s">
        <v>6</v>
      </c>
      <c r="X1603" s="2" t="s">
        <v>6</v>
      </c>
      <c r="Y1603" s="2" t="s">
        <v>6</v>
      </c>
      <c r="Z1603" s="2" t="s">
        <v>6</v>
      </c>
      <c r="AA1603" s="2" t="s">
        <v>6</v>
      </c>
      <c r="AB1603" s="2" t="s">
        <v>6</v>
      </c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</row>
    <row r="1604" spans="1:47" ht="15.75">
      <c r="A1604" s="2"/>
      <c r="B1604" s="2"/>
      <c r="C1604" s="2" t="s">
        <v>1229</v>
      </c>
      <c r="D1604" s="2" t="s">
        <v>176</v>
      </c>
      <c r="E1604" s="2" t="s">
        <v>30</v>
      </c>
      <c r="F1604" s="26" t="s">
        <v>176</v>
      </c>
      <c r="G1604" s="4" t="s">
        <v>1266</v>
      </c>
      <c r="H1604" s="2" t="s">
        <v>163</v>
      </c>
      <c r="I1604" s="2" t="s">
        <v>569</v>
      </c>
      <c r="J1604" s="2" t="s">
        <v>570</v>
      </c>
      <c r="K1604" s="2" t="s">
        <v>835</v>
      </c>
      <c r="L1604" s="2" t="s">
        <v>836</v>
      </c>
      <c r="M1604" s="2" t="s">
        <v>6</v>
      </c>
      <c r="N1604" s="2" t="s">
        <v>6</v>
      </c>
      <c r="O1604" s="2" t="s">
        <v>6</v>
      </c>
      <c r="P1604" s="2" t="s">
        <v>6</v>
      </c>
      <c r="Q1604" s="2" t="s">
        <v>6</v>
      </c>
      <c r="R1604" s="2" t="s">
        <v>6</v>
      </c>
      <c r="S1604" s="2" t="s">
        <v>6</v>
      </c>
      <c r="T1604" s="2" t="s">
        <v>6</v>
      </c>
      <c r="U1604" s="2" t="s">
        <v>6</v>
      </c>
      <c r="V1604" s="2" t="s">
        <v>6</v>
      </c>
      <c r="W1604" s="2" t="s">
        <v>6</v>
      </c>
      <c r="X1604" s="2" t="s">
        <v>6</v>
      </c>
      <c r="Y1604" s="2" t="s">
        <v>6</v>
      </c>
      <c r="Z1604" s="2" t="s">
        <v>6</v>
      </c>
      <c r="AA1604" s="2" t="s">
        <v>6</v>
      </c>
      <c r="AB1604" s="2" t="s">
        <v>6</v>
      </c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</row>
    <row r="1605" spans="1:47" ht="15.75">
      <c r="A1605" s="2"/>
      <c r="B1605" s="2"/>
      <c r="C1605" s="2" t="s">
        <v>1230</v>
      </c>
      <c r="D1605" s="2" t="s">
        <v>176</v>
      </c>
      <c r="E1605" s="2" t="s">
        <v>30</v>
      </c>
      <c r="F1605" s="26" t="s">
        <v>176</v>
      </c>
      <c r="G1605" s="4" t="s">
        <v>1266</v>
      </c>
      <c r="H1605" s="2" t="s">
        <v>163</v>
      </c>
      <c r="I1605" s="2" t="s">
        <v>569</v>
      </c>
      <c r="J1605" s="2" t="s">
        <v>570</v>
      </c>
      <c r="K1605" s="2" t="s">
        <v>835</v>
      </c>
      <c r="L1605" s="2" t="s">
        <v>836</v>
      </c>
      <c r="M1605" s="2" t="s">
        <v>6</v>
      </c>
      <c r="N1605" s="2" t="s">
        <v>6</v>
      </c>
      <c r="O1605" s="2" t="s">
        <v>6</v>
      </c>
      <c r="P1605" s="2" t="s">
        <v>6</v>
      </c>
      <c r="Q1605" s="2" t="s">
        <v>6</v>
      </c>
      <c r="R1605" s="2" t="s">
        <v>6</v>
      </c>
      <c r="S1605" s="2" t="s">
        <v>6</v>
      </c>
      <c r="T1605" s="2" t="s">
        <v>6</v>
      </c>
      <c r="U1605" s="2" t="s">
        <v>6</v>
      </c>
      <c r="V1605" s="2" t="s">
        <v>6</v>
      </c>
      <c r="W1605" s="2" t="s">
        <v>6</v>
      </c>
      <c r="X1605" s="2" t="s">
        <v>6</v>
      </c>
      <c r="Y1605" s="2" t="s">
        <v>6</v>
      </c>
      <c r="Z1605" s="2" t="s">
        <v>6</v>
      </c>
      <c r="AA1605" s="2" t="s">
        <v>6</v>
      </c>
      <c r="AB1605" s="2" t="s">
        <v>6</v>
      </c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</row>
    <row r="1606" spans="1:47" ht="15.75">
      <c r="A1606" s="2"/>
      <c r="B1606" s="2"/>
      <c r="C1606" s="2" t="s">
        <v>1231</v>
      </c>
      <c r="D1606" s="2" t="s">
        <v>176</v>
      </c>
      <c r="E1606" s="2" t="s">
        <v>30</v>
      </c>
      <c r="F1606" s="26" t="s">
        <v>176</v>
      </c>
      <c r="G1606" s="4" t="s">
        <v>1266</v>
      </c>
      <c r="H1606" s="2" t="s">
        <v>163</v>
      </c>
      <c r="I1606" s="2" t="s">
        <v>569</v>
      </c>
      <c r="J1606" s="2" t="s">
        <v>570</v>
      </c>
      <c r="K1606" s="2" t="s">
        <v>835</v>
      </c>
      <c r="L1606" s="2" t="s">
        <v>836</v>
      </c>
      <c r="M1606" s="2" t="s">
        <v>6</v>
      </c>
      <c r="N1606" s="2" t="s">
        <v>6</v>
      </c>
      <c r="O1606" s="2" t="s">
        <v>6</v>
      </c>
      <c r="P1606" s="2" t="s">
        <v>6</v>
      </c>
      <c r="Q1606" s="2" t="s">
        <v>6</v>
      </c>
      <c r="R1606" s="2" t="s">
        <v>6</v>
      </c>
      <c r="S1606" s="2" t="s">
        <v>6</v>
      </c>
      <c r="T1606" s="2" t="s">
        <v>6</v>
      </c>
      <c r="U1606" s="2" t="s">
        <v>6</v>
      </c>
      <c r="V1606" s="2" t="s">
        <v>6</v>
      </c>
      <c r="W1606" s="2" t="s">
        <v>6</v>
      </c>
      <c r="X1606" s="2" t="s">
        <v>6</v>
      </c>
      <c r="Y1606" s="2" t="s">
        <v>6</v>
      </c>
      <c r="Z1606" s="2" t="s">
        <v>6</v>
      </c>
      <c r="AA1606" s="2" t="s">
        <v>6</v>
      </c>
      <c r="AB1606" s="2" t="s">
        <v>6</v>
      </c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</row>
    <row r="1607" spans="1:47" ht="15.75">
      <c r="A1607" s="2"/>
      <c r="B1607" s="2"/>
      <c r="C1607" s="2" t="s">
        <v>1232</v>
      </c>
      <c r="D1607" s="2" t="s">
        <v>176</v>
      </c>
      <c r="E1607" s="2" t="s">
        <v>30</v>
      </c>
      <c r="F1607" s="26" t="s">
        <v>176</v>
      </c>
      <c r="G1607" s="4" t="s">
        <v>1266</v>
      </c>
      <c r="H1607" s="2" t="s">
        <v>163</v>
      </c>
      <c r="I1607" s="2" t="s">
        <v>569</v>
      </c>
      <c r="J1607" s="2" t="s">
        <v>570</v>
      </c>
      <c r="K1607" s="2" t="s">
        <v>835</v>
      </c>
      <c r="L1607" s="2" t="s">
        <v>836</v>
      </c>
      <c r="M1607" s="2" t="s">
        <v>6</v>
      </c>
      <c r="N1607" s="2" t="s">
        <v>6</v>
      </c>
      <c r="O1607" s="2" t="s">
        <v>6</v>
      </c>
      <c r="P1607" s="2" t="s">
        <v>6</v>
      </c>
      <c r="Q1607" s="2" t="s">
        <v>6</v>
      </c>
      <c r="R1607" s="2" t="s">
        <v>6</v>
      </c>
      <c r="S1607" s="2" t="s">
        <v>6</v>
      </c>
      <c r="T1607" s="2" t="s">
        <v>6</v>
      </c>
      <c r="U1607" s="2" t="s">
        <v>6</v>
      </c>
      <c r="V1607" s="2" t="s">
        <v>6</v>
      </c>
      <c r="W1607" s="2" t="s">
        <v>6</v>
      </c>
      <c r="X1607" s="2" t="s">
        <v>6</v>
      </c>
      <c r="Y1607" s="2" t="s">
        <v>6</v>
      </c>
      <c r="Z1607" s="2" t="s">
        <v>6</v>
      </c>
      <c r="AA1607" s="2" t="s">
        <v>6</v>
      </c>
      <c r="AB1607" s="2" t="s">
        <v>6</v>
      </c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</row>
    <row r="1608" spans="1:47" ht="15.75">
      <c r="A1608" s="2"/>
      <c r="B1608" s="2"/>
      <c r="C1608" s="2" t="s">
        <v>1147</v>
      </c>
      <c r="D1608" s="2" t="s">
        <v>176</v>
      </c>
      <c r="E1608" s="2" t="s">
        <v>30</v>
      </c>
      <c r="F1608" s="26" t="s">
        <v>176</v>
      </c>
      <c r="G1608" s="4" t="s">
        <v>1266</v>
      </c>
      <c r="H1608" s="2" t="s">
        <v>163</v>
      </c>
      <c r="I1608" s="2" t="s">
        <v>569</v>
      </c>
      <c r="J1608" s="2" t="s">
        <v>570</v>
      </c>
      <c r="K1608" s="2" t="s">
        <v>835</v>
      </c>
      <c r="L1608" s="2" t="s">
        <v>837</v>
      </c>
      <c r="M1608" s="2" t="s">
        <v>6</v>
      </c>
      <c r="N1608" s="2" t="s">
        <v>6</v>
      </c>
      <c r="O1608" s="2" t="s">
        <v>6</v>
      </c>
      <c r="P1608" s="2" t="s">
        <v>6</v>
      </c>
      <c r="Q1608" s="2" t="s">
        <v>6</v>
      </c>
      <c r="R1608" s="2" t="s">
        <v>6</v>
      </c>
      <c r="S1608" s="2" t="s">
        <v>6</v>
      </c>
      <c r="T1608" s="2" t="s">
        <v>6</v>
      </c>
      <c r="U1608" s="2" t="s">
        <v>6</v>
      </c>
      <c r="V1608" s="2" t="s">
        <v>6</v>
      </c>
      <c r="W1608" s="2" t="s">
        <v>6</v>
      </c>
      <c r="X1608" s="2" t="s">
        <v>6</v>
      </c>
      <c r="Y1608" s="2" t="s">
        <v>6</v>
      </c>
      <c r="Z1608" s="2" t="s">
        <v>6</v>
      </c>
      <c r="AA1608" s="2" t="s">
        <v>6</v>
      </c>
      <c r="AB1608" s="2" t="s">
        <v>6</v>
      </c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</row>
    <row r="1609" spans="1:47" ht="15.75">
      <c r="A1609" s="2"/>
      <c r="B1609" s="2"/>
      <c r="C1609" s="2" t="s">
        <v>1233</v>
      </c>
      <c r="D1609" s="2" t="s">
        <v>176</v>
      </c>
      <c r="E1609" s="2" t="s">
        <v>30</v>
      </c>
      <c r="F1609" s="26" t="s">
        <v>176</v>
      </c>
      <c r="G1609" s="4" t="s">
        <v>1266</v>
      </c>
      <c r="H1609" s="2" t="s">
        <v>163</v>
      </c>
      <c r="I1609" s="2" t="s">
        <v>569</v>
      </c>
      <c r="J1609" s="2" t="s">
        <v>570</v>
      </c>
      <c r="K1609" s="2" t="s">
        <v>835</v>
      </c>
      <c r="L1609" s="2" t="s">
        <v>837</v>
      </c>
      <c r="M1609" s="2" t="s">
        <v>6</v>
      </c>
      <c r="N1609" s="2" t="s">
        <v>6</v>
      </c>
      <c r="O1609" s="2" t="s">
        <v>6</v>
      </c>
      <c r="P1609" s="2" t="s">
        <v>6</v>
      </c>
      <c r="Q1609" s="2" t="s">
        <v>6</v>
      </c>
      <c r="R1609" s="2" t="s">
        <v>6</v>
      </c>
      <c r="S1609" s="2" t="s">
        <v>6</v>
      </c>
      <c r="T1609" s="2" t="s">
        <v>6</v>
      </c>
      <c r="U1609" s="2" t="s">
        <v>6</v>
      </c>
      <c r="V1609" s="2" t="s">
        <v>6</v>
      </c>
      <c r="W1609" s="2" t="s">
        <v>6</v>
      </c>
      <c r="X1609" s="2" t="s">
        <v>6</v>
      </c>
      <c r="Y1609" s="2" t="s">
        <v>6</v>
      </c>
      <c r="Z1609" s="2" t="s">
        <v>6</v>
      </c>
      <c r="AA1609" s="2" t="s">
        <v>6</v>
      </c>
      <c r="AB1609" s="2" t="s">
        <v>6</v>
      </c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</row>
    <row r="1610" spans="1:47" ht="15.75">
      <c r="A1610" s="2"/>
      <c r="B1610" s="2"/>
      <c r="C1610" s="2" t="s">
        <v>1148</v>
      </c>
      <c r="D1610" s="2" t="s">
        <v>176</v>
      </c>
      <c r="E1610" s="2" t="s">
        <v>30</v>
      </c>
      <c r="F1610" s="26" t="s">
        <v>176</v>
      </c>
      <c r="G1610" s="4" t="s">
        <v>1266</v>
      </c>
      <c r="H1610" s="2" t="s">
        <v>163</v>
      </c>
      <c r="I1610" s="2" t="s">
        <v>569</v>
      </c>
      <c r="J1610" s="2" t="s">
        <v>570</v>
      </c>
      <c r="K1610" s="2" t="s">
        <v>835</v>
      </c>
      <c r="L1610" s="2" t="s">
        <v>837</v>
      </c>
      <c r="M1610" s="2" t="s">
        <v>6</v>
      </c>
      <c r="N1610" s="2" t="s">
        <v>6</v>
      </c>
      <c r="O1610" s="2" t="s">
        <v>6</v>
      </c>
      <c r="P1610" s="2" t="s">
        <v>6</v>
      </c>
      <c r="Q1610" s="2" t="s">
        <v>6</v>
      </c>
      <c r="R1610" s="2" t="s">
        <v>6</v>
      </c>
      <c r="S1610" s="2" t="s">
        <v>6</v>
      </c>
      <c r="T1610" s="2" t="s">
        <v>6</v>
      </c>
      <c r="U1610" s="2" t="s">
        <v>6</v>
      </c>
      <c r="V1610" s="2" t="s">
        <v>6</v>
      </c>
      <c r="W1610" s="2" t="s">
        <v>6</v>
      </c>
      <c r="X1610" s="2" t="s">
        <v>6</v>
      </c>
      <c r="Y1610" s="2" t="s">
        <v>6</v>
      </c>
      <c r="Z1610" s="2" t="s">
        <v>6</v>
      </c>
      <c r="AA1610" s="2" t="s">
        <v>6</v>
      </c>
      <c r="AB1610" s="2" t="s">
        <v>6</v>
      </c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</row>
    <row r="1611" spans="1:47" ht="15.75">
      <c r="A1611" s="2"/>
      <c r="B1611" s="2"/>
      <c r="C1611" s="2" t="s">
        <v>1149</v>
      </c>
      <c r="D1611" s="2" t="s">
        <v>176</v>
      </c>
      <c r="E1611" s="2" t="s">
        <v>30</v>
      </c>
      <c r="F1611" s="26" t="s">
        <v>176</v>
      </c>
      <c r="G1611" s="4" t="s">
        <v>1266</v>
      </c>
      <c r="H1611" s="2" t="s">
        <v>163</v>
      </c>
      <c r="I1611" s="2" t="s">
        <v>569</v>
      </c>
      <c r="J1611" s="2" t="s">
        <v>570</v>
      </c>
      <c r="K1611" s="2" t="s">
        <v>835</v>
      </c>
      <c r="L1611" s="2" t="s">
        <v>837</v>
      </c>
      <c r="M1611" s="2" t="s">
        <v>6</v>
      </c>
      <c r="N1611" s="2" t="s">
        <v>6</v>
      </c>
      <c r="O1611" s="2" t="s">
        <v>6</v>
      </c>
      <c r="P1611" s="2" t="s">
        <v>6</v>
      </c>
      <c r="Q1611" s="2" t="s">
        <v>6</v>
      </c>
      <c r="R1611" s="2" t="s">
        <v>6</v>
      </c>
      <c r="S1611" s="2" t="s">
        <v>6</v>
      </c>
      <c r="T1611" s="2" t="s">
        <v>6</v>
      </c>
      <c r="U1611" s="2" t="s">
        <v>6</v>
      </c>
      <c r="V1611" s="2" t="s">
        <v>6</v>
      </c>
      <c r="W1611" s="2" t="s">
        <v>6</v>
      </c>
      <c r="X1611" s="2" t="s">
        <v>6</v>
      </c>
      <c r="Y1611" s="2" t="s">
        <v>6</v>
      </c>
      <c r="Z1611" s="2" t="s">
        <v>6</v>
      </c>
      <c r="AA1611" s="2" t="s">
        <v>6</v>
      </c>
      <c r="AB1611" s="2" t="s">
        <v>6</v>
      </c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</row>
    <row r="1612" spans="1:47" ht="15.75">
      <c r="A1612" s="2"/>
      <c r="B1612" s="2"/>
      <c r="C1612" s="2" t="s">
        <v>1150</v>
      </c>
      <c r="D1612" s="2" t="s">
        <v>176</v>
      </c>
      <c r="E1612" s="2" t="s">
        <v>30</v>
      </c>
      <c r="F1612" s="26" t="s">
        <v>176</v>
      </c>
      <c r="G1612" s="4" t="s">
        <v>1266</v>
      </c>
      <c r="H1612" s="2" t="s">
        <v>163</v>
      </c>
      <c r="I1612" s="2" t="s">
        <v>569</v>
      </c>
      <c r="J1612" s="2" t="s">
        <v>570</v>
      </c>
      <c r="K1612" s="2" t="s">
        <v>835</v>
      </c>
      <c r="L1612" s="2" t="s">
        <v>837</v>
      </c>
      <c r="M1612" s="2" t="s">
        <v>6</v>
      </c>
      <c r="N1612" s="2" t="s">
        <v>6</v>
      </c>
      <c r="O1612" s="2" t="s">
        <v>6</v>
      </c>
      <c r="P1612" s="2" t="s">
        <v>6</v>
      </c>
      <c r="Q1612" s="2" t="s">
        <v>6</v>
      </c>
      <c r="R1612" s="2" t="s">
        <v>6</v>
      </c>
      <c r="S1612" s="2" t="s">
        <v>6</v>
      </c>
      <c r="T1612" s="2" t="s">
        <v>6</v>
      </c>
      <c r="U1612" s="2" t="s">
        <v>6</v>
      </c>
      <c r="V1612" s="2" t="s">
        <v>6</v>
      </c>
      <c r="W1612" s="2" t="s">
        <v>6</v>
      </c>
      <c r="X1612" s="2" t="s">
        <v>6</v>
      </c>
      <c r="Y1612" s="2" t="s">
        <v>6</v>
      </c>
      <c r="Z1612" s="2" t="s">
        <v>6</v>
      </c>
      <c r="AA1612" s="2" t="s">
        <v>6</v>
      </c>
      <c r="AB1612" s="2" t="s">
        <v>6</v>
      </c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</row>
    <row r="1613" spans="1:47" ht="15.75">
      <c r="A1613" s="2"/>
      <c r="B1613" s="2"/>
      <c r="C1613" s="2" t="s">
        <v>1151</v>
      </c>
      <c r="D1613" s="2" t="s">
        <v>176</v>
      </c>
      <c r="E1613" s="2" t="s">
        <v>30</v>
      </c>
      <c r="F1613" s="26" t="s">
        <v>176</v>
      </c>
      <c r="G1613" s="4" t="s">
        <v>1266</v>
      </c>
      <c r="H1613" s="2" t="s">
        <v>163</v>
      </c>
      <c r="I1613" s="2" t="s">
        <v>569</v>
      </c>
      <c r="J1613" s="2" t="s">
        <v>570</v>
      </c>
      <c r="K1613" s="2" t="s">
        <v>835</v>
      </c>
      <c r="L1613" s="2" t="s">
        <v>837</v>
      </c>
      <c r="M1613" s="2" t="s">
        <v>6</v>
      </c>
      <c r="N1613" s="2" t="s">
        <v>6</v>
      </c>
      <c r="O1613" s="2" t="s">
        <v>6</v>
      </c>
      <c r="P1613" s="2" t="s">
        <v>6</v>
      </c>
      <c r="Q1613" s="2" t="s">
        <v>6</v>
      </c>
      <c r="R1613" s="2" t="s">
        <v>6</v>
      </c>
      <c r="S1613" s="2" t="s">
        <v>6</v>
      </c>
      <c r="T1613" s="2" t="s">
        <v>6</v>
      </c>
      <c r="U1613" s="2" t="s">
        <v>6</v>
      </c>
      <c r="V1613" s="2" t="s">
        <v>6</v>
      </c>
      <c r="W1613" s="2" t="s">
        <v>6</v>
      </c>
      <c r="X1613" s="2" t="s">
        <v>6</v>
      </c>
      <c r="Y1613" s="2" t="s">
        <v>6</v>
      </c>
      <c r="Z1613" s="2" t="s">
        <v>6</v>
      </c>
      <c r="AA1613" s="2" t="s">
        <v>6</v>
      </c>
      <c r="AB1613" s="2" t="s">
        <v>6</v>
      </c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</row>
    <row r="1614" spans="1:47" ht="15.75">
      <c r="A1614" s="2"/>
      <c r="B1614" s="2"/>
      <c r="C1614" s="2" t="s">
        <v>1152</v>
      </c>
      <c r="D1614" s="2" t="s">
        <v>176</v>
      </c>
      <c r="E1614" s="2" t="s">
        <v>30</v>
      </c>
      <c r="F1614" s="26" t="s">
        <v>176</v>
      </c>
      <c r="G1614" s="4" t="s">
        <v>1266</v>
      </c>
      <c r="H1614" s="2" t="s">
        <v>163</v>
      </c>
      <c r="I1614" s="2" t="s">
        <v>569</v>
      </c>
      <c r="J1614" s="2" t="s">
        <v>570</v>
      </c>
      <c r="K1614" s="2" t="s">
        <v>835</v>
      </c>
      <c r="L1614" s="2" t="s">
        <v>837</v>
      </c>
      <c r="M1614" s="2" t="s">
        <v>6</v>
      </c>
      <c r="N1614" s="2" t="s">
        <v>6</v>
      </c>
      <c r="O1614" s="2" t="s">
        <v>6</v>
      </c>
      <c r="P1614" s="2" t="s">
        <v>6</v>
      </c>
      <c r="Q1614" s="2" t="s">
        <v>6</v>
      </c>
      <c r="R1614" s="2" t="s">
        <v>6</v>
      </c>
      <c r="S1614" s="2" t="s">
        <v>6</v>
      </c>
      <c r="T1614" s="2" t="s">
        <v>6</v>
      </c>
      <c r="U1614" s="2" t="s">
        <v>6</v>
      </c>
      <c r="V1614" s="2" t="s">
        <v>6</v>
      </c>
      <c r="W1614" s="2" t="s">
        <v>6</v>
      </c>
      <c r="X1614" s="2" t="s">
        <v>6</v>
      </c>
      <c r="Y1614" s="2" t="s">
        <v>6</v>
      </c>
      <c r="Z1614" s="2" t="s">
        <v>6</v>
      </c>
      <c r="AA1614" s="2" t="s">
        <v>6</v>
      </c>
      <c r="AB1614" s="2" t="s">
        <v>6</v>
      </c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</row>
    <row r="1615" spans="1:47" ht="15.75">
      <c r="A1615" s="2"/>
      <c r="B1615" s="2"/>
      <c r="C1615" s="2" t="s">
        <v>1153</v>
      </c>
      <c r="D1615" s="2" t="s">
        <v>176</v>
      </c>
      <c r="E1615" s="2" t="s">
        <v>30</v>
      </c>
      <c r="F1615" s="26" t="s">
        <v>176</v>
      </c>
      <c r="G1615" s="4" t="s">
        <v>1266</v>
      </c>
      <c r="H1615" s="2" t="s">
        <v>163</v>
      </c>
      <c r="I1615" s="2" t="s">
        <v>569</v>
      </c>
      <c r="J1615" s="2" t="s">
        <v>570</v>
      </c>
      <c r="K1615" s="2" t="s">
        <v>835</v>
      </c>
      <c r="L1615" s="2" t="s">
        <v>837</v>
      </c>
      <c r="M1615" s="2" t="s">
        <v>6</v>
      </c>
      <c r="N1615" s="2" t="s">
        <v>6</v>
      </c>
      <c r="O1615" s="2" t="s">
        <v>6</v>
      </c>
      <c r="P1615" s="2" t="s">
        <v>6</v>
      </c>
      <c r="Q1615" s="2" t="s">
        <v>6</v>
      </c>
      <c r="R1615" s="2" t="s">
        <v>6</v>
      </c>
      <c r="S1615" s="2" t="s">
        <v>6</v>
      </c>
      <c r="T1615" s="2" t="s">
        <v>6</v>
      </c>
      <c r="U1615" s="2" t="s">
        <v>6</v>
      </c>
      <c r="V1615" s="2" t="s">
        <v>6</v>
      </c>
      <c r="W1615" s="2" t="s">
        <v>6</v>
      </c>
      <c r="X1615" s="2" t="s">
        <v>6</v>
      </c>
      <c r="Y1615" s="2" t="s">
        <v>6</v>
      </c>
      <c r="Z1615" s="2" t="s">
        <v>6</v>
      </c>
      <c r="AA1615" s="2" t="s">
        <v>6</v>
      </c>
      <c r="AB1615" s="2" t="s">
        <v>6</v>
      </c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</row>
    <row r="1616" spans="1:47" ht="15.75">
      <c r="A1616" s="2"/>
      <c r="B1616" s="2"/>
      <c r="C1616" s="2" t="s">
        <v>1154</v>
      </c>
      <c r="D1616" s="2" t="s">
        <v>176</v>
      </c>
      <c r="E1616" s="2" t="s">
        <v>30</v>
      </c>
      <c r="F1616" s="26" t="s">
        <v>176</v>
      </c>
      <c r="G1616" s="4" t="s">
        <v>1266</v>
      </c>
      <c r="H1616" s="2" t="s">
        <v>163</v>
      </c>
      <c r="I1616" s="2" t="s">
        <v>569</v>
      </c>
      <c r="J1616" s="2" t="s">
        <v>570</v>
      </c>
      <c r="K1616" s="2" t="s">
        <v>835</v>
      </c>
      <c r="L1616" s="2" t="s">
        <v>837</v>
      </c>
      <c r="M1616" s="2" t="s">
        <v>6</v>
      </c>
      <c r="N1616" s="2" t="s">
        <v>6</v>
      </c>
      <c r="O1616" s="2" t="s">
        <v>6</v>
      </c>
      <c r="P1616" s="2" t="s">
        <v>6</v>
      </c>
      <c r="Q1616" s="2" t="s">
        <v>6</v>
      </c>
      <c r="R1616" s="2" t="s">
        <v>6</v>
      </c>
      <c r="S1616" s="2" t="s">
        <v>6</v>
      </c>
      <c r="T1616" s="2" t="s">
        <v>6</v>
      </c>
      <c r="U1616" s="2" t="s">
        <v>6</v>
      </c>
      <c r="V1616" s="2" t="s">
        <v>6</v>
      </c>
      <c r="W1616" s="2" t="s">
        <v>6</v>
      </c>
      <c r="X1616" s="2" t="s">
        <v>6</v>
      </c>
      <c r="Y1616" s="2" t="s">
        <v>6</v>
      </c>
      <c r="Z1616" s="2" t="s">
        <v>6</v>
      </c>
      <c r="AA1616" s="2" t="s">
        <v>6</v>
      </c>
      <c r="AB1616" s="2" t="s">
        <v>6</v>
      </c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</row>
    <row r="1617" spans="1:47" ht="15.75">
      <c r="A1617" s="2"/>
      <c r="B1617" s="2"/>
      <c r="C1617" s="2" t="s">
        <v>1155</v>
      </c>
      <c r="D1617" s="2" t="s">
        <v>176</v>
      </c>
      <c r="E1617" s="2" t="s">
        <v>30</v>
      </c>
      <c r="F1617" s="26" t="s">
        <v>176</v>
      </c>
      <c r="G1617" s="4" t="s">
        <v>1266</v>
      </c>
      <c r="H1617" s="2" t="s">
        <v>163</v>
      </c>
      <c r="I1617" s="2" t="s">
        <v>569</v>
      </c>
      <c r="J1617" s="2" t="s">
        <v>570</v>
      </c>
      <c r="K1617" s="2" t="s">
        <v>835</v>
      </c>
      <c r="L1617" s="2" t="s">
        <v>837</v>
      </c>
      <c r="M1617" s="2" t="s">
        <v>6</v>
      </c>
      <c r="N1617" s="2" t="s">
        <v>6</v>
      </c>
      <c r="O1617" s="2" t="s">
        <v>6</v>
      </c>
      <c r="P1617" s="2" t="s">
        <v>6</v>
      </c>
      <c r="Q1617" s="2" t="s">
        <v>6</v>
      </c>
      <c r="R1617" s="2" t="s">
        <v>6</v>
      </c>
      <c r="S1617" s="2" t="s">
        <v>6</v>
      </c>
      <c r="T1617" s="2" t="s">
        <v>6</v>
      </c>
      <c r="U1617" s="2" t="s">
        <v>6</v>
      </c>
      <c r="V1617" s="2" t="s">
        <v>6</v>
      </c>
      <c r="W1617" s="2" t="s">
        <v>6</v>
      </c>
      <c r="X1617" s="2" t="s">
        <v>6</v>
      </c>
      <c r="Y1617" s="2" t="s">
        <v>6</v>
      </c>
      <c r="Z1617" s="2" t="s">
        <v>6</v>
      </c>
      <c r="AA1617" s="2" t="s">
        <v>6</v>
      </c>
      <c r="AB1617" s="2" t="s">
        <v>6</v>
      </c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</row>
    <row r="1618" spans="1:47" ht="15.75">
      <c r="A1618" s="2"/>
      <c r="B1618" s="2"/>
      <c r="C1618" s="2" t="s">
        <v>1156</v>
      </c>
      <c r="D1618" s="2" t="s">
        <v>176</v>
      </c>
      <c r="E1618" s="2" t="s">
        <v>30</v>
      </c>
      <c r="F1618" s="26" t="s">
        <v>176</v>
      </c>
      <c r="G1618" s="4" t="s">
        <v>1266</v>
      </c>
      <c r="H1618" s="2" t="s">
        <v>163</v>
      </c>
      <c r="I1618" s="2" t="s">
        <v>569</v>
      </c>
      <c r="J1618" s="2" t="s">
        <v>570</v>
      </c>
      <c r="K1618" s="2" t="s">
        <v>835</v>
      </c>
      <c r="L1618" s="2" t="s">
        <v>837</v>
      </c>
      <c r="M1618" s="2" t="s">
        <v>6</v>
      </c>
      <c r="N1618" s="2" t="s">
        <v>6</v>
      </c>
      <c r="O1618" s="2" t="s">
        <v>6</v>
      </c>
      <c r="P1618" s="2" t="s">
        <v>6</v>
      </c>
      <c r="Q1618" s="2" t="s">
        <v>6</v>
      </c>
      <c r="R1618" s="2" t="s">
        <v>6</v>
      </c>
      <c r="S1618" s="2" t="s">
        <v>6</v>
      </c>
      <c r="T1618" s="2" t="s">
        <v>6</v>
      </c>
      <c r="U1618" s="2" t="s">
        <v>6</v>
      </c>
      <c r="V1618" s="2" t="s">
        <v>6</v>
      </c>
      <c r="W1618" s="2" t="s">
        <v>6</v>
      </c>
      <c r="X1618" s="2" t="s">
        <v>6</v>
      </c>
      <c r="Y1618" s="2" t="s">
        <v>6</v>
      </c>
      <c r="Z1618" s="2" t="s">
        <v>6</v>
      </c>
      <c r="AA1618" s="2" t="s">
        <v>6</v>
      </c>
      <c r="AB1618" s="2" t="s">
        <v>6</v>
      </c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</row>
    <row r="1619" spans="1:47" ht="15.75">
      <c r="A1619" s="2"/>
      <c r="B1619" s="2"/>
      <c r="C1619" s="2" t="s">
        <v>1157</v>
      </c>
      <c r="D1619" s="2" t="s">
        <v>176</v>
      </c>
      <c r="E1619" s="2" t="s">
        <v>30</v>
      </c>
      <c r="F1619" s="26" t="s">
        <v>176</v>
      </c>
      <c r="G1619" s="4" t="s">
        <v>1266</v>
      </c>
      <c r="H1619" s="2" t="s">
        <v>163</v>
      </c>
      <c r="I1619" s="2" t="s">
        <v>569</v>
      </c>
      <c r="J1619" s="2" t="s">
        <v>570</v>
      </c>
      <c r="K1619" s="2" t="s">
        <v>835</v>
      </c>
      <c r="L1619" s="2" t="s">
        <v>837</v>
      </c>
      <c r="M1619" s="2" t="s">
        <v>6</v>
      </c>
      <c r="N1619" s="2" t="s">
        <v>6</v>
      </c>
      <c r="O1619" s="2" t="s">
        <v>6</v>
      </c>
      <c r="P1619" s="2" t="s">
        <v>6</v>
      </c>
      <c r="Q1619" s="2" t="s">
        <v>6</v>
      </c>
      <c r="R1619" s="2" t="s">
        <v>6</v>
      </c>
      <c r="S1619" s="2" t="s">
        <v>6</v>
      </c>
      <c r="T1619" s="2" t="s">
        <v>6</v>
      </c>
      <c r="U1619" s="2" t="s">
        <v>6</v>
      </c>
      <c r="V1619" s="2" t="s">
        <v>6</v>
      </c>
      <c r="W1619" s="2" t="s">
        <v>6</v>
      </c>
      <c r="X1619" s="2" t="s">
        <v>6</v>
      </c>
      <c r="Y1619" s="2" t="s">
        <v>6</v>
      </c>
      <c r="Z1619" s="2" t="s">
        <v>6</v>
      </c>
      <c r="AA1619" s="2" t="s">
        <v>6</v>
      </c>
      <c r="AB1619" s="2" t="s">
        <v>6</v>
      </c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</row>
    <row r="1620" spans="1:47" ht="15.75">
      <c r="A1620" s="2"/>
      <c r="B1620" s="2"/>
      <c r="C1620" s="2" t="s">
        <v>1158</v>
      </c>
      <c r="D1620" s="2" t="s">
        <v>176</v>
      </c>
      <c r="E1620" s="2" t="s">
        <v>30</v>
      </c>
      <c r="F1620" s="26" t="s">
        <v>176</v>
      </c>
      <c r="G1620" s="4" t="s">
        <v>1266</v>
      </c>
      <c r="H1620" s="2" t="s">
        <v>163</v>
      </c>
      <c r="I1620" s="2" t="s">
        <v>569</v>
      </c>
      <c r="J1620" s="2" t="s">
        <v>570</v>
      </c>
      <c r="K1620" s="2" t="s">
        <v>835</v>
      </c>
      <c r="L1620" s="2" t="s">
        <v>837</v>
      </c>
      <c r="M1620" s="2" t="s">
        <v>6</v>
      </c>
      <c r="N1620" s="2" t="s">
        <v>6</v>
      </c>
      <c r="O1620" s="2" t="s">
        <v>6</v>
      </c>
      <c r="P1620" s="2" t="s">
        <v>6</v>
      </c>
      <c r="Q1620" s="2" t="s">
        <v>6</v>
      </c>
      <c r="R1620" s="2" t="s">
        <v>6</v>
      </c>
      <c r="S1620" s="2" t="s">
        <v>6</v>
      </c>
      <c r="T1620" s="2" t="s">
        <v>6</v>
      </c>
      <c r="U1620" s="2" t="s">
        <v>6</v>
      </c>
      <c r="V1620" s="2" t="s">
        <v>6</v>
      </c>
      <c r="W1620" s="2" t="s">
        <v>6</v>
      </c>
      <c r="X1620" s="2" t="s">
        <v>6</v>
      </c>
      <c r="Y1620" s="2" t="s">
        <v>6</v>
      </c>
      <c r="Z1620" s="2" t="s">
        <v>6</v>
      </c>
      <c r="AA1620" s="2" t="s">
        <v>6</v>
      </c>
      <c r="AB1620" s="2" t="s">
        <v>6</v>
      </c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</row>
    <row r="1621" spans="1:47" ht="15.75">
      <c r="A1621" s="2"/>
      <c r="B1621" s="2"/>
      <c r="C1621" s="2" t="s">
        <v>1159</v>
      </c>
      <c r="D1621" s="2" t="s">
        <v>176</v>
      </c>
      <c r="E1621" s="2" t="s">
        <v>30</v>
      </c>
      <c r="F1621" s="26" t="s">
        <v>176</v>
      </c>
      <c r="G1621" s="4" t="s">
        <v>1266</v>
      </c>
      <c r="H1621" s="2" t="s">
        <v>163</v>
      </c>
      <c r="I1621" s="2" t="s">
        <v>569</v>
      </c>
      <c r="J1621" s="2" t="s">
        <v>570</v>
      </c>
      <c r="K1621" s="2" t="s">
        <v>835</v>
      </c>
      <c r="L1621" s="2" t="s">
        <v>837</v>
      </c>
      <c r="M1621" s="2" t="s">
        <v>6</v>
      </c>
      <c r="N1621" s="2" t="s">
        <v>6</v>
      </c>
      <c r="O1621" s="2" t="s">
        <v>6</v>
      </c>
      <c r="P1621" s="2" t="s">
        <v>6</v>
      </c>
      <c r="Q1621" s="2" t="s">
        <v>6</v>
      </c>
      <c r="R1621" s="2" t="s">
        <v>6</v>
      </c>
      <c r="S1621" s="2" t="s">
        <v>6</v>
      </c>
      <c r="T1621" s="2" t="s">
        <v>6</v>
      </c>
      <c r="U1621" s="2" t="s">
        <v>6</v>
      </c>
      <c r="V1621" s="2" t="s">
        <v>6</v>
      </c>
      <c r="W1621" s="2" t="s">
        <v>6</v>
      </c>
      <c r="X1621" s="2" t="s">
        <v>6</v>
      </c>
      <c r="Y1621" s="2" t="s">
        <v>6</v>
      </c>
      <c r="Z1621" s="2" t="s">
        <v>6</v>
      </c>
      <c r="AA1621" s="2" t="s">
        <v>6</v>
      </c>
      <c r="AB1621" s="2" t="s">
        <v>6</v>
      </c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</row>
    <row r="1622" spans="1:47" ht="15.75">
      <c r="A1622" s="2"/>
      <c r="B1622" s="2"/>
      <c r="C1622" s="2" t="s">
        <v>1160</v>
      </c>
      <c r="D1622" s="2" t="s">
        <v>176</v>
      </c>
      <c r="E1622" s="2" t="s">
        <v>30</v>
      </c>
      <c r="F1622" s="26" t="s">
        <v>176</v>
      </c>
      <c r="G1622" s="4" t="s">
        <v>1266</v>
      </c>
      <c r="H1622" s="2" t="s">
        <v>163</v>
      </c>
      <c r="I1622" s="2" t="s">
        <v>569</v>
      </c>
      <c r="J1622" s="2" t="s">
        <v>570</v>
      </c>
      <c r="K1622" s="2" t="s">
        <v>835</v>
      </c>
      <c r="L1622" s="2" t="s">
        <v>837</v>
      </c>
      <c r="M1622" s="2" t="s">
        <v>6</v>
      </c>
      <c r="N1622" s="2" t="s">
        <v>6</v>
      </c>
      <c r="O1622" s="2" t="s">
        <v>6</v>
      </c>
      <c r="P1622" s="2" t="s">
        <v>6</v>
      </c>
      <c r="Q1622" s="2" t="s">
        <v>6</v>
      </c>
      <c r="R1622" s="2" t="s">
        <v>6</v>
      </c>
      <c r="S1622" s="2" t="s">
        <v>6</v>
      </c>
      <c r="T1622" s="2" t="s">
        <v>6</v>
      </c>
      <c r="U1622" s="2" t="s">
        <v>6</v>
      </c>
      <c r="V1622" s="2" t="s">
        <v>6</v>
      </c>
      <c r="W1622" s="2" t="s">
        <v>6</v>
      </c>
      <c r="X1622" s="2" t="s">
        <v>6</v>
      </c>
      <c r="Y1622" s="2" t="s">
        <v>6</v>
      </c>
      <c r="Z1622" s="2" t="s">
        <v>6</v>
      </c>
      <c r="AA1622" s="2" t="s">
        <v>6</v>
      </c>
      <c r="AB1622" s="2" t="s">
        <v>6</v>
      </c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</row>
    <row r="1623" spans="1:47" ht="15.75">
      <c r="A1623" s="2"/>
      <c r="B1623" s="2"/>
      <c r="C1623" s="2" t="s">
        <v>1161</v>
      </c>
      <c r="D1623" s="2" t="s">
        <v>176</v>
      </c>
      <c r="E1623" s="2" t="s">
        <v>30</v>
      </c>
      <c r="F1623" s="26" t="s">
        <v>176</v>
      </c>
      <c r="G1623" s="4" t="s">
        <v>1266</v>
      </c>
      <c r="H1623" s="2" t="s">
        <v>163</v>
      </c>
      <c r="I1623" s="2" t="s">
        <v>569</v>
      </c>
      <c r="J1623" s="2" t="s">
        <v>570</v>
      </c>
      <c r="K1623" s="2" t="s">
        <v>835</v>
      </c>
      <c r="L1623" s="2" t="s">
        <v>837</v>
      </c>
      <c r="M1623" s="2" t="s">
        <v>6</v>
      </c>
      <c r="N1623" s="2" t="s">
        <v>6</v>
      </c>
      <c r="O1623" s="2" t="s">
        <v>6</v>
      </c>
      <c r="P1623" s="2" t="s">
        <v>6</v>
      </c>
      <c r="Q1623" s="2" t="s">
        <v>6</v>
      </c>
      <c r="R1623" s="2" t="s">
        <v>6</v>
      </c>
      <c r="S1623" s="2" t="s">
        <v>6</v>
      </c>
      <c r="T1623" s="2" t="s">
        <v>6</v>
      </c>
      <c r="U1623" s="2" t="s">
        <v>6</v>
      </c>
      <c r="V1623" s="2" t="s">
        <v>6</v>
      </c>
      <c r="W1623" s="2" t="s">
        <v>6</v>
      </c>
      <c r="X1623" s="2" t="s">
        <v>6</v>
      </c>
      <c r="Y1623" s="2" t="s">
        <v>6</v>
      </c>
      <c r="Z1623" s="2" t="s">
        <v>6</v>
      </c>
      <c r="AA1623" s="2" t="s">
        <v>6</v>
      </c>
      <c r="AB1623" s="2" t="s">
        <v>6</v>
      </c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</row>
    <row r="1624" spans="1:47" ht="15.75">
      <c r="A1624" s="2"/>
      <c r="B1624" s="2"/>
      <c r="C1624" s="2" t="s">
        <v>1162</v>
      </c>
      <c r="D1624" s="2" t="s">
        <v>176</v>
      </c>
      <c r="E1624" s="2" t="s">
        <v>30</v>
      </c>
      <c r="F1624" s="26" t="s">
        <v>176</v>
      </c>
      <c r="G1624" s="4" t="s">
        <v>1266</v>
      </c>
      <c r="H1624" s="2" t="s">
        <v>163</v>
      </c>
      <c r="I1624" s="2" t="s">
        <v>569</v>
      </c>
      <c r="J1624" s="2" t="s">
        <v>570</v>
      </c>
      <c r="K1624" s="2" t="s">
        <v>835</v>
      </c>
      <c r="L1624" s="2" t="s">
        <v>837</v>
      </c>
      <c r="M1624" s="2" t="s">
        <v>6</v>
      </c>
      <c r="N1624" s="2" t="s">
        <v>6</v>
      </c>
      <c r="O1624" s="2" t="s">
        <v>6</v>
      </c>
      <c r="P1624" s="2" t="s">
        <v>6</v>
      </c>
      <c r="Q1624" s="2" t="s">
        <v>6</v>
      </c>
      <c r="R1624" s="2" t="s">
        <v>6</v>
      </c>
      <c r="S1624" s="2" t="s">
        <v>6</v>
      </c>
      <c r="T1624" s="2" t="s">
        <v>6</v>
      </c>
      <c r="U1624" s="2" t="s">
        <v>6</v>
      </c>
      <c r="V1624" s="2" t="s">
        <v>6</v>
      </c>
      <c r="W1624" s="2" t="s">
        <v>6</v>
      </c>
      <c r="X1624" s="2" t="s">
        <v>6</v>
      </c>
      <c r="Y1624" s="2" t="s">
        <v>6</v>
      </c>
      <c r="Z1624" s="2" t="s">
        <v>6</v>
      </c>
      <c r="AA1624" s="2" t="s">
        <v>6</v>
      </c>
      <c r="AB1624" s="2" t="s">
        <v>6</v>
      </c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</row>
    <row r="1625" spans="1:47" ht="15.75">
      <c r="A1625" s="2"/>
      <c r="B1625" s="2"/>
      <c r="C1625" s="2" t="s">
        <v>1163</v>
      </c>
      <c r="D1625" s="2" t="s">
        <v>176</v>
      </c>
      <c r="E1625" s="2" t="s">
        <v>30</v>
      </c>
      <c r="F1625" s="26" t="s">
        <v>176</v>
      </c>
      <c r="G1625" s="4" t="s">
        <v>1266</v>
      </c>
      <c r="H1625" s="2" t="s">
        <v>163</v>
      </c>
      <c r="I1625" s="2" t="s">
        <v>569</v>
      </c>
      <c r="J1625" s="2" t="s">
        <v>570</v>
      </c>
      <c r="K1625" s="2" t="s">
        <v>835</v>
      </c>
      <c r="L1625" s="2" t="s">
        <v>837</v>
      </c>
      <c r="M1625" s="2" t="s">
        <v>6</v>
      </c>
      <c r="N1625" s="2" t="s">
        <v>6</v>
      </c>
      <c r="O1625" s="2" t="s">
        <v>6</v>
      </c>
      <c r="P1625" s="2" t="s">
        <v>6</v>
      </c>
      <c r="Q1625" s="2" t="s">
        <v>6</v>
      </c>
      <c r="R1625" s="2" t="s">
        <v>6</v>
      </c>
      <c r="S1625" s="2" t="s">
        <v>6</v>
      </c>
      <c r="T1625" s="2" t="s">
        <v>6</v>
      </c>
      <c r="U1625" s="2" t="s">
        <v>6</v>
      </c>
      <c r="V1625" s="2" t="s">
        <v>6</v>
      </c>
      <c r="W1625" s="2" t="s">
        <v>6</v>
      </c>
      <c r="X1625" s="2" t="s">
        <v>6</v>
      </c>
      <c r="Y1625" s="2" t="s">
        <v>6</v>
      </c>
      <c r="Z1625" s="2" t="s">
        <v>6</v>
      </c>
      <c r="AA1625" s="2" t="s">
        <v>6</v>
      </c>
      <c r="AB1625" s="2" t="s">
        <v>6</v>
      </c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</row>
    <row r="1626" spans="1:47" ht="15.75">
      <c r="A1626" s="2"/>
      <c r="B1626" s="2"/>
      <c r="C1626" s="2" t="s">
        <v>1164</v>
      </c>
      <c r="D1626" s="2" t="s">
        <v>176</v>
      </c>
      <c r="E1626" s="2" t="s">
        <v>30</v>
      </c>
      <c r="F1626" s="26" t="s">
        <v>176</v>
      </c>
      <c r="G1626" s="4" t="s">
        <v>1266</v>
      </c>
      <c r="H1626" s="2" t="s">
        <v>163</v>
      </c>
      <c r="I1626" s="2" t="s">
        <v>569</v>
      </c>
      <c r="J1626" s="2" t="s">
        <v>570</v>
      </c>
      <c r="K1626" s="2" t="s">
        <v>835</v>
      </c>
      <c r="L1626" s="2" t="s">
        <v>837</v>
      </c>
      <c r="M1626" s="2" t="s">
        <v>6</v>
      </c>
      <c r="N1626" s="2" t="s">
        <v>6</v>
      </c>
      <c r="O1626" s="2" t="s">
        <v>6</v>
      </c>
      <c r="P1626" s="2" t="s">
        <v>6</v>
      </c>
      <c r="Q1626" s="2" t="s">
        <v>6</v>
      </c>
      <c r="R1626" s="2" t="s">
        <v>6</v>
      </c>
      <c r="S1626" s="2" t="s">
        <v>6</v>
      </c>
      <c r="T1626" s="2" t="s">
        <v>6</v>
      </c>
      <c r="U1626" s="2" t="s">
        <v>6</v>
      </c>
      <c r="V1626" s="2" t="s">
        <v>6</v>
      </c>
      <c r="W1626" s="2" t="s">
        <v>6</v>
      </c>
      <c r="X1626" s="2" t="s">
        <v>6</v>
      </c>
      <c r="Y1626" s="2" t="s">
        <v>6</v>
      </c>
      <c r="Z1626" s="2" t="s">
        <v>6</v>
      </c>
      <c r="AA1626" s="2" t="s">
        <v>6</v>
      </c>
      <c r="AB1626" s="2" t="s">
        <v>6</v>
      </c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</row>
    <row r="1627" spans="1:47" ht="15.75">
      <c r="A1627" s="2"/>
      <c r="B1627" s="2"/>
      <c r="C1627" s="2" t="s">
        <v>1165</v>
      </c>
      <c r="D1627" s="2" t="s">
        <v>176</v>
      </c>
      <c r="E1627" s="2" t="s">
        <v>30</v>
      </c>
      <c r="F1627" s="26" t="s">
        <v>176</v>
      </c>
      <c r="G1627" s="4" t="s">
        <v>1266</v>
      </c>
      <c r="H1627" s="2" t="s">
        <v>163</v>
      </c>
      <c r="I1627" s="2" t="s">
        <v>569</v>
      </c>
      <c r="J1627" s="2" t="s">
        <v>570</v>
      </c>
      <c r="K1627" s="2" t="s">
        <v>835</v>
      </c>
      <c r="L1627" s="2" t="s">
        <v>837</v>
      </c>
      <c r="M1627" s="2" t="s">
        <v>6</v>
      </c>
      <c r="N1627" s="2" t="s">
        <v>6</v>
      </c>
      <c r="O1627" s="2" t="s">
        <v>6</v>
      </c>
      <c r="P1627" s="2" t="s">
        <v>6</v>
      </c>
      <c r="Q1627" s="2" t="s">
        <v>6</v>
      </c>
      <c r="R1627" s="2" t="s">
        <v>6</v>
      </c>
      <c r="S1627" s="2" t="s">
        <v>6</v>
      </c>
      <c r="T1627" s="2" t="s">
        <v>6</v>
      </c>
      <c r="U1627" s="2" t="s">
        <v>6</v>
      </c>
      <c r="V1627" s="2" t="s">
        <v>6</v>
      </c>
      <c r="W1627" s="2" t="s">
        <v>6</v>
      </c>
      <c r="X1627" s="2" t="s">
        <v>6</v>
      </c>
      <c r="Y1627" s="2" t="s">
        <v>6</v>
      </c>
      <c r="Z1627" s="2" t="s">
        <v>6</v>
      </c>
      <c r="AA1627" s="2" t="s">
        <v>6</v>
      </c>
      <c r="AB1627" s="2" t="s">
        <v>6</v>
      </c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</row>
    <row r="1628" spans="1:47" ht="15.75">
      <c r="A1628" s="2"/>
      <c r="B1628" s="2"/>
      <c r="C1628" s="2" t="s">
        <v>1166</v>
      </c>
      <c r="D1628" s="2" t="s">
        <v>176</v>
      </c>
      <c r="E1628" s="2" t="s">
        <v>30</v>
      </c>
      <c r="F1628" s="26" t="s">
        <v>176</v>
      </c>
      <c r="G1628" s="4" t="s">
        <v>1266</v>
      </c>
      <c r="H1628" s="2" t="s">
        <v>163</v>
      </c>
      <c r="I1628" s="2" t="s">
        <v>569</v>
      </c>
      <c r="J1628" s="2" t="s">
        <v>570</v>
      </c>
      <c r="K1628" s="2" t="s">
        <v>835</v>
      </c>
      <c r="L1628" s="2" t="s">
        <v>837</v>
      </c>
      <c r="M1628" s="2" t="s">
        <v>6</v>
      </c>
      <c r="N1628" s="2" t="s">
        <v>6</v>
      </c>
      <c r="O1628" s="2" t="s">
        <v>6</v>
      </c>
      <c r="P1628" s="2" t="s">
        <v>6</v>
      </c>
      <c r="Q1628" s="2" t="s">
        <v>6</v>
      </c>
      <c r="R1628" s="2" t="s">
        <v>6</v>
      </c>
      <c r="S1628" s="2" t="s">
        <v>6</v>
      </c>
      <c r="T1628" s="2" t="s">
        <v>6</v>
      </c>
      <c r="U1628" s="2" t="s">
        <v>6</v>
      </c>
      <c r="V1628" s="2" t="s">
        <v>6</v>
      </c>
      <c r="W1628" s="2" t="s">
        <v>6</v>
      </c>
      <c r="X1628" s="2" t="s">
        <v>6</v>
      </c>
      <c r="Y1628" s="2" t="s">
        <v>6</v>
      </c>
      <c r="Z1628" s="2" t="s">
        <v>6</v>
      </c>
      <c r="AA1628" s="2" t="s">
        <v>6</v>
      </c>
      <c r="AB1628" s="2" t="s">
        <v>6</v>
      </c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</row>
    <row r="1629" spans="1:47" ht="15.75">
      <c r="A1629" s="2"/>
      <c r="B1629" s="2"/>
      <c r="C1629" s="2" t="s">
        <v>1168</v>
      </c>
      <c r="D1629" s="2" t="s">
        <v>176</v>
      </c>
      <c r="E1629" s="2" t="s">
        <v>30</v>
      </c>
      <c r="F1629" s="26" t="s">
        <v>176</v>
      </c>
      <c r="G1629" s="4" t="s">
        <v>1266</v>
      </c>
      <c r="H1629" s="2" t="s">
        <v>163</v>
      </c>
      <c r="I1629" s="2" t="s">
        <v>569</v>
      </c>
      <c r="J1629" s="2" t="s">
        <v>570</v>
      </c>
      <c r="K1629" s="2" t="s">
        <v>835</v>
      </c>
      <c r="L1629" s="2" t="s">
        <v>837</v>
      </c>
      <c r="M1629" s="2" t="s">
        <v>6</v>
      </c>
      <c r="N1629" s="2" t="s">
        <v>6</v>
      </c>
      <c r="O1629" s="2" t="s">
        <v>6</v>
      </c>
      <c r="P1629" s="2" t="s">
        <v>6</v>
      </c>
      <c r="Q1629" s="2" t="s">
        <v>6</v>
      </c>
      <c r="R1629" s="2" t="s">
        <v>6</v>
      </c>
      <c r="S1629" s="2" t="s">
        <v>6</v>
      </c>
      <c r="T1629" s="2" t="s">
        <v>6</v>
      </c>
      <c r="U1629" s="2" t="s">
        <v>6</v>
      </c>
      <c r="V1629" s="2" t="s">
        <v>6</v>
      </c>
      <c r="W1629" s="2" t="s">
        <v>6</v>
      </c>
      <c r="X1629" s="2" t="s">
        <v>6</v>
      </c>
      <c r="Y1629" s="2" t="s">
        <v>6</v>
      </c>
      <c r="Z1629" s="2" t="s">
        <v>6</v>
      </c>
      <c r="AA1629" s="2" t="s">
        <v>6</v>
      </c>
      <c r="AB1629" s="2" t="s">
        <v>6</v>
      </c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</row>
    <row r="1630" spans="1:47" ht="15.75">
      <c r="A1630" s="2"/>
      <c r="B1630" s="2"/>
      <c r="C1630" s="2" t="s">
        <v>1169</v>
      </c>
      <c r="D1630" s="2" t="s">
        <v>176</v>
      </c>
      <c r="E1630" s="2" t="s">
        <v>30</v>
      </c>
      <c r="F1630" s="26" t="s">
        <v>176</v>
      </c>
      <c r="G1630" s="4" t="s">
        <v>1266</v>
      </c>
      <c r="H1630" s="2" t="s">
        <v>163</v>
      </c>
      <c r="I1630" s="2" t="s">
        <v>569</v>
      </c>
      <c r="J1630" s="2" t="s">
        <v>570</v>
      </c>
      <c r="K1630" s="2" t="s">
        <v>835</v>
      </c>
      <c r="L1630" s="2" t="s">
        <v>837</v>
      </c>
      <c r="M1630" s="2" t="s">
        <v>6</v>
      </c>
      <c r="N1630" s="2" t="s">
        <v>6</v>
      </c>
      <c r="O1630" s="2" t="s">
        <v>6</v>
      </c>
      <c r="P1630" s="2" t="s">
        <v>6</v>
      </c>
      <c r="Q1630" s="2" t="s">
        <v>6</v>
      </c>
      <c r="R1630" s="2" t="s">
        <v>6</v>
      </c>
      <c r="S1630" s="2" t="s">
        <v>6</v>
      </c>
      <c r="T1630" s="2" t="s">
        <v>6</v>
      </c>
      <c r="U1630" s="2" t="s">
        <v>6</v>
      </c>
      <c r="V1630" s="2" t="s">
        <v>6</v>
      </c>
      <c r="W1630" s="2" t="s">
        <v>6</v>
      </c>
      <c r="X1630" s="2" t="s">
        <v>6</v>
      </c>
      <c r="Y1630" s="2" t="s">
        <v>6</v>
      </c>
      <c r="Z1630" s="2" t="s">
        <v>6</v>
      </c>
      <c r="AA1630" s="2" t="s">
        <v>6</v>
      </c>
      <c r="AB1630" s="2" t="s">
        <v>6</v>
      </c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</row>
    <row r="1631" spans="1:47" ht="15.75">
      <c r="A1631" s="2"/>
      <c r="B1631" s="2"/>
      <c r="C1631" s="2" t="s">
        <v>1170</v>
      </c>
      <c r="D1631" s="2" t="s">
        <v>176</v>
      </c>
      <c r="E1631" s="2" t="s">
        <v>30</v>
      </c>
      <c r="F1631" s="26" t="s">
        <v>176</v>
      </c>
      <c r="G1631" s="4" t="s">
        <v>1266</v>
      </c>
      <c r="H1631" s="2" t="s">
        <v>163</v>
      </c>
      <c r="I1631" s="2" t="s">
        <v>569</v>
      </c>
      <c r="J1631" s="2" t="s">
        <v>570</v>
      </c>
      <c r="K1631" s="2" t="s">
        <v>835</v>
      </c>
      <c r="L1631" s="2" t="s">
        <v>837</v>
      </c>
      <c r="M1631" s="2" t="s">
        <v>6</v>
      </c>
      <c r="N1631" s="2" t="s">
        <v>6</v>
      </c>
      <c r="O1631" s="2" t="s">
        <v>6</v>
      </c>
      <c r="P1631" s="2" t="s">
        <v>6</v>
      </c>
      <c r="Q1631" s="2" t="s">
        <v>6</v>
      </c>
      <c r="R1631" s="2" t="s">
        <v>6</v>
      </c>
      <c r="S1631" s="2" t="s">
        <v>6</v>
      </c>
      <c r="T1631" s="2" t="s">
        <v>6</v>
      </c>
      <c r="U1631" s="2" t="s">
        <v>6</v>
      </c>
      <c r="V1631" s="2" t="s">
        <v>6</v>
      </c>
      <c r="W1631" s="2" t="s">
        <v>6</v>
      </c>
      <c r="X1631" s="2" t="s">
        <v>6</v>
      </c>
      <c r="Y1631" s="2" t="s">
        <v>6</v>
      </c>
      <c r="Z1631" s="2" t="s">
        <v>6</v>
      </c>
      <c r="AA1631" s="2" t="s">
        <v>6</v>
      </c>
      <c r="AB1631" s="2" t="s">
        <v>6</v>
      </c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</row>
    <row r="1632" spans="1:47" ht="15.75">
      <c r="A1632" s="2"/>
      <c r="B1632" s="2"/>
      <c r="C1632" s="2" t="s">
        <v>1171</v>
      </c>
      <c r="D1632" s="2" t="s">
        <v>176</v>
      </c>
      <c r="E1632" s="2" t="s">
        <v>30</v>
      </c>
      <c r="F1632" s="26" t="s">
        <v>176</v>
      </c>
      <c r="G1632" s="4" t="s">
        <v>1266</v>
      </c>
      <c r="H1632" s="2" t="s">
        <v>163</v>
      </c>
      <c r="I1632" s="2" t="s">
        <v>569</v>
      </c>
      <c r="J1632" s="2" t="s">
        <v>570</v>
      </c>
      <c r="K1632" s="2" t="s">
        <v>835</v>
      </c>
      <c r="L1632" s="2" t="s">
        <v>837</v>
      </c>
      <c r="M1632" s="2" t="s">
        <v>6</v>
      </c>
      <c r="N1632" s="2" t="s">
        <v>6</v>
      </c>
      <c r="O1632" s="2" t="s">
        <v>6</v>
      </c>
      <c r="P1632" s="2" t="s">
        <v>6</v>
      </c>
      <c r="Q1632" s="2" t="s">
        <v>6</v>
      </c>
      <c r="R1632" s="2" t="s">
        <v>6</v>
      </c>
      <c r="S1632" s="2" t="s">
        <v>6</v>
      </c>
      <c r="T1632" s="2" t="s">
        <v>6</v>
      </c>
      <c r="U1632" s="2" t="s">
        <v>6</v>
      </c>
      <c r="V1632" s="2" t="s">
        <v>6</v>
      </c>
      <c r="W1632" s="2" t="s">
        <v>6</v>
      </c>
      <c r="X1632" s="2" t="s">
        <v>6</v>
      </c>
      <c r="Y1632" s="2" t="s">
        <v>6</v>
      </c>
      <c r="Z1632" s="2" t="s">
        <v>6</v>
      </c>
      <c r="AA1632" s="2" t="s">
        <v>6</v>
      </c>
      <c r="AB1632" s="2" t="s">
        <v>6</v>
      </c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</row>
    <row r="1633" spans="1:47" ht="15.75">
      <c r="A1633" s="2"/>
      <c r="B1633" s="2"/>
      <c r="C1633" s="2" t="s">
        <v>1172</v>
      </c>
      <c r="D1633" s="2" t="s">
        <v>176</v>
      </c>
      <c r="E1633" s="2" t="s">
        <v>30</v>
      </c>
      <c r="F1633" s="26" t="s">
        <v>176</v>
      </c>
      <c r="G1633" s="4" t="s">
        <v>1266</v>
      </c>
      <c r="H1633" s="2" t="s">
        <v>163</v>
      </c>
      <c r="I1633" s="2" t="s">
        <v>569</v>
      </c>
      <c r="J1633" s="2" t="s">
        <v>570</v>
      </c>
      <c r="K1633" s="2" t="s">
        <v>835</v>
      </c>
      <c r="L1633" s="2" t="s">
        <v>837</v>
      </c>
      <c r="M1633" s="2" t="s">
        <v>6</v>
      </c>
      <c r="N1633" s="2" t="s">
        <v>6</v>
      </c>
      <c r="O1633" s="2" t="s">
        <v>6</v>
      </c>
      <c r="P1633" s="2" t="s">
        <v>6</v>
      </c>
      <c r="Q1633" s="2" t="s">
        <v>6</v>
      </c>
      <c r="R1633" s="2" t="s">
        <v>6</v>
      </c>
      <c r="S1633" s="2" t="s">
        <v>6</v>
      </c>
      <c r="T1633" s="2" t="s">
        <v>6</v>
      </c>
      <c r="U1633" s="2" t="s">
        <v>6</v>
      </c>
      <c r="V1633" s="2" t="s">
        <v>6</v>
      </c>
      <c r="W1633" s="2" t="s">
        <v>6</v>
      </c>
      <c r="X1633" s="2" t="s">
        <v>6</v>
      </c>
      <c r="Y1633" s="2" t="s">
        <v>6</v>
      </c>
      <c r="Z1633" s="2" t="s">
        <v>6</v>
      </c>
      <c r="AA1633" s="2" t="s">
        <v>6</v>
      </c>
      <c r="AB1633" s="2" t="s">
        <v>6</v>
      </c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</row>
    <row r="1634" spans="1:47" ht="15.75">
      <c r="A1634" s="2"/>
      <c r="B1634" s="2"/>
      <c r="C1634" s="2" t="s">
        <v>1173</v>
      </c>
      <c r="D1634" s="2" t="s">
        <v>176</v>
      </c>
      <c r="E1634" s="2" t="s">
        <v>30</v>
      </c>
      <c r="F1634" s="26" t="s">
        <v>176</v>
      </c>
      <c r="G1634" s="4" t="s">
        <v>1266</v>
      </c>
      <c r="H1634" s="2" t="s">
        <v>163</v>
      </c>
      <c r="I1634" s="2" t="s">
        <v>569</v>
      </c>
      <c r="J1634" s="2" t="s">
        <v>570</v>
      </c>
      <c r="K1634" s="2" t="s">
        <v>835</v>
      </c>
      <c r="L1634" s="2" t="s">
        <v>837</v>
      </c>
      <c r="M1634" s="2" t="s">
        <v>6</v>
      </c>
      <c r="N1634" s="2" t="s">
        <v>6</v>
      </c>
      <c r="O1634" s="2" t="s">
        <v>6</v>
      </c>
      <c r="P1634" s="2" t="s">
        <v>6</v>
      </c>
      <c r="Q1634" s="2" t="s">
        <v>6</v>
      </c>
      <c r="R1634" s="2" t="s">
        <v>6</v>
      </c>
      <c r="S1634" s="2" t="s">
        <v>6</v>
      </c>
      <c r="T1634" s="2" t="s">
        <v>6</v>
      </c>
      <c r="U1634" s="2" t="s">
        <v>6</v>
      </c>
      <c r="V1634" s="2" t="s">
        <v>6</v>
      </c>
      <c r="W1634" s="2" t="s">
        <v>6</v>
      </c>
      <c r="X1634" s="2" t="s">
        <v>6</v>
      </c>
      <c r="Y1634" s="2" t="s">
        <v>6</v>
      </c>
      <c r="Z1634" s="2" t="s">
        <v>6</v>
      </c>
      <c r="AA1634" s="2" t="s">
        <v>6</v>
      </c>
      <c r="AB1634" s="2" t="s">
        <v>6</v>
      </c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</row>
    <row r="1635" spans="1:47" ht="15.75">
      <c r="A1635" s="2"/>
      <c r="B1635" s="2"/>
      <c r="C1635" s="2" t="s">
        <v>1174</v>
      </c>
      <c r="D1635" s="2" t="s">
        <v>176</v>
      </c>
      <c r="E1635" s="2" t="s">
        <v>30</v>
      </c>
      <c r="F1635" s="26" t="s">
        <v>176</v>
      </c>
      <c r="G1635" s="4" t="s">
        <v>1266</v>
      </c>
      <c r="H1635" s="2" t="s">
        <v>163</v>
      </c>
      <c r="I1635" s="2" t="s">
        <v>569</v>
      </c>
      <c r="J1635" s="2" t="s">
        <v>570</v>
      </c>
      <c r="K1635" s="2" t="s">
        <v>835</v>
      </c>
      <c r="L1635" s="2" t="s">
        <v>837</v>
      </c>
      <c r="M1635" s="2" t="s">
        <v>6</v>
      </c>
      <c r="N1635" s="2" t="s">
        <v>6</v>
      </c>
      <c r="O1635" s="2" t="s">
        <v>6</v>
      </c>
      <c r="P1635" s="2" t="s">
        <v>6</v>
      </c>
      <c r="Q1635" s="2" t="s">
        <v>6</v>
      </c>
      <c r="R1635" s="2" t="s">
        <v>6</v>
      </c>
      <c r="S1635" s="2" t="s">
        <v>6</v>
      </c>
      <c r="T1635" s="2" t="s">
        <v>6</v>
      </c>
      <c r="U1635" s="2" t="s">
        <v>6</v>
      </c>
      <c r="V1635" s="2" t="s">
        <v>6</v>
      </c>
      <c r="W1635" s="2" t="s">
        <v>6</v>
      </c>
      <c r="X1635" s="2" t="s">
        <v>6</v>
      </c>
      <c r="Y1635" s="2" t="s">
        <v>6</v>
      </c>
      <c r="Z1635" s="2" t="s">
        <v>6</v>
      </c>
      <c r="AA1635" s="2" t="s">
        <v>6</v>
      </c>
      <c r="AB1635" s="2" t="s">
        <v>6</v>
      </c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</row>
    <row r="1636" spans="1:47" ht="15.75">
      <c r="A1636" s="2"/>
      <c r="B1636" s="2"/>
      <c r="C1636" s="2" t="s">
        <v>1175</v>
      </c>
      <c r="D1636" s="2" t="s">
        <v>176</v>
      </c>
      <c r="E1636" s="2" t="s">
        <v>30</v>
      </c>
      <c r="F1636" s="26" t="s">
        <v>176</v>
      </c>
      <c r="G1636" s="4" t="s">
        <v>1266</v>
      </c>
      <c r="H1636" s="2" t="s">
        <v>163</v>
      </c>
      <c r="I1636" s="2" t="s">
        <v>569</v>
      </c>
      <c r="J1636" s="2" t="s">
        <v>570</v>
      </c>
      <c r="K1636" s="2" t="s">
        <v>835</v>
      </c>
      <c r="L1636" s="2" t="s">
        <v>837</v>
      </c>
      <c r="M1636" s="2" t="s">
        <v>6</v>
      </c>
      <c r="N1636" s="2" t="s">
        <v>6</v>
      </c>
      <c r="O1636" s="2" t="s">
        <v>6</v>
      </c>
      <c r="P1636" s="2" t="s">
        <v>6</v>
      </c>
      <c r="Q1636" s="2" t="s">
        <v>6</v>
      </c>
      <c r="R1636" s="2" t="s">
        <v>6</v>
      </c>
      <c r="S1636" s="2" t="s">
        <v>6</v>
      </c>
      <c r="T1636" s="2" t="s">
        <v>6</v>
      </c>
      <c r="U1636" s="2" t="s">
        <v>6</v>
      </c>
      <c r="V1636" s="2" t="s">
        <v>6</v>
      </c>
      <c r="W1636" s="2" t="s">
        <v>6</v>
      </c>
      <c r="X1636" s="2" t="s">
        <v>6</v>
      </c>
      <c r="Y1636" s="2" t="s">
        <v>6</v>
      </c>
      <c r="Z1636" s="2" t="s">
        <v>6</v>
      </c>
      <c r="AA1636" s="2" t="s">
        <v>6</v>
      </c>
      <c r="AB1636" s="2" t="s">
        <v>6</v>
      </c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</row>
    <row r="1637" spans="1:47" ht="15.75">
      <c r="A1637" s="2"/>
      <c r="B1637" s="2"/>
      <c r="C1637" s="2" t="s">
        <v>1176</v>
      </c>
      <c r="D1637" s="2" t="s">
        <v>176</v>
      </c>
      <c r="E1637" s="2" t="s">
        <v>30</v>
      </c>
      <c r="F1637" s="26" t="s">
        <v>176</v>
      </c>
      <c r="G1637" s="4" t="s">
        <v>1266</v>
      </c>
      <c r="H1637" s="2" t="s">
        <v>163</v>
      </c>
      <c r="I1637" s="2" t="s">
        <v>569</v>
      </c>
      <c r="J1637" s="2" t="s">
        <v>570</v>
      </c>
      <c r="K1637" s="2" t="s">
        <v>835</v>
      </c>
      <c r="L1637" s="2" t="s">
        <v>837</v>
      </c>
      <c r="M1637" s="2" t="s">
        <v>6</v>
      </c>
      <c r="N1637" s="2" t="s">
        <v>6</v>
      </c>
      <c r="O1637" s="2" t="s">
        <v>6</v>
      </c>
      <c r="P1637" s="2" t="s">
        <v>6</v>
      </c>
      <c r="Q1637" s="2" t="s">
        <v>6</v>
      </c>
      <c r="R1637" s="2" t="s">
        <v>6</v>
      </c>
      <c r="S1637" s="2" t="s">
        <v>6</v>
      </c>
      <c r="T1637" s="2" t="s">
        <v>6</v>
      </c>
      <c r="U1637" s="2" t="s">
        <v>6</v>
      </c>
      <c r="V1637" s="2" t="s">
        <v>6</v>
      </c>
      <c r="W1637" s="2" t="s">
        <v>6</v>
      </c>
      <c r="X1637" s="2" t="s">
        <v>6</v>
      </c>
      <c r="Y1637" s="2" t="s">
        <v>6</v>
      </c>
      <c r="Z1637" s="2" t="s">
        <v>6</v>
      </c>
      <c r="AA1637" s="2" t="s">
        <v>6</v>
      </c>
      <c r="AB1637" s="2" t="s">
        <v>6</v>
      </c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</row>
    <row r="1638" spans="1:47" ht="15.75">
      <c r="A1638" s="2"/>
      <c r="B1638" s="2"/>
      <c r="C1638" s="2" t="s">
        <v>1177</v>
      </c>
      <c r="D1638" s="2" t="s">
        <v>176</v>
      </c>
      <c r="E1638" s="2" t="s">
        <v>30</v>
      </c>
      <c r="F1638" s="26" t="s">
        <v>176</v>
      </c>
      <c r="G1638" s="4" t="s">
        <v>1266</v>
      </c>
      <c r="H1638" s="2" t="s">
        <v>163</v>
      </c>
      <c r="I1638" s="2" t="s">
        <v>569</v>
      </c>
      <c r="J1638" s="2" t="s">
        <v>570</v>
      </c>
      <c r="K1638" s="2" t="s">
        <v>835</v>
      </c>
      <c r="L1638" s="2" t="s">
        <v>837</v>
      </c>
      <c r="M1638" s="2" t="s">
        <v>6</v>
      </c>
      <c r="N1638" s="2" t="s">
        <v>6</v>
      </c>
      <c r="O1638" s="2" t="s">
        <v>6</v>
      </c>
      <c r="P1638" s="2" t="s">
        <v>6</v>
      </c>
      <c r="Q1638" s="2" t="s">
        <v>6</v>
      </c>
      <c r="R1638" s="2" t="s">
        <v>6</v>
      </c>
      <c r="S1638" s="2" t="s">
        <v>6</v>
      </c>
      <c r="T1638" s="2" t="s">
        <v>6</v>
      </c>
      <c r="U1638" s="2" t="s">
        <v>6</v>
      </c>
      <c r="V1638" s="2" t="s">
        <v>6</v>
      </c>
      <c r="W1638" s="2" t="s">
        <v>6</v>
      </c>
      <c r="X1638" s="2" t="s">
        <v>6</v>
      </c>
      <c r="Y1638" s="2" t="s">
        <v>6</v>
      </c>
      <c r="Z1638" s="2" t="s">
        <v>6</v>
      </c>
      <c r="AA1638" s="2" t="s">
        <v>6</v>
      </c>
      <c r="AB1638" s="2" t="s">
        <v>6</v>
      </c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</row>
    <row r="1639" spans="1:47" ht="15.75">
      <c r="A1639" s="2"/>
      <c r="B1639" s="2"/>
      <c r="C1639" s="2" t="s">
        <v>1178</v>
      </c>
      <c r="D1639" s="2" t="s">
        <v>176</v>
      </c>
      <c r="E1639" s="2" t="s">
        <v>30</v>
      </c>
      <c r="F1639" s="26" t="s">
        <v>176</v>
      </c>
      <c r="G1639" s="4" t="s">
        <v>1266</v>
      </c>
      <c r="H1639" s="2" t="s">
        <v>163</v>
      </c>
      <c r="I1639" s="2" t="s">
        <v>569</v>
      </c>
      <c r="J1639" s="2" t="s">
        <v>570</v>
      </c>
      <c r="K1639" s="2" t="s">
        <v>835</v>
      </c>
      <c r="L1639" s="2" t="s">
        <v>837</v>
      </c>
      <c r="M1639" s="2" t="s">
        <v>6</v>
      </c>
      <c r="N1639" s="2" t="s">
        <v>6</v>
      </c>
      <c r="O1639" s="2" t="s">
        <v>6</v>
      </c>
      <c r="P1639" s="2" t="s">
        <v>6</v>
      </c>
      <c r="Q1639" s="2" t="s">
        <v>6</v>
      </c>
      <c r="R1639" s="2" t="s">
        <v>6</v>
      </c>
      <c r="S1639" s="2" t="s">
        <v>6</v>
      </c>
      <c r="T1639" s="2" t="s">
        <v>6</v>
      </c>
      <c r="U1639" s="2" t="s">
        <v>6</v>
      </c>
      <c r="V1639" s="2" t="s">
        <v>6</v>
      </c>
      <c r="W1639" s="2" t="s">
        <v>6</v>
      </c>
      <c r="X1639" s="2" t="s">
        <v>6</v>
      </c>
      <c r="Y1639" s="2" t="s">
        <v>6</v>
      </c>
      <c r="Z1639" s="2" t="s">
        <v>6</v>
      </c>
      <c r="AA1639" s="2" t="s">
        <v>6</v>
      </c>
      <c r="AB1639" s="2" t="s">
        <v>6</v>
      </c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</row>
    <row r="1640" spans="1:47" ht="15.75">
      <c r="A1640" s="2"/>
      <c r="B1640" s="2"/>
      <c r="C1640" s="2" t="s">
        <v>1179</v>
      </c>
      <c r="D1640" s="2" t="s">
        <v>176</v>
      </c>
      <c r="E1640" s="2" t="s">
        <v>30</v>
      </c>
      <c r="F1640" s="26" t="s">
        <v>176</v>
      </c>
      <c r="G1640" s="4" t="s">
        <v>1266</v>
      </c>
      <c r="H1640" s="2" t="s">
        <v>163</v>
      </c>
      <c r="I1640" s="2" t="s">
        <v>569</v>
      </c>
      <c r="J1640" s="2" t="s">
        <v>570</v>
      </c>
      <c r="K1640" s="2" t="s">
        <v>835</v>
      </c>
      <c r="L1640" s="2" t="s">
        <v>837</v>
      </c>
      <c r="M1640" s="2" t="s">
        <v>6</v>
      </c>
      <c r="N1640" s="2" t="s">
        <v>6</v>
      </c>
      <c r="O1640" s="2" t="s">
        <v>6</v>
      </c>
      <c r="P1640" s="2" t="s">
        <v>6</v>
      </c>
      <c r="Q1640" s="2" t="s">
        <v>6</v>
      </c>
      <c r="R1640" s="2" t="s">
        <v>6</v>
      </c>
      <c r="S1640" s="2" t="s">
        <v>6</v>
      </c>
      <c r="T1640" s="2" t="s">
        <v>6</v>
      </c>
      <c r="U1640" s="2" t="s">
        <v>6</v>
      </c>
      <c r="V1640" s="2" t="s">
        <v>6</v>
      </c>
      <c r="W1640" s="2" t="s">
        <v>6</v>
      </c>
      <c r="X1640" s="2" t="s">
        <v>6</v>
      </c>
      <c r="Y1640" s="2" t="s">
        <v>6</v>
      </c>
      <c r="Z1640" s="2" t="s">
        <v>6</v>
      </c>
      <c r="AA1640" s="2" t="s">
        <v>6</v>
      </c>
      <c r="AB1640" s="2" t="s">
        <v>6</v>
      </c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</row>
    <row r="1641" spans="1:47" ht="15.75">
      <c r="A1641" s="2"/>
      <c r="B1641" s="2"/>
      <c r="C1641" s="2" t="s">
        <v>1180</v>
      </c>
      <c r="D1641" s="2" t="s">
        <v>176</v>
      </c>
      <c r="E1641" s="2" t="s">
        <v>30</v>
      </c>
      <c r="F1641" s="26" t="s">
        <v>176</v>
      </c>
      <c r="G1641" s="4" t="s">
        <v>1266</v>
      </c>
      <c r="H1641" s="2" t="s">
        <v>163</v>
      </c>
      <c r="I1641" s="2" t="s">
        <v>569</v>
      </c>
      <c r="J1641" s="2" t="s">
        <v>570</v>
      </c>
      <c r="K1641" s="2" t="s">
        <v>835</v>
      </c>
      <c r="L1641" s="2" t="s">
        <v>837</v>
      </c>
      <c r="M1641" s="2" t="s">
        <v>6</v>
      </c>
      <c r="N1641" s="2" t="s">
        <v>6</v>
      </c>
      <c r="O1641" s="2" t="s">
        <v>6</v>
      </c>
      <c r="P1641" s="2" t="s">
        <v>6</v>
      </c>
      <c r="Q1641" s="2" t="s">
        <v>6</v>
      </c>
      <c r="R1641" s="2" t="s">
        <v>6</v>
      </c>
      <c r="S1641" s="2" t="s">
        <v>6</v>
      </c>
      <c r="T1641" s="2" t="s">
        <v>6</v>
      </c>
      <c r="U1641" s="2" t="s">
        <v>6</v>
      </c>
      <c r="V1641" s="2" t="s">
        <v>6</v>
      </c>
      <c r="W1641" s="2" t="s">
        <v>6</v>
      </c>
      <c r="X1641" s="2" t="s">
        <v>6</v>
      </c>
      <c r="Y1641" s="2" t="s">
        <v>6</v>
      </c>
      <c r="Z1641" s="2" t="s">
        <v>6</v>
      </c>
      <c r="AA1641" s="2" t="s">
        <v>6</v>
      </c>
      <c r="AB1641" s="2" t="s">
        <v>6</v>
      </c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</row>
    <row r="1642" spans="1:47" ht="15.75">
      <c r="A1642" s="2"/>
      <c r="B1642" s="2"/>
      <c r="C1642" s="2" t="s">
        <v>1181</v>
      </c>
      <c r="D1642" s="2" t="s">
        <v>176</v>
      </c>
      <c r="E1642" s="2" t="s">
        <v>30</v>
      </c>
      <c r="F1642" s="26" t="s">
        <v>176</v>
      </c>
      <c r="G1642" s="4" t="s">
        <v>1266</v>
      </c>
      <c r="H1642" s="2" t="s">
        <v>163</v>
      </c>
      <c r="I1642" s="2" t="s">
        <v>569</v>
      </c>
      <c r="J1642" s="2" t="s">
        <v>570</v>
      </c>
      <c r="K1642" s="2" t="s">
        <v>835</v>
      </c>
      <c r="L1642" s="2" t="s">
        <v>837</v>
      </c>
      <c r="M1642" s="2" t="s">
        <v>6</v>
      </c>
      <c r="N1642" s="2" t="s">
        <v>6</v>
      </c>
      <c r="O1642" s="2" t="s">
        <v>6</v>
      </c>
      <c r="P1642" s="2" t="s">
        <v>6</v>
      </c>
      <c r="Q1642" s="2" t="s">
        <v>6</v>
      </c>
      <c r="R1642" s="2" t="s">
        <v>6</v>
      </c>
      <c r="S1642" s="2" t="s">
        <v>6</v>
      </c>
      <c r="T1642" s="2" t="s">
        <v>6</v>
      </c>
      <c r="U1642" s="2" t="s">
        <v>6</v>
      </c>
      <c r="V1642" s="2" t="s">
        <v>6</v>
      </c>
      <c r="W1642" s="2" t="s">
        <v>6</v>
      </c>
      <c r="X1642" s="2" t="s">
        <v>6</v>
      </c>
      <c r="Y1642" s="2" t="s">
        <v>6</v>
      </c>
      <c r="Z1642" s="2" t="s">
        <v>6</v>
      </c>
      <c r="AA1642" s="2" t="s">
        <v>6</v>
      </c>
      <c r="AB1642" s="2" t="s">
        <v>6</v>
      </c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</row>
    <row r="1643" spans="1:47" ht="15.75">
      <c r="A1643" s="2"/>
      <c r="B1643" s="2"/>
      <c r="C1643" s="2" t="s">
        <v>1182</v>
      </c>
      <c r="D1643" s="2" t="s">
        <v>176</v>
      </c>
      <c r="E1643" s="2" t="s">
        <v>30</v>
      </c>
      <c r="F1643" s="26" t="s">
        <v>176</v>
      </c>
      <c r="G1643" s="4" t="s">
        <v>1266</v>
      </c>
      <c r="H1643" s="2" t="s">
        <v>163</v>
      </c>
      <c r="I1643" s="2" t="s">
        <v>569</v>
      </c>
      <c r="J1643" s="2" t="s">
        <v>570</v>
      </c>
      <c r="K1643" s="2" t="s">
        <v>835</v>
      </c>
      <c r="L1643" s="2" t="s">
        <v>837</v>
      </c>
      <c r="M1643" s="2" t="s">
        <v>6</v>
      </c>
      <c r="N1643" s="2" t="s">
        <v>6</v>
      </c>
      <c r="O1643" s="2" t="s">
        <v>6</v>
      </c>
      <c r="P1643" s="2" t="s">
        <v>6</v>
      </c>
      <c r="Q1643" s="2" t="s">
        <v>6</v>
      </c>
      <c r="R1643" s="2" t="s">
        <v>6</v>
      </c>
      <c r="S1643" s="2" t="s">
        <v>6</v>
      </c>
      <c r="T1643" s="2" t="s">
        <v>6</v>
      </c>
      <c r="U1643" s="2" t="s">
        <v>6</v>
      </c>
      <c r="V1643" s="2" t="s">
        <v>6</v>
      </c>
      <c r="W1643" s="2" t="s">
        <v>6</v>
      </c>
      <c r="X1643" s="2" t="s">
        <v>6</v>
      </c>
      <c r="Y1643" s="2" t="s">
        <v>6</v>
      </c>
      <c r="Z1643" s="2" t="s">
        <v>6</v>
      </c>
      <c r="AA1643" s="2" t="s">
        <v>6</v>
      </c>
      <c r="AB1643" s="2" t="s">
        <v>6</v>
      </c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</row>
    <row r="1644" spans="1:47" ht="15.75">
      <c r="A1644" s="2"/>
      <c r="B1644" s="2"/>
      <c r="C1644" s="2" t="s">
        <v>1183</v>
      </c>
      <c r="D1644" s="2" t="s">
        <v>176</v>
      </c>
      <c r="E1644" s="2" t="s">
        <v>30</v>
      </c>
      <c r="F1644" s="26" t="s">
        <v>176</v>
      </c>
      <c r="G1644" s="4" t="s">
        <v>1266</v>
      </c>
      <c r="H1644" s="2" t="s">
        <v>163</v>
      </c>
      <c r="I1644" s="2" t="s">
        <v>569</v>
      </c>
      <c r="J1644" s="2" t="s">
        <v>570</v>
      </c>
      <c r="K1644" s="2" t="s">
        <v>835</v>
      </c>
      <c r="L1644" s="2" t="s">
        <v>837</v>
      </c>
      <c r="M1644" s="2" t="s">
        <v>6</v>
      </c>
      <c r="N1644" s="2" t="s">
        <v>6</v>
      </c>
      <c r="O1644" s="2" t="s">
        <v>6</v>
      </c>
      <c r="P1644" s="2" t="s">
        <v>6</v>
      </c>
      <c r="Q1644" s="2" t="s">
        <v>6</v>
      </c>
      <c r="R1644" s="2" t="s">
        <v>6</v>
      </c>
      <c r="S1644" s="2" t="s">
        <v>6</v>
      </c>
      <c r="T1644" s="2" t="s">
        <v>6</v>
      </c>
      <c r="U1644" s="2" t="s">
        <v>6</v>
      </c>
      <c r="V1644" s="2" t="s">
        <v>6</v>
      </c>
      <c r="W1644" s="2" t="s">
        <v>6</v>
      </c>
      <c r="X1644" s="2" t="s">
        <v>6</v>
      </c>
      <c r="Y1644" s="2" t="s">
        <v>6</v>
      </c>
      <c r="Z1644" s="2" t="s">
        <v>6</v>
      </c>
      <c r="AA1644" s="2" t="s">
        <v>6</v>
      </c>
      <c r="AB1644" s="2" t="s">
        <v>6</v>
      </c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</row>
    <row r="1645" spans="1:47" ht="15.75">
      <c r="A1645" s="2"/>
      <c r="B1645" s="2"/>
      <c r="C1645" s="2" t="s">
        <v>1184</v>
      </c>
      <c r="D1645" s="2" t="s">
        <v>176</v>
      </c>
      <c r="E1645" s="2" t="s">
        <v>30</v>
      </c>
      <c r="F1645" s="26" t="s">
        <v>176</v>
      </c>
      <c r="G1645" s="4" t="s">
        <v>1266</v>
      </c>
      <c r="H1645" s="2" t="s">
        <v>163</v>
      </c>
      <c r="I1645" s="2" t="s">
        <v>569</v>
      </c>
      <c r="J1645" s="2" t="s">
        <v>570</v>
      </c>
      <c r="K1645" s="2" t="s">
        <v>835</v>
      </c>
      <c r="L1645" s="2" t="s">
        <v>837</v>
      </c>
      <c r="M1645" s="2" t="s">
        <v>6</v>
      </c>
      <c r="N1645" s="2" t="s">
        <v>6</v>
      </c>
      <c r="O1645" s="2" t="s">
        <v>6</v>
      </c>
      <c r="P1645" s="2" t="s">
        <v>6</v>
      </c>
      <c r="Q1645" s="2" t="s">
        <v>6</v>
      </c>
      <c r="R1645" s="2" t="s">
        <v>6</v>
      </c>
      <c r="S1645" s="2" t="s">
        <v>6</v>
      </c>
      <c r="T1645" s="2" t="s">
        <v>6</v>
      </c>
      <c r="U1645" s="2" t="s">
        <v>6</v>
      </c>
      <c r="V1645" s="2" t="s">
        <v>6</v>
      </c>
      <c r="W1645" s="2" t="s">
        <v>6</v>
      </c>
      <c r="X1645" s="2" t="s">
        <v>6</v>
      </c>
      <c r="Y1645" s="2" t="s">
        <v>6</v>
      </c>
      <c r="Z1645" s="2" t="s">
        <v>6</v>
      </c>
      <c r="AA1645" s="2" t="s">
        <v>6</v>
      </c>
      <c r="AB1645" s="2" t="s">
        <v>6</v>
      </c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</row>
    <row r="1646" spans="1:47" ht="15.75">
      <c r="A1646" s="2"/>
      <c r="B1646" s="2"/>
      <c r="C1646" s="2" t="s">
        <v>1185</v>
      </c>
      <c r="D1646" s="2" t="s">
        <v>176</v>
      </c>
      <c r="E1646" s="2" t="s">
        <v>30</v>
      </c>
      <c r="F1646" s="26" t="s">
        <v>176</v>
      </c>
      <c r="G1646" s="4" t="s">
        <v>1266</v>
      </c>
      <c r="H1646" s="2" t="s">
        <v>163</v>
      </c>
      <c r="I1646" s="2" t="s">
        <v>569</v>
      </c>
      <c r="J1646" s="2" t="s">
        <v>570</v>
      </c>
      <c r="K1646" s="2" t="s">
        <v>835</v>
      </c>
      <c r="L1646" s="2" t="s">
        <v>837</v>
      </c>
      <c r="M1646" s="2" t="s">
        <v>6</v>
      </c>
      <c r="N1646" s="2" t="s">
        <v>6</v>
      </c>
      <c r="O1646" s="2" t="s">
        <v>6</v>
      </c>
      <c r="P1646" s="2" t="s">
        <v>6</v>
      </c>
      <c r="Q1646" s="2" t="s">
        <v>6</v>
      </c>
      <c r="R1646" s="2" t="s">
        <v>6</v>
      </c>
      <c r="S1646" s="2" t="s">
        <v>6</v>
      </c>
      <c r="T1646" s="2" t="s">
        <v>6</v>
      </c>
      <c r="U1646" s="2" t="s">
        <v>6</v>
      </c>
      <c r="V1646" s="2" t="s">
        <v>6</v>
      </c>
      <c r="W1646" s="2" t="s">
        <v>6</v>
      </c>
      <c r="X1646" s="2" t="s">
        <v>6</v>
      </c>
      <c r="Y1646" s="2" t="s">
        <v>6</v>
      </c>
      <c r="Z1646" s="2" t="s">
        <v>6</v>
      </c>
      <c r="AA1646" s="2" t="s">
        <v>6</v>
      </c>
      <c r="AB1646" s="2" t="s">
        <v>6</v>
      </c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</row>
    <row r="1647" spans="1:47" ht="15.75">
      <c r="A1647" s="2"/>
      <c r="B1647" s="2"/>
      <c r="C1647" s="2" t="s">
        <v>1186</v>
      </c>
      <c r="D1647" s="2" t="s">
        <v>176</v>
      </c>
      <c r="E1647" s="2" t="s">
        <v>30</v>
      </c>
      <c r="F1647" s="26" t="s">
        <v>176</v>
      </c>
      <c r="G1647" s="4" t="s">
        <v>1266</v>
      </c>
      <c r="H1647" s="2" t="s">
        <v>163</v>
      </c>
      <c r="I1647" s="2" t="s">
        <v>569</v>
      </c>
      <c r="J1647" s="2" t="s">
        <v>570</v>
      </c>
      <c r="K1647" s="2" t="s">
        <v>835</v>
      </c>
      <c r="L1647" s="2" t="s">
        <v>837</v>
      </c>
      <c r="M1647" s="2" t="s">
        <v>6</v>
      </c>
      <c r="N1647" s="2" t="s">
        <v>6</v>
      </c>
      <c r="O1647" s="2" t="s">
        <v>6</v>
      </c>
      <c r="P1647" s="2" t="s">
        <v>6</v>
      </c>
      <c r="Q1647" s="2" t="s">
        <v>6</v>
      </c>
      <c r="R1647" s="2" t="s">
        <v>6</v>
      </c>
      <c r="S1647" s="2" t="s">
        <v>6</v>
      </c>
      <c r="T1647" s="2" t="s">
        <v>6</v>
      </c>
      <c r="U1647" s="2" t="s">
        <v>6</v>
      </c>
      <c r="V1647" s="2" t="s">
        <v>6</v>
      </c>
      <c r="W1647" s="2" t="s">
        <v>6</v>
      </c>
      <c r="X1647" s="2" t="s">
        <v>6</v>
      </c>
      <c r="Y1647" s="2" t="s">
        <v>6</v>
      </c>
      <c r="Z1647" s="2" t="s">
        <v>6</v>
      </c>
      <c r="AA1647" s="2" t="s">
        <v>6</v>
      </c>
      <c r="AB1647" s="2" t="s">
        <v>6</v>
      </c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</row>
    <row r="1648" spans="1:47" ht="15.75">
      <c r="A1648" s="2"/>
      <c r="B1648" s="2"/>
      <c r="C1648" s="2" t="s">
        <v>1187</v>
      </c>
      <c r="D1648" s="2" t="s">
        <v>176</v>
      </c>
      <c r="E1648" s="2" t="s">
        <v>30</v>
      </c>
      <c r="F1648" s="26" t="s">
        <v>176</v>
      </c>
      <c r="G1648" s="4" t="s">
        <v>1266</v>
      </c>
      <c r="H1648" s="2" t="s">
        <v>163</v>
      </c>
      <c r="I1648" s="2" t="s">
        <v>569</v>
      </c>
      <c r="J1648" s="2" t="s">
        <v>570</v>
      </c>
      <c r="K1648" s="2" t="s">
        <v>835</v>
      </c>
      <c r="L1648" s="2" t="s">
        <v>837</v>
      </c>
      <c r="M1648" s="2" t="s">
        <v>6</v>
      </c>
      <c r="N1648" s="2" t="s">
        <v>6</v>
      </c>
      <c r="O1648" s="2" t="s">
        <v>6</v>
      </c>
      <c r="P1648" s="2" t="s">
        <v>6</v>
      </c>
      <c r="Q1648" s="2" t="s">
        <v>6</v>
      </c>
      <c r="R1648" s="2" t="s">
        <v>6</v>
      </c>
      <c r="S1648" s="2" t="s">
        <v>6</v>
      </c>
      <c r="T1648" s="2" t="s">
        <v>6</v>
      </c>
      <c r="U1648" s="2" t="s">
        <v>6</v>
      </c>
      <c r="V1648" s="2" t="s">
        <v>6</v>
      </c>
      <c r="W1648" s="2" t="s">
        <v>6</v>
      </c>
      <c r="X1648" s="2" t="s">
        <v>6</v>
      </c>
      <c r="Y1648" s="2" t="s">
        <v>6</v>
      </c>
      <c r="Z1648" s="2" t="s">
        <v>6</v>
      </c>
      <c r="AA1648" s="2" t="s">
        <v>6</v>
      </c>
      <c r="AB1648" s="2" t="s">
        <v>6</v>
      </c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</row>
    <row r="1649" spans="1:47" ht="15.75">
      <c r="A1649" s="2"/>
      <c r="B1649" s="2"/>
      <c r="C1649" s="2" t="s">
        <v>1188</v>
      </c>
      <c r="D1649" s="2" t="s">
        <v>176</v>
      </c>
      <c r="E1649" s="2" t="s">
        <v>30</v>
      </c>
      <c r="F1649" s="26" t="s">
        <v>176</v>
      </c>
      <c r="G1649" s="4" t="s">
        <v>1266</v>
      </c>
      <c r="H1649" s="2" t="s">
        <v>163</v>
      </c>
      <c r="I1649" s="2" t="s">
        <v>569</v>
      </c>
      <c r="J1649" s="2" t="s">
        <v>570</v>
      </c>
      <c r="K1649" s="2" t="s">
        <v>835</v>
      </c>
      <c r="L1649" s="2" t="s">
        <v>837</v>
      </c>
      <c r="M1649" s="2" t="s">
        <v>6</v>
      </c>
      <c r="N1649" s="2" t="s">
        <v>6</v>
      </c>
      <c r="O1649" s="2" t="s">
        <v>6</v>
      </c>
      <c r="P1649" s="2" t="s">
        <v>6</v>
      </c>
      <c r="Q1649" s="2" t="s">
        <v>6</v>
      </c>
      <c r="R1649" s="2" t="s">
        <v>6</v>
      </c>
      <c r="S1649" s="2" t="s">
        <v>6</v>
      </c>
      <c r="T1649" s="2" t="s">
        <v>6</v>
      </c>
      <c r="U1649" s="2" t="s">
        <v>6</v>
      </c>
      <c r="V1649" s="2" t="s">
        <v>6</v>
      </c>
      <c r="W1649" s="2" t="s">
        <v>6</v>
      </c>
      <c r="X1649" s="2" t="s">
        <v>6</v>
      </c>
      <c r="Y1649" s="2" t="s">
        <v>6</v>
      </c>
      <c r="Z1649" s="2" t="s">
        <v>6</v>
      </c>
      <c r="AA1649" s="2" t="s">
        <v>6</v>
      </c>
      <c r="AB1649" s="2" t="s">
        <v>6</v>
      </c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</row>
    <row r="1650" spans="1:47" ht="15.75">
      <c r="A1650" s="2"/>
      <c r="B1650" s="2"/>
      <c r="C1650" s="2" t="s">
        <v>1189</v>
      </c>
      <c r="D1650" s="2" t="s">
        <v>176</v>
      </c>
      <c r="E1650" s="2" t="s">
        <v>30</v>
      </c>
      <c r="F1650" s="26" t="s">
        <v>176</v>
      </c>
      <c r="G1650" s="4" t="s">
        <v>1266</v>
      </c>
      <c r="H1650" s="2" t="s">
        <v>163</v>
      </c>
      <c r="I1650" s="2" t="s">
        <v>569</v>
      </c>
      <c r="J1650" s="2" t="s">
        <v>570</v>
      </c>
      <c r="K1650" s="2" t="s">
        <v>835</v>
      </c>
      <c r="L1650" s="2" t="s">
        <v>837</v>
      </c>
      <c r="M1650" s="2" t="s">
        <v>6</v>
      </c>
      <c r="N1650" s="2" t="s">
        <v>6</v>
      </c>
      <c r="O1650" s="2" t="s">
        <v>6</v>
      </c>
      <c r="P1650" s="2" t="s">
        <v>6</v>
      </c>
      <c r="Q1650" s="2" t="s">
        <v>6</v>
      </c>
      <c r="R1650" s="2" t="s">
        <v>6</v>
      </c>
      <c r="S1650" s="2" t="s">
        <v>6</v>
      </c>
      <c r="T1650" s="2" t="s">
        <v>6</v>
      </c>
      <c r="U1650" s="2" t="s">
        <v>6</v>
      </c>
      <c r="V1650" s="2" t="s">
        <v>6</v>
      </c>
      <c r="W1650" s="2" t="s">
        <v>6</v>
      </c>
      <c r="X1650" s="2" t="s">
        <v>6</v>
      </c>
      <c r="Y1650" s="2" t="s">
        <v>6</v>
      </c>
      <c r="Z1650" s="2" t="s">
        <v>6</v>
      </c>
      <c r="AA1650" s="2" t="s">
        <v>6</v>
      </c>
      <c r="AB1650" s="2" t="s">
        <v>6</v>
      </c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</row>
    <row r="1651" spans="1:47" ht="15.75">
      <c r="A1651" s="2"/>
      <c r="B1651" s="2"/>
      <c r="C1651" s="2" t="s">
        <v>1190</v>
      </c>
      <c r="D1651" s="2" t="s">
        <v>176</v>
      </c>
      <c r="E1651" s="2" t="s">
        <v>30</v>
      </c>
      <c r="F1651" s="26" t="s">
        <v>176</v>
      </c>
      <c r="G1651" s="4" t="s">
        <v>1266</v>
      </c>
      <c r="H1651" s="2" t="s">
        <v>163</v>
      </c>
      <c r="I1651" s="2" t="s">
        <v>569</v>
      </c>
      <c r="J1651" s="2" t="s">
        <v>570</v>
      </c>
      <c r="K1651" s="2" t="s">
        <v>835</v>
      </c>
      <c r="L1651" s="2" t="s">
        <v>837</v>
      </c>
      <c r="M1651" s="2" t="s">
        <v>6</v>
      </c>
      <c r="N1651" s="2" t="s">
        <v>6</v>
      </c>
      <c r="O1651" s="2" t="s">
        <v>6</v>
      </c>
      <c r="P1651" s="2" t="s">
        <v>6</v>
      </c>
      <c r="Q1651" s="2" t="s">
        <v>6</v>
      </c>
      <c r="R1651" s="2" t="s">
        <v>6</v>
      </c>
      <c r="S1651" s="2" t="s">
        <v>6</v>
      </c>
      <c r="T1651" s="2" t="s">
        <v>6</v>
      </c>
      <c r="U1651" s="2" t="s">
        <v>6</v>
      </c>
      <c r="V1651" s="2" t="s">
        <v>6</v>
      </c>
      <c r="W1651" s="2" t="s">
        <v>6</v>
      </c>
      <c r="X1651" s="2" t="s">
        <v>6</v>
      </c>
      <c r="Y1651" s="2" t="s">
        <v>6</v>
      </c>
      <c r="Z1651" s="2" t="s">
        <v>6</v>
      </c>
      <c r="AA1651" s="2" t="s">
        <v>6</v>
      </c>
      <c r="AB1651" s="2" t="s">
        <v>6</v>
      </c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</row>
    <row r="1652" spans="1:47" ht="15.75">
      <c r="A1652" s="2"/>
      <c r="B1652" s="2"/>
      <c r="C1652" s="2" t="s">
        <v>1191</v>
      </c>
      <c r="D1652" s="2" t="s">
        <v>176</v>
      </c>
      <c r="E1652" s="2" t="s">
        <v>30</v>
      </c>
      <c r="F1652" s="26" t="s">
        <v>176</v>
      </c>
      <c r="G1652" s="4" t="s">
        <v>1266</v>
      </c>
      <c r="H1652" s="2" t="s">
        <v>163</v>
      </c>
      <c r="I1652" s="2" t="s">
        <v>569</v>
      </c>
      <c r="J1652" s="2" t="s">
        <v>570</v>
      </c>
      <c r="K1652" s="2" t="s">
        <v>835</v>
      </c>
      <c r="L1652" s="2" t="s">
        <v>837</v>
      </c>
      <c r="M1652" s="2" t="s">
        <v>6</v>
      </c>
      <c r="N1652" s="2" t="s">
        <v>6</v>
      </c>
      <c r="O1652" s="2" t="s">
        <v>6</v>
      </c>
      <c r="P1652" s="2" t="s">
        <v>6</v>
      </c>
      <c r="Q1652" s="2" t="s">
        <v>6</v>
      </c>
      <c r="R1652" s="2" t="s">
        <v>6</v>
      </c>
      <c r="S1652" s="2" t="s">
        <v>6</v>
      </c>
      <c r="T1652" s="2" t="s">
        <v>6</v>
      </c>
      <c r="U1652" s="2" t="s">
        <v>6</v>
      </c>
      <c r="V1652" s="2" t="s">
        <v>6</v>
      </c>
      <c r="W1652" s="2" t="s">
        <v>6</v>
      </c>
      <c r="X1652" s="2" t="s">
        <v>6</v>
      </c>
      <c r="Y1652" s="2" t="s">
        <v>6</v>
      </c>
      <c r="Z1652" s="2" t="s">
        <v>6</v>
      </c>
      <c r="AA1652" s="2" t="s">
        <v>6</v>
      </c>
      <c r="AB1652" s="2" t="s">
        <v>6</v>
      </c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</row>
    <row r="1653" spans="1:47" ht="15.75">
      <c r="A1653" s="2"/>
      <c r="B1653" s="2"/>
      <c r="C1653" s="2" t="s">
        <v>1192</v>
      </c>
      <c r="D1653" s="2" t="s">
        <v>176</v>
      </c>
      <c r="E1653" s="2" t="s">
        <v>30</v>
      </c>
      <c r="F1653" s="26" t="s">
        <v>176</v>
      </c>
      <c r="G1653" s="4" t="s">
        <v>1266</v>
      </c>
      <c r="H1653" s="2" t="s">
        <v>163</v>
      </c>
      <c r="I1653" s="2" t="s">
        <v>569</v>
      </c>
      <c r="J1653" s="2" t="s">
        <v>570</v>
      </c>
      <c r="K1653" s="2" t="s">
        <v>835</v>
      </c>
      <c r="L1653" s="2" t="s">
        <v>837</v>
      </c>
      <c r="M1653" s="2" t="s">
        <v>6</v>
      </c>
      <c r="N1653" s="2" t="s">
        <v>6</v>
      </c>
      <c r="O1653" s="2" t="s">
        <v>6</v>
      </c>
      <c r="P1653" s="2" t="s">
        <v>6</v>
      </c>
      <c r="Q1653" s="2" t="s">
        <v>6</v>
      </c>
      <c r="R1653" s="2" t="s">
        <v>6</v>
      </c>
      <c r="S1653" s="2" t="s">
        <v>6</v>
      </c>
      <c r="T1653" s="2" t="s">
        <v>6</v>
      </c>
      <c r="U1653" s="2" t="s">
        <v>6</v>
      </c>
      <c r="V1653" s="2" t="s">
        <v>6</v>
      </c>
      <c r="W1653" s="2" t="s">
        <v>6</v>
      </c>
      <c r="X1653" s="2" t="s">
        <v>6</v>
      </c>
      <c r="Y1653" s="2" t="s">
        <v>6</v>
      </c>
      <c r="Z1653" s="2" t="s">
        <v>6</v>
      </c>
      <c r="AA1653" s="2" t="s">
        <v>6</v>
      </c>
      <c r="AB1653" s="2" t="s">
        <v>6</v>
      </c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</row>
    <row r="1654" spans="1:47" ht="15.75">
      <c r="A1654" s="2"/>
      <c r="B1654" s="2"/>
      <c r="C1654" s="2" t="s">
        <v>1193</v>
      </c>
      <c r="D1654" s="2" t="s">
        <v>176</v>
      </c>
      <c r="E1654" s="2" t="s">
        <v>30</v>
      </c>
      <c r="F1654" s="26" t="s">
        <v>176</v>
      </c>
      <c r="G1654" s="4" t="s">
        <v>1266</v>
      </c>
      <c r="H1654" s="2" t="s">
        <v>163</v>
      </c>
      <c r="I1654" s="2" t="s">
        <v>569</v>
      </c>
      <c r="J1654" s="2" t="s">
        <v>570</v>
      </c>
      <c r="K1654" s="2" t="s">
        <v>835</v>
      </c>
      <c r="L1654" s="2" t="s">
        <v>837</v>
      </c>
      <c r="M1654" s="2" t="s">
        <v>6</v>
      </c>
      <c r="N1654" s="2" t="s">
        <v>6</v>
      </c>
      <c r="O1654" s="2" t="s">
        <v>6</v>
      </c>
      <c r="P1654" s="2" t="s">
        <v>6</v>
      </c>
      <c r="Q1654" s="2" t="s">
        <v>6</v>
      </c>
      <c r="R1654" s="2" t="s">
        <v>6</v>
      </c>
      <c r="S1654" s="2" t="s">
        <v>6</v>
      </c>
      <c r="T1654" s="2" t="s">
        <v>6</v>
      </c>
      <c r="U1654" s="2" t="s">
        <v>6</v>
      </c>
      <c r="V1654" s="2" t="s">
        <v>6</v>
      </c>
      <c r="W1654" s="2" t="s">
        <v>6</v>
      </c>
      <c r="X1654" s="2" t="s">
        <v>6</v>
      </c>
      <c r="Y1654" s="2" t="s">
        <v>6</v>
      </c>
      <c r="Z1654" s="2" t="s">
        <v>6</v>
      </c>
      <c r="AA1654" s="2" t="s">
        <v>6</v>
      </c>
      <c r="AB1654" s="2" t="s">
        <v>6</v>
      </c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</row>
    <row r="1655" spans="1:47" ht="15.75">
      <c r="A1655" s="2"/>
      <c r="B1655" s="2"/>
      <c r="C1655" s="2" t="s">
        <v>1194</v>
      </c>
      <c r="D1655" s="2" t="s">
        <v>176</v>
      </c>
      <c r="E1655" s="2" t="s">
        <v>30</v>
      </c>
      <c r="F1655" s="26" t="s">
        <v>176</v>
      </c>
      <c r="G1655" s="4" t="s">
        <v>1266</v>
      </c>
      <c r="H1655" s="2" t="s">
        <v>163</v>
      </c>
      <c r="I1655" s="2" t="s">
        <v>569</v>
      </c>
      <c r="J1655" s="2" t="s">
        <v>570</v>
      </c>
      <c r="K1655" s="2" t="s">
        <v>835</v>
      </c>
      <c r="L1655" s="2" t="s">
        <v>837</v>
      </c>
      <c r="M1655" s="2" t="s">
        <v>6</v>
      </c>
      <c r="N1655" s="2" t="s">
        <v>6</v>
      </c>
      <c r="O1655" s="2" t="s">
        <v>6</v>
      </c>
      <c r="P1655" s="2" t="s">
        <v>6</v>
      </c>
      <c r="Q1655" s="2" t="s">
        <v>6</v>
      </c>
      <c r="R1655" s="2" t="s">
        <v>6</v>
      </c>
      <c r="S1655" s="2" t="s">
        <v>6</v>
      </c>
      <c r="T1655" s="2" t="s">
        <v>6</v>
      </c>
      <c r="U1655" s="2" t="s">
        <v>6</v>
      </c>
      <c r="V1655" s="2" t="s">
        <v>6</v>
      </c>
      <c r="W1655" s="2" t="s">
        <v>6</v>
      </c>
      <c r="X1655" s="2" t="s">
        <v>6</v>
      </c>
      <c r="Y1655" s="2" t="s">
        <v>6</v>
      </c>
      <c r="Z1655" s="2" t="s">
        <v>6</v>
      </c>
      <c r="AA1655" s="2" t="s">
        <v>6</v>
      </c>
      <c r="AB1655" s="2" t="s">
        <v>6</v>
      </c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</row>
    <row r="1656" spans="1:47" ht="15.75">
      <c r="A1656" s="2"/>
      <c r="B1656" s="2"/>
      <c r="C1656" s="2" t="s">
        <v>1195</v>
      </c>
      <c r="D1656" s="2" t="s">
        <v>176</v>
      </c>
      <c r="E1656" s="2" t="s">
        <v>30</v>
      </c>
      <c r="F1656" s="26" t="s">
        <v>176</v>
      </c>
      <c r="G1656" s="4" t="s">
        <v>1266</v>
      </c>
      <c r="H1656" s="2" t="s">
        <v>163</v>
      </c>
      <c r="I1656" s="2" t="s">
        <v>569</v>
      </c>
      <c r="J1656" s="2" t="s">
        <v>570</v>
      </c>
      <c r="K1656" s="2" t="s">
        <v>835</v>
      </c>
      <c r="L1656" s="2" t="s">
        <v>837</v>
      </c>
      <c r="M1656" s="2" t="s">
        <v>6</v>
      </c>
      <c r="N1656" s="2" t="s">
        <v>6</v>
      </c>
      <c r="O1656" s="2" t="s">
        <v>6</v>
      </c>
      <c r="P1656" s="2" t="s">
        <v>6</v>
      </c>
      <c r="Q1656" s="2" t="s">
        <v>6</v>
      </c>
      <c r="R1656" s="2" t="s">
        <v>6</v>
      </c>
      <c r="S1656" s="2" t="s">
        <v>6</v>
      </c>
      <c r="T1656" s="2" t="s">
        <v>6</v>
      </c>
      <c r="U1656" s="2" t="s">
        <v>6</v>
      </c>
      <c r="V1656" s="2" t="s">
        <v>6</v>
      </c>
      <c r="W1656" s="2" t="s">
        <v>6</v>
      </c>
      <c r="X1656" s="2" t="s">
        <v>6</v>
      </c>
      <c r="Y1656" s="2" t="s">
        <v>6</v>
      </c>
      <c r="Z1656" s="2" t="s">
        <v>6</v>
      </c>
      <c r="AA1656" s="2" t="s">
        <v>6</v>
      </c>
      <c r="AB1656" s="2" t="s">
        <v>6</v>
      </c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</row>
    <row r="1657" spans="1:47" ht="15.75">
      <c r="A1657" s="2"/>
      <c r="B1657" s="2"/>
      <c r="C1657" s="2" t="s">
        <v>1196</v>
      </c>
      <c r="D1657" s="2" t="s">
        <v>176</v>
      </c>
      <c r="E1657" s="2" t="s">
        <v>30</v>
      </c>
      <c r="F1657" s="26" t="s">
        <v>176</v>
      </c>
      <c r="G1657" s="4" t="s">
        <v>1266</v>
      </c>
      <c r="H1657" s="2" t="s">
        <v>163</v>
      </c>
      <c r="I1657" s="2" t="s">
        <v>569</v>
      </c>
      <c r="J1657" s="2" t="s">
        <v>570</v>
      </c>
      <c r="K1657" s="2" t="s">
        <v>835</v>
      </c>
      <c r="L1657" s="2" t="s">
        <v>837</v>
      </c>
      <c r="M1657" s="2" t="s">
        <v>6</v>
      </c>
      <c r="N1657" s="2" t="s">
        <v>6</v>
      </c>
      <c r="O1657" s="2" t="s">
        <v>6</v>
      </c>
      <c r="P1657" s="2" t="s">
        <v>6</v>
      </c>
      <c r="Q1657" s="2" t="s">
        <v>6</v>
      </c>
      <c r="R1657" s="2" t="s">
        <v>6</v>
      </c>
      <c r="S1657" s="2" t="s">
        <v>6</v>
      </c>
      <c r="T1657" s="2" t="s">
        <v>6</v>
      </c>
      <c r="U1657" s="2" t="s">
        <v>6</v>
      </c>
      <c r="V1657" s="2" t="s">
        <v>6</v>
      </c>
      <c r="W1657" s="2" t="s">
        <v>6</v>
      </c>
      <c r="X1657" s="2" t="s">
        <v>6</v>
      </c>
      <c r="Y1657" s="2" t="s">
        <v>6</v>
      </c>
      <c r="Z1657" s="2" t="s">
        <v>6</v>
      </c>
      <c r="AA1657" s="2" t="s">
        <v>6</v>
      </c>
      <c r="AB1657" s="2" t="s">
        <v>6</v>
      </c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</row>
    <row r="1658" spans="1:47" ht="15.75">
      <c r="A1658" s="2"/>
      <c r="B1658" s="2"/>
      <c r="C1658" s="2" t="s">
        <v>1197</v>
      </c>
      <c r="D1658" s="2" t="s">
        <v>176</v>
      </c>
      <c r="E1658" s="2" t="s">
        <v>30</v>
      </c>
      <c r="F1658" s="26" t="s">
        <v>176</v>
      </c>
      <c r="G1658" s="4" t="s">
        <v>1266</v>
      </c>
      <c r="H1658" s="2" t="s">
        <v>163</v>
      </c>
      <c r="I1658" s="2" t="s">
        <v>569</v>
      </c>
      <c r="J1658" s="2" t="s">
        <v>570</v>
      </c>
      <c r="K1658" s="2" t="s">
        <v>835</v>
      </c>
      <c r="L1658" s="2" t="s">
        <v>837</v>
      </c>
      <c r="M1658" s="2" t="s">
        <v>6</v>
      </c>
      <c r="N1658" s="2" t="s">
        <v>6</v>
      </c>
      <c r="O1658" s="2" t="s">
        <v>6</v>
      </c>
      <c r="P1658" s="2" t="s">
        <v>6</v>
      </c>
      <c r="Q1658" s="2" t="s">
        <v>6</v>
      </c>
      <c r="R1658" s="2" t="s">
        <v>6</v>
      </c>
      <c r="S1658" s="2" t="s">
        <v>6</v>
      </c>
      <c r="T1658" s="2" t="s">
        <v>6</v>
      </c>
      <c r="U1658" s="2" t="s">
        <v>6</v>
      </c>
      <c r="V1658" s="2" t="s">
        <v>6</v>
      </c>
      <c r="W1658" s="2" t="s">
        <v>6</v>
      </c>
      <c r="X1658" s="2" t="s">
        <v>6</v>
      </c>
      <c r="Y1658" s="2" t="s">
        <v>6</v>
      </c>
      <c r="Z1658" s="2" t="s">
        <v>6</v>
      </c>
      <c r="AA1658" s="2" t="s">
        <v>6</v>
      </c>
      <c r="AB1658" s="2" t="s">
        <v>6</v>
      </c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</row>
    <row r="1659" spans="1:47" ht="15.75">
      <c r="A1659" s="2"/>
      <c r="B1659" s="2"/>
      <c r="C1659" s="2" t="s">
        <v>1198</v>
      </c>
      <c r="D1659" s="2" t="s">
        <v>176</v>
      </c>
      <c r="E1659" s="2" t="s">
        <v>30</v>
      </c>
      <c r="F1659" s="26" t="s">
        <v>176</v>
      </c>
      <c r="G1659" s="4" t="s">
        <v>1266</v>
      </c>
      <c r="H1659" s="2" t="s">
        <v>163</v>
      </c>
      <c r="I1659" s="2" t="s">
        <v>569</v>
      </c>
      <c r="J1659" s="2" t="s">
        <v>570</v>
      </c>
      <c r="K1659" s="2" t="s">
        <v>835</v>
      </c>
      <c r="L1659" s="2" t="s">
        <v>837</v>
      </c>
      <c r="M1659" s="2" t="s">
        <v>6</v>
      </c>
      <c r="N1659" s="2" t="s">
        <v>6</v>
      </c>
      <c r="O1659" s="2" t="s">
        <v>6</v>
      </c>
      <c r="P1659" s="2" t="s">
        <v>6</v>
      </c>
      <c r="Q1659" s="2" t="s">
        <v>6</v>
      </c>
      <c r="R1659" s="2" t="s">
        <v>6</v>
      </c>
      <c r="S1659" s="2" t="s">
        <v>6</v>
      </c>
      <c r="T1659" s="2" t="s">
        <v>6</v>
      </c>
      <c r="U1659" s="2" t="s">
        <v>6</v>
      </c>
      <c r="V1659" s="2" t="s">
        <v>6</v>
      </c>
      <c r="W1659" s="2" t="s">
        <v>6</v>
      </c>
      <c r="X1659" s="2" t="s">
        <v>6</v>
      </c>
      <c r="Y1659" s="2" t="s">
        <v>6</v>
      </c>
      <c r="Z1659" s="2" t="s">
        <v>6</v>
      </c>
      <c r="AA1659" s="2" t="s">
        <v>6</v>
      </c>
      <c r="AB1659" s="2" t="s">
        <v>6</v>
      </c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</row>
    <row r="1660" spans="1:47" ht="15.75">
      <c r="A1660" s="2"/>
      <c r="B1660" s="2"/>
      <c r="C1660" s="2" t="s">
        <v>1199</v>
      </c>
      <c r="D1660" s="2" t="s">
        <v>176</v>
      </c>
      <c r="E1660" s="2" t="s">
        <v>30</v>
      </c>
      <c r="F1660" s="26" t="s">
        <v>176</v>
      </c>
      <c r="G1660" s="4" t="s">
        <v>1266</v>
      </c>
      <c r="H1660" s="2" t="s">
        <v>163</v>
      </c>
      <c r="I1660" s="2" t="s">
        <v>569</v>
      </c>
      <c r="J1660" s="2" t="s">
        <v>570</v>
      </c>
      <c r="K1660" s="2" t="s">
        <v>835</v>
      </c>
      <c r="L1660" s="2" t="s">
        <v>837</v>
      </c>
      <c r="M1660" s="2" t="s">
        <v>6</v>
      </c>
      <c r="N1660" s="2" t="s">
        <v>6</v>
      </c>
      <c r="O1660" s="2" t="s">
        <v>6</v>
      </c>
      <c r="P1660" s="2" t="s">
        <v>6</v>
      </c>
      <c r="Q1660" s="2" t="s">
        <v>6</v>
      </c>
      <c r="R1660" s="2" t="s">
        <v>6</v>
      </c>
      <c r="S1660" s="2" t="s">
        <v>6</v>
      </c>
      <c r="T1660" s="2" t="s">
        <v>6</v>
      </c>
      <c r="U1660" s="2" t="s">
        <v>6</v>
      </c>
      <c r="V1660" s="2" t="s">
        <v>6</v>
      </c>
      <c r="W1660" s="2" t="s">
        <v>6</v>
      </c>
      <c r="X1660" s="2" t="s">
        <v>6</v>
      </c>
      <c r="Y1660" s="2" t="s">
        <v>6</v>
      </c>
      <c r="Z1660" s="2" t="s">
        <v>6</v>
      </c>
      <c r="AA1660" s="2" t="s">
        <v>6</v>
      </c>
      <c r="AB1660" s="2" t="s">
        <v>6</v>
      </c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</row>
    <row r="1661" spans="1:47" ht="15.75">
      <c r="A1661" s="2"/>
      <c r="B1661" s="2"/>
      <c r="C1661" s="2" t="s">
        <v>1200</v>
      </c>
      <c r="D1661" s="2" t="s">
        <v>176</v>
      </c>
      <c r="E1661" s="2" t="s">
        <v>30</v>
      </c>
      <c r="F1661" s="26" t="s">
        <v>176</v>
      </c>
      <c r="G1661" s="4" t="s">
        <v>1266</v>
      </c>
      <c r="H1661" s="2" t="s">
        <v>163</v>
      </c>
      <c r="I1661" s="2" t="s">
        <v>569</v>
      </c>
      <c r="J1661" s="2" t="s">
        <v>570</v>
      </c>
      <c r="K1661" s="2" t="s">
        <v>835</v>
      </c>
      <c r="L1661" s="2" t="s">
        <v>837</v>
      </c>
      <c r="M1661" s="2" t="s">
        <v>6</v>
      </c>
      <c r="N1661" s="2" t="s">
        <v>6</v>
      </c>
      <c r="O1661" s="2" t="s">
        <v>6</v>
      </c>
      <c r="P1661" s="2" t="s">
        <v>6</v>
      </c>
      <c r="Q1661" s="2" t="s">
        <v>6</v>
      </c>
      <c r="R1661" s="2" t="s">
        <v>6</v>
      </c>
      <c r="S1661" s="2" t="s">
        <v>6</v>
      </c>
      <c r="T1661" s="2" t="s">
        <v>6</v>
      </c>
      <c r="U1661" s="2" t="s">
        <v>6</v>
      </c>
      <c r="V1661" s="2" t="s">
        <v>6</v>
      </c>
      <c r="W1661" s="2" t="s">
        <v>6</v>
      </c>
      <c r="X1661" s="2" t="s">
        <v>6</v>
      </c>
      <c r="Y1661" s="2" t="s">
        <v>6</v>
      </c>
      <c r="Z1661" s="2" t="s">
        <v>6</v>
      </c>
      <c r="AA1661" s="2" t="s">
        <v>6</v>
      </c>
      <c r="AB1661" s="2" t="s">
        <v>6</v>
      </c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</row>
    <row r="1662" spans="1:47" ht="15.75">
      <c r="A1662" s="2"/>
      <c r="B1662" s="2"/>
      <c r="C1662" s="2" t="s">
        <v>1201</v>
      </c>
      <c r="D1662" s="2" t="s">
        <v>176</v>
      </c>
      <c r="E1662" s="2" t="s">
        <v>30</v>
      </c>
      <c r="F1662" s="26" t="s">
        <v>176</v>
      </c>
      <c r="G1662" s="4" t="s">
        <v>1266</v>
      </c>
      <c r="H1662" s="2" t="s">
        <v>163</v>
      </c>
      <c r="I1662" s="2" t="s">
        <v>569</v>
      </c>
      <c r="J1662" s="2" t="s">
        <v>570</v>
      </c>
      <c r="K1662" s="2" t="s">
        <v>835</v>
      </c>
      <c r="L1662" s="2" t="s">
        <v>837</v>
      </c>
      <c r="M1662" s="2" t="s">
        <v>6</v>
      </c>
      <c r="N1662" s="2" t="s">
        <v>6</v>
      </c>
      <c r="O1662" s="2" t="s">
        <v>6</v>
      </c>
      <c r="P1662" s="2" t="s">
        <v>6</v>
      </c>
      <c r="Q1662" s="2" t="s">
        <v>6</v>
      </c>
      <c r="R1662" s="2" t="s">
        <v>6</v>
      </c>
      <c r="S1662" s="2" t="s">
        <v>6</v>
      </c>
      <c r="T1662" s="2" t="s">
        <v>6</v>
      </c>
      <c r="U1662" s="2" t="s">
        <v>6</v>
      </c>
      <c r="V1662" s="2" t="s">
        <v>6</v>
      </c>
      <c r="W1662" s="2" t="s">
        <v>6</v>
      </c>
      <c r="X1662" s="2" t="s">
        <v>6</v>
      </c>
      <c r="Y1662" s="2" t="s">
        <v>6</v>
      </c>
      <c r="Z1662" s="2" t="s">
        <v>6</v>
      </c>
      <c r="AA1662" s="2" t="s">
        <v>6</v>
      </c>
      <c r="AB1662" s="2" t="s">
        <v>6</v>
      </c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</row>
    <row r="1663" spans="1:47" ht="15.75">
      <c r="A1663" s="2"/>
      <c r="B1663" s="2"/>
      <c r="C1663" s="2" t="s">
        <v>1202</v>
      </c>
      <c r="D1663" s="2" t="s">
        <v>176</v>
      </c>
      <c r="E1663" s="2" t="s">
        <v>30</v>
      </c>
      <c r="F1663" s="26" t="s">
        <v>176</v>
      </c>
      <c r="G1663" s="4" t="s">
        <v>1266</v>
      </c>
      <c r="H1663" s="2" t="s">
        <v>163</v>
      </c>
      <c r="I1663" s="2" t="s">
        <v>569</v>
      </c>
      <c r="J1663" s="2" t="s">
        <v>570</v>
      </c>
      <c r="K1663" s="2" t="s">
        <v>835</v>
      </c>
      <c r="L1663" s="2" t="s">
        <v>837</v>
      </c>
      <c r="M1663" s="2" t="s">
        <v>6</v>
      </c>
      <c r="N1663" s="2" t="s">
        <v>6</v>
      </c>
      <c r="O1663" s="2" t="s">
        <v>6</v>
      </c>
      <c r="P1663" s="2" t="s">
        <v>6</v>
      </c>
      <c r="Q1663" s="2" t="s">
        <v>6</v>
      </c>
      <c r="R1663" s="2" t="s">
        <v>6</v>
      </c>
      <c r="S1663" s="2" t="s">
        <v>6</v>
      </c>
      <c r="T1663" s="2" t="s">
        <v>6</v>
      </c>
      <c r="U1663" s="2" t="s">
        <v>6</v>
      </c>
      <c r="V1663" s="2" t="s">
        <v>6</v>
      </c>
      <c r="W1663" s="2" t="s">
        <v>6</v>
      </c>
      <c r="X1663" s="2" t="s">
        <v>6</v>
      </c>
      <c r="Y1663" s="2" t="s">
        <v>6</v>
      </c>
      <c r="Z1663" s="2" t="s">
        <v>6</v>
      </c>
      <c r="AA1663" s="2" t="s">
        <v>6</v>
      </c>
      <c r="AB1663" s="2" t="s">
        <v>6</v>
      </c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</row>
    <row r="1664" spans="1:47" ht="15.75">
      <c r="A1664" s="2"/>
      <c r="B1664" s="2"/>
      <c r="C1664" s="2" t="s">
        <v>1203</v>
      </c>
      <c r="D1664" s="2" t="s">
        <v>176</v>
      </c>
      <c r="E1664" s="2" t="s">
        <v>30</v>
      </c>
      <c r="F1664" s="26" t="s">
        <v>176</v>
      </c>
      <c r="G1664" s="4" t="s">
        <v>1266</v>
      </c>
      <c r="H1664" s="2" t="s">
        <v>163</v>
      </c>
      <c r="I1664" s="2" t="s">
        <v>569</v>
      </c>
      <c r="J1664" s="2" t="s">
        <v>570</v>
      </c>
      <c r="K1664" s="2" t="s">
        <v>835</v>
      </c>
      <c r="L1664" s="2" t="s">
        <v>837</v>
      </c>
      <c r="M1664" s="2" t="s">
        <v>6</v>
      </c>
      <c r="N1664" s="2" t="s">
        <v>6</v>
      </c>
      <c r="O1664" s="2" t="s">
        <v>6</v>
      </c>
      <c r="P1664" s="2" t="s">
        <v>6</v>
      </c>
      <c r="Q1664" s="2" t="s">
        <v>6</v>
      </c>
      <c r="R1664" s="2" t="s">
        <v>6</v>
      </c>
      <c r="S1664" s="2" t="s">
        <v>6</v>
      </c>
      <c r="T1664" s="2" t="s">
        <v>6</v>
      </c>
      <c r="U1664" s="2" t="s">
        <v>6</v>
      </c>
      <c r="V1664" s="2" t="s">
        <v>6</v>
      </c>
      <c r="W1664" s="2" t="s">
        <v>6</v>
      </c>
      <c r="X1664" s="2" t="s">
        <v>6</v>
      </c>
      <c r="Y1664" s="2" t="s">
        <v>6</v>
      </c>
      <c r="Z1664" s="2" t="s">
        <v>6</v>
      </c>
      <c r="AA1664" s="2" t="s">
        <v>6</v>
      </c>
      <c r="AB1664" s="2" t="s">
        <v>6</v>
      </c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</row>
    <row r="1665" spans="1:47" ht="15.75">
      <c r="A1665" s="2"/>
      <c r="B1665" s="2"/>
      <c r="C1665" s="2" t="s">
        <v>1204</v>
      </c>
      <c r="D1665" s="2" t="s">
        <v>176</v>
      </c>
      <c r="E1665" s="2" t="s">
        <v>30</v>
      </c>
      <c r="F1665" s="26" t="s">
        <v>176</v>
      </c>
      <c r="G1665" s="4" t="s">
        <v>1266</v>
      </c>
      <c r="H1665" s="2" t="s">
        <v>163</v>
      </c>
      <c r="I1665" s="2" t="s">
        <v>569</v>
      </c>
      <c r="J1665" s="2" t="s">
        <v>570</v>
      </c>
      <c r="K1665" s="2" t="s">
        <v>835</v>
      </c>
      <c r="L1665" s="2" t="s">
        <v>837</v>
      </c>
      <c r="M1665" s="2" t="s">
        <v>6</v>
      </c>
      <c r="N1665" s="2" t="s">
        <v>6</v>
      </c>
      <c r="O1665" s="2" t="s">
        <v>6</v>
      </c>
      <c r="P1665" s="2" t="s">
        <v>6</v>
      </c>
      <c r="Q1665" s="2" t="s">
        <v>6</v>
      </c>
      <c r="R1665" s="2" t="s">
        <v>6</v>
      </c>
      <c r="S1665" s="2" t="s">
        <v>6</v>
      </c>
      <c r="T1665" s="2" t="s">
        <v>6</v>
      </c>
      <c r="U1665" s="2" t="s">
        <v>6</v>
      </c>
      <c r="V1665" s="2" t="s">
        <v>6</v>
      </c>
      <c r="W1665" s="2" t="s">
        <v>6</v>
      </c>
      <c r="X1665" s="2" t="s">
        <v>6</v>
      </c>
      <c r="Y1665" s="2" t="s">
        <v>6</v>
      </c>
      <c r="Z1665" s="2" t="s">
        <v>6</v>
      </c>
      <c r="AA1665" s="2" t="s">
        <v>6</v>
      </c>
      <c r="AB1665" s="2" t="s">
        <v>6</v>
      </c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</row>
    <row r="1666" spans="1:47" ht="15.75">
      <c r="A1666" s="2"/>
      <c r="B1666" s="2"/>
      <c r="C1666" s="2" t="s">
        <v>1205</v>
      </c>
      <c r="D1666" s="2" t="s">
        <v>176</v>
      </c>
      <c r="E1666" s="2" t="s">
        <v>30</v>
      </c>
      <c r="F1666" s="26" t="s">
        <v>176</v>
      </c>
      <c r="G1666" s="4" t="s">
        <v>1266</v>
      </c>
      <c r="H1666" s="2" t="s">
        <v>163</v>
      </c>
      <c r="I1666" s="2" t="s">
        <v>569</v>
      </c>
      <c r="J1666" s="2" t="s">
        <v>570</v>
      </c>
      <c r="K1666" s="2" t="s">
        <v>835</v>
      </c>
      <c r="L1666" s="2" t="s">
        <v>837</v>
      </c>
      <c r="M1666" s="2" t="s">
        <v>6</v>
      </c>
      <c r="N1666" s="2" t="s">
        <v>6</v>
      </c>
      <c r="O1666" s="2" t="s">
        <v>6</v>
      </c>
      <c r="P1666" s="2" t="s">
        <v>6</v>
      </c>
      <c r="Q1666" s="2" t="s">
        <v>6</v>
      </c>
      <c r="R1666" s="2" t="s">
        <v>6</v>
      </c>
      <c r="S1666" s="2" t="s">
        <v>6</v>
      </c>
      <c r="T1666" s="2" t="s">
        <v>6</v>
      </c>
      <c r="U1666" s="2" t="s">
        <v>6</v>
      </c>
      <c r="V1666" s="2" t="s">
        <v>6</v>
      </c>
      <c r="W1666" s="2" t="s">
        <v>6</v>
      </c>
      <c r="X1666" s="2" t="s">
        <v>6</v>
      </c>
      <c r="Y1666" s="2" t="s">
        <v>6</v>
      </c>
      <c r="Z1666" s="2" t="s">
        <v>6</v>
      </c>
      <c r="AA1666" s="2" t="s">
        <v>6</v>
      </c>
      <c r="AB1666" s="2" t="s">
        <v>6</v>
      </c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</row>
    <row r="1667" spans="1:47" ht="15.75">
      <c r="A1667" s="2"/>
      <c r="B1667" s="2"/>
      <c r="C1667" s="2" t="s">
        <v>1206</v>
      </c>
      <c r="D1667" s="2" t="s">
        <v>176</v>
      </c>
      <c r="E1667" s="2" t="s">
        <v>30</v>
      </c>
      <c r="F1667" s="26" t="s">
        <v>176</v>
      </c>
      <c r="G1667" s="4" t="s">
        <v>1266</v>
      </c>
      <c r="H1667" s="2" t="s">
        <v>163</v>
      </c>
      <c r="I1667" s="2" t="s">
        <v>569</v>
      </c>
      <c r="J1667" s="2" t="s">
        <v>570</v>
      </c>
      <c r="K1667" s="2" t="s">
        <v>835</v>
      </c>
      <c r="L1667" s="2" t="s">
        <v>837</v>
      </c>
      <c r="M1667" s="2" t="s">
        <v>6</v>
      </c>
      <c r="N1667" s="2" t="s">
        <v>6</v>
      </c>
      <c r="O1667" s="2" t="s">
        <v>6</v>
      </c>
      <c r="P1667" s="2" t="s">
        <v>6</v>
      </c>
      <c r="Q1667" s="2" t="s">
        <v>6</v>
      </c>
      <c r="R1667" s="2" t="s">
        <v>6</v>
      </c>
      <c r="S1667" s="2" t="s">
        <v>6</v>
      </c>
      <c r="T1667" s="2" t="s">
        <v>6</v>
      </c>
      <c r="U1667" s="2" t="s">
        <v>6</v>
      </c>
      <c r="V1667" s="2" t="s">
        <v>6</v>
      </c>
      <c r="W1667" s="2" t="s">
        <v>6</v>
      </c>
      <c r="X1667" s="2" t="s">
        <v>6</v>
      </c>
      <c r="Y1667" s="2" t="s">
        <v>6</v>
      </c>
      <c r="Z1667" s="2" t="s">
        <v>6</v>
      </c>
      <c r="AA1667" s="2" t="s">
        <v>6</v>
      </c>
      <c r="AB1667" s="2" t="s">
        <v>6</v>
      </c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</row>
    <row r="1668" spans="1:47" ht="15.75">
      <c r="A1668" s="2"/>
      <c r="B1668" s="2"/>
      <c r="C1668" s="2" t="s">
        <v>1207</v>
      </c>
      <c r="D1668" s="2" t="s">
        <v>176</v>
      </c>
      <c r="E1668" s="2" t="s">
        <v>30</v>
      </c>
      <c r="F1668" s="26" t="s">
        <v>176</v>
      </c>
      <c r="G1668" s="4" t="s">
        <v>1266</v>
      </c>
      <c r="H1668" s="2" t="s">
        <v>163</v>
      </c>
      <c r="I1668" s="2" t="s">
        <v>569</v>
      </c>
      <c r="J1668" s="2" t="s">
        <v>570</v>
      </c>
      <c r="K1668" s="2" t="s">
        <v>835</v>
      </c>
      <c r="L1668" s="2" t="s">
        <v>837</v>
      </c>
      <c r="M1668" s="2" t="s">
        <v>6</v>
      </c>
      <c r="N1668" s="2" t="s">
        <v>6</v>
      </c>
      <c r="O1668" s="2" t="s">
        <v>6</v>
      </c>
      <c r="P1668" s="2" t="s">
        <v>6</v>
      </c>
      <c r="Q1668" s="2" t="s">
        <v>6</v>
      </c>
      <c r="R1668" s="2" t="s">
        <v>6</v>
      </c>
      <c r="S1668" s="2" t="s">
        <v>6</v>
      </c>
      <c r="T1668" s="2" t="s">
        <v>6</v>
      </c>
      <c r="U1668" s="2" t="s">
        <v>6</v>
      </c>
      <c r="V1668" s="2" t="s">
        <v>6</v>
      </c>
      <c r="W1668" s="2" t="s">
        <v>6</v>
      </c>
      <c r="X1668" s="2" t="s">
        <v>6</v>
      </c>
      <c r="Y1668" s="2" t="s">
        <v>6</v>
      </c>
      <c r="Z1668" s="2" t="s">
        <v>6</v>
      </c>
      <c r="AA1668" s="2" t="s">
        <v>6</v>
      </c>
      <c r="AB1668" s="2" t="s">
        <v>6</v>
      </c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</row>
    <row r="1669" spans="1:47" ht="15.75">
      <c r="A1669" s="2"/>
      <c r="B1669" s="2"/>
      <c r="C1669" s="2" t="s">
        <v>1208</v>
      </c>
      <c r="D1669" s="2" t="s">
        <v>176</v>
      </c>
      <c r="E1669" s="2" t="s">
        <v>30</v>
      </c>
      <c r="F1669" s="26" t="s">
        <v>176</v>
      </c>
      <c r="G1669" s="4" t="s">
        <v>1266</v>
      </c>
      <c r="H1669" s="2" t="s">
        <v>163</v>
      </c>
      <c r="I1669" s="2" t="s">
        <v>569</v>
      </c>
      <c r="J1669" s="2" t="s">
        <v>570</v>
      </c>
      <c r="K1669" s="2" t="s">
        <v>835</v>
      </c>
      <c r="L1669" s="2" t="s">
        <v>837</v>
      </c>
      <c r="M1669" s="2" t="s">
        <v>6</v>
      </c>
      <c r="N1669" s="2" t="s">
        <v>6</v>
      </c>
      <c r="O1669" s="2" t="s">
        <v>6</v>
      </c>
      <c r="P1669" s="2" t="s">
        <v>6</v>
      </c>
      <c r="Q1669" s="2" t="s">
        <v>6</v>
      </c>
      <c r="R1669" s="2" t="s">
        <v>6</v>
      </c>
      <c r="S1669" s="2" t="s">
        <v>6</v>
      </c>
      <c r="T1669" s="2" t="s">
        <v>6</v>
      </c>
      <c r="U1669" s="2" t="s">
        <v>6</v>
      </c>
      <c r="V1669" s="2" t="s">
        <v>6</v>
      </c>
      <c r="W1669" s="2" t="s">
        <v>6</v>
      </c>
      <c r="X1669" s="2" t="s">
        <v>6</v>
      </c>
      <c r="Y1669" s="2" t="s">
        <v>6</v>
      </c>
      <c r="Z1669" s="2" t="s">
        <v>6</v>
      </c>
      <c r="AA1669" s="2" t="s">
        <v>6</v>
      </c>
      <c r="AB1669" s="2" t="s">
        <v>6</v>
      </c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</row>
    <row r="1670" spans="1:47" ht="15.75">
      <c r="A1670" s="2"/>
      <c r="B1670" s="2"/>
      <c r="C1670" s="2" t="s">
        <v>1209</v>
      </c>
      <c r="D1670" s="2" t="s">
        <v>176</v>
      </c>
      <c r="E1670" s="2" t="s">
        <v>30</v>
      </c>
      <c r="F1670" s="26" t="s">
        <v>176</v>
      </c>
      <c r="G1670" s="4" t="s">
        <v>1266</v>
      </c>
      <c r="H1670" s="2" t="s">
        <v>163</v>
      </c>
      <c r="I1670" s="2" t="s">
        <v>569</v>
      </c>
      <c r="J1670" s="2" t="s">
        <v>570</v>
      </c>
      <c r="K1670" s="2" t="s">
        <v>835</v>
      </c>
      <c r="L1670" s="2" t="s">
        <v>837</v>
      </c>
      <c r="M1670" s="2" t="s">
        <v>6</v>
      </c>
      <c r="N1670" s="2" t="s">
        <v>6</v>
      </c>
      <c r="O1670" s="2" t="s">
        <v>6</v>
      </c>
      <c r="P1670" s="2" t="s">
        <v>6</v>
      </c>
      <c r="Q1670" s="2" t="s">
        <v>6</v>
      </c>
      <c r="R1670" s="2" t="s">
        <v>6</v>
      </c>
      <c r="S1670" s="2" t="s">
        <v>6</v>
      </c>
      <c r="T1670" s="2" t="s">
        <v>6</v>
      </c>
      <c r="U1670" s="2" t="s">
        <v>6</v>
      </c>
      <c r="V1670" s="2" t="s">
        <v>6</v>
      </c>
      <c r="W1670" s="2" t="s">
        <v>6</v>
      </c>
      <c r="X1670" s="2" t="s">
        <v>6</v>
      </c>
      <c r="Y1670" s="2" t="s">
        <v>6</v>
      </c>
      <c r="Z1670" s="2" t="s">
        <v>6</v>
      </c>
      <c r="AA1670" s="2" t="s">
        <v>6</v>
      </c>
      <c r="AB1670" s="2" t="s">
        <v>6</v>
      </c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</row>
    <row r="1671" spans="1:47" ht="15.75">
      <c r="A1671" s="2"/>
      <c r="B1671" s="2"/>
      <c r="C1671" s="2" t="s">
        <v>1210</v>
      </c>
      <c r="D1671" s="2" t="s">
        <v>176</v>
      </c>
      <c r="E1671" s="2" t="s">
        <v>30</v>
      </c>
      <c r="F1671" s="26" t="s">
        <v>176</v>
      </c>
      <c r="G1671" s="4" t="s">
        <v>1266</v>
      </c>
      <c r="H1671" s="2" t="s">
        <v>163</v>
      </c>
      <c r="I1671" s="2" t="s">
        <v>569</v>
      </c>
      <c r="J1671" s="2" t="s">
        <v>570</v>
      </c>
      <c r="K1671" s="2" t="s">
        <v>835</v>
      </c>
      <c r="L1671" s="2" t="s">
        <v>837</v>
      </c>
      <c r="M1671" s="2" t="s">
        <v>6</v>
      </c>
      <c r="N1671" s="2" t="s">
        <v>6</v>
      </c>
      <c r="O1671" s="2" t="s">
        <v>6</v>
      </c>
      <c r="P1671" s="2" t="s">
        <v>6</v>
      </c>
      <c r="Q1671" s="2" t="s">
        <v>6</v>
      </c>
      <c r="R1671" s="2" t="s">
        <v>6</v>
      </c>
      <c r="S1671" s="2" t="s">
        <v>6</v>
      </c>
      <c r="T1671" s="2" t="s">
        <v>6</v>
      </c>
      <c r="U1671" s="2" t="s">
        <v>6</v>
      </c>
      <c r="V1671" s="2" t="s">
        <v>6</v>
      </c>
      <c r="W1671" s="2" t="s">
        <v>6</v>
      </c>
      <c r="X1671" s="2" t="s">
        <v>6</v>
      </c>
      <c r="Y1671" s="2" t="s">
        <v>6</v>
      </c>
      <c r="Z1671" s="2" t="s">
        <v>6</v>
      </c>
      <c r="AA1671" s="2" t="s">
        <v>6</v>
      </c>
      <c r="AB1671" s="2" t="s">
        <v>6</v>
      </c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</row>
    <row r="1672" spans="1:47" ht="15.75">
      <c r="A1672" s="2"/>
      <c r="B1672" s="2"/>
      <c r="C1672" s="2" t="s">
        <v>1211</v>
      </c>
      <c r="D1672" s="2" t="s">
        <v>176</v>
      </c>
      <c r="E1672" s="2" t="s">
        <v>30</v>
      </c>
      <c r="F1672" s="26" t="s">
        <v>176</v>
      </c>
      <c r="G1672" s="4" t="s">
        <v>1266</v>
      </c>
      <c r="H1672" s="2" t="s">
        <v>163</v>
      </c>
      <c r="I1672" s="2" t="s">
        <v>569</v>
      </c>
      <c r="J1672" s="2" t="s">
        <v>570</v>
      </c>
      <c r="K1672" s="2" t="s">
        <v>835</v>
      </c>
      <c r="L1672" s="2" t="s">
        <v>837</v>
      </c>
      <c r="M1672" s="2" t="s">
        <v>6</v>
      </c>
      <c r="N1672" s="2" t="s">
        <v>6</v>
      </c>
      <c r="O1672" s="2" t="s">
        <v>6</v>
      </c>
      <c r="P1672" s="2" t="s">
        <v>6</v>
      </c>
      <c r="Q1672" s="2" t="s">
        <v>6</v>
      </c>
      <c r="R1672" s="2" t="s">
        <v>6</v>
      </c>
      <c r="S1672" s="2" t="s">
        <v>6</v>
      </c>
      <c r="T1672" s="2" t="s">
        <v>6</v>
      </c>
      <c r="U1672" s="2" t="s">
        <v>6</v>
      </c>
      <c r="V1672" s="2" t="s">
        <v>6</v>
      </c>
      <c r="W1672" s="2" t="s">
        <v>6</v>
      </c>
      <c r="X1672" s="2" t="s">
        <v>6</v>
      </c>
      <c r="Y1672" s="2" t="s">
        <v>6</v>
      </c>
      <c r="Z1672" s="2" t="s">
        <v>6</v>
      </c>
      <c r="AA1672" s="2" t="s">
        <v>6</v>
      </c>
      <c r="AB1672" s="2" t="s">
        <v>6</v>
      </c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</row>
    <row r="1673" spans="1:47" ht="15.75">
      <c r="A1673" s="2"/>
      <c r="B1673" s="2"/>
      <c r="C1673" s="2" t="s">
        <v>1212</v>
      </c>
      <c r="D1673" s="2" t="s">
        <v>176</v>
      </c>
      <c r="E1673" s="2" t="s">
        <v>30</v>
      </c>
      <c r="F1673" s="26" t="s">
        <v>176</v>
      </c>
      <c r="G1673" s="4" t="s">
        <v>1266</v>
      </c>
      <c r="H1673" s="2" t="s">
        <v>163</v>
      </c>
      <c r="I1673" s="2" t="s">
        <v>569</v>
      </c>
      <c r="J1673" s="2" t="s">
        <v>570</v>
      </c>
      <c r="K1673" s="2" t="s">
        <v>835</v>
      </c>
      <c r="L1673" s="2" t="s">
        <v>837</v>
      </c>
      <c r="M1673" s="2" t="s">
        <v>6</v>
      </c>
      <c r="N1673" s="2" t="s">
        <v>6</v>
      </c>
      <c r="O1673" s="2" t="s">
        <v>6</v>
      </c>
      <c r="P1673" s="2" t="s">
        <v>6</v>
      </c>
      <c r="Q1673" s="2" t="s">
        <v>6</v>
      </c>
      <c r="R1673" s="2" t="s">
        <v>6</v>
      </c>
      <c r="S1673" s="2" t="s">
        <v>6</v>
      </c>
      <c r="T1673" s="2" t="s">
        <v>6</v>
      </c>
      <c r="U1673" s="2" t="s">
        <v>6</v>
      </c>
      <c r="V1673" s="2" t="s">
        <v>6</v>
      </c>
      <c r="W1673" s="2" t="s">
        <v>6</v>
      </c>
      <c r="X1673" s="2" t="s">
        <v>6</v>
      </c>
      <c r="Y1673" s="2" t="s">
        <v>6</v>
      </c>
      <c r="Z1673" s="2" t="s">
        <v>6</v>
      </c>
      <c r="AA1673" s="2" t="s">
        <v>6</v>
      </c>
      <c r="AB1673" s="2" t="s">
        <v>6</v>
      </c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</row>
    <row r="1674" spans="1:47" ht="15.75">
      <c r="A1674" s="2"/>
      <c r="B1674" s="2"/>
      <c r="C1674" s="2" t="s">
        <v>1213</v>
      </c>
      <c r="D1674" s="2" t="s">
        <v>176</v>
      </c>
      <c r="E1674" s="2" t="s">
        <v>30</v>
      </c>
      <c r="F1674" s="26" t="s">
        <v>176</v>
      </c>
      <c r="G1674" s="4" t="s">
        <v>1266</v>
      </c>
      <c r="H1674" s="2" t="s">
        <v>163</v>
      </c>
      <c r="I1674" s="2" t="s">
        <v>569</v>
      </c>
      <c r="J1674" s="2" t="s">
        <v>570</v>
      </c>
      <c r="K1674" s="2" t="s">
        <v>835</v>
      </c>
      <c r="L1674" s="2" t="s">
        <v>837</v>
      </c>
      <c r="M1674" s="2" t="s">
        <v>6</v>
      </c>
      <c r="N1674" s="2" t="s">
        <v>6</v>
      </c>
      <c r="O1674" s="2" t="s">
        <v>6</v>
      </c>
      <c r="P1674" s="2" t="s">
        <v>6</v>
      </c>
      <c r="Q1674" s="2" t="s">
        <v>6</v>
      </c>
      <c r="R1674" s="2" t="s">
        <v>6</v>
      </c>
      <c r="S1674" s="2" t="s">
        <v>6</v>
      </c>
      <c r="T1674" s="2" t="s">
        <v>6</v>
      </c>
      <c r="U1674" s="2" t="s">
        <v>6</v>
      </c>
      <c r="V1674" s="2" t="s">
        <v>6</v>
      </c>
      <c r="W1674" s="2" t="s">
        <v>6</v>
      </c>
      <c r="X1674" s="2" t="s">
        <v>6</v>
      </c>
      <c r="Y1674" s="2" t="s">
        <v>6</v>
      </c>
      <c r="Z1674" s="2" t="s">
        <v>6</v>
      </c>
      <c r="AA1674" s="2" t="s">
        <v>6</v>
      </c>
      <c r="AB1674" s="2" t="s">
        <v>6</v>
      </c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</row>
    <row r="1675" spans="1:47" ht="15.75">
      <c r="A1675" s="2"/>
      <c r="B1675" s="2"/>
      <c r="C1675" s="2" t="s">
        <v>1214</v>
      </c>
      <c r="D1675" s="2" t="s">
        <v>176</v>
      </c>
      <c r="E1675" s="2" t="s">
        <v>30</v>
      </c>
      <c r="F1675" s="26" t="s">
        <v>176</v>
      </c>
      <c r="G1675" s="4" t="s">
        <v>1266</v>
      </c>
      <c r="H1675" s="2" t="s">
        <v>163</v>
      </c>
      <c r="I1675" s="2" t="s">
        <v>569</v>
      </c>
      <c r="J1675" s="2" t="s">
        <v>570</v>
      </c>
      <c r="K1675" s="2" t="s">
        <v>835</v>
      </c>
      <c r="L1675" s="2" t="s">
        <v>837</v>
      </c>
      <c r="M1675" s="2" t="s">
        <v>6</v>
      </c>
      <c r="N1675" s="2" t="s">
        <v>6</v>
      </c>
      <c r="O1675" s="2" t="s">
        <v>6</v>
      </c>
      <c r="P1675" s="2" t="s">
        <v>6</v>
      </c>
      <c r="Q1675" s="2" t="s">
        <v>6</v>
      </c>
      <c r="R1675" s="2" t="s">
        <v>6</v>
      </c>
      <c r="S1675" s="2" t="s">
        <v>6</v>
      </c>
      <c r="T1675" s="2" t="s">
        <v>6</v>
      </c>
      <c r="U1675" s="2" t="s">
        <v>6</v>
      </c>
      <c r="V1675" s="2" t="s">
        <v>6</v>
      </c>
      <c r="W1675" s="2" t="s">
        <v>6</v>
      </c>
      <c r="X1675" s="2" t="s">
        <v>6</v>
      </c>
      <c r="Y1675" s="2" t="s">
        <v>6</v>
      </c>
      <c r="Z1675" s="2" t="s">
        <v>6</v>
      </c>
      <c r="AA1675" s="2" t="s">
        <v>6</v>
      </c>
      <c r="AB1675" s="2" t="s">
        <v>6</v>
      </c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</row>
    <row r="1676" spans="1:47" ht="15.75">
      <c r="A1676" s="2"/>
      <c r="B1676" s="2"/>
      <c r="C1676" s="2" t="s">
        <v>1215</v>
      </c>
      <c r="D1676" s="2" t="s">
        <v>176</v>
      </c>
      <c r="E1676" s="2" t="s">
        <v>30</v>
      </c>
      <c r="F1676" s="26" t="s">
        <v>176</v>
      </c>
      <c r="G1676" s="4" t="s">
        <v>1266</v>
      </c>
      <c r="H1676" s="2" t="s">
        <v>163</v>
      </c>
      <c r="I1676" s="2" t="s">
        <v>569</v>
      </c>
      <c r="J1676" s="2" t="s">
        <v>570</v>
      </c>
      <c r="K1676" s="2" t="s">
        <v>835</v>
      </c>
      <c r="L1676" s="2" t="s">
        <v>837</v>
      </c>
      <c r="M1676" s="2" t="s">
        <v>6</v>
      </c>
      <c r="N1676" s="2" t="s">
        <v>6</v>
      </c>
      <c r="O1676" s="2" t="s">
        <v>6</v>
      </c>
      <c r="P1676" s="2" t="s">
        <v>6</v>
      </c>
      <c r="Q1676" s="2" t="s">
        <v>6</v>
      </c>
      <c r="R1676" s="2" t="s">
        <v>6</v>
      </c>
      <c r="S1676" s="2" t="s">
        <v>6</v>
      </c>
      <c r="T1676" s="2" t="s">
        <v>6</v>
      </c>
      <c r="U1676" s="2" t="s">
        <v>6</v>
      </c>
      <c r="V1676" s="2" t="s">
        <v>6</v>
      </c>
      <c r="W1676" s="2" t="s">
        <v>6</v>
      </c>
      <c r="X1676" s="2" t="s">
        <v>6</v>
      </c>
      <c r="Y1676" s="2" t="s">
        <v>6</v>
      </c>
      <c r="Z1676" s="2" t="s">
        <v>6</v>
      </c>
      <c r="AA1676" s="2" t="s">
        <v>6</v>
      </c>
      <c r="AB1676" s="2" t="s">
        <v>6</v>
      </c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</row>
    <row r="1677" spans="1:47" ht="15.75">
      <c r="A1677" s="2"/>
      <c r="B1677" s="2"/>
      <c r="C1677" s="2" t="s">
        <v>1216</v>
      </c>
      <c r="D1677" s="2" t="s">
        <v>176</v>
      </c>
      <c r="E1677" s="2" t="s">
        <v>30</v>
      </c>
      <c r="F1677" s="26" t="s">
        <v>176</v>
      </c>
      <c r="G1677" s="4" t="s">
        <v>1266</v>
      </c>
      <c r="H1677" s="2" t="s">
        <v>163</v>
      </c>
      <c r="I1677" s="2" t="s">
        <v>569</v>
      </c>
      <c r="J1677" s="2" t="s">
        <v>570</v>
      </c>
      <c r="K1677" s="2" t="s">
        <v>835</v>
      </c>
      <c r="L1677" s="2" t="s">
        <v>837</v>
      </c>
      <c r="M1677" s="2" t="s">
        <v>6</v>
      </c>
      <c r="N1677" s="2" t="s">
        <v>6</v>
      </c>
      <c r="O1677" s="2" t="s">
        <v>6</v>
      </c>
      <c r="P1677" s="2" t="s">
        <v>6</v>
      </c>
      <c r="Q1677" s="2" t="s">
        <v>6</v>
      </c>
      <c r="R1677" s="2" t="s">
        <v>6</v>
      </c>
      <c r="S1677" s="2" t="s">
        <v>6</v>
      </c>
      <c r="T1677" s="2" t="s">
        <v>6</v>
      </c>
      <c r="U1677" s="2" t="s">
        <v>6</v>
      </c>
      <c r="V1677" s="2" t="s">
        <v>6</v>
      </c>
      <c r="W1677" s="2" t="s">
        <v>6</v>
      </c>
      <c r="X1677" s="2" t="s">
        <v>6</v>
      </c>
      <c r="Y1677" s="2" t="s">
        <v>6</v>
      </c>
      <c r="Z1677" s="2" t="s">
        <v>6</v>
      </c>
      <c r="AA1677" s="2" t="s">
        <v>6</v>
      </c>
      <c r="AB1677" s="2" t="s">
        <v>6</v>
      </c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</row>
    <row r="1678" spans="1:47" ht="15.75">
      <c r="A1678" s="2"/>
      <c r="B1678" s="2"/>
      <c r="C1678" s="2" t="s">
        <v>1217</v>
      </c>
      <c r="D1678" s="2" t="s">
        <v>176</v>
      </c>
      <c r="E1678" s="2" t="s">
        <v>30</v>
      </c>
      <c r="F1678" s="26" t="s">
        <v>176</v>
      </c>
      <c r="G1678" s="4" t="s">
        <v>1266</v>
      </c>
      <c r="H1678" s="2" t="s">
        <v>163</v>
      </c>
      <c r="I1678" s="2" t="s">
        <v>569</v>
      </c>
      <c r="J1678" s="2" t="s">
        <v>570</v>
      </c>
      <c r="K1678" s="2" t="s">
        <v>835</v>
      </c>
      <c r="L1678" s="2" t="s">
        <v>837</v>
      </c>
      <c r="M1678" s="2" t="s">
        <v>6</v>
      </c>
      <c r="N1678" s="2" t="s">
        <v>6</v>
      </c>
      <c r="O1678" s="2" t="s">
        <v>6</v>
      </c>
      <c r="P1678" s="2" t="s">
        <v>6</v>
      </c>
      <c r="Q1678" s="2" t="s">
        <v>6</v>
      </c>
      <c r="R1678" s="2" t="s">
        <v>6</v>
      </c>
      <c r="S1678" s="2" t="s">
        <v>6</v>
      </c>
      <c r="T1678" s="2" t="s">
        <v>6</v>
      </c>
      <c r="U1678" s="2" t="s">
        <v>6</v>
      </c>
      <c r="V1678" s="2" t="s">
        <v>6</v>
      </c>
      <c r="W1678" s="2" t="s">
        <v>6</v>
      </c>
      <c r="X1678" s="2" t="s">
        <v>6</v>
      </c>
      <c r="Y1678" s="2" t="s">
        <v>6</v>
      </c>
      <c r="Z1678" s="2" t="s">
        <v>6</v>
      </c>
      <c r="AA1678" s="2" t="s">
        <v>6</v>
      </c>
      <c r="AB1678" s="2" t="s">
        <v>6</v>
      </c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</row>
    <row r="1679" spans="1:47" ht="15.75">
      <c r="A1679" s="2"/>
      <c r="B1679" s="2"/>
      <c r="C1679" s="2" t="s">
        <v>1218</v>
      </c>
      <c r="D1679" s="2" t="s">
        <v>176</v>
      </c>
      <c r="E1679" s="2" t="s">
        <v>30</v>
      </c>
      <c r="F1679" s="26" t="s">
        <v>176</v>
      </c>
      <c r="G1679" s="4" t="s">
        <v>1266</v>
      </c>
      <c r="H1679" s="2" t="s">
        <v>163</v>
      </c>
      <c r="I1679" s="2" t="s">
        <v>569</v>
      </c>
      <c r="J1679" s="2" t="s">
        <v>570</v>
      </c>
      <c r="K1679" s="2" t="s">
        <v>835</v>
      </c>
      <c r="L1679" s="2" t="s">
        <v>837</v>
      </c>
      <c r="M1679" s="2" t="s">
        <v>6</v>
      </c>
      <c r="N1679" s="2" t="s">
        <v>6</v>
      </c>
      <c r="O1679" s="2" t="s">
        <v>6</v>
      </c>
      <c r="P1679" s="2" t="s">
        <v>6</v>
      </c>
      <c r="Q1679" s="2" t="s">
        <v>6</v>
      </c>
      <c r="R1679" s="2" t="s">
        <v>6</v>
      </c>
      <c r="S1679" s="2" t="s">
        <v>6</v>
      </c>
      <c r="T1679" s="2" t="s">
        <v>6</v>
      </c>
      <c r="U1679" s="2" t="s">
        <v>6</v>
      </c>
      <c r="V1679" s="2" t="s">
        <v>6</v>
      </c>
      <c r="W1679" s="2" t="s">
        <v>6</v>
      </c>
      <c r="X1679" s="2" t="s">
        <v>6</v>
      </c>
      <c r="Y1679" s="2" t="s">
        <v>6</v>
      </c>
      <c r="Z1679" s="2" t="s">
        <v>6</v>
      </c>
      <c r="AA1679" s="2" t="s">
        <v>6</v>
      </c>
      <c r="AB1679" s="2" t="s">
        <v>6</v>
      </c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</row>
    <row r="1680" spans="1:47" ht="15.75">
      <c r="A1680" s="2"/>
      <c r="B1680" s="2"/>
      <c r="C1680" s="2" t="s">
        <v>1219</v>
      </c>
      <c r="D1680" s="2" t="s">
        <v>176</v>
      </c>
      <c r="E1680" s="2" t="s">
        <v>30</v>
      </c>
      <c r="F1680" s="26" t="s">
        <v>176</v>
      </c>
      <c r="G1680" s="4" t="s">
        <v>1266</v>
      </c>
      <c r="H1680" s="2" t="s">
        <v>163</v>
      </c>
      <c r="I1680" s="2" t="s">
        <v>569</v>
      </c>
      <c r="J1680" s="2" t="s">
        <v>570</v>
      </c>
      <c r="K1680" s="2" t="s">
        <v>835</v>
      </c>
      <c r="L1680" s="2" t="s">
        <v>837</v>
      </c>
      <c r="M1680" s="2" t="s">
        <v>6</v>
      </c>
      <c r="N1680" s="2" t="s">
        <v>6</v>
      </c>
      <c r="O1680" s="2" t="s">
        <v>6</v>
      </c>
      <c r="P1680" s="2" t="s">
        <v>6</v>
      </c>
      <c r="Q1680" s="2" t="s">
        <v>6</v>
      </c>
      <c r="R1680" s="2" t="s">
        <v>6</v>
      </c>
      <c r="S1680" s="2" t="s">
        <v>6</v>
      </c>
      <c r="T1680" s="2" t="s">
        <v>6</v>
      </c>
      <c r="U1680" s="2" t="s">
        <v>6</v>
      </c>
      <c r="V1680" s="2" t="s">
        <v>6</v>
      </c>
      <c r="W1680" s="2" t="s">
        <v>6</v>
      </c>
      <c r="X1680" s="2" t="s">
        <v>6</v>
      </c>
      <c r="Y1680" s="2" t="s">
        <v>6</v>
      </c>
      <c r="Z1680" s="2" t="s">
        <v>6</v>
      </c>
      <c r="AA1680" s="2" t="s">
        <v>6</v>
      </c>
      <c r="AB1680" s="2" t="s">
        <v>6</v>
      </c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</row>
    <row r="1681" spans="1:47" ht="15.75">
      <c r="A1681" s="2"/>
      <c r="B1681" s="2"/>
      <c r="C1681" s="2" t="s">
        <v>1220</v>
      </c>
      <c r="D1681" s="2" t="s">
        <v>176</v>
      </c>
      <c r="E1681" s="2" t="s">
        <v>30</v>
      </c>
      <c r="F1681" s="26" t="s">
        <v>176</v>
      </c>
      <c r="G1681" s="4" t="s">
        <v>1266</v>
      </c>
      <c r="H1681" s="2" t="s">
        <v>163</v>
      </c>
      <c r="I1681" s="2" t="s">
        <v>569</v>
      </c>
      <c r="J1681" s="2" t="s">
        <v>570</v>
      </c>
      <c r="K1681" s="2" t="s">
        <v>835</v>
      </c>
      <c r="L1681" s="2" t="s">
        <v>837</v>
      </c>
      <c r="M1681" s="2" t="s">
        <v>6</v>
      </c>
      <c r="N1681" s="2" t="s">
        <v>6</v>
      </c>
      <c r="O1681" s="2" t="s">
        <v>6</v>
      </c>
      <c r="P1681" s="2" t="s">
        <v>6</v>
      </c>
      <c r="Q1681" s="2" t="s">
        <v>6</v>
      </c>
      <c r="R1681" s="2" t="s">
        <v>6</v>
      </c>
      <c r="S1681" s="2" t="s">
        <v>6</v>
      </c>
      <c r="T1681" s="2" t="s">
        <v>6</v>
      </c>
      <c r="U1681" s="2" t="s">
        <v>6</v>
      </c>
      <c r="V1681" s="2" t="s">
        <v>6</v>
      </c>
      <c r="W1681" s="2" t="s">
        <v>6</v>
      </c>
      <c r="X1681" s="2" t="s">
        <v>6</v>
      </c>
      <c r="Y1681" s="2" t="s">
        <v>6</v>
      </c>
      <c r="Z1681" s="2" t="s">
        <v>6</v>
      </c>
      <c r="AA1681" s="2" t="s">
        <v>6</v>
      </c>
      <c r="AB1681" s="2" t="s">
        <v>6</v>
      </c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</row>
    <row r="1682" spans="1:47" ht="15.75">
      <c r="A1682" s="2"/>
      <c r="B1682" s="2"/>
      <c r="C1682" s="2" t="s">
        <v>1221</v>
      </c>
      <c r="D1682" s="2" t="s">
        <v>176</v>
      </c>
      <c r="E1682" s="2" t="s">
        <v>30</v>
      </c>
      <c r="F1682" s="26" t="s">
        <v>176</v>
      </c>
      <c r="G1682" s="4" t="s">
        <v>1266</v>
      </c>
      <c r="H1682" s="2" t="s">
        <v>163</v>
      </c>
      <c r="I1682" s="2" t="s">
        <v>569</v>
      </c>
      <c r="J1682" s="2" t="s">
        <v>570</v>
      </c>
      <c r="K1682" s="2" t="s">
        <v>835</v>
      </c>
      <c r="L1682" s="2" t="s">
        <v>837</v>
      </c>
      <c r="M1682" s="2" t="s">
        <v>6</v>
      </c>
      <c r="N1682" s="2" t="s">
        <v>6</v>
      </c>
      <c r="O1682" s="2" t="s">
        <v>6</v>
      </c>
      <c r="P1682" s="2" t="s">
        <v>6</v>
      </c>
      <c r="Q1682" s="2" t="s">
        <v>6</v>
      </c>
      <c r="R1682" s="2" t="s">
        <v>6</v>
      </c>
      <c r="S1682" s="2" t="s">
        <v>6</v>
      </c>
      <c r="T1682" s="2" t="s">
        <v>6</v>
      </c>
      <c r="U1682" s="2" t="s">
        <v>6</v>
      </c>
      <c r="V1682" s="2" t="s">
        <v>6</v>
      </c>
      <c r="W1682" s="2" t="s">
        <v>6</v>
      </c>
      <c r="X1682" s="2" t="s">
        <v>6</v>
      </c>
      <c r="Y1682" s="2" t="s">
        <v>6</v>
      </c>
      <c r="Z1682" s="2" t="s">
        <v>6</v>
      </c>
      <c r="AA1682" s="2" t="s">
        <v>6</v>
      </c>
      <c r="AB1682" s="2" t="s">
        <v>6</v>
      </c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</row>
    <row r="1683" spans="1:47" ht="15.75">
      <c r="A1683" s="2"/>
      <c r="B1683" s="2"/>
      <c r="C1683" s="2" t="s">
        <v>1222</v>
      </c>
      <c r="D1683" s="2" t="s">
        <v>176</v>
      </c>
      <c r="E1683" s="2" t="s">
        <v>30</v>
      </c>
      <c r="F1683" s="26" t="s">
        <v>176</v>
      </c>
      <c r="G1683" s="4" t="s">
        <v>1266</v>
      </c>
      <c r="H1683" s="2" t="s">
        <v>163</v>
      </c>
      <c r="I1683" s="2" t="s">
        <v>569</v>
      </c>
      <c r="J1683" s="2" t="s">
        <v>570</v>
      </c>
      <c r="K1683" s="2" t="s">
        <v>835</v>
      </c>
      <c r="L1683" s="2" t="s">
        <v>837</v>
      </c>
      <c r="M1683" s="2" t="s">
        <v>6</v>
      </c>
      <c r="N1683" s="2" t="s">
        <v>6</v>
      </c>
      <c r="O1683" s="2" t="s">
        <v>6</v>
      </c>
      <c r="P1683" s="2" t="s">
        <v>6</v>
      </c>
      <c r="Q1683" s="2" t="s">
        <v>6</v>
      </c>
      <c r="R1683" s="2" t="s">
        <v>6</v>
      </c>
      <c r="S1683" s="2" t="s">
        <v>6</v>
      </c>
      <c r="T1683" s="2" t="s">
        <v>6</v>
      </c>
      <c r="U1683" s="2" t="s">
        <v>6</v>
      </c>
      <c r="V1683" s="2" t="s">
        <v>6</v>
      </c>
      <c r="W1683" s="2" t="s">
        <v>6</v>
      </c>
      <c r="X1683" s="2" t="s">
        <v>6</v>
      </c>
      <c r="Y1683" s="2" t="s">
        <v>6</v>
      </c>
      <c r="Z1683" s="2" t="s">
        <v>6</v>
      </c>
      <c r="AA1683" s="2" t="s">
        <v>6</v>
      </c>
      <c r="AB1683" s="2" t="s">
        <v>6</v>
      </c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</row>
    <row r="1684" spans="1:47" ht="15.75">
      <c r="A1684" s="2"/>
      <c r="B1684" s="2"/>
      <c r="C1684" s="2" t="s">
        <v>1223</v>
      </c>
      <c r="D1684" s="2" t="s">
        <v>176</v>
      </c>
      <c r="E1684" s="2" t="s">
        <v>30</v>
      </c>
      <c r="F1684" s="26" t="s">
        <v>176</v>
      </c>
      <c r="G1684" s="4" t="s">
        <v>1266</v>
      </c>
      <c r="H1684" s="2" t="s">
        <v>163</v>
      </c>
      <c r="I1684" s="2" t="s">
        <v>569</v>
      </c>
      <c r="J1684" s="2" t="s">
        <v>570</v>
      </c>
      <c r="K1684" s="2" t="s">
        <v>835</v>
      </c>
      <c r="L1684" s="2" t="s">
        <v>837</v>
      </c>
      <c r="M1684" s="2" t="s">
        <v>6</v>
      </c>
      <c r="N1684" s="2" t="s">
        <v>6</v>
      </c>
      <c r="O1684" s="2" t="s">
        <v>6</v>
      </c>
      <c r="P1684" s="2" t="s">
        <v>6</v>
      </c>
      <c r="Q1684" s="2" t="s">
        <v>6</v>
      </c>
      <c r="R1684" s="2" t="s">
        <v>6</v>
      </c>
      <c r="S1684" s="2" t="s">
        <v>6</v>
      </c>
      <c r="T1684" s="2" t="s">
        <v>6</v>
      </c>
      <c r="U1684" s="2" t="s">
        <v>6</v>
      </c>
      <c r="V1684" s="2" t="s">
        <v>6</v>
      </c>
      <c r="W1684" s="2" t="s">
        <v>6</v>
      </c>
      <c r="X1684" s="2" t="s">
        <v>6</v>
      </c>
      <c r="Y1684" s="2" t="s">
        <v>6</v>
      </c>
      <c r="Z1684" s="2" t="s">
        <v>6</v>
      </c>
      <c r="AA1684" s="2" t="s">
        <v>6</v>
      </c>
      <c r="AB1684" s="2" t="s">
        <v>6</v>
      </c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</row>
    <row r="1685" spans="1:47" ht="15.75">
      <c r="A1685" s="2"/>
      <c r="B1685" s="2"/>
      <c r="C1685" s="2" t="s">
        <v>1224</v>
      </c>
      <c r="D1685" s="2" t="s">
        <v>176</v>
      </c>
      <c r="E1685" s="2" t="s">
        <v>30</v>
      </c>
      <c r="F1685" s="26" t="s">
        <v>176</v>
      </c>
      <c r="G1685" s="4" t="s">
        <v>1266</v>
      </c>
      <c r="H1685" s="2" t="s">
        <v>163</v>
      </c>
      <c r="I1685" s="2" t="s">
        <v>569</v>
      </c>
      <c r="J1685" s="2" t="s">
        <v>570</v>
      </c>
      <c r="K1685" s="2" t="s">
        <v>835</v>
      </c>
      <c r="L1685" s="2" t="s">
        <v>837</v>
      </c>
      <c r="M1685" s="2" t="s">
        <v>6</v>
      </c>
      <c r="N1685" s="2" t="s">
        <v>6</v>
      </c>
      <c r="O1685" s="2" t="s">
        <v>6</v>
      </c>
      <c r="P1685" s="2" t="s">
        <v>6</v>
      </c>
      <c r="Q1685" s="2" t="s">
        <v>6</v>
      </c>
      <c r="R1685" s="2" t="s">
        <v>6</v>
      </c>
      <c r="S1685" s="2" t="s">
        <v>6</v>
      </c>
      <c r="T1685" s="2" t="s">
        <v>6</v>
      </c>
      <c r="U1685" s="2" t="s">
        <v>6</v>
      </c>
      <c r="V1685" s="2" t="s">
        <v>6</v>
      </c>
      <c r="W1685" s="2" t="s">
        <v>6</v>
      </c>
      <c r="X1685" s="2" t="s">
        <v>6</v>
      </c>
      <c r="Y1685" s="2" t="s">
        <v>6</v>
      </c>
      <c r="Z1685" s="2" t="s">
        <v>6</v>
      </c>
      <c r="AA1685" s="2" t="s">
        <v>6</v>
      </c>
      <c r="AB1685" s="2" t="s">
        <v>6</v>
      </c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</row>
    <row r="1686" spans="1:47" ht="15.75">
      <c r="A1686" s="2"/>
      <c r="B1686" s="2"/>
      <c r="C1686" s="2" t="s">
        <v>1225</v>
      </c>
      <c r="D1686" s="2" t="s">
        <v>176</v>
      </c>
      <c r="E1686" s="2" t="s">
        <v>30</v>
      </c>
      <c r="F1686" s="26" t="s">
        <v>176</v>
      </c>
      <c r="G1686" s="4" t="s">
        <v>1266</v>
      </c>
      <c r="H1686" s="2" t="s">
        <v>163</v>
      </c>
      <c r="I1686" s="2" t="s">
        <v>569</v>
      </c>
      <c r="J1686" s="2" t="s">
        <v>570</v>
      </c>
      <c r="K1686" s="2" t="s">
        <v>835</v>
      </c>
      <c r="L1686" s="2" t="s">
        <v>837</v>
      </c>
      <c r="M1686" s="2" t="s">
        <v>6</v>
      </c>
      <c r="N1686" s="2" t="s">
        <v>6</v>
      </c>
      <c r="O1686" s="2" t="s">
        <v>6</v>
      </c>
      <c r="P1686" s="2" t="s">
        <v>6</v>
      </c>
      <c r="Q1686" s="2" t="s">
        <v>6</v>
      </c>
      <c r="R1686" s="2" t="s">
        <v>6</v>
      </c>
      <c r="S1686" s="2" t="s">
        <v>6</v>
      </c>
      <c r="T1686" s="2" t="s">
        <v>6</v>
      </c>
      <c r="U1686" s="2" t="s">
        <v>6</v>
      </c>
      <c r="V1686" s="2" t="s">
        <v>6</v>
      </c>
      <c r="W1686" s="2" t="s">
        <v>6</v>
      </c>
      <c r="X1686" s="2" t="s">
        <v>6</v>
      </c>
      <c r="Y1686" s="2" t="s">
        <v>6</v>
      </c>
      <c r="Z1686" s="2" t="s">
        <v>6</v>
      </c>
      <c r="AA1686" s="2" t="s">
        <v>6</v>
      </c>
      <c r="AB1686" s="2" t="s">
        <v>6</v>
      </c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</row>
    <row r="1687" spans="1:47" ht="15.75">
      <c r="A1687" s="2"/>
      <c r="B1687" s="2"/>
      <c r="C1687" s="2" t="s">
        <v>1226</v>
      </c>
      <c r="D1687" s="2" t="s">
        <v>176</v>
      </c>
      <c r="E1687" s="2" t="s">
        <v>30</v>
      </c>
      <c r="F1687" s="26" t="s">
        <v>176</v>
      </c>
      <c r="G1687" s="4" t="s">
        <v>1266</v>
      </c>
      <c r="H1687" s="2" t="s">
        <v>163</v>
      </c>
      <c r="I1687" s="2" t="s">
        <v>569</v>
      </c>
      <c r="J1687" s="2" t="s">
        <v>570</v>
      </c>
      <c r="K1687" s="2" t="s">
        <v>835</v>
      </c>
      <c r="L1687" s="2" t="s">
        <v>837</v>
      </c>
      <c r="M1687" s="2" t="s">
        <v>6</v>
      </c>
      <c r="N1687" s="2" t="s">
        <v>6</v>
      </c>
      <c r="O1687" s="2" t="s">
        <v>6</v>
      </c>
      <c r="P1687" s="2" t="s">
        <v>6</v>
      </c>
      <c r="Q1687" s="2" t="s">
        <v>6</v>
      </c>
      <c r="R1687" s="2" t="s">
        <v>6</v>
      </c>
      <c r="S1687" s="2" t="s">
        <v>6</v>
      </c>
      <c r="T1687" s="2" t="s">
        <v>6</v>
      </c>
      <c r="U1687" s="2" t="s">
        <v>6</v>
      </c>
      <c r="V1687" s="2" t="s">
        <v>6</v>
      </c>
      <c r="W1687" s="2" t="s">
        <v>6</v>
      </c>
      <c r="X1687" s="2" t="s">
        <v>6</v>
      </c>
      <c r="Y1687" s="2" t="s">
        <v>6</v>
      </c>
      <c r="Z1687" s="2" t="s">
        <v>6</v>
      </c>
      <c r="AA1687" s="2" t="s">
        <v>6</v>
      </c>
      <c r="AB1687" s="2" t="s">
        <v>6</v>
      </c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</row>
    <row r="1688" spans="1:47" ht="15.75">
      <c r="A1688" s="2"/>
      <c r="B1688" s="2"/>
      <c r="C1688" s="2" t="s">
        <v>1227</v>
      </c>
      <c r="D1688" s="2" t="s">
        <v>176</v>
      </c>
      <c r="E1688" s="2" t="s">
        <v>30</v>
      </c>
      <c r="F1688" s="26" t="s">
        <v>176</v>
      </c>
      <c r="G1688" s="4" t="s">
        <v>1266</v>
      </c>
      <c r="H1688" s="2" t="s">
        <v>163</v>
      </c>
      <c r="I1688" s="2" t="s">
        <v>569</v>
      </c>
      <c r="J1688" s="2" t="s">
        <v>570</v>
      </c>
      <c r="K1688" s="2" t="s">
        <v>835</v>
      </c>
      <c r="L1688" s="2" t="s">
        <v>837</v>
      </c>
      <c r="M1688" s="2" t="s">
        <v>6</v>
      </c>
      <c r="N1688" s="2" t="s">
        <v>6</v>
      </c>
      <c r="O1688" s="2" t="s">
        <v>6</v>
      </c>
      <c r="P1688" s="2" t="s">
        <v>6</v>
      </c>
      <c r="Q1688" s="2" t="s">
        <v>6</v>
      </c>
      <c r="R1688" s="2" t="s">
        <v>6</v>
      </c>
      <c r="S1688" s="2" t="s">
        <v>6</v>
      </c>
      <c r="T1688" s="2" t="s">
        <v>6</v>
      </c>
      <c r="U1688" s="2" t="s">
        <v>6</v>
      </c>
      <c r="V1688" s="2" t="s">
        <v>6</v>
      </c>
      <c r="W1688" s="2" t="s">
        <v>6</v>
      </c>
      <c r="X1688" s="2" t="s">
        <v>6</v>
      </c>
      <c r="Y1688" s="2" t="s">
        <v>6</v>
      </c>
      <c r="Z1688" s="2" t="s">
        <v>6</v>
      </c>
      <c r="AA1688" s="2" t="s">
        <v>6</v>
      </c>
      <c r="AB1688" s="2" t="s">
        <v>6</v>
      </c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</row>
    <row r="1689" spans="1:47" ht="15.75">
      <c r="A1689" s="2"/>
      <c r="B1689" s="2"/>
      <c r="C1689" s="2" t="s">
        <v>1228</v>
      </c>
      <c r="D1689" s="2" t="s">
        <v>176</v>
      </c>
      <c r="E1689" s="2" t="s">
        <v>30</v>
      </c>
      <c r="F1689" s="26" t="s">
        <v>176</v>
      </c>
      <c r="G1689" s="4" t="s">
        <v>1266</v>
      </c>
      <c r="H1689" s="2" t="s">
        <v>163</v>
      </c>
      <c r="I1689" s="2" t="s">
        <v>569</v>
      </c>
      <c r="J1689" s="2" t="s">
        <v>570</v>
      </c>
      <c r="K1689" s="2" t="s">
        <v>835</v>
      </c>
      <c r="L1689" s="2" t="s">
        <v>837</v>
      </c>
      <c r="M1689" s="2" t="s">
        <v>6</v>
      </c>
      <c r="N1689" s="2" t="s">
        <v>6</v>
      </c>
      <c r="O1689" s="2" t="s">
        <v>6</v>
      </c>
      <c r="P1689" s="2" t="s">
        <v>6</v>
      </c>
      <c r="Q1689" s="2" t="s">
        <v>6</v>
      </c>
      <c r="R1689" s="2" t="s">
        <v>6</v>
      </c>
      <c r="S1689" s="2" t="s">
        <v>6</v>
      </c>
      <c r="T1689" s="2" t="s">
        <v>6</v>
      </c>
      <c r="U1689" s="2" t="s">
        <v>6</v>
      </c>
      <c r="V1689" s="2" t="s">
        <v>6</v>
      </c>
      <c r="W1689" s="2" t="s">
        <v>6</v>
      </c>
      <c r="X1689" s="2" t="s">
        <v>6</v>
      </c>
      <c r="Y1689" s="2" t="s">
        <v>6</v>
      </c>
      <c r="Z1689" s="2" t="s">
        <v>6</v>
      </c>
      <c r="AA1689" s="2" t="s">
        <v>6</v>
      </c>
      <c r="AB1689" s="2" t="s">
        <v>6</v>
      </c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</row>
    <row r="1690" spans="1:47" ht="15.75">
      <c r="A1690" s="2"/>
      <c r="B1690" s="2"/>
      <c r="C1690" s="2" t="s">
        <v>1229</v>
      </c>
      <c r="D1690" s="2" t="s">
        <v>176</v>
      </c>
      <c r="E1690" s="2" t="s">
        <v>30</v>
      </c>
      <c r="F1690" s="26" t="s">
        <v>176</v>
      </c>
      <c r="G1690" s="4" t="s">
        <v>1266</v>
      </c>
      <c r="H1690" s="2" t="s">
        <v>163</v>
      </c>
      <c r="I1690" s="2" t="s">
        <v>569</v>
      </c>
      <c r="J1690" s="2" t="s">
        <v>570</v>
      </c>
      <c r="K1690" s="2" t="s">
        <v>835</v>
      </c>
      <c r="L1690" s="2" t="s">
        <v>837</v>
      </c>
      <c r="M1690" s="2" t="s">
        <v>6</v>
      </c>
      <c r="N1690" s="2" t="s">
        <v>6</v>
      </c>
      <c r="O1690" s="2" t="s">
        <v>6</v>
      </c>
      <c r="P1690" s="2" t="s">
        <v>6</v>
      </c>
      <c r="Q1690" s="2" t="s">
        <v>6</v>
      </c>
      <c r="R1690" s="2" t="s">
        <v>6</v>
      </c>
      <c r="S1690" s="2" t="s">
        <v>6</v>
      </c>
      <c r="T1690" s="2" t="s">
        <v>6</v>
      </c>
      <c r="U1690" s="2" t="s">
        <v>6</v>
      </c>
      <c r="V1690" s="2" t="s">
        <v>6</v>
      </c>
      <c r="W1690" s="2" t="s">
        <v>6</v>
      </c>
      <c r="X1690" s="2" t="s">
        <v>6</v>
      </c>
      <c r="Y1690" s="2" t="s">
        <v>6</v>
      </c>
      <c r="Z1690" s="2" t="s">
        <v>6</v>
      </c>
      <c r="AA1690" s="2" t="s">
        <v>6</v>
      </c>
      <c r="AB1690" s="2" t="s">
        <v>6</v>
      </c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</row>
    <row r="1691" spans="1:47" ht="15.75">
      <c r="A1691" s="2"/>
      <c r="B1691" s="2"/>
      <c r="C1691" s="2" t="s">
        <v>1230</v>
      </c>
      <c r="D1691" s="2" t="s">
        <v>176</v>
      </c>
      <c r="E1691" s="2" t="s">
        <v>30</v>
      </c>
      <c r="F1691" s="26" t="s">
        <v>176</v>
      </c>
      <c r="G1691" s="4" t="s">
        <v>1266</v>
      </c>
      <c r="H1691" s="2" t="s">
        <v>163</v>
      </c>
      <c r="I1691" s="2" t="s">
        <v>569</v>
      </c>
      <c r="J1691" s="2" t="s">
        <v>570</v>
      </c>
      <c r="K1691" s="2" t="s">
        <v>835</v>
      </c>
      <c r="L1691" s="2" t="s">
        <v>837</v>
      </c>
      <c r="M1691" s="2" t="s">
        <v>6</v>
      </c>
      <c r="N1691" s="2" t="s">
        <v>6</v>
      </c>
      <c r="O1691" s="2" t="s">
        <v>6</v>
      </c>
      <c r="P1691" s="2" t="s">
        <v>6</v>
      </c>
      <c r="Q1691" s="2" t="s">
        <v>6</v>
      </c>
      <c r="R1691" s="2" t="s">
        <v>6</v>
      </c>
      <c r="S1691" s="2" t="s">
        <v>6</v>
      </c>
      <c r="T1691" s="2" t="s">
        <v>6</v>
      </c>
      <c r="U1691" s="2" t="s">
        <v>6</v>
      </c>
      <c r="V1691" s="2" t="s">
        <v>6</v>
      </c>
      <c r="W1691" s="2" t="s">
        <v>6</v>
      </c>
      <c r="X1691" s="2" t="s">
        <v>6</v>
      </c>
      <c r="Y1691" s="2" t="s">
        <v>6</v>
      </c>
      <c r="Z1691" s="2" t="s">
        <v>6</v>
      </c>
      <c r="AA1691" s="2" t="s">
        <v>6</v>
      </c>
      <c r="AB1691" s="2" t="s">
        <v>6</v>
      </c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</row>
    <row r="1692" spans="1:47" ht="15.75">
      <c r="A1692" s="2"/>
      <c r="B1692" s="2"/>
      <c r="C1692" s="2" t="s">
        <v>1231</v>
      </c>
      <c r="D1692" s="2" t="s">
        <v>176</v>
      </c>
      <c r="E1692" s="2" t="s">
        <v>30</v>
      </c>
      <c r="F1692" s="26" t="s">
        <v>176</v>
      </c>
      <c r="G1692" s="4" t="s">
        <v>1266</v>
      </c>
      <c r="H1692" s="2" t="s">
        <v>163</v>
      </c>
      <c r="I1692" s="2" t="s">
        <v>569</v>
      </c>
      <c r="J1692" s="2" t="s">
        <v>570</v>
      </c>
      <c r="K1692" s="2" t="s">
        <v>835</v>
      </c>
      <c r="L1692" s="2" t="s">
        <v>837</v>
      </c>
      <c r="M1692" s="2" t="s">
        <v>6</v>
      </c>
      <c r="N1692" s="2" t="s">
        <v>6</v>
      </c>
      <c r="O1692" s="2" t="s">
        <v>6</v>
      </c>
      <c r="P1692" s="2" t="s">
        <v>6</v>
      </c>
      <c r="Q1692" s="2" t="s">
        <v>6</v>
      </c>
      <c r="R1692" s="2" t="s">
        <v>6</v>
      </c>
      <c r="S1692" s="2" t="s">
        <v>6</v>
      </c>
      <c r="T1692" s="2" t="s">
        <v>6</v>
      </c>
      <c r="U1692" s="2" t="s">
        <v>6</v>
      </c>
      <c r="V1692" s="2" t="s">
        <v>6</v>
      </c>
      <c r="W1692" s="2" t="s">
        <v>6</v>
      </c>
      <c r="X1692" s="2" t="s">
        <v>6</v>
      </c>
      <c r="Y1692" s="2" t="s">
        <v>6</v>
      </c>
      <c r="Z1692" s="2" t="s">
        <v>6</v>
      </c>
      <c r="AA1692" s="2" t="s">
        <v>6</v>
      </c>
      <c r="AB1692" s="2" t="s">
        <v>6</v>
      </c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</row>
    <row r="1693" spans="1:47" ht="15.75">
      <c r="A1693" s="2"/>
      <c r="B1693" s="2"/>
      <c r="C1693" s="2" t="s">
        <v>1232</v>
      </c>
      <c r="D1693" s="2" t="s">
        <v>176</v>
      </c>
      <c r="E1693" s="2" t="s">
        <v>30</v>
      </c>
      <c r="F1693" s="26" t="s">
        <v>176</v>
      </c>
      <c r="G1693" s="4" t="s">
        <v>1266</v>
      </c>
      <c r="H1693" s="2" t="s">
        <v>163</v>
      </c>
      <c r="I1693" s="2" t="s">
        <v>569</v>
      </c>
      <c r="J1693" s="2" t="s">
        <v>570</v>
      </c>
      <c r="K1693" s="2" t="s">
        <v>835</v>
      </c>
      <c r="L1693" s="2" t="s">
        <v>837</v>
      </c>
      <c r="M1693" s="2" t="s">
        <v>6</v>
      </c>
      <c r="N1693" s="2" t="s">
        <v>6</v>
      </c>
      <c r="O1693" s="2" t="s">
        <v>6</v>
      </c>
      <c r="P1693" s="2" t="s">
        <v>6</v>
      </c>
      <c r="Q1693" s="2" t="s">
        <v>6</v>
      </c>
      <c r="R1693" s="2" t="s">
        <v>6</v>
      </c>
      <c r="S1693" s="2" t="s">
        <v>6</v>
      </c>
      <c r="T1693" s="2" t="s">
        <v>6</v>
      </c>
      <c r="U1693" s="2" t="s">
        <v>6</v>
      </c>
      <c r="V1693" s="2" t="s">
        <v>6</v>
      </c>
      <c r="W1693" s="2" t="s">
        <v>6</v>
      </c>
      <c r="X1693" s="2" t="s">
        <v>6</v>
      </c>
      <c r="Y1693" s="2" t="s">
        <v>6</v>
      </c>
      <c r="Z1693" s="2" t="s">
        <v>6</v>
      </c>
      <c r="AA1693" s="2" t="s">
        <v>6</v>
      </c>
      <c r="AB1693" s="2" t="s">
        <v>6</v>
      </c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</row>
    <row r="1694" spans="1:47" ht="15.75">
      <c r="A1694" s="2"/>
      <c r="B1694" s="2"/>
      <c r="C1694" s="2" t="s">
        <v>1147</v>
      </c>
      <c r="D1694" s="2" t="s">
        <v>176</v>
      </c>
      <c r="E1694" s="2" t="s">
        <v>30</v>
      </c>
      <c r="F1694" s="26" t="s">
        <v>176</v>
      </c>
      <c r="G1694" s="4" t="s">
        <v>1266</v>
      </c>
      <c r="H1694" s="2" t="s">
        <v>163</v>
      </c>
      <c r="I1694" s="2" t="s">
        <v>569</v>
      </c>
      <c r="J1694" s="2" t="s">
        <v>570</v>
      </c>
      <c r="K1694" s="2" t="s">
        <v>835</v>
      </c>
      <c r="L1694" s="2" t="s">
        <v>838</v>
      </c>
      <c r="M1694" s="2" t="s">
        <v>6</v>
      </c>
      <c r="N1694" s="2" t="s">
        <v>6</v>
      </c>
      <c r="O1694" s="2" t="s">
        <v>6</v>
      </c>
      <c r="P1694" s="2" t="s">
        <v>6</v>
      </c>
      <c r="Q1694" s="2" t="s">
        <v>6</v>
      </c>
      <c r="R1694" s="2" t="s">
        <v>6</v>
      </c>
      <c r="S1694" s="2" t="s">
        <v>6</v>
      </c>
      <c r="T1694" s="2" t="s">
        <v>6</v>
      </c>
      <c r="U1694" s="2" t="s">
        <v>6</v>
      </c>
      <c r="V1694" s="2" t="s">
        <v>6</v>
      </c>
      <c r="W1694" s="2" t="s">
        <v>6</v>
      </c>
      <c r="X1694" s="2" t="s">
        <v>6</v>
      </c>
      <c r="Y1694" s="2" t="s">
        <v>6</v>
      </c>
      <c r="Z1694" s="2" t="s">
        <v>6</v>
      </c>
      <c r="AA1694" s="2" t="s">
        <v>6</v>
      </c>
      <c r="AB1694" s="2" t="s">
        <v>6</v>
      </c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</row>
    <row r="1695" spans="1:47" ht="15.75">
      <c r="A1695" s="2"/>
      <c r="B1695" s="2"/>
      <c r="C1695" s="2" t="s">
        <v>1233</v>
      </c>
      <c r="D1695" s="2" t="s">
        <v>176</v>
      </c>
      <c r="E1695" s="2" t="s">
        <v>30</v>
      </c>
      <c r="F1695" s="26" t="s">
        <v>176</v>
      </c>
      <c r="G1695" s="4" t="s">
        <v>1266</v>
      </c>
      <c r="H1695" s="2" t="s">
        <v>163</v>
      </c>
      <c r="I1695" s="2" t="s">
        <v>569</v>
      </c>
      <c r="J1695" s="2" t="s">
        <v>570</v>
      </c>
      <c r="K1695" s="2" t="s">
        <v>835</v>
      </c>
      <c r="L1695" s="2" t="s">
        <v>838</v>
      </c>
      <c r="M1695" s="2" t="s">
        <v>6</v>
      </c>
      <c r="N1695" s="2" t="s">
        <v>6</v>
      </c>
      <c r="O1695" s="2" t="s">
        <v>6</v>
      </c>
      <c r="P1695" s="2" t="s">
        <v>6</v>
      </c>
      <c r="Q1695" s="2" t="s">
        <v>6</v>
      </c>
      <c r="R1695" s="2" t="s">
        <v>6</v>
      </c>
      <c r="S1695" s="2" t="s">
        <v>6</v>
      </c>
      <c r="T1695" s="2" t="s">
        <v>6</v>
      </c>
      <c r="U1695" s="2" t="s">
        <v>6</v>
      </c>
      <c r="V1695" s="2" t="s">
        <v>6</v>
      </c>
      <c r="W1695" s="2" t="s">
        <v>6</v>
      </c>
      <c r="X1695" s="2" t="s">
        <v>6</v>
      </c>
      <c r="Y1695" s="2" t="s">
        <v>6</v>
      </c>
      <c r="Z1695" s="2" t="s">
        <v>6</v>
      </c>
      <c r="AA1695" s="2" t="s">
        <v>6</v>
      </c>
      <c r="AB1695" s="2" t="s">
        <v>6</v>
      </c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</row>
    <row r="1696" spans="1:47" ht="15.75">
      <c r="A1696" s="2"/>
      <c r="B1696" s="2"/>
      <c r="C1696" s="2" t="s">
        <v>1148</v>
      </c>
      <c r="D1696" s="2" t="s">
        <v>176</v>
      </c>
      <c r="E1696" s="2" t="s">
        <v>30</v>
      </c>
      <c r="F1696" s="26" t="s">
        <v>176</v>
      </c>
      <c r="G1696" s="4" t="s">
        <v>1266</v>
      </c>
      <c r="H1696" s="2" t="s">
        <v>163</v>
      </c>
      <c r="I1696" s="2" t="s">
        <v>569</v>
      </c>
      <c r="J1696" s="2" t="s">
        <v>570</v>
      </c>
      <c r="K1696" s="2" t="s">
        <v>835</v>
      </c>
      <c r="L1696" s="2" t="s">
        <v>838</v>
      </c>
      <c r="M1696" s="2" t="s">
        <v>6</v>
      </c>
      <c r="N1696" s="2" t="s">
        <v>6</v>
      </c>
      <c r="O1696" s="2" t="s">
        <v>6</v>
      </c>
      <c r="P1696" s="2" t="s">
        <v>6</v>
      </c>
      <c r="Q1696" s="2" t="s">
        <v>6</v>
      </c>
      <c r="R1696" s="2" t="s">
        <v>6</v>
      </c>
      <c r="S1696" s="2" t="s">
        <v>6</v>
      </c>
      <c r="T1696" s="2" t="s">
        <v>6</v>
      </c>
      <c r="U1696" s="2" t="s">
        <v>6</v>
      </c>
      <c r="V1696" s="2" t="s">
        <v>6</v>
      </c>
      <c r="W1696" s="2" t="s">
        <v>6</v>
      </c>
      <c r="X1696" s="2" t="s">
        <v>6</v>
      </c>
      <c r="Y1696" s="2" t="s">
        <v>6</v>
      </c>
      <c r="Z1696" s="2" t="s">
        <v>6</v>
      </c>
      <c r="AA1696" s="2" t="s">
        <v>6</v>
      </c>
      <c r="AB1696" s="2" t="s">
        <v>6</v>
      </c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</row>
    <row r="1697" spans="1:47" ht="15.75">
      <c r="A1697" s="2"/>
      <c r="B1697" s="2"/>
      <c r="C1697" s="2" t="s">
        <v>1149</v>
      </c>
      <c r="D1697" s="2" t="s">
        <v>176</v>
      </c>
      <c r="E1697" s="2" t="s">
        <v>30</v>
      </c>
      <c r="F1697" s="26" t="s">
        <v>176</v>
      </c>
      <c r="G1697" s="4" t="s">
        <v>1266</v>
      </c>
      <c r="H1697" s="2" t="s">
        <v>163</v>
      </c>
      <c r="I1697" s="2" t="s">
        <v>569</v>
      </c>
      <c r="J1697" s="2" t="s">
        <v>570</v>
      </c>
      <c r="K1697" s="2" t="s">
        <v>835</v>
      </c>
      <c r="L1697" s="2" t="s">
        <v>838</v>
      </c>
      <c r="M1697" s="2" t="s">
        <v>6</v>
      </c>
      <c r="N1697" s="2" t="s">
        <v>6</v>
      </c>
      <c r="O1697" s="2" t="s">
        <v>6</v>
      </c>
      <c r="P1697" s="2" t="s">
        <v>6</v>
      </c>
      <c r="Q1697" s="2" t="s">
        <v>6</v>
      </c>
      <c r="R1697" s="2" t="s">
        <v>6</v>
      </c>
      <c r="S1697" s="2" t="s">
        <v>6</v>
      </c>
      <c r="T1697" s="2" t="s">
        <v>6</v>
      </c>
      <c r="U1697" s="2" t="s">
        <v>6</v>
      </c>
      <c r="V1697" s="2" t="s">
        <v>6</v>
      </c>
      <c r="W1697" s="2" t="s">
        <v>6</v>
      </c>
      <c r="X1697" s="2" t="s">
        <v>6</v>
      </c>
      <c r="Y1697" s="2" t="s">
        <v>6</v>
      </c>
      <c r="Z1697" s="2" t="s">
        <v>6</v>
      </c>
      <c r="AA1697" s="2" t="s">
        <v>6</v>
      </c>
      <c r="AB1697" s="2" t="s">
        <v>6</v>
      </c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</row>
    <row r="1698" spans="1:47" ht="15.75">
      <c r="A1698" s="2"/>
      <c r="B1698" s="2"/>
      <c r="C1698" s="2" t="s">
        <v>1150</v>
      </c>
      <c r="D1698" s="2" t="s">
        <v>176</v>
      </c>
      <c r="E1698" s="2" t="s">
        <v>30</v>
      </c>
      <c r="F1698" s="26" t="s">
        <v>176</v>
      </c>
      <c r="G1698" s="4" t="s">
        <v>1266</v>
      </c>
      <c r="H1698" s="2" t="s">
        <v>163</v>
      </c>
      <c r="I1698" s="2" t="s">
        <v>569</v>
      </c>
      <c r="J1698" s="2" t="s">
        <v>570</v>
      </c>
      <c r="K1698" s="2" t="s">
        <v>835</v>
      </c>
      <c r="L1698" s="2" t="s">
        <v>838</v>
      </c>
      <c r="M1698" s="2" t="s">
        <v>6</v>
      </c>
      <c r="N1698" s="2" t="s">
        <v>6</v>
      </c>
      <c r="O1698" s="2" t="s">
        <v>6</v>
      </c>
      <c r="P1698" s="2" t="s">
        <v>6</v>
      </c>
      <c r="Q1698" s="2" t="s">
        <v>6</v>
      </c>
      <c r="R1698" s="2" t="s">
        <v>6</v>
      </c>
      <c r="S1698" s="2" t="s">
        <v>6</v>
      </c>
      <c r="T1698" s="2" t="s">
        <v>6</v>
      </c>
      <c r="U1698" s="2" t="s">
        <v>6</v>
      </c>
      <c r="V1698" s="2" t="s">
        <v>6</v>
      </c>
      <c r="W1698" s="2" t="s">
        <v>6</v>
      </c>
      <c r="X1698" s="2" t="s">
        <v>6</v>
      </c>
      <c r="Y1698" s="2" t="s">
        <v>6</v>
      </c>
      <c r="Z1698" s="2" t="s">
        <v>6</v>
      </c>
      <c r="AA1698" s="2" t="s">
        <v>6</v>
      </c>
      <c r="AB1698" s="2" t="s">
        <v>6</v>
      </c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</row>
    <row r="1699" spans="1:47" ht="15.75">
      <c r="A1699" s="2"/>
      <c r="B1699" s="2"/>
      <c r="C1699" s="2" t="s">
        <v>1151</v>
      </c>
      <c r="D1699" s="2" t="s">
        <v>176</v>
      </c>
      <c r="E1699" s="2" t="s">
        <v>30</v>
      </c>
      <c r="F1699" s="26" t="s">
        <v>176</v>
      </c>
      <c r="G1699" s="4" t="s">
        <v>1266</v>
      </c>
      <c r="H1699" s="2" t="s">
        <v>163</v>
      </c>
      <c r="I1699" s="2" t="s">
        <v>569</v>
      </c>
      <c r="J1699" s="2" t="s">
        <v>570</v>
      </c>
      <c r="K1699" s="2" t="s">
        <v>835</v>
      </c>
      <c r="L1699" s="2" t="s">
        <v>838</v>
      </c>
      <c r="M1699" s="2" t="s">
        <v>6</v>
      </c>
      <c r="N1699" s="2" t="s">
        <v>6</v>
      </c>
      <c r="O1699" s="2" t="s">
        <v>6</v>
      </c>
      <c r="P1699" s="2" t="s">
        <v>6</v>
      </c>
      <c r="Q1699" s="2" t="s">
        <v>6</v>
      </c>
      <c r="R1699" s="2" t="s">
        <v>6</v>
      </c>
      <c r="S1699" s="2" t="s">
        <v>6</v>
      </c>
      <c r="T1699" s="2" t="s">
        <v>6</v>
      </c>
      <c r="U1699" s="2" t="s">
        <v>6</v>
      </c>
      <c r="V1699" s="2" t="s">
        <v>6</v>
      </c>
      <c r="W1699" s="2" t="s">
        <v>6</v>
      </c>
      <c r="X1699" s="2" t="s">
        <v>6</v>
      </c>
      <c r="Y1699" s="2" t="s">
        <v>6</v>
      </c>
      <c r="Z1699" s="2" t="s">
        <v>6</v>
      </c>
      <c r="AA1699" s="2" t="s">
        <v>6</v>
      </c>
      <c r="AB1699" s="2" t="s">
        <v>6</v>
      </c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</row>
    <row r="1700" spans="1:47" ht="15.75">
      <c r="A1700" s="2"/>
      <c r="B1700" s="2"/>
      <c r="C1700" s="2" t="s">
        <v>1152</v>
      </c>
      <c r="D1700" s="2" t="s">
        <v>176</v>
      </c>
      <c r="E1700" s="2" t="s">
        <v>30</v>
      </c>
      <c r="F1700" s="26" t="s">
        <v>176</v>
      </c>
      <c r="G1700" s="4" t="s">
        <v>1266</v>
      </c>
      <c r="H1700" s="2" t="s">
        <v>163</v>
      </c>
      <c r="I1700" s="2" t="s">
        <v>569</v>
      </c>
      <c r="J1700" s="2" t="s">
        <v>570</v>
      </c>
      <c r="K1700" s="2" t="s">
        <v>835</v>
      </c>
      <c r="L1700" s="2" t="s">
        <v>838</v>
      </c>
      <c r="M1700" s="2" t="s">
        <v>6</v>
      </c>
      <c r="N1700" s="2" t="s">
        <v>6</v>
      </c>
      <c r="O1700" s="2" t="s">
        <v>6</v>
      </c>
      <c r="P1700" s="2" t="s">
        <v>6</v>
      </c>
      <c r="Q1700" s="2" t="s">
        <v>6</v>
      </c>
      <c r="R1700" s="2" t="s">
        <v>6</v>
      </c>
      <c r="S1700" s="2" t="s">
        <v>6</v>
      </c>
      <c r="T1700" s="2" t="s">
        <v>6</v>
      </c>
      <c r="U1700" s="2" t="s">
        <v>6</v>
      </c>
      <c r="V1700" s="2" t="s">
        <v>6</v>
      </c>
      <c r="W1700" s="2" t="s">
        <v>6</v>
      </c>
      <c r="X1700" s="2" t="s">
        <v>6</v>
      </c>
      <c r="Y1700" s="2" t="s">
        <v>6</v>
      </c>
      <c r="Z1700" s="2" t="s">
        <v>6</v>
      </c>
      <c r="AA1700" s="2" t="s">
        <v>6</v>
      </c>
      <c r="AB1700" s="2" t="s">
        <v>6</v>
      </c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</row>
    <row r="1701" spans="1:47" ht="15.75">
      <c r="A1701" s="2"/>
      <c r="B1701" s="2"/>
      <c r="C1701" s="2" t="s">
        <v>1153</v>
      </c>
      <c r="D1701" s="2" t="s">
        <v>176</v>
      </c>
      <c r="E1701" s="2" t="s">
        <v>30</v>
      </c>
      <c r="F1701" s="26" t="s">
        <v>176</v>
      </c>
      <c r="G1701" s="4" t="s">
        <v>1266</v>
      </c>
      <c r="H1701" s="2" t="s">
        <v>163</v>
      </c>
      <c r="I1701" s="2" t="s">
        <v>569</v>
      </c>
      <c r="J1701" s="2" t="s">
        <v>570</v>
      </c>
      <c r="K1701" s="2" t="s">
        <v>835</v>
      </c>
      <c r="L1701" s="2" t="s">
        <v>838</v>
      </c>
      <c r="M1701" s="2" t="s">
        <v>6</v>
      </c>
      <c r="N1701" s="2" t="s">
        <v>6</v>
      </c>
      <c r="O1701" s="2" t="s">
        <v>6</v>
      </c>
      <c r="P1701" s="2" t="s">
        <v>6</v>
      </c>
      <c r="Q1701" s="2" t="s">
        <v>6</v>
      </c>
      <c r="R1701" s="2" t="s">
        <v>6</v>
      </c>
      <c r="S1701" s="2" t="s">
        <v>6</v>
      </c>
      <c r="T1701" s="2" t="s">
        <v>6</v>
      </c>
      <c r="U1701" s="2" t="s">
        <v>6</v>
      </c>
      <c r="V1701" s="2" t="s">
        <v>6</v>
      </c>
      <c r="W1701" s="2" t="s">
        <v>6</v>
      </c>
      <c r="X1701" s="2" t="s">
        <v>6</v>
      </c>
      <c r="Y1701" s="2" t="s">
        <v>6</v>
      </c>
      <c r="Z1701" s="2" t="s">
        <v>6</v>
      </c>
      <c r="AA1701" s="2" t="s">
        <v>6</v>
      </c>
      <c r="AB1701" s="2" t="s">
        <v>6</v>
      </c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</row>
    <row r="1702" spans="1:47" ht="15.75">
      <c r="A1702" s="2"/>
      <c r="B1702" s="2"/>
      <c r="C1702" s="2" t="s">
        <v>1154</v>
      </c>
      <c r="D1702" s="2" t="s">
        <v>176</v>
      </c>
      <c r="E1702" s="2" t="s">
        <v>30</v>
      </c>
      <c r="F1702" s="26" t="s">
        <v>176</v>
      </c>
      <c r="G1702" s="4" t="s">
        <v>1266</v>
      </c>
      <c r="H1702" s="2" t="s">
        <v>163</v>
      </c>
      <c r="I1702" s="2" t="s">
        <v>569</v>
      </c>
      <c r="J1702" s="2" t="s">
        <v>570</v>
      </c>
      <c r="K1702" s="2" t="s">
        <v>835</v>
      </c>
      <c r="L1702" s="2" t="s">
        <v>838</v>
      </c>
      <c r="M1702" s="2" t="s">
        <v>6</v>
      </c>
      <c r="N1702" s="2" t="s">
        <v>6</v>
      </c>
      <c r="O1702" s="2" t="s">
        <v>6</v>
      </c>
      <c r="P1702" s="2" t="s">
        <v>6</v>
      </c>
      <c r="Q1702" s="2" t="s">
        <v>6</v>
      </c>
      <c r="R1702" s="2" t="s">
        <v>6</v>
      </c>
      <c r="S1702" s="2" t="s">
        <v>6</v>
      </c>
      <c r="T1702" s="2" t="s">
        <v>6</v>
      </c>
      <c r="U1702" s="2" t="s">
        <v>6</v>
      </c>
      <c r="V1702" s="2" t="s">
        <v>6</v>
      </c>
      <c r="W1702" s="2" t="s">
        <v>6</v>
      </c>
      <c r="X1702" s="2" t="s">
        <v>6</v>
      </c>
      <c r="Y1702" s="2" t="s">
        <v>6</v>
      </c>
      <c r="Z1702" s="2" t="s">
        <v>6</v>
      </c>
      <c r="AA1702" s="2" t="s">
        <v>6</v>
      </c>
      <c r="AB1702" s="2" t="s">
        <v>6</v>
      </c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</row>
    <row r="1703" spans="1:47" ht="15.75">
      <c r="A1703" s="2"/>
      <c r="B1703" s="2"/>
      <c r="C1703" s="2" t="s">
        <v>1155</v>
      </c>
      <c r="D1703" s="2" t="s">
        <v>176</v>
      </c>
      <c r="E1703" s="2" t="s">
        <v>30</v>
      </c>
      <c r="F1703" s="26" t="s">
        <v>176</v>
      </c>
      <c r="G1703" s="4" t="s">
        <v>1266</v>
      </c>
      <c r="H1703" s="2" t="s">
        <v>163</v>
      </c>
      <c r="I1703" s="2" t="s">
        <v>569</v>
      </c>
      <c r="J1703" s="2" t="s">
        <v>570</v>
      </c>
      <c r="K1703" s="2" t="s">
        <v>835</v>
      </c>
      <c r="L1703" s="2" t="s">
        <v>838</v>
      </c>
      <c r="M1703" s="2" t="s">
        <v>6</v>
      </c>
      <c r="N1703" s="2" t="s">
        <v>6</v>
      </c>
      <c r="O1703" s="2" t="s">
        <v>6</v>
      </c>
      <c r="P1703" s="2" t="s">
        <v>6</v>
      </c>
      <c r="Q1703" s="2" t="s">
        <v>6</v>
      </c>
      <c r="R1703" s="2" t="s">
        <v>6</v>
      </c>
      <c r="S1703" s="2" t="s">
        <v>6</v>
      </c>
      <c r="T1703" s="2" t="s">
        <v>6</v>
      </c>
      <c r="U1703" s="2" t="s">
        <v>6</v>
      </c>
      <c r="V1703" s="2" t="s">
        <v>6</v>
      </c>
      <c r="W1703" s="2" t="s">
        <v>6</v>
      </c>
      <c r="X1703" s="2" t="s">
        <v>6</v>
      </c>
      <c r="Y1703" s="2" t="s">
        <v>6</v>
      </c>
      <c r="Z1703" s="2" t="s">
        <v>6</v>
      </c>
      <c r="AA1703" s="2" t="s">
        <v>6</v>
      </c>
      <c r="AB1703" s="2" t="s">
        <v>6</v>
      </c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</row>
    <row r="1704" spans="1:47" ht="15.75">
      <c r="A1704" s="2"/>
      <c r="B1704" s="2"/>
      <c r="C1704" s="2" t="s">
        <v>1156</v>
      </c>
      <c r="D1704" s="2" t="s">
        <v>176</v>
      </c>
      <c r="E1704" s="2" t="s">
        <v>30</v>
      </c>
      <c r="F1704" s="26" t="s">
        <v>176</v>
      </c>
      <c r="G1704" s="4" t="s">
        <v>1266</v>
      </c>
      <c r="H1704" s="2" t="s">
        <v>163</v>
      </c>
      <c r="I1704" s="2" t="s">
        <v>569</v>
      </c>
      <c r="J1704" s="2" t="s">
        <v>570</v>
      </c>
      <c r="K1704" s="2" t="s">
        <v>835</v>
      </c>
      <c r="L1704" s="2" t="s">
        <v>838</v>
      </c>
      <c r="M1704" s="2" t="s">
        <v>6</v>
      </c>
      <c r="N1704" s="2" t="s">
        <v>6</v>
      </c>
      <c r="O1704" s="2" t="s">
        <v>6</v>
      </c>
      <c r="P1704" s="2" t="s">
        <v>6</v>
      </c>
      <c r="Q1704" s="2" t="s">
        <v>6</v>
      </c>
      <c r="R1704" s="2" t="s">
        <v>6</v>
      </c>
      <c r="S1704" s="2" t="s">
        <v>6</v>
      </c>
      <c r="T1704" s="2" t="s">
        <v>6</v>
      </c>
      <c r="U1704" s="2" t="s">
        <v>6</v>
      </c>
      <c r="V1704" s="2" t="s">
        <v>6</v>
      </c>
      <c r="W1704" s="2" t="s">
        <v>6</v>
      </c>
      <c r="X1704" s="2" t="s">
        <v>6</v>
      </c>
      <c r="Y1704" s="2" t="s">
        <v>6</v>
      </c>
      <c r="Z1704" s="2" t="s">
        <v>6</v>
      </c>
      <c r="AA1704" s="2" t="s">
        <v>6</v>
      </c>
      <c r="AB1704" s="2" t="s">
        <v>6</v>
      </c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</row>
    <row r="1705" spans="1:47" ht="15.75">
      <c r="A1705" s="2"/>
      <c r="B1705" s="2"/>
      <c r="C1705" s="2" t="s">
        <v>1157</v>
      </c>
      <c r="D1705" s="2" t="s">
        <v>176</v>
      </c>
      <c r="E1705" s="2" t="s">
        <v>30</v>
      </c>
      <c r="F1705" s="26" t="s">
        <v>176</v>
      </c>
      <c r="G1705" s="4" t="s">
        <v>1266</v>
      </c>
      <c r="H1705" s="2" t="s">
        <v>163</v>
      </c>
      <c r="I1705" s="2" t="s">
        <v>569</v>
      </c>
      <c r="J1705" s="2" t="s">
        <v>570</v>
      </c>
      <c r="K1705" s="2" t="s">
        <v>835</v>
      </c>
      <c r="L1705" s="2" t="s">
        <v>838</v>
      </c>
      <c r="M1705" s="2" t="s">
        <v>6</v>
      </c>
      <c r="N1705" s="2" t="s">
        <v>6</v>
      </c>
      <c r="O1705" s="2" t="s">
        <v>6</v>
      </c>
      <c r="P1705" s="2" t="s">
        <v>6</v>
      </c>
      <c r="Q1705" s="2" t="s">
        <v>6</v>
      </c>
      <c r="R1705" s="2" t="s">
        <v>6</v>
      </c>
      <c r="S1705" s="2" t="s">
        <v>6</v>
      </c>
      <c r="T1705" s="2" t="s">
        <v>6</v>
      </c>
      <c r="U1705" s="2" t="s">
        <v>6</v>
      </c>
      <c r="V1705" s="2" t="s">
        <v>6</v>
      </c>
      <c r="W1705" s="2" t="s">
        <v>6</v>
      </c>
      <c r="X1705" s="2" t="s">
        <v>6</v>
      </c>
      <c r="Y1705" s="2" t="s">
        <v>6</v>
      </c>
      <c r="Z1705" s="2" t="s">
        <v>6</v>
      </c>
      <c r="AA1705" s="2" t="s">
        <v>6</v>
      </c>
      <c r="AB1705" s="2" t="s">
        <v>6</v>
      </c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</row>
    <row r="1706" spans="1:47" ht="15.75">
      <c r="A1706" s="2"/>
      <c r="B1706" s="2"/>
      <c r="C1706" s="2" t="s">
        <v>1158</v>
      </c>
      <c r="D1706" s="2" t="s">
        <v>176</v>
      </c>
      <c r="E1706" s="2" t="s">
        <v>30</v>
      </c>
      <c r="F1706" s="26" t="s">
        <v>176</v>
      </c>
      <c r="G1706" s="4" t="s">
        <v>1266</v>
      </c>
      <c r="H1706" s="2" t="s">
        <v>163</v>
      </c>
      <c r="I1706" s="2" t="s">
        <v>569</v>
      </c>
      <c r="J1706" s="2" t="s">
        <v>570</v>
      </c>
      <c r="K1706" s="2" t="s">
        <v>835</v>
      </c>
      <c r="L1706" s="2" t="s">
        <v>838</v>
      </c>
      <c r="M1706" s="2" t="s">
        <v>6</v>
      </c>
      <c r="N1706" s="2" t="s">
        <v>6</v>
      </c>
      <c r="O1706" s="2" t="s">
        <v>6</v>
      </c>
      <c r="P1706" s="2" t="s">
        <v>6</v>
      </c>
      <c r="Q1706" s="2" t="s">
        <v>6</v>
      </c>
      <c r="R1706" s="2" t="s">
        <v>6</v>
      </c>
      <c r="S1706" s="2" t="s">
        <v>6</v>
      </c>
      <c r="T1706" s="2" t="s">
        <v>6</v>
      </c>
      <c r="U1706" s="2" t="s">
        <v>6</v>
      </c>
      <c r="V1706" s="2" t="s">
        <v>6</v>
      </c>
      <c r="W1706" s="2" t="s">
        <v>6</v>
      </c>
      <c r="X1706" s="2" t="s">
        <v>6</v>
      </c>
      <c r="Y1706" s="2" t="s">
        <v>6</v>
      </c>
      <c r="Z1706" s="2" t="s">
        <v>6</v>
      </c>
      <c r="AA1706" s="2" t="s">
        <v>6</v>
      </c>
      <c r="AB1706" s="2" t="s">
        <v>6</v>
      </c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</row>
    <row r="1707" spans="1:47" ht="15.75">
      <c r="A1707" s="2"/>
      <c r="B1707" s="2"/>
      <c r="C1707" s="2" t="s">
        <v>1159</v>
      </c>
      <c r="D1707" s="2" t="s">
        <v>176</v>
      </c>
      <c r="E1707" s="2" t="s">
        <v>30</v>
      </c>
      <c r="F1707" s="26" t="s">
        <v>176</v>
      </c>
      <c r="G1707" s="4" t="s">
        <v>1266</v>
      </c>
      <c r="H1707" s="2" t="s">
        <v>163</v>
      </c>
      <c r="I1707" s="2" t="s">
        <v>569</v>
      </c>
      <c r="J1707" s="2" t="s">
        <v>570</v>
      </c>
      <c r="K1707" s="2" t="s">
        <v>835</v>
      </c>
      <c r="L1707" s="2" t="s">
        <v>838</v>
      </c>
      <c r="M1707" s="2" t="s">
        <v>6</v>
      </c>
      <c r="N1707" s="2" t="s">
        <v>6</v>
      </c>
      <c r="O1707" s="2" t="s">
        <v>6</v>
      </c>
      <c r="P1707" s="2" t="s">
        <v>6</v>
      </c>
      <c r="Q1707" s="2" t="s">
        <v>6</v>
      </c>
      <c r="R1707" s="2" t="s">
        <v>6</v>
      </c>
      <c r="S1707" s="2" t="s">
        <v>6</v>
      </c>
      <c r="T1707" s="2" t="s">
        <v>6</v>
      </c>
      <c r="U1707" s="2" t="s">
        <v>6</v>
      </c>
      <c r="V1707" s="2" t="s">
        <v>6</v>
      </c>
      <c r="W1707" s="2" t="s">
        <v>6</v>
      </c>
      <c r="X1707" s="2" t="s">
        <v>6</v>
      </c>
      <c r="Y1707" s="2" t="s">
        <v>6</v>
      </c>
      <c r="Z1707" s="2" t="s">
        <v>6</v>
      </c>
      <c r="AA1707" s="2" t="s">
        <v>6</v>
      </c>
      <c r="AB1707" s="2" t="s">
        <v>6</v>
      </c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</row>
    <row r="1708" spans="1:47" ht="15.75">
      <c r="A1708" s="2"/>
      <c r="B1708" s="2"/>
      <c r="C1708" s="2" t="s">
        <v>1160</v>
      </c>
      <c r="D1708" s="2" t="s">
        <v>176</v>
      </c>
      <c r="E1708" s="2" t="s">
        <v>30</v>
      </c>
      <c r="F1708" s="26" t="s">
        <v>176</v>
      </c>
      <c r="G1708" s="4" t="s">
        <v>1266</v>
      </c>
      <c r="H1708" s="2" t="s">
        <v>163</v>
      </c>
      <c r="I1708" s="2" t="s">
        <v>569</v>
      </c>
      <c r="J1708" s="2" t="s">
        <v>570</v>
      </c>
      <c r="K1708" s="2" t="s">
        <v>835</v>
      </c>
      <c r="L1708" s="2" t="s">
        <v>838</v>
      </c>
      <c r="M1708" s="2" t="s">
        <v>6</v>
      </c>
      <c r="N1708" s="2" t="s">
        <v>6</v>
      </c>
      <c r="O1708" s="2" t="s">
        <v>6</v>
      </c>
      <c r="P1708" s="2" t="s">
        <v>6</v>
      </c>
      <c r="Q1708" s="2" t="s">
        <v>6</v>
      </c>
      <c r="R1708" s="2" t="s">
        <v>6</v>
      </c>
      <c r="S1708" s="2" t="s">
        <v>6</v>
      </c>
      <c r="T1708" s="2" t="s">
        <v>6</v>
      </c>
      <c r="U1708" s="2" t="s">
        <v>6</v>
      </c>
      <c r="V1708" s="2" t="s">
        <v>6</v>
      </c>
      <c r="W1708" s="2" t="s">
        <v>6</v>
      </c>
      <c r="X1708" s="2" t="s">
        <v>6</v>
      </c>
      <c r="Y1708" s="2" t="s">
        <v>6</v>
      </c>
      <c r="Z1708" s="2" t="s">
        <v>6</v>
      </c>
      <c r="AA1708" s="2" t="s">
        <v>6</v>
      </c>
      <c r="AB1708" s="2" t="s">
        <v>6</v>
      </c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</row>
    <row r="1709" spans="1:47" ht="15.75">
      <c r="A1709" s="2"/>
      <c r="B1709" s="2"/>
      <c r="C1709" s="2" t="s">
        <v>1161</v>
      </c>
      <c r="D1709" s="2" t="s">
        <v>176</v>
      </c>
      <c r="E1709" s="2" t="s">
        <v>30</v>
      </c>
      <c r="F1709" s="26" t="s">
        <v>176</v>
      </c>
      <c r="G1709" s="4" t="s">
        <v>1266</v>
      </c>
      <c r="H1709" s="2" t="s">
        <v>163</v>
      </c>
      <c r="I1709" s="2" t="s">
        <v>569</v>
      </c>
      <c r="J1709" s="2" t="s">
        <v>570</v>
      </c>
      <c r="K1709" s="2" t="s">
        <v>835</v>
      </c>
      <c r="L1709" s="2" t="s">
        <v>838</v>
      </c>
      <c r="M1709" s="2" t="s">
        <v>6</v>
      </c>
      <c r="N1709" s="2" t="s">
        <v>6</v>
      </c>
      <c r="O1709" s="2" t="s">
        <v>6</v>
      </c>
      <c r="P1709" s="2" t="s">
        <v>6</v>
      </c>
      <c r="Q1709" s="2" t="s">
        <v>6</v>
      </c>
      <c r="R1709" s="2" t="s">
        <v>6</v>
      </c>
      <c r="S1709" s="2" t="s">
        <v>6</v>
      </c>
      <c r="T1709" s="2" t="s">
        <v>6</v>
      </c>
      <c r="U1709" s="2" t="s">
        <v>6</v>
      </c>
      <c r="V1709" s="2" t="s">
        <v>6</v>
      </c>
      <c r="W1709" s="2" t="s">
        <v>6</v>
      </c>
      <c r="X1709" s="2" t="s">
        <v>6</v>
      </c>
      <c r="Y1709" s="2" t="s">
        <v>6</v>
      </c>
      <c r="Z1709" s="2" t="s">
        <v>6</v>
      </c>
      <c r="AA1709" s="2" t="s">
        <v>6</v>
      </c>
      <c r="AB1709" s="2" t="s">
        <v>6</v>
      </c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</row>
    <row r="1710" spans="1:47" ht="15.75">
      <c r="A1710" s="2"/>
      <c r="B1710" s="2"/>
      <c r="C1710" s="2" t="s">
        <v>1162</v>
      </c>
      <c r="D1710" s="2" t="s">
        <v>176</v>
      </c>
      <c r="E1710" s="2" t="s">
        <v>30</v>
      </c>
      <c r="F1710" s="26" t="s">
        <v>176</v>
      </c>
      <c r="G1710" s="4" t="s">
        <v>1266</v>
      </c>
      <c r="H1710" s="2" t="s">
        <v>163</v>
      </c>
      <c r="I1710" s="2" t="s">
        <v>569</v>
      </c>
      <c r="J1710" s="2" t="s">
        <v>570</v>
      </c>
      <c r="K1710" s="2" t="s">
        <v>835</v>
      </c>
      <c r="L1710" s="2" t="s">
        <v>838</v>
      </c>
      <c r="M1710" s="2" t="s">
        <v>6</v>
      </c>
      <c r="N1710" s="2" t="s">
        <v>6</v>
      </c>
      <c r="O1710" s="2" t="s">
        <v>6</v>
      </c>
      <c r="P1710" s="2" t="s">
        <v>6</v>
      </c>
      <c r="Q1710" s="2" t="s">
        <v>6</v>
      </c>
      <c r="R1710" s="2" t="s">
        <v>6</v>
      </c>
      <c r="S1710" s="2" t="s">
        <v>6</v>
      </c>
      <c r="T1710" s="2" t="s">
        <v>6</v>
      </c>
      <c r="U1710" s="2" t="s">
        <v>6</v>
      </c>
      <c r="V1710" s="2" t="s">
        <v>6</v>
      </c>
      <c r="W1710" s="2" t="s">
        <v>6</v>
      </c>
      <c r="X1710" s="2" t="s">
        <v>6</v>
      </c>
      <c r="Y1710" s="2" t="s">
        <v>6</v>
      </c>
      <c r="Z1710" s="2" t="s">
        <v>6</v>
      </c>
      <c r="AA1710" s="2" t="s">
        <v>6</v>
      </c>
      <c r="AB1710" s="2" t="s">
        <v>6</v>
      </c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</row>
    <row r="1711" spans="1:47" ht="15.75">
      <c r="A1711" s="2"/>
      <c r="B1711" s="2"/>
      <c r="C1711" s="2" t="s">
        <v>1163</v>
      </c>
      <c r="D1711" s="2" t="s">
        <v>176</v>
      </c>
      <c r="E1711" s="2" t="s">
        <v>30</v>
      </c>
      <c r="F1711" s="26" t="s">
        <v>176</v>
      </c>
      <c r="G1711" s="4" t="s">
        <v>1266</v>
      </c>
      <c r="H1711" s="2" t="s">
        <v>163</v>
      </c>
      <c r="I1711" s="2" t="s">
        <v>569</v>
      </c>
      <c r="J1711" s="2" t="s">
        <v>570</v>
      </c>
      <c r="K1711" s="2" t="s">
        <v>835</v>
      </c>
      <c r="L1711" s="2" t="s">
        <v>838</v>
      </c>
      <c r="M1711" s="2" t="s">
        <v>6</v>
      </c>
      <c r="N1711" s="2" t="s">
        <v>6</v>
      </c>
      <c r="O1711" s="2" t="s">
        <v>6</v>
      </c>
      <c r="P1711" s="2" t="s">
        <v>6</v>
      </c>
      <c r="Q1711" s="2" t="s">
        <v>6</v>
      </c>
      <c r="R1711" s="2" t="s">
        <v>6</v>
      </c>
      <c r="S1711" s="2" t="s">
        <v>6</v>
      </c>
      <c r="T1711" s="2" t="s">
        <v>6</v>
      </c>
      <c r="U1711" s="2" t="s">
        <v>6</v>
      </c>
      <c r="V1711" s="2" t="s">
        <v>6</v>
      </c>
      <c r="W1711" s="2" t="s">
        <v>6</v>
      </c>
      <c r="X1711" s="2" t="s">
        <v>6</v>
      </c>
      <c r="Y1711" s="2" t="s">
        <v>6</v>
      </c>
      <c r="Z1711" s="2" t="s">
        <v>6</v>
      </c>
      <c r="AA1711" s="2" t="s">
        <v>6</v>
      </c>
      <c r="AB1711" s="2" t="s">
        <v>6</v>
      </c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</row>
    <row r="1712" spans="1:47" ht="15.75">
      <c r="A1712" s="2"/>
      <c r="B1712" s="2"/>
      <c r="C1712" s="2" t="s">
        <v>1164</v>
      </c>
      <c r="D1712" s="2" t="s">
        <v>176</v>
      </c>
      <c r="E1712" s="2" t="s">
        <v>30</v>
      </c>
      <c r="F1712" s="26" t="s">
        <v>176</v>
      </c>
      <c r="G1712" s="4" t="s">
        <v>1266</v>
      </c>
      <c r="H1712" s="2" t="s">
        <v>163</v>
      </c>
      <c r="I1712" s="2" t="s">
        <v>569</v>
      </c>
      <c r="J1712" s="2" t="s">
        <v>570</v>
      </c>
      <c r="K1712" s="2" t="s">
        <v>835</v>
      </c>
      <c r="L1712" s="2" t="s">
        <v>838</v>
      </c>
      <c r="M1712" s="2" t="s">
        <v>6</v>
      </c>
      <c r="N1712" s="2" t="s">
        <v>6</v>
      </c>
      <c r="O1712" s="2" t="s">
        <v>6</v>
      </c>
      <c r="P1712" s="2" t="s">
        <v>6</v>
      </c>
      <c r="Q1712" s="2" t="s">
        <v>6</v>
      </c>
      <c r="R1712" s="2" t="s">
        <v>6</v>
      </c>
      <c r="S1712" s="2" t="s">
        <v>6</v>
      </c>
      <c r="T1712" s="2" t="s">
        <v>6</v>
      </c>
      <c r="U1712" s="2" t="s">
        <v>6</v>
      </c>
      <c r="V1712" s="2" t="s">
        <v>6</v>
      </c>
      <c r="W1712" s="2" t="s">
        <v>6</v>
      </c>
      <c r="X1712" s="2" t="s">
        <v>6</v>
      </c>
      <c r="Y1712" s="2" t="s">
        <v>6</v>
      </c>
      <c r="Z1712" s="2" t="s">
        <v>6</v>
      </c>
      <c r="AA1712" s="2" t="s">
        <v>6</v>
      </c>
      <c r="AB1712" s="2" t="s">
        <v>6</v>
      </c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</row>
    <row r="1713" spans="1:47" ht="15.75">
      <c r="A1713" s="2"/>
      <c r="B1713" s="2"/>
      <c r="C1713" s="2" t="s">
        <v>1165</v>
      </c>
      <c r="D1713" s="2" t="s">
        <v>176</v>
      </c>
      <c r="E1713" s="2" t="s">
        <v>30</v>
      </c>
      <c r="F1713" s="26" t="s">
        <v>176</v>
      </c>
      <c r="G1713" s="4" t="s">
        <v>1266</v>
      </c>
      <c r="H1713" s="2" t="s">
        <v>163</v>
      </c>
      <c r="I1713" s="2" t="s">
        <v>569</v>
      </c>
      <c r="J1713" s="2" t="s">
        <v>570</v>
      </c>
      <c r="K1713" s="2" t="s">
        <v>835</v>
      </c>
      <c r="L1713" s="2" t="s">
        <v>838</v>
      </c>
      <c r="M1713" s="2" t="s">
        <v>6</v>
      </c>
      <c r="N1713" s="2" t="s">
        <v>6</v>
      </c>
      <c r="O1713" s="2" t="s">
        <v>6</v>
      </c>
      <c r="P1713" s="2" t="s">
        <v>6</v>
      </c>
      <c r="Q1713" s="2" t="s">
        <v>6</v>
      </c>
      <c r="R1713" s="2" t="s">
        <v>6</v>
      </c>
      <c r="S1713" s="2" t="s">
        <v>6</v>
      </c>
      <c r="T1713" s="2" t="s">
        <v>6</v>
      </c>
      <c r="U1713" s="2" t="s">
        <v>6</v>
      </c>
      <c r="V1713" s="2" t="s">
        <v>6</v>
      </c>
      <c r="W1713" s="2" t="s">
        <v>6</v>
      </c>
      <c r="X1713" s="2" t="s">
        <v>6</v>
      </c>
      <c r="Y1713" s="2" t="s">
        <v>6</v>
      </c>
      <c r="Z1713" s="2" t="s">
        <v>6</v>
      </c>
      <c r="AA1713" s="2" t="s">
        <v>6</v>
      </c>
      <c r="AB1713" s="2" t="s">
        <v>6</v>
      </c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</row>
    <row r="1714" spans="1:47" ht="15.75">
      <c r="A1714" s="2"/>
      <c r="B1714" s="2"/>
      <c r="C1714" s="2" t="s">
        <v>1166</v>
      </c>
      <c r="D1714" s="2" t="s">
        <v>176</v>
      </c>
      <c r="E1714" s="2" t="s">
        <v>30</v>
      </c>
      <c r="F1714" s="26" t="s">
        <v>176</v>
      </c>
      <c r="G1714" s="4" t="s">
        <v>1266</v>
      </c>
      <c r="H1714" s="2" t="s">
        <v>163</v>
      </c>
      <c r="I1714" s="2" t="s">
        <v>569</v>
      </c>
      <c r="J1714" s="2" t="s">
        <v>570</v>
      </c>
      <c r="K1714" s="2" t="s">
        <v>835</v>
      </c>
      <c r="L1714" s="2" t="s">
        <v>838</v>
      </c>
      <c r="M1714" s="2" t="s">
        <v>6</v>
      </c>
      <c r="N1714" s="2" t="s">
        <v>6</v>
      </c>
      <c r="O1714" s="2" t="s">
        <v>6</v>
      </c>
      <c r="P1714" s="2" t="s">
        <v>6</v>
      </c>
      <c r="Q1714" s="2" t="s">
        <v>6</v>
      </c>
      <c r="R1714" s="2" t="s">
        <v>6</v>
      </c>
      <c r="S1714" s="2" t="s">
        <v>6</v>
      </c>
      <c r="T1714" s="2" t="s">
        <v>6</v>
      </c>
      <c r="U1714" s="2" t="s">
        <v>6</v>
      </c>
      <c r="V1714" s="2" t="s">
        <v>6</v>
      </c>
      <c r="W1714" s="2" t="s">
        <v>6</v>
      </c>
      <c r="X1714" s="2" t="s">
        <v>6</v>
      </c>
      <c r="Y1714" s="2" t="s">
        <v>6</v>
      </c>
      <c r="Z1714" s="2" t="s">
        <v>6</v>
      </c>
      <c r="AA1714" s="2" t="s">
        <v>6</v>
      </c>
      <c r="AB1714" s="2" t="s">
        <v>6</v>
      </c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</row>
    <row r="1715" spans="1:47" ht="15.75">
      <c r="A1715" s="2"/>
      <c r="B1715" s="2"/>
      <c r="C1715" s="2" t="s">
        <v>1168</v>
      </c>
      <c r="D1715" s="2" t="s">
        <v>176</v>
      </c>
      <c r="E1715" s="2" t="s">
        <v>30</v>
      </c>
      <c r="F1715" s="26" t="s">
        <v>176</v>
      </c>
      <c r="G1715" s="4" t="s">
        <v>1266</v>
      </c>
      <c r="H1715" s="2" t="s">
        <v>163</v>
      </c>
      <c r="I1715" s="2" t="s">
        <v>569</v>
      </c>
      <c r="J1715" s="2" t="s">
        <v>570</v>
      </c>
      <c r="K1715" s="2" t="s">
        <v>835</v>
      </c>
      <c r="L1715" s="2" t="s">
        <v>838</v>
      </c>
      <c r="M1715" s="2" t="s">
        <v>6</v>
      </c>
      <c r="N1715" s="2" t="s">
        <v>6</v>
      </c>
      <c r="O1715" s="2" t="s">
        <v>6</v>
      </c>
      <c r="P1715" s="2" t="s">
        <v>6</v>
      </c>
      <c r="Q1715" s="2" t="s">
        <v>6</v>
      </c>
      <c r="R1715" s="2" t="s">
        <v>6</v>
      </c>
      <c r="S1715" s="2" t="s">
        <v>6</v>
      </c>
      <c r="T1715" s="2" t="s">
        <v>6</v>
      </c>
      <c r="U1715" s="2" t="s">
        <v>6</v>
      </c>
      <c r="V1715" s="2" t="s">
        <v>6</v>
      </c>
      <c r="W1715" s="2" t="s">
        <v>6</v>
      </c>
      <c r="X1715" s="2" t="s">
        <v>6</v>
      </c>
      <c r="Y1715" s="2" t="s">
        <v>6</v>
      </c>
      <c r="Z1715" s="2" t="s">
        <v>6</v>
      </c>
      <c r="AA1715" s="2" t="s">
        <v>6</v>
      </c>
      <c r="AB1715" s="2" t="s">
        <v>6</v>
      </c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</row>
    <row r="1716" spans="1:47" ht="15.75">
      <c r="A1716" s="2"/>
      <c r="B1716" s="2"/>
      <c r="C1716" s="2" t="s">
        <v>1169</v>
      </c>
      <c r="D1716" s="2" t="s">
        <v>176</v>
      </c>
      <c r="E1716" s="2" t="s">
        <v>30</v>
      </c>
      <c r="F1716" s="26" t="s">
        <v>176</v>
      </c>
      <c r="G1716" s="4" t="s">
        <v>1266</v>
      </c>
      <c r="H1716" s="2" t="s">
        <v>163</v>
      </c>
      <c r="I1716" s="2" t="s">
        <v>569</v>
      </c>
      <c r="J1716" s="2" t="s">
        <v>570</v>
      </c>
      <c r="K1716" s="2" t="s">
        <v>835</v>
      </c>
      <c r="L1716" s="2" t="s">
        <v>838</v>
      </c>
      <c r="M1716" s="2" t="s">
        <v>6</v>
      </c>
      <c r="N1716" s="2" t="s">
        <v>6</v>
      </c>
      <c r="O1716" s="2" t="s">
        <v>6</v>
      </c>
      <c r="P1716" s="2" t="s">
        <v>6</v>
      </c>
      <c r="Q1716" s="2" t="s">
        <v>6</v>
      </c>
      <c r="R1716" s="2" t="s">
        <v>6</v>
      </c>
      <c r="S1716" s="2" t="s">
        <v>6</v>
      </c>
      <c r="T1716" s="2" t="s">
        <v>6</v>
      </c>
      <c r="U1716" s="2" t="s">
        <v>6</v>
      </c>
      <c r="V1716" s="2" t="s">
        <v>6</v>
      </c>
      <c r="W1716" s="2" t="s">
        <v>6</v>
      </c>
      <c r="X1716" s="2" t="s">
        <v>6</v>
      </c>
      <c r="Y1716" s="2" t="s">
        <v>6</v>
      </c>
      <c r="Z1716" s="2" t="s">
        <v>6</v>
      </c>
      <c r="AA1716" s="2" t="s">
        <v>6</v>
      </c>
      <c r="AB1716" s="2" t="s">
        <v>6</v>
      </c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</row>
    <row r="1717" spans="1:47" ht="15.75">
      <c r="A1717" s="2"/>
      <c r="B1717" s="2"/>
      <c r="C1717" s="2" t="s">
        <v>1170</v>
      </c>
      <c r="D1717" s="2" t="s">
        <v>176</v>
      </c>
      <c r="E1717" s="2" t="s">
        <v>30</v>
      </c>
      <c r="F1717" s="26" t="s">
        <v>176</v>
      </c>
      <c r="G1717" s="4" t="s">
        <v>1266</v>
      </c>
      <c r="H1717" s="2" t="s">
        <v>163</v>
      </c>
      <c r="I1717" s="2" t="s">
        <v>569</v>
      </c>
      <c r="J1717" s="2" t="s">
        <v>570</v>
      </c>
      <c r="K1717" s="2" t="s">
        <v>835</v>
      </c>
      <c r="L1717" s="2" t="s">
        <v>838</v>
      </c>
      <c r="M1717" s="2" t="s">
        <v>6</v>
      </c>
      <c r="N1717" s="2" t="s">
        <v>6</v>
      </c>
      <c r="O1717" s="2" t="s">
        <v>6</v>
      </c>
      <c r="P1717" s="2" t="s">
        <v>6</v>
      </c>
      <c r="Q1717" s="2" t="s">
        <v>6</v>
      </c>
      <c r="R1717" s="2" t="s">
        <v>6</v>
      </c>
      <c r="S1717" s="2" t="s">
        <v>6</v>
      </c>
      <c r="T1717" s="2" t="s">
        <v>6</v>
      </c>
      <c r="U1717" s="2" t="s">
        <v>6</v>
      </c>
      <c r="V1717" s="2" t="s">
        <v>6</v>
      </c>
      <c r="W1717" s="2" t="s">
        <v>6</v>
      </c>
      <c r="X1717" s="2" t="s">
        <v>6</v>
      </c>
      <c r="Y1717" s="2" t="s">
        <v>6</v>
      </c>
      <c r="Z1717" s="2" t="s">
        <v>6</v>
      </c>
      <c r="AA1717" s="2" t="s">
        <v>6</v>
      </c>
      <c r="AB1717" s="2" t="s">
        <v>6</v>
      </c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</row>
    <row r="1718" spans="1:47" ht="15.75">
      <c r="A1718" s="2"/>
      <c r="B1718" s="2"/>
      <c r="C1718" s="2" t="s">
        <v>1171</v>
      </c>
      <c r="D1718" s="2" t="s">
        <v>176</v>
      </c>
      <c r="E1718" s="2" t="s">
        <v>30</v>
      </c>
      <c r="F1718" s="26" t="s">
        <v>176</v>
      </c>
      <c r="G1718" s="4" t="s">
        <v>1266</v>
      </c>
      <c r="H1718" s="2" t="s">
        <v>163</v>
      </c>
      <c r="I1718" s="2" t="s">
        <v>569</v>
      </c>
      <c r="J1718" s="2" t="s">
        <v>570</v>
      </c>
      <c r="K1718" s="2" t="s">
        <v>835</v>
      </c>
      <c r="L1718" s="2" t="s">
        <v>838</v>
      </c>
      <c r="M1718" s="2" t="s">
        <v>6</v>
      </c>
      <c r="N1718" s="2" t="s">
        <v>6</v>
      </c>
      <c r="O1718" s="2" t="s">
        <v>6</v>
      </c>
      <c r="P1718" s="2" t="s">
        <v>6</v>
      </c>
      <c r="Q1718" s="2" t="s">
        <v>6</v>
      </c>
      <c r="R1718" s="2" t="s">
        <v>6</v>
      </c>
      <c r="S1718" s="2" t="s">
        <v>6</v>
      </c>
      <c r="T1718" s="2" t="s">
        <v>6</v>
      </c>
      <c r="U1718" s="2" t="s">
        <v>6</v>
      </c>
      <c r="V1718" s="2" t="s">
        <v>6</v>
      </c>
      <c r="W1718" s="2" t="s">
        <v>6</v>
      </c>
      <c r="X1718" s="2" t="s">
        <v>6</v>
      </c>
      <c r="Y1718" s="2" t="s">
        <v>6</v>
      </c>
      <c r="Z1718" s="2" t="s">
        <v>6</v>
      </c>
      <c r="AA1718" s="2" t="s">
        <v>6</v>
      </c>
      <c r="AB1718" s="2" t="s">
        <v>6</v>
      </c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</row>
    <row r="1719" spans="1:47" ht="15.75">
      <c r="A1719" s="2"/>
      <c r="B1719" s="2"/>
      <c r="C1719" s="2" t="s">
        <v>1172</v>
      </c>
      <c r="D1719" s="2" t="s">
        <v>176</v>
      </c>
      <c r="E1719" s="2" t="s">
        <v>30</v>
      </c>
      <c r="F1719" s="26" t="s">
        <v>176</v>
      </c>
      <c r="G1719" s="4" t="s">
        <v>1266</v>
      </c>
      <c r="H1719" s="2" t="s">
        <v>163</v>
      </c>
      <c r="I1719" s="2" t="s">
        <v>569</v>
      </c>
      <c r="J1719" s="2" t="s">
        <v>570</v>
      </c>
      <c r="K1719" s="2" t="s">
        <v>835</v>
      </c>
      <c r="L1719" s="2" t="s">
        <v>838</v>
      </c>
      <c r="M1719" s="2" t="s">
        <v>6</v>
      </c>
      <c r="N1719" s="2" t="s">
        <v>6</v>
      </c>
      <c r="O1719" s="2" t="s">
        <v>6</v>
      </c>
      <c r="P1719" s="2" t="s">
        <v>6</v>
      </c>
      <c r="Q1719" s="2" t="s">
        <v>6</v>
      </c>
      <c r="R1719" s="2" t="s">
        <v>6</v>
      </c>
      <c r="S1719" s="2" t="s">
        <v>6</v>
      </c>
      <c r="T1719" s="2" t="s">
        <v>6</v>
      </c>
      <c r="U1719" s="2" t="s">
        <v>6</v>
      </c>
      <c r="V1719" s="2" t="s">
        <v>6</v>
      </c>
      <c r="W1719" s="2" t="s">
        <v>6</v>
      </c>
      <c r="X1719" s="2" t="s">
        <v>6</v>
      </c>
      <c r="Y1719" s="2" t="s">
        <v>6</v>
      </c>
      <c r="Z1719" s="2" t="s">
        <v>6</v>
      </c>
      <c r="AA1719" s="2" t="s">
        <v>6</v>
      </c>
      <c r="AB1719" s="2" t="s">
        <v>6</v>
      </c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</row>
    <row r="1720" spans="1:47" ht="15.75">
      <c r="A1720" s="2"/>
      <c r="B1720" s="2"/>
      <c r="C1720" s="2" t="s">
        <v>1173</v>
      </c>
      <c r="D1720" s="2" t="s">
        <v>176</v>
      </c>
      <c r="E1720" s="2" t="s">
        <v>30</v>
      </c>
      <c r="F1720" s="26" t="s">
        <v>176</v>
      </c>
      <c r="G1720" s="4" t="s">
        <v>1266</v>
      </c>
      <c r="H1720" s="2" t="s">
        <v>163</v>
      </c>
      <c r="I1720" s="2" t="s">
        <v>569</v>
      </c>
      <c r="J1720" s="2" t="s">
        <v>570</v>
      </c>
      <c r="K1720" s="2" t="s">
        <v>835</v>
      </c>
      <c r="L1720" s="2" t="s">
        <v>838</v>
      </c>
      <c r="M1720" s="2" t="s">
        <v>6</v>
      </c>
      <c r="N1720" s="2" t="s">
        <v>6</v>
      </c>
      <c r="O1720" s="2" t="s">
        <v>6</v>
      </c>
      <c r="P1720" s="2" t="s">
        <v>6</v>
      </c>
      <c r="Q1720" s="2" t="s">
        <v>6</v>
      </c>
      <c r="R1720" s="2" t="s">
        <v>6</v>
      </c>
      <c r="S1720" s="2" t="s">
        <v>6</v>
      </c>
      <c r="T1720" s="2" t="s">
        <v>6</v>
      </c>
      <c r="U1720" s="2" t="s">
        <v>6</v>
      </c>
      <c r="V1720" s="2" t="s">
        <v>6</v>
      </c>
      <c r="W1720" s="2" t="s">
        <v>6</v>
      </c>
      <c r="X1720" s="2" t="s">
        <v>6</v>
      </c>
      <c r="Y1720" s="2" t="s">
        <v>6</v>
      </c>
      <c r="Z1720" s="2" t="s">
        <v>6</v>
      </c>
      <c r="AA1720" s="2" t="s">
        <v>6</v>
      </c>
      <c r="AB1720" s="2" t="s">
        <v>6</v>
      </c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</row>
    <row r="1721" spans="1:47" ht="15.75">
      <c r="A1721" s="2"/>
      <c r="B1721" s="2"/>
      <c r="C1721" s="2" t="s">
        <v>1174</v>
      </c>
      <c r="D1721" s="2" t="s">
        <v>176</v>
      </c>
      <c r="E1721" s="2" t="s">
        <v>30</v>
      </c>
      <c r="F1721" s="26" t="s">
        <v>176</v>
      </c>
      <c r="G1721" s="4" t="s">
        <v>1266</v>
      </c>
      <c r="H1721" s="2" t="s">
        <v>163</v>
      </c>
      <c r="I1721" s="2" t="s">
        <v>569</v>
      </c>
      <c r="J1721" s="2" t="s">
        <v>570</v>
      </c>
      <c r="K1721" s="2" t="s">
        <v>835</v>
      </c>
      <c r="L1721" s="2" t="s">
        <v>838</v>
      </c>
      <c r="M1721" s="2" t="s">
        <v>6</v>
      </c>
      <c r="N1721" s="2" t="s">
        <v>6</v>
      </c>
      <c r="O1721" s="2" t="s">
        <v>6</v>
      </c>
      <c r="P1721" s="2" t="s">
        <v>6</v>
      </c>
      <c r="Q1721" s="2" t="s">
        <v>6</v>
      </c>
      <c r="R1721" s="2" t="s">
        <v>6</v>
      </c>
      <c r="S1721" s="2" t="s">
        <v>6</v>
      </c>
      <c r="T1721" s="2" t="s">
        <v>6</v>
      </c>
      <c r="U1721" s="2" t="s">
        <v>6</v>
      </c>
      <c r="V1721" s="2" t="s">
        <v>6</v>
      </c>
      <c r="W1721" s="2" t="s">
        <v>6</v>
      </c>
      <c r="X1721" s="2" t="s">
        <v>6</v>
      </c>
      <c r="Y1721" s="2" t="s">
        <v>6</v>
      </c>
      <c r="Z1721" s="2" t="s">
        <v>6</v>
      </c>
      <c r="AA1721" s="2" t="s">
        <v>6</v>
      </c>
      <c r="AB1721" s="2" t="s">
        <v>6</v>
      </c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</row>
    <row r="1722" spans="1:47" ht="15.75">
      <c r="A1722" s="2"/>
      <c r="B1722" s="2"/>
      <c r="C1722" s="2" t="s">
        <v>1175</v>
      </c>
      <c r="D1722" s="2" t="s">
        <v>176</v>
      </c>
      <c r="E1722" s="2" t="s">
        <v>30</v>
      </c>
      <c r="F1722" s="26" t="s">
        <v>176</v>
      </c>
      <c r="G1722" s="4" t="s">
        <v>1266</v>
      </c>
      <c r="H1722" s="2" t="s">
        <v>163</v>
      </c>
      <c r="I1722" s="2" t="s">
        <v>569</v>
      </c>
      <c r="J1722" s="2" t="s">
        <v>570</v>
      </c>
      <c r="K1722" s="2" t="s">
        <v>835</v>
      </c>
      <c r="L1722" s="2" t="s">
        <v>838</v>
      </c>
      <c r="M1722" s="2" t="s">
        <v>6</v>
      </c>
      <c r="N1722" s="2" t="s">
        <v>6</v>
      </c>
      <c r="O1722" s="2" t="s">
        <v>6</v>
      </c>
      <c r="P1722" s="2" t="s">
        <v>6</v>
      </c>
      <c r="Q1722" s="2" t="s">
        <v>6</v>
      </c>
      <c r="R1722" s="2" t="s">
        <v>6</v>
      </c>
      <c r="S1722" s="2" t="s">
        <v>6</v>
      </c>
      <c r="T1722" s="2" t="s">
        <v>6</v>
      </c>
      <c r="U1722" s="2" t="s">
        <v>6</v>
      </c>
      <c r="V1722" s="2" t="s">
        <v>6</v>
      </c>
      <c r="W1722" s="2" t="s">
        <v>6</v>
      </c>
      <c r="X1722" s="2" t="s">
        <v>6</v>
      </c>
      <c r="Y1722" s="2" t="s">
        <v>6</v>
      </c>
      <c r="Z1722" s="2" t="s">
        <v>6</v>
      </c>
      <c r="AA1722" s="2" t="s">
        <v>6</v>
      </c>
      <c r="AB1722" s="2" t="s">
        <v>6</v>
      </c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</row>
    <row r="1723" spans="1:47" ht="15.75">
      <c r="A1723" s="2"/>
      <c r="B1723" s="2"/>
      <c r="C1723" s="2" t="s">
        <v>1176</v>
      </c>
      <c r="D1723" s="2" t="s">
        <v>176</v>
      </c>
      <c r="E1723" s="2" t="s">
        <v>30</v>
      </c>
      <c r="F1723" s="26" t="s">
        <v>176</v>
      </c>
      <c r="G1723" s="4" t="s">
        <v>1266</v>
      </c>
      <c r="H1723" s="2" t="s">
        <v>163</v>
      </c>
      <c r="I1723" s="2" t="s">
        <v>569</v>
      </c>
      <c r="J1723" s="2" t="s">
        <v>570</v>
      </c>
      <c r="K1723" s="2" t="s">
        <v>835</v>
      </c>
      <c r="L1723" s="2" t="s">
        <v>838</v>
      </c>
      <c r="M1723" s="2" t="s">
        <v>6</v>
      </c>
      <c r="N1723" s="2" t="s">
        <v>6</v>
      </c>
      <c r="O1723" s="2" t="s">
        <v>6</v>
      </c>
      <c r="P1723" s="2" t="s">
        <v>6</v>
      </c>
      <c r="Q1723" s="2" t="s">
        <v>6</v>
      </c>
      <c r="R1723" s="2" t="s">
        <v>6</v>
      </c>
      <c r="S1723" s="2" t="s">
        <v>6</v>
      </c>
      <c r="T1723" s="2" t="s">
        <v>6</v>
      </c>
      <c r="U1723" s="2" t="s">
        <v>6</v>
      </c>
      <c r="V1723" s="2" t="s">
        <v>6</v>
      </c>
      <c r="W1723" s="2" t="s">
        <v>6</v>
      </c>
      <c r="X1723" s="2" t="s">
        <v>6</v>
      </c>
      <c r="Y1723" s="2" t="s">
        <v>6</v>
      </c>
      <c r="Z1723" s="2" t="s">
        <v>6</v>
      </c>
      <c r="AA1723" s="2" t="s">
        <v>6</v>
      </c>
      <c r="AB1723" s="2" t="s">
        <v>6</v>
      </c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</row>
    <row r="1724" spans="1:47" ht="15.75">
      <c r="A1724" s="2"/>
      <c r="B1724" s="2"/>
      <c r="C1724" s="2" t="s">
        <v>1177</v>
      </c>
      <c r="D1724" s="2" t="s">
        <v>176</v>
      </c>
      <c r="E1724" s="2" t="s">
        <v>30</v>
      </c>
      <c r="F1724" s="26" t="s">
        <v>176</v>
      </c>
      <c r="G1724" s="4" t="s">
        <v>1266</v>
      </c>
      <c r="H1724" s="2" t="s">
        <v>163</v>
      </c>
      <c r="I1724" s="2" t="s">
        <v>569</v>
      </c>
      <c r="J1724" s="2" t="s">
        <v>570</v>
      </c>
      <c r="K1724" s="2" t="s">
        <v>835</v>
      </c>
      <c r="L1724" s="2" t="s">
        <v>838</v>
      </c>
      <c r="M1724" s="2" t="s">
        <v>6</v>
      </c>
      <c r="N1724" s="2" t="s">
        <v>6</v>
      </c>
      <c r="O1724" s="2" t="s">
        <v>6</v>
      </c>
      <c r="P1724" s="2" t="s">
        <v>6</v>
      </c>
      <c r="Q1724" s="2" t="s">
        <v>6</v>
      </c>
      <c r="R1724" s="2" t="s">
        <v>6</v>
      </c>
      <c r="S1724" s="2" t="s">
        <v>6</v>
      </c>
      <c r="T1724" s="2" t="s">
        <v>6</v>
      </c>
      <c r="U1724" s="2" t="s">
        <v>6</v>
      </c>
      <c r="V1724" s="2" t="s">
        <v>6</v>
      </c>
      <c r="W1724" s="2" t="s">
        <v>6</v>
      </c>
      <c r="X1724" s="2" t="s">
        <v>6</v>
      </c>
      <c r="Y1724" s="2" t="s">
        <v>6</v>
      </c>
      <c r="Z1724" s="2" t="s">
        <v>6</v>
      </c>
      <c r="AA1724" s="2" t="s">
        <v>6</v>
      </c>
      <c r="AB1724" s="2" t="s">
        <v>6</v>
      </c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</row>
    <row r="1725" spans="1:47" ht="15.75">
      <c r="A1725" s="2"/>
      <c r="B1725" s="2"/>
      <c r="C1725" s="2" t="s">
        <v>1178</v>
      </c>
      <c r="D1725" s="2" t="s">
        <v>176</v>
      </c>
      <c r="E1725" s="2" t="s">
        <v>30</v>
      </c>
      <c r="F1725" s="26" t="s">
        <v>176</v>
      </c>
      <c r="G1725" s="4" t="s">
        <v>1266</v>
      </c>
      <c r="H1725" s="2" t="s">
        <v>163</v>
      </c>
      <c r="I1725" s="2" t="s">
        <v>569</v>
      </c>
      <c r="J1725" s="2" t="s">
        <v>570</v>
      </c>
      <c r="K1725" s="2" t="s">
        <v>835</v>
      </c>
      <c r="L1725" s="2" t="s">
        <v>838</v>
      </c>
      <c r="M1725" s="2" t="s">
        <v>6</v>
      </c>
      <c r="N1725" s="2" t="s">
        <v>6</v>
      </c>
      <c r="O1725" s="2" t="s">
        <v>6</v>
      </c>
      <c r="P1725" s="2" t="s">
        <v>6</v>
      </c>
      <c r="Q1725" s="2" t="s">
        <v>6</v>
      </c>
      <c r="R1725" s="2" t="s">
        <v>6</v>
      </c>
      <c r="S1725" s="2" t="s">
        <v>6</v>
      </c>
      <c r="T1725" s="2" t="s">
        <v>6</v>
      </c>
      <c r="U1725" s="2" t="s">
        <v>6</v>
      </c>
      <c r="V1725" s="2" t="s">
        <v>6</v>
      </c>
      <c r="W1725" s="2" t="s">
        <v>6</v>
      </c>
      <c r="X1725" s="2" t="s">
        <v>6</v>
      </c>
      <c r="Y1725" s="2" t="s">
        <v>6</v>
      </c>
      <c r="Z1725" s="2" t="s">
        <v>6</v>
      </c>
      <c r="AA1725" s="2" t="s">
        <v>6</v>
      </c>
      <c r="AB1725" s="2" t="s">
        <v>6</v>
      </c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</row>
    <row r="1726" spans="1:47" ht="15.75">
      <c r="A1726" s="2"/>
      <c r="B1726" s="2"/>
      <c r="C1726" s="2" t="s">
        <v>1179</v>
      </c>
      <c r="D1726" s="2" t="s">
        <v>176</v>
      </c>
      <c r="E1726" s="2" t="s">
        <v>30</v>
      </c>
      <c r="F1726" s="26" t="s">
        <v>176</v>
      </c>
      <c r="G1726" s="4" t="s">
        <v>1266</v>
      </c>
      <c r="H1726" s="2" t="s">
        <v>163</v>
      </c>
      <c r="I1726" s="2" t="s">
        <v>569</v>
      </c>
      <c r="J1726" s="2" t="s">
        <v>570</v>
      </c>
      <c r="K1726" s="2" t="s">
        <v>835</v>
      </c>
      <c r="L1726" s="2" t="s">
        <v>838</v>
      </c>
      <c r="M1726" s="2" t="s">
        <v>6</v>
      </c>
      <c r="N1726" s="2" t="s">
        <v>6</v>
      </c>
      <c r="O1726" s="2" t="s">
        <v>6</v>
      </c>
      <c r="P1726" s="2" t="s">
        <v>6</v>
      </c>
      <c r="Q1726" s="2" t="s">
        <v>6</v>
      </c>
      <c r="R1726" s="2" t="s">
        <v>6</v>
      </c>
      <c r="S1726" s="2" t="s">
        <v>6</v>
      </c>
      <c r="T1726" s="2" t="s">
        <v>6</v>
      </c>
      <c r="U1726" s="2" t="s">
        <v>6</v>
      </c>
      <c r="V1726" s="2" t="s">
        <v>6</v>
      </c>
      <c r="W1726" s="2" t="s">
        <v>6</v>
      </c>
      <c r="X1726" s="2" t="s">
        <v>6</v>
      </c>
      <c r="Y1726" s="2" t="s">
        <v>6</v>
      </c>
      <c r="Z1726" s="2" t="s">
        <v>6</v>
      </c>
      <c r="AA1726" s="2" t="s">
        <v>6</v>
      </c>
      <c r="AB1726" s="2" t="s">
        <v>6</v>
      </c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</row>
    <row r="1727" spans="1:47" ht="15.75">
      <c r="A1727" s="2"/>
      <c r="B1727" s="2"/>
      <c r="C1727" s="2" t="s">
        <v>1180</v>
      </c>
      <c r="D1727" s="2" t="s">
        <v>176</v>
      </c>
      <c r="E1727" s="2" t="s">
        <v>30</v>
      </c>
      <c r="F1727" s="26" t="s">
        <v>176</v>
      </c>
      <c r="G1727" s="4" t="s">
        <v>1266</v>
      </c>
      <c r="H1727" s="2" t="s">
        <v>163</v>
      </c>
      <c r="I1727" s="2" t="s">
        <v>569</v>
      </c>
      <c r="J1727" s="2" t="s">
        <v>570</v>
      </c>
      <c r="K1727" s="2" t="s">
        <v>835</v>
      </c>
      <c r="L1727" s="2" t="s">
        <v>838</v>
      </c>
      <c r="M1727" s="2" t="s">
        <v>6</v>
      </c>
      <c r="N1727" s="2" t="s">
        <v>6</v>
      </c>
      <c r="O1727" s="2" t="s">
        <v>6</v>
      </c>
      <c r="P1727" s="2" t="s">
        <v>6</v>
      </c>
      <c r="Q1727" s="2" t="s">
        <v>6</v>
      </c>
      <c r="R1727" s="2" t="s">
        <v>6</v>
      </c>
      <c r="S1727" s="2" t="s">
        <v>6</v>
      </c>
      <c r="T1727" s="2" t="s">
        <v>6</v>
      </c>
      <c r="U1727" s="2" t="s">
        <v>6</v>
      </c>
      <c r="V1727" s="2" t="s">
        <v>6</v>
      </c>
      <c r="W1727" s="2" t="s">
        <v>6</v>
      </c>
      <c r="X1727" s="2" t="s">
        <v>6</v>
      </c>
      <c r="Y1727" s="2" t="s">
        <v>6</v>
      </c>
      <c r="Z1727" s="2" t="s">
        <v>6</v>
      </c>
      <c r="AA1727" s="2" t="s">
        <v>6</v>
      </c>
      <c r="AB1727" s="2" t="s">
        <v>6</v>
      </c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</row>
    <row r="1728" spans="1:47" ht="15.75">
      <c r="A1728" s="2"/>
      <c r="B1728" s="2"/>
      <c r="C1728" s="2" t="s">
        <v>1181</v>
      </c>
      <c r="D1728" s="2" t="s">
        <v>176</v>
      </c>
      <c r="E1728" s="2" t="s">
        <v>30</v>
      </c>
      <c r="F1728" s="26" t="s">
        <v>176</v>
      </c>
      <c r="G1728" s="4" t="s">
        <v>1266</v>
      </c>
      <c r="H1728" s="2" t="s">
        <v>163</v>
      </c>
      <c r="I1728" s="2" t="s">
        <v>569</v>
      </c>
      <c r="J1728" s="2" t="s">
        <v>570</v>
      </c>
      <c r="K1728" s="2" t="s">
        <v>835</v>
      </c>
      <c r="L1728" s="2" t="s">
        <v>838</v>
      </c>
      <c r="M1728" s="2" t="s">
        <v>6</v>
      </c>
      <c r="N1728" s="2" t="s">
        <v>6</v>
      </c>
      <c r="O1728" s="2" t="s">
        <v>6</v>
      </c>
      <c r="P1728" s="2" t="s">
        <v>6</v>
      </c>
      <c r="Q1728" s="2" t="s">
        <v>6</v>
      </c>
      <c r="R1728" s="2" t="s">
        <v>6</v>
      </c>
      <c r="S1728" s="2" t="s">
        <v>6</v>
      </c>
      <c r="T1728" s="2" t="s">
        <v>6</v>
      </c>
      <c r="U1728" s="2" t="s">
        <v>6</v>
      </c>
      <c r="V1728" s="2" t="s">
        <v>6</v>
      </c>
      <c r="W1728" s="2" t="s">
        <v>6</v>
      </c>
      <c r="X1728" s="2" t="s">
        <v>6</v>
      </c>
      <c r="Y1728" s="2" t="s">
        <v>6</v>
      </c>
      <c r="Z1728" s="2" t="s">
        <v>6</v>
      </c>
      <c r="AA1728" s="2" t="s">
        <v>6</v>
      </c>
      <c r="AB1728" s="2" t="s">
        <v>6</v>
      </c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</row>
    <row r="1729" spans="1:47" ht="15.75">
      <c r="A1729" s="2"/>
      <c r="B1729" s="2"/>
      <c r="C1729" s="2" t="s">
        <v>1182</v>
      </c>
      <c r="D1729" s="2" t="s">
        <v>176</v>
      </c>
      <c r="E1729" s="2" t="s">
        <v>30</v>
      </c>
      <c r="F1729" s="26" t="s">
        <v>176</v>
      </c>
      <c r="G1729" s="4" t="s">
        <v>1266</v>
      </c>
      <c r="H1729" s="2" t="s">
        <v>163</v>
      </c>
      <c r="I1729" s="2" t="s">
        <v>569</v>
      </c>
      <c r="J1729" s="2" t="s">
        <v>570</v>
      </c>
      <c r="K1729" s="2" t="s">
        <v>835</v>
      </c>
      <c r="L1729" s="2" t="s">
        <v>838</v>
      </c>
      <c r="M1729" s="2" t="s">
        <v>6</v>
      </c>
      <c r="N1729" s="2" t="s">
        <v>6</v>
      </c>
      <c r="O1729" s="2" t="s">
        <v>6</v>
      </c>
      <c r="P1729" s="2" t="s">
        <v>6</v>
      </c>
      <c r="Q1729" s="2" t="s">
        <v>6</v>
      </c>
      <c r="R1729" s="2" t="s">
        <v>6</v>
      </c>
      <c r="S1729" s="2" t="s">
        <v>6</v>
      </c>
      <c r="T1729" s="2" t="s">
        <v>6</v>
      </c>
      <c r="U1729" s="2" t="s">
        <v>6</v>
      </c>
      <c r="V1729" s="2" t="s">
        <v>6</v>
      </c>
      <c r="W1729" s="2" t="s">
        <v>6</v>
      </c>
      <c r="X1729" s="2" t="s">
        <v>6</v>
      </c>
      <c r="Y1729" s="2" t="s">
        <v>6</v>
      </c>
      <c r="Z1729" s="2" t="s">
        <v>6</v>
      </c>
      <c r="AA1729" s="2" t="s">
        <v>6</v>
      </c>
      <c r="AB1729" s="2" t="s">
        <v>6</v>
      </c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</row>
    <row r="1730" spans="1:47" ht="15.75">
      <c r="A1730" s="2"/>
      <c r="B1730" s="2"/>
      <c r="C1730" s="2" t="s">
        <v>1183</v>
      </c>
      <c r="D1730" s="2" t="s">
        <v>176</v>
      </c>
      <c r="E1730" s="2" t="s">
        <v>30</v>
      </c>
      <c r="F1730" s="26" t="s">
        <v>176</v>
      </c>
      <c r="G1730" s="4" t="s">
        <v>1266</v>
      </c>
      <c r="H1730" s="2" t="s">
        <v>163</v>
      </c>
      <c r="I1730" s="2" t="s">
        <v>569</v>
      </c>
      <c r="J1730" s="2" t="s">
        <v>570</v>
      </c>
      <c r="K1730" s="2" t="s">
        <v>835</v>
      </c>
      <c r="L1730" s="2" t="s">
        <v>838</v>
      </c>
      <c r="M1730" s="2" t="s">
        <v>6</v>
      </c>
      <c r="N1730" s="2" t="s">
        <v>6</v>
      </c>
      <c r="O1730" s="2" t="s">
        <v>6</v>
      </c>
      <c r="P1730" s="2" t="s">
        <v>6</v>
      </c>
      <c r="Q1730" s="2" t="s">
        <v>6</v>
      </c>
      <c r="R1730" s="2" t="s">
        <v>6</v>
      </c>
      <c r="S1730" s="2" t="s">
        <v>6</v>
      </c>
      <c r="T1730" s="2" t="s">
        <v>6</v>
      </c>
      <c r="U1730" s="2" t="s">
        <v>6</v>
      </c>
      <c r="V1730" s="2" t="s">
        <v>6</v>
      </c>
      <c r="W1730" s="2" t="s">
        <v>6</v>
      </c>
      <c r="X1730" s="2" t="s">
        <v>6</v>
      </c>
      <c r="Y1730" s="2" t="s">
        <v>6</v>
      </c>
      <c r="Z1730" s="2" t="s">
        <v>6</v>
      </c>
      <c r="AA1730" s="2" t="s">
        <v>6</v>
      </c>
      <c r="AB1730" s="2" t="s">
        <v>6</v>
      </c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</row>
    <row r="1731" spans="1:47" ht="15.75">
      <c r="A1731" s="2"/>
      <c r="B1731" s="2"/>
      <c r="C1731" s="2" t="s">
        <v>1184</v>
      </c>
      <c r="D1731" s="2" t="s">
        <v>176</v>
      </c>
      <c r="E1731" s="2" t="s">
        <v>30</v>
      </c>
      <c r="F1731" s="26" t="s">
        <v>176</v>
      </c>
      <c r="G1731" s="4" t="s">
        <v>1266</v>
      </c>
      <c r="H1731" s="2" t="s">
        <v>163</v>
      </c>
      <c r="I1731" s="2" t="s">
        <v>569</v>
      </c>
      <c r="J1731" s="2" t="s">
        <v>570</v>
      </c>
      <c r="K1731" s="2" t="s">
        <v>835</v>
      </c>
      <c r="L1731" s="2" t="s">
        <v>838</v>
      </c>
      <c r="M1731" s="2" t="s">
        <v>6</v>
      </c>
      <c r="N1731" s="2" t="s">
        <v>6</v>
      </c>
      <c r="O1731" s="2" t="s">
        <v>6</v>
      </c>
      <c r="P1731" s="2" t="s">
        <v>6</v>
      </c>
      <c r="Q1731" s="2" t="s">
        <v>6</v>
      </c>
      <c r="R1731" s="2" t="s">
        <v>6</v>
      </c>
      <c r="S1731" s="2" t="s">
        <v>6</v>
      </c>
      <c r="T1731" s="2" t="s">
        <v>6</v>
      </c>
      <c r="U1731" s="2" t="s">
        <v>6</v>
      </c>
      <c r="V1731" s="2" t="s">
        <v>6</v>
      </c>
      <c r="W1731" s="2" t="s">
        <v>6</v>
      </c>
      <c r="X1731" s="2" t="s">
        <v>6</v>
      </c>
      <c r="Y1731" s="2" t="s">
        <v>6</v>
      </c>
      <c r="Z1731" s="2" t="s">
        <v>6</v>
      </c>
      <c r="AA1731" s="2" t="s">
        <v>6</v>
      </c>
      <c r="AB1731" s="2" t="s">
        <v>6</v>
      </c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</row>
    <row r="1732" spans="1:47" ht="15.75">
      <c r="A1732" s="2"/>
      <c r="B1732" s="2"/>
      <c r="C1732" s="2" t="s">
        <v>1185</v>
      </c>
      <c r="D1732" s="2" t="s">
        <v>176</v>
      </c>
      <c r="E1732" s="2" t="s">
        <v>30</v>
      </c>
      <c r="F1732" s="26" t="s">
        <v>176</v>
      </c>
      <c r="G1732" s="4" t="s">
        <v>1266</v>
      </c>
      <c r="H1732" s="2" t="s">
        <v>163</v>
      </c>
      <c r="I1732" s="2" t="s">
        <v>569</v>
      </c>
      <c r="J1732" s="2" t="s">
        <v>570</v>
      </c>
      <c r="K1732" s="2" t="s">
        <v>835</v>
      </c>
      <c r="L1732" s="2" t="s">
        <v>838</v>
      </c>
      <c r="M1732" s="2" t="s">
        <v>6</v>
      </c>
      <c r="N1732" s="2" t="s">
        <v>6</v>
      </c>
      <c r="O1732" s="2" t="s">
        <v>6</v>
      </c>
      <c r="P1732" s="2" t="s">
        <v>6</v>
      </c>
      <c r="Q1732" s="2" t="s">
        <v>6</v>
      </c>
      <c r="R1732" s="2" t="s">
        <v>6</v>
      </c>
      <c r="S1732" s="2" t="s">
        <v>6</v>
      </c>
      <c r="T1732" s="2" t="s">
        <v>6</v>
      </c>
      <c r="U1732" s="2" t="s">
        <v>6</v>
      </c>
      <c r="V1732" s="2" t="s">
        <v>6</v>
      </c>
      <c r="W1732" s="2" t="s">
        <v>6</v>
      </c>
      <c r="X1732" s="2" t="s">
        <v>6</v>
      </c>
      <c r="Y1732" s="2" t="s">
        <v>6</v>
      </c>
      <c r="Z1732" s="2" t="s">
        <v>6</v>
      </c>
      <c r="AA1732" s="2" t="s">
        <v>6</v>
      </c>
      <c r="AB1732" s="2" t="s">
        <v>6</v>
      </c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</row>
    <row r="1733" spans="1:47" ht="15.75">
      <c r="A1733" s="2"/>
      <c r="B1733" s="2"/>
      <c r="C1733" s="2" t="s">
        <v>1186</v>
      </c>
      <c r="D1733" s="2" t="s">
        <v>176</v>
      </c>
      <c r="E1733" s="2" t="s">
        <v>30</v>
      </c>
      <c r="F1733" s="26" t="s">
        <v>176</v>
      </c>
      <c r="G1733" s="4" t="s">
        <v>1266</v>
      </c>
      <c r="H1733" s="2" t="s">
        <v>163</v>
      </c>
      <c r="I1733" s="2" t="s">
        <v>569</v>
      </c>
      <c r="J1733" s="2" t="s">
        <v>570</v>
      </c>
      <c r="K1733" s="2" t="s">
        <v>835</v>
      </c>
      <c r="L1733" s="2" t="s">
        <v>838</v>
      </c>
      <c r="M1733" s="2" t="s">
        <v>6</v>
      </c>
      <c r="N1733" s="2" t="s">
        <v>6</v>
      </c>
      <c r="O1733" s="2" t="s">
        <v>6</v>
      </c>
      <c r="P1733" s="2" t="s">
        <v>6</v>
      </c>
      <c r="Q1733" s="2" t="s">
        <v>6</v>
      </c>
      <c r="R1733" s="2" t="s">
        <v>6</v>
      </c>
      <c r="S1733" s="2" t="s">
        <v>6</v>
      </c>
      <c r="T1733" s="2" t="s">
        <v>6</v>
      </c>
      <c r="U1733" s="2" t="s">
        <v>6</v>
      </c>
      <c r="V1733" s="2" t="s">
        <v>6</v>
      </c>
      <c r="W1733" s="2" t="s">
        <v>6</v>
      </c>
      <c r="X1733" s="2" t="s">
        <v>6</v>
      </c>
      <c r="Y1733" s="2" t="s">
        <v>6</v>
      </c>
      <c r="Z1733" s="2" t="s">
        <v>6</v>
      </c>
      <c r="AA1733" s="2" t="s">
        <v>6</v>
      </c>
      <c r="AB1733" s="2" t="s">
        <v>6</v>
      </c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</row>
    <row r="1734" spans="1:47" ht="15.75">
      <c r="A1734" s="2"/>
      <c r="B1734" s="2"/>
      <c r="C1734" s="2" t="s">
        <v>1187</v>
      </c>
      <c r="D1734" s="2" t="s">
        <v>176</v>
      </c>
      <c r="E1734" s="2" t="s">
        <v>30</v>
      </c>
      <c r="F1734" s="26" t="s">
        <v>176</v>
      </c>
      <c r="G1734" s="4" t="s">
        <v>1266</v>
      </c>
      <c r="H1734" s="2" t="s">
        <v>163</v>
      </c>
      <c r="I1734" s="2" t="s">
        <v>569</v>
      </c>
      <c r="J1734" s="2" t="s">
        <v>570</v>
      </c>
      <c r="K1734" s="2" t="s">
        <v>835</v>
      </c>
      <c r="L1734" s="2" t="s">
        <v>838</v>
      </c>
      <c r="M1734" s="2" t="s">
        <v>6</v>
      </c>
      <c r="N1734" s="2" t="s">
        <v>6</v>
      </c>
      <c r="O1734" s="2" t="s">
        <v>6</v>
      </c>
      <c r="P1734" s="2" t="s">
        <v>6</v>
      </c>
      <c r="Q1734" s="2" t="s">
        <v>6</v>
      </c>
      <c r="R1734" s="2" t="s">
        <v>6</v>
      </c>
      <c r="S1734" s="2" t="s">
        <v>6</v>
      </c>
      <c r="T1734" s="2" t="s">
        <v>6</v>
      </c>
      <c r="U1734" s="2" t="s">
        <v>6</v>
      </c>
      <c r="V1734" s="2" t="s">
        <v>6</v>
      </c>
      <c r="W1734" s="2" t="s">
        <v>6</v>
      </c>
      <c r="X1734" s="2" t="s">
        <v>6</v>
      </c>
      <c r="Y1734" s="2" t="s">
        <v>6</v>
      </c>
      <c r="Z1734" s="2" t="s">
        <v>6</v>
      </c>
      <c r="AA1734" s="2" t="s">
        <v>6</v>
      </c>
      <c r="AB1734" s="2" t="s">
        <v>6</v>
      </c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</row>
    <row r="1735" spans="1:47" ht="15.75">
      <c r="A1735" s="2"/>
      <c r="B1735" s="2"/>
      <c r="C1735" s="2" t="s">
        <v>1188</v>
      </c>
      <c r="D1735" s="2" t="s">
        <v>176</v>
      </c>
      <c r="E1735" s="2" t="s">
        <v>30</v>
      </c>
      <c r="F1735" s="26" t="s">
        <v>176</v>
      </c>
      <c r="G1735" s="4" t="s">
        <v>1266</v>
      </c>
      <c r="H1735" s="2" t="s">
        <v>163</v>
      </c>
      <c r="I1735" s="2" t="s">
        <v>569</v>
      </c>
      <c r="J1735" s="2" t="s">
        <v>570</v>
      </c>
      <c r="K1735" s="2" t="s">
        <v>835</v>
      </c>
      <c r="L1735" s="2" t="s">
        <v>838</v>
      </c>
      <c r="M1735" s="2" t="s">
        <v>6</v>
      </c>
      <c r="N1735" s="2" t="s">
        <v>6</v>
      </c>
      <c r="O1735" s="2" t="s">
        <v>6</v>
      </c>
      <c r="P1735" s="2" t="s">
        <v>6</v>
      </c>
      <c r="Q1735" s="2" t="s">
        <v>6</v>
      </c>
      <c r="R1735" s="2" t="s">
        <v>6</v>
      </c>
      <c r="S1735" s="2" t="s">
        <v>6</v>
      </c>
      <c r="T1735" s="2" t="s">
        <v>6</v>
      </c>
      <c r="U1735" s="2" t="s">
        <v>6</v>
      </c>
      <c r="V1735" s="2" t="s">
        <v>6</v>
      </c>
      <c r="W1735" s="2" t="s">
        <v>6</v>
      </c>
      <c r="X1735" s="2" t="s">
        <v>6</v>
      </c>
      <c r="Y1735" s="2" t="s">
        <v>6</v>
      </c>
      <c r="Z1735" s="2" t="s">
        <v>6</v>
      </c>
      <c r="AA1735" s="2" t="s">
        <v>6</v>
      </c>
      <c r="AB1735" s="2" t="s">
        <v>6</v>
      </c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</row>
    <row r="1736" spans="1:47" ht="15.75">
      <c r="A1736" s="2"/>
      <c r="B1736" s="2"/>
      <c r="C1736" s="2" t="s">
        <v>1189</v>
      </c>
      <c r="D1736" s="2" t="s">
        <v>176</v>
      </c>
      <c r="E1736" s="2" t="s">
        <v>30</v>
      </c>
      <c r="F1736" s="26" t="s">
        <v>176</v>
      </c>
      <c r="G1736" s="4" t="s">
        <v>1266</v>
      </c>
      <c r="H1736" s="2" t="s">
        <v>163</v>
      </c>
      <c r="I1736" s="2" t="s">
        <v>569</v>
      </c>
      <c r="J1736" s="2" t="s">
        <v>570</v>
      </c>
      <c r="K1736" s="2" t="s">
        <v>835</v>
      </c>
      <c r="L1736" s="2" t="s">
        <v>838</v>
      </c>
      <c r="M1736" s="2" t="s">
        <v>6</v>
      </c>
      <c r="N1736" s="2" t="s">
        <v>6</v>
      </c>
      <c r="O1736" s="2" t="s">
        <v>6</v>
      </c>
      <c r="P1736" s="2" t="s">
        <v>6</v>
      </c>
      <c r="Q1736" s="2" t="s">
        <v>6</v>
      </c>
      <c r="R1736" s="2" t="s">
        <v>6</v>
      </c>
      <c r="S1736" s="2" t="s">
        <v>6</v>
      </c>
      <c r="T1736" s="2" t="s">
        <v>6</v>
      </c>
      <c r="U1736" s="2" t="s">
        <v>6</v>
      </c>
      <c r="V1736" s="2" t="s">
        <v>6</v>
      </c>
      <c r="W1736" s="2" t="s">
        <v>6</v>
      </c>
      <c r="X1736" s="2" t="s">
        <v>6</v>
      </c>
      <c r="Y1736" s="2" t="s">
        <v>6</v>
      </c>
      <c r="Z1736" s="2" t="s">
        <v>6</v>
      </c>
      <c r="AA1736" s="2" t="s">
        <v>6</v>
      </c>
      <c r="AB1736" s="2" t="s">
        <v>6</v>
      </c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</row>
    <row r="1737" spans="1:47" ht="15.75">
      <c r="A1737" s="2"/>
      <c r="B1737" s="2"/>
      <c r="C1737" s="2" t="s">
        <v>1190</v>
      </c>
      <c r="D1737" s="2" t="s">
        <v>176</v>
      </c>
      <c r="E1737" s="2" t="s">
        <v>30</v>
      </c>
      <c r="F1737" s="26" t="s">
        <v>176</v>
      </c>
      <c r="G1737" s="4" t="s">
        <v>1266</v>
      </c>
      <c r="H1737" s="2" t="s">
        <v>163</v>
      </c>
      <c r="I1737" s="2" t="s">
        <v>569</v>
      </c>
      <c r="J1737" s="2" t="s">
        <v>570</v>
      </c>
      <c r="K1737" s="2" t="s">
        <v>835</v>
      </c>
      <c r="L1737" s="2" t="s">
        <v>838</v>
      </c>
      <c r="M1737" s="2" t="s">
        <v>6</v>
      </c>
      <c r="N1737" s="2" t="s">
        <v>6</v>
      </c>
      <c r="O1737" s="2" t="s">
        <v>6</v>
      </c>
      <c r="P1737" s="2" t="s">
        <v>6</v>
      </c>
      <c r="Q1737" s="2" t="s">
        <v>6</v>
      </c>
      <c r="R1737" s="2" t="s">
        <v>6</v>
      </c>
      <c r="S1737" s="2" t="s">
        <v>6</v>
      </c>
      <c r="T1737" s="2" t="s">
        <v>6</v>
      </c>
      <c r="U1737" s="2" t="s">
        <v>6</v>
      </c>
      <c r="V1737" s="2" t="s">
        <v>6</v>
      </c>
      <c r="W1737" s="2" t="s">
        <v>6</v>
      </c>
      <c r="X1737" s="2" t="s">
        <v>6</v>
      </c>
      <c r="Y1737" s="2" t="s">
        <v>6</v>
      </c>
      <c r="Z1737" s="2" t="s">
        <v>6</v>
      </c>
      <c r="AA1737" s="2" t="s">
        <v>6</v>
      </c>
      <c r="AB1737" s="2" t="s">
        <v>6</v>
      </c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</row>
    <row r="1738" spans="1:47" ht="15.75">
      <c r="A1738" s="2"/>
      <c r="B1738" s="2"/>
      <c r="C1738" s="2" t="s">
        <v>1191</v>
      </c>
      <c r="D1738" s="2" t="s">
        <v>176</v>
      </c>
      <c r="E1738" s="2" t="s">
        <v>30</v>
      </c>
      <c r="F1738" s="26" t="s">
        <v>176</v>
      </c>
      <c r="G1738" s="4" t="s">
        <v>1266</v>
      </c>
      <c r="H1738" s="2" t="s">
        <v>163</v>
      </c>
      <c r="I1738" s="2" t="s">
        <v>569</v>
      </c>
      <c r="J1738" s="2" t="s">
        <v>570</v>
      </c>
      <c r="K1738" s="2" t="s">
        <v>835</v>
      </c>
      <c r="L1738" s="2" t="s">
        <v>838</v>
      </c>
      <c r="M1738" s="2" t="s">
        <v>6</v>
      </c>
      <c r="N1738" s="2" t="s">
        <v>6</v>
      </c>
      <c r="O1738" s="2" t="s">
        <v>6</v>
      </c>
      <c r="P1738" s="2" t="s">
        <v>6</v>
      </c>
      <c r="Q1738" s="2" t="s">
        <v>6</v>
      </c>
      <c r="R1738" s="2" t="s">
        <v>6</v>
      </c>
      <c r="S1738" s="2" t="s">
        <v>6</v>
      </c>
      <c r="T1738" s="2" t="s">
        <v>6</v>
      </c>
      <c r="U1738" s="2" t="s">
        <v>6</v>
      </c>
      <c r="V1738" s="2" t="s">
        <v>6</v>
      </c>
      <c r="W1738" s="2" t="s">
        <v>6</v>
      </c>
      <c r="X1738" s="2" t="s">
        <v>6</v>
      </c>
      <c r="Y1738" s="2" t="s">
        <v>6</v>
      </c>
      <c r="Z1738" s="2" t="s">
        <v>6</v>
      </c>
      <c r="AA1738" s="2" t="s">
        <v>6</v>
      </c>
      <c r="AB1738" s="2" t="s">
        <v>6</v>
      </c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</row>
    <row r="1739" spans="1:47" ht="15.75">
      <c r="A1739" s="2"/>
      <c r="B1739" s="2"/>
      <c r="C1739" s="2" t="s">
        <v>1192</v>
      </c>
      <c r="D1739" s="2" t="s">
        <v>176</v>
      </c>
      <c r="E1739" s="2" t="s">
        <v>30</v>
      </c>
      <c r="F1739" s="26" t="s">
        <v>176</v>
      </c>
      <c r="G1739" s="4" t="s">
        <v>1266</v>
      </c>
      <c r="H1739" s="2" t="s">
        <v>163</v>
      </c>
      <c r="I1739" s="2" t="s">
        <v>569</v>
      </c>
      <c r="J1739" s="2" t="s">
        <v>570</v>
      </c>
      <c r="K1739" s="2" t="s">
        <v>835</v>
      </c>
      <c r="L1739" s="2" t="s">
        <v>838</v>
      </c>
      <c r="M1739" s="2" t="s">
        <v>6</v>
      </c>
      <c r="N1739" s="2" t="s">
        <v>6</v>
      </c>
      <c r="O1739" s="2" t="s">
        <v>6</v>
      </c>
      <c r="P1739" s="2" t="s">
        <v>6</v>
      </c>
      <c r="Q1739" s="2" t="s">
        <v>6</v>
      </c>
      <c r="R1739" s="2" t="s">
        <v>6</v>
      </c>
      <c r="S1739" s="2" t="s">
        <v>6</v>
      </c>
      <c r="T1739" s="2" t="s">
        <v>6</v>
      </c>
      <c r="U1739" s="2" t="s">
        <v>6</v>
      </c>
      <c r="V1739" s="2" t="s">
        <v>6</v>
      </c>
      <c r="W1739" s="2" t="s">
        <v>6</v>
      </c>
      <c r="X1739" s="2" t="s">
        <v>6</v>
      </c>
      <c r="Y1739" s="2" t="s">
        <v>6</v>
      </c>
      <c r="Z1739" s="2" t="s">
        <v>6</v>
      </c>
      <c r="AA1739" s="2" t="s">
        <v>6</v>
      </c>
      <c r="AB1739" s="2" t="s">
        <v>6</v>
      </c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</row>
    <row r="1740" spans="1:47" ht="15.75">
      <c r="A1740" s="2"/>
      <c r="B1740" s="2"/>
      <c r="C1740" s="2" t="s">
        <v>1193</v>
      </c>
      <c r="D1740" s="2" t="s">
        <v>176</v>
      </c>
      <c r="E1740" s="2" t="s">
        <v>30</v>
      </c>
      <c r="F1740" s="26" t="s">
        <v>176</v>
      </c>
      <c r="G1740" s="4" t="s">
        <v>1266</v>
      </c>
      <c r="H1740" s="2" t="s">
        <v>163</v>
      </c>
      <c r="I1740" s="2" t="s">
        <v>569</v>
      </c>
      <c r="J1740" s="2" t="s">
        <v>570</v>
      </c>
      <c r="K1740" s="2" t="s">
        <v>835</v>
      </c>
      <c r="L1740" s="2" t="s">
        <v>838</v>
      </c>
      <c r="M1740" s="2" t="s">
        <v>6</v>
      </c>
      <c r="N1740" s="2" t="s">
        <v>6</v>
      </c>
      <c r="O1740" s="2" t="s">
        <v>6</v>
      </c>
      <c r="P1740" s="2" t="s">
        <v>6</v>
      </c>
      <c r="Q1740" s="2" t="s">
        <v>6</v>
      </c>
      <c r="R1740" s="2" t="s">
        <v>6</v>
      </c>
      <c r="S1740" s="2" t="s">
        <v>6</v>
      </c>
      <c r="T1740" s="2" t="s">
        <v>6</v>
      </c>
      <c r="U1740" s="2" t="s">
        <v>6</v>
      </c>
      <c r="V1740" s="2" t="s">
        <v>6</v>
      </c>
      <c r="W1740" s="2" t="s">
        <v>6</v>
      </c>
      <c r="X1740" s="2" t="s">
        <v>6</v>
      </c>
      <c r="Y1740" s="2" t="s">
        <v>6</v>
      </c>
      <c r="Z1740" s="2" t="s">
        <v>6</v>
      </c>
      <c r="AA1740" s="2" t="s">
        <v>6</v>
      </c>
      <c r="AB1740" s="2" t="s">
        <v>6</v>
      </c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</row>
    <row r="1741" spans="1:47" ht="15.75">
      <c r="A1741" s="2"/>
      <c r="B1741" s="2"/>
      <c r="C1741" s="2" t="s">
        <v>1194</v>
      </c>
      <c r="D1741" s="2" t="s">
        <v>176</v>
      </c>
      <c r="E1741" s="2" t="s">
        <v>30</v>
      </c>
      <c r="F1741" s="26" t="s">
        <v>176</v>
      </c>
      <c r="G1741" s="4" t="s">
        <v>1266</v>
      </c>
      <c r="H1741" s="2" t="s">
        <v>163</v>
      </c>
      <c r="I1741" s="2" t="s">
        <v>569</v>
      </c>
      <c r="J1741" s="2" t="s">
        <v>570</v>
      </c>
      <c r="K1741" s="2" t="s">
        <v>835</v>
      </c>
      <c r="L1741" s="2" t="s">
        <v>838</v>
      </c>
      <c r="M1741" s="2" t="s">
        <v>6</v>
      </c>
      <c r="N1741" s="2" t="s">
        <v>6</v>
      </c>
      <c r="O1741" s="2" t="s">
        <v>6</v>
      </c>
      <c r="P1741" s="2" t="s">
        <v>6</v>
      </c>
      <c r="Q1741" s="2" t="s">
        <v>6</v>
      </c>
      <c r="R1741" s="2" t="s">
        <v>6</v>
      </c>
      <c r="S1741" s="2" t="s">
        <v>6</v>
      </c>
      <c r="T1741" s="2" t="s">
        <v>6</v>
      </c>
      <c r="U1741" s="2" t="s">
        <v>6</v>
      </c>
      <c r="V1741" s="2" t="s">
        <v>6</v>
      </c>
      <c r="W1741" s="2" t="s">
        <v>6</v>
      </c>
      <c r="X1741" s="2" t="s">
        <v>6</v>
      </c>
      <c r="Y1741" s="2" t="s">
        <v>6</v>
      </c>
      <c r="Z1741" s="2" t="s">
        <v>6</v>
      </c>
      <c r="AA1741" s="2" t="s">
        <v>6</v>
      </c>
      <c r="AB1741" s="2" t="s">
        <v>6</v>
      </c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</row>
    <row r="1742" spans="1:47" ht="15.75">
      <c r="A1742" s="2"/>
      <c r="B1742" s="2"/>
      <c r="C1742" s="2" t="s">
        <v>1195</v>
      </c>
      <c r="D1742" s="2" t="s">
        <v>176</v>
      </c>
      <c r="E1742" s="2" t="s">
        <v>30</v>
      </c>
      <c r="F1742" s="26" t="s">
        <v>176</v>
      </c>
      <c r="G1742" s="4" t="s">
        <v>1266</v>
      </c>
      <c r="H1742" s="2" t="s">
        <v>163</v>
      </c>
      <c r="I1742" s="2" t="s">
        <v>569</v>
      </c>
      <c r="J1742" s="2" t="s">
        <v>570</v>
      </c>
      <c r="K1742" s="2" t="s">
        <v>835</v>
      </c>
      <c r="L1742" s="2" t="s">
        <v>838</v>
      </c>
      <c r="M1742" s="2" t="s">
        <v>6</v>
      </c>
      <c r="N1742" s="2" t="s">
        <v>6</v>
      </c>
      <c r="O1742" s="2" t="s">
        <v>6</v>
      </c>
      <c r="P1742" s="2" t="s">
        <v>6</v>
      </c>
      <c r="Q1742" s="2" t="s">
        <v>6</v>
      </c>
      <c r="R1742" s="2" t="s">
        <v>6</v>
      </c>
      <c r="S1742" s="2" t="s">
        <v>6</v>
      </c>
      <c r="T1742" s="2" t="s">
        <v>6</v>
      </c>
      <c r="U1742" s="2" t="s">
        <v>6</v>
      </c>
      <c r="V1742" s="2" t="s">
        <v>6</v>
      </c>
      <c r="W1742" s="2" t="s">
        <v>6</v>
      </c>
      <c r="X1742" s="2" t="s">
        <v>6</v>
      </c>
      <c r="Y1742" s="2" t="s">
        <v>6</v>
      </c>
      <c r="Z1742" s="2" t="s">
        <v>6</v>
      </c>
      <c r="AA1742" s="2" t="s">
        <v>6</v>
      </c>
      <c r="AB1742" s="2" t="s">
        <v>6</v>
      </c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</row>
    <row r="1743" spans="1:47" ht="15.75">
      <c r="A1743" s="2"/>
      <c r="B1743" s="2"/>
      <c r="C1743" s="2" t="s">
        <v>1196</v>
      </c>
      <c r="D1743" s="2" t="s">
        <v>176</v>
      </c>
      <c r="E1743" s="2" t="s">
        <v>30</v>
      </c>
      <c r="F1743" s="26" t="s">
        <v>176</v>
      </c>
      <c r="G1743" s="4" t="s">
        <v>1266</v>
      </c>
      <c r="H1743" s="2" t="s">
        <v>163</v>
      </c>
      <c r="I1743" s="2" t="s">
        <v>569</v>
      </c>
      <c r="J1743" s="2" t="s">
        <v>570</v>
      </c>
      <c r="K1743" s="2" t="s">
        <v>835</v>
      </c>
      <c r="L1743" s="2" t="s">
        <v>838</v>
      </c>
      <c r="M1743" s="2" t="s">
        <v>6</v>
      </c>
      <c r="N1743" s="2" t="s">
        <v>6</v>
      </c>
      <c r="O1743" s="2" t="s">
        <v>6</v>
      </c>
      <c r="P1743" s="2" t="s">
        <v>6</v>
      </c>
      <c r="Q1743" s="2" t="s">
        <v>6</v>
      </c>
      <c r="R1743" s="2" t="s">
        <v>6</v>
      </c>
      <c r="S1743" s="2" t="s">
        <v>6</v>
      </c>
      <c r="T1743" s="2" t="s">
        <v>6</v>
      </c>
      <c r="U1743" s="2" t="s">
        <v>6</v>
      </c>
      <c r="V1743" s="2" t="s">
        <v>6</v>
      </c>
      <c r="W1743" s="2" t="s">
        <v>6</v>
      </c>
      <c r="X1743" s="2" t="s">
        <v>6</v>
      </c>
      <c r="Y1743" s="2" t="s">
        <v>6</v>
      </c>
      <c r="Z1743" s="2" t="s">
        <v>6</v>
      </c>
      <c r="AA1743" s="2" t="s">
        <v>6</v>
      </c>
      <c r="AB1743" s="2" t="s">
        <v>6</v>
      </c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</row>
    <row r="1744" spans="1:47" ht="15.75">
      <c r="A1744" s="2"/>
      <c r="B1744" s="2"/>
      <c r="C1744" s="2" t="s">
        <v>1197</v>
      </c>
      <c r="D1744" s="2" t="s">
        <v>176</v>
      </c>
      <c r="E1744" s="2" t="s">
        <v>30</v>
      </c>
      <c r="F1744" s="26" t="s">
        <v>176</v>
      </c>
      <c r="G1744" s="4" t="s">
        <v>1266</v>
      </c>
      <c r="H1744" s="2" t="s">
        <v>163</v>
      </c>
      <c r="I1744" s="2" t="s">
        <v>569</v>
      </c>
      <c r="J1744" s="2" t="s">
        <v>570</v>
      </c>
      <c r="K1744" s="2" t="s">
        <v>835</v>
      </c>
      <c r="L1744" s="2" t="s">
        <v>838</v>
      </c>
      <c r="M1744" s="2" t="s">
        <v>6</v>
      </c>
      <c r="N1744" s="2" t="s">
        <v>6</v>
      </c>
      <c r="O1744" s="2" t="s">
        <v>6</v>
      </c>
      <c r="P1744" s="2" t="s">
        <v>6</v>
      </c>
      <c r="Q1744" s="2" t="s">
        <v>6</v>
      </c>
      <c r="R1744" s="2" t="s">
        <v>6</v>
      </c>
      <c r="S1744" s="2" t="s">
        <v>6</v>
      </c>
      <c r="T1744" s="2" t="s">
        <v>6</v>
      </c>
      <c r="U1744" s="2" t="s">
        <v>6</v>
      </c>
      <c r="V1744" s="2" t="s">
        <v>6</v>
      </c>
      <c r="W1744" s="2" t="s">
        <v>6</v>
      </c>
      <c r="X1744" s="2" t="s">
        <v>6</v>
      </c>
      <c r="Y1744" s="2" t="s">
        <v>6</v>
      </c>
      <c r="Z1744" s="2" t="s">
        <v>6</v>
      </c>
      <c r="AA1744" s="2" t="s">
        <v>6</v>
      </c>
      <c r="AB1744" s="2" t="s">
        <v>6</v>
      </c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</row>
    <row r="1745" spans="1:47" ht="15.75">
      <c r="A1745" s="2"/>
      <c r="B1745" s="2"/>
      <c r="C1745" s="2" t="s">
        <v>1198</v>
      </c>
      <c r="D1745" s="2" t="s">
        <v>176</v>
      </c>
      <c r="E1745" s="2" t="s">
        <v>30</v>
      </c>
      <c r="F1745" s="26" t="s">
        <v>176</v>
      </c>
      <c r="G1745" s="4" t="s">
        <v>1266</v>
      </c>
      <c r="H1745" s="2" t="s">
        <v>163</v>
      </c>
      <c r="I1745" s="2" t="s">
        <v>569</v>
      </c>
      <c r="J1745" s="2" t="s">
        <v>570</v>
      </c>
      <c r="K1745" s="2" t="s">
        <v>835</v>
      </c>
      <c r="L1745" s="2" t="s">
        <v>838</v>
      </c>
      <c r="M1745" s="2" t="s">
        <v>6</v>
      </c>
      <c r="N1745" s="2" t="s">
        <v>6</v>
      </c>
      <c r="O1745" s="2" t="s">
        <v>6</v>
      </c>
      <c r="P1745" s="2" t="s">
        <v>6</v>
      </c>
      <c r="Q1745" s="2" t="s">
        <v>6</v>
      </c>
      <c r="R1745" s="2" t="s">
        <v>6</v>
      </c>
      <c r="S1745" s="2" t="s">
        <v>6</v>
      </c>
      <c r="T1745" s="2" t="s">
        <v>6</v>
      </c>
      <c r="U1745" s="2" t="s">
        <v>6</v>
      </c>
      <c r="V1745" s="2" t="s">
        <v>6</v>
      </c>
      <c r="W1745" s="2" t="s">
        <v>6</v>
      </c>
      <c r="X1745" s="2" t="s">
        <v>6</v>
      </c>
      <c r="Y1745" s="2" t="s">
        <v>6</v>
      </c>
      <c r="Z1745" s="2" t="s">
        <v>6</v>
      </c>
      <c r="AA1745" s="2" t="s">
        <v>6</v>
      </c>
      <c r="AB1745" s="2" t="s">
        <v>6</v>
      </c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</row>
    <row r="1746" spans="1:47" ht="15.75">
      <c r="A1746" s="2"/>
      <c r="B1746" s="2"/>
      <c r="C1746" s="2" t="s">
        <v>1199</v>
      </c>
      <c r="D1746" s="2" t="s">
        <v>176</v>
      </c>
      <c r="E1746" s="2" t="s">
        <v>30</v>
      </c>
      <c r="F1746" s="26" t="s">
        <v>176</v>
      </c>
      <c r="G1746" s="4" t="s">
        <v>1266</v>
      </c>
      <c r="H1746" s="2" t="s">
        <v>163</v>
      </c>
      <c r="I1746" s="2" t="s">
        <v>569</v>
      </c>
      <c r="J1746" s="2" t="s">
        <v>570</v>
      </c>
      <c r="K1746" s="2" t="s">
        <v>835</v>
      </c>
      <c r="L1746" s="2" t="s">
        <v>838</v>
      </c>
      <c r="M1746" s="2" t="s">
        <v>6</v>
      </c>
      <c r="N1746" s="2" t="s">
        <v>6</v>
      </c>
      <c r="O1746" s="2" t="s">
        <v>6</v>
      </c>
      <c r="P1746" s="2" t="s">
        <v>6</v>
      </c>
      <c r="Q1746" s="2" t="s">
        <v>6</v>
      </c>
      <c r="R1746" s="2" t="s">
        <v>6</v>
      </c>
      <c r="S1746" s="2" t="s">
        <v>6</v>
      </c>
      <c r="T1746" s="2" t="s">
        <v>6</v>
      </c>
      <c r="U1746" s="2" t="s">
        <v>6</v>
      </c>
      <c r="V1746" s="2" t="s">
        <v>6</v>
      </c>
      <c r="W1746" s="2" t="s">
        <v>6</v>
      </c>
      <c r="X1746" s="2" t="s">
        <v>6</v>
      </c>
      <c r="Y1746" s="2" t="s">
        <v>6</v>
      </c>
      <c r="Z1746" s="2" t="s">
        <v>6</v>
      </c>
      <c r="AA1746" s="2" t="s">
        <v>6</v>
      </c>
      <c r="AB1746" s="2" t="s">
        <v>6</v>
      </c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</row>
    <row r="1747" spans="1:47" ht="15.75">
      <c r="A1747" s="2"/>
      <c r="B1747" s="2"/>
      <c r="C1747" s="2" t="s">
        <v>1200</v>
      </c>
      <c r="D1747" s="2" t="s">
        <v>176</v>
      </c>
      <c r="E1747" s="2" t="s">
        <v>30</v>
      </c>
      <c r="F1747" s="26" t="s">
        <v>176</v>
      </c>
      <c r="G1747" s="4" t="s">
        <v>1266</v>
      </c>
      <c r="H1747" s="2" t="s">
        <v>163</v>
      </c>
      <c r="I1747" s="2" t="s">
        <v>569</v>
      </c>
      <c r="J1747" s="2" t="s">
        <v>570</v>
      </c>
      <c r="K1747" s="2" t="s">
        <v>835</v>
      </c>
      <c r="L1747" s="2" t="s">
        <v>838</v>
      </c>
      <c r="M1747" s="2" t="s">
        <v>6</v>
      </c>
      <c r="N1747" s="2" t="s">
        <v>6</v>
      </c>
      <c r="O1747" s="2" t="s">
        <v>6</v>
      </c>
      <c r="P1747" s="2" t="s">
        <v>6</v>
      </c>
      <c r="Q1747" s="2" t="s">
        <v>6</v>
      </c>
      <c r="R1747" s="2" t="s">
        <v>6</v>
      </c>
      <c r="S1747" s="2" t="s">
        <v>6</v>
      </c>
      <c r="T1747" s="2" t="s">
        <v>6</v>
      </c>
      <c r="U1747" s="2" t="s">
        <v>6</v>
      </c>
      <c r="V1747" s="2" t="s">
        <v>6</v>
      </c>
      <c r="W1747" s="2" t="s">
        <v>6</v>
      </c>
      <c r="X1747" s="2" t="s">
        <v>6</v>
      </c>
      <c r="Y1747" s="2" t="s">
        <v>6</v>
      </c>
      <c r="Z1747" s="2" t="s">
        <v>6</v>
      </c>
      <c r="AA1747" s="2" t="s">
        <v>6</v>
      </c>
      <c r="AB1747" s="2" t="s">
        <v>6</v>
      </c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</row>
    <row r="1748" spans="1:47" ht="15.75">
      <c r="A1748" s="2"/>
      <c r="B1748" s="2"/>
      <c r="C1748" s="2" t="s">
        <v>1201</v>
      </c>
      <c r="D1748" s="2" t="s">
        <v>176</v>
      </c>
      <c r="E1748" s="2" t="s">
        <v>30</v>
      </c>
      <c r="F1748" s="26" t="s">
        <v>176</v>
      </c>
      <c r="G1748" s="4" t="s">
        <v>1266</v>
      </c>
      <c r="H1748" s="2" t="s">
        <v>163</v>
      </c>
      <c r="I1748" s="2" t="s">
        <v>569</v>
      </c>
      <c r="J1748" s="2" t="s">
        <v>570</v>
      </c>
      <c r="K1748" s="2" t="s">
        <v>835</v>
      </c>
      <c r="L1748" s="2" t="s">
        <v>838</v>
      </c>
      <c r="M1748" s="2" t="s">
        <v>6</v>
      </c>
      <c r="N1748" s="2" t="s">
        <v>6</v>
      </c>
      <c r="O1748" s="2" t="s">
        <v>6</v>
      </c>
      <c r="P1748" s="2" t="s">
        <v>6</v>
      </c>
      <c r="Q1748" s="2" t="s">
        <v>6</v>
      </c>
      <c r="R1748" s="2" t="s">
        <v>6</v>
      </c>
      <c r="S1748" s="2" t="s">
        <v>6</v>
      </c>
      <c r="T1748" s="2" t="s">
        <v>6</v>
      </c>
      <c r="U1748" s="2" t="s">
        <v>6</v>
      </c>
      <c r="V1748" s="2" t="s">
        <v>6</v>
      </c>
      <c r="W1748" s="2" t="s">
        <v>6</v>
      </c>
      <c r="X1748" s="2" t="s">
        <v>6</v>
      </c>
      <c r="Y1748" s="2" t="s">
        <v>6</v>
      </c>
      <c r="Z1748" s="2" t="s">
        <v>6</v>
      </c>
      <c r="AA1748" s="2" t="s">
        <v>6</v>
      </c>
      <c r="AB1748" s="2" t="s">
        <v>6</v>
      </c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</row>
    <row r="1749" spans="1:47" ht="15.75">
      <c r="A1749" s="2"/>
      <c r="B1749" s="2"/>
      <c r="C1749" s="2" t="s">
        <v>1202</v>
      </c>
      <c r="D1749" s="2" t="s">
        <v>176</v>
      </c>
      <c r="E1749" s="2" t="s">
        <v>30</v>
      </c>
      <c r="F1749" s="26" t="s">
        <v>176</v>
      </c>
      <c r="G1749" s="4" t="s">
        <v>1266</v>
      </c>
      <c r="H1749" s="2" t="s">
        <v>163</v>
      </c>
      <c r="I1749" s="2" t="s">
        <v>569</v>
      </c>
      <c r="J1749" s="2" t="s">
        <v>570</v>
      </c>
      <c r="K1749" s="2" t="s">
        <v>835</v>
      </c>
      <c r="L1749" s="2" t="s">
        <v>838</v>
      </c>
      <c r="M1749" s="2" t="s">
        <v>6</v>
      </c>
      <c r="N1749" s="2" t="s">
        <v>6</v>
      </c>
      <c r="O1749" s="2" t="s">
        <v>6</v>
      </c>
      <c r="P1749" s="2" t="s">
        <v>6</v>
      </c>
      <c r="Q1749" s="2" t="s">
        <v>6</v>
      </c>
      <c r="R1749" s="2" t="s">
        <v>6</v>
      </c>
      <c r="S1749" s="2" t="s">
        <v>6</v>
      </c>
      <c r="T1749" s="2" t="s">
        <v>6</v>
      </c>
      <c r="U1749" s="2" t="s">
        <v>6</v>
      </c>
      <c r="V1749" s="2" t="s">
        <v>6</v>
      </c>
      <c r="W1749" s="2" t="s">
        <v>6</v>
      </c>
      <c r="X1749" s="2" t="s">
        <v>6</v>
      </c>
      <c r="Y1749" s="2" t="s">
        <v>6</v>
      </c>
      <c r="Z1749" s="2" t="s">
        <v>6</v>
      </c>
      <c r="AA1749" s="2" t="s">
        <v>6</v>
      </c>
      <c r="AB1749" s="2" t="s">
        <v>6</v>
      </c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</row>
    <row r="1750" spans="1:47" ht="15.75">
      <c r="A1750" s="2"/>
      <c r="B1750" s="2"/>
      <c r="C1750" s="2" t="s">
        <v>1203</v>
      </c>
      <c r="D1750" s="2" t="s">
        <v>176</v>
      </c>
      <c r="E1750" s="2" t="s">
        <v>30</v>
      </c>
      <c r="F1750" s="26" t="s">
        <v>176</v>
      </c>
      <c r="G1750" s="4" t="s">
        <v>1266</v>
      </c>
      <c r="H1750" s="2" t="s">
        <v>163</v>
      </c>
      <c r="I1750" s="2" t="s">
        <v>569</v>
      </c>
      <c r="J1750" s="2" t="s">
        <v>570</v>
      </c>
      <c r="K1750" s="2" t="s">
        <v>835</v>
      </c>
      <c r="L1750" s="2" t="s">
        <v>838</v>
      </c>
      <c r="M1750" s="2" t="s">
        <v>6</v>
      </c>
      <c r="N1750" s="2" t="s">
        <v>6</v>
      </c>
      <c r="O1750" s="2" t="s">
        <v>6</v>
      </c>
      <c r="P1750" s="2" t="s">
        <v>6</v>
      </c>
      <c r="Q1750" s="2" t="s">
        <v>6</v>
      </c>
      <c r="R1750" s="2" t="s">
        <v>6</v>
      </c>
      <c r="S1750" s="2" t="s">
        <v>6</v>
      </c>
      <c r="T1750" s="2" t="s">
        <v>6</v>
      </c>
      <c r="U1750" s="2" t="s">
        <v>6</v>
      </c>
      <c r="V1750" s="2" t="s">
        <v>6</v>
      </c>
      <c r="W1750" s="2" t="s">
        <v>6</v>
      </c>
      <c r="X1750" s="2" t="s">
        <v>6</v>
      </c>
      <c r="Y1750" s="2" t="s">
        <v>6</v>
      </c>
      <c r="Z1750" s="2" t="s">
        <v>6</v>
      </c>
      <c r="AA1750" s="2" t="s">
        <v>6</v>
      </c>
      <c r="AB1750" s="2" t="s">
        <v>6</v>
      </c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</row>
    <row r="1751" spans="1:47" ht="15.75">
      <c r="A1751" s="2"/>
      <c r="B1751" s="2"/>
      <c r="C1751" s="2" t="s">
        <v>1204</v>
      </c>
      <c r="D1751" s="2" t="s">
        <v>176</v>
      </c>
      <c r="E1751" s="2" t="s">
        <v>30</v>
      </c>
      <c r="F1751" s="26" t="s">
        <v>176</v>
      </c>
      <c r="G1751" s="4" t="s">
        <v>1266</v>
      </c>
      <c r="H1751" s="2" t="s">
        <v>163</v>
      </c>
      <c r="I1751" s="2" t="s">
        <v>569</v>
      </c>
      <c r="J1751" s="2" t="s">
        <v>570</v>
      </c>
      <c r="K1751" s="2" t="s">
        <v>835</v>
      </c>
      <c r="L1751" s="2" t="s">
        <v>838</v>
      </c>
      <c r="M1751" s="2" t="s">
        <v>6</v>
      </c>
      <c r="N1751" s="2" t="s">
        <v>6</v>
      </c>
      <c r="O1751" s="2" t="s">
        <v>6</v>
      </c>
      <c r="P1751" s="2" t="s">
        <v>6</v>
      </c>
      <c r="Q1751" s="2" t="s">
        <v>6</v>
      </c>
      <c r="R1751" s="2" t="s">
        <v>6</v>
      </c>
      <c r="S1751" s="2" t="s">
        <v>6</v>
      </c>
      <c r="T1751" s="2" t="s">
        <v>6</v>
      </c>
      <c r="U1751" s="2" t="s">
        <v>6</v>
      </c>
      <c r="V1751" s="2" t="s">
        <v>6</v>
      </c>
      <c r="W1751" s="2" t="s">
        <v>6</v>
      </c>
      <c r="X1751" s="2" t="s">
        <v>6</v>
      </c>
      <c r="Y1751" s="2" t="s">
        <v>6</v>
      </c>
      <c r="Z1751" s="2" t="s">
        <v>6</v>
      </c>
      <c r="AA1751" s="2" t="s">
        <v>6</v>
      </c>
      <c r="AB1751" s="2" t="s">
        <v>6</v>
      </c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</row>
    <row r="1752" spans="1:47" ht="15.75">
      <c r="A1752" s="2"/>
      <c r="B1752" s="2"/>
      <c r="C1752" s="2" t="s">
        <v>1205</v>
      </c>
      <c r="D1752" s="2" t="s">
        <v>176</v>
      </c>
      <c r="E1752" s="2" t="s">
        <v>30</v>
      </c>
      <c r="F1752" s="26" t="s">
        <v>176</v>
      </c>
      <c r="G1752" s="4" t="s">
        <v>1266</v>
      </c>
      <c r="H1752" s="2" t="s">
        <v>163</v>
      </c>
      <c r="I1752" s="2" t="s">
        <v>569</v>
      </c>
      <c r="J1752" s="2" t="s">
        <v>570</v>
      </c>
      <c r="K1752" s="2" t="s">
        <v>835</v>
      </c>
      <c r="L1752" s="2" t="s">
        <v>838</v>
      </c>
      <c r="M1752" s="2" t="s">
        <v>6</v>
      </c>
      <c r="N1752" s="2" t="s">
        <v>6</v>
      </c>
      <c r="O1752" s="2" t="s">
        <v>6</v>
      </c>
      <c r="P1752" s="2" t="s">
        <v>6</v>
      </c>
      <c r="Q1752" s="2" t="s">
        <v>6</v>
      </c>
      <c r="R1752" s="2" t="s">
        <v>6</v>
      </c>
      <c r="S1752" s="2" t="s">
        <v>6</v>
      </c>
      <c r="T1752" s="2" t="s">
        <v>6</v>
      </c>
      <c r="U1752" s="2" t="s">
        <v>6</v>
      </c>
      <c r="V1752" s="2" t="s">
        <v>6</v>
      </c>
      <c r="W1752" s="2" t="s">
        <v>6</v>
      </c>
      <c r="X1752" s="2" t="s">
        <v>6</v>
      </c>
      <c r="Y1752" s="2" t="s">
        <v>6</v>
      </c>
      <c r="Z1752" s="2" t="s">
        <v>6</v>
      </c>
      <c r="AA1752" s="2" t="s">
        <v>6</v>
      </c>
      <c r="AB1752" s="2" t="s">
        <v>6</v>
      </c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</row>
    <row r="1753" spans="1:47" ht="15.75">
      <c r="A1753" s="2"/>
      <c r="B1753" s="2"/>
      <c r="C1753" s="2" t="s">
        <v>1206</v>
      </c>
      <c r="D1753" s="2" t="s">
        <v>176</v>
      </c>
      <c r="E1753" s="2" t="s">
        <v>30</v>
      </c>
      <c r="F1753" s="26" t="s">
        <v>176</v>
      </c>
      <c r="G1753" s="4" t="s">
        <v>1266</v>
      </c>
      <c r="H1753" s="2" t="s">
        <v>163</v>
      </c>
      <c r="I1753" s="2" t="s">
        <v>569</v>
      </c>
      <c r="J1753" s="2" t="s">
        <v>570</v>
      </c>
      <c r="K1753" s="2" t="s">
        <v>835</v>
      </c>
      <c r="L1753" s="2" t="s">
        <v>838</v>
      </c>
      <c r="M1753" s="2" t="s">
        <v>6</v>
      </c>
      <c r="N1753" s="2" t="s">
        <v>6</v>
      </c>
      <c r="O1753" s="2" t="s">
        <v>6</v>
      </c>
      <c r="P1753" s="2" t="s">
        <v>6</v>
      </c>
      <c r="Q1753" s="2" t="s">
        <v>6</v>
      </c>
      <c r="R1753" s="2" t="s">
        <v>6</v>
      </c>
      <c r="S1753" s="2" t="s">
        <v>6</v>
      </c>
      <c r="T1753" s="2" t="s">
        <v>6</v>
      </c>
      <c r="U1753" s="2" t="s">
        <v>6</v>
      </c>
      <c r="V1753" s="2" t="s">
        <v>6</v>
      </c>
      <c r="W1753" s="2" t="s">
        <v>6</v>
      </c>
      <c r="X1753" s="2" t="s">
        <v>6</v>
      </c>
      <c r="Y1753" s="2" t="s">
        <v>6</v>
      </c>
      <c r="Z1753" s="2" t="s">
        <v>6</v>
      </c>
      <c r="AA1753" s="2" t="s">
        <v>6</v>
      </c>
      <c r="AB1753" s="2" t="s">
        <v>6</v>
      </c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</row>
    <row r="1754" spans="1:47" ht="15.75">
      <c r="A1754" s="2"/>
      <c r="B1754" s="2"/>
      <c r="C1754" s="2" t="s">
        <v>1207</v>
      </c>
      <c r="D1754" s="2" t="s">
        <v>176</v>
      </c>
      <c r="E1754" s="2" t="s">
        <v>30</v>
      </c>
      <c r="F1754" s="26" t="s">
        <v>176</v>
      </c>
      <c r="G1754" s="4" t="s">
        <v>1266</v>
      </c>
      <c r="H1754" s="2" t="s">
        <v>163</v>
      </c>
      <c r="I1754" s="2" t="s">
        <v>569</v>
      </c>
      <c r="J1754" s="2" t="s">
        <v>570</v>
      </c>
      <c r="K1754" s="2" t="s">
        <v>835</v>
      </c>
      <c r="L1754" s="2" t="s">
        <v>838</v>
      </c>
      <c r="M1754" s="2" t="s">
        <v>6</v>
      </c>
      <c r="N1754" s="2" t="s">
        <v>6</v>
      </c>
      <c r="O1754" s="2" t="s">
        <v>6</v>
      </c>
      <c r="P1754" s="2" t="s">
        <v>6</v>
      </c>
      <c r="Q1754" s="2" t="s">
        <v>6</v>
      </c>
      <c r="R1754" s="2" t="s">
        <v>6</v>
      </c>
      <c r="S1754" s="2" t="s">
        <v>6</v>
      </c>
      <c r="T1754" s="2" t="s">
        <v>6</v>
      </c>
      <c r="U1754" s="2" t="s">
        <v>6</v>
      </c>
      <c r="V1754" s="2" t="s">
        <v>6</v>
      </c>
      <c r="W1754" s="2" t="s">
        <v>6</v>
      </c>
      <c r="X1754" s="2" t="s">
        <v>6</v>
      </c>
      <c r="Y1754" s="2" t="s">
        <v>6</v>
      </c>
      <c r="Z1754" s="2" t="s">
        <v>6</v>
      </c>
      <c r="AA1754" s="2" t="s">
        <v>6</v>
      </c>
      <c r="AB1754" s="2" t="s">
        <v>6</v>
      </c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</row>
    <row r="1755" spans="1:47" ht="15.75">
      <c r="A1755" s="2"/>
      <c r="B1755" s="2"/>
      <c r="C1755" s="2" t="s">
        <v>1208</v>
      </c>
      <c r="D1755" s="2" t="s">
        <v>176</v>
      </c>
      <c r="E1755" s="2" t="s">
        <v>30</v>
      </c>
      <c r="F1755" s="26" t="s">
        <v>176</v>
      </c>
      <c r="G1755" s="4" t="s">
        <v>1266</v>
      </c>
      <c r="H1755" s="2" t="s">
        <v>163</v>
      </c>
      <c r="I1755" s="2" t="s">
        <v>569</v>
      </c>
      <c r="J1755" s="2" t="s">
        <v>570</v>
      </c>
      <c r="K1755" s="2" t="s">
        <v>835</v>
      </c>
      <c r="L1755" s="2" t="s">
        <v>838</v>
      </c>
      <c r="M1755" s="2" t="s">
        <v>6</v>
      </c>
      <c r="N1755" s="2" t="s">
        <v>6</v>
      </c>
      <c r="O1755" s="2" t="s">
        <v>6</v>
      </c>
      <c r="P1755" s="2" t="s">
        <v>6</v>
      </c>
      <c r="Q1755" s="2" t="s">
        <v>6</v>
      </c>
      <c r="R1755" s="2" t="s">
        <v>6</v>
      </c>
      <c r="S1755" s="2" t="s">
        <v>6</v>
      </c>
      <c r="T1755" s="2" t="s">
        <v>6</v>
      </c>
      <c r="U1755" s="2" t="s">
        <v>6</v>
      </c>
      <c r="V1755" s="2" t="s">
        <v>6</v>
      </c>
      <c r="W1755" s="2" t="s">
        <v>6</v>
      </c>
      <c r="X1755" s="2" t="s">
        <v>6</v>
      </c>
      <c r="Y1755" s="2" t="s">
        <v>6</v>
      </c>
      <c r="Z1755" s="2" t="s">
        <v>6</v>
      </c>
      <c r="AA1755" s="2" t="s">
        <v>6</v>
      </c>
      <c r="AB1755" s="2" t="s">
        <v>6</v>
      </c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</row>
    <row r="1756" spans="1:47" ht="15.75">
      <c r="A1756" s="2"/>
      <c r="B1756" s="2"/>
      <c r="C1756" s="2" t="s">
        <v>1209</v>
      </c>
      <c r="D1756" s="2" t="s">
        <v>176</v>
      </c>
      <c r="E1756" s="2" t="s">
        <v>30</v>
      </c>
      <c r="F1756" s="26" t="s">
        <v>176</v>
      </c>
      <c r="G1756" s="4" t="s">
        <v>1266</v>
      </c>
      <c r="H1756" s="2" t="s">
        <v>163</v>
      </c>
      <c r="I1756" s="2" t="s">
        <v>569</v>
      </c>
      <c r="J1756" s="2" t="s">
        <v>570</v>
      </c>
      <c r="K1756" s="2" t="s">
        <v>835</v>
      </c>
      <c r="L1756" s="2" t="s">
        <v>838</v>
      </c>
      <c r="M1756" s="2" t="s">
        <v>6</v>
      </c>
      <c r="N1756" s="2" t="s">
        <v>6</v>
      </c>
      <c r="O1756" s="2" t="s">
        <v>6</v>
      </c>
      <c r="P1756" s="2" t="s">
        <v>6</v>
      </c>
      <c r="Q1756" s="2" t="s">
        <v>6</v>
      </c>
      <c r="R1756" s="2" t="s">
        <v>6</v>
      </c>
      <c r="S1756" s="2" t="s">
        <v>6</v>
      </c>
      <c r="T1756" s="2" t="s">
        <v>6</v>
      </c>
      <c r="U1756" s="2" t="s">
        <v>6</v>
      </c>
      <c r="V1756" s="2" t="s">
        <v>6</v>
      </c>
      <c r="W1756" s="2" t="s">
        <v>6</v>
      </c>
      <c r="X1756" s="2" t="s">
        <v>6</v>
      </c>
      <c r="Y1756" s="2" t="s">
        <v>6</v>
      </c>
      <c r="Z1756" s="2" t="s">
        <v>6</v>
      </c>
      <c r="AA1756" s="2" t="s">
        <v>6</v>
      </c>
      <c r="AB1756" s="2" t="s">
        <v>6</v>
      </c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</row>
    <row r="1757" spans="1:47" ht="15.75">
      <c r="A1757" s="2"/>
      <c r="B1757" s="2"/>
      <c r="C1757" s="2" t="s">
        <v>1210</v>
      </c>
      <c r="D1757" s="2" t="s">
        <v>176</v>
      </c>
      <c r="E1757" s="2" t="s">
        <v>30</v>
      </c>
      <c r="F1757" s="26" t="s">
        <v>176</v>
      </c>
      <c r="G1757" s="4" t="s">
        <v>1266</v>
      </c>
      <c r="H1757" s="2" t="s">
        <v>163</v>
      </c>
      <c r="I1757" s="2" t="s">
        <v>569</v>
      </c>
      <c r="J1757" s="2" t="s">
        <v>570</v>
      </c>
      <c r="K1757" s="2" t="s">
        <v>835</v>
      </c>
      <c r="L1757" s="2" t="s">
        <v>838</v>
      </c>
      <c r="M1757" s="2" t="s">
        <v>6</v>
      </c>
      <c r="N1757" s="2" t="s">
        <v>6</v>
      </c>
      <c r="O1757" s="2" t="s">
        <v>6</v>
      </c>
      <c r="P1757" s="2" t="s">
        <v>6</v>
      </c>
      <c r="Q1757" s="2" t="s">
        <v>6</v>
      </c>
      <c r="R1757" s="2" t="s">
        <v>6</v>
      </c>
      <c r="S1757" s="2" t="s">
        <v>6</v>
      </c>
      <c r="T1757" s="2" t="s">
        <v>6</v>
      </c>
      <c r="U1757" s="2" t="s">
        <v>6</v>
      </c>
      <c r="V1757" s="2" t="s">
        <v>6</v>
      </c>
      <c r="W1757" s="2" t="s">
        <v>6</v>
      </c>
      <c r="X1757" s="2" t="s">
        <v>6</v>
      </c>
      <c r="Y1757" s="2" t="s">
        <v>6</v>
      </c>
      <c r="Z1757" s="2" t="s">
        <v>6</v>
      </c>
      <c r="AA1757" s="2" t="s">
        <v>6</v>
      </c>
      <c r="AB1757" s="2" t="s">
        <v>6</v>
      </c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</row>
    <row r="1758" spans="1:47" ht="15.75">
      <c r="A1758" s="2"/>
      <c r="B1758" s="2"/>
      <c r="C1758" s="2" t="s">
        <v>1211</v>
      </c>
      <c r="D1758" s="2" t="s">
        <v>176</v>
      </c>
      <c r="E1758" s="2" t="s">
        <v>30</v>
      </c>
      <c r="F1758" s="26" t="s">
        <v>176</v>
      </c>
      <c r="G1758" s="4" t="s">
        <v>1266</v>
      </c>
      <c r="H1758" s="2" t="s">
        <v>163</v>
      </c>
      <c r="I1758" s="2" t="s">
        <v>569</v>
      </c>
      <c r="J1758" s="2" t="s">
        <v>570</v>
      </c>
      <c r="K1758" s="2" t="s">
        <v>835</v>
      </c>
      <c r="L1758" s="2" t="s">
        <v>838</v>
      </c>
      <c r="M1758" s="2" t="s">
        <v>6</v>
      </c>
      <c r="N1758" s="2" t="s">
        <v>6</v>
      </c>
      <c r="O1758" s="2" t="s">
        <v>6</v>
      </c>
      <c r="P1758" s="2" t="s">
        <v>6</v>
      </c>
      <c r="Q1758" s="2" t="s">
        <v>6</v>
      </c>
      <c r="R1758" s="2" t="s">
        <v>6</v>
      </c>
      <c r="S1758" s="2" t="s">
        <v>6</v>
      </c>
      <c r="T1758" s="2" t="s">
        <v>6</v>
      </c>
      <c r="U1758" s="2" t="s">
        <v>6</v>
      </c>
      <c r="V1758" s="2" t="s">
        <v>6</v>
      </c>
      <c r="W1758" s="2" t="s">
        <v>6</v>
      </c>
      <c r="X1758" s="2" t="s">
        <v>6</v>
      </c>
      <c r="Y1758" s="2" t="s">
        <v>6</v>
      </c>
      <c r="Z1758" s="2" t="s">
        <v>6</v>
      </c>
      <c r="AA1758" s="2" t="s">
        <v>6</v>
      </c>
      <c r="AB1758" s="2" t="s">
        <v>6</v>
      </c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</row>
    <row r="1759" spans="1:47" ht="15.75">
      <c r="A1759" s="2"/>
      <c r="B1759" s="2"/>
      <c r="C1759" s="2" t="s">
        <v>1212</v>
      </c>
      <c r="D1759" s="2" t="s">
        <v>176</v>
      </c>
      <c r="E1759" s="2" t="s">
        <v>30</v>
      </c>
      <c r="F1759" s="26" t="s">
        <v>176</v>
      </c>
      <c r="G1759" s="4" t="s">
        <v>1266</v>
      </c>
      <c r="H1759" s="2" t="s">
        <v>163</v>
      </c>
      <c r="I1759" s="2" t="s">
        <v>569</v>
      </c>
      <c r="J1759" s="2" t="s">
        <v>570</v>
      </c>
      <c r="K1759" s="2" t="s">
        <v>835</v>
      </c>
      <c r="L1759" s="2" t="s">
        <v>838</v>
      </c>
      <c r="M1759" s="2" t="s">
        <v>6</v>
      </c>
      <c r="N1759" s="2" t="s">
        <v>6</v>
      </c>
      <c r="O1759" s="2" t="s">
        <v>6</v>
      </c>
      <c r="P1759" s="2" t="s">
        <v>6</v>
      </c>
      <c r="Q1759" s="2" t="s">
        <v>6</v>
      </c>
      <c r="R1759" s="2" t="s">
        <v>6</v>
      </c>
      <c r="S1759" s="2" t="s">
        <v>6</v>
      </c>
      <c r="T1759" s="2" t="s">
        <v>6</v>
      </c>
      <c r="U1759" s="2" t="s">
        <v>6</v>
      </c>
      <c r="V1759" s="2" t="s">
        <v>6</v>
      </c>
      <c r="W1759" s="2" t="s">
        <v>6</v>
      </c>
      <c r="X1759" s="2" t="s">
        <v>6</v>
      </c>
      <c r="Y1759" s="2" t="s">
        <v>6</v>
      </c>
      <c r="Z1759" s="2" t="s">
        <v>6</v>
      </c>
      <c r="AA1759" s="2" t="s">
        <v>6</v>
      </c>
      <c r="AB1759" s="2" t="s">
        <v>6</v>
      </c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</row>
    <row r="1760" spans="1:47" ht="15.75">
      <c r="A1760" s="2"/>
      <c r="B1760" s="2"/>
      <c r="C1760" s="2" t="s">
        <v>1213</v>
      </c>
      <c r="D1760" s="2" t="s">
        <v>176</v>
      </c>
      <c r="E1760" s="2" t="s">
        <v>30</v>
      </c>
      <c r="F1760" s="26" t="s">
        <v>176</v>
      </c>
      <c r="G1760" s="4" t="s">
        <v>1266</v>
      </c>
      <c r="H1760" s="2" t="s">
        <v>163</v>
      </c>
      <c r="I1760" s="2" t="s">
        <v>569</v>
      </c>
      <c r="J1760" s="2" t="s">
        <v>570</v>
      </c>
      <c r="K1760" s="2" t="s">
        <v>835</v>
      </c>
      <c r="L1760" s="2" t="s">
        <v>838</v>
      </c>
      <c r="M1760" s="2" t="s">
        <v>6</v>
      </c>
      <c r="N1760" s="2" t="s">
        <v>6</v>
      </c>
      <c r="O1760" s="2" t="s">
        <v>6</v>
      </c>
      <c r="P1760" s="2" t="s">
        <v>6</v>
      </c>
      <c r="Q1760" s="2" t="s">
        <v>6</v>
      </c>
      <c r="R1760" s="2" t="s">
        <v>6</v>
      </c>
      <c r="S1760" s="2" t="s">
        <v>6</v>
      </c>
      <c r="T1760" s="2" t="s">
        <v>6</v>
      </c>
      <c r="U1760" s="2" t="s">
        <v>6</v>
      </c>
      <c r="V1760" s="2" t="s">
        <v>6</v>
      </c>
      <c r="W1760" s="2" t="s">
        <v>6</v>
      </c>
      <c r="X1760" s="2" t="s">
        <v>6</v>
      </c>
      <c r="Y1760" s="2" t="s">
        <v>6</v>
      </c>
      <c r="Z1760" s="2" t="s">
        <v>6</v>
      </c>
      <c r="AA1760" s="2" t="s">
        <v>6</v>
      </c>
      <c r="AB1760" s="2" t="s">
        <v>6</v>
      </c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</row>
    <row r="1761" spans="1:47" ht="15.75">
      <c r="A1761" s="2"/>
      <c r="B1761" s="2"/>
      <c r="C1761" s="2" t="s">
        <v>1214</v>
      </c>
      <c r="D1761" s="2" t="s">
        <v>176</v>
      </c>
      <c r="E1761" s="2" t="s">
        <v>30</v>
      </c>
      <c r="F1761" s="26" t="s">
        <v>176</v>
      </c>
      <c r="G1761" s="4" t="s">
        <v>1266</v>
      </c>
      <c r="H1761" s="2" t="s">
        <v>163</v>
      </c>
      <c r="I1761" s="2" t="s">
        <v>569</v>
      </c>
      <c r="J1761" s="2" t="s">
        <v>570</v>
      </c>
      <c r="K1761" s="2" t="s">
        <v>835</v>
      </c>
      <c r="L1761" s="2" t="s">
        <v>838</v>
      </c>
      <c r="M1761" s="2" t="s">
        <v>6</v>
      </c>
      <c r="N1761" s="2" t="s">
        <v>6</v>
      </c>
      <c r="O1761" s="2" t="s">
        <v>6</v>
      </c>
      <c r="P1761" s="2" t="s">
        <v>6</v>
      </c>
      <c r="Q1761" s="2" t="s">
        <v>6</v>
      </c>
      <c r="R1761" s="2" t="s">
        <v>6</v>
      </c>
      <c r="S1761" s="2" t="s">
        <v>6</v>
      </c>
      <c r="T1761" s="2" t="s">
        <v>6</v>
      </c>
      <c r="U1761" s="2" t="s">
        <v>6</v>
      </c>
      <c r="V1761" s="2" t="s">
        <v>6</v>
      </c>
      <c r="W1761" s="2" t="s">
        <v>6</v>
      </c>
      <c r="X1761" s="2" t="s">
        <v>6</v>
      </c>
      <c r="Y1761" s="2" t="s">
        <v>6</v>
      </c>
      <c r="Z1761" s="2" t="s">
        <v>6</v>
      </c>
      <c r="AA1761" s="2" t="s">
        <v>6</v>
      </c>
      <c r="AB1761" s="2" t="s">
        <v>6</v>
      </c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</row>
    <row r="1762" spans="1:47" ht="15.75">
      <c r="A1762" s="2"/>
      <c r="B1762" s="2"/>
      <c r="C1762" s="2" t="s">
        <v>1215</v>
      </c>
      <c r="D1762" s="2" t="s">
        <v>176</v>
      </c>
      <c r="E1762" s="2" t="s">
        <v>30</v>
      </c>
      <c r="F1762" s="26" t="s">
        <v>176</v>
      </c>
      <c r="G1762" s="4" t="s">
        <v>1266</v>
      </c>
      <c r="H1762" s="2" t="s">
        <v>163</v>
      </c>
      <c r="I1762" s="2" t="s">
        <v>569</v>
      </c>
      <c r="J1762" s="2" t="s">
        <v>570</v>
      </c>
      <c r="K1762" s="2" t="s">
        <v>835</v>
      </c>
      <c r="L1762" s="2" t="s">
        <v>838</v>
      </c>
      <c r="M1762" s="2" t="s">
        <v>6</v>
      </c>
      <c r="N1762" s="2" t="s">
        <v>6</v>
      </c>
      <c r="O1762" s="2" t="s">
        <v>6</v>
      </c>
      <c r="P1762" s="2" t="s">
        <v>6</v>
      </c>
      <c r="Q1762" s="2" t="s">
        <v>6</v>
      </c>
      <c r="R1762" s="2" t="s">
        <v>6</v>
      </c>
      <c r="S1762" s="2" t="s">
        <v>6</v>
      </c>
      <c r="T1762" s="2" t="s">
        <v>6</v>
      </c>
      <c r="U1762" s="2" t="s">
        <v>6</v>
      </c>
      <c r="V1762" s="2" t="s">
        <v>6</v>
      </c>
      <c r="W1762" s="2" t="s">
        <v>6</v>
      </c>
      <c r="X1762" s="2" t="s">
        <v>6</v>
      </c>
      <c r="Y1762" s="2" t="s">
        <v>6</v>
      </c>
      <c r="Z1762" s="2" t="s">
        <v>6</v>
      </c>
      <c r="AA1762" s="2" t="s">
        <v>6</v>
      </c>
      <c r="AB1762" s="2" t="s">
        <v>6</v>
      </c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</row>
    <row r="1763" spans="1:47" ht="15.75">
      <c r="A1763" s="2"/>
      <c r="B1763" s="2"/>
      <c r="C1763" s="2" t="s">
        <v>1216</v>
      </c>
      <c r="D1763" s="2" t="s">
        <v>176</v>
      </c>
      <c r="E1763" s="2" t="s">
        <v>30</v>
      </c>
      <c r="F1763" s="26" t="s">
        <v>176</v>
      </c>
      <c r="G1763" s="4" t="s">
        <v>1266</v>
      </c>
      <c r="H1763" s="2" t="s">
        <v>163</v>
      </c>
      <c r="I1763" s="2" t="s">
        <v>569</v>
      </c>
      <c r="J1763" s="2" t="s">
        <v>570</v>
      </c>
      <c r="K1763" s="2" t="s">
        <v>835</v>
      </c>
      <c r="L1763" s="2" t="s">
        <v>838</v>
      </c>
      <c r="M1763" s="2" t="s">
        <v>6</v>
      </c>
      <c r="N1763" s="2" t="s">
        <v>6</v>
      </c>
      <c r="O1763" s="2" t="s">
        <v>6</v>
      </c>
      <c r="P1763" s="2" t="s">
        <v>6</v>
      </c>
      <c r="Q1763" s="2" t="s">
        <v>6</v>
      </c>
      <c r="R1763" s="2" t="s">
        <v>6</v>
      </c>
      <c r="S1763" s="2" t="s">
        <v>6</v>
      </c>
      <c r="T1763" s="2" t="s">
        <v>6</v>
      </c>
      <c r="U1763" s="2" t="s">
        <v>6</v>
      </c>
      <c r="V1763" s="2" t="s">
        <v>6</v>
      </c>
      <c r="W1763" s="2" t="s">
        <v>6</v>
      </c>
      <c r="X1763" s="2" t="s">
        <v>6</v>
      </c>
      <c r="Y1763" s="2" t="s">
        <v>6</v>
      </c>
      <c r="Z1763" s="2" t="s">
        <v>6</v>
      </c>
      <c r="AA1763" s="2" t="s">
        <v>6</v>
      </c>
      <c r="AB1763" s="2" t="s">
        <v>6</v>
      </c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</row>
    <row r="1764" spans="1:47" ht="15.75">
      <c r="A1764" s="2"/>
      <c r="B1764" s="2"/>
      <c r="C1764" s="2" t="s">
        <v>1217</v>
      </c>
      <c r="D1764" s="2" t="s">
        <v>176</v>
      </c>
      <c r="E1764" s="2" t="s">
        <v>30</v>
      </c>
      <c r="F1764" s="26" t="s">
        <v>176</v>
      </c>
      <c r="G1764" s="4" t="s">
        <v>1266</v>
      </c>
      <c r="H1764" s="2" t="s">
        <v>163</v>
      </c>
      <c r="I1764" s="2" t="s">
        <v>569</v>
      </c>
      <c r="J1764" s="2" t="s">
        <v>570</v>
      </c>
      <c r="K1764" s="2" t="s">
        <v>835</v>
      </c>
      <c r="L1764" s="2" t="s">
        <v>838</v>
      </c>
      <c r="M1764" s="2" t="s">
        <v>6</v>
      </c>
      <c r="N1764" s="2" t="s">
        <v>6</v>
      </c>
      <c r="O1764" s="2" t="s">
        <v>6</v>
      </c>
      <c r="P1764" s="2" t="s">
        <v>6</v>
      </c>
      <c r="Q1764" s="2" t="s">
        <v>6</v>
      </c>
      <c r="R1764" s="2" t="s">
        <v>6</v>
      </c>
      <c r="S1764" s="2" t="s">
        <v>6</v>
      </c>
      <c r="T1764" s="2" t="s">
        <v>6</v>
      </c>
      <c r="U1764" s="2" t="s">
        <v>6</v>
      </c>
      <c r="V1764" s="2" t="s">
        <v>6</v>
      </c>
      <c r="W1764" s="2" t="s">
        <v>6</v>
      </c>
      <c r="X1764" s="2" t="s">
        <v>6</v>
      </c>
      <c r="Y1764" s="2" t="s">
        <v>6</v>
      </c>
      <c r="Z1764" s="2" t="s">
        <v>6</v>
      </c>
      <c r="AA1764" s="2" t="s">
        <v>6</v>
      </c>
      <c r="AB1764" s="2" t="s">
        <v>6</v>
      </c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</row>
    <row r="1765" spans="1:47" ht="15.75">
      <c r="A1765" s="2"/>
      <c r="B1765" s="2"/>
      <c r="C1765" s="2" t="s">
        <v>1218</v>
      </c>
      <c r="D1765" s="2" t="s">
        <v>176</v>
      </c>
      <c r="E1765" s="2" t="s">
        <v>30</v>
      </c>
      <c r="F1765" s="26" t="s">
        <v>176</v>
      </c>
      <c r="G1765" s="4" t="s">
        <v>1266</v>
      </c>
      <c r="H1765" s="2" t="s">
        <v>163</v>
      </c>
      <c r="I1765" s="2" t="s">
        <v>569</v>
      </c>
      <c r="J1765" s="2" t="s">
        <v>570</v>
      </c>
      <c r="K1765" s="2" t="s">
        <v>835</v>
      </c>
      <c r="L1765" s="2" t="s">
        <v>838</v>
      </c>
      <c r="M1765" s="2" t="s">
        <v>6</v>
      </c>
      <c r="N1765" s="2" t="s">
        <v>6</v>
      </c>
      <c r="O1765" s="2" t="s">
        <v>6</v>
      </c>
      <c r="P1765" s="2" t="s">
        <v>6</v>
      </c>
      <c r="Q1765" s="2" t="s">
        <v>6</v>
      </c>
      <c r="R1765" s="2" t="s">
        <v>6</v>
      </c>
      <c r="S1765" s="2" t="s">
        <v>6</v>
      </c>
      <c r="T1765" s="2" t="s">
        <v>6</v>
      </c>
      <c r="U1765" s="2" t="s">
        <v>6</v>
      </c>
      <c r="V1765" s="2" t="s">
        <v>6</v>
      </c>
      <c r="W1765" s="2" t="s">
        <v>6</v>
      </c>
      <c r="X1765" s="2" t="s">
        <v>6</v>
      </c>
      <c r="Y1765" s="2" t="s">
        <v>6</v>
      </c>
      <c r="Z1765" s="2" t="s">
        <v>6</v>
      </c>
      <c r="AA1765" s="2" t="s">
        <v>6</v>
      </c>
      <c r="AB1765" s="2" t="s">
        <v>6</v>
      </c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</row>
    <row r="1766" spans="1:47" ht="15.75">
      <c r="A1766" s="2"/>
      <c r="B1766" s="2"/>
      <c r="C1766" s="2" t="s">
        <v>1219</v>
      </c>
      <c r="D1766" s="2" t="s">
        <v>176</v>
      </c>
      <c r="E1766" s="2" t="s">
        <v>30</v>
      </c>
      <c r="F1766" s="26" t="s">
        <v>176</v>
      </c>
      <c r="G1766" s="4" t="s">
        <v>1266</v>
      </c>
      <c r="H1766" s="2" t="s">
        <v>163</v>
      </c>
      <c r="I1766" s="2" t="s">
        <v>569</v>
      </c>
      <c r="J1766" s="2" t="s">
        <v>570</v>
      </c>
      <c r="K1766" s="2" t="s">
        <v>835</v>
      </c>
      <c r="L1766" s="2" t="s">
        <v>838</v>
      </c>
      <c r="M1766" s="2" t="s">
        <v>6</v>
      </c>
      <c r="N1766" s="2" t="s">
        <v>6</v>
      </c>
      <c r="O1766" s="2" t="s">
        <v>6</v>
      </c>
      <c r="P1766" s="2" t="s">
        <v>6</v>
      </c>
      <c r="Q1766" s="2" t="s">
        <v>6</v>
      </c>
      <c r="R1766" s="2" t="s">
        <v>6</v>
      </c>
      <c r="S1766" s="2" t="s">
        <v>6</v>
      </c>
      <c r="T1766" s="2" t="s">
        <v>6</v>
      </c>
      <c r="U1766" s="2" t="s">
        <v>6</v>
      </c>
      <c r="V1766" s="2" t="s">
        <v>6</v>
      </c>
      <c r="W1766" s="2" t="s">
        <v>6</v>
      </c>
      <c r="X1766" s="2" t="s">
        <v>6</v>
      </c>
      <c r="Y1766" s="2" t="s">
        <v>6</v>
      </c>
      <c r="Z1766" s="2" t="s">
        <v>6</v>
      </c>
      <c r="AA1766" s="2" t="s">
        <v>6</v>
      </c>
      <c r="AB1766" s="2" t="s">
        <v>6</v>
      </c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</row>
    <row r="1767" spans="1:47" ht="15.75">
      <c r="A1767" s="2"/>
      <c r="B1767" s="2"/>
      <c r="C1767" s="2" t="s">
        <v>1220</v>
      </c>
      <c r="D1767" s="2" t="s">
        <v>176</v>
      </c>
      <c r="E1767" s="2" t="s">
        <v>30</v>
      </c>
      <c r="F1767" s="26" t="s">
        <v>176</v>
      </c>
      <c r="G1767" s="4" t="s">
        <v>1266</v>
      </c>
      <c r="H1767" s="2" t="s">
        <v>163</v>
      </c>
      <c r="I1767" s="2" t="s">
        <v>569</v>
      </c>
      <c r="J1767" s="2" t="s">
        <v>570</v>
      </c>
      <c r="K1767" s="2" t="s">
        <v>835</v>
      </c>
      <c r="L1767" s="2" t="s">
        <v>838</v>
      </c>
      <c r="M1767" s="2" t="s">
        <v>6</v>
      </c>
      <c r="N1767" s="2" t="s">
        <v>6</v>
      </c>
      <c r="O1767" s="2" t="s">
        <v>6</v>
      </c>
      <c r="P1767" s="2" t="s">
        <v>6</v>
      </c>
      <c r="Q1767" s="2" t="s">
        <v>6</v>
      </c>
      <c r="R1767" s="2" t="s">
        <v>6</v>
      </c>
      <c r="S1767" s="2" t="s">
        <v>6</v>
      </c>
      <c r="T1767" s="2" t="s">
        <v>6</v>
      </c>
      <c r="U1767" s="2" t="s">
        <v>6</v>
      </c>
      <c r="V1767" s="2" t="s">
        <v>6</v>
      </c>
      <c r="W1767" s="2" t="s">
        <v>6</v>
      </c>
      <c r="X1767" s="2" t="s">
        <v>6</v>
      </c>
      <c r="Y1767" s="2" t="s">
        <v>6</v>
      </c>
      <c r="Z1767" s="2" t="s">
        <v>6</v>
      </c>
      <c r="AA1767" s="2" t="s">
        <v>6</v>
      </c>
      <c r="AB1767" s="2" t="s">
        <v>6</v>
      </c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</row>
    <row r="1768" spans="1:47" ht="15.75">
      <c r="A1768" s="2"/>
      <c r="B1768" s="2"/>
      <c r="C1768" s="2" t="s">
        <v>1221</v>
      </c>
      <c r="D1768" s="2" t="s">
        <v>176</v>
      </c>
      <c r="E1768" s="2" t="s">
        <v>30</v>
      </c>
      <c r="F1768" s="26" t="s">
        <v>176</v>
      </c>
      <c r="G1768" s="4" t="s">
        <v>1266</v>
      </c>
      <c r="H1768" s="2" t="s">
        <v>163</v>
      </c>
      <c r="I1768" s="2" t="s">
        <v>569</v>
      </c>
      <c r="J1768" s="2" t="s">
        <v>570</v>
      </c>
      <c r="K1768" s="2" t="s">
        <v>835</v>
      </c>
      <c r="L1768" s="2" t="s">
        <v>838</v>
      </c>
      <c r="M1768" s="2" t="s">
        <v>6</v>
      </c>
      <c r="N1768" s="2" t="s">
        <v>6</v>
      </c>
      <c r="O1768" s="2" t="s">
        <v>6</v>
      </c>
      <c r="P1768" s="2" t="s">
        <v>6</v>
      </c>
      <c r="Q1768" s="2" t="s">
        <v>6</v>
      </c>
      <c r="R1768" s="2" t="s">
        <v>6</v>
      </c>
      <c r="S1768" s="2" t="s">
        <v>6</v>
      </c>
      <c r="T1768" s="2" t="s">
        <v>6</v>
      </c>
      <c r="U1768" s="2" t="s">
        <v>6</v>
      </c>
      <c r="V1768" s="2" t="s">
        <v>6</v>
      </c>
      <c r="W1768" s="2" t="s">
        <v>6</v>
      </c>
      <c r="X1768" s="2" t="s">
        <v>6</v>
      </c>
      <c r="Y1768" s="2" t="s">
        <v>6</v>
      </c>
      <c r="Z1768" s="2" t="s">
        <v>6</v>
      </c>
      <c r="AA1768" s="2" t="s">
        <v>6</v>
      </c>
      <c r="AB1768" s="2" t="s">
        <v>6</v>
      </c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</row>
    <row r="1769" spans="1:47" ht="15.75">
      <c r="A1769" s="2"/>
      <c r="B1769" s="2"/>
      <c r="C1769" s="2" t="s">
        <v>1222</v>
      </c>
      <c r="D1769" s="2" t="s">
        <v>176</v>
      </c>
      <c r="E1769" s="2" t="s">
        <v>30</v>
      </c>
      <c r="F1769" s="26" t="s">
        <v>176</v>
      </c>
      <c r="G1769" s="4" t="s">
        <v>1266</v>
      </c>
      <c r="H1769" s="2" t="s">
        <v>163</v>
      </c>
      <c r="I1769" s="2" t="s">
        <v>569</v>
      </c>
      <c r="J1769" s="2" t="s">
        <v>570</v>
      </c>
      <c r="K1769" s="2" t="s">
        <v>835</v>
      </c>
      <c r="L1769" s="2" t="s">
        <v>838</v>
      </c>
      <c r="M1769" s="2" t="s">
        <v>6</v>
      </c>
      <c r="N1769" s="2" t="s">
        <v>6</v>
      </c>
      <c r="O1769" s="2" t="s">
        <v>6</v>
      </c>
      <c r="P1769" s="2" t="s">
        <v>6</v>
      </c>
      <c r="Q1769" s="2" t="s">
        <v>6</v>
      </c>
      <c r="R1769" s="2" t="s">
        <v>6</v>
      </c>
      <c r="S1769" s="2" t="s">
        <v>6</v>
      </c>
      <c r="T1769" s="2" t="s">
        <v>6</v>
      </c>
      <c r="U1769" s="2" t="s">
        <v>6</v>
      </c>
      <c r="V1769" s="2" t="s">
        <v>6</v>
      </c>
      <c r="W1769" s="2" t="s">
        <v>6</v>
      </c>
      <c r="X1769" s="2" t="s">
        <v>6</v>
      </c>
      <c r="Y1769" s="2" t="s">
        <v>6</v>
      </c>
      <c r="Z1769" s="2" t="s">
        <v>6</v>
      </c>
      <c r="AA1769" s="2" t="s">
        <v>6</v>
      </c>
      <c r="AB1769" s="2" t="s">
        <v>6</v>
      </c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</row>
    <row r="1770" spans="1:47" ht="15.75">
      <c r="A1770" s="2"/>
      <c r="B1770" s="2"/>
      <c r="C1770" s="2" t="s">
        <v>1223</v>
      </c>
      <c r="D1770" s="2" t="s">
        <v>176</v>
      </c>
      <c r="E1770" s="2" t="s">
        <v>30</v>
      </c>
      <c r="F1770" s="26" t="s">
        <v>176</v>
      </c>
      <c r="G1770" s="4" t="s">
        <v>1266</v>
      </c>
      <c r="H1770" s="2" t="s">
        <v>163</v>
      </c>
      <c r="I1770" s="2" t="s">
        <v>569</v>
      </c>
      <c r="J1770" s="2" t="s">
        <v>570</v>
      </c>
      <c r="K1770" s="2" t="s">
        <v>835</v>
      </c>
      <c r="L1770" s="2" t="s">
        <v>838</v>
      </c>
      <c r="M1770" s="2" t="s">
        <v>6</v>
      </c>
      <c r="N1770" s="2" t="s">
        <v>6</v>
      </c>
      <c r="O1770" s="2" t="s">
        <v>6</v>
      </c>
      <c r="P1770" s="2" t="s">
        <v>6</v>
      </c>
      <c r="Q1770" s="2" t="s">
        <v>6</v>
      </c>
      <c r="R1770" s="2" t="s">
        <v>6</v>
      </c>
      <c r="S1770" s="2" t="s">
        <v>6</v>
      </c>
      <c r="T1770" s="2" t="s">
        <v>6</v>
      </c>
      <c r="U1770" s="2" t="s">
        <v>6</v>
      </c>
      <c r="V1770" s="2" t="s">
        <v>6</v>
      </c>
      <c r="W1770" s="2" t="s">
        <v>6</v>
      </c>
      <c r="X1770" s="2" t="s">
        <v>6</v>
      </c>
      <c r="Y1770" s="2" t="s">
        <v>6</v>
      </c>
      <c r="Z1770" s="2" t="s">
        <v>6</v>
      </c>
      <c r="AA1770" s="2" t="s">
        <v>6</v>
      </c>
      <c r="AB1770" s="2" t="s">
        <v>6</v>
      </c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</row>
    <row r="1771" spans="1:47" ht="15.75">
      <c r="A1771" s="2"/>
      <c r="B1771" s="2"/>
      <c r="C1771" s="2" t="s">
        <v>1224</v>
      </c>
      <c r="D1771" s="2" t="s">
        <v>176</v>
      </c>
      <c r="E1771" s="2" t="s">
        <v>30</v>
      </c>
      <c r="F1771" s="26" t="s">
        <v>176</v>
      </c>
      <c r="G1771" s="4" t="s">
        <v>1266</v>
      </c>
      <c r="H1771" s="2" t="s">
        <v>163</v>
      </c>
      <c r="I1771" s="2" t="s">
        <v>569</v>
      </c>
      <c r="J1771" s="2" t="s">
        <v>570</v>
      </c>
      <c r="K1771" s="2" t="s">
        <v>835</v>
      </c>
      <c r="L1771" s="2" t="s">
        <v>838</v>
      </c>
      <c r="M1771" s="2" t="s">
        <v>6</v>
      </c>
      <c r="N1771" s="2" t="s">
        <v>6</v>
      </c>
      <c r="O1771" s="2" t="s">
        <v>6</v>
      </c>
      <c r="P1771" s="2" t="s">
        <v>6</v>
      </c>
      <c r="Q1771" s="2" t="s">
        <v>6</v>
      </c>
      <c r="R1771" s="2" t="s">
        <v>6</v>
      </c>
      <c r="S1771" s="2" t="s">
        <v>6</v>
      </c>
      <c r="T1771" s="2" t="s">
        <v>6</v>
      </c>
      <c r="U1771" s="2" t="s">
        <v>6</v>
      </c>
      <c r="V1771" s="2" t="s">
        <v>6</v>
      </c>
      <c r="W1771" s="2" t="s">
        <v>6</v>
      </c>
      <c r="X1771" s="2" t="s">
        <v>6</v>
      </c>
      <c r="Y1771" s="2" t="s">
        <v>6</v>
      </c>
      <c r="Z1771" s="2" t="s">
        <v>6</v>
      </c>
      <c r="AA1771" s="2" t="s">
        <v>6</v>
      </c>
      <c r="AB1771" s="2" t="s">
        <v>6</v>
      </c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</row>
    <row r="1772" spans="1:47" ht="15.75">
      <c r="A1772" s="2"/>
      <c r="B1772" s="2"/>
      <c r="C1772" s="2" t="s">
        <v>1225</v>
      </c>
      <c r="D1772" s="2" t="s">
        <v>176</v>
      </c>
      <c r="E1772" s="2" t="s">
        <v>30</v>
      </c>
      <c r="F1772" s="26" t="s">
        <v>176</v>
      </c>
      <c r="G1772" s="4" t="s">
        <v>1266</v>
      </c>
      <c r="H1772" s="2" t="s">
        <v>163</v>
      </c>
      <c r="I1772" s="2" t="s">
        <v>569</v>
      </c>
      <c r="J1772" s="2" t="s">
        <v>570</v>
      </c>
      <c r="K1772" s="2" t="s">
        <v>835</v>
      </c>
      <c r="L1772" s="2" t="s">
        <v>838</v>
      </c>
      <c r="M1772" s="2" t="s">
        <v>6</v>
      </c>
      <c r="N1772" s="2" t="s">
        <v>6</v>
      </c>
      <c r="O1772" s="2" t="s">
        <v>6</v>
      </c>
      <c r="P1772" s="2" t="s">
        <v>6</v>
      </c>
      <c r="Q1772" s="2" t="s">
        <v>6</v>
      </c>
      <c r="R1772" s="2" t="s">
        <v>6</v>
      </c>
      <c r="S1772" s="2" t="s">
        <v>6</v>
      </c>
      <c r="T1772" s="2" t="s">
        <v>6</v>
      </c>
      <c r="U1772" s="2" t="s">
        <v>6</v>
      </c>
      <c r="V1772" s="2" t="s">
        <v>6</v>
      </c>
      <c r="W1772" s="2" t="s">
        <v>6</v>
      </c>
      <c r="X1772" s="2" t="s">
        <v>6</v>
      </c>
      <c r="Y1772" s="2" t="s">
        <v>6</v>
      </c>
      <c r="Z1772" s="2" t="s">
        <v>6</v>
      </c>
      <c r="AA1772" s="2" t="s">
        <v>6</v>
      </c>
      <c r="AB1772" s="2" t="s">
        <v>6</v>
      </c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</row>
    <row r="1773" spans="1:47" ht="15.75">
      <c r="A1773" s="2"/>
      <c r="B1773" s="2"/>
      <c r="C1773" s="2" t="s">
        <v>1226</v>
      </c>
      <c r="D1773" s="2" t="s">
        <v>176</v>
      </c>
      <c r="E1773" s="2" t="s">
        <v>30</v>
      </c>
      <c r="F1773" s="26" t="s">
        <v>176</v>
      </c>
      <c r="G1773" s="4" t="s">
        <v>1266</v>
      </c>
      <c r="H1773" s="2" t="s">
        <v>163</v>
      </c>
      <c r="I1773" s="2" t="s">
        <v>569</v>
      </c>
      <c r="J1773" s="2" t="s">
        <v>570</v>
      </c>
      <c r="K1773" s="2" t="s">
        <v>835</v>
      </c>
      <c r="L1773" s="2" t="s">
        <v>838</v>
      </c>
      <c r="M1773" s="2" t="s">
        <v>6</v>
      </c>
      <c r="N1773" s="2" t="s">
        <v>6</v>
      </c>
      <c r="O1773" s="2" t="s">
        <v>6</v>
      </c>
      <c r="P1773" s="2" t="s">
        <v>6</v>
      </c>
      <c r="Q1773" s="2" t="s">
        <v>6</v>
      </c>
      <c r="R1773" s="2" t="s">
        <v>6</v>
      </c>
      <c r="S1773" s="2" t="s">
        <v>6</v>
      </c>
      <c r="T1773" s="2" t="s">
        <v>6</v>
      </c>
      <c r="U1773" s="2" t="s">
        <v>6</v>
      </c>
      <c r="V1773" s="2" t="s">
        <v>6</v>
      </c>
      <c r="W1773" s="2" t="s">
        <v>6</v>
      </c>
      <c r="X1773" s="2" t="s">
        <v>6</v>
      </c>
      <c r="Y1773" s="2" t="s">
        <v>6</v>
      </c>
      <c r="Z1773" s="2" t="s">
        <v>6</v>
      </c>
      <c r="AA1773" s="2" t="s">
        <v>6</v>
      </c>
      <c r="AB1773" s="2" t="s">
        <v>6</v>
      </c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</row>
    <row r="1774" spans="1:47" ht="15.75">
      <c r="A1774" s="2"/>
      <c r="B1774" s="2"/>
      <c r="C1774" s="2" t="s">
        <v>1227</v>
      </c>
      <c r="D1774" s="2" t="s">
        <v>176</v>
      </c>
      <c r="E1774" s="2" t="s">
        <v>30</v>
      </c>
      <c r="F1774" s="26" t="s">
        <v>176</v>
      </c>
      <c r="G1774" s="4" t="s">
        <v>1266</v>
      </c>
      <c r="H1774" s="2" t="s">
        <v>163</v>
      </c>
      <c r="I1774" s="2" t="s">
        <v>569</v>
      </c>
      <c r="J1774" s="2" t="s">
        <v>570</v>
      </c>
      <c r="K1774" s="2" t="s">
        <v>835</v>
      </c>
      <c r="L1774" s="2" t="s">
        <v>838</v>
      </c>
      <c r="M1774" s="2" t="s">
        <v>6</v>
      </c>
      <c r="N1774" s="2" t="s">
        <v>6</v>
      </c>
      <c r="O1774" s="2" t="s">
        <v>6</v>
      </c>
      <c r="P1774" s="2" t="s">
        <v>6</v>
      </c>
      <c r="Q1774" s="2" t="s">
        <v>6</v>
      </c>
      <c r="R1774" s="2" t="s">
        <v>6</v>
      </c>
      <c r="S1774" s="2" t="s">
        <v>6</v>
      </c>
      <c r="T1774" s="2" t="s">
        <v>6</v>
      </c>
      <c r="U1774" s="2" t="s">
        <v>6</v>
      </c>
      <c r="V1774" s="2" t="s">
        <v>6</v>
      </c>
      <c r="W1774" s="2" t="s">
        <v>6</v>
      </c>
      <c r="X1774" s="2" t="s">
        <v>6</v>
      </c>
      <c r="Y1774" s="2" t="s">
        <v>6</v>
      </c>
      <c r="Z1774" s="2" t="s">
        <v>6</v>
      </c>
      <c r="AA1774" s="2" t="s">
        <v>6</v>
      </c>
      <c r="AB1774" s="2" t="s">
        <v>6</v>
      </c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</row>
    <row r="1775" spans="1:47" ht="15.75">
      <c r="A1775" s="2"/>
      <c r="B1775" s="2"/>
      <c r="C1775" s="2" t="s">
        <v>1228</v>
      </c>
      <c r="D1775" s="2" t="s">
        <v>176</v>
      </c>
      <c r="E1775" s="2" t="s">
        <v>30</v>
      </c>
      <c r="F1775" s="26" t="s">
        <v>176</v>
      </c>
      <c r="G1775" s="4" t="s">
        <v>1266</v>
      </c>
      <c r="H1775" s="2" t="s">
        <v>163</v>
      </c>
      <c r="I1775" s="2" t="s">
        <v>569</v>
      </c>
      <c r="J1775" s="2" t="s">
        <v>570</v>
      </c>
      <c r="K1775" s="2" t="s">
        <v>835</v>
      </c>
      <c r="L1775" s="2" t="s">
        <v>838</v>
      </c>
      <c r="M1775" s="2" t="s">
        <v>6</v>
      </c>
      <c r="N1775" s="2" t="s">
        <v>6</v>
      </c>
      <c r="O1775" s="2" t="s">
        <v>6</v>
      </c>
      <c r="P1775" s="2" t="s">
        <v>6</v>
      </c>
      <c r="Q1775" s="2" t="s">
        <v>6</v>
      </c>
      <c r="R1775" s="2" t="s">
        <v>6</v>
      </c>
      <c r="S1775" s="2" t="s">
        <v>6</v>
      </c>
      <c r="T1775" s="2" t="s">
        <v>6</v>
      </c>
      <c r="U1775" s="2" t="s">
        <v>6</v>
      </c>
      <c r="V1775" s="2" t="s">
        <v>6</v>
      </c>
      <c r="W1775" s="2" t="s">
        <v>6</v>
      </c>
      <c r="X1775" s="2" t="s">
        <v>6</v>
      </c>
      <c r="Y1775" s="2" t="s">
        <v>6</v>
      </c>
      <c r="Z1775" s="2" t="s">
        <v>6</v>
      </c>
      <c r="AA1775" s="2" t="s">
        <v>6</v>
      </c>
      <c r="AB1775" s="2" t="s">
        <v>6</v>
      </c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</row>
    <row r="1776" spans="1:47" ht="15.75">
      <c r="A1776" s="2"/>
      <c r="B1776" s="2"/>
      <c r="C1776" s="2" t="s">
        <v>1229</v>
      </c>
      <c r="D1776" s="2" t="s">
        <v>176</v>
      </c>
      <c r="E1776" s="2" t="s">
        <v>30</v>
      </c>
      <c r="F1776" s="26" t="s">
        <v>176</v>
      </c>
      <c r="G1776" s="4" t="s">
        <v>1266</v>
      </c>
      <c r="H1776" s="2" t="s">
        <v>163</v>
      </c>
      <c r="I1776" s="2" t="s">
        <v>569</v>
      </c>
      <c r="J1776" s="2" t="s">
        <v>570</v>
      </c>
      <c r="K1776" s="2" t="s">
        <v>835</v>
      </c>
      <c r="L1776" s="2" t="s">
        <v>838</v>
      </c>
      <c r="M1776" s="2" t="s">
        <v>6</v>
      </c>
      <c r="N1776" s="2" t="s">
        <v>6</v>
      </c>
      <c r="O1776" s="2" t="s">
        <v>6</v>
      </c>
      <c r="P1776" s="2" t="s">
        <v>6</v>
      </c>
      <c r="Q1776" s="2" t="s">
        <v>6</v>
      </c>
      <c r="R1776" s="2" t="s">
        <v>6</v>
      </c>
      <c r="S1776" s="2" t="s">
        <v>6</v>
      </c>
      <c r="T1776" s="2" t="s">
        <v>6</v>
      </c>
      <c r="U1776" s="2" t="s">
        <v>6</v>
      </c>
      <c r="V1776" s="2" t="s">
        <v>6</v>
      </c>
      <c r="W1776" s="2" t="s">
        <v>6</v>
      </c>
      <c r="X1776" s="2" t="s">
        <v>6</v>
      </c>
      <c r="Y1776" s="2" t="s">
        <v>6</v>
      </c>
      <c r="Z1776" s="2" t="s">
        <v>6</v>
      </c>
      <c r="AA1776" s="2" t="s">
        <v>6</v>
      </c>
      <c r="AB1776" s="2" t="s">
        <v>6</v>
      </c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</row>
    <row r="1777" spans="1:47" ht="15.75">
      <c r="A1777" s="2"/>
      <c r="B1777" s="2"/>
      <c r="C1777" s="2" t="s">
        <v>1230</v>
      </c>
      <c r="D1777" s="2" t="s">
        <v>176</v>
      </c>
      <c r="E1777" s="2" t="s">
        <v>30</v>
      </c>
      <c r="F1777" s="26" t="s">
        <v>176</v>
      </c>
      <c r="G1777" s="4" t="s">
        <v>1266</v>
      </c>
      <c r="H1777" s="2" t="s">
        <v>163</v>
      </c>
      <c r="I1777" s="2" t="s">
        <v>569</v>
      </c>
      <c r="J1777" s="2" t="s">
        <v>570</v>
      </c>
      <c r="K1777" s="2" t="s">
        <v>835</v>
      </c>
      <c r="L1777" s="2" t="s">
        <v>838</v>
      </c>
      <c r="M1777" s="2" t="s">
        <v>6</v>
      </c>
      <c r="N1777" s="2" t="s">
        <v>6</v>
      </c>
      <c r="O1777" s="2" t="s">
        <v>6</v>
      </c>
      <c r="P1777" s="2" t="s">
        <v>6</v>
      </c>
      <c r="Q1777" s="2" t="s">
        <v>6</v>
      </c>
      <c r="R1777" s="2" t="s">
        <v>6</v>
      </c>
      <c r="S1777" s="2" t="s">
        <v>6</v>
      </c>
      <c r="T1777" s="2" t="s">
        <v>6</v>
      </c>
      <c r="U1777" s="2" t="s">
        <v>6</v>
      </c>
      <c r="V1777" s="2" t="s">
        <v>6</v>
      </c>
      <c r="W1777" s="2" t="s">
        <v>6</v>
      </c>
      <c r="X1777" s="2" t="s">
        <v>6</v>
      </c>
      <c r="Y1777" s="2" t="s">
        <v>6</v>
      </c>
      <c r="Z1777" s="2" t="s">
        <v>6</v>
      </c>
      <c r="AA1777" s="2" t="s">
        <v>6</v>
      </c>
      <c r="AB1777" s="2" t="s">
        <v>6</v>
      </c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</row>
    <row r="1778" spans="1:47" ht="15.75">
      <c r="A1778" s="2"/>
      <c r="B1778" s="2"/>
      <c r="C1778" s="2" t="s">
        <v>1231</v>
      </c>
      <c r="D1778" s="2" t="s">
        <v>176</v>
      </c>
      <c r="E1778" s="2" t="s">
        <v>30</v>
      </c>
      <c r="F1778" s="26" t="s">
        <v>176</v>
      </c>
      <c r="G1778" s="4" t="s">
        <v>1266</v>
      </c>
      <c r="H1778" s="2" t="s">
        <v>163</v>
      </c>
      <c r="I1778" s="2" t="s">
        <v>569</v>
      </c>
      <c r="J1778" s="2" t="s">
        <v>570</v>
      </c>
      <c r="K1778" s="2" t="s">
        <v>835</v>
      </c>
      <c r="L1778" s="2" t="s">
        <v>838</v>
      </c>
      <c r="M1778" s="2" t="s">
        <v>6</v>
      </c>
      <c r="N1778" s="2" t="s">
        <v>6</v>
      </c>
      <c r="O1778" s="2" t="s">
        <v>6</v>
      </c>
      <c r="P1778" s="2" t="s">
        <v>6</v>
      </c>
      <c r="Q1778" s="2" t="s">
        <v>6</v>
      </c>
      <c r="R1778" s="2" t="s">
        <v>6</v>
      </c>
      <c r="S1778" s="2" t="s">
        <v>6</v>
      </c>
      <c r="T1778" s="2" t="s">
        <v>6</v>
      </c>
      <c r="U1778" s="2" t="s">
        <v>6</v>
      </c>
      <c r="V1778" s="2" t="s">
        <v>6</v>
      </c>
      <c r="W1778" s="2" t="s">
        <v>6</v>
      </c>
      <c r="X1778" s="2" t="s">
        <v>6</v>
      </c>
      <c r="Y1778" s="2" t="s">
        <v>6</v>
      </c>
      <c r="Z1778" s="2" t="s">
        <v>6</v>
      </c>
      <c r="AA1778" s="2" t="s">
        <v>6</v>
      </c>
      <c r="AB1778" s="2" t="s">
        <v>6</v>
      </c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</row>
    <row r="1779" spans="1:47" ht="15.75">
      <c r="A1779" s="2"/>
      <c r="B1779" s="2"/>
      <c r="C1779" s="2" t="s">
        <v>1232</v>
      </c>
      <c r="D1779" s="2" t="s">
        <v>176</v>
      </c>
      <c r="E1779" s="2" t="s">
        <v>30</v>
      </c>
      <c r="F1779" s="26" t="s">
        <v>176</v>
      </c>
      <c r="G1779" s="4" t="s">
        <v>1266</v>
      </c>
      <c r="H1779" s="2" t="s">
        <v>163</v>
      </c>
      <c r="I1779" s="2" t="s">
        <v>569</v>
      </c>
      <c r="J1779" s="2" t="s">
        <v>570</v>
      </c>
      <c r="K1779" s="2" t="s">
        <v>835</v>
      </c>
      <c r="L1779" s="2" t="s">
        <v>838</v>
      </c>
      <c r="M1779" s="2" t="s">
        <v>6</v>
      </c>
      <c r="N1779" s="2" t="s">
        <v>6</v>
      </c>
      <c r="O1779" s="2" t="s">
        <v>6</v>
      </c>
      <c r="P1779" s="2" t="s">
        <v>6</v>
      </c>
      <c r="Q1779" s="2" t="s">
        <v>6</v>
      </c>
      <c r="R1779" s="2" t="s">
        <v>6</v>
      </c>
      <c r="S1779" s="2" t="s">
        <v>6</v>
      </c>
      <c r="T1779" s="2" t="s">
        <v>6</v>
      </c>
      <c r="U1779" s="2" t="s">
        <v>6</v>
      </c>
      <c r="V1779" s="2" t="s">
        <v>6</v>
      </c>
      <c r="W1779" s="2" t="s">
        <v>6</v>
      </c>
      <c r="X1779" s="2" t="s">
        <v>6</v>
      </c>
      <c r="Y1779" s="2" t="s">
        <v>6</v>
      </c>
      <c r="Z1779" s="2" t="s">
        <v>6</v>
      </c>
      <c r="AA1779" s="2" t="s">
        <v>6</v>
      </c>
      <c r="AB1779" s="2" t="s">
        <v>6</v>
      </c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</row>
    <row r="1780" spans="1:47" ht="15.75">
      <c r="A1780" s="2"/>
      <c r="B1780" s="2"/>
      <c r="C1780" s="2" t="s">
        <v>1147</v>
      </c>
      <c r="D1780" s="2" t="s">
        <v>176</v>
      </c>
      <c r="E1780" s="2" t="s">
        <v>30</v>
      </c>
      <c r="F1780" s="26" t="s">
        <v>176</v>
      </c>
      <c r="G1780" s="4" t="s">
        <v>1266</v>
      </c>
      <c r="H1780" s="2" t="s">
        <v>163</v>
      </c>
      <c r="I1780" s="2" t="s">
        <v>569</v>
      </c>
      <c r="J1780" s="2" t="s">
        <v>570</v>
      </c>
      <c r="K1780" s="2" t="s">
        <v>835</v>
      </c>
      <c r="L1780" s="2" t="s">
        <v>839</v>
      </c>
      <c r="M1780" s="2" t="s">
        <v>6</v>
      </c>
      <c r="N1780" s="2" t="s">
        <v>6</v>
      </c>
      <c r="O1780" s="2" t="s">
        <v>6</v>
      </c>
      <c r="P1780" s="2" t="s">
        <v>6</v>
      </c>
      <c r="Q1780" s="2" t="s">
        <v>6</v>
      </c>
      <c r="R1780" s="2" t="s">
        <v>6</v>
      </c>
      <c r="S1780" s="2" t="s">
        <v>6</v>
      </c>
      <c r="T1780" s="2" t="s">
        <v>6</v>
      </c>
      <c r="U1780" s="2" t="s">
        <v>6</v>
      </c>
      <c r="V1780" s="2" t="s">
        <v>6</v>
      </c>
      <c r="W1780" s="2" t="s">
        <v>6</v>
      </c>
      <c r="X1780" s="2" t="s">
        <v>6</v>
      </c>
      <c r="Y1780" s="2" t="s">
        <v>6</v>
      </c>
      <c r="Z1780" s="2" t="s">
        <v>6</v>
      </c>
      <c r="AA1780" s="2" t="s">
        <v>6</v>
      </c>
      <c r="AB1780" s="2" t="s">
        <v>6</v>
      </c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</row>
    <row r="1781" spans="1:47" ht="15.75">
      <c r="A1781" s="2"/>
      <c r="B1781" s="2"/>
      <c r="C1781" s="2" t="s">
        <v>1233</v>
      </c>
      <c r="D1781" s="2" t="s">
        <v>176</v>
      </c>
      <c r="E1781" s="2" t="s">
        <v>30</v>
      </c>
      <c r="F1781" s="26" t="s">
        <v>176</v>
      </c>
      <c r="G1781" s="4" t="s">
        <v>1266</v>
      </c>
      <c r="H1781" s="2" t="s">
        <v>163</v>
      </c>
      <c r="I1781" s="2" t="s">
        <v>569</v>
      </c>
      <c r="J1781" s="2" t="s">
        <v>570</v>
      </c>
      <c r="K1781" s="2" t="s">
        <v>835</v>
      </c>
      <c r="L1781" s="2" t="s">
        <v>839</v>
      </c>
      <c r="M1781" s="2" t="s">
        <v>6</v>
      </c>
      <c r="N1781" s="2" t="s">
        <v>6</v>
      </c>
      <c r="O1781" s="2" t="s">
        <v>6</v>
      </c>
      <c r="P1781" s="2" t="s">
        <v>6</v>
      </c>
      <c r="Q1781" s="2" t="s">
        <v>6</v>
      </c>
      <c r="R1781" s="2" t="s">
        <v>6</v>
      </c>
      <c r="S1781" s="2" t="s">
        <v>6</v>
      </c>
      <c r="T1781" s="2" t="s">
        <v>6</v>
      </c>
      <c r="U1781" s="2" t="s">
        <v>6</v>
      </c>
      <c r="V1781" s="2" t="s">
        <v>6</v>
      </c>
      <c r="W1781" s="2" t="s">
        <v>6</v>
      </c>
      <c r="X1781" s="2" t="s">
        <v>6</v>
      </c>
      <c r="Y1781" s="2" t="s">
        <v>6</v>
      </c>
      <c r="Z1781" s="2" t="s">
        <v>6</v>
      </c>
      <c r="AA1781" s="2" t="s">
        <v>6</v>
      </c>
      <c r="AB1781" s="2" t="s">
        <v>6</v>
      </c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</row>
    <row r="1782" spans="1:47" ht="15.75">
      <c r="A1782" s="2"/>
      <c r="B1782" s="2"/>
      <c r="C1782" s="2" t="s">
        <v>1148</v>
      </c>
      <c r="D1782" s="2" t="s">
        <v>176</v>
      </c>
      <c r="E1782" s="2" t="s">
        <v>30</v>
      </c>
      <c r="F1782" s="26" t="s">
        <v>176</v>
      </c>
      <c r="G1782" s="4" t="s">
        <v>1266</v>
      </c>
      <c r="H1782" s="2" t="s">
        <v>163</v>
      </c>
      <c r="I1782" s="2" t="s">
        <v>569</v>
      </c>
      <c r="J1782" s="2" t="s">
        <v>570</v>
      </c>
      <c r="K1782" s="2" t="s">
        <v>835</v>
      </c>
      <c r="L1782" s="2" t="s">
        <v>839</v>
      </c>
      <c r="M1782" s="2" t="s">
        <v>6</v>
      </c>
      <c r="N1782" s="2" t="s">
        <v>6</v>
      </c>
      <c r="O1782" s="2" t="s">
        <v>6</v>
      </c>
      <c r="P1782" s="2" t="s">
        <v>6</v>
      </c>
      <c r="Q1782" s="2" t="s">
        <v>6</v>
      </c>
      <c r="R1782" s="2" t="s">
        <v>6</v>
      </c>
      <c r="S1782" s="2" t="s">
        <v>6</v>
      </c>
      <c r="T1782" s="2" t="s">
        <v>6</v>
      </c>
      <c r="U1782" s="2" t="s">
        <v>6</v>
      </c>
      <c r="V1782" s="2" t="s">
        <v>6</v>
      </c>
      <c r="W1782" s="2" t="s">
        <v>6</v>
      </c>
      <c r="X1782" s="2" t="s">
        <v>6</v>
      </c>
      <c r="Y1782" s="2" t="s">
        <v>6</v>
      </c>
      <c r="Z1782" s="2" t="s">
        <v>6</v>
      </c>
      <c r="AA1782" s="2" t="s">
        <v>6</v>
      </c>
      <c r="AB1782" s="2" t="s">
        <v>6</v>
      </c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</row>
    <row r="1783" spans="1:47" ht="15.75">
      <c r="A1783" s="2"/>
      <c r="B1783" s="2"/>
      <c r="C1783" s="2" t="s">
        <v>1149</v>
      </c>
      <c r="D1783" s="2" t="s">
        <v>176</v>
      </c>
      <c r="E1783" s="2" t="s">
        <v>30</v>
      </c>
      <c r="F1783" s="26" t="s">
        <v>176</v>
      </c>
      <c r="G1783" s="4" t="s">
        <v>1266</v>
      </c>
      <c r="H1783" s="2" t="s">
        <v>163</v>
      </c>
      <c r="I1783" s="2" t="s">
        <v>569</v>
      </c>
      <c r="J1783" s="2" t="s">
        <v>570</v>
      </c>
      <c r="K1783" s="2" t="s">
        <v>835</v>
      </c>
      <c r="L1783" s="2" t="s">
        <v>839</v>
      </c>
      <c r="M1783" s="2" t="s">
        <v>6</v>
      </c>
      <c r="N1783" s="2" t="s">
        <v>6</v>
      </c>
      <c r="O1783" s="2" t="s">
        <v>6</v>
      </c>
      <c r="P1783" s="2" t="s">
        <v>6</v>
      </c>
      <c r="Q1783" s="2" t="s">
        <v>6</v>
      </c>
      <c r="R1783" s="2" t="s">
        <v>6</v>
      </c>
      <c r="S1783" s="2" t="s">
        <v>6</v>
      </c>
      <c r="T1783" s="2" t="s">
        <v>6</v>
      </c>
      <c r="U1783" s="2" t="s">
        <v>6</v>
      </c>
      <c r="V1783" s="2" t="s">
        <v>6</v>
      </c>
      <c r="W1783" s="2" t="s">
        <v>6</v>
      </c>
      <c r="X1783" s="2" t="s">
        <v>6</v>
      </c>
      <c r="Y1783" s="2" t="s">
        <v>6</v>
      </c>
      <c r="Z1783" s="2" t="s">
        <v>6</v>
      </c>
      <c r="AA1783" s="2" t="s">
        <v>6</v>
      </c>
      <c r="AB1783" s="2" t="s">
        <v>6</v>
      </c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</row>
    <row r="1784" spans="1:47" ht="15.75">
      <c r="A1784" s="2"/>
      <c r="B1784" s="2"/>
      <c r="C1784" s="2" t="s">
        <v>1150</v>
      </c>
      <c r="D1784" s="2" t="s">
        <v>176</v>
      </c>
      <c r="E1784" s="2" t="s">
        <v>30</v>
      </c>
      <c r="F1784" s="26" t="s">
        <v>176</v>
      </c>
      <c r="G1784" s="4" t="s">
        <v>1266</v>
      </c>
      <c r="H1784" s="2" t="s">
        <v>163</v>
      </c>
      <c r="I1784" s="2" t="s">
        <v>569</v>
      </c>
      <c r="J1784" s="2" t="s">
        <v>570</v>
      </c>
      <c r="K1784" s="2" t="s">
        <v>835</v>
      </c>
      <c r="L1784" s="2" t="s">
        <v>839</v>
      </c>
      <c r="M1784" s="2" t="s">
        <v>6</v>
      </c>
      <c r="N1784" s="2" t="s">
        <v>6</v>
      </c>
      <c r="O1784" s="2" t="s">
        <v>6</v>
      </c>
      <c r="P1784" s="2" t="s">
        <v>6</v>
      </c>
      <c r="Q1784" s="2" t="s">
        <v>6</v>
      </c>
      <c r="R1784" s="2" t="s">
        <v>6</v>
      </c>
      <c r="S1784" s="2" t="s">
        <v>6</v>
      </c>
      <c r="T1784" s="2" t="s">
        <v>6</v>
      </c>
      <c r="U1784" s="2" t="s">
        <v>6</v>
      </c>
      <c r="V1784" s="2" t="s">
        <v>6</v>
      </c>
      <c r="W1784" s="2" t="s">
        <v>6</v>
      </c>
      <c r="X1784" s="2" t="s">
        <v>6</v>
      </c>
      <c r="Y1784" s="2" t="s">
        <v>6</v>
      </c>
      <c r="Z1784" s="2" t="s">
        <v>6</v>
      </c>
      <c r="AA1784" s="2" t="s">
        <v>6</v>
      </c>
      <c r="AB1784" s="2" t="s">
        <v>6</v>
      </c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</row>
    <row r="1785" spans="1:47" ht="15.75">
      <c r="A1785" s="2"/>
      <c r="B1785" s="2"/>
      <c r="C1785" s="2" t="s">
        <v>1151</v>
      </c>
      <c r="D1785" s="2" t="s">
        <v>176</v>
      </c>
      <c r="E1785" s="2" t="s">
        <v>30</v>
      </c>
      <c r="F1785" s="26" t="s">
        <v>176</v>
      </c>
      <c r="G1785" s="4" t="s">
        <v>1266</v>
      </c>
      <c r="H1785" s="2" t="s">
        <v>163</v>
      </c>
      <c r="I1785" s="2" t="s">
        <v>569</v>
      </c>
      <c r="J1785" s="2" t="s">
        <v>570</v>
      </c>
      <c r="K1785" s="2" t="s">
        <v>835</v>
      </c>
      <c r="L1785" s="2" t="s">
        <v>839</v>
      </c>
      <c r="M1785" s="2" t="s">
        <v>6</v>
      </c>
      <c r="N1785" s="2" t="s">
        <v>6</v>
      </c>
      <c r="O1785" s="2" t="s">
        <v>6</v>
      </c>
      <c r="P1785" s="2" t="s">
        <v>6</v>
      </c>
      <c r="Q1785" s="2" t="s">
        <v>6</v>
      </c>
      <c r="R1785" s="2" t="s">
        <v>6</v>
      </c>
      <c r="S1785" s="2" t="s">
        <v>6</v>
      </c>
      <c r="T1785" s="2" t="s">
        <v>6</v>
      </c>
      <c r="U1785" s="2" t="s">
        <v>6</v>
      </c>
      <c r="V1785" s="2" t="s">
        <v>6</v>
      </c>
      <c r="W1785" s="2" t="s">
        <v>6</v>
      </c>
      <c r="X1785" s="2" t="s">
        <v>6</v>
      </c>
      <c r="Y1785" s="2" t="s">
        <v>6</v>
      </c>
      <c r="Z1785" s="2" t="s">
        <v>6</v>
      </c>
      <c r="AA1785" s="2" t="s">
        <v>6</v>
      </c>
      <c r="AB1785" s="2" t="s">
        <v>6</v>
      </c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</row>
    <row r="1786" spans="1:47" ht="15.75">
      <c r="A1786" s="2"/>
      <c r="B1786" s="2"/>
      <c r="C1786" s="2" t="s">
        <v>1152</v>
      </c>
      <c r="D1786" s="2" t="s">
        <v>176</v>
      </c>
      <c r="E1786" s="2" t="s">
        <v>30</v>
      </c>
      <c r="F1786" s="26" t="s">
        <v>176</v>
      </c>
      <c r="G1786" s="4" t="s">
        <v>1266</v>
      </c>
      <c r="H1786" s="2" t="s">
        <v>163</v>
      </c>
      <c r="I1786" s="2" t="s">
        <v>569</v>
      </c>
      <c r="J1786" s="2" t="s">
        <v>570</v>
      </c>
      <c r="K1786" s="2" t="s">
        <v>835</v>
      </c>
      <c r="L1786" s="2" t="s">
        <v>839</v>
      </c>
      <c r="M1786" s="2" t="s">
        <v>6</v>
      </c>
      <c r="N1786" s="2" t="s">
        <v>6</v>
      </c>
      <c r="O1786" s="2" t="s">
        <v>6</v>
      </c>
      <c r="P1786" s="2" t="s">
        <v>6</v>
      </c>
      <c r="Q1786" s="2" t="s">
        <v>6</v>
      </c>
      <c r="R1786" s="2" t="s">
        <v>6</v>
      </c>
      <c r="S1786" s="2" t="s">
        <v>6</v>
      </c>
      <c r="T1786" s="2" t="s">
        <v>6</v>
      </c>
      <c r="U1786" s="2" t="s">
        <v>6</v>
      </c>
      <c r="V1786" s="2" t="s">
        <v>6</v>
      </c>
      <c r="W1786" s="2" t="s">
        <v>6</v>
      </c>
      <c r="X1786" s="2" t="s">
        <v>6</v>
      </c>
      <c r="Y1786" s="2" t="s">
        <v>6</v>
      </c>
      <c r="Z1786" s="2" t="s">
        <v>6</v>
      </c>
      <c r="AA1786" s="2" t="s">
        <v>6</v>
      </c>
      <c r="AB1786" s="2" t="s">
        <v>6</v>
      </c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</row>
    <row r="1787" spans="1:47" ht="15.75">
      <c r="A1787" s="2"/>
      <c r="B1787" s="2"/>
      <c r="C1787" s="2" t="s">
        <v>1153</v>
      </c>
      <c r="D1787" s="2" t="s">
        <v>176</v>
      </c>
      <c r="E1787" s="2" t="s">
        <v>30</v>
      </c>
      <c r="F1787" s="26" t="s">
        <v>176</v>
      </c>
      <c r="G1787" s="4" t="s">
        <v>1266</v>
      </c>
      <c r="H1787" s="2" t="s">
        <v>163</v>
      </c>
      <c r="I1787" s="2" t="s">
        <v>569</v>
      </c>
      <c r="J1787" s="2" t="s">
        <v>570</v>
      </c>
      <c r="K1787" s="2" t="s">
        <v>835</v>
      </c>
      <c r="L1787" s="2" t="s">
        <v>839</v>
      </c>
      <c r="M1787" s="2" t="s">
        <v>6</v>
      </c>
      <c r="N1787" s="2" t="s">
        <v>6</v>
      </c>
      <c r="O1787" s="2" t="s">
        <v>6</v>
      </c>
      <c r="P1787" s="2" t="s">
        <v>6</v>
      </c>
      <c r="Q1787" s="2" t="s">
        <v>6</v>
      </c>
      <c r="R1787" s="2" t="s">
        <v>6</v>
      </c>
      <c r="S1787" s="2" t="s">
        <v>6</v>
      </c>
      <c r="T1787" s="2" t="s">
        <v>6</v>
      </c>
      <c r="U1787" s="2" t="s">
        <v>6</v>
      </c>
      <c r="V1787" s="2" t="s">
        <v>6</v>
      </c>
      <c r="W1787" s="2" t="s">
        <v>6</v>
      </c>
      <c r="X1787" s="2" t="s">
        <v>6</v>
      </c>
      <c r="Y1787" s="2" t="s">
        <v>6</v>
      </c>
      <c r="Z1787" s="2" t="s">
        <v>6</v>
      </c>
      <c r="AA1787" s="2" t="s">
        <v>6</v>
      </c>
      <c r="AB1787" s="2" t="s">
        <v>6</v>
      </c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</row>
    <row r="1788" spans="1:47" ht="15.75">
      <c r="A1788" s="2"/>
      <c r="B1788" s="2"/>
      <c r="C1788" s="2" t="s">
        <v>1154</v>
      </c>
      <c r="D1788" s="2" t="s">
        <v>176</v>
      </c>
      <c r="E1788" s="2" t="s">
        <v>30</v>
      </c>
      <c r="F1788" s="26" t="s">
        <v>176</v>
      </c>
      <c r="G1788" s="4" t="s">
        <v>1266</v>
      </c>
      <c r="H1788" s="2" t="s">
        <v>163</v>
      </c>
      <c r="I1788" s="2" t="s">
        <v>569</v>
      </c>
      <c r="J1788" s="2" t="s">
        <v>570</v>
      </c>
      <c r="K1788" s="2" t="s">
        <v>835</v>
      </c>
      <c r="L1788" s="2" t="s">
        <v>839</v>
      </c>
      <c r="M1788" s="2" t="s">
        <v>6</v>
      </c>
      <c r="N1788" s="2" t="s">
        <v>6</v>
      </c>
      <c r="O1788" s="2" t="s">
        <v>6</v>
      </c>
      <c r="P1788" s="2" t="s">
        <v>6</v>
      </c>
      <c r="Q1788" s="2" t="s">
        <v>6</v>
      </c>
      <c r="R1788" s="2" t="s">
        <v>6</v>
      </c>
      <c r="S1788" s="2" t="s">
        <v>6</v>
      </c>
      <c r="T1788" s="2" t="s">
        <v>6</v>
      </c>
      <c r="U1788" s="2" t="s">
        <v>6</v>
      </c>
      <c r="V1788" s="2" t="s">
        <v>6</v>
      </c>
      <c r="W1788" s="2" t="s">
        <v>6</v>
      </c>
      <c r="X1788" s="2" t="s">
        <v>6</v>
      </c>
      <c r="Y1788" s="2" t="s">
        <v>6</v>
      </c>
      <c r="Z1788" s="2" t="s">
        <v>6</v>
      </c>
      <c r="AA1788" s="2" t="s">
        <v>6</v>
      </c>
      <c r="AB1788" s="2" t="s">
        <v>6</v>
      </c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</row>
    <row r="1789" spans="1:47" ht="15.75">
      <c r="A1789" s="2"/>
      <c r="B1789" s="2"/>
      <c r="C1789" s="2" t="s">
        <v>1155</v>
      </c>
      <c r="D1789" s="2" t="s">
        <v>176</v>
      </c>
      <c r="E1789" s="2" t="s">
        <v>30</v>
      </c>
      <c r="F1789" s="26" t="s">
        <v>176</v>
      </c>
      <c r="G1789" s="4" t="s">
        <v>1266</v>
      </c>
      <c r="H1789" s="2" t="s">
        <v>163</v>
      </c>
      <c r="I1789" s="2" t="s">
        <v>569</v>
      </c>
      <c r="J1789" s="2" t="s">
        <v>570</v>
      </c>
      <c r="K1789" s="2" t="s">
        <v>835</v>
      </c>
      <c r="L1789" s="2" t="s">
        <v>839</v>
      </c>
      <c r="M1789" s="2" t="s">
        <v>6</v>
      </c>
      <c r="N1789" s="2" t="s">
        <v>6</v>
      </c>
      <c r="O1789" s="2" t="s">
        <v>6</v>
      </c>
      <c r="P1789" s="2" t="s">
        <v>6</v>
      </c>
      <c r="Q1789" s="2" t="s">
        <v>6</v>
      </c>
      <c r="R1789" s="2" t="s">
        <v>6</v>
      </c>
      <c r="S1789" s="2" t="s">
        <v>6</v>
      </c>
      <c r="T1789" s="2" t="s">
        <v>6</v>
      </c>
      <c r="U1789" s="2" t="s">
        <v>6</v>
      </c>
      <c r="V1789" s="2" t="s">
        <v>6</v>
      </c>
      <c r="W1789" s="2" t="s">
        <v>6</v>
      </c>
      <c r="X1789" s="2" t="s">
        <v>6</v>
      </c>
      <c r="Y1789" s="2" t="s">
        <v>6</v>
      </c>
      <c r="Z1789" s="2" t="s">
        <v>6</v>
      </c>
      <c r="AA1789" s="2" t="s">
        <v>6</v>
      </c>
      <c r="AB1789" s="2" t="s">
        <v>6</v>
      </c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</row>
    <row r="1790" spans="1:47" ht="15.75">
      <c r="A1790" s="2"/>
      <c r="B1790" s="2"/>
      <c r="C1790" s="2" t="s">
        <v>1156</v>
      </c>
      <c r="D1790" s="2" t="s">
        <v>176</v>
      </c>
      <c r="E1790" s="2" t="s">
        <v>30</v>
      </c>
      <c r="F1790" s="26" t="s">
        <v>176</v>
      </c>
      <c r="G1790" s="4" t="s">
        <v>1266</v>
      </c>
      <c r="H1790" s="2" t="s">
        <v>163</v>
      </c>
      <c r="I1790" s="2" t="s">
        <v>569</v>
      </c>
      <c r="J1790" s="2" t="s">
        <v>570</v>
      </c>
      <c r="K1790" s="2" t="s">
        <v>835</v>
      </c>
      <c r="L1790" s="2" t="s">
        <v>839</v>
      </c>
      <c r="M1790" s="2" t="s">
        <v>6</v>
      </c>
      <c r="N1790" s="2" t="s">
        <v>6</v>
      </c>
      <c r="O1790" s="2" t="s">
        <v>6</v>
      </c>
      <c r="P1790" s="2" t="s">
        <v>6</v>
      </c>
      <c r="Q1790" s="2" t="s">
        <v>6</v>
      </c>
      <c r="R1790" s="2" t="s">
        <v>6</v>
      </c>
      <c r="S1790" s="2" t="s">
        <v>6</v>
      </c>
      <c r="T1790" s="2" t="s">
        <v>6</v>
      </c>
      <c r="U1790" s="2" t="s">
        <v>6</v>
      </c>
      <c r="V1790" s="2" t="s">
        <v>6</v>
      </c>
      <c r="W1790" s="2" t="s">
        <v>6</v>
      </c>
      <c r="X1790" s="2" t="s">
        <v>6</v>
      </c>
      <c r="Y1790" s="2" t="s">
        <v>6</v>
      </c>
      <c r="Z1790" s="2" t="s">
        <v>6</v>
      </c>
      <c r="AA1790" s="2" t="s">
        <v>6</v>
      </c>
      <c r="AB1790" s="2" t="s">
        <v>6</v>
      </c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</row>
    <row r="1791" spans="1:47" ht="15.75">
      <c r="A1791" s="2"/>
      <c r="B1791" s="2"/>
      <c r="C1791" s="2" t="s">
        <v>1157</v>
      </c>
      <c r="D1791" s="2" t="s">
        <v>176</v>
      </c>
      <c r="E1791" s="2" t="s">
        <v>30</v>
      </c>
      <c r="F1791" s="26" t="s">
        <v>176</v>
      </c>
      <c r="G1791" s="4" t="s">
        <v>1266</v>
      </c>
      <c r="H1791" s="2" t="s">
        <v>163</v>
      </c>
      <c r="I1791" s="2" t="s">
        <v>569</v>
      </c>
      <c r="J1791" s="2" t="s">
        <v>570</v>
      </c>
      <c r="K1791" s="2" t="s">
        <v>835</v>
      </c>
      <c r="L1791" s="2" t="s">
        <v>839</v>
      </c>
      <c r="M1791" s="2" t="s">
        <v>6</v>
      </c>
      <c r="N1791" s="2" t="s">
        <v>6</v>
      </c>
      <c r="O1791" s="2" t="s">
        <v>6</v>
      </c>
      <c r="P1791" s="2" t="s">
        <v>6</v>
      </c>
      <c r="Q1791" s="2" t="s">
        <v>6</v>
      </c>
      <c r="R1791" s="2" t="s">
        <v>6</v>
      </c>
      <c r="S1791" s="2" t="s">
        <v>6</v>
      </c>
      <c r="T1791" s="2" t="s">
        <v>6</v>
      </c>
      <c r="U1791" s="2" t="s">
        <v>6</v>
      </c>
      <c r="V1791" s="2" t="s">
        <v>6</v>
      </c>
      <c r="W1791" s="2" t="s">
        <v>6</v>
      </c>
      <c r="X1791" s="2" t="s">
        <v>6</v>
      </c>
      <c r="Y1791" s="2" t="s">
        <v>6</v>
      </c>
      <c r="Z1791" s="2" t="s">
        <v>6</v>
      </c>
      <c r="AA1791" s="2" t="s">
        <v>6</v>
      </c>
      <c r="AB1791" s="2" t="s">
        <v>6</v>
      </c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</row>
    <row r="1792" spans="1:47" ht="15.75">
      <c r="A1792" s="2"/>
      <c r="B1792" s="2"/>
      <c r="C1792" s="2" t="s">
        <v>1158</v>
      </c>
      <c r="D1792" s="2" t="s">
        <v>176</v>
      </c>
      <c r="E1792" s="2" t="s">
        <v>30</v>
      </c>
      <c r="F1792" s="26" t="s">
        <v>176</v>
      </c>
      <c r="G1792" s="4" t="s">
        <v>1266</v>
      </c>
      <c r="H1792" s="2" t="s">
        <v>163</v>
      </c>
      <c r="I1792" s="2" t="s">
        <v>569</v>
      </c>
      <c r="J1792" s="2" t="s">
        <v>570</v>
      </c>
      <c r="K1792" s="2" t="s">
        <v>835</v>
      </c>
      <c r="L1792" s="2" t="s">
        <v>839</v>
      </c>
      <c r="M1792" s="2" t="s">
        <v>6</v>
      </c>
      <c r="N1792" s="2" t="s">
        <v>6</v>
      </c>
      <c r="O1792" s="2" t="s">
        <v>6</v>
      </c>
      <c r="P1792" s="2" t="s">
        <v>6</v>
      </c>
      <c r="Q1792" s="2" t="s">
        <v>6</v>
      </c>
      <c r="R1792" s="2" t="s">
        <v>6</v>
      </c>
      <c r="S1792" s="2" t="s">
        <v>6</v>
      </c>
      <c r="T1792" s="2" t="s">
        <v>6</v>
      </c>
      <c r="U1792" s="2" t="s">
        <v>6</v>
      </c>
      <c r="V1792" s="2" t="s">
        <v>6</v>
      </c>
      <c r="W1792" s="2" t="s">
        <v>6</v>
      </c>
      <c r="X1792" s="2" t="s">
        <v>6</v>
      </c>
      <c r="Y1792" s="2" t="s">
        <v>6</v>
      </c>
      <c r="Z1792" s="2" t="s">
        <v>6</v>
      </c>
      <c r="AA1792" s="2" t="s">
        <v>6</v>
      </c>
      <c r="AB1792" s="2" t="s">
        <v>6</v>
      </c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</row>
    <row r="1793" spans="1:47" ht="15.75">
      <c r="A1793" s="2"/>
      <c r="B1793" s="2"/>
      <c r="C1793" s="2" t="s">
        <v>1159</v>
      </c>
      <c r="D1793" s="2" t="s">
        <v>176</v>
      </c>
      <c r="E1793" s="2" t="s">
        <v>30</v>
      </c>
      <c r="F1793" s="26" t="s">
        <v>176</v>
      </c>
      <c r="G1793" s="4" t="s">
        <v>1266</v>
      </c>
      <c r="H1793" s="2" t="s">
        <v>163</v>
      </c>
      <c r="I1793" s="2" t="s">
        <v>569</v>
      </c>
      <c r="J1793" s="2" t="s">
        <v>570</v>
      </c>
      <c r="K1793" s="2" t="s">
        <v>835</v>
      </c>
      <c r="L1793" s="2" t="s">
        <v>839</v>
      </c>
      <c r="M1793" s="2" t="s">
        <v>6</v>
      </c>
      <c r="N1793" s="2" t="s">
        <v>6</v>
      </c>
      <c r="O1793" s="2" t="s">
        <v>6</v>
      </c>
      <c r="P1793" s="2" t="s">
        <v>6</v>
      </c>
      <c r="Q1793" s="2" t="s">
        <v>6</v>
      </c>
      <c r="R1793" s="2" t="s">
        <v>6</v>
      </c>
      <c r="S1793" s="2" t="s">
        <v>6</v>
      </c>
      <c r="T1793" s="2" t="s">
        <v>6</v>
      </c>
      <c r="U1793" s="2" t="s">
        <v>6</v>
      </c>
      <c r="V1793" s="2" t="s">
        <v>6</v>
      </c>
      <c r="W1793" s="2" t="s">
        <v>6</v>
      </c>
      <c r="X1793" s="2" t="s">
        <v>6</v>
      </c>
      <c r="Y1793" s="2" t="s">
        <v>6</v>
      </c>
      <c r="Z1793" s="2" t="s">
        <v>6</v>
      </c>
      <c r="AA1793" s="2" t="s">
        <v>6</v>
      </c>
      <c r="AB1793" s="2" t="s">
        <v>6</v>
      </c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</row>
    <row r="1794" spans="1:47" ht="15.75">
      <c r="A1794" s="2"/>
      <c r="B1794" s="2"/>
      <c r="C1794" s="2" t="s">
        <v>1160</v>
      </c>
      <c r="D1794" s="2" t="s">
        <v>176</v>
      </c>
      <c r="E1794" s="2" t="s">
        <v>30</v>
      </c>
      <c r="F1794" s="26" t="s">
        <v>176</v>
      </c>
      <c r="G1794" s="4" t="s">
        <v>1266</v>
      </c>
      <c r="H1794" s="2" t="s">
        <v>163</v>
      </c>
      <c r="I1794" s="2" t="s">
        <v>569</v>
      </c>
      <c r="J1794" s="2" t="s">
        <v>570</v>
      </c>
      <c r="K1794" s="2" t="s">
        <v>835</v>
      </c>
      <c r="L1794" s="2" t="s">
        <v>839</v>
      </c>
      <c r="M1794" s="2" t="s">
        <v>6</v>
      </c>
      <c r="N1794" s="2" t="s">
        <v>6</v>
      </c>
      <c r="O1794" s="2" t="s">
        <v>6</v>
      </c>
      <c r="P1794" s="2" t="s">
        <v>6</v>
      </c>
      <c r="Q1794" s="2" t="s">
        <v>6</v>
      </c>
      <c r="R1794" s="2" t="s">
        <v>6</v>
      </c>
      <c r="S1794" s="2" t="s">
        <v>6</v>
      </c>
      <c r="T1794" s="2" t="s">
        <v>6</v>
      </c>
      <c r="U1794" s="2" t="s">
        <v>6</v>
      </c>
      <c r="V1794" s="2" t="s">
        <v>6</v>
      </c>
      <c r="W1794" s="2" t="s">
        <v>6</v>
      </c>
      <c r="X1794" s="2" t="s">
        <v>6</v>
      </c>
      <c r="Y1794" s="2" t="s">
        <v>6</v>
      </c>
      <c r="Z1794" s="2" t="s">
        <v>6</v>
      </c>
      <c r="AA1794" s="2" t="s">
        <v>6</v>
      </c>
      <c r="AB1794" s="2" t="s">
        <v>6</v>
      </c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</row>
    <row r="1795" spans="1:47" ht="15.75">
      <c r="A1795" s="2"/>
      <c r="B1795" s="2"/>
      <c r="C1795" s="2" t="s">
        <v>1161</v>
      </c>
      <c r="D1795" s="2" t="s">
        <v>176</v>
      </c>
      <c r="E1795" s="2" t="s">
        <v>30</v>
      </c>
      <c r="F1795" s="26" t="s">
        <v>176</v>
      </c>
      <c r="G1795" s="4" t="s">
        <v>1266</v>
      </c>
      <c r="H1795" s="2" t="s">
        <v>163</v>
      </c>
      <c r="I1795" s="2" t="s">
        <v>569</v>
      </c>
      <c r="J1795" s="2" t="s">
        <v>570</v>
      </c>
      <c r="K1795" s="2" t="s">
        <v>835</v>
      </c>
      <c r="L1795" s="2" t="s">
        <v>839</v>
      </c>
      <c r="M1795" s="2" t="s">
        <v>6</v>
      </c>
      <c r="N1795" s="2" t="s">
        <v>6</v>
      </c>
      <c r="O1795" s="2" t="s">
        <v>6</v>
      </c>
      <c r="P1795" s="2" t="s">
        <v>6</v>
      </c>
      <c r="Q1795" s="2" t="s">
        <v>6</v>
      </c>
      <c r="R1795" s="2" t="s">
        <v>6</v>
      </c>
      <c r="S1795" s="2" t="s">
        <v>6</v>
      </c>
      <c r="T1795" s="2" t="s">
        <v>6</v>
      </c>
      <c r="U1795" s="2" t="s">
        <v>6</v>
      </c>
      <c r="V1795" s="2" t="s">
        <v>6</v>
      </c>
      <c r="W1795" s="2" t="s">
        <v>6</v>
      </c>
      <c r="X1795" s="2" t="s">
        <v>6</v>
      </c>
      <c r="Y1795" s="2" t="s">
        <v>6</v>
      </c>
      <c r="Z1795" s="2" t="s">
        <v>6</v>
      </c>
      <c r="AA1795" s="2" t="s">
        <v>6</v>
      </c>
      <c r="AB1795" s="2" t="s">
        <v>6</v>
      </c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</row>
    <row r="1796" spans="1:47" ht="15.75">
      <c r="A1796" s="2"/>
      <c r="B1796" s="2"/>
      <c r="C1796" s="2" t="s">
        <v>1162</v>
      </c>
      <c r="D1796" s="2" t="s">
        <v>176</v>
      </c>
      <c r="E1796" s="2" t="s">
        <v>30</v>
      </c>
      <c r="F1796" s="26" t="s">
        <v>176</v>
      </c>
      <c r="G1796" s="4" t="s">
        <v>1266</v>
      </c>
      <c r="H1796" s="2" t="s">
        <v>163</v>
      </c>
      <c r="I1796" s="2" t="s">
        <v>569</v>
      </c>
      <c r="J1796" s="2" t="s">
        <v>570</v>
      </c>
      <c r="K1796" s="2" t="s">
        <v>835</v>
      </c>
      <c r="L1796" s="2" t="s">
        <v>839</v>
      </c>
      <c r="M1796" s="2" t="s">
        <v>6</v>
      </c>
      <c r="N1796" s="2" t="s">
        <v>6</v>
      </c>
      <c r="O1796" s="2" t="s">
        <v>6</v>
      </c>
      <c r="P1796" s="2" t="s">
        <v>6</v>
      </c>
      <c r="Q1796" s="2" t="s">
        <v>6</v>
      </c>
      <c r="R1796" s="2" t="s">
        <v>6</v>
      </c>
      <c r="S1796" s="2" t="s">
        <v>6</v>
      </c>
      <c r="T1796" s="2" t="s">
        <v>6</v>
      </c>
      <c r="U1796" s="2" t="s">
        <v>6</v>
      </c>
      <c r="V1796" s="2" t="s">
        <v>6</v>
      </c>
      <c r="W1796" s="2" t="s">
        <v>6</v>
      </c>
      <c r="X1796" s="2" t="s">
        <v>6</v>
      </c>
      <c r="Y1796" s="2" t="s">
        <v>6</v>
      </c>
      <c r="Z1796" s="2" t="s">
        <v>6</v>
      </c>
      <c r="AA1796" s="2" t="s">
        <v>6</v>
      </c>
      <c r="AB1796" s="2" t="s">
        <v>6</v>
      </c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</row>
    <row r="1797" spans="1:47" ht="15.75">
      <c r="A1797" s="2"/>
      <c r="B1797" s="2"/>
      <c r="C1797" s="2" t="s">
        <v>1163</v>
      </c>
      <c r="D1797" s="2" t="s">
        <v>176</v>
      </c>
      <c r="E1797" s="2" t="s">
        <v>30</v>
      </c>
      <c r="F1797" s="26" t="s">
        <v>176</v>
      </c>
      <c r="G1797" s="4" t="s">
        <v>1266</v>
      </c>
      <c r="H1797" s="2" t="s">
        <v>163</v>
      </c>
      <c r="I1797" s="2" t="s">
        <v>569</v>
      </c>
      <c r="J1797" s="2" t="s">
        <v>570</v>
      </c>
      <c r="K1797" s="2" t="s">
        <v>835</v>
      </c>
      <c r="L1797" s="2" t="s">
        <v>839</v>
      </c>
      <c r="M1797" s="2" t="s">
        <v>6</v>
      </c>
      <c r="N1797" s="2" t="s">
        <v>6</v>
      </c>
      <c r="O1797" s="2" t="s">
        <v>6</v>
      </c>
      <c r="P1797" s="2" t="s">
        <v>6</v>
      </c>
      <c r="Q1797" s="2" t="s">
        <v>6</v>
      </c>
      <c r="R1797" s="2" t="s">
        <v>6</v>
      </c>
      <c r="S1797" s="2" t="s">
        <v>6</v>
      </c>
      <c r="T1797" s="2" t="s">
        <v>6</v>
      </c>
      <c r="U1797" s="2" t="s">
        <v>6</v>
      </c>
      <c r="V1797" s="2" t="s">
        <v>6</v>
      </c>
      <c r="W1797" s="2" t="s">
        <v>6</v>
      </c>
      <c r="X1797" s="2" t="s">
        <v>6</v>
      </c>
      <c r="Y1797" s="2" t="s">
        <v>6</v>
      </c>
      <c r="Z1797" s="2" t="s">
        <v>6</v>
      </c>
      <c r="AA1797" s="2" t="s">
        <v>6</v>
      </c>
      <c r="AB1797" s="2" t="s">
        <v>6</v>
      </c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</row>
    <row r="1798" spans="1:47" ht="15.75">
      <c r="A1798" s="2"/>
      <c r="B1798" s="2"/>
      <c r="C1798" s="2" t="s">
        <v>1164</v>
      </c>
      <c r="D1798" s="2" t="s">
        <v>176</v>
      </c>
      <c r="E1798" s="2" t="s">
        <v>30</v>
      </c>
      <c r="F1798" s="26" t="s">
        <v>176</v>
      </c>
      <c r="G1798" s="4" t="s">
        <v>1266</v>
      </c>
      <c r="H1798" s="2" t="s">
        <v>163</v>
      </c>
      <c r="I1798" s="2" t="s">
        <v>569</v>
      </c>
      <c r="J1798" s="2" t="s">
        <v>570</v>
      </c>
      <c r="K1798" s="2" t="s">
        <v>835</v>
      </c>
      <c r="L1798" s="2" t="s">
        <v>839</v>
      </c>
      <c r="M1798" s="2" t="s">
        <v>6</v>
      </c>
      <c r="N1798" s="2" t="s">
        <v>6</v>
      </c>
      <c r="O1798" s="2" t="s">
        <v>6</v>
      </c>
      <c r="P1798" s="2" t="s">
        <v>6</v>
      </c>
      <c r="Q1798" s="2" t="s">
        <v>6</v>
      </c>
      <c r="R1798" s="2" t="s">
        <v>6</v>
      </c>
      <c r="S1798" s="2" t="s">
        <v>6</v>
      </c>
      <c r="T1798" s="2" t="s">
        <v>6</v>
      </c>
      <c r="U1798" s="2" t="s">
        <v>6</v>
      </c>
      <c r="V1798" s="2" t="s">
        <v>6</v>
      </c>
      <c r="W1798" s="2" t="s">
        <v>6</v>
      </c>
      <c r="X1798" s="2" t="s">
        <v>6</v>
      </c>
      <c r="Y1798" s="2" t="s">
        <v>6</v>
      </c>
      <c r="Z1798" s="2" t="s">
        <v>6</v>
      </c>
      <c r="AA1798" s="2" t="s">
        <v>6</v>
      </c>
      <c r="AB1798" s="2" t="s">
        <v>6</v>
      </c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</row>
    <row r="1799" spans="1:47" ht="15.75">
      <c r="A1799" s="2"/>
      <c r="B1799" s="2"/>
      <c r="C1799" s="2" t="s">
        <v>1165</v>
      </c>
      <c r="D1799" s="2" t="s">
        <v>176</v>
      </c>
      <c r="E1799" s="2" t="s">
        <v>30</v>
      </c>
      <c r="F1799" s="26" t="s">
        <v>176</v>
      </c>
      <c r="G1799" s="4" t="s">
        <v>1266</v>
      </c>
      <c r="H1799" s="2" t="s">
        <v>163</v>
      </c>
      <c r="I1799" s="2" t="s">
        <v>569</v>
      </c>
      <c r="J1799" s="2" t="s">
        <v>570</v>
      </c>
      <c r="K1799" s="2" t="s">
        <v>835</v>
      </c>
      <c r="L1799" s="2" t="s">
        <v>839</v>
      </c>
      <c r="M1799" s="2" t="s">
        <v>6</v>
      </c>
      <c r="N1799" s="2" t="s">
        <v>6</v>
      </c>
      <c r="O1799" s="2" t="s">
        <v>6</v>
      </c>
      <c r="P1799" s="2" t="s">
        <v>6</v>
      </c>
      <c r="Q1799" s="2" t="s">
        <v>6</v>
      </c>
      <c r="R1799" s="2" t="s">
        <v>6</v>
      </c>
      <c r="S1799" s="2" t="s">
        <v>6</v>
      </c>
      <c r="T1799" s="2" t="s">
        <v>6</v>
      </c>
      <c r="U1799" s="2" t="s">
        <v>6</v>
      </c>
      <c r="V1799" s="2" t="s">
        <v>6</v>
      </c>
      <c r="W1799" s="2" t="s">
        <v>6</v>
      </c>
      <c r="X1799" s="2" t="s">
        <v>6</v>
      </c>
      <c r="Y1799" s="2" t="s">
        <v>6</v>
      </c>
      <c r="Z1799" s="2" t="s">
        <v>6</v>
      </c>
      <c r="AA1799" s="2" t="s">
        <v>6</v>
      </c>
      <c r="AB1799" s="2" t="s">
        <v>6</v>
      </c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</row>
    <row r="1800" spans="1:47" ht="15.75">
      <c r="A1800" s="2"/>
      <c r="B1800" s="2"/>
      <c r="C1800" s="2" t="s">
        <v>1166</v>
      </c>
      <c r="D1800" s="2" t="s">
        <v>176</v>
      </c>
      <c r="E1800" s="2" t="s">
        <v>30</v>
      </c>
      <c r="F1800" s="26" t="s">
        <v>176</v>
      </c>
      <c r="G1800" s="4" t="s">
        <v>1266</v>
      </c>
      <c r="H1800" s="2" t="s">
        <v>163</v>
      </c>
      <c r="I1800" s="2" t="s">
        <v>569</v>
      </c>
      <c r="J1800" s="2" t="s">
        <v>570</v>
      </c>
      <c r="K1800" s="2" t="s">
        <v>835</v>
      </c>
      <c r="L1800" s="2" t="s">
        <v>839</v>
      </c>
      <c r="M1800" s="2" t="s">
        <v>6</v>
      </c>
      <c r="N1800" s="2" t="s">
        <v>6</v>
      </c>
      <c r="O1800" s="2" t="s">
        <v>6</v>
      </c>
      <c r="P1800" s="2" t="s">
        <v>6</v>
      </c>
      <c r="Q1800" s="2" t="s">
        <v>6</v>
      </c>
      <c r="R1800" s="2" t="s">
        <v>6</v>
      </c>
      <c r="S1800" s="2" t="s">
        <v>6</v>
      </c>
      <c r="T1800" s="2" t="s">
        <v>6</v>
      </c>
      <c r="U1800" s="2" t="s">
        <v>6</v>
      </c>
      <c r="V1800" s="2" t="s">
        <v>6</v>
      </c>
      <c r="W1800" s="2" t="s">
        <v>6</v>
      </c>
      <c r="X1800" s="2" t="s">
        <v>6</v>
      </c>
      <c r="Y1800" s="2" t="s">
        <v>6</v>
      </c>
      <c r="Z1800" s="2" t="s">
        <v>6</v>
      </c>
      <c r="AA1800" s="2" t="s">
        <v>6</v>
      </c>
      <c r="AB1800" s="2" t="s">
        <v>6</v>
      </c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</row>
    <row r="1801" spans="1:47" ht="15.75">
      <c r="A1801" s="2"/>
      <c r="B1801" s="2"/>
      <c r="C1801" s="2" t="s">
        <v>1168</v>
      </c>
      <c r="D1801" s="2" t="s">
        <v>176</v>
      </c>
      <c r="E1801" s="2" t="s">
        <v>30</v>
      </c>
      <c r="F1801" s="26" t="s">
        <v>176</v>
      </c>
      <c r="G1801" s="4" t="s">
        <v>1266</v>
      </c>
      <c r="H1801" s="2" t="s">
        <v>163</v>
      </c>
      <c r="I1801" s="2" t="s">
        <v>569</v>
      </c>
      <c r="J1801" s="2" t="s">
        <v>570</v>
      </c>
      <c r="K1801" s="2" t="s">
        <v>835</v>
      </c>
      <c r="L1801" s="2" t="s">
        <v>839</v>
      </c>
      <c r="M1801" s="2" t="s">
        <v>6</v>
      </c>
      <c r="N1801" s="2" t="s">
        <v>6</v>
      </c>
      <c r="O1801" s="2" t="s">
        <v>6</v>
      </c>
      <c r="P1801" s="2" t="s">
        <v>6</v>
      </c>
      <c r="Q1801" s="2" t="s">
        <v>6</v>
      </c>
      <c r="R1801" s="2" t="s">
        <v>6</v>
      </c>
      <c r="S1801" s="2" t="s">
        <v>6</v>
      </c>
      <c r="T1801" s="2" t="s">
        <v>6</v>
      </c>
      <c r="U1801" s="2" t="s">
        <v>6</v>
      </c>
      <c r="V1801" s="2" t="s">
        <v>6</v>
      </c>
      <c r="W1801" s="2" t="s">
        <v>6</v>
      </c>
      <c r="X1801" s="2" t="s">
        <v>6</v>
      </c>
      <c r="Y1801" s="2" t="s">
        <v>6</v>
      </c>
      <c r="Z1801" s="2" t="s">
        <v>6</v>
      </c>
      <c r="AA1801" s="2" t="s">
        <v>6</v>
      </c>
      <c r="AB1801" s="2" t="s">
        <v>6</v>
      </c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</row>
    <row r="1802" spans="1:47" ht="15.75">
      <c r="A1802" s="2"/>
      <c r="B1802" s="2"/>
      <c r="C1802" s="2" t="s">
        <v>1169</v>
      </c>
      <c r="D1802" s="2" t="s">
        <v>176</v>
      </c>
      <c r="E1802" s="2" t="s">
        <v>30</v>
      </c>
      <c r="F1802" s="26" t="s">
        <v>176</v>
      </c>
      <c r="G1802" s="4" t="s">
        <v>1266</v>
      </c>
      <c r="H1802" s="2" t="s">
        <v>163</v>
      </c>
      <c r="I1802" s="2" t="s">
        <v>569</v>
      </c>
      <c r="J1802" s="2" t="s">
        <v>570</v>
      </c>
      <c r="K1802" s="2" t="s">
        <v>835</v>
      </c>
      <c r="L1802" s="2" t="s">
        <v>839</v>
      </c>
      <c r="M1802" s="2" t="s">
        <v>6</v>
      </c>
      <c r="N1802" s="2" t="s">
        <v>6</v>
      </c>
      <c r="O1802" s="2" t="s">
        <v>6</v>
      </c>
      <c r="P1802" s="2" t="s">
        <v>6</v>
      </c>
      <c r="Q1802" s="2" t="s">
        <v>6</v>
      </c>
      <c r="R1802" s="2" t="s">
        <v>6</v>
      </c>
      <c r="S1802" s="2" t="s">
        <v>6</v>
      </c>
      <c r="T1802" s="2" t="s">
        <v>6</v>
      </c>
      <c r="U1802" s="2" t="s">
        <v>6</v>
      </c>
      <c r="V1802" s="2" t="s">
        <v>6</v>
      </c>
      <c r="W1802" s="2" t="s">
        <v>6</v>
      </c>
      <c r="X1802" s="2" t="s">
        <v>6</v>
      </c>
      <c r="Y1802" s="2" t="s">
        <v>6</v>
      </c>
      <c r="Z1802" s="2" t="s">
        <v>6</v>
      </c>
      <c r="AA1802" s="2" t="s">
        <v>6</v>
      </c>
      <c r="AB1802" s="2" t="s">
        <v>6</v>
      </c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</row>
    <row r="1803" spans="1:47" ht="15.75">
      <c r="A1803" s="2"/>
      <c r="B1803" s="2"/>
      <c r="C1803" s="2" t="s">
        <v>1170</v>
      </c>
      <c r="D1803" s="2" t="s">
        <v>176</v>
      </c>
      <c r="E1803" s="2" t="s">
        <v>30</v>
      </c>
      <c r="F1803" s="26" t="s">
        <v>176</v>
      </c>
      <c r="G1803" s="4" t="s">
        <v>1266</v>
      </c>
      <c r="H1803" s="2" t="s">
        <v>163</v>
      </c>
      <c r="I1803" s="2" t="s">
        <v>569</v>
      </c>
      <c r="J1803" s="2" t="s">
        <v>570</v>
      </c>
      <c r="K1803" s="2" t="s">
        <v>835</v>
      </c>
      <c r="L1803" s="2" t="s">
        <v>839</v>
      </c>
      <c r="M1803" s="2" t="s">
        <v>6</v>
      </c>
      <c r="N1803" s="2" t="s">
        <v>6</v>
      </c>
      <c r="O1803" s="2" t="s">
        <v>6</v>
      </c>
      <c r="P1803" s="2" t="s">
        <v>6</v>
      </c>
      <c r="Q1803" s="2" t="s">
        <v>6</v>
      </c>
      <c r="R1803" s="2" t="s">
        <v>6</v>
      </c>
      <c r="S1803" s="2" t="s">
        <v>6</v>
      </c>
      <c r="T1803" s="2" t="s">
        <v>6</v>
      </c>
      <c r="U1803" s="2" t="s">
        <v>6</v>
      </c>
      <c r="V1803" s="2" t="s">
        <v>6</v>
      </c>
      <c r="W1803" s="2" t="s">
        <v>6</v>
      </c>
      <c r="X1803" s="2" t="s">
        <v>6</v>
      </c>
      <c r="Y1803" s="2" t="s">
        <v>6</v>
      </c>
      <c r="Z1803" s="2" t="s">
        <v>6</v>
      </c>
      <c r="AA1803" s="2" t="s">
        <v>6</v>
      </c>
      <c r="AB1803" s="2" t="s">
        <v>6</v>
      </c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</row>
    <row r="1804" spans="1:47" ht="15.75">
      <c r="A1804" s="2"/>
      <c r="B1804" s="2"/>
      <c r="C1804" s="2" t="s">
        <v>1171</v>
      </c>
      <c r="D1804" s="2" t="s">
        <v>176</v>
      </c>
      <c r="E1804" s="2" t="s">
        <v>30</v>
      </c>
      <c r="F1804" s="26" t="s">
        <v>176</v>
      </c>
      <c r="G1804" s="4" t="s">
        <v>1266</v>
      </c>
      <c r="H1804" s="2" t="s">
        <v>163</v>
      </c>
      <c r="I1804" s="2" t="s">
        <v>569</v>
      </c>
      <c r="J1804" s="2" t="s">
        <v>570</v>
      </c>
      <c r="K1804" s="2" t="s">
        <v>835</v>
      </c>
      <c r="L1804" s="2" t="s">
        <v>839</v>
      </c>
      <c r="M1804" s="2" t="s">
        <v>6</v>
      </c>
      <c r="N1804" s="2" t="s">
        <v>6</v>
      </c>
      <c r="O1804" s="2" t="s">
        <v>6</v>
      </c>
      <c r="P1804" s="2" t="s">
        <v>6</v>
      </c>
      <c r="Q1804" s="2" t="s">
        <v>6</v>
      </c>
      <c r="R1804" s="2" t="s">
        <v>6</v>
      </c>
      <c r="S1804" s="2" t="s">
        <v>6</v>
      </c>
      <c r="T1804" s="2" t="s">
        <v>6</v>
      </c>
      <c r="U1804" s="2" t="s">
        <v>6</v>
      </c>
      <c r="V1804" s="2" t="s">
        <v>6</v>
      </c>
      <c r="W1804" s="2" t="s">
        <v>6</v>
      </c>
      <c r="X1804" s="2" t="s">
        <v>6</v>
      </c>
      <c r="Y1804" s="2" t="s">
        <v>6</v>
      </c>
      <c r="Z1804" s="2" t="s">
        <v>6</v>
      </c>
      <c r="AA1804" s="2" t="s">
        <v>6</v>
      </c>
      <c r="AB1804" s="2" t="s">
        <v>6</v>
      </c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</row>
    <row r="1805" spans="1:47" ht="15.75">
      <c r="A1805" s="2"/>
      <c r="B1805" s="2"/>
      <c r="C1805" s="2" t="s">
        <v>1172</v>
      </c>
      <c r="D1805" s="2" t="s">
        <v>176</v>
      </c>
      <c r="E1805" s="2" t="s">
        <v>30</v>
      </c>
      <c r="F1805" s="26" t="s">
        <v>176</v>
      </c>
      <c r="G1805" s="4" t="s">
        <v>1266</v>
      </c>
      <c r="H1805" s="2" t="s">
        <v>163</v>
      </c>
      <c r="I1805" s="2" t="s">
        <v>569</v>
      </c>
      <c r="J1805" s="2" t="s">
        <v>570</v>
      </c>
      <c r="K1805" s="2" t="s">
        <v>835</v>
      </c>
      <c r="L1805" s="2" t="s">
        <v>839</v>
      </c>
      <c r="M1805" s="2" t="s">
        <v>6</v>
      </c>
      <c r="N1805" s="2" t="s">
        <v>6</v>
      </c>
      <c r="O1805" s="2" t="s">
        <v>6</v>
      </c>
      <c r="P1805" s="2" t="s">
        <v>6</v>
      </c>
      <c r="Q1805" s="2" t="s">
        <v>6</v>
      </c>
      <c r="R1805" s="2" t="s">
        <v>6</v>
      </c>
      <c r="S1805" s="2" t="s">
        <v>6</v>
      </c>
      <c r="T1805" s="2" t="s">
        <v>6</v>
      </c>
      <c r="U1805" s="2" t="s">
        <v>6</v>
      </c>
      <c r="V1805" s="2" t="s">
        <v>6</v>
      </c>
      <c r="W1805" s="2" t="s">
        <v>6</v>
      </c>
      <c r="X1805" s="2" t="s">
        <v>6</v>
      </c>
      <c r="Y1805" s="2" t="s">
        <v>6</v>
      </c>
      <c r="Z1805" s="2" t="s">
        <v>6</v>
      </c>
      <c r="AA1805" s="2" t="s">
        <v>6</v>
      </c>
      <c r="AB1805" s="2" t="s">
        <v>6</v>
      </c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</row>
    <row r="1806" spans="1:47" ht="15.75">
      <c r="A1806" s="2"/>
      <c r="B1806" s="2"/>
      <c r="C1806" s="2" t="s">
        <v>1173</v>
      </c>
      <c r="D1806" s="2" t="s">
        <v>176</v>
      </c>
      <c r="E1806" s="2" t="s">
        <v>30</v>
      </c>
      <c r="F1806" s="26" t="s">
        <v>176</v>
      </c>
      <c r="G1806" s="4" t="s">
        <v>1266</v>
      </c>
      <c r="H1806" s="2" t="s">
        <v>163</v>
      </c>
      <c r="I1806" s="2" t="s">
        <v>569</v>
      </c>
      <c r="J1806" s="2" t="s">
        <v>570</v>
      </c>
      <c r="K1806" s="2" t="s">
        <v>835</v>
      </c>
      <c r="L1806" s="2" t="s">
        <v>839</v>
      </c>
      <c r="M1806" s="2" t="s">
        <v>6</v>
      </c>
      <c r="N1806" s="2" t="s">
        <v>6</v>
      </c>
      <c r="O1806" s="2" t="s">
        <v>6</v>
      </c>
      <c r="P1806" s="2" t="s">
        <v>6</v>
      </c>
      <c r="Q1806" s="2" t="s">
        <v>6</v>
      </c>
      <c r="R1806" s="2" t="s">
        <v>6</v>
      </c>
      <c r="S1806" s="2" t="s">
        <v>6</v>
      </c>
      <c r="T1806" s="2" t="s">
        <v>6</v>
      </c>
      <c r="U1806" s="2" t="s">
        <v>6</v>
      </c>
      <c r="V1806" s="2" t="s">
        <v>6</v>
      </c>
      <c r="W1806" s="2" t="s">
        <v>6</v>
      </c>
      <c r="X1806" s="2" t="s">
        <v>6</v>
      </c>
      <c r="Y1806" s="2" t="s">
        <v>6</v>
      </c>
      <c r="Z1806" s="2" t="s">
        <v>6</v>
      </c>
      <c r="AA1806" s="2" t="s">
        <v>6</v>
      </c>
      <c r="AB1806" s="2" t="s">
        <v>6</v>
      </c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</row>
    <row r="1807" spans="1:47" ht="15.75">
      <c r="A1807" s="2"/>
      <c r="B1807" s="2"/>
      <c r="C1807" s="2" t="s">
        <v>1174</v>
      </c>
      <c r="D1807" s="2" t="s">
        <v>176</v>
      </c>
      <c r="E1807" s="2" t="s">
        <v>30</v>
      </c>
      <c r="F1807" s="26" t="s">
        <v>176</v>
      </c>
      <c r="G1807" s="4" t="s">
        <v>1266</v>
      </c>
      <c r="H1807" s="2" t="s">
        <v>163</v>
      </c>
      <c r="I1807" s="2" t="s">
        <v>569</v>
      </c>
      <c r="J1807" s="2" t="s">
        <v>570</v>
      </c>
      <c r="K1807" s="2" t="s">
        <v>835</v>
      </c>
      <c r="L1807" s="2" t="s">
        <v>839</v>
      </c>
      <c r="M1807" s="2" t="s">
        <v>6</v>
      </c>
      <c r="N1807" s="2" t="s">
        <v>6</v>
      </c>
      <c r="O1807" s="2" t="s">
        <v>6</v>
      </c>
      <c r="P1807" s="2" t="s">
        <v>6</v>
      </c>
      <c r="Q1807" s="2" t="s">
        <v>6</v>
      </c>
      <c r="R1807" s="2" t="s">
        <v>6</v>
      </c>
      <c r="S1807" s="2" t="s">
        <v>6</v>
      </c>
      <c r="T1807" s="2" t="s">
        <v>6</v>
      </c>
      <c r="U1807" s="2" t="s">
        <v>6</v>
      </c>
      <c r="V1807" s="2" t="s">
        <v>6</v>
      </c>
      <c r="W1807" s="2" t="s">
        <v>6</v>
      </c>
      <c r="X1807" s="2" t="s">
        <v>6</v>
      </c>
      <c r="Y1807" s="2" t="s">
        <v>6</v>
      </c>
      <c r="Z1807" s="2" t="s">
        <v>6</v>
      </c>
      <c r="AA1807" s="2" t="s">
        <v>6</v>
      </c>
      <c r="AB1807" s="2" t="s">
        <v>6</v>
      </c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</row>
    <row r="1808" spans="1:47" ht="15.75">
      <c r="A1808" s="2"/>
      <c r="B1808" s="2"/>
      <c r="C1808" s="2" t="s">
        <v>1175</v>
      </c>
      <c r="D1808" s="2" t="s">
        <v>176</v>
      </c>
      <c r="E1808" s="2" t="s">
        <v>30</v>
      </c>
      <c r="F1808" s="26" t="s">
        <v>176</v>
      </c>
      <c r="G1808" s="4" t="s">
        <v>1266</v>
      </c>
      <c r="H1808" s="2" t="s">
        <v>163</v>
      </c>
      <c r="I1808" s="2" t="s">
        <v>569</v>
      </c>
      <c r="J1808" s="2" t="s">
        <v>570</v>
      </c>
      <c r="K1808" s="2" t="s">
        <v>835</v>
      </c>
      <c r="L1808" s="2" t="s">
        <v>839</v>
      </c>
      <c r="M1808" s="2" t="s">
        <v>6</v>
      </c>
      <c r="N1808" s="2" t="s">
        <v>6</v>
      </c>
      <c r="O1808" s="2" t="s">
        <v>6</v>
      </c>
      <c r="P1808" s="2" t="s">
        <v>6</v>
      </c>
      <c r="Q1808" s="2" t="s">
        <v>6</v>
      </c>
      <c r="R1808" s="2" t="s">
        <v>6</v>
      </c>
      <c r="S1808" s="2" t="s">
        <v>6</v>
      </c>
      <c r="T1808" s="2" t="s">
        <v>6</v>
      </c>
      <c r="U1808" s="2" t="s">
        <v>6</v>
      </c>
      <c r="V1808" s="2" t="s">
        <v>6</v>
      </c>
      <c r="W1808" s="2" t="s">
        <v>6</v>
      </c>
      <c r="X1808" s="2" t="s">
        <v>6</v>
      </c>
      <c r="Y1808" s="2" t="s">
        <v>6</v>
      </c>
      <c r="Z1808" s="2" t="s">
        <v>6</v>
      </c>
      <c r="AA1808" s="2" t="s">
        <v>6</v>
      </c>
      <c r="AB1808" s="2" t="s">
        <v>6</v>
      </c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</row>
    <row r="1809" spans="1:47" ht="15.75">
      <c r="A1809" s="2"/>
      <c r="B1809" s="2"/>
      <c r="C1809" s="2" t="s">
        <v>1176</v>
      </c>
      <c r="D1809" s="2" t="s">
        <v>176</v>
      </c>
      <c r="E1809" s="2" t="s">
        <v>30</v>
      </c>
      <c r="F1809" s="26" t="s">
        <v>176</v>
      </c>
      <c r="G1809" s="4" t="s">
        <v>1266</v>
      </c>
      <c r="H1809" s="2" t="s">
        <v>163</v>
      </c>
      <c r="I1809" s="2" t="s">
        <v>569</v>
      </c>
      <c r="J1809" s="2" t="s">
        <v>570</v>
      </c>
      <c r="K1809" s="2" t="s">
        <v>835</v>
      </c>
      <c r="L1809" s="2" t="s">
        <v>839</v>
      </c>
      <c r="M1809" s="2" t="s">
        <v>6</v>
      </c>
      <c r="N1809" s="2" t="s">
        <v>6</v>
      </c>
      <c r="O1809" s="2" t="s">
        <v>6</v>
      </c>
      <c r="P1809" s="2" t="s">
        <v>6</v>
      </c>
      <c r="Q1809" s="2" t="s">
        <v>6</v>
      </c>
      <c r="R1809" s="2" t="s">
        <v>6</v>
      </c>
      <c r="S1809" s="2" t="s">
        <v>6</v>
      </c>
      <c r="T1809" s="2" t="s">
        <v>6</v>
      </c>
      <c r="U1809" s="2" t="s">
        <v>6</v>
      </c>
      <c r="V1809" s="2" t="s">
        <v>6</v>
      </c>
      <c r="W1809" s="2" t="s">
        <v>6</v>
      </c>
      <c r="X1809" s="2" t="s">
        <v>6</v>
      </c>
      <c r="Y1809" s="2" t="s">
        <v>6</v>
      </c>
      <c r="Z1809" s="2" t="s">
        <v>6</v>
      </c>
      <c r="AA1809" s="2" t="s">
        <v>6</v>
      </c>
      <c r="AB1809" s="2" t="s">
        <v>6</v>
      </c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</row>
    <row r="1810" spans="1:47" ht="15.75">
      <c r="A1810" s="2"/>
      <c r="B1810" s="2"/>
      <c r="C1810" s="2" t="s">
        <v>1177</v>
      </c>
      <c r="D1810" s="2" t="s">
        <v>176</v>
      </c>
      <c r="E1810" s="2" t="s">
        <v>30</v>
      </c>
      <c r="F1810" s="26" t="s">
        <v>176</v>
      </c>
      <c r="G1810" s="4" t="s">
        <v>1266</v>
      </c>
      <c r="H1810" s="2" t="s">
        <v>163</v>
      </c>
      <c r="I1810" s="2" t="s">
        <v>569</v>
      </c>
      <c r="J1810" s="2" t="s">
        <v>570</v>
      </c>
      <c r="K1810" s="2" t="s">
        <v>835</v>
      </c>
      <c r="L1810" s="2" t="s">
        <v>839</v>
      </c>
      <c r="M1810" s="2" t="s">
        <v>6</v>
      </c>
      <c r="N1810" s="2" t="s">
        <v>6</v>
      </c>
      <c r="O1810" s="2" t="s">
        <v>6</v>
      </c>
      <c r="P1810" s="2" t="s">
        <v>6</v>
      </c>
      <c r="Q1810" s="2" t="s">
        <v>6</v>
      </c>
      <c r="R1810" s="2" t="s">
        <v>6</v>
      </c>
      <c r="S1810" s="2" t="s">
        <v>6</v>
      </c>
      <c r="T1810" s="2" t="s">
        <v>6</v>
      </c>
      <c r="U1810" s="2" t="s">
        <v>6</v>
      </c>
      <c r="V1810" s="2" t="s">
        <v>6</v>
      </c>
      <c r="W1810" s="2" t="s">
        <v>6</v>
      </c>
      <c r="X1810" s="2" t="s">
        <v>6</v>
      </c>
      <c r="Y1810" s="2" t="s">
        <v>6</v>
      </c>
      <c r="Z1810" s="2" t="s">
        <v>6</v>
      </c>
      <c r="AA1810" s="2" t="s">
        <v>6</v>
      </c>
      <c r="AB1810" s="2" t="s">
        <v>6</v>
      </c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</row>
    <row r="1811" spans="1:47" ht="15.75">
      <c r="A1811" s="2"/>
      <c r="B1811" s="2"/>
      <c r="C1811" s="2" t="s">
        <v>1178</v>
      </c>
      <c r="D1811" s="2" t="s">
        <v>176</v>
      </c>
      <c r="E1811" s="2" t="s">
        <v>30</v>
      </c>
      <c r="F1811" s="26" t="s">
        <v>176</v>
      </c>
      <c r="G1811" s="4" t="s">
        <v>1266</v>
      </c>
      <c r="H1811" s="2" t="s">
        <v>163</v>
      </c>
      <c r="I1811" s="2" t="s">
        <v>569</v>
      </c>
      <c r="J1811" s="2" t="s">
        <v>570</v>
      </c>
      <c r="K1811" s="2" t="s">
        <v>835</v>
      </c>
      <c r="L1811" s="2" t="s">
        <v>839</v>
      </c>
      <c r="M1811" s="2" t="s">
        <v>6</v>
      </c>
      <c r="N1811" s="2" t="s">
        <v>6</v>
      </c>
      <c r="O1811" s="2" t="s">
        <v>6</v>
      </c>
      <c r="P1811" s="2" t="s">
        <v>6</v>
      </c>
      <c r="Q1811" s="2" t="s">
        <v>6</v>
      </c>
      <c r="R1811" s="2" t="s">
        <v>6</v>
      </c>
      <c r="S1811" s="2" t="s">
        <v>6</v>
      </c>
      <c r="T1811" s="2" t="s">
        <v>6</v>
      </c>
      <c r="U1811" s="2" t="s">
        <v>6</v>
      </c>
      <c r="V1811" s="2" t="s">
        <v>6</v>
      </c>
      <c r="W1811" s="2" t="s">
        <v>6</v>
      </c>
      <c r="X1811" s="2" t="s">
        <v>6</v>
      </c>
      <c r="Y1811" s="2" t="s">
        <v>6</v>
      </c>
      <c r="Z1811" s="2" t="s">
        <v>6</v>
      </c>
      <c r="AA1811" s="2" t="s">
        <v>6</v>
      </c>
      <c r="AB1811" s="2" t="s">
        <v>6</v>
      </c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</row>
    <row r="1812" spans="1:47" ht="15.75">
      <c r="A1812" s="2"/>
      <c r="B1812" s="2"/>
      <c r="C1812" s="2" t="s">
        <v>1179</v>
      </c>
      <c r="D1812" s="2" t="s">
        <v>176</v>
      </c>
      <c r="E1812" s="2" t="s">
        <v>30</v>
      </c>
      <c r="F1812" s="26" t="s">
        <v>176</v>
      </c>
      <c r="G1812" s="4" t="s">
        <v>1266</v>
      </c>
      <c r="H1812" s="2" t="s">
        <v>163</v>
      </c>
      <c r="I1812" s="2" t="s">
        <v>569</v>
      </c>
      <c r="J1812" s="2" t="s">
        <v>570</v>
      </c>
      <c r="K1812" s="2" t="s">
        <v>835</v>
      </c>
      <c r="L1812" s="2" t="s">
        <v>839</v>
      </c>
      <c r="M1812" s="2" t="s">
        <v>6</v>
      </c>
      <c r="N1812" s="2" t="s">
        <v>6</v>
      </c>
      <c r="O1812" s="2" t="s">
        <v>6</v>
      </c>
      <c r="P1812" s="2" t="s">
        <v>6</v>
      </c>
      <c r="Q1812" s="2" t="s">
        <v>6</v>
      </c>
      <c r="R1812" s="2" t="s">
        <v>6</v>
      </c>
      <c r="S1812" s="2" t="s">
        <v>6</v>
      </c>
      <c r="T1812" s="2" t="s">
        <v>6</v>
      </c>
      <c r="U1812" s="2" t="s">
        <v>6</v>
      </c>
      <c r="V1812" s="2" t="s">
        <v>6</v>
      </c>
      <c r="W1812" s="2" t="s">
        <v>6</v>
      </c>
      <c r="X1812" s="2" t="s">
        <v>6</v>
      </c>
      <c r="Y1812" s="2" t="s">
        <v>6</v>
      </c>
      <c r="Z1812" s="2" t="s">
        <v>6</v>
      </c>
      <c r="AA1812" s="2" t="s">
        <v>6</v>
      </c>
      <c r="AB1812" s="2" t="s">
        <v>6</v>
      </c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</row>
    <row r="1813" spans="1:47" ht="15.75">
      <c r="A1813" s="2"/>
      <c r="B1813" s="2"/>
      <c r="C1813" s="2" t="s">
        <v>1180</v>
      </c>
      <c r="D1813" s="2" t="s">
        <v>176</v>
      </c>
      <c r="E1813" s="2" t="s">
        <v>30</v>
      </c>
      <c r="F1813" s="26" t="s">
        <v>176</v>
      </c>
      <c r="G1813" s="4" t="s">
        <v>1266</v>
      </c>
      <c r="H1813" s="2" t="s">
        <v>163</v>
      </c>
      <c r="I1813" s="2" t="s">
        <v>569</v>
      </c>
      <c r="J1813" s="2" t="s">
        <v>570</v>
      </c>
      <c r="K1813" s="2" t="s">
        <v>835</v>
      </c>
      <c r="L1813" s="2" t="s">
        <v>839</v>
      </c>
      <c r="M1813" s="2" t="s">
        <v>6</v>
      </c>
      <c r="N1813" s="2" t="s">
        <v>6</v>
      </c>
      <c r="O1813" s="2" t="s">
        <v>6</v>
      </c>
      <c r="P1813" s="2" t="s">
        <v>6</v>
      </c>
      <c r="Q1813" s="2" t="s">
        <v>6</v>
      </c>
      <c r="R1813" s="2" t="s">
        <v>6</v>
      </c>
      <c r="S1813" s="2" t="s">
        <v>6</v>
      </c>
      <c r="T1813" s="2" t="s">
        <v>6</v>
      </c>
      <c r="U1813" s="2" t="s">
        <v>6</v>
      </c>
      <c r="V1813" s="2" t="s">
        <v>6</v>
      </c>
      <c r="W1813" s="2" t="s">
        <v>6</v>
      </c>
      <c r="X1813" s="2" t="s">
        <v>6</v>
      </c>
      <c r="Y1813" s="2" t="s">
        <v>6</v>
      </c>
      <c r="Z1813" s="2" t="s">
        <v>6</v>
      </c>
      <c r="AA1813" s="2" t="s">
        <v>6</v>
      </c>
      <c r="AB1813" s="2" t="s">
        <v>6</v>
      </c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</row>
    <row r="1814" spans="1:47" ht="15.75">
      <c r="A1814" s="2"/>
      <c r="B1814" s="2"/>
      <c r="C1814" s="2" t="s">
        <v>1181</v>
      </c>
      <c r="D1814" s="2" t="s">
        <v>176</v>
      </c>
      <c r="E1814" s="2" t="s">
        <v>30</v>
      </c>
      <c r="F1814" s="26" t="s">
        <v>176</v>
      </c>
      <c r="G1814" s="4" t="s">
        <v>1266</v>
      </c>
      <c r="H1814" s="2" t="s">
        <v>163</v>
      </c>
      <c r="I1814" s="2" t="s">
        <v>569</v>
      </c>
      <c r="J1814" s="2" t="s">
        <v>570</v>
      </c>
      <c r="K1814" s="2" t="s">
        <v>835</v>
      </c>
      <c r="L1814" s="2" t="s">
        <v>839</v>
      </c>
      <c r="M1814" s="2" t="s">
        <v>6</v>
      </c>
      <c r="N1814" s="2" t="s">
        <v>6</v>
      </c>
      <c r="O1814" s="2" t="s">
        <v>6</v>
      </c>
      <c r="P1814" s="2" t="s">
        <v>6</v>
      </c>
      <c r="Q1814" s="2" t="s">
        <v>6</v>
      </c>
      <c r="R1814" s="2" t="s">
        <v>6</v>
      </c>
      <c r="S1814" s="2" t="s">
        <v>6</v>
      </c>
      <c r="T1814" s="2" t="s">
        <v>6</v>
      </c>
      <c r="U1814" s="2" t="s">
        <v>6</v>
      </c>
      <c r="V1814" s="2" t="s">
        <v>6</v>
      </c>
      <c r="W1814" s="2" t="s">
        <v>6</v>
      </c>
      <c r="X1814" s="2" t="s">
        <v>6</v>
      </c>
      <c r="Y1814" s="2" t="s">
        <v>6</v>
      </c>
      <c r="Z1814" s="2" t="s">
        <v>6</v>
      </c>
      <c r="AA1814" s="2" t="s">
        <v>6</v>
      </c>
      <c r="AB1814" s="2" t="s">
        <v>6</v>
      </c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</row>
    <row r="1815" spans="1:47" ht="15.75">
      <c r="A1815" s="2"/>
      <c r="B1815" s="2"/>
      <c r="C1815" s="2" t="s">
        <v>1182</v>
      </c>
      <c r="D1815" s="2" t="s">
        <v>176</v>
      </c>
      <c r="E1815" s="2" t="s">
        <v>30</v>
      </c>
      <c r="F1815" s="26" t="s">
        <v>176</v>
      </c>
      <c r="G1815" s="4" t="s">
        <v>1266</v>
      </c>
      <c r="H1815" s="2" t="s">
        <v>163</v>
      </c>
      <c r="I1815" s="2" t="s">
        <v>569</v>
      </c>
      <c r="J1815" s="2" t="s">
        <v>570</v>
      </c>
      <c r="K1815" s="2" t="s">
        <v>835</v>
      </c>
      <c r="L1815" s="2" t="s">
        <v>839</v>
      </c>
      <c r="M1815" s="2" t="s">
        <v>6</v>
      </c>
      <c r="N1815" s="2" t="s">
        <v>6</v>
      </c>
      <c r="O1815" s="2" t="s">
        <v>6</v>
      </c>
      <c r="P1815" s="2" t="s">
        <v>6</v>
      </c>
      <c r="Q1815" s="2" t="s">
        <v>6</v>
      </c>
      <c r="R1815" s="2" t="s">
        <v>6</v>
      </c>
      <c r="S1815" s="2" t="s">
        <v>6</v>
      </c>
      <c r="T1815" s="2" t="s">
        <v>6</v>
      </c>
      <c r="U1815" s="2" t="s">
        <v>6</v>
      </c>
      <c r="V1815" s="2" t="s">
        <v>6</v>
      </c>
      <c r="W1815" s="2" t="s">
        <v>6</v>
      </c>
      <c r="X1815" s="2" t="s">
        <v>6</v>
      </c>
      <c r="Y1815" s="2" t="s">
        <v>6</v>
      </c>
      <c r="Z1815" s="2" t="s">
        <v>6</v>
      </c>
      <c r="AA1815" s="2" t="s">
        <v>6</v>
      </c>
      <c r="AB1815" s="2" t="s">
        <v>6</v>
      </c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</row>
    <row r="1816" spans="1:47" ht="15.75">
      <c r="A1816" s="2"/>
      <c r="B1816" s="2"/>
      <c r="C1816" s="2" t="s">
        <v>1183</v>
      </c>
      <c r="D1816" s="2" t="s">
        <v>176</v>
      </c>
      <c r="E1816" s="2" t="s">
        <v>30</v>
      </c>
      <c r="F1816" s="26" t="s">
        <v>176</v>
      </c>
      <c r="G1816" s="4" t="s">
        <v>1266</v>
      </c>
      <c r="H1816" s="2" t="s">
        <v>163</v>
      </c>
      <c r="I1816" s="2" t="s">
        <v>569</v>
      </c>
      <c r="J1816" s="2" t="s">
        <v>570</v>
      </c>
      <c r="K1816" s="2" t="s">
        <v>835</v>
      </c>
      <c r="L1816" s="2" t="s">
        <v>839</v>
      </c>
      <c r="M1816" s="2" t="s">
        <v>6</v>
      </c>
      <c r="N1816" s="2" t="s">
        <v>6</v>
      </c>
      <c r="O1816" s="2" t="s">
        <v>6</v>
      </c>
      <c r="P1816" s="2" t="s">
        <v>6</v>
      </c>
      <c r="Q1816" s="2" t="s">
        <v>6</v>
      </c>
      <c r="R1816" s="2" t="s">
        <v>6</v>
      </c>
      <c r="S1816" s="2" t="s">
        <v>6</v>
      </c>
      <c r="T1816" s="2" t="s">
        <v>6</v>
      </c>
      <c r="U1816" s="2" t="s">
        <v>6</v>
      </c>
      <c r="V1816" s="2" t="s">
        <v>6</v>
      </c>
      <c r="W1816" s="2" t="s">
        <v>6</v>
      </c>
      <c r="X1816" s="2" t="s">
        <v>6</v>
      </c>
      <c r="Y1816" s="2" t="s">
        <v>6</v>
      </c>
      <c r="Z1816" s="2" t="s">
        <v>6</v>
      </c>
      <c r="AA1816" s="2" t="s">
        <v>6</v>
      </c>
      <c r="AB1816" s="2" t="s">
        <v>6</v>
      </c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</row>
    <row r="1817" spans="1:47" ht="15.75">
      <c r="A1817" s="2"/>
      <c r="B1817" s="2"/>
      <c r="C1817" s="2" t="s">
        <v>1184</v>
      </c>
      <c r="D1817" s="2" t="s">
        <v>176</v>
      </c>
      <c r="E1817" s="2" t="s">
        <v>30</v>
      </c>
      <c r="F1817" s="26" t="s">
        <v>176</v>
      </c>
      <c r="G1817" s="4" t="s">
        <v>1266</v>
      </c>
      <c r="H1817" s="2" t="s">
        <v>163</v>
      </c>
      <c r="I1817" s="2" t="s">
        <v>569</v>
      </c>
      <c r="J1817" s="2" t="s">
        <v>570</v>
      </c>
      <c r="K1817" s="2" t="s">
        <v>835</v>
      </c>
      <c r="L1817" s="2" t="s">
        <v>839</v>
      </c>
      <c r="M1817" s="2" t="s">
        <v>6</v>
      </c>
      <c r="N1817" s="2" t="s">
        <v>6</v>
      </c>
      <c r="O1817" s="2" t="s">
        <v>6</v>
      </c>
      <c r="P1817" s="2" t="s">
        <v>6</v>
      </c>
      <c r="Q1817" s="2" t="s">
        <v>6</v>
      </c>
      <c r="R1817" s="2" t="s">
        <v>6</v>
      </c>
      <c r="S1817" s="2" t="s">
        <v>6</v>
      </c>
      <c r="T1817" s="2" t="s">
        <v>6</v>
      </c>
      <c r="U1817" s="2" t="s">
        <v>6</v>
      </c>
      <c r="V1817" s="2" t="s">
        <v>6</v>
      </c>
      <c r="W1817" s="2" t="s">
        <v>6</v>
      </c>
      <c r="X1817" s="2" t="s">
        <v>6</v>
      </c>
      <c r="Y1817" s="2" t="s">
        <v>6</v>
      </c>
      <c r="Z1817" s="2" t="s">
        <v>6</v>
      </c>
      <c r="AA1817" s="2" t="s">
        <v>6</v>
      </c>
      <c r="AB1817" s="2" t="s">
        <v>6</v>
      </c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</row>
    <row r="1818" spans="1:47" ht="15.75">
      <c r="A1818" s="2"/>
      <c r="B1818" s="2"/>
      <c r="C1818" s="2" t="s">
        <v>1185</v>
      </c>
      <c r="D1818" s="2" t="s">
        <v>176</v>
      </c>
      <c r="E1818" s="2" t="s">
        <v>30</v>
      </c>
      <c r="F1818" s="26" t="s">
        <v>176</v>
      </c>
      <c r="G1818" s="4" t="s">
        <v>1266</v>
      </c>
      <c r="H1818" s="2" t="s">
        <v>163</v>
      </c>
      <c r="I1818" s="2" t="s">
        <v>569</v>
      </c>
      <c r="J1818" s="2" t="s">
        <v>570</v>
      </c>
      <c r="K1818" s="2" t="s">
        <v>835</v>
      </c>
      <c r="L1818" s="2" t="s">
        <v>839</v>
      </c>
      <c r="M1818" s="2" t="s">
        <v>6</v>
      </c>
      <c r="N1818" s="2" t="s">
        <v>6</v>
      </c>
      <c r="O1818" s="2" t="s">
        <v>6</v>
      </c>
      <c r="P1818" s="2" t="s">
        <v>6</v>
      </c>
      <c r="Q1818" s="2" t="s">
        <v>6</v>
      </c>
      <c r="R1818" s="2" t="s">
        <v>6</v>
      </c>
      <c r="S1818" s="2" t="s">
        <v>6</v>
      </c>
      <c r="T1818" s="2" t="s">
        <v>6</v>
      </c>
      <c r="U1818" s="2" t="s">
        <v>6</v>
      </c>
      <c r="V1818" s="2" t="s">
        <v>6</v>
      </c>
      <c r="W1818" s="2" t="s">
        <v>6</v>
      </c>
      <c r="X1818" s="2" t="s">
        <v>6</v>
      </c>
      <c r="Y1818" s="2" t="s">
        <v>6</v>
      </c>
      <c r="Z1818" s="2" t="s">
        <v>6</v>
      </c>
      <c r="AA1818" s="2" t="s">
        <v>6</v>
      </c>
      <c r="AB1818" s="2" t="s">
        <v>6</v>
      </c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</row>
    <row r="1819" spans="1:47" ht="15.75">
      <c r="A1819" s="2"/>
      <c r="B1819" s="2"/>
      <c r="C1819" s="2" t="s">
        <v>1186</v>
      </c>
      <c r="D1819" s="2" t="s">
        <v>176</v>
      </c>
      <c r="E1819" s="2" t="s">
        <v>30</v>
      </c>
      <c r="F1819" s="26" t="s">
        <v>176</v>
      </c>
      <c r="G1819" s="4" t="s">
        <v>1266</v>
      </c>
      <c r="H1819" s="2" t="s">
        <v>163</v>
      </c>
      <c r="I1819" s="2" t="s">
        <v>569</v>
      </c>
      <c r="J1819" s="2" t="s">
        <v>570</v>
      </c>
      <c r="K1819" s="2" t="s">
        <v>835</v>
      </c>
      <c r="L1819" s="2" t="s">
        <v>839</v>
      </c>
      <c r="M1819" s="2" t="s">
        <v>6</v>
      </c>
      <c r="N1819" s="2" t="s">
        <v>6</v>
      </c>
      <c r="O1819" s="2" t="s">
        <v>6</v>
      </c>
      <c r="P1819" s="2" t="s">
        <v>6</v>
      </c>
      <c r="Q1819" s="2" t="s">
        <v>6</v>
      </c>
      <c r="R1819" s="2" t="s">
        <v>6</v>
      </c>
      <c r="S1819" s="2" t="s">
        <v>6</v>
      </c>
      <c r="T1819" s="2" t="s">
        <v>6</v>
      </c>
      <c r="U1819" s="2" t="s">
        <v>6</v>
      </c>
      <c r="V1819" s="2" t="s">
        <v>6</v>
      </c>
      <c r="W1819" s="2" t="s">
        <v>6</v>
      </c>
      <c r="X1819" s="2" t="s">
        <v>6</v>
      </c>
      <c r="Y1819" s="2" t="s">
        <v>6</v>
      </c>
      <c r="Z1819" s="2" t="s">
        <v>6</v>
      </c>
      <c r="AA1819" s="2" t="s">
        <v>6</v>
      </c>
      <c r="AB1819" s="2" t="s">
        <v>6</v>
      </c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</row>
    <row r="1820" spans="1:47" ht="15.75">
      <c r="A1820" s="2"/>
      <c r="B1820" s="2"/>
      <c r="C1820" s="2" t="s">
        <v>1187</v>
      </c>
      <c r="D1820" s="2" t="s">
        <v>176</v>
      </c>
      <c r="E1820" s="2" t="s">
        <v>30</v>
      </c>
      <c r="F1820" s="26" t="s">
        <v>176</v>
      </c>
      <c r="G1820" s="4" t="s">
        <v>1266</v>
      </c>
      <c r="H1820" s="2" t="s">
        <v>163</v>
      </c>
      <c r="I1820" s="2" t="s">
        <v>569</v>
      </c>
      <c r="J1820" s="2" t="s">
        <v>570</v>
      </c>
      <c r="K1820" s="2" t="s">
        <v>835</v>
      </c>
      <c r="L1820" s="2" t="s">
        <v>839</v>
      </c>
      <c r="M1820" s="2" t="s">
        <v>6</v>
      </c>
      <c r="N1820" s="2" t="s">
        <v>6</v>
      </c>
      <c r="O1820" s="2" t="s">
        <v>6</v>
      </c>
      <c r="P1820" s="2" t="s">
        <v>6</v>
      </c>
      <c r="Q1820" s="2" t="s">
        <v>6</v>
      </c>
      <c r="R1820" s="2" t="s">
        <v>6</v>
      </c>
      <c r="S1820" s="2" t="s">
        <v>6</v>
      </c>
      <c r="T1820" s="2" t="s">
        <v>6</v>
      </c>
      <c r="U1820" s="2" t="s">
        <v>6</v>
      </c>
      <c r="V1820" s="2" t="s">
        <v>6</v>
      </c>
      <c r="W1820" s="2" t="s">
        <v>6</v>
      </c>
      <c r="X1820" s="2" t="s">
        <v>6</v>
      </c>
      <c r="Y1820" s="2" t="s">
        <v>6</v>
      </c>
      <c r="Z1820" s="2" t="s">
        <v>6</v>
      </c>
      <c r="AA1820" s="2" t="s">
        <v>6</v>
      </c>
      <c r="AB1820" s="2" t="s">
        <v>6</v>
      </c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</row>
    <row r="1821" spans="1:47" ht="15.75">
      <c r="A1821" s="2"/>
      <c r="B1821" s="2"/>
      <c r="C1821" s="2" t="s">
        <v>1188</v>
      </c>
      <c r="D1821" s="2" t="s">
        <v>176</v>
      </c>
      <c r="E1821" s="2" t="s">
        <v>30</v>
      </c>
      <c r="F1821" s="26" t="s">
        <v>176</v>
      </c>
      <c r="G1821" s="4" t="s">
        <v>1266</v>
      </c>
      <c r="H1821" s="2" t="s">
        <v>163</v>
      </c>
      <c r="I1821" s="2" t="s">
        <v>569</v>
      </c>
      <c r="J1821" s="2" t="s">
        <v>570</v>
      </c>
      <c r="K1821" s="2" t="s">
        <v>835</v>
      </c>
      <c r="L1821" s="2" t="s">
        <v>839</v>
      </c>
      <c r="M1821" s="2" t="s">
        <v>6</v>
      </c>
      <c r="N1821" s="2" t="s">
        <v>6</v>
      </c>
      <c r="O1821" s="2" t="s">
        <v>6</v>
      </c>
      <c r="P1821" s="2" t="s">
        <v>6</v>
      </c>
      <c r="Q1821" s="2" t="s">
        <v>6</v>
      </c>
      <c r="R1821" s="2" t="s">
        <v>6</v>
      </c>
      <c r="S1821" s="2" t="s">
        <v>6</v>
      </c>
      <c r="T1821" s="2" t="s">
        <v>6</v>
      </c>
      <c r="U1821" s="2" t="s">
        <v>6</v>
      </c>
      <c r="V1821" s="2" t="s">
        <v>6</v>
      </c>
      <c r="W1821" s="2" t="s">
        <v>6</v>
      </c>
      <c r="X1821" s="2" t="s">
        <v>6</v>
      </c>
      <c r="Y1821" s="2" t="s">
        <v>6</v>
      </c>
      <c r="Z1821" s="2" t="s">
        <v>6</v>
      </c>
      <c r="AA1821" s="2" t="s">
        <v>6</v>
      </c>
      <c r="AB1821" s="2" t="s">
        <v>6</v>
      </c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</row>
    <row r="1822" spans="1:47" ht="15.75">
      <c r="A1822" s="2"/>
      <c r="B1822" s="2"/>
      <c r="C1822" s="2" t="s">
        <v>1189</v>
      </c>
      <c r="D1822" s="2" t="s">
        <v>176</v>
      </c>
      <c r="E1822" s="2" t="s">
        <v>30</v>
      </c>
      <c r="F1822" s="26" t="s">
        <v>176</v>
      </c>
      <c r="G1822" s="4" t="s">
        <v>1266</v>
      </c>
      <c r="H1822" s="2" t="s">
        <v>163</v>
      </c>
      <c r="I1822" s="2" t="s">
        <v>569</v>
      </c>
      <c r="J1822" s="2" t="s">
        <v>570</v>
      </c>
      <c r="K1822" s="2" t="s">
        <v>835</v>
      </c>
      <c r="L1822" s="2" t="s">
        <v>839</v>
      </c>
      <c r="M1822" s="2" t="s">
        <v>6</v>
      </c>
      <c r="N1822" s="2" t="s">
        <v>6</v>
      </c>
      <c r="O1822" s="2" t="s">
        <v>6</v>
      </c>
      <c r="P1822" s="2" t="s">
        <v>6</v>
      </c>
      <c r="Q1822" s="2" t="s">
        <v>6</v>
      </c>
      <c r="R1822" s="2" t="s">
        <v>6</v>
      </c>
      <c r="S1822" s="2" t="s">
        <v>6</v>
      </c>
      <c r="T1822" s="2" t="s">
        <v>6</v>
      </c>
      <c r="U1822" s="2" t="s">
        <v>6</v>
      </c>
      <c r="V1822" s="2" t="s">
        <v>6</v>
      </c>
      <c r="W1822" s="2" t="s">
        <v>6</v>
      </c>
      <c r="X1822" s="2" t="s">
        <v>6</v>
      </c>
      <c r="Y1822" s="2" t="s">
        <v>6</v>
      </c>
      <c r="Z1822" s="2" t="s">
        <v>6</v>
      </c>
      <c r="AA1822" s="2" t="s">
        <v>6</v>
      </c>
      <c r="AB1822" s="2" t="s">
        <v>6</v>
      </c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</row>
    <row r="1823" spans="1:47" ht="15.75">
      <c r="A1823" s="2"/>
      <c r="B1823" s="2"/>
      <c r="C1823" s="2" t="s">
        <v>1190</v>
      </c>
      <c r="D1823" s="2" t="s">
        <v>176</v>
      </c>
      <c r="E1823" s="2" t="s">
        <v>30</v>
      </c>
      <c r="F1823" s="26" t="s">
        <v>176</v>
      </c>
      <c r="G1823" s="4" t="s">
        <v>1266</v>
      </c>
      <c r="H1823" s="2" t="s">
        <v>163</v>
      </c>
      <c r="I1823" s="2" t="s">
        <v>569</v>
      </c>
      <c r="J1823" s="2" t="s">
        <v>570</v>
      </c>
      <c r="K1823" s="2" t="s">
        <v>835</v>
      </c>
      <c r="L1823" s="2" t="s">
        <v>839</v>
      </c>
      <c r="M1823" s="2" t="s">
        <v>6</v>
      </c>
      <c r="N1823" s="2" t="s">
        <v>6</v>
      </c>
      <c r="O1823" s="2" t="s">
        <v>6</v>
      </c>
      <c r="P1823" s="2" t="s">
        <v>6</v>
      </c>
      <c r="Q1823" s="2" t="s">
        <v>6</v>
      </c>
      <c r="R1823" s="2" t="s">
        <v>6</v>
      </c>
      <c r="S1823" s="2" t="s">
        <v>6</v>
      </c>
      <c r="T1823" s="2" t="s">
        <v>6</v>
      </c>
      <c r="U1823" s="2" t="s">
        <v>6</v>
      </c>
      <c r="V1823" s="2" t="s">
        <v>6</v>
      </c>
      <c r="W1823" s="2" t="s">
        <v>6</v>
      </c>
      <c r="X1823" s="2" t="s">
        <v>6</v>
      </c>
      <c r="Y1823" s="2" t="s">
        <v>6</v>
      </c>
      <c r="Z1823" s="2" t="s">
        <v>6</v>
      </c>
      <c r="AA1823" s="2" t="s">
        <v>6</v>
      </c>
      <c r="AB1823" s="2" t="s">
        <v>6</v>
      </c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</row>
    <row r="1824" spans="1:47" ht="15.75">
      <c r="A1824" s="2"/>
      <c r="B1824" s="2"/>
      <c r="C1824" s="2" t="s">
        <v>1191</v>
      </c>
      <c r="D1824" s="2" t="s">
        <v>176</v>
      </c>
      <c r="E1824" s="2" t="s">
        <v>30</v>
      </c>
      <c r="F1824" s="26" t="s">
        <v>176</v>
      </c>
      <c r="G1824" s="4" t="s">
        <v>1266</v>
      </c>
      <c r="H1824" s="2" t="s">
        <v>163</v>
      </c>
      <c r="I1824" s="2" t="s">
        <v>569</v>
      </c>
      <c r="J1824" s="2" t="s">
        <v>570</v>
      </c>
      <c r="K1824" s="2" t="s">
        <v>835</v>
      </c>
      <c r="L1824" s="2" t="s">
        <v>839</v>
      </c>
      <c r="M1824" s="2" t="s">
        <v>6</v>
      </c>
      <c r="N1824" s="2" t="s">
        <v>6</v>
      </c>
      <c r="O1824" s="2" t="s">
        <v>6</v>
      </c>
      <c r="P1824" s="2" t="s">
        <v>6</v>
      </c>
      <c r="Q1824" s="2" t="s">
        <v>6</v>
      </c>
      <c r="R1824" s="2" t="s">
        <v>6</v>
      </c>
      <c r="S1824" s="2" t="s">
        <v>6</v>
      </c>
      <c r="T1824" s="2" t="s">
        <v>6</v>
      </c>
      <c r="U1824" s="2" t="s">
        <v>6</v>
      </c>
      <c r="V1824" s="2" t="s">
        <v>6</v>
      </c>
      <c r="W1824" s="2" t="s">
        <v>6</v>
      </c>
      <c r="X1824" s="2" t="s">
        <v>6</v>
      </c>
      <c r="Y1824" s="2" t="s">
        <v>6</v>
      </c>
      <c r="Z1824" s="2" t="s">
        <v>6</v>
      </c>
      <c r="AA1824" s="2" t="s">
        <v>6</v>
      </c>
      <c r="AB1824" s="2" t="s">
        <v>6</v>
      </c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</row>
    <row r="1825" spans="1:47" ht="15.75">
      <c r="A1825" s="2"/>
      <c r="B1825" s="2"/>
      <c r="C1825" s="2" t="s">
        <v>1192</v>
      </c>
      <c r="D1825" s="2" t="s">
        <v>176</v>
      </c>
      <c r="E1825" s="2" t="s">
        <v>30</v>
      </c>
      <c r="F1825" s="26" t="s">
        <v>176</v>
      </c>
      <c r="G1825" s="4" t="s">
        <v>1266</v>
      </c>
      <c r="H1825" s="2" t="s">
        <v>163</v>
      </c>
      <c r="I1825" s="2" t="s">
        <v>569</v>
      </c>
      <c r="J1825" s="2" t="s">
        <v>570</v>
      </c>
      <c r="K1825" s="2" t="s">
        <v>835</v>
      </c>
      <c r="L1825" s="2" t="s">
        <v>839</v>
      </c>
      <c r="M1825" s="2" t="s">
        <v>6</v>
      </c>
      <c r="N1825" s="2" t="s">
        <v>6</v>
      </c>
      <c r="O1825" s="2" t="s">
        <v>6</v>
      </c>
      <c r="P1825" s="2" t="s">
        <v>6</v>
      </c>
      <c r="Q1825" s="2" t="s">
        <v>6</v>
      </c>
      <c r="R1825" s="2" t="s">
        <v>6</v>
      </c>
      <c r="S1825" s="2" t="s">
        <v>6</v>
      </c>
      <c r="T1825" s="2" t="s">
        <v>6</v>
      </c>
      <c r="U1825" s="2" t="s">
        <v>6</v>
      </c>
      <c r="V1825" s="2" t="s">
        <v>6</v>
      </c>
      <c r="W1825" s="2" t="s">
        <v>6</v>
      </c>
      <c r="X1825" s="2" t="s">
        <v>6</v>
      </c>
      <c r="Y1825" s="2" t="s">
        <v>6</v>
      </c>
      <c r="Z1825" s="2" t="s">
        <v>6</v>
      </c>
      <c r="AA1825" s="2" t="s">
        <v>6</v>
      </c>
      <c r="AB1825" s="2" t="s">
        <v>6</v>
      </c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</row>
    <row r="1826" spans="1:47" ht="15.75">
      <c r="A1826" s="2"/>
      <c r="B1826" s="2"/>
      <c r="C1826" s="2" t="s">
        <v>1193</v>
      </c>
      <c r="D1826" s="2" t="s">
        <v>176</v>
      </c>
      <c r="E1826" s="2" t="s">
        <v>30</v>
      </c>
      <c r="F1826" s="26" t="s">
        <v>176</v>
      </c>
      <c r="G1826" s="4" t="s">
        <v>1266</v>
      </c>
      <c r="H1826" s="2" t="s">
        <v>163</v>
      </c>
      <c r="I1826" s="2" t="s">
        <v>569</v>
      </c>
      <c r="J1826" s="2" t="s">
        <v>570</v>
      </c>
      <c r="K1826" s="2" t="s">
        <v>835</v>
      </c>
      <c r="L1826" s="2" t="s">
        <v>839</v>
      </c>
      <c r="M1826" s="2" t="s">
        <v>6</v>
      </c>
      <c r="N1826" s="2" t="s">
        <v>6</v>
      </c>
      <c r="O1826" s="2" t="s">
        <v>6</v>
      </c>
      <c r="P1826" s="2" t="s">
        <v>6</v>
      </c>
      <c r="Q1826" s="2" t="s">
        <v>6</v>
      </c>
      <c r="R1826" s="2" t="s">
        <v>6</v>
      </c>
      <c r="S1826" s="2" t="s">
        <v>6</v>
      </c>
      <c r="T1826" s="2" t="s">
        <v>6</v>
      </c>
      <c r="U1826" s="2" t="s">
        <v>6</v>
      </c>
      <c r="V1826" s="2" t="s">
        <v>6</v>
      </c>
      <c r="W1826" s="2" t="s">
        <v>6</v>
      </c>
      <c r="X1826" s="2" t="s">
        <v>6</v>
      </c>
      <c r="Y1826" s="2" t="s">
        <v>6</v>
      </c>
      <c r="Z1826" s="2" t="s">
        <v>6</v>
      </c>
      <c r="AA1826" s="2" t="s">
        <v>6</v>
      </c>
      <c r="AB1826" s="2" t="s">
        <v>6</v>
      </c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</row>
    <row r="1827" spans="1:47" ht="15.75">
      <c r="A1827" s="2"/>
      <c r="B1827" s="2"/>
      <c r="C1827" s="2" t="s">
        <v>1194</v>
      </c>
      <c r="D1827" s="2" t="s">
        <v>176</v>
      </c>
      <c r="E1827" s="2" t="s">
        <v>30</v>
      </c>
      <c r="F1827" s="26" t="s">
        <v>176</v>
      </c>
      <c r="G1827" s="4" t="s">
        <v>1266</v>
      </c>
      <c r="H1827" s="2" t="s">
        <v>163</v>
      </c>
      <c r="I1827" s="2" t="s">
        <v>569</v>
      </c>
      <c r="J1827" s="2" t="s">
        <v>570</v>
      </c>
      <c r="K1827" s="2" t="s">
        <v>835</v>
      </c>
      <c r="L1827" s="2" t="s">
        <v>839</v>
      </c>
      <c r="M1827" s="2" t="s">
        <v>6</v>
      </c>
      <c r="N1827" s="2" t="s">
        <v>6</v>
      </c>
      <c r="O1827" s="2" t="s">
        <v>6</v>
      </c>
      <c r="P1827" s="2" t="s">
        <v>6</v>
      </c>
      <c r="Q1827" s="2" t="s">
        <v>6</v>
      </c>
      <c r="R1827" s="2" t="s">
        <v>6</v>
      </c>
      <c r="S1827" s="2" t="s">
        <v>6</v>
      </c>
      <c r="T1827" s="2" t="s">
        <v>6</v>
      </c>
      <c r="U1827" s="2" t="s">
        <v>6</v>
      </c>
      <c r="V1827" s="2" t="s">
        <v>6</v>
      </c>
      <c r="W1827" s="2" t="s">
        <v>6</v>
      </c>
      <c r="X1827" s="2" t="s">
        <v>6</v>
      </c>
      <c r="Y1827" s="2" t="s">
        <v>6</v>
      </c>
      <c r="Z1827" s="2" t="s">
        <v>6</v>
      </c>
      <c r="AA1827" s="2" t="s">
        <v>6</v>
      </c>
      <c r="AB1827" s="2" t="s">
        <v>6</v>
      </c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</row>
    <row r="1828" spans="1:47" ht="31.5">
      <c r="A1828" s="2"/>
      <c r="B1828" s="2"/>
      <c r="C1828" s="26" t="s">
        <v>1195</v>
      </c>
      <c r="D1828" s="2" t="s">
        <v>176</v>
      </c>
      <c r="E1828" s="2" t="s">
        <v>30</v>
      </c>
      <c r="F1828" s="26" t="s">
        <v>176</v>
      </c>
      <c r="G1828" s="4" t="s">
        <v>1266</v>
      </c>
      <c r="H1828" s="2" t="s">
        <v>163</v>
      </c>
      <c r="I1828" s="2" t="s">
        <v>569</v>
      </c>
      <c r="J1828" s="2" t="s">
        <v>570</v>
      </c>
      <c r="K1828" s="2" t="s">
        <v>835</v>
      </c>
      <c r="L1828" s="2" t="s">
        <v>839</v>
      </c>
      <c r="M1828" s="2" t="s">
        <v>6</v>
      </c>
      <c r="N1828" s="2" t="s">
        <v>6</v>
      </c>
      <c r="O1828" s="2" t="s">
        <v>6</v>
      </c>
      <c r="P1828" s="2" t="s">
        <v>6</v>
      </c>
      <c r="Q1828" s="2" t="s">
        <v>6</v>
      </c>
      <c r="R1828" s="2" t="s">
        <v>6</v>
      </c>
      <c r="S1828" s="2" t="s">
        <v>6</v>
      </c>
      <c r="T1828" s="2" t="s">
        <v>6</v>
      </c>
      <c r="U1828" s="2" t="s">
        <v>6</v>
      </c>
      <c r="V1828" s="2" t="s">
        <v>6</v>
      </c>
      <c r="W1828" s="2" t="s">
        <v>6</v>
      </c>
      <c r="X1828" s="2" t="s">
        <v>6</v>
      </c>
      <c r="Y1828" s="2" t="s">
        <v>6</v>
      </c>
      <c r="Z1828" s="2" t="s">
        <v>6</v>
      </c>
      <c r="AA1828" s="2" t="s">
        <v>6</v>
      </c>
      <c r="AB1828" s="2" t="s">
        <v>6</v>
      </c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</row>
    <row r="1829" spans="1:47" ht="15.75">
      <c r="A1829" s="2"/>
      <c r="B1829" s="2"/>
      <c r="C1829" s="2" t="s">
        <v>1196</v>
      </c>
      <c r="D1829" s="2" t="s">
        <v>176</v>
      </c>
      <c r="E1829" s="2" t="s">
        <v>30</v>
      </c>
      <c r="F1829" s="26" t="s">
        <v>176</v>
      </c>
      <c r="G1829" s="4" t="s">
        <v>1266</v>
      </c>
      <c r="H1829" s="2" t="s">
        <v>163</v>
      </c>
      <c r="I1829" s="2" t="s">
        <v>569</v>
      </c>
      <c r="J1829" s="2" t="s">
        <v>570</v>
      </c>
      <c r="K1829" s="2" t="s">
        <v>835</v>
      </c>
      <c r="L1829" s="2" t="s">
        <v>839</v>
      </c>
      <c r="M1829" s="2" t="s">
        <v>6</v>
      </c>
      <c r="N1829" s="2" t="s">
        <v>6</v>
      </c>
      <c r="O1829" s="2" t="s">
        <v>6</v>
      </c>
      <c r="P1829" s="2" t="s">
        <v>6</v>
      </c>
      <c r="Q1829" s="2" t="s">
        <v>6</v>
      </c>
      <c r="R1829" s="2" t="s">
        <v>6</v>
      </c>
      <c r="S1829" s="2" t="s">
        <v>6</v>
      </c>
      <c r="T1829" s="2" t="s">
        <v>6</v>
      </c>
      <c r="U1829" s="2" t="s">
        <v>6</v>
      </c>
      <c r="V1829" s="2" t="s">
        <v>6</v>
      </c>
      <c r="W1829" s="2" t="s">
        <v>6</v>
      </c>
      <c r="X1829" s="2" t="s">
        <v>6</v>
      </c>
      <c r="Y1829" s="2" t="s">
        <v>6</v>
      </c>
      <c r="Z1829" s="2" t="s">
        <v>6</v>
      </c>
      <c r="AA1829" s="2" t="s">
        <v>6</v>
      </c>
      <c r="AB1829" s="2" t="s">
        <v>6</v>
      </c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</row>
    <row r="1830" spans="1:47" ht="15.75">
      <c r="A1830" s="2"/>
      <c r="B1830" s="2"/>
      <c r="C1830" s="2" t="s">
        <v>1197</v>
      </c>
      <c r="D1830" s="2" t="s">
        <v>176</v>
      </c>
      <c r="E1830" s="2" t="s">
        <v>30</v>
      </c>
      <c r="F1830" s="26" t="s">
        <v>176</v>
      </c>
      <c r="G1830" s="4" t="s">
        <v>1266</v>
      </c>
      <c r="H1830" s="2" t="s">
        <v>163</v>
      </c>
      <c r="I1830" s="2" t="s">
        <v>569</v>
      </c>
      <c r="J1830" s="2" t="s">
        <v>570</v>
      </c>
      <c r="K1830" s="2" t="s">
        <v>835</v>
      </c>
      <c r="L1830" s="2" t="s">
        <v>839</v>
      </c>
      <c r="M1830" s="2" t="s">
        <v>6</v>
      </c>
      <c r="N1830" s="2" t="s">
        <v>6</v>
      </c>
      <c r="O1830" s="2" t="s">
        <v>6</v>
      </c>
      <c r="P1830" s="2" t="s">
        <v>6</v>
      </c>
      <c r="Q1830" s="2" t="s">
        <v>6</v>
      </c>
      <c r="R1830" s="2" t="s">
        <v>6</v>
      </c>
      <c r="S1830" s="2" t="s">
        <v>6</v>
      </c>
      <c r="T1830" s="2" t="s">
        <v>6</v>
      </c>
      <c r="U1830" s="2" t="s">
        <v>6</v>
      </c>
      <c r="V1830" s="2" t="s">
        <v>6</v>
      </c>
      <c r="W1830" s="2" t="s">
        <v>6</v>
      </c>
      <c r="X1830" s="2" t="s">
        <v>6</v>
      </c>
      <c r="Y1830" s="2" t="s">
        <v>6</v>
      </c>
      <c r="Z1830" s="2" t="s">
        <v>6</v>
      </c>
      <c r="AA1830" s="2" t="s">
        <v>6</v>
      </c>
      <c r="AB1830" s="2" t="s">
        <v>6</v>
      </c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</row>
    <row r="1831" spans="1:47" ht="15.75">
      <c r="A1831" s="2"/>
      <c r="B1831" s="2"/>
      <c r="C1831" s="2" t="s">
        <v>1198</v>
      </c>
      <c r="D1831" s="2" t="s">
        <v>176</v>
      </c>
      <c r="E1831" s="2" t="s">
        <v>30</v>
      </c>
      <c r="F1831" s="26" t="s">
        <v>176</v>
      </c>
      <c r="G1831" s="4" t="s">
        <v>1266</v>
      </c>
      <c r="H1831" s="2" t="s">
        <v>163</v>
      </c>
      <c r="I1831" s="2" t="s">
        <v>569</v>
      </c>
      <c r="J1831" s="2" t="s">
        <v>570</v>
      </c>
      <c r="K1831" s="2" t="s">
        <v>835</v>
      </c>
      <c r="L1831" s="2" t="s">
        <v>839</v>
      </c>
      <c r="M1831" s="2" t="s">
        <v>6</v>
      </c>
      <c r="N1831" s="2" t="s">
        <v>6</v>
      </c>
      <c r="O1831" s="2" t="s">
        <v>6</v>
      </c>
      <c r="P1831" s="2" t="s">
        <v>6</v>
      </c>
      <c r="Q1831" s="2" t="s">
        <v>6</v>
      </c>
      <c r="R1831" s="2" t="s">
        <v>6</v>
      </c>
      <c r="S1831" s="2" t="s">
        <v>6</v>
      </c>
      <c r="T1831" s="2" t="s">
        <v>6</v>
      </c>
      <c r="U1831" s="2" t="s">
        <v>6</v>
      </c>
      <c r="V1831" s="2" t="s">
        <v>6</v>
      </c>
      <c r="W1831" s="2" t="s">
        <v>6</v>
      </c>
      <c r="X1831" s="2" t="s">
        <v>6</v>
      </c>
      <c r="Y1831" s="2" t="s">
        <v>6</v>
      </c>
      <c r="Z1831" s="2" t="s">
        <v>6</v>
      </c>
      <c r="AA1831" s="2" t="s">
        <v>6</v>
      </c>
      <c r="AB1831" s="2" t="s">
        <v>6</v>
      </c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</row>
    <row r="1832" spans="1:47" ht="15.75">
      <c r="A1832" s="2"/>
      <c r="B1832" s="2"/>
      <c r="C1832" s="2" t="s">
        <v>1199</v>
      </c>
      <c r="D1832" s="2" t="s">
        <v>176</v>
      </c>
      <c r="E1832" s="2" t="s">
        <v>30</v>
      </c>
      <c r="F1832" s="26" t="s">
        <v>176</v>
      </c>
      <c r="G1832" s="4" t="s">
        <v>1266</v>
      </c>
      <c r="H1832" s="2" t="s">
        <v>163</v>
      </c>
      <c r="I1832" s="2" t="s">
        <v>569</v>
      </c>
      <c r="J1832" s="2" t="s">
        <v>570</v>
      </c>
      <c r="K1832" s="2" t="s">
        <v>835</v>
      </c>
      <c r="L1832" s="2" t="s">
        <v>839</v>
      </c>
      <c r="M1832" s="2" t="s">
        <v>6</v>
      </c>
      <c r="N1832" s="2" t="s">
        <v>6</v>
      </c>
      <c r="O1832" s="2" t="s">
        <v>6</v>
      </c>
      <c r="P1832" s="2" t="s">
        <v>6</v>
      </c>
      <c r="Q1832" s="2" t="s">
        <v>6</v>
      </c>
      <c r="R1832" s="2" t="s">
        <v>6</v>
      </c>
      <c r="S1832" s="2" t="s">
        <v>6</v>
      </c>
      <c r="T1832" s="2" t="s">
        <v>6</v>
      </c>
      <c r="U1832" s="2" t="s">
        <v>6</v>
      </c>
      <c r="V1832" s="2" t="s">
        <v>6</v>
      </c>
      <c r="W1832" s="2" t="s">
        <v>6</v>
      </c>
      <c r="X1832" s="2" t="s">
        <v>6</v>
      </c>
      <c r="Y1832" s="2" t="s">
        <v>6</v>
      </c>
      <c r="Z1832" s="2" t="s">
        <v>6</v>
      </c>
      <c r="AA1832" s="2" t="s">
        <v>6</v>
      </c>
      <c r="AB1832" s="2" t="s">
        <v>6</v>
      </c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</row>
    <row r="1833" spans="1:47" ht="15.75">
      <c r="A1833" s="2"/>
      <c r="B1833" s="2"/>
      <c r="C1833" s="2" t="s">
        <v>1200</v>
      </c>
      <c r="D1833" s="2" t="s">
        <v>176</v>
      </c>
      <c r="E1833" s="2" t="s">
        <v>30</v>
      </c>
      <c r="F1833" s="26" t="s">
        <v>176</v>
      </c>
      <c r="G1833" s="4" t="s">
        <v>1266</v>
      </c>
      <c r="H1833" s="2" t="s">
        <v>163</v>
      </c>
      <c r="I1833" s="2" t="s">
        <v>569</v>
      </c>
      <c r="J1833" s="2" t="s">
        <v>570</v>
      </c>
      <c r="K1833" s="2" t="s">
        <v>835</v>
      </c>
      <c r="L1833" s="2" t="s">
        <v>839</v>
      </c>
      <c r="M1833" s="2" t="s">
        <v>6</v>
      </c>
      <c r="N1833" s="2" t="s">
        <v>6</v>
      </c>
      <c r="O1833" s="2" t="s">
        <v>6</v>
      </c>
      <c r="P1833" s="2" t="s">
        <v>6</v>
      </c>
      <c r="Q1833" s="2" t="s">
        <v>6</v>
      </c>
      <c r="R1833" s="2" t="s">
        <v>6</v>
      </c>
      <c r="S1833" s="2" t="s">
        <v>6</v>
      </c>
      <c r="T1833" s="2" t="s">
        <v>6</v>
      </c>
      <c r="U1833" s="2" t="s">
        <v>6</v>
      </c>
      <c r="V1833" s="2" t="s">
        <v>6</v>
      </c>
      <c r="W1833" s="2" t="s">
        <v>6</v>
      </c>
      <c r="X1833" s="2" t="s">
        <v>6</v>
      </c>
      <c r="Y1833" s="2" t="s">
        <v>6</v>
      </c>
      <c r="Z1833" s="2" t="s">
        <v>6</v>
      </c>
      <c r="AA1833" s="2" t="s">
        <v>6</v>
      </c>
      <c r="AB1833" s="2" t="s">
        <v>6</v>
      </c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</row>
    <row r="1834" spans="1:47" ht="15.75">
      <c r="A1834" s="2"/>
      <c r="B1834" s="2"/>
      <c r="C1834" s="2" t="s">
        <v>1201</v>
      </c>
      <c r="D1834" s="2" t="s">
        <v>176</v>
      </c>
      <c r="E1834" s="2" t="s">
        <v>30</v>
      </c>
      <c r="F1834" s="26" t="s">
        <v>176</v>
      </c>
      <c r="G1834" s="4" t="s">
        <v>1266</v>
      </c>
      <c r="H1834" s="2" t="s">
        <v>163</v>
      </c>
      <c r="I1834" s="2" t="s">
        <v>569</v>
      </c>
      <c r="J1834" s="2" t="s">
        <v>570</v>
      </c>
      <c r="K1834" s="2" t="s">
        <v>835</v>
      </c>
      <c r="L1834" s="2" t="s">
        <v>839</v>
      </c>
      <c r="M1834" s="2" t="s">
        <v>6</v>
      </c>
      <c r="N1834" s="2" t="s">
        <v>6</v>
      </c>
      <c r="O1834" s="2" t="s">
        <v>6</v>
      </c>
      <c r="P1834" s="2" t="s">
        <v>6</v>
      </c>
      <c r="Q1834" s="2" t="s">
        <v>6</v>
      </c>
      <c r="R1834" s="2" t="s">
        <v>6</v>
      </c>
      <c r="S1834" s="2" t="s">
        <v>6</v>
      </c>
      <c r="T1834" s="2" t="s">
        <v>6</v>
      </c>
      <c r="U1834" s="2" t="s">
        <v>6</v>
      </c>
      <c r="V1834" s="2" t="s">
        <v>6</v>
      </c>
      <c r="W1834" s="2" t="s">
        <v>6</v>
      </c>
      <c r="X1834" s="2" t="s">
        <v>6</v>
      </c>
      <c r="Y1834" s="2" t="s">
        <v>6</v>
      </c>
      <c r="Z1834" s="2" t="s">
        <v>6</v>
      </c>
      <c r="AA1834" s="2" t="s">
        <v>6</v>
      </c>
      <c r="AB1834" s="2" t="s">
        <v>6</v>
      </c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</row>
    <row r="1835" spans="1:47" ht="15.75">
      <c r="A1835" s="2"/>
      <c r="B1835" s="2"/>
      <c r="C1835" s="2" t="s">
        <v>1202</v>
      </c>
      <c r="D1835" s="2" t="s">
        <v>176</v>
      </c>
      <c r="E1835" s="2" t="s">
        <v>30</v>
      </c>
      <c r="F1835" s="26" t="s">
        <v>176</v>
      </c>
      <c r="G1835" s="4" t="s">
        <v>1266</v>
      </c>
      <c r="H1835" s="2" t="s">
        <v>163</v>
      </c>
      <c r="I1835" s="2" t="s">
        <v>569</v>
      </c>
      <c r="J1835" s="2" t="s">
        <v>570</v>
      </c>
      <c r="K1835" s="2" t="s">
        <v>835</v>
      </c>
      <c r="L1835" s="2" t="s">
        <v>839</v>
      </c>
      <c r="M1835" s="2" t="s">
        <v>6</v>
      </c>
      <c r="N1835" s="2" t="s">
        <v>6</v>
      </c>
      <c r="O1835" s="2" t="s">
        <v>6</v>
      </c>
      <c r="P1835" s="2" t="s">
        <v>6</v>
      </c>
      <c r="Q1835" s="2" t="s">
        <v>6</v>
      </c>
      <c r="R1835" s="2" t="s">
        <v>6</v>
      </c>
      <c r="S1835" s="2" t="s">
        <v>6</v>
      </c>
      <c r="T1835" s="2" t="s">
        <v>6</v>
      </c>
      <c r="U1835" s="2" t="s">
        <v>6</v>
      </c>
      <c r="V1835" s="2" t="s">
        <v>6</v>
      </c>
      <c r="W1835" s="2" t="s">
        <v>6</v>
      </c>
      <c r="X1835" s="2" t="s">
        <v>6</v>
      </c>
      <c r="Y1835" s="2" t="s">
        <v>6</v>
      </c>
      <c r="Z1835" s="2" t="s">
        <v>6</v>
      </c>
      <c r="AA1835" s="2" t="s">
        <v>6</v>
      </c>
      <c r="AB1835" s="2" t="s">
        <v>6</v>
      </c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</row>
    <row r="1836" spans="1:47" ht="15.75">
      <c r="A1836" s="2"/>
      <c r="B1836" s="2"/>
      <c r="C1836" s="2" t="s">
        <v>1203</v>
      </c>
      <c r="D1836" s="2" t="s">
        <v>176</v>
      </c>
      <c r="E1836" s="2" t="s">
        <v>30</v>
      </c>
      <c r="F1836" s="26" t="s">
        <v>176</v>
      </c>
      <c r="G1836" s="4" t="s">
        <v>1266</v>
      </c>
      <c r="H1836" s="2" t="s">
        <v>163</v>
      </c>
      <c r="I1836" s="2" t="s">
        <v>569</v>
      </c>
      <c r="J1836" s="2" t="s">
        <v>570</v>
      </c>
      <c r="K1836" s="2" t="s">
        <v>835</v>
      </c>
      <c r="L1836" s="2" t="s">
        <v>839</v>
      </c>
      <c r="M1836" s="2" t="s">
        <v>6</v>
      </c>
      <c r="N1836" s="2" t="s">
        <v>6</v>
      </c>
      <c r="O1836" s="2" t="s">
        <v>6</v>
      </c>
      <c r="P1836" s="2" t="s">
        <v>6</v>
      </c>
      <c r="Q1836" s="2" t="s">
        <v>6</v>
      </c>
      <c r="R1836" s="2" t="s">
        <v>6</v>
      </c>
      <c r="S1836" s="2" t="s">
        <v>6</v>
      </c>
      <c r="T1836" s="2" t="s">
        <v>6</v>
      </c>
      <c r="U1836" s="2" t="s">
        <v>6</v>
      </c>
      <c r="V1836" s="2" t="s">
        <v>6</v>
      </c>
      <c r="W1836" s="2" t="s">
        <v>6</v>
      </c>
      <c r="X1836" s="2" t="s">
        <v>6</v>
      </c>
      <c r="Y1836" s="2" t="s">
        <v>6</v>
      </c>
      <c r="Z1836" s="2" t="s">
        <v>6</v>
      </c>
      <c r="AA1836" s="2" t="s">
        <v>6</v>
      </c>
      <c r="AB1836" s="2" t="s">
        <v>6</v>
      </c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</row>
    <row r="1837" spans="1:47" ht="15.75">
      <c r="A1837" s="2"/>
      <c r="B1837" s="2"/>
      <c r="C1837" s="2" t="s">
        <v>1204</v>
      </c>
      <c r="D1837" s="2" t="s">
        <v>176</v>
      </c>
      <c r="E1837" s="2" t="s">
        <v>30</v>
      </c>
      <c r="F1837" s="26" t="s">
        <v>176</v>
      </c>
      <c r="G1837" s="4" t="s">
        <v>1266</v>
      </c>
      <c r="H1837" s="2" t="s">
        <v>163</v>
      </c>
      <c r="I1837" s="2" t="s">
        <v>569</v>
      </c>
      <c r="J1837" s="2" t="s">
        <v>570</v>
      </c>
      <c r="K1837" s="2" t="s">
        <v>835</v>
      </c>
      <c r="L1837" s="2" t="s">
        <v>839</v>
      </c>
      <c r="M1837" s="2" t="s">
        <v>6</v>
      </c>
      <c r="N1837" s="2" t="s">
        <v>6</v>
      </c>
      <c r="O1837" s="2" t="s">
        <v>6</v>
      </c>
      <c r="P1837" s="2" t="s">
        <v>6</v>
      </c>
      <c r="Q1837" s="2" t="s">
        <v>6</v>
      </c>
      <c r="R1837" s="2" t="s">
        <v>6</v>
      </c>
      <c r="S1837" s="2" t="s">
        <v>6</v>
      </c>
      <c r="T1837" s="2" t="s">
        <v>6</v>
      </c>
      <c r="U1837" s="2" t="s">
        <v>6</v>
      </c>
      <c r="V1837" s="2" t="s">
        <v>6</v>
      </c>
      <c r="W1837" s="2" t="s">
        <v>6</v>
      </c>
      <c r="X1837" s="2" t="s">
        <v>6</v>
      </c>
      <c r="Y1837" s="2" t="s">
        <v>6</v>
      </c>
      <c r="Z1837" s="2" t="s">
        <v>6</v>
      </c>
      <c r="AA1837" s="2" t="s">
        <v>6</v>
      </c>
      <c r="AB1837" s="2" t="s">
        <v>6</v>
      </c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</row>
    <row r="1838" spans="1:47" ht="15.75">
      <c r="A1838" s="2"/>
      <c r="B1838" s="2"/>
      <c r="C1838" s="2" t="s">
        <v>1205</v>
      </c>
      <c r="D1838" s="2" t="s">
        <v>176</v>
      </c>
      <c r="E1838" s="2" t="s">
        <v>30</v>
      </c>
      <c r="F1838" s="26" t="s">
        <v>176</v>
      </c>
      <c r="G1838" s="4" t="s">
        <v>1266</v>
      </c>
      <c r="H1838" s="2" t="s">
        <v>163</v>
      </c>
      <c r="I1838" s="2" t="s">
        <v>569</v>
      </c>
      <c r="J1838" s="2" t="s">
        <v>570</v>
      </c>
      <c r="K1838" s="2" t="s">
        <v>835</v>
      </c>
      <c r="L1838" s="2" t="s">
        <v>839</v>
      </c>
      <c r="M1838" s="2" t="s">
        <v>6</v>
      </c>
      <c r="N1838" s="2" t="s">
        <v>6</v>
      </c>
      <c r="O1838" s="2" t="s">
        <v>6</v>
      </c>
      <c r="P1838" s="2" t="s">
        <v>6</v>
      </c>
      <c r="Q1838" s="2" t="s">
        <v>6</v>
      </c>
      <c r="R1838" s="2" t="s">
        <v>6</v>
      </c>
      <c r="S1838" s="2" t="s">
        <v>6</v>
      </c>
      <c r="T1838" s="2" t="s">
        <v>6</v>
      </c>
      <c r="U1838" s="2" t="s">
        <v>6</v>
      </c>
      <c r="V1838" s="2" t="s">
        <v>6</v>
      </c>
      <c r="W1838" s="2" t="s">
        <v>6</v>
      </c>
      <c r="X1838" s="2" t="s">
        <v>6</v>
      </c>
      <c r="Y1838" s="2" t="s">
        <v>6</v>
      </c>
      <c r="Z1838" s="2" t="s">
        <v>6</v>
      </c>
      <c r="AA1838" s="2" t="s">
        <v>6</v>
      </c>
      <c r="AB1838" s="2" t="s">
        <v>6</v>
      </c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</row>
    <row r="1839" spans="1:47" ht="15.75">
      <c r="A1839" s="2"/>
      <c r="B1839" s="2"/>
      <c r="C1839" s="2" t="s">
        <v>1206</v>
      </c>
      <c r="D1839" s="2" t="s">
        <v>176</v>
      </c>
      <c r="E1839" s="2" t="s">
        <v>30</v>
      </c>
      <c r="F1839" s="26" t="s">
        <v>176</v>
      </c>
      <c r="G1839" s="4" t="s">
        <v>1266</v>
      </c>
      <c r="H1839" s="2" t="s">
        <v>163</v>
      </c>
      <c r="I1839" s="2" t="s">
        <v>569</v>
      </c>
      <c r="J1839" s="2" t="s">
        <v>570</v>
      </c>
      <c r="K1839" s="2" t="s">
        <v>835</v>
      </c>
      <c r="L1839" s="2" t="s">
        <v>839</v>
      </c>
      <c r="M1839" s="2" t="s">
        <v>6</v>
      </c>
      <c r="N1839" s="2" t="s">
        <v>6</v>
      </c>
      <c r="O1839" s="2" t="s">
        <v>6</v>
      </c>
      <c r="P1839" s="2" t="s">
        <v>6</v>
      </c>
      <c r="Q1839" s="2" t="s">
        <v>6</v>
      </c>
      <c r="R1839" s="2" t="s">
        <v>6</v>
      </c>
      <c r="S1839" s="2" t="s">
        <v>6</v>
      </c>
      <c r="T1839" s="2" t="s">
        <v>6</v>
      </c>
      <c r="U1839" s="2" t="s">
        <v>6</v>
      </c>
      <c r="V1839" s="2" t="s">
        <v>6</v>
      </c>
      <c r="W1839" s="2" t="s">
        <v>6</v>
      </c>
      <c r="X1839" s="2" t="s">
        <v>6</v>
      </c>
      <c r="Y1839" s="2" t="s">
        <v>6</v>
      </c>
      <c r="Z1839" s="2" t="s">
        <v>6</v>
      </c>
      <c r="AA1839" s="2" t="s">
        <v>6</v>
      </c>
      <c r="AB1839" s="2" t="s">
        <v>6</v>
      </c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</row>
    <row r="1840" spans="1:47" ht="15.75">
      <c r="A1840" s="2"/>
      <c r="B1840" s="2"/>
      <c r="C1840" s="2" t="s">
        <v>1207</v>
      </c>
      <c r="D1840" s="2" t="s">
        <v>176</v>
      </c>
      <c r="E1840" s="2" t="s">
        <v>30</v>
      </c>
      <c r="F1840" s="26" t="s">
        <v>176</v>
      </c>
      <c r="G1840" s="4" t="s">
        <v>1266</v>
      </c>
      <c r="H1840" s="2" t="s">
        <v>163</v>
      </c>
      <c r="I1840" s="2" t="s">
        <v>569</v>
      </c>
      <c r="J1840" s="2" t="s">
        <v>570</v>
      </c>
      <c r="K1840" s="2" t="s">
        <v>835</v>
      </c>
      <c r="L1840" s="2" t="s">
        <v>839</v>
      </c>
      <c r="M1840" s="2" t="s">
        <v>6</v>
      </c>
      <c r="N1840" s="2" t="s">
        <v>6</v>
      </c>
      <c r="O1840" s="2" t="s">
        <v>6</v>
      </c>
      <c r="P1840" s="2" t="s">
        <v>6</v>
      </c>
      <c r="Q1840" s="2" t="s">
        <v>6</v>
      </c>
      <c r="R1840" s="2" t="s">
        <v>6</v>
      </c>
      <c r="S1840" s="2" t="s">
        <v>6</v>
      </c>
      <c r="T1840" s="2" t="s">
        <v>6</v>
      </c>
      <c r="U1840" s="2" t="s">
        <v>6</v>
      </c>
      <c r="V1840" s="2" t="s">
        <v>6</v>
      </c>
      <c r="W1840" s="2" t="s">
        <v>6</v>
      </c>
      <c r="X1840" s="2" t="s">
        <v>6</v>
      </c>
      <c r="Y1840" s="2" t="s">
        <v>6</v>
      </c>
      <c r="Z1840" s="2" t="s">
        <v>6</v>
      </c>
      <c r="AA1840" s="2" t="s">
        <v>6</v>
      </c>
      <c r="AB1840" s="2" t="s">
        <v>6</v>
      </c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</row>
    <row r="1841" spans="1:47" ht="15.75">
      <c r="A1841" s="2"/>
      <c r="B1841" s="2"/>
      <c r="C1841" s="2" t="s">
        <v>1208</v>
      </c>
      <c r="D1841" s="2" t="s">
        <v>176</v>
      </c>
      <c r="E1841" s="2" t="s">
        <v>30</v>
      </c>
      <c r="F1841" s="26" t="s">
        <v>176</v>
      </c>
      <c r="G1841" s="4" t="s">
        <v>1266</v>
      </c>
      <c r="H1841" s="2" t="s">
        <v>163</v>
      </c>
      <c r="I1841" s="2" t="s">
        <v>569</v>
      </c>
      <c r="J1841" s="2" t="s">
        <v>570</v>
      </c>
      <c r="K1841" s="2" t="s">
        <v>835</v>
      </c>
      <c r="L1841" s="2" t="s">
        <v>839</v>
      </c>
      <c r="M1841" s="2" t="s">
        <v>6</v>
      </c>
      <c r="N1841" s="2" t="s">
        <v>6</v>
      </c>
      <c r="O1841" s="2" t="s">
        <v>6</v>
      </c>
      <c r="P1841" s="2" t="s">
        <v>6</v>
      </c>
      <c r="Q1841" s="2" t="s">
        <v>6</v>
      </c>
      <c r="R1841" s="2" t="s">
        <v>6</v>
      </c>
      <c r="S1841" s="2" t="s">
        <v>6</v>
      </c>
      <c r="T1841" s="2" t="s">
        <v>6</v>
      </c>
      <c r="U1841" s="2" t="s">
        <v>6</v>
      </c>
      <c r="V1841" s="2" t="s">
        <v>6</v>
      </c>
      <c r="W1841" s="2" t="s">
        <v>6</v>
      </c>
      <c r="X1841" s="2" t="s">
        <v>6</v>
      </c>
      <c r="Y1841" s="2" t="s">
        <v>6</v>
      </c>
      <c r="Z1841" s="2" t="s">
        <v>6</v>
      </c>
      <c r="AA1841" s="2" t="s">
        <v>6</v>
      </c>
      <c r="AB1841" s="2" t="s">
        <v>6</v>
      </c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</row>
    <row r="1842" spans="1:47" ht="15.75">
      <c r="A1842" s="2"/>
      <c r="B1842" s="2"/>
      <c r="C1842" s="2" t="s">
        <v>1209</v>
      </c>
      <c r="D1842" s="2" t="s">
        <v>176</v>
      </c>
      <c r="E1842" s="2" t="s">
        <v>30</v>
      </c>
      <c r="F1842" s="26" t="s">
        <v>176</v>
      </c>
      <c r="G1842" s="4" t="s">
        <v>1266</v>
      </c>
      <c r="H1842" s="2" t="s">
        <v>163</v>
      </c>
      <c r="I1842" s="2" t="s">
        <v>569</v>
      </c>
      <c r="J1842" s="2" t="s">
        <v>570</v>
      </c>
      <c r="K1842" s="2" t="s">
        <v>835</v>
      </c>
      <c r="L1842" s="2" t="s">
        <v>839</v>
      </c>
      <c r="M1842" s="2" t="s">
        <v>6</v>
      </c>
      <c r="N1842" s="2" t="s">
        <v>6</v>
      </c>
      <c r="O1842" s="2" t="s">
        <v>6</v>
      </c>
      <c r="P1842" s="2" t="s">
        <v>6</v>
      </c>
      <c r="Q1842" s="2" t="s">
        <v>6</v>
      </c>
      <c r="R1842" s="2" t="s">
        <v>6</v>
      </c>
      <c r="S1842" s="2" t="s">
        <v>6</v>
      </c>
      <c r="T1842" s="2" t="s">
        <v>6</v>
      </c>
      <c r="U1842" s="2" t="s">
        <v>6</v>
      </c>
      <c r="V1842" s="2" t="s">
        <v>6</v>
      </c>
      <c r="W1842" s="2" t="s">
        <v>6</v>
      </c>
      <c r="X1842" s="2" t="s">
        <v>6</v>
      </c>
      <c r="Y1842" s="2" t="s">
        <v>6</v>
      </c>
      <c r="Z1842" s="2" t="s">
        <v>6</v>
      </c>
      <c r="AA1842" s="2" t="s">
        <v>6</v>
      </c>
      <c r="AB1842" s="2" t="s">
        <v>6</v>
      </c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</row>
    <row r="1843" spans="1:47" ht="15.75">
      <c r="A1843" s="2"/>
      <c r="B1843" s="2"/>
      <c r="C1843" s="2" t="s">
        <v>1210</v>
      </c>
      <c r="D1843" s="2" t="s">
        <v>176</v>
      </c>
      <c r="E1843" s="2" t="s">
        <v>30</v>
      </c>
      <c r="F1843" s="26" t="s">
        <v>176</v>
      </c>
      <c r="G1843" s="4" t="s">
        <v>1266</v>
      </c>
      <c r="H1843" s="2" t="s">
        <v>163</v>
      </c>
      <c r="I1843" s="2" t="s">
        <v>569</v>
      </c>
      <c r="J1843" s="2" t="s">
        <v>570</v>
      </c>
      <c r="K1843" s="2" t="s">
        <v>835</v>
      </c>
      <c r="L1843" s="2" t="s">
        <v>839</v>
      </c>
      <c r="M1843" s="2" t="s">
        <v>6</v>
      </c>
      <c r="N1843" s="2" t="s">
        <v>6</v>
      </c>
      <c r="O1843" s="2" t="s">
        <v>6</v>
      </c>
      <c r="P1843" s="2" t="s">
        <v>6</v>
      </c>
      <c r="Q1843" s="2" t="s">
        <v>6</v>
      </c>
      <c r="R1843" s="2" t="s">
        <v>6</v>
      </c>
      <c r="S1843" s="2" t="s">
        <v>6</v>
      </c>
      <c r="T1843" s="2" t="s">
        <v>6</v>
      </c>
      <c r="U1843" s="2" t="s">
        <v>6</v>
      </c>
      <c r="V1843" s="2" t="s">
        <v>6</v>
      </c>
      <c r="W1843" s="2" t="s">
        <v>6</v>
      </c>
      <c r="X1843" s="2" t="s">
        <v>6</v>
      </c>
      <c r="Y1843" s="2" t="s">
        <v>6</v>
      </c>
      <c r="Z1843" s="2" t="s">
        <v>6</v>
      </c>
      <c r="AA1843" s="2" t="s">
        <v>6</v>
      </c>
      <c r="AB1843" s="2" t="s">
        <v>6</v>
      </c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</row>
    <row r="1844" spans="1:47" ht="15.75">
      <c r="A1844" s="2"/>
      <c r="B1844" s="2"/>
      <c r="C1844" s="2" t="s">
        <v>1211</v>
      </c>
      <c r="D1844" s="2" t="s">
        <v>176</v>
      </c>
      <c r="E1844" s="2" t="s">
        <v>30</v>
      </c>
      <c r="F1844" s="26" t="s">
        <v>176</v>
      </c>
      <c r="G1844" s="4" t="s">
        <v>1266</v>
      </c>
      <c r="H1844" s="2" t="s">
        <v>163</v>
      </c>
      <c r="I1844" s="2" t="s">
        <v>569</v>
      </c>
      <c r="J1844" s="2" t="s">
        <v>570</v>
      </c>
      <c r="K1844" s="2" t="s">
        <v>835</v>
      </c>
      <c r="L1844" s="2" t="s">
        <v>839</v>
      </c>
      <c r="M1844" s="2" t="s">
        <v>6</v>
      </c>
      <c r="N1844" s="2" t="s">
        <v>6</v>
      </c>
      <c r="O1844" s="2" t="s">
        <v>6</v>
      </c>
      <c r="P1844" s="2" t="s">
        <v>6</v>
      </c>
      <c r="Q1844" s="2" t="s">
        <v>6</v>
      </c>
      <c r="R1844" s="2" t="s">
        <v>6</v>
      </c>
      <c r="S1844" s="2" t="s">
        <v>6</v>
      </c>
      <c r="T1844" s="2" t="s">
        <v>6</v>
      </c>
      <c r="U1844" s="2" t="s">
        <v>6</v>
      </c>
      <c r="V1844" s="2" t="s">
        <v>6</v>
      </c>
      <c r="W1844" s="2" t="s">
        <v>6</v>
      </c>
      <c r="X1844" s="2" t="s">
        <v>6</v>
      </c>
      <c r="Y1844" s="2" t="s">
        <v>6</v>
      </c>
      <c r="Z1844" s="2" t="s">
        <v>6</v>
      </c>
      <c r="AA1844" s="2" t="s">
        <v>6</v>
      </c>
      <c r="AB1844" s="2" t="s">
        <v>6</v>
      </c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</row>
    <row r="1845" spans="1:47" ht="15.75">
      <c r="A1845" s="2"/>
      <c r="B1845" s="2"/>
      <c r="C1845" s="2" t="s">
        <v>1212</v>
      </c>
      <c r="D1845" s="2" t="s">
        <v>176</v>
      </c>
      <c r="E1845" s="2" t="s">
        <v>30</v>
      </c>
      <c r="F1845" s="26" t="s">
        <v>176</v>
      </c>
      <c r="G1845" s="4" t="s">
        <v>1266</v>
      </c>
      <c r="H1845" s="2" t="s">
        <v>163</v>
      </c>
      <c r="I1845" s="2" t="s">
        <v>569</v>
      </c>
      <c r="J1845" s="2" t="s">
        <v>570</v>
      </c>
      <c r="K1845" s="2" t="s">
        <v>835</v>
      </c>
      <c r="L1845" s="2" t="s">
        <v>839</v>
      </c>
      <c r="M1845" s="2" t="s">
        <v>6</v>
      </c>
      <c r="N1845" s="2" t="s">
        <v>6</v>
      </c>
      <c r="O1845" s="2" t="s">
        <v>6</v>
      </c>
      <c r="P1845" s="2" t="s">
        <v>6</v>
      </c>
      <c r="Q1845" s="2" t="s">
        <v>6</v>
      </c>
      <c r="R1845" s="2" t="s">
        <v>6</v>
      </c>
      <c r="S1845" s="2" t="s">
        <v>6</v>
      </c>
      <c r="T1845" s="2" t="s">
        <v>6</v>
      </c>
      <c r="U1845" s="2" t="s">
        <v>6</v>
      </c>
      <c r="V1845" s="2" t="s">
        <v>6</v>
      </c>
      <c r="W1845" s="2" t="s">
        <v>6</v>
      </c>
      <c r="X1845" s="2" t="s">
        <v>6</v>
      </c>
      <c r="Y1845" s="2" t="s">
        <v>6</v>
      </c>
      <c r="Z1845" s="2" t="s">
        <v>6</v>
      </c>
      <c r="AA1845" s="2" t="s">
        <v>6</v>
      </c>
      <c r="AB1845" s="2" t="s">
        <v>6</v>
      </c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</row>
    <row r="1846" spans="1:47" ht="15.75">
      <c r="A1846" s="2"/>
      <c r="B1846" s="2"/>
      <c r="C1846" s="2" t="s">
        <v>1213</v>
      </c>
      <c r="D1846" s="2" t="s">
        <v>176</v>
      </c>
      <c r="E1846" s="2" t="s">
        <v>30</v>
      </c>
      <c r="F1846" s="26" t="s">
        <v>176</v>
      </c>
      <c r="G1846" s="4" t="s">
        <v>1266</v>
      </c>
      <c r="H1846" s="2" t="s">
        <v>163</v>
      </c>
      <c r="I1846" s="2" t="s">
        <v>569</v>
      </c>
      <c r="J1846" s="2" t="s">
        <v>570</v>
      </c>
      <c r="K1846" s="2" t="s">
        <v>835</v>
      </c>
      <c r="L1846" s="2" t="s">
        <v>839</v>
      </c>
      <c r="M1846" s="2" t="s">
        <v>6</v>
      </c>
      <c r="N1846" s="2" t="s">
        <v>6</v>
      </c>
      <c r="O1846" s="2" t="s">
        <v>6</v>
      </c>
      <c r="P1846" s="2" t="s">
        <v>6</v>
      </c>
      <c r="Q1846" s="2" t="s">
        <v>6</v>
      </c>
      <c r="R1846" s="2" t="s">
        <v>6</v>
      </c>
      <c r="S1846" s="2" t="s">
        <v>6</v>
      </c>
      <c r="T1846" s="2" t="s">
        <v>6</v>
      </c>
      <c r="U1846" s="2" t="s">
        <v>6</v>
      </c>
      <c r="V1846" s="2" t="s">
        <v>6</v>
      </c>
      <c r="W1846" s="2" t="s">
        <v>6</v>
      </c>
      <c r="X1846" s="2" t="s">
        <v>6</v>
      </c>
      <c r="Y1846" s="2" t="s">
        <v>6</v>
      </c>
      <c r="Z1846" s="2" t="s">
        <v>6</v>
      </c>
      <c r="AA1846" s="2" t="s">
        <v>6</v>
      </c>
      <c r="AB1846" s="2" t="s">
        <v>6</v>
      </c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</row>
    <row r="1847" spans="1:47" ht="15.75">
      <c r="A1847" s="2"/>
      <c r="B1847" s="2"/>
      <c r="C1847" s="2" t="s">
        <v>1214</v>
      </c>
      <c r="D1847" s="2" t="s">
        <v>176</v>
      </c>
      <c r="E1847" s="2" t="s">
        <v>30</v>
      </c>
      <c r="F1847" s="26" t="s">
        <v>176</v>
      </c>
      <c r="G1847" s="4" t="s">
        <v>1266</v>
      </c>
      <c r="H1847" s="2" t="s">
        <v>163</v>
      </c>
      <c r="I1847" s="2" t="s">
        <v>569</v>
      </c>
      <c r="J1847" s="2" t="s">
        <v>570</v>
      </c>
      <c r="K1847" s="2" t="s">
        <v>835</v>
      </c>
      <c r="L1847" s="2" t="s">
        <v>839</v>
      </c>
      <c r="M1847" s="2" t="s">
        <v>6</v>
      </c>
      <c r="N1847" s="2" t="s">
        <v>6</v>
      </c>
      <c r="O1847" s="2" t="s">
        <v>6</v>
      </c>
      <c r="P1847" s="2" t="s">
        <v>6</v>
      </c>
      <c r="Q1847" s="2" t="s">
        <v>6</v>
      </c>
      <c r="R1847" s="2" t="s">
        <v>6</v>
      </c>
      <c r="S1847" s="2" t="s">
        <v>6</v>
      </c>
      <c r="T1847" s="2" t="s">
        <v>6</v>
      </c>
      <c r="U1847" s="2" t="s">
        <v>6</v>
      </c>
      <c r="V1847" s="2" t="s">
        <v>6</v>
      </c>
      <c r="W1847" s="2" t="s">
        <v>6</v>
      </c>
      <c r="X1847" s="2" t="s">
        <v>6</v>
      </c>
      <c r="Y1847" s="2" t="s">
        <v>6</v>
      </c>
      <c r="Z1847" s="2" t="s">
        <v>6</v>
      </c>
      <c r="AA1847" s="2" t="s">
        <v>6</v>
      </c>
      <c r="AB1847" s="2" t="s">
        <v>6</v>
      </c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</row>
    <row r="1848" spans="1:47" ht="15.75">
      <c r="A1848" s="2"/>
      <c r="B1848" s="2"/>
      <c r="C1848" s="2" t="s">
        <v>1215</v>
      </c>
      <c r="D1848" s="2" t="s">
        <v>176</v>
      </c>
      <c r="E1848" s="2" t="s">
        <v>30</v>
      </c>
      <c r="F1848" s="26" t="s">
        <v>176</v>
      </c>
      <c r="G1848" s="4" t="s">
        <v>1266</v>
      </c>
      <c r="H1848" s="2" t="s">
        <v>163</v>
      </c>
      <c r="I1848" s="2" t="s">
        <v>569</v>
      </c>
      <c r="J1848" s="2" t="s">
        <v>570</v>
      </c>
      <c r="K1848" s="2" t="s">
        <v>835</v>
      </c>
      <c r="L1848" s="2" t="s">
        <v>839</v>
      </c>
      <c r="M1848" s="2" t="s">
        <v>6</v>
      </c>
      <c r="N1848" s="2" t="s">
        <v>6</v>
      </c>
      <c r="O1848" s="2" t="s">
        <v>6</v>
      </c>
      <c r="P1848" s="2" t="s">
        <v>6</v>
      </c>
      <c r="Q1848" s="2" t="s">
        <v>6</v>
      </c>
      <c r="R1848" s="2" t="s">
        <v>6</v>
      </c>
      <c r="S1848" s="2" t="s">
        <v>6</v>
      </c>
      <c r="T1848" s="2" t="s">
        <v>6</v>
      </c>
      <c r="U1848" s="2" t="s">
        <v>6</v>
      </c>
      <c r="V1848" s="2" t="s">
        <v>6</v>
      </c>
      <c r="W1848" s="2" t="s">
        <v>6</v>
      </c>
      <c r="X1848" s="2" t="s">
        <v>6</v>
      </c>
      <c r="Y1848" s="2" t="s">
        <v>6</v>
      </c>
      <c r="Z1848" s="2" t="s">
        <v>6</v>
      </c>
      <c r="AA1848" s="2" t="s">
        <v>6</v>
      </c>
      <c r="AB1848" s="2" t="s">
        <v>6</v>
      </c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</row>
    <row r="1849" spans="1:47" ht="15.75">
      <c r="A1849" s="2"/>
      <c r="B1849" s="2"/>
      <c r="C1849" s="2" t="s">
        <v>1216</v>
      </c>
      <c r="D1849" s="2" t="s">
        <v>176</v>
      </c>
      <c r="E1849" s="2" t="s">
        <v>30</v>
      </c>
      <c r="F1849" s="26" t="s">
        <v>176</v>
      </c>
      <c r="G1849" s="4" t="s">
        <v>1266</v>
      </c>
      <c r="H1849" s="2" t="s">
        <v>163</v>
      </c>
      <c r="I1849" s="2" t="s">
        <v>569</v>
      </c>
      <c r="J1849" s="2" t="s">
        <v>570</v>
      </c>
      <c r="K1849" s="2" t="s">
        <v>835</v>
      </c>
      <c r="L1849" s="2" t="s">
        <v>839</v>
      </c>
      <c r="M1849" s="2" t="s">
        <v>6</v>
      </c>
      <c r="N1849" s="2" t="s">
        <v>6</v>
      </c>
      <c r="O1849" s="2" t="s">
        <v>6</v>
      </c>
      <c r="P1849" s="2" t="s">
        <v>6</v>
      </c>
      <c r="Q1849" s="2" t="s">
        <v>6</v>
      </c>
      <c r="R1849" s="2" t="s">
        <v>6</v>
      </c>
      <c r="S1849" s="2" t="s">
        <v>6</v>
      </c>
      <c r="T1849" s="2" t="s">
        <v>6</v>
      </c>
      <c r="U1849" s="2" t="s">
        <v>6</v>
      </c>
      <c r="V1849" s="2" t="s">
        <v>6</v>
      </c>
      <c r="W1849" s="2" t="s">
        <v>6</v>
      </c>
      <c r="X1849" s="2" t="s">
        <v>6</v>
      </c>
      <c r="Y1849" s="2" t="s">
        <v>6</v>
      </c>
      <c r="Z1849" s="2" t="s">
        <v>6</v>
      </c>
      <c r="AA1849" s="2" t="s">
        <v>6</v>
      </c>
      <c r="AB1849" s="2" t="s">
        <v>6</v>
      </c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</row>
    <row r="1850" spans="1:47" ht="15.75">
      <c r="A1850" s="2"/>
      <c r="B1850" s="2"/>
      <c r="C1850" s="2" t="s">
        <v>1217</v>
      </c>
      <c r="D1850" s="2" t="s">
        <v>176</v>
      </c>
      <c r="E1850" s="2" t="s">
        <v>30</v>
      </c>
      <c r="F1850" s="26" t="s">
        <v>176</v>
      </c>
      <c r="G1850" s="4" t="s">
        <v>1266</v>
      </c>
      <c r="H1850" s="2" t="s">
        <v>163</v>
      </c>
      <c r="I1850" s="2" t="s">
        <v>569</v>
      </c>
      <c r="J1850" s="2" t="s">
        <v>570</v>
      </c>
      <c r="K1850" s="2" t="s">
        <v>835</v>
      </c>
      <c r="L1850" s="2" t="s">
        <v>839</v>
      </c>
      <c r="M1850" s="2" t="s">
        <v>6</v>
      </c>
      <c r="N1850" s="2" t="s">
        <v>6</v>
      </c>
      <c r="O1850" s="2" t="s">
        <v>6</v>
      </c>
      <c r="P1850" s="2" t="s">
        <v>6</v>
      </c>
      <c r="Q1850" s="2" t="s">
        <v>6</v>
      </c>
      <c r="R1850" s="2" t="s">
        <v>6</v>
      </c>
      <c r="S1850" s="2" t="s">
        <v>6</v>
      </c>
      <c r="T1850" s="2" t="s">
        <v>6</v>
      </c>
      <c r="U1850" s="2" t="s">
        <v>6</v>
      </c>
      <c r="V1850" s="2" t="s">
        <v>6</v>
      </c>
      <c r="W1850" s="2" t="s">
        <v>6</v>
      </c>
      <c r="X1850" s="2" t="s">
        <v>6</v>
      </c>
      <c r="Y1850" s="2" t="s">
        <v>6</v>
      </c>
      <c r="Z1850" s="2" t="s">
        <v>6</v>
      </c>
      <c r="AA1850" s="2" t="s">
        <v>6</v>
      </c>
      <c r="AB1850" s="2" t="s">
        <v>6</v>
      </c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</row>
    <row r="1851" spans="1:47" ht="15.75">
      <c r="A1851" s="2"/>
      <c r="B1851" s="2"/>
      <c r="C1851" s="2" t="s">
        <v>1218</v>
      </c>
      <c r="D1851" s="2" t="s">
        <v>176</v>
      </c>
      <c r="E1851" s="2" t="s">
        <v>30</v>
      </c>
      <c r="F1851" s="26" t="s">
        <v>176</v>
      </c>
      <c r="G1851" s="4" t="s">
        <v>1266</v>
      </c>
      <c r="H1851" s="2" t="s">
        <v>163</v>
      </c>
      <c r="I1851" s="2" t="s">
        <v>569</v>
      </c>
      <c r="J1851" s="2" t="s">
        <v>570</v>
      </c>
      <c r="K1851" s="2" t="s">
        <v>835</v>
      </c>
      <c r="L1851" s="2" t="s">
        <v>839</v>
      </c>
      <c r="M1851" s="2" t="s">
        <v>6</v>
      </c>
      <c r="N1851" s="2" t="s">
        <v>6</v>
      </c>
      <c r="O1851" s="2" t="s">
        <v>6</v>
      </c>
      <c r="P1851" s="2" t="s">
        <v>6</v>
      </c>
      <c r="Q1851" s="2" t="s">
        <v>6</v>
      </c>
      <c r="R1851" s="2" t="s">
        <v>6</v>
      </c>
      <c r="S1851" s="2" t="s">
        <v>6</v>
      </c>
      <c r="T1851" s="2" t="s">
        <v>6</v>
      </c>
      <c r="U1851" s="2" t="s">
        <v>6</v>
      </c>
      <c r="V1851" s="2" t="s">
        <v>6</v>
      </c>
      <c r="W1851" s="2" t="s">
        <v>6</v>
      </c>
      <c r="X1851" s="2" t="s">
        <v>6</v>
      </c>
      <c r="Y1851" s="2" t="s">
        <v>6</v>
      </c>
      <c r="Z1851" s="2" t="s">
        <v>6</v>
      </c>
      <c r="AA1851" s="2" t="s">
        <v>6</v>
      </c>
      <c r="AB1851" s="2" t="s">
        <v>6</v>
      </c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</row>
    <row r="1852" spans="1:47" ht="15.75">
      <c r="A1852" s="2"/>
      <c r="B1852" s="2"/>
      <c r="C1852" s="2" t="s">
        <v>1219</v>
      </c>
      <c r="D1852" s="2" t="s">
        <v>176</v>
      </c>
      <c r="E1852" s="2" t="s">
        <v>30</v>
      </c>
      <c r="F1852" s="26" t="s">
        <v>176</v>
      </c>
      <c r="G1852" s="4" t="s">
        <v>1266</v>
      </c>
      <c r="H1852" s="2" t="s">
        <v>163</v>
      </c>
      <c r="I1852" s="2" t="s">
        <v>569</v>
      </c>
      <c r="J1852" s="2" t="s">
        <v>570</v>
      </c>
      <c r="K1852" s="2" t="s">
        <v>835</v>
      </c>
      <c r="L1852" s="2" t="s">
        <v>839</v>
      </c>
      <c r="M1852" s="2" t="s">
        <v>6</v>
      </c>
      <c r="N1852" s="2" t="s">
        <v>6</v>
      </c>
      <c r="O1852" s="2" t="s">
        <v>6</v>
      </c>
      <c r="P1852" s="2" t="s">
        <v>6</v>
      </c>
      <c r="Q1852" s="2" t="s">
        <v>6</v>
      </c>
      <c r="R1852" s="2" t="s">
        <v>6</v>
      </c>
      <c r="S1852" s="2" t="s">
        <v>6</v>
      </c>
      <c r="T1852" s="2" t="s">
        <v>6</v>
      </c>
      <c r="U1852" s="2" t="s">
        <v>6</v>
      </c>
      <c r="V1852" s="2" t="s">
        <v>6</v>
      </c>
      <c r="W1852" s="2" t="s">
        <v>6</v>
      </c>
      <c r="X1852" s="2" t="s">
        <v>6</v>
      </c>
      <c r="Y1852" s="2" t="s">
        <v>6</v>
      </c>
      <c r="Z1852" s="2" t="s">
        <v>6</v>
      </c>
      <c r="AA1852" s="2" t="s">
        <v>6</v>
      </c>
      <c r="AB1852" s="2" t="s">
        <v>6</v>
      </c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</row>
    <row r="1853" spans="1:47" ht="15.75">
      <c r="A1853" s="2"/>
      <c r="B1853" s="2"/>
      <c r="C1853" s="2" t="s">
        <v>1220</v>
      </c>
      <c r="D1853" s="2" t="s">
        <v>176</v>
      </c>
      <c r="E1853" s="2" t="s">
        <v>30</v>
      </c>
      <c r="F1853" s="26" t="s">
        <v>176</v>
      </c>
      <c r="G1853" s="4" t="s">
        <v>1266</v>
      </c>
      <c r="H1853" s="2" t="s">
        <v>163</v>
      </c>
      <c r="I1853" s="2" t="s">
        <v>569</v>
      </c>
      <c r="J1853" s="2" t="s">
        <v>570</v>
      </c>
      <c r="K1853" s="2" t="s">
        <v>835</v>
      </c>
      <c r="L1853" s="2" t="s">
        <v>839</v>
      </c>
      <c r="M1853" s="2" t="s">
        <v>6</v>
      </c>
      <c r="N1853" s="2" t="s">
        <v>6</v>
      </c>
      <c r="O1853" s="2" t="s">
        <v>6</v>
      </c>
      <c r="P1853" s="2" t="s">
        <v>6</v>
      </c>
      <c r="Q1853" s="2" t="s">
        <v>6</v>
      </c>
      <c r="R1853" s="2" t="s">
        <v>6</v>
      </c>
      <c r="S1853" s="2" t="s">
        <v>6</v>
      </c>
      <c r="T1853" s="2" t="s">
        <v>6</v>
      </c>
      <c r="U1853" s="2" t="s">
        <v>6</v>
      </c>
      <c r="V1853" s="2" t="s">
        <v>6</v>
      </c>
      <c r="W1853" s="2" t="s">
        <v>6</v>
      </c>
      <c r="X1853" s="2" t="s">
        <v>6</v>
      </c>
      <c r="Y1853" s="2" t="s">
        <v>6</v>
      </c>
      <c r="Z1853" s="2" t="s">
        <v>6</v>
      </c>
      <c r="AA1853" s="2" t="s">
        <v>6</v>
      </c>
      <c r="AB1853" s="2" t="s">
        <v>6</v>
      </c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</row>
    <row r="1854" spans="1:47" ht="15.75">
      <c r="A1854" s="2"/>
      <c r="B1854" s="2"/>
      <c r="C1854" s="2" t="s">
        <v>1221</v>
      </c>
      <c r="D1854" s="2" t="s">
        <v>176</v>
      </c>
      <c r="E1854" s="2" t="s">
        <v>30</v>
      </c>
      <c r="F1854" s="26" t="s">
        <v>176</v>
      </c>
      <c r="G1854" s="4" t="s">
        <v>1266</v>
      </c>
      <c r="H1854" s="2" t="s">
        <v>163</v>
      </c>
      <c r="I1854" s="2" t="s">
        <v>569</v>
      </c>
      <c r="J1854" s="2" t="s">
        <v>570</v>
      </c>
      <c r="K1854" s="2" t="s">
        <v>835</v>
      </c>
      <c r="L1854" s="2" t="s">
        <v>839</v>
      </c>
      <c r="M1854" s="2" t="s">
        <v>6</v>
      </c>
      <c r="N1854" s="2" t="s">
        <v>6</v>
      </c>
      <c r="O1854" s="2" t="s">
        <v>6</v>
      </c>
      <c r="P1854" s="2" t="s">
        <v>6</v>
      </c>
      <c r="Q1854" s="2" t="s">
        <v>6</v>
      </c>
      <c r="R1854" s="2" t="s">
        <v>6</v>
      </c>
      <c r="S1854" s="2" t="s">
        <v>6</v>
      </c>
      <c r="T1854" s="2" t="s">
        <v>6</v>
      </c>
      <c r="U1854" s="2" t="s">
        <v>6</v>
      </c>
      <c r="V1854" s="2" t="s">
        <v>6</v>
      </c>
      <c r="W1854" s="2" t="s">
        <v>6</v>
      </c>
      <c r="X1854" s="2" t="s">
        <v>6</v>
      </c>
      <c r="Y1854" s="2" t="s">
        <v>6</v>
      </c>
      <c r="Z1854" s="2" t="s">
        <v>6</v>
      </c>
      <c r="AA1854" s="2" t="s">
        <v>6</v>
      </c>
      <c r="AB1854" s="2" t="s">
        <v>6</v>
      </c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</row>
    <row r="1855" spans="1:47" ht="15.75">
      <c r="A1855" s="2"/>
      <c r="B1855" s="2"/>
      <c r="C1855" s="2" t="s">
        <v>1222</v>
      </c>
      <c r="D1855" s="2" t="s">
        <v>176</v>
      </c>
      <c r="E1855" s="2" t="s">
        <v>30</v>
      </c>
      <c r="F1855" s="26" t="s">
        <v>176</v>
      </c>
      <c r="G1855" s="4" t="s">
        <v>1266</v>
      </c>
      <c r="H1855" s="2" t="s">
        <v>163</v>
      </c>
      <c r="I1855" s="2" t="s">
        <v>569</v>
      </c>
      <c r="J1855" s="2" t="s">
        <v>570</v>
      </c>
      <c r="K1855" s="2" t="s">
        <v>835</v>
      </c>
      <c r="L1855" s="2" t="s">
        <v>839</v>
      </c>
      <c r="M1855" s="2" t="s">
        <v>6</v>
      </c>
      <c r="N1855" s="2" t="s">
        <v>6</v>
      </c>
      <c r="O1855" s="2" t="s">
        <v>6</v>
      </c>
      <c r="P1855" s="2" t="s">
        <v>6</v>
      </c>
      <c r="Q1855" s="2" t="s">
        <v>6</v>
      </c>
      <c r="R1855" s="2" t="s">
        <v>6</v>
      </c>
      <c r="S1855" s="2" t="s">
        <v>6</v>
      </c>
      <c r="T1855" s="2" t="s">
        <v>6</v>
      </c>
      <c r="U1855" s="2" t="s">
        <v>6</v>
      </c>
      <c r="V1855" s="2" t="s">
        <v>6</v>
      </c>
      <c r="W1855" s="2" t="s">
        <v>6</v>
      </c>
      <c r="X1855" s="2" t="s">
        <v>6</v>
      </c>
      <c r="Y1855" s="2" t="s">
        <v>6</v>
      </c>
      <c r="Z1855" s="2" t="s">
        <v>6</v>
      </c>
      <c r="AA1855" s="2" t="s">
        <v>6</v>
      </c>
      <c r="AB1855" s="2" t="s">
        <v>6</v>
      </c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</row>
    <row r="1856" spans="1:47" ht="15.75">
      <c r="A1856" s="2"/>
      <c r="B1856" s="2"/>
      <c r="C1856" s="2" t="s">
        <v>1223</v>
      </c>
      <c r="D1856" s="2" t="s">
        <v>176</v>
      </c>
      <c r="E1856" s="2" t="s">
        <v>30</v>
      </c>
      <c r="F1856" s="26" t="s">
        <v>176</v>
      </c>
      <c r="G1856" s="4" t="s">
        <v>1266</v>
      </c>
      <c r="H1856" s="2" t="s">
        <v>163</v>
      </c>
      <c r="I1856" s="2" t="s">
        <v>569</v>
      </c>
      <c r="J1856" s="2" t="s">
        <v>570</v>
      </c>
      <c r="K1856" s="2" t="s">
        <v>835</v>
      </c>
      <c r="L1856" s="2" t="s">
        <v>839</v>
      </c>
      <c r="M1856" s="2" t="s">
        <v>6</v>
      </c>
      <c r="N1856" s="2" t="s">
        <v>6</v>
      </c>
      <c r="O1856" s="2" t="s">
        <v>6</v>
      </c>
      <c r="P1856" s="2" t="s">
        <v>6</v>
      </c>
      <c r="Q1856" s="2" t="s">
        <v>6</v>
      </c>
      <c r="R1856" s="2" t="s">
        <v>6</v>
      </c>
      <c r="S1856" s="2" t="s">
        <v>6</v>
      </c>
      <c r="T1856" s="2" t="s">
        <v>6</v>
      </c>
      <c r="U1856" s="2" t="s">
        <v>6</v>
      </c>
      <c r="V1856" s="2" t="s">
        <v>6</v>
      </c>
      <c r="W1856" s="2" t="s">
        <v>6</v>
      </c>
      <c r="X1856" s="2" t="s">
        <v>6</v>
      </c>
      <c r="Y1856" s="2" t="s">
        <v>6</v>
      </c>
      <c r="Z1856" s="2" t="s">
        <v>6</v>
      </c>
      <c r="AA1856" s="2" t="s">
        <v>6</v>
      </c>
      <c r="AB1856" s="2" t="s">
        <v>6</v>
      </c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</row>
    <row r="1857" spans="1:47" ht="15.75">
      <c r="A1857" s="2"/>
      <c r="B1857" s="2"/>
      <c r="C1857" s="2" t="s">
        <v>1224</v>
      </c>
      <c r="D1857" s="2" t="s">
        <v>176</v>
      </c>
      <c r="E1857" s="2" t="s">
        <v>30</v>
      </c>
      <c r="F1857" s="26" t="s">
        <v>176</v>
      </c>
      <c r="G1857" s="4" t="s">
        <v>1266</v>
      </c>
      <c r="H1857" s="2" t="s">
        <v>163</v>
      </c>
      <c r="I1857" s="2" t="s">
        <v>569</v>
      </c>
      <c r="J1857" s="2" t="s">
        <v>570</v>
      </c>
      <c r="K1857" s="2" t="s">
        <v>835</v>
      </c>
      <c r="L1857" s="2" t="s">
        <v>839</v>
      </c>
      <c r="M1857" s="2" t="s">
        <v>6</v>
      </c>
      <c r="N1857" s="2" t="s">
        <v>6</v>
      </c>
      <c r="O1857" s="2" t="s">
        <v>6</v>
      </c>
      <c r="P1857" s="2" t="s">
        <v>6</v>
      </c>
      <c r="Q1857" s="2" t="s">
        <v>6</v>
      </c>
      <c r="R1857" s="2" t="s">
        <v>6</v>
      </c>
      <c r="S1857" s="2" t="s">
        <v>6</v>
      </c>
      <c r="T1857" s="2" t="s">
        <v>6</v>
      </c>
      <c r="U1857" s="2" t="s">
        <v>6</v>
      </c>
      <c r="V1857" s="2" t="s">
        <v>6</v>
      </c>
      <c r="W1857" s="2" t="s">
        <v>6</v>
      </c>
      <c r="X1857" s="2" t="s">
        <v>6</v>
      </c>
      <c r="Y1857" s="2" t="s">
        <v>6</v>
      </c>
      <c r="Z1857" s="2" t="s">
        <v>6</v>
      </c>
      <c r="AA1857" s="2" t="s">
        <v>6</v>
      </c>
      <c r="AB1857" s="2" t="s">
        <v>6</v>
      </c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</row>
    <row r="1858" spans="1:47" ht="15.75">
      <c r="A1858" s="2"/>
      <c r="B1858" s="2"/>
      <c r="C1858" s="2" t="s">
        <v>1225</v>
      </c>
      <c r="D1858" s="2" t="s">
        <v>176</v>
      </c>
      <c r="E1858" s="2" t="s">
        <v>30</v>
      </c>
      <c r="F1858" s="26" t="s">
        <v>176</v>
      </c>
      <c r="G1858" s="4" t="s">
        <v>1266</v>
      </c>
      <c r="H1858" s="2" t="s">
        <v>163</v>
      </c>
      <c r="I1858" s="2" t="s">
        <v>569</v>
      </c>
      <c r="J1858" s="2" t="s">
        <v>570</v>
      </c>
      <c r="K1858" s="2" t="s">
        <v>835</v>
      </c>
      <c r="L1858" s="2" t="s">
        <v>839</v>
      </c>
      <c r="M1858" s="2" t="s">
        <v>6</v>
      </c>
      <c r="N1858" s="2" t="s">
        <v>6</v>
      </c>
      <c r="O1858" s="2" t="s">
        <v>6</v>
      </c>
      <c r="P1858" s="2" t="s">
        <v>6</v>
      </c>
      <c r="Q1858" s="2" t="s">
        <v>6</v>
      </c>
      <c r="R1858" s="2" t="s">
        <v>6</v>
      </c>
      <c r="S1858" s="2" t="s">
        <v>6</v>
      </c>
      <c r="T1858" s="2" t="s">
        <v>6</v>
      </c>
      <c r="U1858" s="2" t="s">
        <v>6</v>
      </c>
      <c r="V1858" s="2" t="s">
        <v>6</v>
      </c>
      <c r="W1858" s="2" t="s">
        <v>6</v>
      </c>
      <c r="X1858" s="2" t="s">
        <v>6</v>
      </c>
      <c r="Y1858" s="2" t="s">
        <v>6</v>
      </c>
      <c r="Z1858" s="2" t="s">
        <v>6</v>
      </c>
      <c r="AA1858" s="2" t="s">
        <v>6</v>
      </c>
      <c r="AB1858" s="2" t="s">
        <v>6</v>
      </c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</row>
    <row r="1859" spans="1:47" ht="15.75">
      <c r="A1859" s="2"/>
      <c r="B1859" s="2"/>
      <c r="C1859" s="2" t="s">
        <v>1226</v>
      </c>
      <c r="D1859" s="2" t="s">
        <v>176</v>
      </c>
      <c r="E1859" s="2" t="s">
        <v>30</v>
      </c>
      <c r="F1859" s="26" t="s">
        <v>176</v>
      </c>
      <c r="G1859" s="4" t="s">
        <v>1266</v>
      </c>
      <c r="H1859" s="2" t="s">
        <v>163</v>
      </c>
      <c r="I1859" s="2" t="s">
        <v>569</v>
      </c>
      <c r="J1859" s="2" t="s">
        <v>570</v>
      </c>
      <c r="K1859" s="2" t="s">
        <v>835</v>
      </c>
      <c r="L1859" s="2" t="s">
        <v>839</v>
      </c>
      <c r="M1859" s="2" t="s">
        <v>6</v>
      </c>
      <c r="N1859" s="2" t="s">
        <v>6</v>
      </c>
      <c r="O1859" s="2" t="s">
        <v>6</v>
      </c>
      <c r="P1859" s="2" t="s">
        <v>6</v>
      </c>
      <c r="Q1859" s="2" t="s">
        <v>6</v>
      </c>
      <c r="R1859" s="2" t="s">
        <v>6</v>
      </c>
      <c r="S1859" s="2" t="s">
        <v>6</v>
      </c>
      <c r="T1859" s="2" t="s">
        <v>6</v>
      </c>
      <c r="U1859" s="2" t="s">
        <v>6</v>
      </c>
      <c r="V1859" s="2" t="s">
        <v>6</v>
      </c>
      <c r="W1859" s="2" t="s">
        <v>6</v>
      </c>
      <c r="X1859" s="2" t="s">
        <v>6</v>
      </c>
      <c r="Y1859" s="2" t="s">
        <v>6</v>
      </c>
      <c r="Z1859" s="2" t="s">
        <v>6</v>
      </c>
      <c r="AA1859" s="2" t="s">
        <v>6</v>
      </c>
      <c r="AB1859" s="2" t="s">
        <v>6</v>
      </c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</row>
    <row r="1860" spans="1:47" ht="15.75">
      <c r="A1860" s="2"/>
      <c r="B1860" s="2"/>
      <c r="C1860" s="2" t="s">
        <v>1227</v>
      </c>
      <c r="D1860" s="2" t="s">
        <v>176</v>
      </c>
      <c r="E1860" s="2" t="s">
        <v>30</v>
      </c>
      <c r="F1860" s="26" t="s">
        <v>176</v>
      </c>
      <c r="G1860" s="4" t="s">
        <v>1266</v>
      </c>
      <c r="H1860" s="2" t="s">
        <v>163</v>
      </c>
      <c r="I1860" s="2" t="s">
        <v>569</v>
      </c>
      <c r="J1860" s="2" t="s">
        <v>570</v>
      </c>
      <c r="K1860" s="2" t="s">
        <v>835</v>
      </c>
      <c r="L1860" s="2" t="s">
        <v>839</v>
      </c>
      <c r="M1860" s="2" t="s">
        <v>6</v>
      </c>
      <c r="N1860" s="2" t="s">
        <v>6</v>
      </c>
      <c r="O1860" s="2" t="s">
        <v>6</v>
      </c>
      <c r="P1860" s="2" t="s">
        <v>6</v>
      </c>
      <c r="Q1860" s="2" t="s">
        <v>6</v>
      </c>
      <c r="R1860" s="2" t="s">
        <v>6</v>
      </c>
      <c r="S1860" s="2" t="s">
        <v>6</v>
      </c>
      <c r="T1860" s="2" t="s">
        <v>6</v>
      </c>
      <c r="U1860" s="2" t="s">
        <v>6</v>
      </c>
      <c r="V1860" s="2" t="s">
        <v>6</v>
      </c>
      <c r="W1860" s="2" t="s">
        <v>6</v>
      </c>
      <c r="X1860" s="2" t="s">
        <v>6</v>
      </c>
      <c r="Y1860" s="2" t="s">
        <v>6</v>
      </c>
      <c r="Z1860" s="2" t="s">
        <v>6</v>
      </c>
      <c r="AA1860" s="2" t="s">
        <v>6</v>
      </c>
      <c r="AB1860" s="2" t="s">
        <v>6</v>
      </c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</row>
    <row r="1861" spans="1:47" ht="15.75">
      <c r="A1861" s="2"/>
      <c r="B1861" s="2"/>
      <c r="C1861" s="2" t="s">
        <v>1228</v>
      </c>
      <c r="D1861" s="2" t="s">
        <v>176</v>
      </c>
      <c r="E1861" s="2" t="s">
        <v>30</v>
      </c>
      <c r="F1861" s="26" t="s">
        <v>176</v>
      </c>
      <c r="G1861" s="4" t="s">
        <v>1266</v>
      </c>
      <c r="H1861" s="2" t="s">
        <v>163</v>
      </c>
      <c r="I1861" s="2" t="s">
        <v>569</v>
      </c>
      <c r="J1861" s="2" t="s">
        <v>570</v>
      </c>
      <c r="K1861" s="2" t="s">
        <v>835</v>
      </c>
      <c r="L1861" s="2" t="s">
        <v>839</v>
      </c>
      <c r="M1861" s="2" t="s">
        <v>6</v>
      </c>
      <c r="N1861" s="2" t="s">
        <v>6</v>
      </c>
      <c r="O1861" s="2" t="s">
        <v>6</v>
      </c>
      <c r="P1861" s="2" t="s">
        <v>6</v>
      </c>
      <c r="Q1861" s="2" t="s">
        <v>6</v>
      </c>
      <c r="R1861" s="2" t="s">
        <v>6</v>
      </c>
      <c r="S1861" s="2" t="s">
        <v>6</v>
      </c>
      <c r="T1861" s="2" t="s">
        <v>6</v>
      </c>
      <c r="U1861" s="2" t="s">
        <v>6</v>
      </c>
      <c r="V1861" s="2" t="s">
        <v>6</v>
      </c>
      <c r="W1861" s="2" t="s">
        <v>6</v>
      </c>
      <c r="X1861" s="2" t="s">
        <v>6</v>
      </c>
      <c r="Y1861" s="2" t="s">
        <v>6</v>
      </c>
      <c r="Z1861" s="2" t="s">
        <v>6</v>
      </c>
      <c r="AA1861" s="2" t="s">
        <v>6</v>
      </c>
      <c r="AB1861" s="2" t="s">
        <v>6</v>
      </c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</row>
    <row r="1862" spans="1:47" ht="15.75">
      <c r="A1862" s="2"/>
      <c r="B1862" s="2"/>
      <c r="C1862" s="2" t="s">
        <v>1229</v>
      </c>
      <c r="D1862" s="2" t="s">
        <v>176</v>
      </c>
      <c r="E1862" s="2" t="s">
        <v>30</v>
      </c>
      <c r="F1862" s="26" t="s">
        <v>176</v>
      </c>
      <c r="G1862" s="4" t="s">
        <v>1266</v>
      </c>
      <c r="H1862" s="2" t="s">
        <v>163</v>
      </c>
      <c r="I1862" s="2" t="s">
        <v>569</v>
      </c>
      <c r="J1862" s="2" t="s">
        <v>570</v>
      </c>
      <c r="K1862" s="2" t="s">
        <v>835</v>
      </c>
      <c r="L1862" s="2" t="s">
        <v>839</v>
      </c>
      <c r="M1862" s="2" t="s">
        <v>6</v>
      </c>
      <c r="N1862" s="2" t="s">
        <v>6</v>
      </c>
      <c r="O1862" s="2" t="s">
        <v>6</v>
      </c>
      <c r="P1862" s="2" t="s">
        <v>6</v>
      </c>
      <c r="Q1862" s="2" t="s">
        <v>6</v>
      </c>
      <c r="R1862" s="2" t="s">
        <v>6</v>
      </c>
      <c r="S1862" s="2" t="s">
        <v>6</v>
      </c>
      <c r="T1862" s="2" t="s">
        <v>6</v>
      </c>
      <c r="U1862" s="2" t="s">
        <v>6</v>
      </c>
      <c r="V1862" s="2" t="s">
        <v>6</v>
      </c>
      <c r="W1862" s="2" t="s">
        <v>6</v>
      </c>
      <c r="X1862" s="2" t="s">
        <v>6</v>
      </c>
      <c r="Y1862" s="2" t="s">
        <v>6</v>
      </c>
      <c r="Z1862" s="2" t="s">
        <v>6</v>
      </c>
      <c r="AA1862" s="2" t="s">
        <v>6</v>
      </c>
      <c r="AB1862" s="2" t="s">
        <v>6</v>
      </c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</row>
    <row r="1863" spans="1:47" ht="15.75">
      <c r="A1863" s="2"/>
      <c r="B1863" s="2"/>
      <c r="C1863" s="2" t="s">
        <v>1230</v>
      </c>
      <c r="D1863" s="2" t="s">
        <v>176</v>
      </c>
      <c r="E1863" s="2" t="s">
        <v>30</v>
      </c>
      <c r="F1863" s="26" t="s">
        <v>176</v>
      </c>
      <c r="G1863" s="4" t="s">
        <v>1266</v>
      </c>
      <c r="H1863" s="2" t="s">
        <v>163</v>
      </c>
      <c r="I1863" s="2" t="s">
        <v>569</v>
      </c>
      <c r="J1863" s="2" t="s">
        <v>570</v>
      </c>
      <c r="K1863" s="2" t="s">
        <v>835</v>
      </c>
      <c r="L1863" s="2" t="s">
        <v>839</v>
      </c>
      <c r="M1863" s="2" t="s">
        <v>6</v>
      </c>
      <c r="N1863" s="2" t="s">
        <v>6</v>
      </c>
      <c r="O1863" s="2" t="s">
        <v>6</v>
      </c>
      <c r="P1863" s="2" t="s">
        <v>6</v>
      </c>
      <c r="Q1863" s="2" t="s">
        <v>6</v>
      </c>
      <c r="R1863" s="2" t="s">
        <v>6</v>
      </c>
      <c r="S1863" s="2" t="s">
        <v>6</v>
      </c>
      <c r="T1863" s="2" t="s">
        <v>6</v>
      </c>
      <c r="U1863" s="2" t="s">
        <v>6</v>
      </c>
      <c r="V1863" s="2" t="s">
        <v>6</v>
      </c>
      <c r="W1863" s="2" t="s">
        <v>6</v>
      </c>
      <c r="X1863" s="2" t="s">
        <v>6</v>
      </c>
      <c r="Y1863" s="2" t="s">
        <v>6</v>
      </c>
      <c r="Z1863" s="2" t="s">
        <v>6</v>
      </c>
      <c r="AA1863" s="2" t="s">
        <v>6</v>
      </c>
      <c r="AB1863" s="2" t="s">
        <v>6</v>
      </c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</row>
    <row r="1864" spans="1:47" ht="15.75">
      <c r="A1864" s="2"/>
      <c r="B1864" s="2"/>
      <c r="C1864" s="2" t="s">
        <v>1231</v>
      </c>
      <c r="D1864" s="2" t="s">
        <v>176</v>
      </c>
      <c r="E1864" s="2" t="s">
        <v>30</v>
      </c>
      <c r="F1864" s="26" t="s">
        <v>176</v>
      </c>
      <c r="G1864" s="4" t="s">
        <v>1266</v>
      </c>
      <c r="H1864" s="2" t="s">
        <v>163</v>
      </c>
      <c r="I1864" s="2" t="s">
        <v>569</v>
      </c>
      <c r="J1864" s="2" t="s">
        <v>570</v>
      </c>
      <c r="K1864" s="2" t="s">
        <v>835</v>
      </c>
      <c r="L1864" s="2" t="s">
        <v>839</v>
      </c>
      <c r="M1864" s="2" t="s">
        <v>6</v>
      </c>
      <c r="N1864" s="2" t="s">
        <v>6</v>
      </c>
      <c r="O1864" s="2" t="s">
        <v>6</v>
      </c>
      <c r="P1864" s="2" t="s">
        <v>6</v>
      </c>
      <c r="Q1864" s="2" t="s">
        <v>6</v>
      </c>
      <c r="R1864" s="2" t="s">
        <v>6</v>
      </c>
      <c r="S1864" s="2" t="s">
        <v>6</v>
      </c>
      <c r="T1864" s="2" t="s">
        <v>6</v>
      </c>
      <c r="U1864" s="2" t="s">
        <v>6</v>
      </c>
      <c r="V1864" s="2" t="s">
        <v>6</v>
      </c>
      <c r="W1864" s="2" t="s">
        <v>6</v>
      </c>
      <c r="X1864" s="2" t="s">
        <v>6</v>
      </c>
      <c r="Y1864" s="2" t="s">
        <v>6</v>
      </c>
      <c r="Z1864" s="2" t="s">
        <v>6</v>
      </c>
      <c r="AA1864" s="2" t="s">
        <v>6</v>
      </c>
      <c r="AB1864" s="2" t="s">
        <v>6</v>
      </c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</row>
    <row r="1865" spans="1:47" ht="15.75">
      <c r="A1865" s="2"/>
      <c r="B1865" s="2"/>
      <c r="C1865" s="2" t="s">
        <v>1232</v>
      </c>
      <c r="D1865" s="2" t="s">
        <v>176</v>
      </c>
      <c r="E1865" s="2" t="s">
        <v>30</v>
      </c>
      <c r="F1865" s="26" t="s">
        <v>176</v>
      </c>
      <c r="G1865" s="4" t="s">
        <v>1266</v>
      </c>
      <c r="H1865" s="2" t="s">
        <v>163</v>
      </c>
      <c r="I1865" s="2" t="s">
        <v>569</v>
      </c>
      <c r="J1865" s="2" t="s">
        <v>570</v>
      </c>
      <c r="K1865" s="2" t="s">
        <v>835</v>
      </c>
      <c r="L1865" s="2" t="s">
        <v>839</v>
      </c>
      <c r="M1865" s="2" t="s">
        <v>6</v>
      </c>
      <c r="N1865" s="2" t="s">
        <v>6</v>
      </c>
      <c r="O1865" s="2" t="s">
        <v>6</v>
      </c>
      <c r="P1865" s="2" t="s">
        <v>6</v>
      </c>
      <c r="Q1865" s="2" t="s">
        <v>6</v>
      </c>
      <c r="R1865" s="2" t="s">
        <v>6</v>
      </c>
      <c r="S1865" s="2" t="s">
        <v>6</v>
      </c>
      <c r="T1865" s="2" t="s">
        <v>6</v>
      </c>
      <c r="U1865" s="2" t="s">
        <v>6</v>
      </c>
      <c r="V1865" s="2" t="s">
        <v>6</v>
      </c>
      <c r="W1865" s="2" t="s">
        <v>6</v>
      </c>
      <c r="X1865" s="2" t="s">
        <v>6</v>
      </c>
      <c r="Y1865" s="2" t="s">
        <v>6</v>
      </c>
      <c r="Z1865" s="2" t="s">
        <v>6</v>
      </c>
      <c r="AA1865" s="2" t="s">
        <v>6</v>
      </c>
      <c r="AB1865" s="2" t="s">
        <v>6</v>
      </c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</row>
    <row r="1866" spans="1:47" ht="15.75">
      <c r="A1866" s="2"/>
      <c r="B1866" s="2"/>
      <c r="C1866" s="2" t="s">
        <v>1147</v>
      </c>
      <c r="D1866" s="2" t="s">
        <v>176</v>
      </c>
      <c r="E1866" s="2" t="s">
        <v>30</v>
      </c>
      <c r="F1866" s="26" t="s">
        <v>176</v>
      </c>
      <c r="G1866" s="4" t="s">
        <v>1266</v>
      </c>
      <c r="H1866" s="2" t="s">
        <v>163</v>
      </c>
      <c r="I1866" s="2" t="s">
        <v>569</v>
      </c>
      <c r="J1866" s="2" t="s">
        <v>570</v>
      </c>
      <c r="K1866" s="2" t="s">
        <v>835</v>
      </c>
      <c r="L1866" s="2" t="s">
        <v>840</v>
      </c>
      <c r="M1866" s="2" t="s">
        <v>6</v>
      </c>
      <c r="N1866" s="2" t="s">
        <v>6</v>
      </c>
      <c r="O1866" s="2" t="s">
        <v>6</v>
      </c>
      <c r="P1866" s="2" t="s">
        <v>6</v>
      </c>
      <c r="Q1866" s="2" t="s">
        <v>6</v>
      </c>
      <c r="R1866" s="2" t="s">
        <v>6</v>
      </c>
      <c r="S1866" s="2" t="s">
        <v>6</v>
      </c>
      <c r="T1866" s="2" t="s">
        <v>6</v>
      </c>
      <c r="U1866" s="2" t="s">
        <v>6</v>
      </c>
      <c r="V1866" s="2" t="s">
        <v>6</v>
      </c>
      <c r="W1866" s="2" t="s">
        <v>6</v>
      </c>
      <c r="X1866" s="2" t="s">
        <v>6</v>
      </c>
      <c r="Y1866" s="2" t="s">
        <v>6</v>
      </c>
      <c r="Z1866" s="2" t="s">
        <v>6</v>
      </c>
      <c r="AA1866" s="2" t="s">
        <v>6</v>
      </c>
      <c r="AB1866" s="2" t="s">
        <v>6</v>
      </c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</row>
    <row r="1867" spans="1:47" ht="15.75">
      <c r="A1867" s="2"/>
      <c r="B1867" s="2"/>
      <c r="C1867" s="2" t="s">
        <v>1233</v>
      </c>
      <c r="D1867" s="2" t="s">
        <v>176</v>
      </c>
      <c r="E1867" s="2" t="s">
        <v>30</v>
      </c>
      <c r="F1867" s="26" t="s">
        <v>176</v>
      </c>
      <c r="G1867" s="4" t="s">
        <v>1266</v>
      </c>
      <c r="H1867" s="2" t="s">
        <v>163</v>
      </c>
      <c r="I1867" s="2" t="s">
        <v>569</v>
      </c>
      <c r="J1867" s="2" t="s">
        <v>570</v>
      </c>
      <c r="K1867" s="2" t="s">
        <v>835</v>
      </c>
      <c r="L1867" s="2" t="s">
        <v>840</v>
      </c>
      <c r="M1867" s="2" t="s">
        <v>6</v>
      </c>
      <c r="N1867" s="2" t="s">
        <v>6</v>
      </c>
      <c r="O1867" s="2" t="s">
        <v>6</v>
      </c>
      <c r="P1867" s="2" t="s">
        <v>6</v>
      </c>
      <c r="Q1867" s="2" t="s">
        <v>6</v>
      </c>
      <c r="R1867" s="2" t="s">
        <v>6</v>
      </c>
      <c r="S1867" s="2" t="s">
        <v>6</v>
      </c>
      <c r="T1867" s="2" t="s">
        <v>6</v>
      </c>
      <c r="U1867" s="2" t="s">
        <v>6</v>
      </c>
      <c r="V1867" s="2" t="s">
        <v>6</v>
      </c>
      <c r="W1867" s="2" t="s">
        <v>6</v>
      </c>
      <c r="X1867" s="2" t="s">
        <v>6</v>
      </c>
      <c r="Y1867" s="2" t="s">
        <v>6</v>
      </c>
      <c r="Z1867" s="2" t="s">
        <v>6</v>
      </c>
      <c r="AA1867" s="2" t="s">
        <v>6</v>
      </c>
      <c r="AB1867" s="2" t="s">
        <v>6</v>
      </c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</row>
    <row r="1868" spans="1:47" ht="15.75">
      <c r="A1868" s="2"/>
      <c r="B1868" s="2"/>
      <c r="C1868" s="2" t="s">
        <v>1148</v>
      </c>
      <c r="D1868" s="2" t="s">
        <v>176</v>
      </c>
      <c r="E1868" s="2" t="s">
        <v>30</v>
      </c>
      <c r="F1868" s="26" t="s">
        <v>176</v>
      </c>
      <c r="G1868" s="4" t="s">
        <v>1266</v>
      </c>
      <c r="H1868" s="2" t="s">
        <v>163</v>
      </c>
      <c r="I1868" s="2" t="s">
        <v>569</v>
      </c>
      <c r="J1868" s="2" t="s">
        <v>570</v>
      </c>
      <c r="K1868" s="2" t="s">
        <v>835</v>
      </c>
      <c r="L1868" s="2" t="s">
        <v>840</v>
      </c>
      <c r="M1868" s="2" t="s">
        <v>6</v>
      </c>
      <c r="N1868" s="2" t="s">
        <v>6</v>
      </c>
      <c r="O1868" s="2" t="s">
        <v>6</v>
      </c>
      <c r="P1868" s="2" t="s">
        <v>6</v>
      </c>
      <c r="Q1868" s="2" t="s">
        <v>6</v>
      </c>
      <c r="R1868" s="2" t="s">
        <v>6</v>
      </c>
      <c r="S1868" s="2" t="s">
        <v>6</v>
      </c>
      <c r="T1868" s="2" t="s">
        <v>6</v>
      </c>
      <c r="U1868" s="2" t="s">
        <v>6</v>
      </c>
      <c r="V1868" s="2" t="s">
        <v>6</v>
      </c>
      <c r="W1868" s="2" t="s">
        <v>6</v>
      </c>
      <c r="X1868" s="2" t="s">
        <v>6</v>
      </c>
      <c r="Y1868" s="2" t="s">
        <v>6</v>
      </c>
      <c r="Z1868" s="2" t="s">
        <v>6</v>
      </c>
      <c r="AA1868" s="2" t="s">
        <v>6</v>
      </c>
      <c r="AB1868" s="2" t="s">
        <v>6</v>
      </c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</row>
    <row r="1869" spans="1:47" ht="15.75">
      <c r="A1869" s="2"/>
      <c r="B1869" s="2"/>
      <c r="C1869" s="2" t="s">
        <v>1149</v>
      </c>
      <c r="D1869" s="2" t="s">
        <v>176</v>
      </c>
      <c r="E1869" s="2" t="s">
        <v>30</v>
      </c>
      <c r="F1869" s="26" t="s">
        <v>176</v>
      </c>
      <c r="G1869" s="4" t="s">
        <v>1266</v>
      </c>
      <c r="H1869" s="2" t="s">
        <v>163</v>
      </c>
      <c r="I1869" s="2" t="s">
        <v>569</v>
      </c>
      <c r="J1869" s="2" t="s">
        <v>570</v>
      </c>
      <c r="K1869" s="2" t="s">
        <v>835</v>
      </c>
      <c r="L1869" s="2" t="s">
        <v>840</v>
      </c>
      <c r="M1869" s="2" t="s">
        <v>6</v>
      </c>
      <c r="N1869" s="2" t="s">
        <v>6</v>
      </c>
      <c r="O1869" s="2" t="s">
        <v>6</v>
      </c>
      <c r="P1869" s="2" t="s">
        <v>6</v>
      </c>
      <c r="Q1869" s="2" t="s">
        <v>6</v>
      </c>
      <c r="R1869" s="2" t="s">
        <v>6</v>
      </c>
      <c r="S1869" s="2" t="s">
        <v>6</v>
      </c>
      <c r="T1869" s="2" t="s">
        <v>6</v>
      </c>
      <c r="U1869" s="2" t="s">
        <v>6</v>
      </c>
      <c r="V1869" s="2" t="s">
        <v>6</v>
      </c>
      <c r="W1869" s="2" t="s">
        <v>6</v>
      </c>
      <c r="X1869" s="2" t="s">
        <v>6</v>
      </c>
      <c r="Y1869" s="2" t="s">
        <v>6</v>
      </c>
      <c r="Z1869" s="2" t="s">
        <v>6</v>
      </c>
      <c r="AA1869" s="2" t="s">
        <v>6</v>
      </c>
      <c r="AB1869" s="2" t="s">
        <v>6</v>
      </c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</row>
    <row r="1870" spans="1:47" ht="15.75">
      <c r="A1870" s="2"/>
      <c r="B1870" s="2"/>
      <c r="C1870" s="2" t="s">
        <v>1150</v>
      </c>
      <c r="D1870" s="2" t="s">
        <v>176</v>
      </c>
      <c r="E1870" s="2" t="s">
        <v>30</v>
      </c>
      <c r="F1870" s="26" t="s">
        <v>176</v>
      </c>
      <c r="G1870" s="4" t="s">
        <v>1266</v>
      </c>
      <c r="H1870" s="2" t="s">
        <v>163</v>
      </c>
      <c r="I1870" s="2" t="s">
        <v>569</v>
      </c>
      <c r="J1870" s="2" t="s">
        <v>570</v>
      </c>
      <c r="K1870" s="2" t="s">
        <v>835</v>
      </c>
      <c r="L1870" s="2" t="s">
        <v>840</v>
      </c>
      <c r="M1870" s="2" t="s">
        <v>6</v>
      </c>
      <c r="N1870" s="2" t="s">
        <v>6</v>
      </c>
      <c r="O1870" s="2" t="s">
        <v>6</v>
      </c>
      <c r="P1870" s="2" t="s">
        <v>6</v>
      </c>
      <c r="Q1870" s="2" t="s">
        <v>6</v>
      </c>
      <c r="R1870" s="2" t="s">
        <v>6</v>
      </c>
      <c r="S1870" s="2" t="s">
        <v>6</v>
      </c>
      <c r="T1870" s="2" t="s">
        <v>6</v>
      </c>
      <c r="U1870" s="2" t="s">
        <v>6</v>
      </c>
      <c r="V1870" s="2" t="s">
        <v>6</v>
      </c>
      <c r="W1870" s="2" t="s">
        <v>6</v>
      </c>
      <c r="X1870" s="2" t="s">
        <v>6</v>
      </c>
      <c r="Y1870" s="2" t="s">
        <v>6</v>
      </c>
      <c r="Z1870" s="2" t="s">
        <v>6</v>
      </c>
      <c r="AA1870" s="2" t="s">
        <v>6</v>
      </c>
      <c r="AB1870" s="2" t="s">
        <v>6</v>
      </c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</row>
    <row r="1871" spans="1:47" ht="15.75">
      <c r="A1871" s="2"/>
      <c r="B1871" s="2"/>
      <c r="C1871" s="2" t="s">
        <v>1151</v>
      </c>
      <c r="D1871" s="2" t="s">
        <v>176</v>
      </c>
      <c r="E1871" s="2" t="s">
        <v>30</v>
      </c>
      <c r="F1871" s="26" t="s">
        <v>176</v>
      </c>
      <c r="G1871" s="4" t="s">
        <v>1266</v>
      </c>
      <c r="H1871" s="2" t="s">
        <v>163</v>
      </c>
      <c r="I1871" s="2" t="s">
        <v>569</v>
      </c>
      <c r="J1871" s="2" t="s">
        <v>570</v>
      </c>
      <c r="K1871" s="2" t="s">
        <v>835</v>
      </c>
      <c r="L1871" s="2" t="s">
        <v>840</v>
      </c>
      <c r="M1871" s="2" t="s">
        <v>6</v>
      </c>
      <c r="N1871" s="2" t="s">
        <v>6</v>
      </c>
      <c r="O1871" s="2" t="s">
        <v>6</v>
      </c>
      <c r="P1871" s="2" t="s">
        <v>6</v>
      </c>
      <c r="Q1871" s="2" t="s">
        <v>6</v>
      </c>
      <c r="R1871" s="2" t="s">
        <v>6</v>
      </c>
      <c r="S1871" s="2" t="s">
        <v>6</v>
      </c>
      <c r="T1871" s="2" t="s">
        <v>6</v>
      </c>
      <c r="U1871" s="2" t="s">
        <v>6</v>
      </c>
      <c r="V1871" s="2" t="s">
        <v>6</v>
      </c>
      <c r="W1871" s="2" t="s">
        <v>6</v>
      </c>
      <c r="X1871" s="2" t="s">
        <v>6</v>
      </c>
      <c r="Y1871" s="2" t="s">
        <v>6</v>
      </c>
      <c r="Z1871" s="2" t="s">
        <v>6</v>
      </c>
      <c r="AA1871" s="2" t="s">
        <v>6</v>
      </c>
      <c r="AB1871" s="2" t="s">
        <v>6</v>
      </c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</row>
    <row r="1872" spans="1:47" ht="15.75">
      <c r="A1872" s="2"/>
      <c r="B1872" s="2"/>
      <c r="C1872" s="2" t="s">
        <v>1152</v>
      </c>
      <c r="D1872" s="2" t="s">
        <v>176</v>
      </c>
      <c r="E1872" s="2" t="s">
        <v>30</v>
      </c>
      <c r="F1872" s="26" t="s">
        <v>176</v>
      </c>
      <c r="G1872" s="4" t="s">
        <v>1266</v>
      </c>
      <c r="H1872" s="2" t="s">
        <v>163</v>
      </c>
      <c r="I1872" s="2" t="s">
        <v>569</v>
      </c>
      <c r="J1872" s="2" t="s">
        <v>570</v>
      </c>
      <c r="K1872" s="2" t="s">
        <v>835</v>
      </c>
      <c r="L1872" s="2" t="s">
        <v>840</v>
      </c>
      <c r="M1872" s="2" t="s">
        <v>6</v>
      </c>
      <c r="N1872" s="2" t="s">
        <v>6</v>
      </c>
      <c r="O1872" s="2" t="s">
        <v>6</v>
      </c>
      <c r="P1872" s="2" t="s">
        <v>6</v>
      </c>
      <c r="Q1872" s="2" t="s">
        <v>6</v>
      </c>
      <c r="R1872" s="2" t="s">
        <v>6</v>
      </c>
      <c r="S1872" s="2" t="s">
        <v>6</v>
      </c>
      <c r="T1872" s="2" t="s">
        <v>6</v>
      </c>
      <c r="U1872" s="2" t="s">
        <v>6</v>
      </c>
      <c r="V1872" s="2" t="s">
        <v>6</v>
      </c>
      <c r="W1872" s="2" t="s">
        <v>6</v>
      </c>
      <c r="X1872" s="2" t="s">
        <v>6</v>
      </c>
      <c r="Y1872" s="2" t="s">
        <v>6</v>
      </c>
      <c r="Z1872" s="2" t="s">
        <v>6</v>
      </c>
      <c r="AA1872" s="2" t="s">
        <v>6</v>
      </c>
      <c r="AB1872" s="2" t="s">
        <v>6</v>
      </c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</row>
    <row r="1873" spans="1:47" ht="15.75">
      <c r="A1873" s="2"/>
      <c r="B1873" s="2"/>
      <c r="C1873" s="2" t="s">
        <v>1153</v>
      </c>
      <c r="D1873" s="2" t="s">
        <v>176</v>
      </c>
      <c r="E1873" s="2" t="s">
        <v>30</v>
      </c>
      <c r="F1873" s="26" t="s">
        <v>176</v>
      </c>
      <c r="G1873" s="4" t="s">
        <v>1266</v>
      </c>
      <c r="H1873" s="2" t="s">
        <v>163</v>
      </c>
      <c r="I1873" s="2" t="s">
        <v>569</v>
      </c>
      <c r="J1873" s="2" t="s">
        <v>570</v>
      </c>
      <c r="K1873" s="2" t="s">
        <v>835</v>
      </c>
      <c r="L1873" s="2" t="s">
        <v>840</v>
      </c>
      <c r="M1873" s="2" t="s">
        <v>6</v>
      </c>
      <c r="N1873" s="2" t="s">
        <v>6</v>
      </c>
      <c r="O1873" s="2" t="s">
        <v>6</v>
      </c>
      <c r="P1873" s="2" t="s">
        <v>6</v>
      </c>
      <c r="Q1873" s="2" t="s">
        <v>6</v>
      </c>
      <c r="R1873" s="2" t="s">
        <v>6</v>
      </c>
      <c r="S1873" s="2" t="s">
        <v>6</v>
      </c>
      <c r="T1873" s="2" t="s">
        <v>6</v>
      </c>
      <c r="U1873" s="2" t="s">
        <v>6</v>
      </c>
      <c r="V1873" s="2" t="s">
        <v>6</v>
      </c>
      <c r="W1873" s="2" t="s">
        <v>6</v>
      </c>
      <c r="X1873" s="2" t="s">
        <v>6</v>
      </c>
      <c r="Y1873" s="2" t="s">
        <v>6</v>
      </c>
      <c r="Z1873" s="2" t="s">
        <v>6</v>
      </c>
      <c r="AA1873" s="2" t="s">
        <v>6</v>
      </c>
      <c r="AB1873" s="2" t="s">
        <v>6</v>
      </c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</row>
    <row r="1874" spans="1:47" ht="15.75">
      <c r="A1874" s="2"/>
      <c r="B1874" s="2"/>
      <c r="C1874" s="2" t="s">
        <v>1154</v>
      </c>
      <c r="D1874" s="2" t="s">
        <v>176</v>
      </c>
      <c r="E1874" s="2" t="s">
        <v>30</v>
      </c>
      <c r="F1874" s="26" t="s">
        <v>176</v>
      </c>
      <c r="G1874" s="4" t="s">
        <v>1266</v>
      </c>
      <c r="H1874" s="2" t="s">
        <v>163</v>
      </c>
      <c r="I1874" s="2" t="s">
        <v>569</v>
      </c>
      <c r="J1874" s="2" t="s">
        <v>570</v>
      </c>
      <c r="K1874" s="2" t="s">
        <v>835</v>
      </c>
      <c r="L1874" s="2" t="s">
        <v>840</v>
      </c>
      <c r="M1874" s="2" t="s">
        <v>6</v>
      </c>
      <c r="N1874" s="2" t="s">
        <v>6</v>
      </c>
      <c r="O1874" s="2" t="s">
        <v>6</v>
      </c>
      <c r="P1874" s="2" t="s">
        <v>6</v>
      </c>
      <c r="Q1874" s="2" t="s">
        <v>6</v>
      </c>
      <c r="R1874" s="2" t="s">
        <v>6</v>
      </c>
      <c r="S1874" s="2" t="s">
        <v>6</v>
      </c>
      <c r="T1874" s="2" t="s">
        <v>6</v>
      </c>
      <c r="U1874" s="2" t="s">
        <v>6</v>
      </c>
      <c r="V1874" s="2" t="s">
        <v>6</v>
      </c>
      <c r="W1874" s="2" t="s">
        <v>6</v>
      </c>
      <c r="X1874" s="2" t="s">
        <v>6</v>
      </c>
      <c r="Y1874" s="2" t="s">
        <v>6</v>
      </c>
      <c r="Z1874" s="2" t="s">
        <v>6</v>
      </c>
      <c r="AA1874" s="2" t="s">
        <v>6</v>
      </c>
      <c r="AB1874" s="2" t="s">
        <v>6</v>
      </c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</row>
    <row r="1875" spans="1:47" ht="15.75">
      <c r="A1875" s="2"/>
      <c r="B1875" s="2"/>
      <c r="C1875" s="2" t="s">
        <v>1155</v>
      </c>
      <c r="D1875" s="2" t="s">
        <v>176</v>
      </c>
      <c r="E1875" s="2" t="s">
        <v>30</v>
      </c>
      <c r="F1875" s="26" t="s">
        <v>176</v>
      </c>
      <c r="G1875" s="4" t="s">
        <v>1266</v>
      </c>
      <c r="H1875" s="2" t="s">
        <v>163</v>
      </c>
      <c r="I1875" s="2" t="s">
        <v>569</v>
      </c>
      <c r="J1875" s="2" t="s">
        <v>570</v>
      </c>
      <c r="K1875" s="2" t="s">
        <v>835</v>
      </c>
      <c r="L1875" s="2" t="s">
        <v>840</v>
      </c>
      <c r="M1875" s="2" t="s">
        <v>6</v>
      </c>
      <c r="N1875" s="2" t="s">
        <v>6</v>
      </c>
      <c r="O1875" s="2" t="s">
        <v>6</v>
      </c>
      <c r="P1875" s="2" t="s">
        <v>6</v>
      </c>
      <c r="Q1875" s="2" t="s">
        <v>6</v>
      </c>
      <c r="R1875" s="2" t="s">
        <v>6</v>
      </c>
      <c r="S1875" s="2" t="s">
        <v>6</v>
      </c>
      <c r="T1875" s="2" t="s">
        <v>6</v>
      </c>
      <c r="U1875" s="2" t="s">
        <v>6</v>
      </c>
      <c r="V1875" s="2" t="s">
        <v>6</v>
      </c>
      <c r="W1875" s="2" t="s">
        <v>6</v>
      </c>
      <c r="X1875" s="2" t="s">
        <v>6</v>
      </c>
      <c r="Y1875" s="2" t="s">
        <v>6</v>
      </c>
      <c r="Z1875" s="2" t="s">
        <v>6</v>
      </c>
      <c r="AA1875" s="2" t="s">
        <v>6</v>
      </c>
      <c r="AB1875" s="2" t="s">
        <v>6</v>
      </c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</row>
    <row r="1876" spans="1:47" ht="15.75">
      <c r="A1876" s="2"/>
      <c r="B1876" s="2"/>
      <c r="C1876" s="2" t="s">
        <v>1156</v>
      </c>
      <c r="D1876" s="2" t="s">
        <v>176</v>
      </c>
      <c r="E1876" s="2" t="s">
        <v>30</v>
      </c>
      <c r="F1876" s="26" t="s">
        <v>176</v>
      </c>
      <c r="G1876" s="4" t="s">
        <v>1266</v>
      </c>
      <c r="H1876" s="2" t="s">
        <v>163</v>
      </c>
      <c r="I1876" s="2" t="s">
        <v>569</v>
      </c>
      <c r="J1876" s="2" t="s">
        <v>570</v>
      </c>
      <c r="K1876" s="2" t="s">
        <v>835</v>
      </c>
      <c r="L1876" s="2" t="s">
        <v>840</v>
      </c>
      <c r="M1876" s="2" t="s">
        <v>6</v>
      </c>
      <c r="N1876" s="2" t="s">
        <v>6</v>
      </c>
      <c r="O1876" s="2" t="s">
        <v>6</v>
      </c>
      <c r="P1876" s="2" t="s">
        <v>6</v>
      </c>
      <c r="Q1876" s="2" t="s">
        <v>6</v>
      </c>
      <c r="R1876" s="2" t="s">
        <v>6</v>
      </c>
      <c r="S1876" s="2" t="s">
        <v>6</v>
      </c>
      <c r="T1876" s="2" t="s">
        <v>6</v>
      </c>
      <c r="U1876" s="2" t="s">
        <v>6</v>
      </c>
      <c r="V1876" s="2" t="s">
        <v>6</v>
      </c>
      <c r="W1876" s="2" t="s">
        <v>6</v>
      </c>
      <c r="X1876" s="2" t="s">
        <v>6</v>
      </c>
      <c r="Y1876" s="2" t="s">
        <v>6</v>
      </c>
      <c r="Z1876" s="2" t="s">
        <v>6</v>
      </c>
      <c r="AA1876" s="2" t="s">
        <v>6</v>
      </c>
      <c r="AB1876" s="2" t="s">
        <v>6</v>
      </c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</row>
    <row r="1877" spans="1:47" ht="15.75">
      <c r="A1877" s="2"/>
      <c r="B1877" s="2"/>
      <c r="C1877" s="2" t="s">
        <v>1157</v>
      </c>
      <c r="D1877" s="2" t="s">
        <v>176</v>
      </c>
      <c r="E1877" s="2" t="s">
        <v>30</v>
      </c>
      <c r="F1877" s="26" t="s">
        <v>176</v>
      </c>
      <c r="G1877" s="4" t="s">
        <v>1266</v>
      </c>
      <c r="H1877" s="2" t="s">
        <v>163</v>
      </c>
      <c r="I1877" s="2" t="s">
        <v>569</v>
      </c>
      <c r="J1877" s="2" t="s">
        <v>570</v>
      </c>
      <c r="K1877" s="2" t="s">
        <v>835</v>
      </c>
      <c r="L1877" s="2" t="s">
        <v>840</v>
      </c>
      <c r="M1877" s="2" t="s">
        <v>6</v>
      </c>
      <c r="N1877" s="2" t="s">
        <v>6</v>
      </c>
      <c r="O1877" s="2" t="s">
        <v>6</v>
      </c>
      <c r="P1877" s="2" t="s">
        <v>6</v>
      </c>
      <c r="Q1877" s="2" t="s">
        <v>6</v>
      </c>
      <c r="R1877" s="2" t="s">
        <v>6</v>
      </c>
      <c r="S1877" s="2" t="s">
        <v>6</v>
      </c>
      <c r="T1877" s="2" t="s">
        <v>6</v>
      </c>
      <c r="U1877" s="2" t="s">
        <v>6</v>
      </c>
      <c r="V1877" s="2" t="s">
        <v>6</v>
      </c>
      <c r="W1877" s="2" t="s">
        <v>6</v>
      </c>
      <c r="X1877" s="2" t="s">
        <v>6</v>
      </c>
      <c r="Y1877" s="2" t="s">
        <v>6</v>
      </c>
      <c r="Z1877" s="2" t="s">
        <v>6</v>
      </c>
      <c r="AA1877" s="2" t="s">
        <v>6</v>
      </c>
      <c r="AB1877" s="2" t="s">
        <v>6</v>
      </c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</row>
    <row r="1878" spans="1:47" ht="15.75">
      <c r="A1878" s="2"/>
      <c r="B1878" s="2"/>
      <c r="C1878" s="2" t="s">
        <v>1158</v>
      </c>
      <c r="D1878" s="2" t="s">
        <v>176</v>
      </c>
      <c r="E1878" s="2" t="s">
        <v>30</v>
      </c>
      <c r="F1878" s="26" t="s">
        <v>176</v>
      </c>
      <c r="G1878" s="4" t="s">
        <v>1266</v>
      </c>
      <c r="H1878" s="2" t="s">
        <v>163</v>
      </c>
      <c r="I1878" s="2" t="s">
        <v>569</v>
      </c>
      <c r="J1878" s="2" t="s">
        <v>570</v>
      </c>
      <c r="K1878" s="2" t="s">
        <v>835</v>
      </c>
      <c r="L1878" s="2" t="s">
        <v>840</v>
      </c>
      <c r="M1878" s="2" t="s">
        <v>6</v>
      </c>
      <c r="N1878" s="2" t="s">
        <v>6</v>
      </c>
      <c r="O1878" s="2" t="s">
        <v>6</v>
      </c>
      <c r="P1878" s="2" t="s">
        <v>6</v>
      </c>
      <c r="Q1878" s="2" t="s">
        <v>6</v>
      </c>
      <c r="R1878" s="2" t="s">
        <v>6</v>
      </c>
      <c r="S1878" s="2" t="s">
        <v>6</v>
      </c>
      <c r="T1878" s="2" t="s">
        <v>6</v>
      </c>
      <c r="U1878" s="2" t="s">
        <v>6</v>
      </c>
      <c r="V1878" s="2" t="s">
        <v>6</v>
      </c>
      <c r="W1878" s="2" t="s">
        <v>6</v>
      </c>
      <c r="X1878" s="2" t="s">
        <v>6</v>
      </c>
      <c r="Y1878" s="2" t="s">
        <v>6</v>
      </c>
      <c r="Z1878" s="2" t="s">
        <v>6</v>
      </c>
      <c r="AA1878" s="2" t="s">
        <v>6</v>
      </c>
      <c r="AB1878" s="2" t="s">
        <v>6</v>
      </c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</row>
    <row r="1879" spans="1:47" ht="15.75">
      <c r="A1879" s="2"/>
      <c r="B1879" s="2"/>
      <c r="C1879" s="2" t="s">
        <v>1159</v>
      </c>
      <c r="D1879" s="2" t="s">
        <v>176</v>
      </c>
      <c r="E1879" s="2" t="s">
        <v>30</v>
      </c>
      <c r="F1879" s="26" t="s">
        <v>176</v>
      </c>
      <c r="G1879" s="4" t="s">
        <v>1266</v>
      </c>
      <c r="H1879" s="2" t="s">
        <v>163</v>
      </c>
      <c r="I1879" s="2" t="s">
        <v>569</v>
      </c>
      <c r="J1879" s="2" t="s">
        <v>570</v>
      </c>
      <c r="K1879" s="2" t="s">
        <v>835</v>
      </c>
      <c r="L1879" s="2" t="s">
        <v>840</v>
      </c>
      <c r="M1879" s="2" t="s">
        <v>6</v>
      </c>
      <c r="N1879" s="2" t="s">
        <v>6</v>
      </c>
      <c r="O1879" s="2" t="s">
        <v>6</v>
      </c>
      <c r="P1879" s="2" t="s">
        <v>6</v>
      </c>
      <c r="Q1879" s="2" t="s">
        <v>6</v>
      </c>
      <c r="R1879" s="2" t="s">
        <v>6</v>
      </c>
      <c r="S1879" s="2" t="s">
        <v>6</v>
      </c>
      <c r="T1879" s="2" t="s">
        <v>6</v>
      </c>
      <c r="U1879" s="2" t="s">
        <v>6</v>
      </c>
      <c r="V1879" s="2" t="s">
        <v>6</v>
      </c>
      <c r="W1879" s="2" t="s">
        <v>6</v>
      </c>
      <c r="X1879" s="2" t="s">
        <v>6</v>
      </c>
      <c r="Y1879" s="2" t="s">
        <v>6</v>
      </c>
      <c r="Z1879" s="2" t="s">
        <v>6</v>
      </c>
      <c r="AA1879" s="2" t="s">
        <v>6</v>
      </c>
      <c r="AB1879" s="2" t="s">
        <v>6</v>
      </c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</row>
    <row r="1880" spans="1:47" ht="15.75">
      <c r="A1880" s="2"/>
      <c r="B1880" s="2"/>
      <c r="C1880" s="2" t="s">
        <v>1160</v>
      </c>
      <c r="D1880" s="2" t="s">
        <v>176</v>
      </c>
      <c r="E1880" s="2" t="s">
        <v>30</v>
      </c>
      <c r="F1880" s="26" t="s">
        <v>176</v>
      </c>
      <c r="G1880" s="4" t="s">
        <v>1266</v>
      </c>
      <c r="H1880" s="2" t="s">
        <v>163</v>
      </c>
      <c r="I1880" s="2" t="s">
        <v>569</v>
      </c>
      <c r="J1880" s="2" t="s">
        <v>570</v>
      </c>
      <c r="K1880" s="2" t="s">
        <v>835</v>
      </c>
      <c r="L1880" s="2" t="s">
        <v>840</v>
      </c>
      <c r="M1880" s="2" t="s">
        <v>6</v>
      </c>
      <c r="N1880" s="2" t="s">
        <v>6</v>
      </c>
      <c r="O1880" s="2" t="s">
        <v>6</v>
      </c>
      <c r="P1880" s="2" t="s">
        <v>6</v>
      </c>
      <c r="Q1880" s="2" t="s">
        <v>6</v>
      </c>
      <c r="R1880" s="2" t="s">
        <v>6</v>
      </c>
      <c r="S1880" s="2" t="s">
        <v>6</v>
      </c>
      <c r="T1880" s="2" t="s">
        <v>6</v>
      </c>
      <c r="U1880" s="2" t="s">
        <v>6</v>
      </c>
      <c r="V1880" s="2" t="s">
        <v>6</v>
      </c>
      <c r="W1880" s="2" t="s">
        <v>6</v>
      </c>
      <c r="X1880" s="2" t="s">
        <v>6</v>
      </c>
      <c r="Y1880" s="2" t="s">
        <v>6</v>
      </c>
      <c r="Z1880" s="2" t="s">
        <v>6</v>
      </c>
      <c r="AA1880" s="2" t="s">
        <v>6</v>
      </c>
      <c r="AB1880" s="2" t="s">
        <v>6</v>
      </c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</row>
    <row r="1881" spans="1:47" ht="15.75">
      <c r="A1881" s="2"/>
      <c r="B1881" s="2"/>
      <c r="C1881" s="2" t="s">
        <v>1161</v>
      </c>
      <c r="D1881" s="2" t="s">
        <v>176</v>
      </c>
      <c r="E1881" s="2" t="s">
        <v>30</v>
      </c>
      <c r="F1881" s="26" t="s">
        <v>176</v>
      </c>
      <c r="G1881" s="4" t="s">
        <v>1266</v>
      </c>
      <c r="H1881" s="2" t="s">
        <v>163</v>
      </c>
      <c r="I1881" s="2" t="s">
        <v>569</v>
      </c>
      <c r="J1881" s="2" t="s">
        <v>570</v>
      </c>
      <c r="K1881" s="2" t="s">
        <v>835</v>
      </c>
      <c r="L1881" s="2" t="s">
        <v>840</v>
      </c>
      <c r="M1881" s="2" t="s">
        <v>6</v>
      </c>
      <c r="N1881" s="2" t="s">
        <v>6</v>
      </c>
      <c r="O1881" s="2" t="s">
        <v>6</v>
      </c>
      <c r="P1881" s="2" t="s">
        <v>6</v>
      </c>
      <c r="Q1881" s="2" t="s">
        <v>6</v>
      </c>
      <c r="R1881" s="2" t="s">
        <v>6</v>
      </c>
      <c r="S1881" s="2" t="s">
        <v>6</v>
      </c>
      <c r="T1881" s="2" t="s">
        <v>6</v>
      </c>
      <c r="U1881" s="2" t="s">
        <v>6</v>
      </c>
      <c r="V1881" s="2" t="s">
        <v>6</v>
      </c>
      <c r="W1881" s="2" t="s">
        <v>6</v>
      </c>
      <c r="X1881" s="2" t="s">
        <v>6</v>
      </c>
      <c r="Y1881" s="2" t="s">
        <v>6</v>
      </c>
      <c r="Z1881" s="2" t="s">
        <v>6</v>
      </c>
      <c r="AA1881" s="2" t="s">
        <v>6</v>
      </c>
      <c r="AB1881" s="2" t="s">
        <v>6</v>
      </c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</row>
    <row r="1882" spans="1:47" ht="15.75">
      <c r="A1882" s="2"/>
      <c r="B1882" s="2"/>
      <c r="C1882" s="2" t="s">
        <v>1162</v>
      </c>
      <c r="D1882" s="2" t="s">
        <v>176</v>
      </c>
      <c r="E1882" s="2" t="s">
        <v>30</v>
      </c>
      <c r="F1882" s="26" t="s">
        <v>176</v>
      </c>
      <c r="G1882" s="4" t="s">
        <v>1266</v>
      </c>
      <c r="H1882" s="2" t="s">
        <v>163</v>
      </c>
      <c r="I1882" s="2" t="s">
        <v>569</v>
      </c>
      <c r="J1882" s="2" t="s">
        <v>570</v>
      </c>
      <c r="K1882" s="2" t="s">
        <v>835</v>
      </c>
      <c r="L1882" s="2" t="s">
        <v>840</v>
      </c>
      <c r="M1882" s="2" t="s">
        <v>6</v>
      </c>
      <c r="N1882" s="2" t="s">
        <v>6</v>
      </c>
      <c r="O1882" s="2" t="s">
        <v>6</v>
      </c>
      <c r="P1882" s="2" t="s">
        <v>6</v>
      </c>
      <c r="Q1882" s="2" t="s">
        <v>6</v>
      </c>
      <c r="R1882" s="2" t="s">
        <v>6</v>
      </c>
      <c r="S1882" s="2" t="s">
        <v>6</v>
      </c>
      <c r="T1882" s="2" t="s">
        <v>6</v>
      </c>
      <c r="U1882" s="2" t="s">
        <v>6</v>
      </c>
      <c r="V1882" s="2" t="s">
        <v>6</v>
      </c>
      <c r="W1882" s="2" t="s">
        <v>6</v>
      </c>
      <c r="X1882" s="2" t="s">
        <v>6</v>
      </c>
      <c r="Y1882" s="2" t="s">
        <v>6</v>
      </c>
      <c r="Z1882" s="2" t="s">
        <v>6</v>
      </c>
      <c r="AA1882" s="2" t="s">
        <v>6</v>
      </c>
      <c r="AB1882" s="2" t="s">
        <v>6</v>
      </c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</row>
    <row r="1883" spans="1:47" ht="15.75">
      <c r="A1883" s="2"/>
      <c r="B1883" s="2"/>
      <c r="C1883" s="2" t="s">
        <v>1163</v>
      </c>
      <c r="D1883" s="2" t="s">
        <v>176</v>
      </c>
      <c r="E1883" s="2" t="s">
        <v>30</v>
      </c>
      <c r="F1883" s="26" t="s">
        <v>176</v>
      </c>
      <c r="G1883" s="4" t="s">
        <v>1266</v>
      </c>
      <c r="H1883" s="2" t="s">
        <v>163</v>
      </c>
      <c r="I1883" s="2" t="s">
        <v>569</v>
      </c>
      <c r="J1883" s="2" t="s">
        <v>570</v>
      </c>
      <c r="K1883" s="2" t="s">
        <v>835</v>
      </c>
      <c r="L1883" s="2" t="s">
        <v>840</v>
      </c>
      <c r="M1883" s="2" t="s">
        <v>6</v>
      </c>
      <c r="N1883" s="2" t="s">
        <v>6</v>
      </c>
      <c r="O1883" s="2" t="s">
        <v>6</v>
      </c>
      <c r="P1883" s="2" t="s">
        <v>6</v>
      </c>
      <c r="Q1883" s="2" t="s">
        <v>6</v>
      </c>
      <c r="R1883" s="2" t="s">
        <v>6</v>
      </c>
      <c r="S1883" s="2" t="s">
        <v>6</v>
      </c>
      <c r="T1883" s="2" t="s">
        <v>6</v>
      </c>
      <c r="U1883" s="2" t="s">
        <v>6</v>
      </c>
      <c r="V1883" s="2" t="s">
        <v>6</v>
      </c>
      <c r="W1883" s="2" t="s">
        <v>6</v>
      </c>
      <c r="X1883" s="2" t="s">
        <v>6</v>
      </c>
      <c r="Y1883" s="2" t="s">
        <v>6</v>
      </c>
      <c r="Z1883" s="2" t="s">
        <v>6</v>
      </c>
      <c r="AA1883" s="2" t="s">
        <v>6</v>
      </c>
      <c r="AB1883" s="2" t="s">
        <v>6</v>
      </c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</row>
    <row r="1884" spans="1:47" ht="15.75">
      <c r="A1884" s="2"/>
      <c r="B1884" s="2"/>
      <c r="C1884" s="2" t="s">
        <v>1164</v>
      </c>
      <c r="D1884" s="2" t="s">
        <v>176</v>
      </c>
      <c r="E1884" s="2" t="s">
        <v>30</v>
      </c>
      <c r="F1884" s="26" t="s">
        <v>176</v>
      </c>
      <c r="G1884" s="4" t="s">
        <v>1266</v>
      </c>
      <c r="H1884" s="2" t="s">
        <v>163</v>
      </c>
      <c r="I1884" s="2" t="s">
        <v>569</v>
      </c>
      <c r="J1884" s="2" t="s">
        <v>570</v>
      </c>
      <c r="K1884" s="2" t="s">
        <v>835</v>
      </c>
      <c r="L1884" s="2" t="s">
        <v>840</v>
      </c>
      <c r="M1884" s="2" t="s">
        <v>6</v>
      </c>
      <c r="N1884" s="2" t="s">
        <v>6</v>
      </c>
      <c r="O1884" s="2" t="s">
        <v>6</v>
      </c>
      <c r="P1884" s="2" t="s">
        <v>6</v>
      </c>
      <c r="Q1884" s="2" t="s">
        <v>6</v>
      </c>
      <c r="R1884" s="2" t="s">
        <v>6</v>
      </c>
      <c r="S1884" s="2" t="s">
        <v>6</v>
      </c>
      <c r="T1884" s="2" t="s">
        <v>6</v>
      </c>
      <c r="U1884" s="2" t="s">
        <v>6</v>
      </c>
      <c r="V1884" s="2" t="s">
        <v>6</v>
      </c>
      <c r="W1884" s="2" t="s">
        <v>6</v>
      </c>
      <c r="X1884" s="2" t="s">
        <v>6</v>
      </c>
      <c r="Y1884" s="2" t="s">
        <v>6</v>
      </c>
      <c r="Z1884" s="2" t="s">
        <v>6</v>
      </c>
      <c r="AA1884" s="2" t="s">
        <v>6</v>
      </c>
      <c r="AB1884" s="2" t="s">
        <v>6</v>
      </c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</row>
    <row r="1885" spans="1:47" ht="15.75">
      <c r="A1885" s="2"/>
      <c r="B1885" s="2"/>
      <c r="C1885" s="2" t="s">
        <v>1165</v>
      </c>
      <c r="D1885" s="2" t="s">
        <v>176</v>
      </c>
      <c r="E1885" s="2" t="s">
        <v>30</v>
      </c>
      <c r="F1885" s="26" t="s">
        <v>176</v>
      </c>
      <c r="G1885" s="4" t="s">
        <v>1266</v>
      </c>
      <c r="H1885" s="2" t="s">
        <v>163</v>
      </c>
      <c r="I1885" s="2" t="s">
        <v>569</v>
      </c>
      <c r="J1885" s="2" t="s">
        <v>570</v>
      </c>
      <c r="K1885" s="2" t="s">
        <v>835</v>
      </c>
      <c r="L1885" s="2" t="s">
        <v>840</v>
      </c>
      <c r="M1885" s="2" t="s">
        <v>6</v>
      </c>
      <c r="N1885" s="2" t="s">
        <v>6</v>
      </c>
      <c r="O1885" s="2" t="s">
        <v>6</v>
      </c>
      <c r="P1885" s="2" t="s">
        <v>6</v>
      </c>
      <c r="Q1885" s="2" t="s">
        <v>6</v>
      </c>
      <c r="R1885" s="2" t="s">
        <v>6</v>
      </c>
      <c r="S1885" s="2" t="s">
        <v>6</v>
      </c>
      <c r="T1885" s="2" t="s">
        <v>6</v>
      </c>
      <c r="U1885" s="2" t="s">
        <v>6</v>
      </c>
      <c r="V1885" s="2" t="s">
        <v>6</v>
      </c>
      <c r="W1885" s="2" t="s">
        <v>6</v>
      </c>
      <c r="X1885" s="2" t="s">
        <v>6</v>
      </c>
      <c r="Y1885" s="2" t="s">
        <v>6</v>
      </c>
      <c r="Z1885" s="2" t="s">
        <v>6</v>
      </c>
      <c r="AA1885" s="2" t="s">
        <v>6</v>
      </c>
      <c r="AB1885" s="2" t="s">
        <v>6</v>
      </c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</row>
    <row r="1886" spans="1:47" ht="15.75">
      <c r="A1886" s="2"/>
      <c r="B1886" s="2"/>
      <c r="C1886" s="2" t="s">
        <v>1166</v>
      </c>
      <c r="D1886" s="2" t="s">
        <v>176</v>
      </c>
      <c r="E1886" s="2" t="s">
        <v>30</v>
      </c>
      <c r="F1886" s="26" t="s">
        <v>176</v>
      </c>
      <c r="G1886" s="4" t="s">
        <v>1266</v>
      </c>
      <c r="H1886" s="2" t="s">
        <v>163</v>
      </c>
      <c r="I1886" s="2" t="s">
        <v>569</v>
      </c>
      <c r="J1886" s="2" t="s">
        <v>570</v>
      </c>
      <c r="K1886" s="2" t="s">
        <v>835</v>
      </c>
      <c r="L1886" s="2" t="s">
        <v>840</v>
      </c>
      <c r="M1886" s="2" t="s">
        <v>6</v>
      </c>
      <c r="N1886" s="2" t="s">
        <v>6</v>
      </c>
      <c r="O1886" s="2" t="s">
        <v>6</v>
      </c>
      <c r="P1886" s="2" t="s">
        <v>6</v>
      </c>
      <c r="Q1886" s="2" t="s">
        <v>6</v>
      </c>
      <c r="R1886" s="2" t="s">
        <v>6</v>
      </c>
      <c r="S1886" s="2" t="s">
        <v>6</v>
      </c>
      <c r="T1886" s="2" t="s">
        <v>6</v>
      </c>
      <c r="U1886" s="2" t="s">
        <v>6</v>
      </c>
      <c r="V1886" s="2" t="s">
        <v>6</v>
      </c>
      <c r="W1886" s="2" t="s">
        <v>6</v>
      </c>
      <c r="X1886" s="2" t="s">
        <v>6</v>
      </c>
      <c r="Y1886" s="2" t="s">
        <v>6</v>
      </c>
      <c r="Z1886" s="2" t="s">
        <v>6</v>
      </c>
      <c r="AA1886" s="2" t="s">
        <v>6</v>
      </c>
      <c r="AB1886" s="2" t="s">
        <v>6</v>
      </c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</row>
    <row r="1887" spans="1:47" ht="15.75">
      <c r="A1887" s="2"/>
      <c r="B1887" s="2"/>
      <c r="C1887" s="2" t="s">
        <v>1168</v>
      </c>
      <c r="D1887" s="2" t="s">
        <v>176</v>
      </c>
      <c r="E1887" s="2" t="s">
        <v>30</v>
      </c>
      <c r="F1887" s="26" t="s">
        <v>176</v>
      </c>
      <c r="G1887" s="4" t="s">
        <v>1266</v>
      </c>
      <c r="H1887" s="2" t="s">
        <v>163</v>
      </c>
      <c r="I1887" s="2" t="s">
        <v>569</v>
      </c>
      <c r="J1887" s="2" t="s">
        <v>570</v>
      </c>
      <c r="K1887" s="2" t="s">
        <v>835</v>
      </c>
      <c r="L1887" s="2" t="s">
        <v>840</v>
      </c>
      <c r="M1887" s="2" t="s">
        <v>6</v>
      </c>
      <c r="N1887" s="2" t="s">
        <v>6</v>
      </c>
      <c r="O1887" s="2" t="s">
        <v>6</v>
      </c>
      <c r="P1887" s="2" t="s">
        <v>6</v>
      </c>
      <c r="Q1887" s="2" t="s">
        <v>6</v>
      </c>
      <c r="R1887" s="2" t="s">
        <v>6</v>
      </c>
      <c r="S1887" s="2" t="s">
        <v>6</v>
      </c>
      <c r="T1887" s="2" t="s">
        <v>6</v>
      </c>
      <c r="U1887" s="2" t="s">
        <v>6</v>
      </c>
      <c r="V1887" s="2" t="s">
        <v>6</v>
      </c>
      <c r="W1887" s="2" t="s">
        <v>6</v>
      </c>
      <c r="X1887" s="2" t="s">
        <v>6</v>
      </c>
      <c r="Y1887" s="2" t="s">
        <v>6</v>
      </c>
      <c r="Z1887" s="2" t="s">
        <v>6</v>
      </c>
      <c r="AA1887" s="2" t="s">
        <v>6</v>
      </c>
      <c r="AB1887" s="2" t="s">
        <v>6</v>
      </c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</row>
    <row r="1888" spans="1:47" ht="15.75">
      <c r="A1888" s="2"/>
      <c r="B1888" s="2"/>
      <c r="C1888" s="2" t="s">
        <v>1169</v>
      </c>
      <c r="D1888" s="2" t="s">
        <v>176</v>
      </c>
      <c r="E1888" s="2" t="s">
        <v>30</v>
      </c>
      <c r="F1888" s="26" t="s">
        <v>176</v>
      </c>
      <c r="G1888" s="4" t="s">
        <v>1266</v>
      </c>
      <c r="H1888" s="2" t="s">
        <v>163</v>
      </c>
      <c r="I1888" s="2" t="s">
        <v>569</v>
      </c>
      <c r="J1888" s="2" t="s">
        <v>570</v>
      </c>
      <c r="K1888" s="2" t="s">
        <v>835</v>
      </c>
      <c r="L1888" s="2" t="s">
        <v>840</v>
      </c>
      <c r="M1888" s="2" t="s">
        <v>6</v>
      </c>
      <c r="N1888" s="2" t="s">
        <v>6</v>
      </c>
      <c r="O1888" s="2" t="s">
        <v>6</v>
      </c>
      <c r="P1888" s="2" t="s">
        <v>6</v>
      </c>
      <c r="Q1888" s="2" t="s">
        <v>6</v>
      </c>
      <c r="R1888" s="2" t="s">
        <v>6</v>
      </c>
      <c r="S1888" s="2" t="s">
        <v>6</v>
      </c>
      <c r="T1888" s="2" t="s">
        <v>6</v>
      </c>
      <c r="U1888" s="2" t="s">
        <v>6</v>
      </c>
      <c r="V1888" s="2" t="s">
        <v>6</v>
      </c>
      <c r="W1888" s="2" t="s">
        <v>6</v>
      </c>
      <c r="X1888" s="2" t="s">
        <v>6</v>
      </c>
      <c r="Y1888" s="2" t="s">
        <v>6</v>
      </c>
      <c r="Z1888" s="2" t="s">
        <v>6</v>
      </c>
      <c r="AA1888" s="2" t="s">
        <v>6</v>
      </c>
      <c r="AB1888" s="2" t="s">
        <v>6</v>
      </c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</row>
    <row r="1889" spans="1:47" ht="15.75">
      <c r="A1889" s="2"/>
      <c r="B1889" s="2"/>
      <c r="C1889" s="2" t="s">
        <v>1170</v>
      </c>
      <c r="D1889" s="2" t="s">
        <v>176</v>
      </c>
      <c r="E1889" s="2" t="s">
        <v>30</v>
      </c>
      <c r="F1889" s="26" t="s">
        <v>176</v>
      </c>
      <c r="G1889" s="4" t="s">
        <v>1266</v>
      </c>
      <c r="H1889" s="2" t="s">
        <v>163</v>
      </c>
      <c r="I1889" s="2" t="s">
        <v>569</v>
      </c>
      <c r="J1889" s="2" t="s">
        <v>570</v>
      </c>
      <c r="K1889" s="2" t="s">
        <v>835</v>
      </c>
      <c r="L1889" s="2" t="s">
        <v>840</v>
      </c>
      <c r="M1889" s="2" t="s">
        <v>6</v>
      </c>
      <c r="N1889" s="2" t="s">
        <v>6</v>
      </c>
      <c r="O1889" s="2" t="s">
        <v>6</v>
      </c>
      <c r="P1889" s="2" t="s">
        <v>6</v>
      </c>
      <c r="Q1889" s="2" t="s">
        <v>6</v>
      </c>
      <c r="R1889" s="2" t="s">
        <v>6</v>
      </c>
      <c r="S1889" s="2" t="s">
        <v>6</v>
      </c>
      <c r="T1889" s="2" t="s">
        <v>6</v>
      </c>
      <c r="U1889" s="2" t="s">
        <v>6</v>
      </c>
      <c r="V1889" s="2" t="s">
        <v>6</v>
      </c>
      <c r="W1889" s="2" t="s">
        <v>6</v>
      </c>
      <c r="X1889" s="2" t="s">
        <v>6</v>
      </c>
      <c r="Y1889" s="2" t="s">
        <v>6</v>
      </c>
      <c r="Z1889" s="2" t="s">
        <v>6</v>
      </c>
      <c r="AA1889" s="2" t="s">
        <v>6</v>
      </c>
      <c r="AB1889" s="2" t="s">
        <v>6</v>
      </c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</row>
    <row r="1890" spans="1:47" ht="15.75">
      <c r="A1890" s="2"/>
      <c r="B1890" s="2"/>
      <c r="C1890" s="2" t="s">
        <v>1171</v>
      </c>
      <c r="D1890" s="2" t="s">
        <v>176</v>
      </c>
      <c r="E1890" s="2" t="s">
        <v>30</v>
      </c>
      <c r="F1890" s="26" t="s">
        <v>176</v>
      </c>
      <c r="G1890" s="4" t="s">
        <v>1266</v>
      </c>
      <c r="H1890" s="2" t="s">
        <v>163</v>
      </c>
      <c r="I1890" s="2" t="s">
        <v>569</v>
      </c>
      <c r="J1890" s="2" t="s">
        <v>570</v>
      </c>
      <c r="K1890" s="2" t="s">
        <v>835</v>
      </c>
      <c r="L1890" s="2" t="s">
        <v>840</v>
      </c>
      <c r="M1890" s="2" t="s">
        <v>6</v>
      </c>
      <c r="N1890" s="2" t="s">
        <v>6</v>
      </c>
      <c r="O1890" s="2" t="s">
        <v>6</v>
      </c>
      <c r="P1890" s="2" t="s">
        <v>6</v>
      </c>
      <c r="Q1890" s="2" t="s">
        <v>6</v>
      </c>
      <c r="R1890" s="2" t="s">
        <v>6</v>
      </c>
      <c r="S1890" s="2" t="s">
        <v>6</v>
      </c>
      <c r="T1890" s="2" t="s">
        <v>6</v>
      </c>
      <c r="U1890" s="2" t="s">
        <v>6</v>
      </c>
      <c r="V1890" s="2" t="s">
        <v>6</v>
      </c>
      <c r="W1890" s="2" t="s">
        <v>6</v>
      </c>
      <c r="X1890" s="2" t="s">
        <v>6</v>
      </c>
      <c r="Y1890" s="2" t="s">
        <v>6</v>
      </c>
      <c r="Z1890" s="2" t="s">
        <v>6</v>
      </c>
      <c r="AA1890" s="2" t="s">
        <v>6</v>
      </c>
      <c r="AB1890" s="2" t="s">
        <v>6</v>
      </c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</row>
    <row r="1891" spans="1:47" ht="15.75">
      <c r="A1891" s="2"/>
      <c r="B1891" s="2"/>
      <c r="C1891" s="2" t="s">
        <v>1172</v>
      </c>
      <c r="D1891" s="2" t="s">
        <v>176</v>
      </c>
      <c r="E1891" s="2" t="s">
        <v>30</v>
      </c>
      <c r="F1891" s="26" t="s">
        <v>176</v>
      </c>
      <c r="G1891" s="4" t="s">
        <v>1266</v>
      </c>
      <c r="H1891" s="2" t="s">
        <v>163</v>
      </c>
      <c r="I1891" s="2" t="s">
        <v>569</v>
      </c>
      <c r="J1891" s="2" t="s">
        <v>570</v>
      </c>
      <c r="K1891" s="2" t="s">
        <v>835</v>
      </c>
      <c r="L1891" s="2" t="s">
        <v>840</v>
      </c>
      <c r="M1891" s="2" t="s">
        <v>6</v>
      </c>
      <c r="N1891" s="2" t="s">
        <v>6</v>
      </c>
      <c r="O1891" s="2" t="s">
        <v>6</v>
      </c>
      <c r="P1891" s="2" t="s">
        <v>6</v>
      </c>
      <c r="Q1891" s="2" t="s">
        <v>6</v>
      </c>
      <c r="R1891" s="2" t="s">
        <v>6</v>
      </c>
      <c r="S1891" s="2" t="s">
        <v>6</v>
      </c>
      <c r="T1891" s="2" t="s">
        <v>6</v>
      </c>
      <c r="U1891" s="2" t="s">
        <v>6</v>
      </c>
      <c r="V1891" s="2" t="s">
        <v>6</v>
      </c>
      <c r="W1891" s="2" t="s">
        <v>6</v>
      </c>
      <c r="X1891" s="2" t="s">
        <v>6</v>
      </c>
      <c r="Y1891" s="2" t="s">
        <v>6</v>
      </c>
      <c r="Z1891" s="2" t="s">
        <v>6</v>
      </c>
      <c r="AA1891" s="2" t="s">
        <v>6</v>
      </c>
      <c r="AB1891" s="2" t="s">
        <v>6</v>
      </c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</row>
    <row r="1892" spans="1:47" ht="15.75">
      <c r="A1892" s="2"/>
      <c r="B1892" s="2"/>
      <c r="C1892" s="2" t="s">
        <v>1173</v>
      </c>
      <c r="D1892" s="2" t="s">
        <v>176</v>
      </c>
      <c r="E1892" s="2" t="s">
        <v>30</v>
      </c>
      <c r="F1892" s="26" t="s">
        <v>176</v>
      </c>
      <c r="G1892" s="4" t="s">
        <v>1266</v>
      </c>
      <c r="H1892" s="2" t="s">
        <v>163</v>
      </c>
      <c r="I1892" s="2" t="s">
        <v>569</v>
      </c>
      <c r="J1892" s="2" t="s">
        <v>570</v>
      </c>
      <c r="K1892" s="2" t="s">
        <v>835</v>
      </c>
      <c r="L1892" s="2" t="s">
        <v>840</v>
      </c>
      <c r="M1892" s="2" t="s">
        <v>6</v>
      </c>
      <c r="N1892" s="2" t="s">
        <v>6</v>
      </c>
      <c r="O1892" s="2" t="s">
        <v>6</v>
      </c>
      <c r="P1892" s="2" t="s">
        <v>6</v>
      </c>
      <c r="Q1892" s="2" t="s">
        <v>6</v>
      </c>
      <c r="R1892" s="2" t="s">
        <v>6</v>
      </c>
      <c r="S1892" s="2" t="s">
        <v>6</v>
      </c>
      <c r="T1892" s="2" t="s">
        <v>6</v>
      </c>
      <c r="U1892" s="2" t="s">
        <v>6</v>
      </c>
      <c r="V1892" s="2" t="s">
        <v>6</v>
      </c>
      <c r="W1892" s="2" t="s">
        <v>6</v>
      </c>
      <c r="X1892" s="2" t="s">
        <v>6</v>
      </c>
      <c r="Y1892" s="2" t="s">
        <v>6</v>
      </c>
      <c r="Z1892" s="2" t="s">
        <v>6</v>
      </c>
      <c r="AA1892" s="2" t="s">
        <v>6</v>
      </c>
      <c r="AB1892" s="2" t="s">
        <v>6</v>
      </c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</row>
    <row r="1893" spans="1:47" ht="15.75">
      <c r="A1893" s="2"/>
      <c r="B1893" s="2"/>
      <c r="C1893" s="2" t="s">
        <v>1174</v>
      </c>
      <c r="D1893" s="2" t="s">
        <v>176</v>
      </c>
      <c r="E1893" s="2" t="s">
        <v>30</v>
      </c>
      <c r="F1893" s="26" t="s">
        <v>176</v>
      </c>
      <c r="G1893" s="4" t="s">
        <v>1266</v>
      </c>
      <c r="H1893" s="2" t="s">
        <v>163</v>
      </c>
      <c r="I1893" s="2" t="s">
        <v>569</v>
      </c>
      <c r="J1893" s="2" t="s">
        <v>570</v>
      </c>
      <c r="K1893" s="2" t="s">
        <v>835</v>
      </c>
      <c r="L1893" s="2" t="s">
        <v>840</v>
      </c>
      <c r="M1893" s="2" t="s">
        <v>6</v>
      </c>
      <c r="N1893" s="2" t="s">
        <v>6</v>
      </c>
      <c r="O1893" s="2" t="s">
        <v>6</v>
      </c>
      <c r="P1893" s="2" t="s">
        <v>6</v>
      </c>
      <c r="Q1893" s="2" t="s">
        <v>6</v>
      </c>
      <c r="R1893" s="2" t="s">
        <v>6</v>
      </c>
      <c r="S1893" s="2" t="s">
        <v>6</v>
      </c>
      <c r="T1893" s="2" t="s">
        <v>6</v>
      </c>
      <c r="U1893" s="2" t="s">
        <v>6</v>
      </c>
      <c r="V1893" s="2" t="s">
        <v>6</v>
      </c>
      <c r="W1893" s="2" t="s">
        <v>6</v>
      </c>
      <c r="X1893" s="2" t="s">
        <v>6</v>
      </c>
      <c r="Y1893" s="2" t="s">
        <v>6</v>
      </c>
      <c r="Z1893" s="2" t="s">
        <v>6</v>
      </c>
      <c r="AA1893" s="2" t="s">
        <v>6</v>
      </c>
      <c r="AB1893" s="2" t="s">
        <v>6</v>
      </c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</row>
    <row r="1894" spans="1:47" ht="15.75">
      <c r="A1894" s="2"/>
      <c r="B1894" s="2"/>
      <c r="C1894" s="2" t="s">
        <v>1175</v>
      </c>
      <c r="D1894" s="2" t="s">
        <v>176</v>
      </c>
      <c r="E1894" s="2" t="s">
        <v>30</v>
      </c>
      <c r="F1894" s="26" t="s">
        <v>176</v>
      </c>
      <c r="G1894" s="4" t="s">
        <v>1266</v>
      </c>
      <c r="H1894" s="2" t="s">
        <v>163</v>
      </c>
      <c r="I1894" s="2" t="s">
        <v>569</v>
      </c>
      <c r="J1894" s="2" t="s">
        <v>570</v>
      </c>
      <c r="K1894" s="2" t="s">
        <v>835</v>
      </c>
      <c r="L1894" s="2" t="s">
        <v>840</v>
      </c>
      <c r="M1894" s="2" t="s">
        <v>6</v>
      </c>
      <c r="N1894" s="2" t="s">
        <v>6</v>
      </c>
      <c r="O1894" s="2" t="s">
        <v>6</v>
      </c>
      <c r="P1894" s="2" t="s">
        <v>6</v>
      </c>
      <c r="Q1894" s="2" t="s">
        <v>6</v>
      </c>
      <c r="R1894" s="2" t="s">
        <v>6</v>
      </c>
      <c r="S1894" s="2" t="s">
        <v>6</v>
      </c>
      <c r="T1894" s="2" t="s">
        <v>6</v>
      </c>
      <c r="U1894" s="2" t="s">
        <v>6</v>
      </c>
      <c r="V1894" s="2" t="s">
        <v>6</v>
      </c>
      <c r="W1894" s="2" t="s">
        <v>6</v>
      </c>
      <c r="X1894" s="2" t="s">
        <v>6</v>
      </c>
      <c r="Y1894" s="2" t="s">
        <v>6</v>
      </c>
      <c r="Z1894" s="2" t="s">
        <v>6</v>
      </c>
      <c r="AA1894" s="2" t="s">
        <v>6</v>
      </c>
      <c r="AB1894" s="2" t="s">
        <v>6</v>
      </c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</row>
    <row r="1895" spans="1:47" ht="15.75">
      <c r="A1895" s="2"/>
      <c r="B1895" s="2"/>
      <c r="C1895" s="2" t="s">
        <v>1176</v>
      </c>
      <c r="D1895" s="2" t="s">
        <v>176</v>
      </c>
      <c r="E1895" s="2" t="s">
        <v>30</v>
      </c>
      <c r="F1895" s="26" t="s">
        <v>176</v>
      </c>
      <c r="G1895" s="4" t="s">
        <v>1266</v>
      </c>
      <c r="H1895" s="2" t="s">
        <v>163</v>
      </c>
      <c r="I1895" s="2" t="s">
        <v>569</v>
      </c>
      <c r="J1895" s="2" t="s">
        <v>570</v>
      </c>
      <c r="K1895" s="2" t="s">
        <v>835</v>
      </c>
      <c r="L1895" s="2" t="s">
        <v>840</v>
      </c>
      <c r="M1895" s="2" t="s">
        <v>6</v>
      </c>
      <c r="N1895" s="2" t="s">
        <v>6</v>
      </c>
      <c r="O1895" s="2" t="s">
        <v>6</v>
      </c>
      <c r="P1895" s="2" t="s">
        <v>6</v>
      </c>
      <c r="Q1895" s="2" t="s">
        <v>6</v>
      </c>
      <c r="R1895" s="2" t="s">
        <v>6</v>
      </c>
      <c r="S1895" s="2" t="s">
        <v>6</v>
      </c>
      <c r="T1895" s="2" t="s">
        <v>6</v>
      </c>
      <c r="U1895" s="2" t="s">
        <v>6</v>
      </c>
      <c r="V1895" s="2" t="s">
        <v>6</v>
      </c>
      <c r="W1895" s="2" t="s">
        <v>6</v>
      </c>
      <c r="X1895" s="2" t="s">
        <v>6</v>
      </c>
      <c r="Y1895" s="2" t="s">
        <v>6</v>
      </c>
      <c r="Z1895" s="2" t="s">
        <v>6</v>
      </c>
      <c r="AA1895" s="2" t="s">
        <v>6</v>
      </c>
      <c r="AB1895" s="2" t="s">
        <v>6</v>
      </c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</row>
    <row r="1896" spans="1:47" ht="15.75">
      <c r="A1896" s="2"/>
      <c r="B1896" s="2"/>
      <c r="C1896" s="2" t="s">
        <v>1177</v>
      </c>
      <c r="D1896" s="2" t="s">
        <v>176</v>
      </c>
      <c r="E1896" s="2" t="s">
        <v>30</v>
      </c>
      <c r="F1896" s="26" t="s">
        <v>176</v>
      </c>
      <c r="G1896" s="4" t="s">
        <v>1266</v>
      </c>
      <c r="H1896" s="2" t="s">
        <v>163</v>
      </c>
      <c r="I1896" s="2" t="s">
        <v>569</v>
      </c>
      <c r="J1896" s="2" t="s">
        <v>570</v>
      </c>
      <c r="K1896" s="2" t="s">
        <v>835</v>
      </c>
      <c r="L1896" s="2" t="s">
        <v>840</v>
      </c>
      <c r="M1896" s="2" t="s">
        <v>6</v>
      </c>
      <c r="N1896" s="2" t="s">
        <v>6</v>
      </c>
      <c r="O1896" s="2" t="s">
        <v>6</v>
      </c>
      <c r="P1896" s="2" t="s">
        <v>6</v>
      </c>
      <c r="Q1896" s="2" t="s">
        <v>6</v>
      </c>
      <c r="R1896" s="2" t="s">
        <v>6</v>
      </c>
      <c r="S1896" s="2" t="s">
        <v>6</v>
      </c>
      <c r="T1896" s="2" t="s">
        <v>6</v>
      </c>
      <c r="U1896" s="2" t="s">
        <v>6</v>
      </c>
      <c r="V1896" s="2" t="s">
        <v>6</v>
      </c>
      <c r="W1896" s="2" t="s">
        <v>6</v>
      </c>
      <c r="X1896" s="2" t="s">
        <v>6</v>
      </c>
      <c r="Y1896" s="2" t="s">
        <v>6</v>
      </c>
      <c r="Z1896" s="2" t="s">
        <v>6</v>
      </c>
      <c r="AA1896" s="2" t="s">
        <v>6</v>
      </c>
      <c r="AB1896" s="2" t="s">
        <v>6</v>
      </c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</row>
    <row r="1897" spans="1:47" ht="15.75">
      <c r="A1897" s="2"/>
      <c r="B1897" s="2"/>
      <c r="C1897" s="2" t="s">
        <v>1178</v>
      </c>
      <c r="D1897" s="2" t="s">
        <v>176</v>
      </c>
      <c r="E1897" s="2" t="s">
        <v>30</v>
      </c>
      <c r="F1897" s="26" t="s">
        <v>176</v>
      </c>
      <c r="G1897" s="4" t="s">
        <v>1266</v>
      </c>
      <c r="H1897" s="2" t="s">
        <v>163</v>
      </c>
      <c r="I1897" s="2" t="s">
        <v>569</v>
      </c>
      <c r="J1897" s="2" t="s">
        <v>570</v>
      </c>
      <c r="K1897" s="2" t="s">
        <v>835</v>
      </c>
      <c r="L1897" s="2" t="s">
        <v>840</v>
      </c>
      <c r="M1897" s="2" t="s">
        <v>6</v>
      </c>
      <c r="N1897" s="2" t="s">
        <v>6</v>
      </c>
      <c r="O1897" s="2" t="s">
        <v>6</v>
      </c>
      <c r="P1897" s="2" t="s">
        <v>6</v>
      </c>
      <c r="Q1897" s="2" t="s">
        <v>6</v>
      </c>
      <c r="R1897" s="2" t="s">
        <v>6</v>
      </c>
      <c r="S1897" s="2" t="s">
        <v>6</v>
      </c>
      <c r="T1897" s="2" t="s">
        <v>6</v>
      </c>
      <c r="U1897" s="2" t="s">
        <v>6</v>
      </c>
      <c r="V1897" s="2" t="s">
        <v>6</v>
      </c>
      <c r="W1897" s="2" t="s">
        <v>6</v>
      </c>
      <c r="X1897" s="2" t="s">
        <v>6</v>
      </c>
      <c r="Y1897" s="2" t="s">
        <v>6</v>
      </c>
      <c r="Z1897" s="2" t="s">
        <v>6</v>
      </c>
      <c r="AA1897" s="2" t="s">
        <v>6</v>
      </c>
      <c r="AB1897" s="2" t="s">
        <v>6</v>
      </c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</row>
    <row r="1898" spans="1:47" ht="15.75">
      <c r="A1898" s="2"/>
      <c r="B1898" s="2"/>
      <c r="C1898" s="2" t="s">
        <v>1179</v>
      </c>
      <c r="D1898" s="2" t="s">
        <v>176</v>
      </c>
      <c r="E1898" s="2" t="s">
        <v>30</v>
      </c>
      <c r="F1898" s="26" t="s">
        <v>176</v>
      </c>
      <c r="G1898" s="4" t="s">
        <v>1266</v>
      </c>
      <c r="H1898" s="2" t="s">
        <v>163</v>
      </c>
      <c r="I1898" s="2" t="s">
        <v>569</v>
      </c>
      <c r="J1898" s="2" t="s">
        <v>570</v>
      </c>
      <c r="K1898" s="2" t="s">
        <v>835</v>
      </c>
      <c r="L1898" s="2" t="s">
        <v>840</v>
      </c>
      <c r="M1898" s="2" t="s">
        <v>6</v>
      </c>
      <c r="N1898" s="2" t="s">
        <v>6</v>
      </c>
      <c r="O1898" s="2" t="s">
        <v>6</v>
      </c>
      <c r="P1898" s="2" t="s">
        <v>6</v>
      </c>
      <c r="Q1898" s="2" t="s">
        <v>6</v>
      </c>
      <c r="R1898" s="2" t="s">
        <v>6</v>
      </c>
      <c r="S1898" s="2" t="s">
        <v>6</v>
      </c>
      <c r="T1898" s="2" t="s">
        <v>6</v>
      </c>
      <c r="U1898" s="2" t="s">
        <v>6</v>
      </c>
      <c r="V1898" s="2" t="s">
        <v>6</v>
      </c>
      <c r="W1898" s="2" t="s">
        <v>6</v>
      </c>
      <c r="X1898" s="2" t="s">
        <v>6</v>
      </c>
      <c r="Y1898" s="2" t="s">
        <v>6</v>
      </c>
      <c r="Z1898" s="2" t="s">
        <v>6</v>
      </c>
      <c r="AA1898" s="2" t="s">
        <v>6</v>
      </c>
      <c r="AB1898" s="2" t="s">
        <v>6</v>
      </c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</row>
    <row r="1899" spans="1:47" ht="15.75">
      <c r="A1899" s="2"/>
      <c r="B1899" s="2"/>
      <c r="C1899" s="2" t="s">
        <v>1180</v>
      </c>
      <c r="D1899" s="2" t="s">
        <v>176</v>
      </c>
      <c r="E1899" s="2" t="s">
        <v>30</v>
      </c>
      <c r="F1899" s="26" t="s">
        <v>176</v>
      </c>
      <c r="G1899" s="4" t="s">
        <v>1266</v>
      </c>
      <c r="H1899" s="2" t="s">
        <v>163</v>
      </c>
      <c r="I1899" s="2" t="s">
        <v>569</v>
      </c>
      <c r="J1899" s="2" t="s">
        <v>570</v>
      </c>
      <c r="K1899" s="2" t="s">
        <v>835</v>
      </c>
      <c r="L1899" s="2" t="s">
        <v>840</v>
      </c>
      <c r="M1899" s="2" t="s">
        <v>6</v>
      </c>
      <c r="N1899" s="2" t="s">
        <v>6</v>
      </c>
      <c r="O1899" s="2" t="s">
        <v>6</v>
      </c>
      <c r="P1899" s="2" t="s">
        <v>6</v>
      </c>
      <c r="Q1899" s="2" t="s">
        <v>6</v>
      </c>
      <c r="R1899" s="2" t="s">
        <v>6</v>
      </c>
      <c r="S1899" s="2" t="s">
        <v>6</v>
      </c>
      <c r="T1899" s="2" t="s">
        <v>6</v>
      </c>
      <c r="U1899" s="2" t="s">
        <v>6</v>
      </c>
      <c r="V1899" s="2" t="s">
        <v>6</v>
      </c>
      <c r="W1899" s="2" t="s">
        <v>6</v>
      </c>
      <c r="X1899" s="2" t="s">
        <v>6</v>
      </c>
      <c r="Y1899" s="2" t="s">
        <v>6</v>
      </c>
      <c r="Z1899" s="2" t="s">
        <v>6</v>
      </c>
      <c r="AA1899" s="2" t="s">
        <v>6</v>
      </c>
      <c r="AB1899" s="2" t="s">
        <v>6</v>
      </c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</row>
    <row r="1900" spans="1:47" ht="15.75">
      <c r="A1900" s="2"/>
      <c r="B1900" s="2"/>
      <c r="C1900" s="2" t="s">
        <v>1181</v>
      </c>
      <c r="D1900" s="2" t="s">
        <v>176</v>
      </c>
      <c r="E1900" s="2" t="s">
        <v>30</v>
      </c>
      <c r="F1900" s="26" t="s">
        <v>176</v>
      </c>
      <c r="G1900" s="4" t="s">
        <v>1266</v>
      </c>
      <c r="H1900" s="2" t="s">
        <v>163</v>
      </c>
      <c r="I1900" s="2" t="s">
        <v>569</v>
      </c>
      <c r="J1900" s="2" t="s">
        <v>570</v>
      </c>
      <c r="K1900" s="2" t="s">
        <v>835</v>
      </c>
      <c r="L1900" s="2" t="s">
        <v>840</v>
      </c>
      <c r="M1900" s="2" t="s">
        <v>6</v>
      </c>
      <c r="N1900" s="2" t="s">
        <v>6</v>
      </c>
      <c r="O1900" s="2" t="s">
        <v>6</v>
      </c>
      <c r="P1900" s="2" t="s">
        <v>6</v>
      </c>
      <c r="Q1900" s="2" t="s">
        <v>6</v>
      </c>
      <c r="R1900" s="2" t="s">
        <v>6</v>
      </c>
      <c r="S1900" s="2" t="s">
        <v>6</v>
      </c>
      <c r="T1900" s="2" t="s">
        <v>6</v>
      </c>
      <c r="U1900" s="2" t="s">
        <v>6</v>
      </c>
      <c r="V1900" s="2" t="s">
        <v>6</v>
      </c>
      <c r="W1900" s="2" t="s">
        <v>6</v>
      </c>
      <c r="X1900" s="2" t="s">
        <v>6</v>
      </c>
      <c r="Y1900" s="2" t="s">
        <v>6</v>
      </c>
      <c r="Z1900" s="2" t="s">
        <v>6</v>
      </c>
      <c r="AA1900" s="2" t="s">
        <v>6</v>
      </c>
      <c r="AB1900" s="2" t="s">
        <v>6</v>
      </c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</row>
    <row r="1901" spans="1:47" ht="15.75">
      <c r="A1901" s="2"/>
      <c r="B1901" s="2"/>
      <c r="C1901" s="2" t="s">
        <v>1182</v>
      </c>
      <c r="D1901" s="2" t="s">
        <v>176</v>
      </c>
      <c r="E1901" s="2" t="s">
        <v>30</v>
      </c>
      <c r="F1901" s="26" t="s">
        <v>176</v>
      </c>
      <c r="G1901" s="4" t="s">
        <v>1266</v>
      </c>
      <c r="H1901" s="2" t="s">
        <v>163</v>
      </c>
      <c r="I1901" s="2" t="s">
        <v>569</v>
      </c>
      <c r="J1901" s="2" t="s">
        <v>570</v>
      </c>
      <c r="K1901" s="2" t="s">
        <v>835</v>
      </c>
      <c r="L1901" s="2" t="s">
        <v>840</v>
      </c>
      <c r="M1901" s="2" t="s">
        <v>6</v>
      </c>
      <c r="N1901" s="2" t="s">
        <v>6</v>
      </c>
      <c r="O1901" s="2" t="s">
        <v>6</v>
      </c>
      <c r="P1901" s="2" t="s">
        <v>6</v>
      </c>
      <c r="Q1901" s="2" t="s">
        <v>6</v>
      </c>
      <c r="R1901" s="2" t="s">
        <v>6</v>
      </c>
      <c r="S1901" s="2" t="s">
        <v>6</v>
      </c>
      <c r="T1901" s="2" t="s">
        <v>6</v>
      </c>
      <c r="U1901" s="2" t="s">
        <v>6</v>
      </c>
      <c r="V1901" s="2" t="s">
        <v>6</v>
      </c>
      <c r="W1901" s="2" t="s">
        <v>6</v>
      </c>
      <c r="X1901" s="2" t="s">
        <v>6</v>
      </c>
      <c r="Y1901" s="2" t="s">
        <v>6</v>
      </c>
      <c r="Z1901" s="2" t="s">
        <v>6</v>
      </c>
      <c r="AA1901" s="2" t="s">
        <v>6</v>
      </c>
      <c r="AB1901" s="2" t="s">
        <v>6</v>
      </c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</row>
    <row r="1902" spans="1:47" ht="15.75">
      <c r="A1902" s="2"/>
      <c r="B1902" s="2"/>
      <c r="C1902" s="2" t="s">
        <v>1183</v>
      </c>
      <c r="D1902" s="2" t="s">
        <v>176</v>
      </c>
      <c r="E1902" s="2" t="s">
        <v>30</v>
      </c>
      <c r="F1902" s="26" t="s">
        <v>176</v>
      </c>
      <c r="G1902" s="4" t="s">
        <v>1266</v>
      </c>
      <c r="H1902" s="2" t="s">
        <v>163</v>
      </c>
      <c r="I1902" s="2" t="s">
        <v>569</v>
      </c>
      <c r="J1902" s="2" t="s">
        <v>570</v>
      </c>
      <c r="K1902" s="2" t="s">
        <v>835</v>
      </c>
      <c r="L1902" s="2" t="s">
        <v>840</v>
      </c>
      <c r="M1902" s="2" t="s">
        <v>6</v>
      </c>
      <c r="N1902" s="2" t="s">
        <v>6</v>
      </c>
      <c r="O1902" s="2" t="s">
        <v>6</v>
      </c>
      <c r="P1902" s="2" t="s">
        <v>6</v>
      </c>
      <c r="Q1902" s="2" t="s">
        <v>6</v>
      </c>
      <c r="R1902" s="2" t="s">
        <v>6</v>
      </c>
      <c r="S1902" s="2" t="s">
        <v>6</v>
      </c>
      <c r="T1902" s="2" t="s">
        <v>6</v>
      </c>
      <c r="U1902" s="2" t="s">
        <v>6</v>
      </c>
      <c r="V1902" s="2" t="s">
        <v>6</v>
      </c>
      <c r="W1902" s="2" t="s">
        <v>6</v>
      </c>
      <c r="X1902" s="2" t="s">
        <v>6</v>
      </c>
      <c r="Y1902" s="2" t="s">
        <v>6</v>
      </c>
      <c r="Z1902" s="2" t="s">
        <v>6</v>
      </c>
      <c r="AA1902" s="2" t="s">
        <v>6</v>
      </c>
      <c r="AB1902" s="2" t="s">
        <v>6</v>
      </c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</row>
    <row r="1903" spans="1:47" ht="15.75">
      <c r="A1903" s="2"/>
      <c r="B1903" s="2"/>
      <c r="C1903" s="2" t="s">
        <v>1184</v>
      </c>
      <c r="D1903" s="2" t="s">
        <v>176</v>
      </c>
      <c r="E1903" s="2" t="s">
        <v>30</v>
      </c>
      <c r="F1903" s="26" t="s">
        <v>176</v>
      </c>
      <c r="G1903" s="4" t="s">
        <v>1266</v>
      </c>
      <c r="H1903" s="2" t="s">
        <v>163</v>
      </c>
      <c r="I1903" s="2" t="s">
        <v>569</v>
      </c>
      <c r="J1903" s="2" t="s">
        <v>570</v>
      </c>
      <c r="K1903" s="2" t="s">
        <v>835</v>
      </c>
      <c r="L1903" s="2" t="s">
        <v>840</v>
      </c>
      <c r="M1903" s="2" t="s">
        <v>6</v>
      </c>
      <c r="N1903" s="2" t="s">
        <v>6</v>
      </c>
      <c r="O1903" s="2" t="s">
        <v>6</v>
      </c>
      <c r="P1903" s="2" t="s">
        <v>6</v>
      </c>
      <c r="Q1903" s="2" t="s">
        <v>6</v>
      </c>
      <c r="R1903" s="2" t="s">
        <v>6</v>
      </c>
      <c r="S1903" s="2" t="s">
        <v>6</v>
      </c>
      <c r="T1903" s="2" t="s">
        <v>6</v>
      </c>
      <c r="U1903" s="2" t="s">
        <v>6</v>
      </c>
      <c r="V1903" s="2" t="s">
        <v>6</v>
      </c>
      <c r="W1903" s="2" t="s">
        <v>6</v>
      </c>
      <c r="X1903" s="2" t="s">
        <v>6</v>
      </c>
      <c r="Y1903" s="2" t="s">
        <v>6</v>
      </c>
      <c r="Z1903" s="2" t="s">
        <v>6</v>
      </c>
      <c r="AA1903" s="2" t="s">
        <v>6</v>
      </c>
      <c r="AB1903" s="2" t="s">
        <v>6</v>
      </c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</row>
    <row r="1904" spans="1:47" ht="15.75">
      <c r="A1904" s="2"/>
      <c r="B1904" s="2"/>
      <c r="C1904" s="2" t="s">
        <v>1185</v>
      </c>
      <c r="D1904" s="2" t="s">
        <v>176</v>
      </c>
      <c r="E1904" s="2" t="s">
        <v>30</v>
      </c>
      <c r="F1904" s="26" t="s">
        <v>176</v>
      </c>
      <c r="G1904" s="4" t="s">
        <v>1266</v>
      </c>
      <c r="H1904" s="2" t="s">
        <v>163</v>
      </c>
      <c r="I1904" s="2" t="s">
        <v>569</v>
      </c>
      <c r="J1904" s="2" t="s">
        <v>570</v>
      </c>
      <c r="K1904" s="2" t="s">
        <v>835</v>
      </c>
      <c r="L1904" s="2" t="s">
        <v>840</v>
      </c>
      <c r="M1904" s="2" t="s">
        <v>6</v>
      </c>
      <c r="N1904" s="2" t="s">
        <v>6</v>
      </c>
      <c r="O1904" s="2" t="s">
        <v>6</v>
      </c>
      <c r="P1904" s="2" t="s">
        <v>6</v>
      </c>
      <c r="Q1904" s="2" t="s">
        <v>6</v>
      </c>
      <c r="R1904" s="2" t="s">
        <v>6</v>
      </c>
      <c r="S1904" s="2" t="s">
        <v>6</v>
      </c>
      <c r="T1904" s="2" t="s">
        <v>6</v>
      </c>
      <c r="U1904" s="2" t="s">
        <v>6</v>
      </c>
      <c r="V1904" s="2" t="s">
        <v>6</v>
      </c>
      <c r="W1904" s="2" t="s">
        <v>6</v>
      </c>
      <c r="X1904" s="2" t="s">
        <v>6</v>
      </c>
      <c r="Y1904" s="2" t="s">
        <v>6</v>
      </c>
      <c r="Z1904" s="2" t="s">
        <v>6</v>
      </c>
      <c r="AA1904" s="2" t="s">
        <v>6</v>
      </c>
      <c r="AB1904" s="2" t="s">
        <v>6</v>
      </c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</row>
    <row r="1905" spans="1:47" ht="15.75">
      <c r="A1905" s="2"/>
      <c r="B1905" s="2"/>
      <c r="C1905" s="2" t="s">
        <v>1186</v>
      </c>
      <c r="D1905" s="2" t="s">
        <v>176</v>
      </c>
      <c r="E1905" s="2" t="s">
        <v>30</v>
      </c>
      <c r="F1905" s="26" t="s">
        <v>176</v>
      </c>
      <c r="G1905" s="4" t="s">
        <v>1266</v>
      </c>
      <c r="H1905" s="2" t="s">
        <v>163</v>
      </c>
      <c r="I1905" s="2" t="s">
        <v>569</v>
      </c>
      <c r="J1905" s="2" t="s">
        <v>570</v>
      </c>
      <c r="K1905" s="2" t="s">
        <v>835</v>
      </c>
      <c r="L1905" s="2" t="s">
        <v>840</v>
      </c>
      <c r="M1905" s="2" t="s">
        <v>6</v>
      </c>
      <c r="N1905" s="2" t="s">
        <v>6</v>
      </c>
      <c r="O1905" s="2" t="s">
        <v>6</v>
      </c>
      <c r="P1905" s="2" t="s">
        <v>6</v>
      </c>
      <c r="Q1905" s="2" t="s">
        <v>6</v>
      </c>
      <c r="R1905" s="2" t="s">
        <v>6</v>
      </c>
      <c r="S1905" s="2" t="s">
        <v>6</v>
      </c>
      <c r="T1905" s="2" t="s">
        <v>6</v>
      </c>
      <c r="U1905" s="2" t="s">
        <v>6</v>
      </c>
      <c r="V1905" s="2" t="s">
        <v>6</v>
      </c>
      <c r="W1905" s="2" t="s">
        <v>6</v>
      </c>
      <c r="X1905" s="2" t="s">
        <v>6</v>
      </c>
      <c r="Y1905" s="2" t="s">
        <v>6</v>
      </c>
      <c r="Z1905" s="2" t="s">
        <v>6</v>
      </c>
      <c r="AA1905" s="2" t="s">
        <v>6</v>
      </c>
      <c r="AB1905" s="2" t="s">
        <v>6</v>
      </c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</row>
    <row r="1906" spans="1:47" ht="15.75">
      <c r="A1906" s="2"/>
      <c r="B1906" s="2"/>
      <c r="C1906" s="2" t="s">
        <v>1187</v>
      </c>
      <c r="D1906" s="2" t="s">
        <v>176</v>
      </c>
      <c r="E1906" s="2" t="s">
        <v>30</v>
      </c>
      <c r="F1906" s="26" t="s">
        <v>176</v>
      </c>
      <c r="G1906" s="4" t="s">
        <v>1266</v>
      </c>
      <c r="H1906" s="2" t="s">
        <v>163</v>
      </c>
      <c r="I1906" s="2" t="s">
        <v>569</v>
      </c>
      <c r="J1906" s="2" t="s">
        <v>570</v>
      </c>
      <c r="K1906" s="2" t="s">
        <v>835</v>
      </c>
      <c r="L1906" s="2" t="s">
        <v>840</v>
      </c>
      <c r="M1906" s="2" t="s">
        <v>6</v>
      </c>
      <c r="N1906" s="2" t="s">
        <v>6</v>
      </c>
      <c r="O1906" s="2" t="s">
        <v>6</v>
      </c>
      <c r="P1906" s="2" t="s">
        <v>6</v>
      </c>
      <c r="Q1906" s="2" t="s">
        <v>6</v>
      </c>
      <c r="R1906" s="2" t="s">
        <v>6</v>
      </c>
      <c r="S1906" s="2" t="s">
        <v>6</v>
      </c>
      <c r="T1906" s="2" t="s">
        <v>6</v>
      </c>
      <c r="U1906" s="2" t="s">
        <v>6</v>
      </c>
      <c r="V1906" s="2" t="s">
        <v>6</v>
      </c>
      <c r="W1906" s="2" t="s">
        <v>6</v>
      </c>
      <c r="X1906" s="2" t="s">
        <v>6</v>
      </c>
      <c r="Y1906" s="2" t="s">
        <v>6</v>
      </c>
      <c r="Z1906" s="2" t="s">
        <v>6</v>
      </c>
      <c r="AA1906" s="2" t="s">
        <v>6</v>
      </c>
      <c r="AB1906" s="2" t="s">
        <v>6</v>
      </c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</row>
    <row r="1907" spans="1:47" ht="15.75">
      <c r="A1907" s="2"/>
      <c r="B1907" s="2"/>
      <c r="C1907" s="2" t="s">
        <v>1188</v>
      </c>
      <c r="D1907" s="2" t="s">
        <v>176</v>
      </c>
      <c r="E1907" s="2" t="s">
        <v>30</v>
      </c>
      <c r="F1907" s="26" t="s">
        <v>176</v>
      </c>
      <c r="G1907" s="4" t="s">
        <v>1266</v>
      </c>
      <c r="H1907" s="2" t="s">
        <v>163</v>
      </c>
      <c r="I1907" s="2" t="s">
        <v>569</v>
      </c>
      <c r="J1907" s="2" t="s">
        <v>570</v>
      </c>
      <c r="K1907" s="2" t="s">
        <v>835</v>
      </c>
      <c r="L1907" s="2" t="s">
        <v>840</v>
      </c>
      <c r="M1907" s="2" t="s">
        <v>6</v>
      </c>
      <c r="N1907" s="2" t="s">
        <v>6</v>
      </c>
      <c r="O1907" s="2" t="s">
        <v>6</v>
      </c>
      <c r="P1907" s="2" t="s">
        <v>6</v>
      </c>
      <c r="Q1907" s="2" t="s">
        <v>6</v>
      </c>
      <c r="R1907" s="2" t="s">
        <v>6</v>
      </c>
      <c r="S1907" s="2" t="s">
        <v>6</v>
      </c>
      <c r="T1907" s="2" t="s">
        <v>6</v>
      </c>
      <c r="U1907" s="2" t="s">
        <v>6</v>
      </c>
      <c r="V1907" s="2" t="s">
        <v>6</v>
      </c>
      <c r="W1907" s="2" t="s">
        <v>6</v>
      </c>
      <c r="X1907" s="2" t="s">
        <v>6</v>
      </c>
      <c r="Y1907" s="2" t="s">
        <v>6</v>
      </c>
      <c r="Z1907" s="2" t="s">
        <v>6</v>
      </c>
      <c r="AA1907" s="2" t="s">
        <v>6</v>
      </c>
      <c r="AB1907" s="2" t="s">
        <v>6</v>
      </c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</row>
    <row r="1908" spans="1:47" ht="15.75">
      <c r="A1908" s="2"/>
      <c r="B1908" s="2"/>
      <c r="C1908" s="2" t="s">
        <v>1189</v>
      </c>
      <c r="D1908" s="2" t="s">
        <v>176</v>
      </c>
      <c r="E1908" s="2" t="s">
        <v>30</v>
      </c>
      <c r="F1908" s="26" t="s">
        <v>176</v>
      </c>
      <c r="G1908" s="4" t="s">
        <v>1266</v>
      </c>
      <c r="H1908" s="2" t="s">
        <v>163</v>
      </c>
      <c r="I1908" s="2" t="s">
        <v>569</v>
      </c>
      <c r="J1908" s="2" t="s">
        <v>570</v>
      </c>
      <c r="K1908" s="2" t="s">
        <v>835</v>
      </c>
      <c r="L1908" s="2" t="s">
        <v>840</v>
      </c>
      <c r="M1908" s="2" t="s">
        <v>6</v>
      </c>
      <c r="N1908" s="2" t="s">
        <v>6</v>
      </c>
      <c r="O1908" s="2" t="s">
        <v>6</v>
      </c>
      <c r="P1908" s="2" t="s">
        <v>6</v>
      </c>
      <c r="Q1908" s="2" t="s">
        <v>6</v>
      </c>
      <c r="R1908" s="2" t="s">
        <v>6</v>
      </c>
      <c r="S1908" s="2" t="s">
        <v>6</v>
      </c>
      <c r="T1908" s="2" t="s">
        <v>6</v>
      </c>
      <c r="U1908" s="2" t="s">
        <v>6</v>
      </c>
      <c r="V1908" s="2" t="s">
        <v>6</v>
      </c>
      <c r="W1908" s="2" t="s">
        <v>6</v>
      </c>
      <c r="X1908" s="2" t="s">
        <v>6</v>
      </c>
      <c r="Y1908" s="2" t="s">
        <v>6</v>
      </c>
      <c r="Z1908" s="2" t="s">
        <v>6</v>
      </c>
      <c r="AA1908" s="2" t="s">
        <v>6</v>
      </c>
      <c r="AB1908" s="2" t="s">
        <v>6</v>
      </c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</row>
    <row r="1909" spans="1:47" ht="15.75">
      <c r="A1909" s="2"/>
      <c r="B1909" s="2"/>
      <c r="C1909" s="2" t="s">
        <v>1190</v>
      </c>
      <c r="D1909" s="2" t="s">
        <v>176</v>
      </c>
      <c r="E1909" s="2" t="s">
        <v>30</v>
      </c>
      <c r="F1909" s="26" t="s">
        <v>176</v>
      </c>
      <c r="G1909" s="4" t="s">
        <v>1266</v>
      </c>
      <c r="H1909" s="2" t="s">
        <v>163</v>
      </c>
      <c r="I1909" s="2" t="s">
        <v>569</v>
      </c>
      <c r="J1909" s="2" t="s">
        <v>570</v>
      </c>
      <c r="K1909" s="2" t="s">
        <v>835</v>
      </c>
      <c r="L1909" s="2" t="s">
        <v>840</v>
      </c>
      <c r="M1909" s="2" t="s">
        <v>6</v>
      </c>
      <c r="N1909" s="2" t="s">
        <v>6</v>
      </c>
      <c r="O1909" s="2" t="s">
        <v>6</v>
      </c>
      <c r="P1909" s="2" t="s">
        <v>6</v>
      </c>
      <c r="Q1909" s="2" t="s">
        <v>6</v>
      </c>
      <c r="R1909" s="2" t="s">
        <v>6</v>
      </c>
      <c r="S1909" s="2" t="s">
        <v>6</v>
      </c>
      <c r="T1909" s="2" t="s">
        <v>6</v>
      </c>
      <c r="U1909" s="2" t="s">
        <v>6</v>
      </c>
      <c r="V1909" s="2" t="s">
        <v>6</v>
      </c>
      <c r="W1909" s="2" t="s">
        <v>6</v>
      </c>
      <c r="X1909" s="2" t="s">
        <v>6</v>
      </c>
      <c r="Y1909" s="2" t="s">
        <v>6</v>
      </c>
      <c r="Z1909" s="2" t="s">
        <v>6</v>
      </c>
      <c r="AA1909" s="2" t="s">
        <v>6</v>
      </c>
      <c r="AB1909" s="2" t="s">
        <v>6</v>
      </c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</row>
    <row r="1910" spans="1:47" ht="15.75">
      <c r="A1910" s="2"/>
      <c r="B1910" s="2"/>
      <c r="C1910" s="2" t="s">
        <v>1191</v>
      </c>
      <c r="D1910" s="2" t="s">
        <v>176</v>
      </c>
      <c r="E1910" s="2" t="s">
        <v>30</v>
      </c>
      <c r="F1910" s="26" t="s">
        <v>176</v>
      </c>
      <c r="G1910" s="4" t="s">
        <v>1266</v>
      </c>
      <c r="H1910" s="2" t="s">
        <v>163</v>
      </c>
      <c r="I1910" s="2" t="s">
        <v>569</v>
      </c>
      <c r="J1910" s="2" t="s">
        <v>570</v>
      </c>
      <c r="K1910" s="2" t="s">
        <v>835</v>
      </c>
      <c r="L1910" s="2" t="s">
        <v>840</v>
      </c>
      <c r="M1910" s="2" t="s">
        <v>6</v>
      </c>
      <c r="N1910" s="2" t="s">
        <v>6</v>
      </c>
      <c r="O1910" s="2" t="s">
        <v>6</v>
      </c>
      <c r="P1910" s="2" t="s">
        <v>6</v>
      </c>
      <c r="Q1910" s="2" t="s">
        <v>6</v>
      </c>
      <c r="R1910" s="2" t="s">
        <v>6</v>
      </c>
      <c r="S1910" s="2" t="s">
        <v>6</v>
      </c>
      <c r="T1910" s="2" t="s">
        <v>6</v>
      </c>
      <c r="U1910" s="2" t="s">
        <v>6</v>
      </c>
      <c r="V1910" s="2" t="s">
        <v>6</v>
      </c>
      <c r="W1910" s="2" t="s">
        <v>6</v>
      </c>
      <c r="X1910" s="2" t="s">
        <v>6</v>
      </c>
      <c r="Y1910" s="2" t="s">
        <v>6</v>
      </c>
      <c r="Z1910" s="2" t="s">
        <v>6</v>
      </c>
      <c r="AA1910" s="2" t="s">
        <v>6</v>
      </c>
      <c r="AB1910" s="2" t="s">
        <v>6</v>
      </c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</row>
    <row r="1911" spans="1:47" ht="15.75">
      <c r="A1911" s="2"/>
      <c r="B1911" s="2"/>
      <c r="C1911" s="2" t="s">
        <v>1192</v>
      </c>
      <c r="D1911" s="2" t="s">
        <v>176</v>
      </c>
      <c r="E1911" s="2" t="s">
        <v>30</v>
      </c>
      <c r="F1911" s="26" t="s">
        <v>176</v>
      </c>
      <c r="G1911" s="4" t="s">
        <v>1266</v>
      </c>
      <c r="H1911" s="2" t="s">
        <v>163</v>
      </c>
      <c r="I1911" s="2" t="s">
        <v>569</v>
      </c>
      <c r="J1911" s="2" t="s">
        <v>570</v>
      </c>
      <c r="K1911" s="2" t="s">
        <v>835</v>
      </c>
      <c r="L1911" s="2" t="s">
        <v>840</v>
      </c>
      <c r="M1911" s="2" t="s">
        <v>6</v>
      </c>
      <c r="N1911" s="2" t="s">
        <v>6</v>
      </c>
      <c r="O1911" s="2" t="s">
        <v>6</v>
      </c>
      <c r="P1911" s="2" t="s">
        <v>6</v>
      </c>
      <c r="Q1911" s="2" t="s">
        <v>6</v>
      </c>
      <c r="R1911" s="2" t="s">
        <v>6</v>
      </c>
      <c r="S1911" s="2" t="s">
        <v>6</v>
      </c>
      <c r="T1911" s="2" t="s">
        <v>6</v>
      </c>
      <c r="U1911" s="2" t="s">
        <v>6</v>
      </c>
      <c r="V1911" s="2" t="s">
        <v>6</v>
      </c>
      <c r="W1911" s="2" t="s">
        <v>6</v>
      </c>
      <c r="X1911" s="2" t="s">
        <v>6</v>
      </c>
      <c r="Y1911" s="2" t="s">
        <v>6</v>
      </c>
      <c r="Z1911" s="2" t="s">
        <v>6</v>
      </c>
      <c r="AA1911" s="2" t="s">
        <v>6</v>
      </c>
      <c r="AB1911" s="2" t="s">
        <v>6</v>
      </c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</row>
    <row r="1912" spans="1:47" ht="15.75">
      <c r="A1912" s="2"/>
      <c r="B1912" s="2"/>
      <c r="C1912" s="2" t="s">
        <v>1193</v>
      </c>
      <c r="D1912" s="2" t="s">
        <v>176</v>
      </c>
      <c r="E1912" s="2" t="s">
        <v>30</v>
      </c>
      <c r="F1912" s="26" t="s">
        <v>176</v>
      </c>
      <c r="G1912" s="4" t="s">
        <v>1266</v>
      </c>
      <c r="H1912" s="2" t="s">
        <v>163</v>
      </c>
      <c r="I1912" s="2" t="s">
        <v>569</v>
      </c>
      <c r="J1912" s="2" t="s">
        <v>570</v>
      </c>
      <c r="K1912" s="2" t="s">
        <v>835</v>
      </c>
      <c r="L1912" s="2" t="s">
        <v>840</v>
      </c>
      <c r="M1912" s="2" t="s">
        <v>6</v>
      </c>
      <c r="N1912" s="2" t="s">
        <v>6</v>
      </c>
      <c r="O1912" s="2" t="s">
        <v>6</v>
      </c>
      <c r="P1912" s="2" t="s">
        <v>6</v>
      </c>
      <c r="Q1912" s="2" t="s">
        <v>6</v>
      </c>
      <c r="R1912" s="2" t="s">
        <v>6</v>
      </c>
      <c r="S1912" s="2" t="s">
        <v>6</v>
      </c>
      <c r="T1912" s="2" t="s">
        <v>6</v>
      </c>
      <c r="U1912" s="2" t="s">
        <v>6</v>
      </c>
      <c r="V1912" s="2" t="s">
        <v>6</v>
      </c>
      <c r="W1912" s="2" t="s">
        <v>6</v>
      </c>
      <c r="X1912" s="2" t="s">
        <v>6</v>
      </c>
      <c r="Y1912" s="2" t="s">
        <v>6</v>
      </c>
      <c r="Z1912" s="2" t="s">
        <v>6</v>
      </c>
      <c r="AA1912" s="2" t="s">
        <v>6</v>
      </c>
      <c r="AB1912" s="2" t="s">
        <v>6</v>
      </c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</row>
    <row r="1913" spans="1:47" ht="15.75">
      <c r="A1913" s="2"/>
      <c r="B1913" s="2"/>
      <c r="C1913" s="2" t="s">
        <v>1194</v>
      </c>
      <c r="D1913" s="2" t="s">
        <v>176</v>
      </c>
      <c r="E1913" s="2" t="s">
        <v>30</v>
      </c>
      <c r="F1913" s="26" t="s">
        <v>176</v>
      </c>
      <c r="G1913" s="4" t="s">
        <v>1266</v>
      </c>
      <c r="H1913" s="2" t="s">
        <v>163</v>
      </c>
      <c r="I1913" s="2" t="s">
        <v>569</v>
      </c>
      <c r="J1913" s="2" t="s">
        <v>570</v>
      </c>
      <c r="K1913" s="2" t="s">
        <v>835</v>
      </c>
      <c r="L1913" s="2" t="s">
        <v>840</v>
      </c>
      <c r="M1913" s="2" t="s">
        <v>6</v>
      </c>
      <c r="N1913" s="2" t="s">
        <v>6</v>
      </c>
      <c r="O1913" s="2" t="s">
        <v>6</v>
      </c>
      <c r="P1913" s="2" t="s">
        <v>6</v>
      </c>
      <c r="Q1913" s="2" t="s">
        <v>6</v>
      </c>
      <c r="R1913" s="2" t="s">
        <v>6</v>
      </c>
      <c r="S1913" s="2" t="s">
        <v>6</v>
      </c>
      <c r="T1913" s="2" t="s">
        <v>6</v>
      </c>
      <c r="U1913" s="2" t="s">
        <v>6</v>
      </c>
      <c r="V1913" s="2" t="s">
        <v>6</v>
      </c>
      <c r="W1913" s="2" t="s">
        <v>6</v>
      </c>
      <c r="X1913" s="2" t="s">
        <v>6</v>
      </c>
      <c r="Y1913" s="2" t="s">
        <v>6</v>
      </c>
      <c r="Z1913" s="2" t="s">
        <v>6</v>
      </c>
      <c r="AA1913" s="2" t="s">
        <v>6</v>
      </c>
      <c r="AB1913" s="2" t="s">
        <v>6</v>
      </c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</row>
    <row r="1914" spans="1:47" ht="15.75">
      <c r="A1914" s="2"/>
      <c r="B1914" s="2"/>
      <c r="C1914" s="2" t="s">
        <v>1195</v>
      </c>
      <c r="D1914" s="2" t="s">
        <v>176</v>
      </c>
      <c r="E1914" s="2" t="s">
        <v>30</v>
      </c>
      <c r="F1914" s="26" t="s">
        <v>176</v>
      </c>
      <c r="G1914" s="4" t="s">
        <v>1266</v>
      </c>
      <c r="H1914" s="2" t="s">
        <v>163</v>
      </c>
      <c r="I1914" s="2" t="s">
        <v>569</v>
      </c>
      <c r="J1914" s="2" t="s">
        <v>570</v>
      </c>
      <c r="K1914" s="2" t="s">
        <v>835</v>
      </c>
      <c r="L1914" s="2" t="s">
        <v>840</v>
      </c>
      <c r="M1914" s="2" t="s">
        <v>6</v>
      </c>
      <c r="N1914" s="2" t="s">
        <v>6</v>
      </c>
      <c r="O1914" s="2" t="s">
        <v>6</v>
      </c>
      <c r="P1914" s="2" t="s">
        <v>6</v>
      </c>
      <c r="Q1914" s="2" t="s">
        <v>6</v>
      </c>
      <c r="R1914" s="2" t="s">
        <v>6</v>
      </c>
      <c r="S1914" s="2" t="s">
        <v>6</v>
      </c>
      <c r="T1914" s="2" t="s">
        <v>6</v>
      </c>
      <c r="U1914" s="2" t="s">
        <v>6</v>
      </c>
      <c r="V1914" s="2" t="s">
        <v>6</v>
      </c>
      <c r="W1914" s="2" t="s">
        <v>6</v>
      </c>
      <c r="X1914" s="2" t="s">
        <v>6</v>
      </c>
      <c r="Y1914" s="2" t="s">
        <v>6</v>
      </c>
      <c r="Z1914" s="2" t="s">
        <v>6</v>
      </c>
      <c r="AA1914" s="2" t="s">
        <v>6</v>
      </c>
      <c r="AB1914" s="2" t="s">
        <v>6</v>
      </c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</row>
    <row r="1915" spans="1:47" ht="15.75">
      <c r="A1915" s="2"/>
      <c r="B1915" s="2"/>
      <c r="C1915" s="2" t="s">
        <v>1196</v>
      </c>
      <c r="D1915" s="2" t="s">
        <v>176</v>
      </c>
      <c r="E1915" s="2" t="s">
        <v>30</v>
      </c>
      <c r="F1915" s="26" t="s">
        <v>176</v>
      </c>
      <c r="G1915" s="4" t="s">
        <v>1266</v>
      </c>
      <c r="H1915" s="2" t="s">
        <v>163</v>
      </c>
      <c r="I1915" s="2" t="s">
        <v>569</v>
      </c>
      <c r="J1915" s="2" t="s">
        <v>570</v>
      </c>
      <c r="K1915" s="2" t="s">
        <v>835</v>
      </c>
      <c r="L1915" s="2" t="s">
        <v>840</v>
      </c>
      <c r="M1915" s="2" t="s">
        <v>6</v>
      </c>
      <c r="N1915" s="2" t="s">
        <v>6</v>
      </c>
      <c r="O1915" s="2" t="s">
        <v>6</v>
      </c>
      <c r="P1915" s="2" t="s">
        <v>6</v>
      </c>
      <c r="Q1915" s="2" t="s">
        <v>6</v>
      </c>
      <c r="R1915" s="2" t="s">
        <v>6</v>
      </c>
      <c r="S1915" s="2" t="s">
        <v>6</v>
      </c>
      <c r="T1915" s="2" t="s">
        <v>6</v>
      </c>
      <c r="U1915" s="2" t="s">
        <v>6</v>
      </c>
      <c r="V1915" s="2" t="s">
        <v>6</v>
      </c>
      <c r="W1915" s="2" t="s">
        <v>6</v>
      </c>
      <c r="X1915" s="2" t="s">
        <v>6</v>
      </c>
      <c r="Y1915" s="2" t="s">
        <v>6</v>
      </c>
      <c r="Z1915" s="2" t="s">
        <v>6</v>
      </c>
      <c r="AA1915" s="2" t="s">
        <v>6</v>
      </c>
      <c r="AB1915" s="2" t="s">
        <v>6</v>
      </c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</row>
    <row r="1916" spans="1:47" ht="15.75">
      <c r="A1916" s="2"/>
      <c r="B1916" s="2"/>
      <c r="C1916" s="2" t="s">
        <v>1197</v>
      </c>
      <c r="D1916" s="2" t="s">
        <v>176</v>
      </c>
      <c r="E1916" s="2" t="s">
        <v>30</v>
      </c>
      <c r="F1916" s="26" t="s">
        <v>176</v>
      </c>
      <c r="G1916" s="4" t="s">
        <v>1266</v>
      </c>
      <c r="H1916" s="2" t="s">
        <v>163</v>
      </c>
      <c r="I1916" s="2" t="s">
        <v>569</v>
      </c>
      <c r="J1916" s="2" t="s">
        <v>570</v>
      </c>
      <c r="K1916" s="2" t="s">
        <v>835</v>
      </c>
      <c r="L1916" s="2" t="s">
        <v>840</v>
      </c>
      <c r="M1916" s="2" t="s">
        <v>6</v>
      </c>
      <c r="N1916" s="2" t="s">
        <v>6</v>
      </c>
      <c r="O1916" s="2" t="s">
        <v>6</v>
      </c>
      <c r="P1916" s="2" t="s">
        <v>6</v>
      </c>
      <c r="Q1916" s="2" t="s">
        <v>6</v>
      </c>
      <c r="R1916" s="2" t="s">
        <v>6</v>
      </c>
      <c r="S1916" s="2" t="s">
        <v>6</v>
      </c>
      <c r="T1916" s="2" t="s">
        <v>6</v>
      </c>
      <c r="U1916" s="2" t="s">
        <v>6</v>
      </c>
      <c r="V1916" s="2" t="s">
        <v>6</v>
      </c>
      <c r="W1916" s="2" t="s">
        <v>6</v>
      </c>
      <c r="X1916" s="2" t="s">
        <v>6</v>
      </c>
      <c r="Y1916" s="2" t="s">
        <v>6</v>
      </c>
      <c r="Z1916" s="2" t="s">
        <v>6</v>
      </c>
      <c r="AA1916" s="2" t="s">
        <v>6</v>
      </c>
      <c r="AB1916" s="2" t="s">
        <v>6</v>
      </c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</row>
    <row r="1917" spans="1:47" ht="15.75">
      <c r="A1917" s="2"/>
      <c r="B1917" s="2"/>
      <c r="C1917" s="2" t="s">
        <v>1198</v>
      </c>
      <c r="D1917" s="2" t="s">
        <v>176</v>
      </c>
      <c r="E1917" s="2" t="s">
        <v>30</v>
      </c>
      <c r="F1917" s="26" t="s">
        <v>176</v>
      </c>
      <c r="G1917" s="4" t="s">
        <v>1266</v>
      </c>
      <c r="H1917" s="2" t="s">
        <v>163</v>
      </c>
      <c r="I1917" s="2" t="s">
        <v>569</v>
      </c>
      <c r="J1917" s="2" t="s">
        <v>570</v>
      </c>
      <c r="K1917" s="2" t="s">
        <v>835</v>
      </c>
      <c r="L1917" s="2" t="s">
        <v>840</v>
      </c>
      <c r="M1917" s="2" t="s">
        <v>6</v>
      </c>
      <c r="N1917" s="2" t="s">
        <v>6</v>
      </c>
      <c r="O1917" s="2" t="s">
        <v>6</v>
      </c>
      <c r="P1917" s="2" t="s">
        <v>6</v>
      </c>
      <c r="Q1917" s="2" t="s">
        <v>6</v>
      </c>
      <c r="R1917" s="2" t="s">
        <v>6</v>
      </c>
      <c r="S1917" s="2" t="s">
        <v>6</v>
      </c>
      <c r="T1917" s="2" t="s">
        <v>6</v>
      </c>
      <c r="U1917" s="2" t="s">
        <v>6</v>
      </c>
      <c r="V1917" s="2" t="s">
        <v>6</v>
      </c>
      <c r="W1917" s="2" t="s">
        <v>6</v>
      </c>
      <c r="X1917" s="2" t="s">
        <v>6</v>
      </c>
      <c r="Y1917" s="2" t="s">
        <v>6</v>
      </c>
      <c r="Z1917" s="2" t="s">
        <v>6</v>
      </c>
      <c r="AA1917" s="2" t="s">
        <v>6</v>
      </c>
      <c r="AB1917" s="2" t="s">
        <v>6</v>
      </c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</row>
    <row r="1918" spans="1:47" ht="15.75">
      <c r="A1918" s="2"/>
      <c r="B1918" s="2"/>
      <c r="C1918" s="2" t="s">
        <v>1199</v>
      </c>
      <c r="D1918" s="2" t="s">
        <v>176</v>
      </c>
      <c r="E1918" s="2" t="s">
        <v>30</v>
      </c>
      <c r="F1918" s="26" t="s">
        <v>176</v>
      </c>
      <c r="G1918" s="4" t="s">
        <v>1266</v>
      </c>
      <c r="H1918" s="2" t="s">
        <v>163</v>
      </c>
      <c r="I1918" s="2" t="s">
        <v>569</v>
      </c>
      <c r="J1918" s="2" t="s">
        <v>570</v>
      </c>
      <c r="K1918" s="2" t="s">
        <v>835</v>
      </c>
      <c r="L1918" s="2" t="s">
        <v>840</v>
      </c>
      <c r="M1918" s="2" t="s">
        <v>6</v>
      </c>
      <c r="N1918" s="2" t="s">
        <v>6</v>
      </c>
      <c r="O1918" s="2" t="s">
        <v>6</v>
      </c>
      <c r="P1918" s="2" t="s">
        <v>6</v>
      </c>
      <c r="Q1918" s="2" t="s">
        <v>6</v>
      </c>
      <c r="R1918" s="2" t="s">
        <v>6</v>
      </c>
      <c r="S1918" s="2" t="s">
        <v>6</v>
      </c>
      <c r="T1918" s="2" t="s">
        <v>6</v>
      </c>
      <c r="U1918" s="2" t="s">
        <v>6</v>
      </c>
      <c r="V1918" s="2" t="s">
        <v>6</v>
      </c>
      <c r="W1918" s="2" t="s">
        <v>6</v>
      </c>
      <c r="X1918" s="2" t="s">
        <v>6</v>
      </c>
      <c r="Y1918" s="2" t="s">
        <v>6</v>
      </c>
      <c r="Z1918" s="2" t="s">
        <v>6</v>
      </c>
      <c r="AA1918" s="2" t="s">
        <v>6</v>
      </c>
      <c r="AB1918" s="2" t="s">
        <v>6</v>
      </c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</row>
    <row r="1919" spans="1:47" ht="15.75">
      <c r="A1919" s="2"/>
      <c r="B1919" s="2"/>
      <c r="C1919" s="2" t="s">
        <v>1200</v>
      </c>
      <c r="D1919" s="2" t="s">
        <v>176</v>
      </c>
      <c r="E1919" s="2" t="s">
        <v>30</v>
      </c>
      <c r="F1919" s="26" t="s">
        <v>176</v>
      </c>
      <c r="G1919" s="4" t="s">
        <v>1266</v>
      </c>
      <c r="H1919" s="2" t="s">
        <v>163</v>
      </c>
      <c r="I1919" s="2" t="s">
        <v>569</v>
      </c>
      <c r="J1919" s="2" t="s">
        <v>570</v>
      </c>
      <c r="K1919" s="2" t="s">
        <v>835</v>
      </c>
      <c r="L1919" s="2" t="s">
        <v>840</v>
      </c>
      <c r="M1919" s="2" t="s">
        <v>6</v>
      </c>
      <c r="N1919" s="2" t="s">
        <v>6</v>
      </c>
      <c r="O1919" s="2" t="s">
        <v>6</v>
      </c>
      <c r="P1919" s="2" t="s">
        <v>6</v>
      </c>
      <c r="Q1919" s="2" t="s">
        <v>6</v>
      </c>
      <c r="R1919" s="2" t="s">
        <v>6</v>
      </c>
      <c r="S1919" s="2" t="s">
        <v>6</v>
      </c>
      <c r="T1919" s="2" t="s">
        <v>6</v>
      </c>
      <c r="U1919" s="2" t="s">
        <v>6</v>
      </c>
      <c r="V1919" s="2" t="s">
        <v>6</v>
      </c>
      <c r="W1919" s="2" t="s">
        <v>6</v>
      </c>
      <c r="X1919" s="2" t="s">
        <v>6</v>
      </c>
      <c r="Y1919" s="2" t="s">
        <v>6</v>
      </c>
      <c r="Z1919" s="2" t="s">
        <v>6</v>
      </c>
      <c r="AA1919" s="2" t="s">
        <v>6</v>
      </c>
      <c r="AB1919" s="2" t="s">
        <v>6</v>
      </c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</row>
    <row r="1920" spans="1:47" ht="15.75">
      <c r="A1920" s="2"/>
      <c r="B1920" s="2"/>
      <c r="C1920" s="2" t="s">
        <v>1201</v>
      </c>
      <c r="D1920" s="2" t="s">
        <v>176</v>
      </c>
      <c r="E1920" s="2" t="s">
        <v>30</v>
      </c>
      <c r="F1920" s="26" t="s">
        <v>176</v>
      </c>
      <c r="G1920" s="4" t="s">
        <v>1266</v>
      </c>
      <c r="H1920" s="2" t="s">
        <v>163</v>
      </c>
      <c r="I1920" s="2" t="s">
        <v>569</v>
      </c>
      <c r="J1920" s="2" t="s">
        <v>570</v>
      </c>
      <c r="K1920" s="2" t="s">
        <v>835</v>
      </c>
      <c r="L1920" s="2" t="s">
        <v>840</v>
      </c>
      <c r="M1920" s="2" t="s">
        <v>6</v>
      </c>
      <c r="N1920" s="2" t="s">
        <v>6</v>
      </c>
      <c r="O1920" s="2" t="s">
        <v>6</v>
      </c>
      <c r="P1920" s="2" t="s">
        <v>6</v>
      </c>
      <c r="Q1920" s="2" t="s">
        <v>6</v>
      </c>
      <c r="R1920" s="2" t="s">
        <v>6</v>
      </c>
      <c r="S1920" s="2" t="s">
        <v>6</v>
      </c>
      <c r="T1920" s="2" t="s">
        <v>6</v>
      </c>
      <c r="U1920" s="2" t="s">
        <v>6</v>
      </c>
      <c r="V1920" s="2" t="s">
        <v>6</v>
      </c>
      <c r="W1920" s="2" t="s">
        <v>6</v>
      </c>
      <c r="X1920" s="2" t="s">
        <v>6</v>
      </c>
      <c r="Y1920" s="2" t="s">
        <v>6</v>
      </c>
      <c r="Z1920" s="2" t="s">
        <v>6</v>
      </c>
      <c r="AA1920" s="2" t="s">
        <v>6</v>
      </c>
      <c r="AB1920" s="2" t="s">
        <v>6</v>
      </c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</row>
    <row r="1921" spans="1:47" ht="15.75">
      <c r="A1921" s="2"/>
      <c r="B1921" s="2"/>
      <c r="C1921" s="2" t="s">
        <v>1202</v>
      </c>
      <c r="D1921" s="2" t="s">
        <v>176</v>
      </c>
      <c r="E1921" s="2" t="s">
        <v>30</v>
      </c>
      <c r="F1921" s="26" t="s">
        <v>176</v>
      </c>
      <c r="G1921" s="4" t="s">
        <v>1266</v>
      </c>
      <c r="H1921" s="2" t="s">
        <v>163</v>
      </c>
      <c r="I1921" s="2" t="s">
        <v>569</v>
      </c>
      <c r="J1921" s="2" t="s">
        <v>570</v>
      </c>
      <c r="K1921" s="2" t="s">
        <v>835</v>
      </c>
      <c r="L1921" s="2" t="s">
        <v>840</v>
      </c>
      <c r="M1921" s="2" t="s">
        <v>6</v>
      </c>
      <c r="N1921" s="2" t="s">
        <v>6</v>
      </c>
      <c r="O1921" s="2" t="s">
        <v>6</v>
      </c>
      <c r="P1921" s="2" t="s">
        <v>6</v>
      </c>
      <c r="Q1921" s="2" t="s">
        <v>6</v>
      </c>
      <c r="R1921" s="2" t="s">
        <v>6</v>
      </c>
      <c r="S1921" s="2" t="s">
        <v>6</v>
      </c>
      <c r="T1921" s="2" t="s">
        <v>6</v>
      </c>
      <c r="U1921" s="2" t="s">
        <v>6</v>
      </c>
      <c r="V1921" s="2" t="s">
        <v>6</v>
      </c>
      <c r="W1921" s="2" t="s">
        <v>6</v>
      </c>
      <c r="X1921" s="2" t="s">
        <v>6</v>
      </c>
      <c r="Y1921" s="2" t="s">
        <v>6</v>
      </c>
      <c r="Z1921" s="2" t="s">
        <v>6</v>
      </c>
      <c r="AA1921" s="2" t="s">
        <v>6</v>
      </c>
      <c r="AB1921" s="2" t="s">
        <v>6</v>
      </c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</row>
    <row r="1922" spans="1:47" ht="15.75">
      <c r="A1922" s="2"/>
      <c r="B1922" s="2"/>
      <c r="C1922" s="2" t="s">
        <v>1203</v>
      </c>
      <c r="D1922" s="2" t="s">
        <v>176</v>
      </c>
      <c r="E1922" s="2" t="s">
        <v>30</v>
      </c>
      <c r="F1922" s="26" t="s">
        <v>176</v>
      </c>
      <c r="G1922" s="4" t="s">
        <v>1266</v>
      </c>
      <c r="H1922" s="2" t="s">
        <v>163</v>
      </c>
      <c r="I1922" s="2" t="s">
        <v>569</v>
      </c>
      <c r="J1922" s="2" t="s">
        <v>570</v>
      </c>
      <c r="K1922" s="2" t="s">
        <v>835</v>
      </c>
      <c r="L1922" s="2" t="s">
        <v>840</v>
      </c>
      <c r="M1922" s="2" t="s">
        <v>6</v>
      </c>
      <c r="N1922" s="2" t="s">
        <v>6</v>
      </c>
      <c r="O1922" s="2" t="s">
        <v>6</v>
      </c>
      <c r="P1922" s="2" t="s">
        <v>6</v>
      </c>
      <c r="Q1922" s="2" t="s">
        <v>6</v>
      </c>
      <c r="R1922" s="2" t="s">
        <v>6</v>
      </c>
      <c r="S1922" s="2" t="s">
        <v>6</v>
      </c>
      <c r="T1922" s="2" t="s">
        <v>6</v>
      </c>
      <c r="U1922" s="2" t="s">
        <v>6</v>
      </c>
      <c r="V1922" s="2" t="s">
        <v>6</v>
      </c>
      <c r="W1922" s="2" t="s">
        <v>6</v>
      </c>
      <c r="X1922" s="2" t="s">
        <v>6</v>
      </c>
      <c r="Y1922" s="2" t="s">
        <v>6</v>
      </c>
      <c r="Z1922" s="2" t="s">
        <v>6</v>
      </c>
      <c r="AA1922" s="2" t="s">
        <v>6</v>
      </c>
      <c r="AB1922" s="2" t="s">
        <v>6</v>
      </c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</row>
    <row r="1923" spans="1:47" ht="15.75">
      <c r="A1923" s="2"/>
      <c r="B1923" s="2"/>
      <c r="C1923" s="2" t="s">
        <v>1204</v>
      </c>
      <c r="D1923" s="2" t="s">
        <v>176</v>
      </c>
      <c r="E1923" s="2" t="s">
        <v>30</v>
      </c>
      <c r="F1923" s="26" t="s">
        <v>176</v>
      </c>
      <c r="G1923" s="4" t="s">
        <v>1266</v>
      </c>
      <c r="H1923" s="2" t="s">
        <v>163</v>
      </c>
      <c r="I1923" s="2" t="s">
        <v>569</v>
      </c>
      <c r="J1923" s="2" t="s">
        <v>570</v>
      </c>
      <c r="K1923" s="2" t="s">
        <v>835</v>
      </c>
      <c r="L1923" s="2" t="s">
        <v>840</v>
      </c>
      <c r="M1923" s="2" t="s">
        <v>6</v>
      </c>
      <c r="N1923" s="2" t="s">
        <v>6</v>
      </c>
      <c r="O1923" s="2" t="s">
        <v>6</v>
      </c>
      <c r="P1923" s="2" t="s">
        <v>6</v>
      </c>
      <c r="Q1923" s="2" t="s">
        <v>6</v>
      </c>
      <c r="R1923" s="2" t="s">
        <v>6</v>
      </c>
      <c r="S1923" s="2" t="s">
        <v>6</v>
      </c>
      <c r="T1923" s="2" t="s">
        <v>6</v>
      </c>
      <c r="U1923" s="2" t="s">
        <v>6</v>
      </c>
      <c r="V1923" s="2" t="s">
        <v>6</v>
      </c>
      <c r="W1923" s="2" t="s">
        <v>6</v>
      </c>
      <c r="X1923" s="2" t="s">
        <v>6</v>
      </c>
      <c r="Y1923" s="2" t="s">
        <v>6</v>
      </c>
      <c r="Z1923" s="2" t="s">
        <v>6</v>
      </c>
      <c r="AA1923" s="2" t="s">
        <v>6</v>
      </c>
      <c r="AB1923" s="2" t="s">
        <v>6</v>
      </c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</row>
    <row r="1924" spans="1:47" ht="15.75">
      <c r="A1924" s="2"/>
      <c r="B1924" s="2"/>
      <c r="C1924" s="2" t="s">
        <v>1205</v>
      </c>
      <c r="D1924" s="2" t="s">
        <v>176</v>
      </c>
      <c r="E1924" s="2" t="s">
        <v>30</v>
      </c>
      <c r="F1924" s="26" t="s">
        <v>176</v>
      </c>
      <c r="G1924" s="4" t="s">
        <v>1266</v>
      </c>
      <c r="H1924" s="2" t="s">
        <v>163</v>
      </c>
      <c r="I1924" s="2" t="s">
        <v>569</v>
      </c>
      <c r="J1924" s="2" t="s">
        <v>570</v>
      </c>
      <c r="K1924" s="2" t="s">
        <v>835</v>
      </c>
      <c r="L1924" s="2" t="s">
        <v>840</v>
      </c>
      <c r="M1924" s="2" t="s">
        <v>6</v>
      </c>
      <c r="N1924" s="2" t="s">
        <v>6</v>
      </c>
      <c r="O1924" s="2" t="s">
        <v>6</v>
      </c>
      <c r="P1924" s="2" t="s">
        <v>6</v>
      </c>
      <c r="Q1924" s="2" t="s">
        <v>6</v>
      </c>
      <c r="R1924" s="2" t="s">
        <v>6</v>
      </c>
      <c r="S1924" s="2" t="s">
        <v>6</v>
      </c>
      <c r="T1924" s="2" t="s">
        <v>6</v>
      </c>
      <c r="U1924" s="2" t="s">
        <v>6</v>
      </c>
      <c r="V1924" s="2" t="s">
        <v>6</v>
      </c>
      <c r="W1924" s="2" t="s">
        <v>6</v>
      </c>
      <c r="X1924" s="2" t="s">
        <v>6</v>
      </c>
      <c r="Y1924" s="2" t="s">
        <v>6</v>
      </c>
      <c r="Z1924" s="2" t="s">
        <v>6</v>
      </c>
      <c r="AA1924" s="2" t="s">
        <v>6</v>
      </c>
      <c r="AB1924" s="2" t="s">
        <v>6</v>
      </c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</row>
    <row r="1925" spans="1:47" ht="15.75">
      <c r="A1925" s="2"/>
      <c r="B1925" s="2"/>
      <c r="C1925" s="2" t="s">
        <v>1206</v>
      </c>
      <c r="D1925" s="2" t="s">
        <v>176</v>
      </c>
      <c r="E1925" s="2" t="s">
        <v>30</v>
      </c>
      <c r="F1925" s="26" t="s">
        <v>176</v>
      </c>
      <c r="G1925" s="4" t="s">
        <v>1266</v>
      </c>
      <c r="H1925" s="2" t="s">
        <v>163</v>
      </c>
      <c r="I1925" s="2" t="s">
        <v>569</v>
      </c>
      <c r="J1925" s="2" t="s">
        <v>570</v>
      </c>
      <c r="K1925" s="2" t="s">
        <v>835</v>
      </c>
      <c r="L1925" s="2" t="s">
        <v>840</v>
      </c>
      <c r="M1925" s="2" t="s">
        <v>6</v>
      </c>
      <c r="N1925" s="2" t="s">
        <v>6</v>
      </c>
      <c r="O1925" s="2" t="s">
        <v>6</v>
      </c>
      <c r="P1925" s="2" t="s">
        <v>6</v>
      </c>
      <c r="Q1925" s="2" t="s">
        <v>6</v>
      </c>
      <c r="R1925" s="2" t="s">
        <v>6</v>
      </c>
      <c r="S1925" s="2" t="s">
        <v>6</v>
      </c>
      <c r="T1925" s="2" t="s">
        <v>6</v>
      </c>
      <c r="U1925" s="2" t="s">
        <v>6</v>
      </c>
      <c r="V1925" s="2" t="s">
        <v>6</v>
      </c>
      <c r="W1925" s="2" t="s">
        <v>6</v>
      </c>
      <c r="X1925" s="2" t="s">
        <v>6</v>
      </c>
      <c r="Y1925" s="2" t="s">
        <v>6</v>
      </c>
      <c r="Z1925" s="2" t="s">
        <v>6</v>
      </c>
      <c r="AA1925" s="2" t="s">
        <v>6</v>
      </c>
      <c r="AB1925" s="2" t="s">
        <v>6</v>
      </c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</row>
    <row r="1926" spans="1:47" ht="15.75">
      <c r="A1926" s="2"/>
      <c r="B1926" s="2"/>
      <c r="C1926" s="2" t="s">
        <v>1207</v>
      </c>
      <c r="D1926" s="2" t="s">
        <v>176</v>
      </c>
      <c r="E1926" s="2" t="s">
        <v>30</v>
      </c>
      <c r="F1926" s="26" t="s">
        <v>176</v>
      </c>
      <c r="G1926" s="4" t="s">
        <v>1266</v>
      </c>
      <c r="H1926" s="2" t="s">
        <v>163</v>
      </c>
      <c r="I1926" s="2" t="s">
        <v>569</v>
      </c>
      <c r="J1926" s="2" t="s">
        <v>570</v>
      </c>
      <c r="K1926" s="2" t="s">
        <v>835</v>
      </c>
      <c r="L1926" s="2" t="s">
        <v>840</v>
      </c>
      <c r="M1926" s="2" t="s">
        <v>6</v>
      </c>
      <c r="N1926" s="2" t="s">
        <v>6</v>
      </c>
      <c r="O1926" s="2" t="s">
        <v>6</v>
      </c>
      <c r="P1926" s="2" t="s">
        <v>6</v>
      </c>
      <c r="Q1926" s="2" t="s">
        <v>6</v>
      </c>
      <c r="R1926" s="2" t="s">
        <v>6</v>
      </c>
      <c r="S1926" s="2" t="s">
        <v>6</v>
      </c>
      <c r="T1926" s="2" t="s">
        <v>6</v>
      </c>
      <c r="U1926" s="2" t="s">
        <v>6</v>
      </c>
      <c r="V1926" s="2" t="s">
        <v>6</v>
      </c>
      <c r="W1926" s="2" t="s">
        <v>6</v>
      </c>
      <c r="X1926" s="2" t="s">
        <v>6</v>
      </c>
      <c r="Y1926" s="2" t="s">
        <v>6</v>
      </c>
      <c r="Z1926" s="2" t="s">
        <v>6</v>
      </c>
      <c r="AA1926" s="2" t="s">
        <v>6</v>
      </c>
      <c r="AB1926" s="2" t="s">
        <v>6</v>
      </c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</row>
    <row r="1927" spans="1:47" ht="15.75">
      <c r="A1927" s="2"/>
      <c r="B1927" s="2"/>
      <c r="C1927" s="2" t="s">
        <v>1208</v>
      </c>
      <c r="D1927" s="2" t="s">
        <v>176</v>
      </c>
      <c r="E1927" s="2" t="s">
        <v>30</v>
      </c>
      <c r="F1927" s="26" t="s">
        <v>176</v>
      </c>
      <c r="G1927" s="4" t="s">
        <v>1266</v>
      </c>
      <c r="H1927" s="2" t="s">
        <v>163</v>
      </c>
      <c r="I1927" s="2" t="s">
        <v>569</v>
      </c>
      <c r="J1927" s="2" t="s">
        <v>570</v>
      </c>
      <c r="K1927" s="2" t="s">
        <v>835</v>
      </c>
      <c r="L1927" s="2" t="s">
        <v>840</v>
      </c>
      <c r="M1927" s="2" t="s">
        <v>6</v>
      </c>
      <c r="N1927" s="2" t="s">
        <v>6</v>
      </c>
      <c r="O1927" s="2" t="s">
        <v>6</v>
      </c>
      <c r="P1927" s="2" t="s">
        <v>6</v>
      </c>
      <c r="Q1927" s="2" t="s">
        <v>6</v>
      </c>
      <c r="R1927" s="2" t="s">
        <v>6</v>
      </c>
      <c r="S1927" s="2" t="s">
        <v>6</v>
      </c>
      <c r="T1927" s="2" t="s">
        <v>6</v>
      </c>
      <c r="U1927" s="2" t="s">
        <v>6</v>
      </c>
      <c r="V1927" s="2" t="s">
        <v>6</v>
      </c>
      <c r="W1927" s="2" t="s">
        <v>6</v>
      </c>
      <c r="X1927" s="2" t="s">
        <v>6</v>
      </c>
      <c r="Y1927" s="2" t="s">
        <v>6</v>
      </c>
      <c r="Z1927" s="2" t="s">
        <v>6</v>
      </c>
      <c r="AA1927" s="2" t="s">
        <v>6</v>
      </c>
      <c r="AB1927" s="2" t="s">
        <v>6</v>
      </c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</row>
    <row r="1928" spans="1:47" ht="15.75">
      <c r="A1928" s="2"/>
      <c r="B1928" s="2"/>
      <c r="C1928" s="2" t="s">
        <v>1209</v>
      </c>
      <c r="D1928" s="2" t="s">
        <v>176</v>
      </c>
      <c r="E1928" s="2" t="s">
        <v>30</v>
      </c>
      <c r="F1928" s="26" t="s">
        <v>176</v>
      </c>
      <c r="G1928" s="4" t="s">
        <v>1266</v>
      </c>
      <c r="H1928" s="2" t="s">
        <v>163</v>
      </c>
      <c r="I1928" s="2" t="s">
        <v>569</v>
      </c>
      <c r="J1928" s="2" t="s">
        <v>570</v>
      </c>
      <c r="K1928" s="2" t="s">
        <v>835</v>
      </c>
      <c r="L1928" s="2" t="s">
        <v>840</v>
      </c>
      <c r="M1928" s="2" t="s">
        <v>6</v>
      </c>
      <c r="N1928" s="2" t="s">
        <v>6</v>
      </c>
      <c r="O1928" s="2" t="s">
        <v>6</v>
      </c>
      <c r="P1928" s="2" t="s">
        <v>6</v>
      </c>
      <c r="Q1928" s="2" t="s">
        <v>6</v>
      </c>
      <c r="R1928" s="2" t="s">
        <v>6</v>
      </c>
      <c r="S1928" s="2" t="s">
        <v>6</v>
      </c>
      <c r="T1928" s="2" t="s">
        <v>6</v>
      </c>
      <c r="U1928" s="2" t="s">
        <v>6</v>
      </c>
      <c r="V1928" s="2" t="s">
        <v>6</v>
      </c>
      <c r="W1928" s="2" t="s">
        <v>6</v>
      </c>
      <c r="X1928" s="2" t="s">
        <v>6</v>
      </c>
      <c r="Y1928" s="2" t="s">
        <v>6</v>
      </c>
      <c r="Z1928" s="2" t="s">
        <v>6</v>
      </c>
      <c r="AA1928" s="2" t="s">
        <v>6</v>
      </c>
      <c r="AB1928" s="2" t="s">
        <v>6</v>
      </c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</row>
    <row r="1929" spans="1:47" ht="15.75">
      <c r="A1929" s="2"/>
      <c r="B1929" s="2"/>
      <c r="C1929" s="2" t="s">
        <v>1210</v>
      </c>
      <c r="D1929" s="2" t="s">
        <v>176</v>
      </c>
      <c r="E1929" s="2" t="s">
        <v>30</v>
      </c>
      <c r="F1929" s="26" t="s">
        <v>176</v>
      </c>
      <c r="G1929" s="4" t="s">
        <v>1266</v>
      </c>
      <c r="H1929" s="2" t="s">
        <v>163</v>
      </c>
      <c r="I1929" s="2" t="s">
        <v>569</v>
      </c>
      <c r="J1929" s="2" t="s">
        <v>570</v>
      </c>
      <c r="K1929" s="2" t="s">
        <v>835</v>
      </c>
      <c r="L1929" s="2" t="s">
        <v>840</v>
      </c>
      <c r="M1929" s="2" t="s">
        <v>6</v>
      </c>
      <c r="N1929" s="2" t="s">
        <v>6</v>
      </c>
      <c r="O1929" s="2" t="s">
        <v>6</v>
      </c>
      <c r="P1929" s="2" t="s">
        <v>6</v>
      </c>
      <c r="Q1929" s="2" t="s">
        <v>6</v>
      </c>
      <c r="R1929" s="2" t="s">
        <v>6</v>
      </c>
      <c r="S1929" s="2" t="s">
        <v>6</v>
      </c>
      <c r="T1929" s="2" t="s">
        <v>6</v>
      </c>
      <c r="U1929" s="2" t="s">
        <v>6</v>
      </c>
      <c r="V1929" s="2" t="s">
        <v>6</v>
      </c>
      <c r="W1929" s="2" t="s">
        <v>6</v>
      </c>
      <c r="X1929" s="2" t="s">
        <v>6</v>
      </c>
      <c r="Y1929" s="2" t="s">
        <v>6</v>
      </c>
      <c r="Z1929" s="2" t="s">
        <v>6</v>
      </c>
      <c r="AA1929" s="2" t="s">
        <v>6</v>
      </c>
      <c r="AB1929" s="2" t="s">
        <v>6</v>
      </c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</row>
    <row r="1930" spans="1:47" ht="15.75">
      <c r="A1930" s="2"/>
      <c r="B1930" s="2"/>
      <c r="C1930" s="2" t="s">
        <v>1211</v>
      </c>
      <c r="D1930" s="2" t="s">
        <v>176</v>
      </c>
      <c r="E1930" s="2" t="s">
        <v>30</v>
      </c>
      <c r="F1930" s="26" t="s">
        <v>176</v>
      </c>
      <c r="G1930" s="4" t="s">
        <v>1266</v>
      </c>
      <c r="H1930" s="2" t="s">
        <v>163</v>
      </c>
      <c r="I1930" s="2" t="s">
        <v>569</v>
      </c>
      <c r="J1930" s="2" t="s">
        <v>570</v>
      </c>
      <c r="K1930" s="2" t="s">
        <v>835</v>
      </c>
      <c r="L1930" s="2" t="s">
        <v>840</v>
      </c>
      <c r="M1930" s="2" t="s">
        <v>6</v>
      </c>
      <c r="N1930" s="2" t="s">
        <v>6</v>
      </c>
      <c r="O1930" s="2" t="s">
        <v>6</v>
      </c>
      <c r="P1930" s="2" t="s">
        <v>6</v>
      </c>
      <c r="Q1930" s="2" t="s">
        <v>6</v>
      </c>
      <c r="R1930" s="2" t="s">
        <v>6</v>
      </c>
      <c r="S1930" s="2" t="s">
        <v>6</v>
      </c>
      <c r="T1930" s="2" t="s">
        <v>6</v>
      </c>
      <c r="U1930" s="2" t="s">
        <v>6</v>
      </c>
      <c r="V1930" s="2" t="s">
        <v>6</v>
      </c>
      <c r="W1930" s="2" t="s">
        <v>6</v>
      </c>
      <c r="X1930" s="2" t="s">
        <v>6</v>
      </c>
      <c r="Y1930" s="2" t="s">
        <v>6</v>
      </c>
      <c r="Z1930" s="2" t="s">
        <v>6</v>
      </c>
      <c r="AA1930" s="2" t="s">
        <v>6</v>
      </c>
      <c r="AB1930" s="2" t="s">
        <v>6</v>
      </c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</row>
    <row r="1931" spans="1:47" ht="15.75">
      <c r="A1931" s="2"/>
      <c r="B1931" s="2"/>
      <c r="C1931" s="2" t="s">
        <v>1212</v>
      </c>
      <c r="D1931" s="2" t="s">
        <v>176</v>
      </c>
      <c r="E1931" s="2" t="s">
        <v>30</v>
      </c>
      <c r="F1931" s="26" t="s">
        <v>176</v>
      </c>
      <c r="G1931" s="4" t="s">
        <v>1266</v>
      </c>
      <c r="H1931" s="2" t="s">
        <v>163</v>
      </c>
      <c r="I1931" s="2" t="s">
        <v>569</v>
      </c>
      <c r="J1931" s="2" t="s">
        <v>570</v>
      </c>
      <c r="K1931" s="2" t="s">
        <v>835</v>
      </c>
      <c r="L1931" s="2" t="s">
        <v>840</v>
      </c>
      <c r="M1931" s="2" t="s">
        <v>6</v>
      </c>
      <c r="N1931" s="2" t="s">
        <v>6</v>
      </c>
      <c r="O1931" s="2" t="s">
        <v>6</v>
      </c>
      <c r="P1931" s="2" t="s">
        <v>6</v>
      </c>
      <c r="Q1931" s="2" t="s">
        <v>6</v>
      </c>
      <c r="R1931" s="2" t="s">
        <v>6</v>
      </c>
      <c r="S1931" s="2" t="s">
        <v>6</v>
      </c>
      <c r="T1931" s="2" t="s">
        <v>6</v>
      </c>
      <c r="U1931" s="2" t="s">
        <v>6</v>
      </c>
      <c r="V1931" s="2" t="s">
        <v>6</v>
      </c>
      <c r="W1931" s="2" t="s">
        <v>6</v>
      </c>
      <c r="X1931" s="2" t="s">
        <v>6</v>
      </c>
      <c r="Y1931" s="2" t="s">
        <v>6</v>
      </c>
      <c r="Z1931" s="2" t="s">
        <v>6</v>
      </c>
      <c r="AA1931" s="2" t="s">
        <v>6</v>
      </c>
      <c r="AB1931" s="2" t="s">
        <v>6</v>
      </c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</row>
    <row r="1932" spans="1:47" ht="15.75">
      <c r="A1932" s="2"/>
      <c r="B1932" s="2"/>
      <c r="C1932" s="2" t="s">
        <v>1213</v>
      </c>
      <c r="D1932" s="2" t="s">
        <v>176</v>
      </c>
      <c r="E1932" s="2" t="s">
        <v>30</v>
      </c>
      <c r="F1932" s="26" t="s">
        <v>176</v>
      </c>
      <c r="G1932" s="4" t="s">
        <v>1266</v>
      </c>
      <c r="H1932" s="2" t="s">
        <v>163</v>
      </c>
      <c r="I1932" s="2" t="s">
        <v>569</v>
      </c>
      <c r="J1932" s="2" t="s">
        <v>570</v>
      </c>
      <c r="K1932" s="2" t="s">
        <v>835</v>
      </c>
      <c r="L1932" s="2" t="s">
        <v>840</v>
      </c>
      <c r="M1932" s="2" t="s">
        <v>6</v>
      </c>
      <c r="N1932" s="2" t="s">
        <v>6</v>
      </c>
      <c r="O1932" s="2" t="s">
        <v>6</v>
      </c>
      <c r="P1932" s="2" t="s">
        <v>6</v>
      </c>
      <c r="Q1932" s="2" t="s">
        <v>6</v>
      </c>
      <c r="R1932" s="2" t="s">
        <v>6</v>
      </c>
      <c r="S1932" s="2" t="s">
        <v>6</v>
      </c>
      <c r="T1932" s="2" t="s">
        <v>6</v>
      </c>
      <c r="U1932" s="2" t="s">
        <v>6</v>
      </c>
      <c r="V1932" s="2" t="s">
        <v>6</v>
      </c>
      <c r="W1932" s="2" t="s">
        <v>6</v>
      </c>
      <c r="X1932" s="2" t="s">
        <v>6</v>
      </c>
      <c r="Y1932" s="2" t="s">
        <v>6</v>
      </c>
      <c r="Z1932" s="2" t="s">
        <v>6</v>
      </c>
      <c r="AA1932" s="2" t="s">
        <v>6</v>
      </c>
      <c r="AB1932" s="2" t="s">
        <v>6</v>
      </c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</row>
    <row r="1933" spans="1:47" ht="15.75">
      <c r="A1933" s="2"/>
      <c r="B1933" s="2"/>
      <c r="C1933" s="2" t="s">
        <v>1214</v>
      </c>
      <c r="D1933" s="2" t="s">
        <v>176</v>
      </c>
      <c r="E1933" s="2" t="s">
        <v>30</v>
      </c>
      <c r="F1933" s="26" t="s">
        <v>176</v>
      </c>
      <c r="G1933" s="4" t="s">
        <v>1266</v>
      </c>
      <c r="H1933" s="2" t="s">
        <v>163</v>
      </c>
      <c r="I1933" s="2" t="s">
        <v>569</v>
      </c>
      <c r="J1933" s="2" t="s">
        <v>570</v>
      </c>
      <c r="K1933" s="2" t="s">
        <v>835</v>
      </c>
      <c r="L1933" s="2" t="s">
        <v>840</v>
      </c>
      <c r="M1933" s="2" t="s">
        <v>6</v>
      </c>
      <c r="N1933" s="2" t="s">
        <v>6</v>
      </c>
      <c r="O1933" s="2" t="s">
        <v>6</v>
      </c>
      <c r="P1933" s="2" t="s">
        <v>6</v>
      </c>
      <c r="Q1933" s="2" t="s">
        <v>6</v>
      </c>
      <c r="R1933" s="2" t="s">
        <v>6</v>
      </c>
      <c r="S1933" s="2" t="s">
        <v>6</v>
      </c>
      <c r="T1933" s="2" t="s">
        <v>6</v>
      </c>
      <c r="U1933" s="2" t="s">
        <v>6</v>
      </c>
      <c r="V1933" s="2" t="s">
        <v>6</v>
      </c>
      <c r="W1933" s="2" t="s">
        <v>6</v>
      </c>
      <c r="X1933" s="2" t="s">
        <v>6</v>
      </c>
      <c r="Y1933" s="2" t="s">
        <v>6</v>
      </c>
      <c r="Z1933" s="2" t="s">
        <v>6</v>
      </c>
      <c r="AA1933" s="2" t="s">
        <v>6</v>
      </c>
      <c r="AB1933" s="2" t="s">
        <v>6</v>
      </c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</row>
    <row r="1934" spans="1:47" ht="15.75">
      <c r="A1934" s="2"/>
      <c r="B1934" s="2"/>
      <c r="C1934" s="2" t="s">
        <v>1215</v>
      </c>
      <c r="D1934" s="2" t="s">
        <v>176</v>
      </c>
      <c r="E1934" s="2" t="s">
        <v>30</v>
      </c>
      <c r="F1934" s="26" t="s">
        <v>176</v>
      </c>
      <c r="G1934" s="4" t="s">
        <v>1266</v>
      </c>
      <c r="H1934" s="2" t="s">
        <v>163</v>
      </c>
      <c r="I1934" s="2" t="s">
        <v>569</v>
      </c>
      <c r="J1934" s="2" t="s">
        <v>570</v>
      </c>
      <c r="K1934" s="2" t="s">
        <v>835</v>
      </c>
      <c r="L1934" s="2" t="s">
        <v>840</v>
      </c>
      <c r="M1934" s="2" t="s">
        <v>6</v>
      </c>
      <c r="N1934" s="2" t="s">
        <v>6</v>
      </c>
      <c r="O1934" s="2" t="s">
        <v>6</v>
      </c>
      <c r="P1934" s="2" t="s">
        <v>6</v>
      </c>
      <c r="Q1934" s="2" t="s">
        <v>6</v>
      </c>
      <c r="R1934" s="2" t="s">
        <v>6</v>
      </c>
      <c r="S1934" s="2" t="s">
        <v>6</v>
      </c>
      <c r="T1934" s="2" t="s">
        <v>6</v>
      </c>
      <c r="U1934" s="2" t="s">
        <v>6</v>
      </c>
      <c r="V1934" s="2" t="s">
        <v>6</v>
      </c>
      <c r="W1934" s="2" t="s">
        <v>6</v>
      </c>
      <c r="X1934" s="2" t="s">
        <v>6</v>
      </c>
      <c r="Y1934" s="2" t="s">
        <v>6</v>
      </c>
      <c r="Z1934" s="2" t="s">
        <v>6</v>
      </c>
      <c r="AA1934" s="2" t="s">
        <v>6</v>
      </c>
      <c r="AB1934" s="2" t="s">
        <v>6</v>
      </c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</row>
    <row r="1935" spans="1:47" ht="15.75">
      <c r="A1935" s="2"/>
      <c r="B1935" s="2"/>
      <c r="C1935" s="2" t="s">
        <v>1216</v>
      </c>
      <c r="D1935" s="2" t="s">
        <v>176</v>
      </c>
      <c r="E1935" s="2" t="s">
        <v>30</v>
      </c>
      <c r="F1935" s="26" t="s">
        <v>176</v>
      </c>
      <c r="G1935" s="4" t="s">
        <v>1266</v>
      </c>
      <c r="H1935" s="2" t="s">
        <v>163</v>
      </c>
      <c r="I1935" s="2" t="s">
        <v>569</v>
      </c>
      <c r="J1935" s="2" t="s">
        <v>570</v>
      </c>
      <c r="K1935" s="2" t="s">
        <v>835</v>
      </c>
      <c r="L1935" s="2" t="s">
        <v>840</v>
      </c>
      <c r="M1935" s="2" t="s">
        <v>6</v>
      </c>
      <c r="N1935" s="2" t="s">
        <v>6</v>
      </c>
      <c r="O1935" s="2" t="s">
        <v>6</v>
      </c>
      <c r="P1935" s="2" t="s">
        <v>6</v>
      </c>
      <c r="Q1935" s="2" t="s">
        <v>6</v>
      </c>
      <c r="R1935" s="2" t="s">
        <v>6</v>
      </c>
      <c r="S1935" s="2" t="s">
        <v>6</v>
      </c>
      <c r="T1935" s="2" t="s">
        <v>6</v>
      </c>
      <c r="U1935" s="2" t="s">
        <v>6</v>
      </c>
      <c r="V1935" s="2" t="s">
        <v>6</v>
      </c>
      <c r="W1935" s="2" t="s">
        <v>6</v>
      </c>
      <c r="X1935" s="2" t="s">
        <v>6</v>
      </c>
      <c r="Y1935" s="2" t="s">
        <v>6</v>
      </c>
      <c r="Z1935" s="2" t="s">
        <v>6</v>
      </c>
      <c r="AA1935" s="2" t="s">
        <v>6</v>
      </c>
      <c r="AB1935" s="2" t="s">
        <v>6</v>
      </c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</row>
    <row r="1936" spans="1:47" ht="15.75">
      <c r="A1936" s="2"/>
      <c r="B1936" s="2"/>
      <c r="C1936" s="2" t="s">
        <v>1217</v>
      </c>
      <c r="D1936" s="2" t="s">
        <v>176</v>
      </c>
      <c r="E1936" s="2" t="s">
        <v>30</v>
      </c>
      <c r="F1936" s="26" t="s">
        <v>176</v>
      </c>
      <c r="G1936" s="4" t="s">
        <v>1266</v>
      </c>
      <c r="H1936" s="2" t="s">
        <v>163</v>
      </c>
      <c r="I1936" s="2" t="s">
        <v>569</v>
      </c>
      <c r="J1936" s="2" t="s">
        <v>570</v>
      </c>
      <c r="K1936" s="2" t="s">
        <v>835</v>
      </c>
      <c r="L1936" s="2" t="s">
        <v>840</v>
      </c>
      <c r="M1936" s="2" t="s">
        <v>6</v>
      </c>
      <c r="N1936" s="2" t="s">
        <v>6</v>
      </c>
      <c r="O1936" s="2" t="s">
        <v>6</v>
      </c>
      <c r="P1936" s="2" t="s">
        <v>6</v>
      </c>
      <c r="Q1936" s="2" t="s">
        <v>6</v>
      </c>
      <c r="R1936" s="2" t="s">
        <v>6</v>
      </c>
      <c r="S1936" s="2" t="s">
        <v>6</v>
      </c>
      <c r="T1936" s="2" t="s">
        <v>6</v>
      </c>
      <c r="U1936" s="2" t="s">
        <v>6</v>
      </c>
      <c r="V1936" s="2" t="s">
        <v>6</v>
      </c>
      <c r="W1936" s="2" t="s">
        <v>6</v>
      </c>
      <c r="X1936" s="2" t="s">
        <v>6</v>
      </c>
      <c r="Y1936" s="2" t="s">
        <v>6</v>
      </c>
      <c r="Z1936" s="2" t="s">
        <v>6</v>
      </c>
      <c r="AA1936" s="2" t="s">
        <v>6</v>
      </c>
      <c r="AB1936" s="2" t="s">
        <v>6</v>
      </c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</row>
    <row r="1937" spans="1:47" ht="15.75">
      <c r="A1937" s="2"/>
      <c r="B1937" s="2"/>
      <c r="C1937" s="2" t="s">
        <v>1218</v>
      </c>
      <c r="D1937" s="2" t="s">
        <v>176</v>
      </c>
      <c r="E1937" s="2" t="s">
        <v>30</v>
      </c>
      <c r="F1937" s="26" t="s">
        <v>176</v>
      </c>
      <c r="G1937" s="4" t="s">
        <v>1266</v>
      </c>
      <c r="H1937" s="2" t="s">
        <v>163</v>
      </c>
      <c r="I1937" s="2" t="s">
        <v>569</v>
      </c>
      <c r="J1937" s="2" t="s">
        <v>570</v>
      </c>
      <c r="K1937" s="2" t="s">
        <v>835</v>
      </c>
      <c r="L1937" s="2" t="s">
        <v>840</v>
      </c>
      <c r="M1937" s="2" t="s">
        <v>6</v>
      </c>
      <c r="N1937" s="2" t="s">
        <v>6</v>
      </c>
      <c r="O1937" s="2" t="s">
        <v>6</v>
      </c>
      <c r="P1937" s="2" t="s">
        <v>6</v>
      </c>
      <c r="Q1937" s="2" t="s">
        <v>6</v>
      </c>
      <c r="R1937" s="2" t="s">
        <v>6</v>
      </c>
      <c r="S1937" s="2" t="s">
        <v>6</v>
      </c>
      <c r="T1937" s="2" t="s">
        <v>6</v>
      </c>
      <c r="U1937" s="2" t="s">
        <v>6</v>
      </c>
      <c r="V1937" s="2" t="s">
        <v>6</v>
      </c>
      <c r="W1937" s="2" t="s">
        <v>6</v>
      </c>
      <c r="X1937" s="2" t="s">
        <v>6</v>
      </c>
      <c r="Y1937" s="2" t="s">
        <v>6</v>
      </c>
      <c r="Z1937" s="2" t="s">
        <v>6</v>
      </c>
      <c r="AA1937" s="2" t="s">
        <v>6</v>
      </c>
      <c r="AB1937" s="2" t="s">
        <v>6</v>
      </c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</row>
    <row r="1938" spans="1:47" ht="15.75">
      <c r="A1938" s="2"/>
      <c r="B1938" s="2"/>
      <c r="C1938" s="2" t="s">
        <v>1219</v>
      </c>
      <c r="D1938" s="2" t="s">
        <v>176</v>
      </c>
      <c r="E1938" s="2" t="s">
        <v>30</v>
      </c>
      <c r="F1938" s="26" t="s">
        <v>176</v>
      </c>
      <c r="G1938" s="4" t="s">
        <v>1266</v>
      </c>
      <c r="H1938" s="2" t="s">
        <v>163</v>
      </c>
      <c r="I1938" s="2" t="s">
        <v>569</v>
      </c>
      <c r="J1938" s="2" t="s">
        <v>570</v>
      </c>
      <c r="K1938" s="2" t="s">
        <v>835</v>
      </c>
      <c r="L1938" s="2" t="s">
        <v>840</v>
      </c>
      <c r="M1938" s="2" t="s">
        <v>6</v>
      </c>
      <c r="N1938" s="2" t="s">
        <v>6</v>
      </c>
      <c r="O1938" s="2" t="s">
        <v>6</v>
      </c>
      <c r="P1938" s="2" t="s">
        <v>6</v>
      </c>
      <c r="Q1938" s="2" t="s">
        <v>6</v>
      </c>
      <c r="R1938" s="2" t="s">
        <v>6</v>
      </c>
      <c r="S1938" s="2" t="s">
        <v>6</v>
      </c>
      <c r="T1938" s="2" t="s">
        <v>6</v>
      </c>
      <c r="U1938" s="2" t="s">
        <v>6</v>
      </c>
      <c r="V1938" s="2" t="s">
        <v>6</v>
      </c>
      <c r="W1938" s="2" t="s">
        <v>6</v>
      </c>
      <c r="X1938" s="2" t="s">
        <v>6</v>
      </c>
      <c r="Y1938" s="2" t="s">
        <v>6</v>
      </c>
      <c r="Z1938" s="2" t="s">
        <v>6</v>
      </c>
      <c r="AA1938" s="2" t="s">
        <v>6</v>
      </c>
      <c r="AB1938" s="2" t="s">
        <v>6</v>
      </c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</row>
    <row r="1939" spans="1:47" ht="15.75">
      <c r="A1939" s="2"/>
      <c r="B1939" s="2"/>
      <c r="C1939" s="2" t="s">
        <v>1220</v>
      </c>
      <c r="D1939" s="2" t="s">
        <v>176</v>
      </c>
      <c r="E1939" s="2" t="s">
        <v>30</v>
      </c>
      <c r="F1939" s="26" t="s">
        <v>176</v>
      </c>
      <c r="G1939" s="4" t="s">
        <v>1266</v>
      </c>
      <c r="H1939" s="2" t="s">
        <v>163</v>
      </c>
      <c r="I1939" s="2" t="s">
        <v>569</v>
      </c>
      <c r="J1939" s="2" t="s">
        <v>570</v>
      </c>
      <c r="K1939" s="2" t="s">
        <v>835</v>
      </c>
      <c r="L1939" s="2" t="s">
        <v>840</v>
      </c>
      <c r="M1939" s="2" t="s">
        <v>6</v>
      </c>
      <c r="N1939" s="2" t="s">
        <v>6</v>
      </c>
      <c r="O1939" s="2" t="s">
        <v>6</v>
      </c>
      <c r="P1939" s="2" t="s">
        <v>6</v>
      </c>
      <c r="Q1939" s="2" t="s">
        <v>6</v>
      </c>
      <c r="R1939" s="2" t="s">
        <v>6</v>
      </c>
      <c r="S1939" s="2" t="s">
        <v>6</v>
      </c>
      <c r="T1939" s="2" t="s">
        <v>6</v>
      </c>
      <c r="U1939" s="2" t="s">
        <v>6</v>
      </c>
      <c r="V1939" s="2" t="s">
        <v>6</v>
      </c>
      <c r="W1939" s="2" t="s">
        <v>6</v>
      </c>
      <c r="X1939" s="2" t="s">
        <v>6</v>
      </c>
      <c r="Y1939" s="2" t="s">
        <v>6</v>
      </c>
      <c r="Z1939" s="2" t="s">
        <v>6</v>
      </c>
      <c r="AA1939" s="2" t="s">
        <v>6</v>
      </c>
      <c r="AB1939" s="2" t="s">
        <v>6</v>
      </c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</row>
    <row r="1940" spans="1:47" ht="15.75">
      <c r="A1940" s="2"/>
      <c r="B1940" s="2"/>
      <c r="C1940" s="2" t="s">
        <v>1221</v>
      </c>
      <c r="D1940" s="2" t="s">
        <v>176</v>
      </c>
      <c r="E1940" s="2" t="s">
        <v>30</v>
      </c>
      <c r="F1940" s="26" t="s">
        <v>176</v>
      </c>
      <c r="G1940" s="4" t="s">
        <v>1266</v>
      </c>
      <c r="H1940" s="2" t="s">
        <v>163</v>
      </c>
      <c r="I1940" s="2" t="s">
        <v>569</v>
      </c>
      <c r="J1940" s="2" t="s">
        <v>570</v>
      </c>
      <c r="K1940" s="2" t="s">
        <v>835</v>
      </c>
      <c r="L1940" s="2" t="s">
        <v>840</v>
      </c>
      <c r="M1940" s="2" t="s">
        <v>6</v>
      </c>
      <c r="N1940" s="2" t="s">
        <v>6</v>
      </c>
      <c r="O1940" s="2" t="s">
        <v>6</v>
      </c>
      <c r="P1940" s="2" t="s">
        <v>6</v>
      </c>
      <c r="Q1940" s="2" t="s">
        <v>6</v>
      </c>
      <c r="R1940" s="2" t="s">
        <v>6</v>
      </c>
      <c r="S1940" s="2" t="s">
        <v>6</v>
      </c>
      <c r="T1940" s="2" t="s">
        <v>6</v>
      </c>
      <c r="U1940" s="2" t="s">
        <v>6</v>
      </c>
      <c r="V1940" s="2" t="s">
        <v>6</v>
      </c>
      <c r="W1940" s="2" t="s">
        <v>6</v>
      </c>
      <c r="X1940" s="2" t="s">
        <v>6</v>
      </c>
      <c r="Y1940" s="2" t="s">
        <v>6</v>
      </c>
      <c r="Z1940" s="2" t="s">
        <v>6</v>
      </c>
      <c r="AA1940" s="2" t="s">
        <v>6</v>
      </c>
      <c r="AB1940" s="2" t="s">
        <v>6</v>
      </c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</row>
    <row r="1941" spans="1:47" ht="15.75">
      <c r="A1941" s="2"/>
      <c r="B1941" s="2"/>
      <c r="C1941" s="2" t="s">
        <v>1222</v>
      </c>
      <c r="D1941" s="2" t="s">
        <v>176</v>
      </c>
      <c r="E1941" s="2" t="s">
        <v>30</v>
      </c>
      <c r="F1941" s="26" t="s">
        <v>176</v>
      </c>
      <c r="G1941" s="4" t="s">
        <v>1266</v>
      </c>
      <c r="H1941" s="2" t="s">
        <v>163</v>
      </c>
      <c r="I1941" s="2" t="s">
        <v>569</v>
      </c>
      <c r="J1941" s="2" t="s">
        <v>570</v>
      </c>
      <c r="K1941" s="2" t="s">
        <v>835</v>
      </c>
      <c r="L1941" s="2" t="s">
        <v>840</v>
      </c>
      <c r="M1941" s="2" t="s">
        <v>6</v>
      </c>
      <c r="N1941" s="2" t="s">
        <v>6</v>
      </c>
      <c r="O1941" s="2" t="s">
        <v>6</v>
      </c>
      <c r="P1941" s="2" t="s">
        <v>6</v>
      </c>
      <c r="Q1941" s="2" t="s">
        <v>6</v>
      </c>
      <c r="R1941" s="2" t="s">
        <v>6</v>
      </c>
      <c r="S1941" s="2" t="s">
        <v>6</v>
      </c>
      <c r="T1941" s="2" t="s">
        <v>6</v>
      </c>
      <c r="U1941" s="2" t="s">
        <v>6</v>
      </c>
      <c r="V1941" s="2" t="s">
        <v>6</v>
      </c>
      <c r="W1941" s="2" t="s">
        <v>6</v>
      </c>
      <c r="X1941" s="2" t="s">
        <v>6</v>
      </c>
      <c r="Y1941" s="2" t="s">
        <v>6</v>
      </c>
      <c r="Z1941" s="2" t="s">
        <v>6</v>
      </c>
      <c r="AA1941" s="2" t="s">
        <v>6</v>
      </c>
      <c r="AB1941" s="2" t="s">
        <v>6</v>
      </c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</row>
    <row r="1942" spans="1:47" ht="15.75">
      <c r="A1942" s="2"/>
      <c r="B1942" s="2"/>
      <c r="C1942" s="2" t="s">
        <v>1223</v>
      </c>
      <c r="D1942" s="2" t="s">
        <v>176</v>
      </c>
      <c r="E1942" s="2" t="s">
        <v>30</v>
      </c>
      <c r="F1942" s="26" t="s">
        <v>176</v>
      </c>
      <c r="G1942" s="4" t="s">
        <v>1266</v>
      </c>
      <c r="H1942" s="2" t="s">
        <v>163</v>
      </c>
      <c r="I1942" s="2" t="s">
        <v>569</v>
      </c>
      <c r="J1942" s="2" t="s">
        <v>570</v>
      </c>
      <c r="K1942" s="2" t="s">
        <v>835</v>
      </c>
      <c r="L1942" s="2" t="s">
        <v>840</v>
      </c>
      <c r="M1942" s="2" t="s">
        <v>6</v>
      </c>
      <c r="N1942" s="2" t="s">
        <v>6</v>
      </c>
      <c r="O1942" s="2" t="s">
        <v>6</v>
      </c>
      <c r="P1942" s="2" t="s">
        <v>6</v>
      </c>
      <c r="Q1942" s="2" t="s">
        <v>6</v>
      </c>
      <c r="R1942" s="2" t="s">
        <v>6</v>
      </c>
      <c r="S1942" s="2" t="s">
        <v>6</v>
      </c>
      <c r="T1942" s="2" t="s">
        <v>6</v>
      </c>
      <c r="U1942" s="2" t="s">
        <v>6</v>
      </c>
      <c r="V1942" s="2" t="s">
        <v>6</v>
      </c>
      <c r="W1942" s="2" t="s">
        <v>6</v>
      </c>
      <c r="X1942" s="2" t="s">
        <v>6</v>
      </c>
      <c r="Y1942" s="2" t="s">
        <v>6</v>
      </c>
      <c r="Z1942" s="2" t="s">
        <v>6</v>
      </c>
      <c r="AA1942" s="2" t="s">
        <v>6</v>
      </c>
      <c r="AB1942" s="2" t="s">
        <v>6</v>
      </c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</row>
    <row r="1943" spans="1:47" ht="15.75">
      <c r="A1943" s="2"/>
      <c r="B1943" s="2"/>
      <c r="C1943" s="2" t="s">
        <v>1224</v>
      </c>
      <c r="D1943" s="2" t="s">
        <v>176</v>
      </c>
      <c r="E1943" s="2" t="s">
        <v>30</v>
      </c>
      <c r="F1943" s="26" t="s">
        <v>176</v>
      </c>
      <c r="G1943" s="4" t="s">
        <v>1266</v>
      </c>
      <c r="H1943" s="2" t="s">
        <v>163</v>
      </c>
      <c r="I1943" s="2" t="s">
        <v>569</v>
      </c>
      <c r="J1943" s="2" t="s">
        <v>570</v>
      </c>
      <c r="K1943" s="2" t="s">
        <v>835</v>
      </c>
      <c r="L1943" s="2" t="s">
        <v>840</v>
      </c>
      <c r="M1943" s="2" t="s">
        <v>6</v>
      </c>
      <c r="N1943" s="2" t="s">
        <v>6</v>
      </c>
      <c r="O1943" s="2" t="s">
        <v>6</v>
      </c>
      <c r="P1943" s="2" t="s">
        <v>6</v>
      </c>
      <c r="Q1943" s="2" t="s">
        <v>6</v>
      </c>
      <c r="R1943" s="2" t="s">
        <v>6</v>
      </c>
      <c r="S1943" s="2" t="s">
        <v>6</v>
      </c>
      <c r="T1943" s="2" t="s">
        <v>6</v>
      </c>
      <c r="U1943" s="2" t="s">
        <v>6</v>
      </c>
      <c r="V1943" s="2" t="s">
        <v>6</v>
      </c>
      <c r="W1943" s="2" t="s">
        <v>6</v>
      </c>
      <c r="X1943" s="2" t="s">
        <v>6</v>
      </c>
      <c r="Y1943" s="2" t="s">
        <v>6</v>
      </c>
      <c r="Z1943" s="2" t="s">
        <v>6</v>
      </c>
      <c r="AA1943" s="2" t="s">
        <v>6</v>
      </c>
      <c r="AB1943" s="2" t="s">
        <v>6</v>
      </c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</row>
    <row r="1944" spans="1:47" ht="15.75">
      <c r="A1944" s="2"/>
      <c r="B1944" s="2"/>
      <c r="C1944" s="2" t="s">
        <v>1225</v>
      </c>
      <c r="D1944" s="2" t="s">
        <v>176</v>
      </c>
      <c r="E1944" s="2" t="s">
        <v>30</v>
      </c>
      <c r="F1944" s="26" t="s">
        <v>176</v>
      </c>
      <c r="G1944" s="4" t="s">
        <v>1266</v>
      </c>
      <c r="H1944" s="2" t="s">
        <v>163</v>
      </c>
      <c r="I1944" s="2" t="s">
        <v>569</v>
      </c>
      <c r="J1944" s="2" t="s">
        <v>570</v>
      </c>
      <c r="K1944" s="2" t="s">
        <v>835</v>
      </c>
      <c r="L1944" s="2" t="s">
        <v>840</v>
      </c>
      <c r="M1944" s="2" t="s">
        <v>6</v>
      </c>
      <c r="N1944" s="2" t="s">
        <v>6</v>
      </c>
      <c r="O1944" s="2" t="s">
        <v>6</v>
      </c>
      <c r="P1944" s="2" t="s">
        <v>6</v>
      </c>
      <c r="Q1944" s="2" t="s">
        <v>6</v>
      </c>
      <c r="R1944" s="2" t="s">
        <v>6</v>
      </c>
      <c r="S1944" s="2" t="s">
        <v>6</v>
      </c>
      <c r="T1944" s="2" t="s">
        <v>6</v>
      </c>
      <c r="U1944" s="2" t="s">
        <v>6</v>
      </c>
      <c r="V1944" s="2" t="s">
        <v>6</v>
      </c>
      <c r="W1944" s="2" t="s">
        <v>6</v>
      </c>
      <c r="X1944" s="2" t="s">
        <v>6</v>
      </c>
      <c r="Y1944" s="2" t="s">
        <v>6</v>
      </c>
      <c r="Z1944" s="2" t="s">
        <v>6</v>
      </c>
      <c r="AA1944" s="2" t="s">
        <v>6</v>
      </c>
      <c r="AB1944" s="2" t="s">
        <v>6</v>
      </c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</row>
    <row r="1945" spans="1:47" ht="15.75">
      <c r="A1945" s="2"/>
      <c r="B1945" s="2"/>
      <c r="C1945" s="2" t="s">
        <v>1226</v>
      </c>
      <c r="D1945" s="2" t="s">
        <v>176</v>
      </c>
      <c r="E1945" s="2" t="s">
        <v>30</v>
      </c>
      <c r="F1945" s="26" t="s">
        <v>176</v>
      </c>
      <c r="G1945" s="4" t="s">
        <v>1266</v>
      </c>
      <c r="H1945" s="2" t="s">
        <v>163</v>
      </c>
      <c r="I1945" s="2" t="s">
        <v>569</v>
      </c>
      <c r="J1945" s="2" t="s">
        <v>570</v>
      </c>
      <c r="K1945" s="2" t="s">
        <v>835</v>
      </c>
      <c r="L1945" s="2" t="s">
        <v>840</v>
      </c>
      <c r="M1945" s="2" t="s">
        <v>6</v>
      </c>
      <c r="N1945" s="2" t="s">
        <v>6</v>
      </c>
      <c r="O1945" s="2" t="s">
        <v>6</v>
      </c>
      <c r="P1945" s="2" t="s">
        <v>6</v>
      </c>
      <c r="Q1945" s="2" t="s">
        <v>6</v>
      </c>
      <c r="R1945" s="2" t="s">
        <v>6</v>
      </c>
      <c r="S1945" s="2" t="s">
        <v>6</v>
      </c>
      <c r="T1945" s="2" t="s">
        <v>6</v>
      </c>
      <c r="U1945" s="2" t="s">
        <v>6</v>
      </c>
      <c r="V1945" s="2" t="s">
        <v>6</v>
      </c>
      <c r="W1945" s="2" t="s">
        <v>6</v>
      </c>
      <c r="X1945" s="2" t="s">
        <v>6</v>
      </c>
      <c r="Y1945" s="2" t="s">
        <v>6</v>
      </c>
      <c r="Z1945" s="2" t="s">
        <v>6</v>
      </c>
      <c r="AA1945" s="2" t="s">
        <v>6</v>
      </c>
      <c r="AB1945" s="2" t="s">
        <v>6</v>
      </c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</row>
    <row r="1946" spans="1:47" ht="15.75">
      <c r="A1946" s="2"/>
      <c r="B1946" s="2"/>
      <c r="C1946" s="2" t="s">
        <v>1227</v>
      </c>
      <c r="D1946" s="2" t="s">
        <v>176</v>
      </c>
      <c r="E1946" s="2" t="s">
        <v>30</v>
      </c>
      <c r="F1946" s="26" t="s">
        <v>176</v>
      </c>
      <c r="G1946" s="4" t="s">
        <v>1266</v>
      </c>
      <c r="H1946" s="2" t="s">
        <v>163</v>
      </c>
      <c r="I1946" s="2" t="s">
        <v>569</v>
      </c>
      <c r="J1946" s="2" t="s">
        <v>570</v>
      </c>
      <c r="K1946" s="2" t="s">
        <v>835</v>
      </c>
      <c r="L1946" s="2" t="s">
        <v>840</v>
      </c>
      <c r="M1946" s="2" t="s">
        <v>6</v>
      </c>
      <c r="N1946" s="2" t="s">
        <v>6</v>
      </c>
      <c r="O1946" s="2" t="s">
        <v>6</v>
      </c>
      <c r="P1946" s="2" t="s">
        <v>6</v>
      </c>
      <c r="Q1946" s="2" t="s">
        <v>6</v>
      </c>
      <c r="R1946" s="2" t="s">
        <v>6</v>
      </c>
      <c r="S1946" s="2" t="s">
        <v>6</v>
      </c>
      <c r="T1946" s="2" t="s">
        <v>6</v>
      </c>
      <c r="U1946" s="2" t="s">
        <v>6</v>
      </c>
      <c r="V1946" s="2" t="s">
        <v>6</v>
      </c>
      <c r="W1946" s="2" t="s">
        <v>6</v>
      </c>
      <c r="X1946" s="2" t="s">
        <v>6</v>
      </c>
      <c r="Y1946" s="2" t="s">
        <v>6</v>
      </c>
      <c r="Z1946" s="2" t="s">
        <v>6</v>
      </c>
      <c r="AA1946" s="2" t="s">
        <v>6</v>
      </c>
      <c r="AB1946" s="2" t="s">
        <v>6</v>
      </c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</row>
    <row r="1947" spans="1:47" ht="15.75">
      <c r="A1947" s="2"/>
      <c r="B1947" s="2"/>
      <c r="C1947" s="2" t="s">
        <v>1228</v>
      </c>
      <c r="D1947" s="2" t="s">
        <v>176</v>
      </c>
      <c r="E1947" s="2" t="s">
        <v>30</v>
      </c>
      <c r="F1947" s="26" t="s">
        <v>176</v>
      </c>
      <c r="G1947" s="4" t="s">
        <v>1266</v>
      </c>
      <c r="H1947" s="2" t="s">
        <v>163</v>
      </c>
      <c r="I1947" s="2" t="s">
        <v>569</v>
      </c>
      <c r="J1947" s="2" t="s">
        <v>570</v>
      </c>
      <c r="K1947" s="2" t="s">
        <v>835</v>
      </c>
      <c r="L1947" s="2" t="s">
        <v>840</v>
      </c>
      <c r="M1947" s="2" t="s">
        <v>6</v>
      </c>
      <c r="N1947" s="2" t="s">
        <v>6</v>
      </c>
      <c r="O1947" s="2" t="s">
        <v>6</v>
      </c>
      <c r="P1947" s="2" t="s">
        <v>6</v>
      </c>
      <c r="Q1947" s="2" t="s">
        <v>6</v>
      </c>
      <c r="R1947" s="2" t="s">
        <v>6</v>
      </c>
      <c r="S1947" s="2" t="s">
        <v>6</v>
      </c>
      <c r="T1947" s="2" t="s">
        <v>6</v>
      </c>
      <c r="U1947" s="2" t="s">
        <v>6</v>
      </c>
      <c r="V1947" s="2" t="s">
        <v>6</v>
      </c>
      <c r="W1947" s="2" t="s">
        <v>6</v>
      </c>
      <c r="X1947" s="2" t="s">
        <v>6</v>
      </c>
      <c r="Y1947" s="2" t="s">
        <v>6</v>
      </c>
      <c r="Z1947" s="2" t="s">
        <v>6</v>
      </c>
      <c r="AA1947" s="2" t="s">
        <v>6</v>
      </c>
      <c r="AB1947" s="2" t="s">
        <v>6</v>
      </c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</row>
    <row r="1948" spans="1:47" ht="15.75">
      <c r="A1948" s="2"/>
      <c r="B1948" s="2"/>
      <c r="C1948" s="2" t="s">
        <v>1229</v>
      </c>
      <c r="D1948" s="2" t="s">
        <v>176</v>
      </c>
      <c r="E1948" s="2" t="s">
        <v>30</v>
      </c>
      <c r="F1948" s="26" t="s">
        <v>176</v>
      </c>
      <c r="G1948" s="4" t="s">
        <v>1266</v>
      </c>
      <c r="H1948" s="2" t="s">
        <v>163</v>
      </c>
      <c r="I1948" s="2" t="s">
        <v>569</v>
      </c>
      <c r="J1948" s="2" t="s">
        <v>570</v>
      </c>
      <c r="K1948" s="2" t="s">
        <v>835</v>
      </c>
      <c r="L1948" s="2" t="s">
        <v>840</v>
      </c>
      <c r="M1948" s="2" t="s">
        <v>6</v>
      </c>
      <c r="N1948" s="2" t="s">
        <v>6</v>
      </c>
      <c r="O1948" s="2" t="s">
        <v>6</v>
      </c>
      <c r="P1948" s="2" t="s">
        <v>6</v>
      </c>
      <c r="Q1948" s="2" t="s">
        <v>6</v>
      </c>
      <c r="R1948" s="2" t="s">
        <v>6</v>
      </c>
      <c r="S1948" s="2" t="s">
        <v>6</v>
      </c>
      <c r="T1948" s="2" t="s">
        <v>6</v>
      </c>
      <c r="U1948" s="2" t="s">
        <v>6</v>
      </c>
      <c r="V1948" s="2" t="s">
        <v>6</v>
      </c>
      <c r="W1948" s="2" t="s">
        <v>6</v>
      </c>
      <c r="X1948" s="2" t="s">
        <v>6</v>
      </c>
      <c r="Y1948" s="2" t="s">
        <v>6</v>
      </c>
      <c r="Z1948" s="2" t="s">
        <v>6</v>
      </c>
      <c r="AA1948" s="2" t="s">
        <v>6</v>
      </c>
      <c r="AB1948" s="2" t="s">
        <v>6</v>
      </c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</row>
    <row r="1949" spans="1:47" ht="15.75">
      <c r="A1949" s="2"/>
      <c r="B1949" s="2"/>
      <c r="C1949" s="2" t="s">
        <v>1230</v>
      </c>
      <c r="D1949" s="2" t="s">
        <v>176</v>
      </c>
      <c r="E1949" s="2" t="s">
        <v>30</v>
      </c>
      <c r="F1949" s="26" t="s">
        <v>176</v>
      </c>
      <c r="G1949" s="4" t="s">
        <v>1266</v>
      </c>
      <c r="H1949" s="2" t="s">
        <v>163</v>
      </c>
      <c r="I1949" s="2" t="s">
        <v>569</v>
      </c>
      <c r="J1949" s="2" t="s">
        <v>570</v>
      </c>
      <c r="K1949" s="2" t="s">
        <v>835</v>
      </c>
      <c r="L1949" s="2" t="s">
        <v>840</v>
      </c>
      <c r="M1949" s="2" t="s">
        <v>6</v>
      </c>
      <c r="N1949" s="2" t="s">
        <v>6</v>
      </c>
      <c r="O1949" s="2" t="s">
        <v>6</v>
      </c>
      <c r="P1949" s="2" t="s">
        <v>6</v>
      </c>
      <c r="Q1949" s="2" t="s">
        <v>6</v>
      </c>
      <c r="R1949" s="2" t="s">
        <v>6</v>
      </c>
      <c r="S1949" s="2" t="s">
        <v>6</v>
      </c>
      <c r="T1949" s="2" t="s">
        <v>6</v>
      </c>
      <c r="U1949" s="2" t="s">
        <v>6</v>
      </c>
      <c r="V1949" s="2" t="s">
        <v>6</v>
      </c>
      <c r="W1949" s="2" t="s">
        <v>6</v>
      </c>
      <c r="X1949" s="2" t="s">
        <v>6</v>
      </c>
      <c r="Y1949" s="2" t="s">
        <v>6</v>
      </c>
      <c r="Z1949" s="2" t="s">
        <v>6</v>
      </c>
      <c r="AA1949" s="2" t="s">
        <v>6</v>
      </c>
      <c r="AB1949" s="2" t="s">
        <v>6</v>
      </c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</row>
    <row r="1950" spans="1:47" ht="15.75">
      <c r="A1950" s="2"/>
      <c r="B1950" s="2"/>
      <c r="C1950" s="2" t="s">
        <v>1231</v>
      </c>
      <c r="D1950" s="2" t="s">
        <v>176</v>
      </c>
      <c r="E1950" s="2" t="s">
        <v>30</v>
      </c>
      <c r="F1950" s="26" t="s">
        <v>176</v>
      </c>
      <c r="G1950" s="4" t="s">
        <v>1266</v>
      </c>
      <c r="H1950" s="2" t="s">
        <v>163</v>
      </c>
      <c r="I1950" s="2" t="s">
        <v>569</v>
      </c>
      <c r="J1950" s="2" t="s">
        <v>570</v>
      </c>
      <c r="K1950" s="2" t="s">
        <v>835</v>
      </c>
      <c r="L1950" s="2" t="s">
        <v>840</v>
      </c>
      <c r="M1950" s="2" t="s">
        <v>6</v>
      </c>
      <c r="N1950" s="2" t="s">
        <v>6</v>
      </c>
      <c r="O1950" s="2" t="s">
        <v>6</v>
      </c>
      <c r="P1950" s="2" t="s">
        <v>6</v>
      </c>
      <c r="Q1950" s="2" t="s">
        <v>6</v>
      </c>
      <c r="R1950" s="2" t="s">
        <v>6</v>
      </c>
      <c r="S1950" s="2" t="s">
        <v>6</v>
      </c>
      <c r="T1950" s="2" t="s">
        <v>6</v>
      </c>
      <c r="U1950" s="2" t="s">
        <v>6</v>
      </c>
      <c r="V1950" s="2" t="s">
        <v>6</v>
      </c>
      <c r="W1950" s="2" t="s">
        <v>6</v>
      </c>
      <c r="X1950" s="2" t="s">
        <v>6</v>
      </c>
      <c r="Y1950" s="2" t="s">
        <v>6</v>
      </c>
      <c r="Z1950" s="2" t="s">
        <v>6</v>
      </c>
      <c r="AA1950" s="2" t="s">
        <v>6</v>
      </c>
      <c r="AB1950" s="2" t="s">
        <v>6</v>
      </c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</row>
    <row r="1951" spans="1:47" ht="15.75">
      <c r="A1951" s="2"/>
      <c r="B1951" s="2"/>
      <c r="C1951" s="2" t="s">
        <v>1232</v>
      </c>
      <c r="D1951" s="2" t="s">
        <v>176</v>
      </c>
      <c r="E1951" s="2" t="s">
        <v>30</v>
      </c>
      <c r="F1951" s="26" t="s">
        <v>176</v>
      </c>
      <c r="G1951" s="4" t="s">
        <v>1266</v>
      </c>
      <c r="H1951" s="2" t="s">
        <v>163</v>
      </c>
      <c r="I1951" s="2" t="s">
        <v>569</v>
      </c>
      <c r="J1951" s="2" t="s">
        <v>570</v>
      </c>
      <c r="K1951" s="2" t="s">
        <v>835</v>
      </c>
      <c r="L1951" s="2" t="s">
        <v>840</v>
      </c>
      <c r="M1951" s="2" t="s">
        <v>6</v>
      </c>
      <c r="N1951" s="2" t="s">
        <v>6</v>
      </c>
      <c r="O1951" s="2" t="s">
        <v>6</v>
      </c>
      <c r="P1951" s="2" t="s">
        <v>6</v>
      </c>
      <c r="Q1951" s="2" t="s">
        <v>6</v>
      </c>
      <c r="R1951" s="2" t="s">
        <v>6</v>
      </c>
      <c r="S1951" s="2" t="s">
        <v>6</v>
      </c>
      <c r="T1951" s="2" t="s">
        <v>6</v>
      </c>
      <c r="U1951" s="2" t="s">
        <v>6</v>
      </c>
      <c r="V1951" s="2" t="s">
        <v>6</v>
      </c>
      <c r="W1951" s="2" t="s">
        <v>6</v>
      </c>
      <c r="X1951" s="2" t="s">
        <v>6</v>
      </c>
      <c r="Y1951" s="2" t="s">
        <v>6</v>
      </c>
      <c r="Z1951" s="2" t="s">
        <v>6</v>
      </c>
      <c r="AA1951" s="2" t="s">
        <v>6</v>
      </c>
      <c r="AB1951" s="2" t="s">
        <v>6</v>
      </c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</row>
    <row r="1952" spans="1:47" ht="15.75">
      <c r="A1952" s="2"/>
      <c r="B1952" s="2"/>
      <c r="C1952" s="2" t="s">
        <v>1147</v>
      </c>
      <c r="D1952" s="2" t="s">
        <v>176</v>
      </c>
      <c r="E1952" s="2" t="s">
        <v>30</v>
      </c>
      <c r="F1952" s="26" t="s">
        <v>176</v>
      </c>
      <c r="G1952" s="4" t="s">
        <v>1266</v>
      </c>
      <c r="H1952" s="2" t="s">
        <v>163</v>
      </c>
      <c r="I1952" s="2" t="s">
        <v>569</v>
      </c>
      <c r="J1952" s="2" t="s">
        <v>570</v>
      </c>
      <c r="K1952" s="2" t="s">
        <v>835</v>
      </c>
      <c r="L1952" s="2" t="s">
        <v>841</v>
      </c>
      <c r="M1952" s="2" t="s">
        <v>6</v>
      </c>
      <c r="N1952" s="2" t="s">
        <v>6</v>
      </c>
      <c r="O1952" s="2" t="s">
        <v>6</v>
      </c>
      <c r="P1952" s="2" t="s">
        <v>6</v>
      </c>
      <c r="Q1952" s="2" t="s">
        <v>6</v>
      </c>
      <c r="R1952" s="2" t="s">
        <v>6</v>
      </c>
      <c r="S1952" s="2" t="s">
        <v>6</v>
      </c>
      <c r="T1952" s="2" t="s">
        <v>6</v>
      </c>
      <c r="U1952" s="2" t="s">
        <v>6</v>
      </c>
      <c r="V1952" s="2" t="s">
        <v>6</v>
      </c>
      <c r="W1952" s="2" t="s">
        <v>6</v>
      </c>
      <c r="X1952" s="2" t="s">
        <v>6</v>
      </c>
      <c r="Y1952" s="2" t="s">
        <v>6</v>
      </c>
      <c r="Z1952" s="2" t="s">
        <v>6</v>
      </c>
      <c r="AA1952" s="2" t="s">
        <v>6</v>
      </c>
      <c r="AB1952" s="2" t="s">
        <v>6</v>
      </c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</row>
    <row r="1953" spans="1:47" ht="15.75">
      <c r="A1953" s="2"/>
      <c r="B1953" s="2"/>
      <c r="C1953" s="2" t="s">
        <v>1233</v>
      </c>
      <c r="D1953" s="2" t="s">
        <v>176</v>
      </c>
      <c r="E1953" s="2" t="s">
        <v>30</v>
      </c>
      <c r="F1953" s="26" t="s">
        <v>176</v>
      </c>
      <c r="G1953" s="4" t="s">
        <v>1266</v>
      </c>
      <c r="H1953" s="2" t="s">
        <v>163</v>
      </c>
      <c r="I1953" s="2" t="s">
        <v>569</v>
      </c>
      <c r="J1953" s="2" t="s">
        <v>570</v>
      </c>
      <c r="K1953" s="2" t="s">
        <v>835</v>
      </c>
      <c r="L1953" s="2" t="s">
        <v>841</v>
      </c>
      <c r="M1953" s="2" t="s">
        <v>6</v>
      </c>
      <c r="N1953" s="2" t="s">
        <v>6</v>
      </c>
      <c r="O1953" s="2" t="s">
        <v>6</v>
      </c>
      <c r="P1953" s="2" t="s">
        <v>6</v>
      </c>
      <c r="Q1953" s="2" t="s">
        <v>6</v>
      </c>
      <c r="R1953" s="2" t="s">
        <v>6</v>
      </c>
      <c r="S1953" s="2" t="s">
        <v>6</v>
      </c>
      <c r="T1953" s="2" t="s">
        <v>6</v>
      </c>
      <c r="U1953" s="2" t="s">
        <v>6</v>
      </c>
      <c r="V1953" s="2" t="s">
        <v>6</v>
      </c>
      <c r="W1953" s="2" t="s">
        <v>6</v>
      </c>
      <c r="X1953" s="2" t="s">
        <v>6</v>
      </c>
      <c r="Y1953" s="2" t="s">
        <v>6</v>
      </c>
      <c r="Z1953" s="2" t="s">
        <v>6</v>
      </c>
      <c r="AA1953" s="2" t="s">
        <v>6</v>
      </c>
      <c r="AB1953" s="2" t="s">
        <v>6</v>
      </c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</row>
    <row r="1954" spans="1:47" ht="15.75">
      <c r="A1954" s="2"/>
      <c r="B1954" s="2"/>
      <c r="C1954" s="2" t="s">
        <v>1148</v>
      </c>
      <c r="D1954" s="2" t="s">
        <v>176</v>
      </c>
      <c r="E1954" s="2" t="s">
        <v>30</v>
      </c>
      <c r="F1954" s="26" t="s">
        <v>176</v>
      </c>
      <c r="G1954" s="4" t="s">
        <v>1266</v>
      </c>
      <c r="H1954" s="2" t="s">
        <v>163</v>
      </c>
      <c r="I1954" s="2" t="s">
        <v>569</v>
      </c>
      <c r="J1954" s="2" t="s">
        <v>570</v>
      </c>
      <c r="K1954" s="2" t="s">
        <v>835</v>
      </c>
      <c r="L1954" s="2" t="s">
        <v>841</v>
      </c>
      <c r="M1954" s="2" t="s">
        <v>6</v>
      </c>
      <c r="N1954" s="2" t="s">
        <v>6</v>
      </c>
      <c r="O1954" s="2" t="s">
        <v>6</v>
      </c>
      <c r="P1954" s="2" t="s">
        <v>6</v>
      </c>
      <c r="Q1954" s="2" t="s">
        <v>6</v>
      </c>
      <c r="R1954" s="2" t="s">
        <v>6</v>
      </c>
      <c r="S1954" s="2" t="s">
        <v>6</v>
      </c>
      <c r="T1954" s="2" t="s">
        <v>6</v>
      </c>
      <c r="U1954" s="2" t="s">
        <v>6</v>
      </c>
      <c r="V1954" s="2" t="s">
        <v>6</v>
      </c>
      <c r="W1954" s="2" t="s">
        <v>6</v>
      </c>
      <c r="X1954" s="2" t="s">
        <v>6</v>
      </c>
      <c r="Y1954" s="2" t="s">
        <v>6</v>
      </c>
      <c r="Z1954" s="2" t="s">
        <v>6</v>
      </c>
      <c r="AA1954" s="2" t="s">
        <v>6</v>
      </c>
      <c r="AB1954" s="2" t="s">
        <v>6</v>
      </c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</row>
    <row r="1955" spans="1:47" ht="15.75">
      <c r="A1955" s="2"/>
      <c r="B1955" s="2"/>
      <c r="C1955" s="2" t="s">
        <v>1149</v>
      </c>
      <c r="D1955" s="2" t="s">
        <v>176</v>
      </c>
      <c r="E1955" s="2" t="s">
        <v>30</v>
      </c>
      <c r="F1955" s="26" t="s">
        <v>176</v>
      </c>
      <c r="G1955" s="4" t="s">
        <v>1266</v>
      </c>
      <c r="H1955" s="2" t="s">
        <v>163</v>
      </c>
      <c r="I1955" s="2" t="s">
        <v>569</v>
      </c>
      <c r="J1955" s="2" t="s">
        <v>570</v>
      </c>
      <c r="K1955" s="2" t="s">
        <v>835</v>
      </c>
      <c r="L1955" s="2" t="s">
        <v>841</v>
      </c>
      <c r="M1955" s="2" t="s">
        <v>6</v>
      </c>
      <c r="N1955" s="2" t="s">
        <v>6</v>
      </c>
      <c r="O1955" s="2" t="s">
        <v>6</v>
      </c>
      <c r="P1955" s="2" t="s">
        <v>6</v>
      </c>
      <c r="Q1955" s="2" t="s">
        <v>6</v>
      </c>
      <c r="R1955" s="2" t="s">
        <v>6</v>
      </c>
      <c r="S1955" s="2" t="s">
        <v>6</v>
      </c>
      <c r="T1955" s="2" t="s">
        <v>6</v>
      </c>
      <c r="U1955" s="2" t="s">
        <v>6</v>
      </c>
      <c r="V1955" s="2" t="s">
        <v>6</v>
      </c>
      <c r="W1955" s="2" t="s">
        <v>6</v>
      </c>
      <c r="X1955" s="2" t="s">
        <v>6</v>
      </c>
      <c r="Y1955" s="2" t="s">
        <v>6</v>
      </c>
      <c r="Z1955" s="2" t="s">
        <v>6</v>
      </c>
      <c r="AA1955" s="2" t="s">
        <v>6</v>
      </c>
      <c r="AB1955" s="2" t="s">
        <v>6</v>
      </c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</row>
    <row r="1956" spans="1:47" ht="15.75">
      <c r="A1956" s="2"/>
      <c r="B1956" s="2"/>
      <c r="C1956" s="2" t="s">
        <v>1150</v>
      </c>
      <c r="D1956" s="2" t="s">
        <v>176</v>
      </c>
      <c r="E1956" s="2" t="s">
        <v>30</v>
      </c>
      <c r="F1956" s="26" t="s">
        <v>176</v>
      </c>
      <c r="G1956" s="4" t="s">
        <v>1266</v>
      </c>
      <c r="H1956" s="2" t="s">
        <v>163</v>
      </c>
      <c r="I1956" s="2" t="s">
        <v>569</v>
      </c>
      <c r="J1956" s="2" t="s">
        <v>570</v>
      </c>
      <c r="K1956" s="2" t="s">
        <v>835</v>
      </c>
      <c r="L1956" s="2" t="s">
        <v>841</v>
      </c>
      <c r="M1956" s="2" t="s">
        <v>6</v>
      </c>
      <c r="N1956" s="2" t="s">
        <v>6</v>
      </c>
      <c r="O1956" s="2" t="s">
        <v>6</v>
      </c>
      <c r="P1956" s="2" t="s">
        <v>6</v>
      </c>
      <c r="Q1956" s="2" t="s">
        <v>6</v>
      </c>
      <c r="R1956" s="2" t="s">
        <v>6</v>
      </c>
      <c r="S1956" s="2" t="s">
        <v>6</v>
      </c>
      <c r="T1956" s="2" t="s">
        <v>6</v>
      </c>
      <c r="U1956" s="2" t="s">
        <v>6</v>
      </c>
      <c r="V1956" s="2" t="s">
        <v>6</v>
      </c>
      <c r="W1956" s="2" t="s">
        <v>6</v>
      </c>
      <c r="X1956" s="2" t="s">
        <v>6</v>
      </c>
      <c r="Y1956" s="2" t="s">
        <v>6</v>
      </c>
      <c r="Z1956" s="2" t="s">
        <v>6</v>
      </c>
      <c r="AA1956" s="2" t="s">
        <v>6</v>
      </c>
      <c r="AB1956" s="2" t="s">
        <v>6</v>
      </c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</row>
    <row r="1957" spans="1:47" ht="15.75">
      <c r="A1957" s="2"/>
      <c r="B1957" s="2"/>
      <c r="C1957" s="2" t="s">
        <v>1151</v>
      </c>
      <c r="D1957" s="2" t="s">
        <v>176</v>
      </c>
      <c r="E1957" s="2" t="s">
        <v>30</v>
      </c>
      <c r="F1957" s="26" t="s">
        <v>176</v>
      </c>
      <c r="G1957" s="4" t="s">
        <v>1266</v>
      </c>
      <c r="H1957" s="2" t="s">
        <v>163</v>
      </c>
      <c r="I1957" s="2" t="s">
        <v>569</v>
      </c>
      <c r="J1957" s="2" t="s">
        <v>570</v>
      </c>
      <c r="K1957" s="2" t="s">
        <v>835</v>
      </c>
      <c r="L1957" s="2" t="s">
        <v>841</v>
      </c>
      <c r="M1957" s="2" t="s">
        <v>6</v>
      </c>
      <c r="N1957" s="2" t="s">
        <v>6</v>
      </c>
      <c r="O1957" s="2" t="s">
        <v>6</v>
      </c>
      <c r="P1957" s="2" t="s">
        <v>6</v>
      </c>
      <c r="Q1957" s="2" t="s">
        <v>6</v>
      </c>
      <c r="R1957" s="2" t="s">
        <v>6</v>
      </c>
      <c r="S1957" s="2" t="s">
        <v>6</v>
      </c>
      <c r="T1957" s="2" t="s">
        <v>6</v>
      </c>
      <c r="U1957" s="2" t="s">
        <v>6</v>
      </c>
      <c r="V1957" s="2" t="s">
        <v>6</v>
      </c>
      <c r="W1957" s="2" t="s">
        <v>6</v>
      </c>
      <c r="X1957" s="2" t="s">
        <v>6</v>
      </c>
      <c r="Y1957" s="2" t="s">
        <v>6</v>
      </c>
      <c r="Z1957" s="2" t="s">
        <v>6</v>
      </c>
      <c r="AA1957" s="2" t="s">
        <v>6</v>
      </c>
      <c r="AB1957" s="2" t="s">
        <v>6</v>
      </c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</row>
    <row r="1958" spans="1:47" ht="15.75">
      <c r="A1958" s="2"/>
      <c r="B1958" s="2"/>
      <c r="C1958" s="2" t="s">
        <v>1152</v>
      </c>
      <c r="D1958" s="2" t="s">
        <v>176</v>
      </c>
      <c r="E1958" s="2" t="s">
        <v>30</v>
      </c>
      <c r="F1958" s="26" t="s">
        <v>176</v>
      </c>
      <c r="G1958" s="4" t="s">
        <v>1266</v>
      </c>
      <c r="H1958" s="2" t="s">
        <v>163</v>
      </c>
      <c r="I1958" s="2" t="s">
        <v>569</v>
      </c>
      <c r="J1958" s="2" t="s">
        <v>570</v>
      </c>
      <c r="K1958" s="2" t="s">
        <v>835</v>
      </c>
      <c r="L1958" s="2" t="s">
        <v>841</v>
      </c>
      <c r="M1958" s="2" t="s">
        <v>6</v>
      </c>
      <c r="N1958" s="2" t="s">
        <v>6</v>
      </c>
      <c r="O1958" s="2" t="s">
        <v>6</v>
      </c>
      <c r="P1958" s="2" t="s">
        <v>6</v>
      </c>
      <c r="Q1958" s="2" t="s">
        <v>6</v>
      </c>
      <c r="R1958" s="2" t="s">
        <v>6</v>
      </c>
      <c r="S1958" s="2" t="s">
        <v>6</v>
      </c>
      <c r="T1958" s="2" t="s">
        <v>6</v>
      </c>
      <c r="U1958" s="2" t="s">
        <v>6</v>
      </c>
      <c r="V1958" s="2" t="s">
        <v>6</v>
      </c>
      <c r="W1958" s="2" t="s">
        <v>6</v>
      </c>
      <c r="X1958" s="2" t="s">
        <v>6</v>
      </c>
      <c r="Y1958" s="2" t="s">
        <v>6</v>
      </c>
      <c r="Z1958" s="2" t="s">
        <v>6</v>
      </c>
      <c r="AA1958" s="2" t="s">
        <v>6</v>
      </c>
      <c r="AB1958" s="2" t="s">
        <v>6</v>
      </c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</row>
    <row r="1959" spans="1:47" ht="15.75">
      <c r="A1959" s="2"/>
      <c r="B1959" s="2"/>
      <c r="C1959" s="2" t="s">
        <v>1153</v>
      </c>
      <c r="D1959" s="2" t="s">
        <v>176</v>
      </c>
      <c r="E1959" s="2" t="s">
        <v>30</v>
      </c>
      <c r="F1959" s="26" t="s">
        <v>176</v>
      </c>
      <c r="G1959" s="4" t="s">
        <v>1266</v>
      </c>
      <c r="H1959" s="2" t="s">
        <v>163</v>
      </c>
      <c r="I1959" s="2" t="s">
        <v>569</v>
      </c>
      <c r="J1959" s="2" t="s">
        <v>570</v>
      </c>
      <c r="K1959" s="2" t="s">
        <v>835</v>
      </c>
      <c r="L1959" s="2" t="s">
        <v>841</v>
      </c>
      <c r="M1959" s="2" t="s">
        <v>6</v>
      </c>
      <c r="N1959" s="2" t="s">
        <v>6</v>
      </c>
      <c r="O1959" s="2" t="s">
        <v>6</v>
      </c>
      <c r="P1959" s="2" t="s">
        <v>6</v>
      </c>
      <c r="Q1959" s="2" t="s">
        <v>6</v>
      </c>
      <c r="R1959" s="2" t="s">
        <v>6</v>
      </c>
      <c r="S1959" s="2" t="s">
        <v>6</v>
      </c>
      <c r="T1959" s="2" t="s">
        <v>6</v>
      </c>
      <c r="U1959" s="2" t="s">
        <v>6</v>
      </c>
      <c r="V1959" s="2" t="s">
        <v>6</v>
      </c>
      <c r="W1959" s="2" t="s">
        <v>6</v>
      </c>
      <c r="X1959" s="2" t="s">
        <v>6</v>
      </c>
      <c r="Y1959" s="2" t="s">
        <v>6</v>
      </c>
      <c r="Z1959" s="2" t="s">
        <v>6</v>
      </c>
      <c r="AA1959" s="2" t="s">
        <v>6</v>
      </c>
      <c r="AB1959" s="2" t="s">
        <v>6</v>
      </c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</row>
    <row r="1960" spans="1:47" ht="15.75">
      <c r="A1960" s="2"/>
      <c r="B1960" s="2"/>
      <c r="C1960" s="2" t="s">
        <v>1154</v>
      </c>
      <c r="D1960" s="2" t="s">
        <v>176</v>
      </c>
      <c r="E1960" s="2" t="s">
        <v>30</v>
      </c>
      <c r="F1960" s="26" t="s">
        <v>176</v>
      </c>
      <c r="G1960" s="4" t="s">
        <v>1266</v>
      </c>
      <c r="H1960" s="2" t="s">
        <v>163</v>
      </c>
      <c r="I1960" s="2" t="s">
        <v>569</v>
      </c>
      <c r="J1960" s="2" t="s">
        <v>570</v>
      </c>
      <c r="K1960" s="2" t="s">
        <v>835</v>
      </c>
      <c r="L1960" s="2" t="s">
        <v>841</v>
      </c>
      <c r="M1960" s="2" t="s">
        <v>6</v>
      </c>
      <c r="N1960" s="2" t="s">
        <v>6</v>
      </c>
      <c r="O1960" s="2" t="s">
        <v>6</v>
      </c>
      <c r="P1960" s="2" t="s">
        <v>6</v>
      </c>
      <c r="Q1960" s="2" t="s">
        <v>6</v>
      </c>
      <c r="R1960" s="2" t="s">
        <v>6</v>
      </c>
      <c r="S1960" s="2" t="s">
        <v>6</v>
      </c>
      <c r="T1960" s="2" t="s">
        <v>6</v>
      </c>
      <c r="U1960" s="2" t="s">
        <v>6</v>
      </c>
      <c r="V1960" s="2" t="s">
        <v>6</v>
      </c>
      <c r="W1960" s="2" t="s">
        <v>6</v>
      </c>
      <c r="X1960" s="2" t="s">
        <v>6</v>
      </c>
      <c r="Y1960" s="2" t="s">
        <v>6</v>
      </c>
      <c r="Z1960" s="2" t="s">
        <v>6</v>
      </c>
      <c r="AA1960" s="2" t="s">
        <v>6</v>
      </c>
      <c r="AB1960" s="2" t="s">
        <v>6</v>
      </c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</row>
    <row r="1961" spans="1:47" ht="15.75">
      <c r="A1961" s="2"/>
      <c r="B1961" s="2"/>
      <c r="C1961" s="2" t="s">
        <v>1155</v>
      </c>
      <c r="D1961" s="2" t="s">
        <v>176</v>
      </c>
      <c r="E1961" s="2" t="s">
        <v>30</v>
      </c>
      <c r="F1961" s="26" t="s">
        <v>176</v>
      </c>
      <c r="G1961" s="4" t="s">
        <v>1266</v>
      </c>
      <c r="H1961" s="2" t="s">
        <v>163</v>
      </c>
      <c r="I1961" s="2" t="s">
        <v>569</v>
      </c>
      <c r="J1961" s="2" t="s">
        <v>570</v>
      </c>
      <c r="K1961" s="2" t="s">
        <v>835</v>
      </c>
      <c r="L1961" s="2" t="s">
        <v>841</v>
      </c>
      <c r="M1961" s="2" t="s">
        <v>6</v>
      </c>
      <c r="N1961" s="2" t="s">
        <v>6</v>
      </c>
      <c r="O1961" s="2" t="s">
        <v>6</v>
      </c>
      <c r="P1961" s="2" t="s">
        <v>6</v>
      </c>
      <c r="Q1961" s="2" t="s">
        <v>6</v>
      </c>
      <c r="R1961" s="2" t="s">
        <v>6</v>
      </c>
      <c r="S1961" s="2" t="s">
        <v>6</v>
      </c>
      <c r="T1961" s="2" t="s">
        <v>6</v>
      </c>
      <c r="U1961" s="2" t="s">
        <v>6</v>
      </c>
      <c r="V1961" s="2" t="s">
        <v>6</v>
      </c>
      <c r="W1961" s="2" t="s">
        <v>6</v>
      </c>
      <c r="X1961" s="2" t="s">
        <v>6</v>
      </c>
      <c r="Y1961" s="2" t="s">
        <v>6</v>
      </c>
      <c r="Z1961" s="2" t="s">
        <v>6</v>
      </c>
      <c r="AA1961" s="2" t="s">
        <v>6</v>
      </c>
      <c r="AB1961" s="2" t="s">
        <v>6</v>
      </c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</row>
    <row r="1962" spans="1:47" ht="15.75">
      <c r="A1962" s="2"/>
      <c r="B1962" s="2"/>
      <c r="C1962" s="2" t="s">
        <v>1156</v>
      </c>
      <c r="D1962" s="2" t="s">
        <v>176</v>
      </c>
      <c r="E1962" s="2" t="s">
        <v>30</v>
      </c>
      <c r="F1962" s="26" t="s">
        <v>176</v>
      </c>
      <c r="G1962" s="4" t="s">
        <v>1266</v>
      </c>
      <c r="H1962" s="2" t="s">
        <v>163</v>
      </c>
      <c r="I1962" s="2" t="s">
        <v>569</v>
      </c>
      <c r="J1962" s="2" t="s">
        <v>570</v>
      </c>
      <c r="K1962" s="2" t="s">
        <v>835</v>
      </c>
      <c r="L1962" s="2" t="s">
        <v>841</v>
      </c>
      <c r="M1962" s="2" t="s">
        <v>6</v>
      </c>
      <c r="N1962" s="2" t="s">
        <v>6</v>
      </c>
      <c r="O1962" s="2" t="s">
        <v>6</v>
      </c>
      <c r="P1962" s="2" t="s">
        <v>6</v>
      </c>
      <c r="Q1962" s="2" t="s">
        <v>6</v>
      </c>
      <c r="R1962" s="2" t="s">
        <v>6</v>
      </c>
      <c r="S1962" s="2" t="s">
        <v>6</v>
      </c>
      <c r="T1962" s="2" t="s">
        <v>6</v>
      </c>
      <c r="U1962" s="2" t="s">
        <v>6</v>
      </c>
      <c r="V1962" s="2" t="s">
        <v>6</v>
      </c>
      <c r="W1962" s="2" t="s">
        <v>6</v>
      </c>
      <c r="X1962" s="2" t="s">
        <v>6</v>
      </c>
      <c r="Y1962" s="2" t="s">
        <v>6</v>
      </c>
      <c r="Z1962" s="2" t="s">
        <v>6</v>
      </c>
      <c r="AA1962" s="2" t="s">
        <v>6</v>
      </c>
      <c r="AB1962" s="2" t="s">
        <v>6</v>
      </c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</row>
    <row r="1963" spans="1:47" ht="15.75">
      <c r="A1963" s="2"/>
      <c r="B1963" s="2"/>
      <c r="C1963" s="2" t="s">
        <v>1157</v>
      </c>
      <c r="D1963" s="2" t="s">
        <v>176</v>
      </c>
      <c r="E1963" s="2" t="s">
        <v>30</v>
      </c>
      <c r="F1963" s="26" t="s">
        <v>176</v>
      </c>
      <c r="G1963" s="4" t="s">
        <v>1266</v>
      </c>
      <c r="H1963" s="2" t="s">
        <v>163</v>
      </c>
      <c r="I1963" s="2" t="s">
        <v>569</v>
      </c>
      <c r="J1963" s="2" t="s">
        <v>570</v>
      </c>
      <c r="K1963" s="2" t="s">
        <v>835</v>
      </c>
      <c r="L1963" s="2" t="s">
        <v>841</v>
      </c>
      <c r="M1963" s="2" t="s">
        <v>6</v>
      </c>
      <c r="N1963" s="2" t="s">
        <v>6</v>
      </c>
      <c r="O1963" s="2" t="s">
        <v>6</v>
      </c>
      <c r="P1963" s="2" t="s">
        <v>6</v>
      </c>
      <c r="Q1963" s="2" t="s">
        <v>6</v>
      </c>
      <c r="R1963" s="2" t="s">
        <v>6</v>
      </c>
      <c r="S1963" s="2" t="s">
        <v>6</v>
      </c>
      <c r="T1963" s="2" t="s">
        <v>6</v>
      </c>
      <c r="U1963" s="2" t="s">
        <v>6</v>
      </c>
      <c r="V1963" s="2" t="s">
        <v>6</v>
      </c>
      <c r="W1963" s="2" t="s">
        <v>6</v>
      </c>
      <c r="X1963" s="2" t="s">
        <v>6</v>
      </c>
      <c r="Y1963" s="2" t="s">
        <v>6</v>
      </c>
      <c r="Z1963" s="2" t="s">
        <v>6</v>
      </c>
      <c r="AA1963" s="2" t="s">
        <v>6</v>
      </c>
      <c r="AB1963" s="2" t="s">
        <v>6</v>
      </c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</row>
    <row r="1964" spans="1:47" ht="15.75">
      <c r="A1964" s="2"/>
      <c r="B1964" s="2"/>
      <c r="C1964" s="2" t="s">
        <v>1158</v>
      </c>
      <c r="D1964" s="2" t="s">
        <v>176</v>
      </c>
      <c r="E1964" s="2" t="s">
        <v>30</v>
      </c>
      <c r="F1964" s="26" t="s">
        <v>176</v>
      </c>
      <c r="G1964" s="4" t="s">
        <v>1266</v>
      </c>
      <c r="H1964" s="2" t="s">
        <v>163</v>
      </c>
      <c r="I1964" s="2" t="s">
        <v>569</v>
      </c>
      <c r="J1964" s="2" t="s">
        <v>570</v>
      </c>
      <c r="K1964" s="2" t="s">
        <v>835</v>
      </c>
      <c r="L1964" s="2" t="s">
        <v>841</v>
      </c>
      <c r="M1964" s="2" t="s">
        <v>6</v>
      </c>
      <c r="N1964" s="2" t="s">
        <v>6</v>
      </c>
      <c r="O1964" s="2" t="s">
        <v>6</v>
      </c>
      <c r="P1964" s="2" t="s">
        <v>6</v>
      </c>
      <c r="Q1964" s="2" t="s">
        <v>6</v>
      </c>
      <c r="R1964" s="2" t="s">
        <v>6</v>
      </c>
      <c r="S1964" s="2" t="s">
        <v>6</v>
      </c>
      <c r="T1964" s="2" t="s">
        <v>6</v>
      </c>
      <c r="U1964" s="2" t="s">
        <v>6</v>
      </c>
      <c r="V1964" s="2" t="s">
        <v>6</v>
      </c>
      <c r="W1964" s="2" t="s">
        <v>6</v>
      </c>
      <c r="X1964" s="2" t="s">
        <v>6</v>
      </c>
      <c r="Y1964" s="2" t="s">
        <v>6</v>
      </c>
      <c r="Z1964" s="2" t="s">
        <v>6</v>
      </c>
      <c r="AA1964" s="2" t="s">
        <v>6</v>
      </c>
      <c r="AB1964" s="2" t="s">
        <v>6</v>
      </c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</row>
    <row r="1965" spans="1:47" ht="15.75">
      <c r="A1965" s="2"/>
      <c r="B1965" s="2"/>
      <c r="C1965" s="2" t="s">
        <v>1159</v>
      </c>
      <c r="D1965" s="2" t="s">
        <v>176</v>
      </c>
      <c r="E1965" s="2" t="s">
        <v>30</v>
      </c>
      <c r="F1965" s="26" t="s">
        <v>176</v>
      </c>
      <c r="G1965" s="4" t="s">
        <v>1266</v>
      </c>
      <c r="H1965" s="2" t="s">
        <v>163</v>
      </c>
      <c r="I1965" s="2" t="s">
        <v>569</v>
      </c>
      <c r="J1965" s="2" t="s">
        <v>570</v>
      </c>
      <c r="K1965" s="2" t="s">
        <v>835</v>
      </c>
      <c r="L1965" s="2" t="s">
        <v>841</v>
      </c>
      <c r="M1965" s="2" t="s">
        <v>6</v>
      </c>
      <c r="N1965" s="2" t="s">
        <v>6</v>
      </c>
      <c r="O1965" s="2" t="s">
        <v>6</v>
      </c>
      <c r="P1965" s="2" t="s">
        <v>6</v>
      </c>
      <c r="Q1965" s="2" t="s">
        <v>6</v>
      </c>
      <c r="R1965" s="2" t="s">
        <v>6</v>
      </c>
      <c r="S1965" s="2" t="s">
        <v>6</v>
      </c>
      <c r="T1965" s="2" t="s">
        <v>6</v>
      </c>
      <c r="U1965" s="2" t="s">
        <v>6</v>
      </c>
      <c r="V1965" s="2" t="s">
        <v>6</v>
      </c>
      <c r="W1965" s="2" t="s">
        <v>6</v>
      </c>
      <c r="X1965" s="2" t="s">
        <v>6</v>
      </c>
      <c r="Y1965" s="2" t="s">
        <v>6</v>
      </c>
      <c r="Z1965" s="2" t="s">
        <v>6</v>
      </c>
      <c r="AA1965" s="2" t="s">
        <v>6</v>
      </c>
      <c r="AB1965" s="2" t="s">
        <v>6</v>
      </c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</row>
    <row r="1966" spans="1:47" ht="15.75">
      <c r="A1966" s="2"/>
      <c r="B1966" s="2"/>
      <c r="C1966" s="2" t="s">
        <v>1160</v>
      </c>
      <c r="D1966" s="2" t="s">
        <v>176</v>
      </c>
      <c r="E1966" s="2" t="s">
        <v>30</v>
      </c>
      <c r="F1966" s="26" t="s">
        <v>176</v>
      </c>
      <c r="G1966" s="4" t="s">
        <v>1266</v>
      </c>
      <c r="H1966" s="2" t="s">
        <v>163</v>
      </c>
      <c r="I1966" s="2" t="s">
        <v>569</v>
      </c>
      <c r="J1966" s="2" t="s">
        <v>570</v>
      </c>
      <c r="K1966" s="2" t="s">
        <v>835</v>
      </c>
      <c r="L1966" s="2" t="s">
        <v>841</v>
      </c>
      <c r="M1966" s="2" t="s">
        <v>6</v>
      </c>
      <c r="N1966" s="2" t="s">
        <v>6</v>
      </c>
      <c r="O1966" s="2" t="s">
        <v>6</v>
      </c>
      <c r="P1966" s="2" t="s">
        <v>6</v>
      </c>
      <c r="Q1966" s="2" t="s">
        <v>6</v>
      </c>
      <c r="R1966" s="2" t="s">
        <v>6</v>
      </c>
      <c r="S1966" s="2" t="s">
        <v>6</v>
      </c>
      <c r="T1966" s="2" t="s">
        <v>6</v>
      </c>
      <c r="U1966" s="2" t="s">
        <v>6</v>
      </c>
      <c r="V1966" s="2" t="s">
        <v>6</v>
      </c>
      <c r="W1966" s="2" t="s">
        <v>6</v>
      </c>
      <c r="X1966" s="2" t="s">
        <v>6</v>
      </c>
      <c r="Y1966" s="2" t="s">
        <v>6</v>
      </c>
      <c r="Z1966" s="2" t="s">
        <v>6</v>
      </c>
      <c r="AA1966" s="2" t="s">
        <v>6</v>
      </c>
      <c r="AB1966" s="2" t="s">
        <v>6</v>
      </c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</row>
    <row r="1967" spans="1:47" ht="15.75">
      <c r="A1967" s="2"/>
      <c r="B1967" s="2"/>
      <c r="C1967" s="2" t="s">
        <v>1161</v>
      </c>
      <c r="D1967" s="2" t="s">
        <v>176</v>
      </c>
      <c r="E1967" s="2" t="s">
        <v>30</v>
      </c>
      <c r="F1967" s="26" t="s">
        <v>176</v>
      </c>
      <c r="G1967" s="4" t="s">
        <v>1266</v>
      </c>
      <c r="H1967" s="2" t="s">
        <v>163</v>
      </c>
      <c r="I1967" s="2" t="s">
        <v>569</v>
      </c>
      <c r="J1967" s="2" t="s">
        <v>570</v>
      </c>
      <c r="K1967" s="2" t="s">
        <v>835</v>
      </c>
      <c r="L1967" s="2" t="s">
        <v>841</v>
      </c>
      <c r="M1967" s="2" t="s">
        <v>6</v>
      </c>
      <c r="N1967" s="2" t="s">
        <v>6</v>
      </c>
      <c r="O1967" s="2" t="s">
        <v>6</v>
      </c>
      <c r="P1967" s="2" t="s">
        <v>6</v>
      </c>
      <c r="Q1967" s="2" t="s">
        <v>6</v>
      </c>
      <c r="R1967" s="2" t="s">
        <v>6</v>
      </c>
      <c r="S1967" s="2" t="s">
        <v>6</v>
      </c>
      <c r="T1967" s="2" t="s">
        <v>6</v>
      </c>
      <c r="U1967" s="2" t="s">
        <v>6</v>
      </c>
      <c r="V1967" s="2" t="s">
        <v>6</v>
      </c>
      <c r="W1967" s="2" t="s">
        <v>6</v>
      </c>
      <c r="X1967" s="2" t="s">
        <v>6</v>
      </c>
      <c r="Y1967" s="2" t="s">
        <v>6</v>
      </c>
      <c r="Z1967" s="2" t="s">
        <v>6</v>
      </c>
      <c r="AA1967" s="2" t="s">
        <v>6</v>
      </c>
      <c r="AB1967" s="2" t="s">
        <v>6</v>
      </c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</row>
    <row r="1968" spans="1:47" ht="15.75">
      <c r="A1968" s="2"/>
      <c r="B1968" s="2"/>
      <c r="C1968" s="2" t="s">
        <v>1162</v>
      </c>
      <c r="D1968" s="2" t="s">
        <v>176</v>
      </c>
      <c r="E1968" s="2" t="s">
        <v>30</v>
      </c>
      <c r="F1968" s="26" t="s">
        <v>176</v>
      </c>
      <c r="G1968" s="4" t="s">
        <v>1266</v>
      </c>
      <c r="H1968" s="2" t="s">
        <v>163</v>
      </c>
      <c r="I1968" s="2" t="s">
        <v>569</v>
      </c>
      <c r="J1968" s="2" t="s">
        <v>570</v>
      </c>
      <c r="K1968" s="2" t="s">
        <v>835</v>
      </c>
      <c r="L1968" s="2" t="s">
        <v>841</v>
      </c>
      <c r="M1968" s="2" t="s">
        <v>6</v>
      </c>
      <c r="N1968" s="2" t="s">
        <v>6</v>
      </c>
      <c r="O1968" s="2" t="s">
        <v>6</v>
      </c>
      <c r="P1968" s="2" t="s">
        <v>6</v>
      </c>
      <c r="Q1968" s="2" t="s">
        <v>6</v>
      </c>
      <c r="R1968" s="2" t="s">
        <v>6</v>
      </c>
      <c r="S1968" s="2" t="s">
        <v>6</v>
      </c>
      <c r="T1968" s="2" t="s">
        <v>6</v>
      </c>
      <c r="U1968" s="2" t="s">
        <v>6</v>
      </c>
      <c r="V1968" s="2" t="s">
        <v>6</v>
      </c>
      <c r="W1968" s="2" t="s">
        <v>6</v>
      </c>
      <c r="X1968" s="2" t="s">
        <v>6</v>
      </c>
      <c r="Y1968" s="2" t="s">
        <v>6</v>
      </c>
      <c r="Z1968" s="2" t="s">
        <v>6</v>
      </c>
      <c r="AA1968" s="2" t="s">
        <v>6</v>
      </c>
      <c r="AB1968" s="2" t="s">
        <v>6</v>
      </c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</row>
    <row r="1969" spans="1:47" ht="15.75">
      <c r="A1969" s="2"/>
      <c r="B1969" s="2"/>
      <c r="C1969" s="2" t="s">
        <v>1163</v>
      </c>
      <c r="D1969" s="2" t="s">
        <v>176</v>
      </c>
      <c r="E1969" s="2" t="s">
        <v>30</v>
      </c>
      <c r="F1969" s="26" t="s">
        <v>176</v>
      </c>
      <c r="G1969" s="4" t="s">
        <v>1266</v>
      </c>
      <c r="H1969" s="2" t="s">
        <v>163</v>
      </c>
      <c r="I1969" s="2" t="s">
        <v>569</v>
      </c>
      <c r="J1969" s="2" t="s">
        <v>570</v>
      </c>
      <c r="K1969" s="2" t="s">
        <v>835</v>
      </c>
      <c r="L1969" s="2" t="s">
        <v>841</v>
      </c>
      <c r="M1969" s="2" t="s">
        <v>6</v>
      </c>
      <c r="N1969" s="2" t="s">
        <v>6</v>
      </c>
      <c r="O1969" s="2" t="s">
        <v>6</v>
      </c>
      <c r="P1969" s="2" t="s">
        <v>6</v>
      </c>
      <c r="Q1969" s="2" t="s">
        <v>6</v>
      </c>
      <c r="R1969" s="2" t="s">
        <v>6</v>
      </c>
      <c r="S1969" s="2" t="s">
        <v>6</v>
      </c>
      <c r="T1969" s="2" t="s">
        <v>6</v>
      </c>
      <c r="U1969" s="2" t="s">
        <v>6</v>
      </c>
      <c r="V1969" s="2" t="s">
        <v>6</v>
      </c>
      <c r="W1969" s="2" t="s">
        <v>6</v>
      </c>
      <c r="X1969" s="2" t="s">
        <v>6</v>
      </c>
      <c r="Y1969" s="2" t="s">
        <v>6</v>
      </c>
      <c r="Z1969" s="2" t="s">
        <v>6</v>
      </c>
      <c r="AA1969" s="2" t="s">
        <v>6</v>
      </c>
      <c r="AB1969" s="2" t="s">
        <v>6</v>
      </c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</row>
    <row r="1970" spans="1:47" ht="15.75">
      <c r="A1970" s="2"/>
      <c r="B1970" s="2"/>
      <c r="C1970" s="2" t="s">
        <v>1164</v>
      </c>
      <c r="D1970" s="2" t="s">
        <v>176</v>
      </c>
      <c r="E1970" s="2" t="s">
        <v>30</v>
      </c>
      <c r="F1970" s="26" t="s">
        <v>176</v>
      </c>
      <c r="G1970" s="4" t="s">
        <v>1266</v>
      </c>
      <c r="H1970" s="2" t="s">
        <v>163</v>
      </c>
      <c r="I1970" s="2" t="s">
        <v>569</v>
      </c>
      <c r="J1970" s="2" t="s">
        <v>570</v>
      </c>
      <c r="K1970" s="2" t="s">
        <v>835</v>
      </c>
      <c r="L1970" s="2" t="s">
        <v>841</v>
      </c>
      <c r="M1970" s="2" t="s">
        <v>6</v>
      </c>
      <c r="N1970" s="2" t="s">
        <v>6</v>
      </c>
      <c r="O1970" s="2" t="s">
        <v>6</v>
      </c>
      <c r="P1970" s="2" t="s">
        <v>6</v>
      </c>
      <c r="Q1970" s="2" t="s">
        <v>6</v>
      </c>
      <c r="R1970" s="2" t="s">
        <v>6</v>
      </c>
      <c r="S1970" s="2" t="s">
        <v>6</v>
      </c>
      <c r="T1970" s="2" t="s">
        <v>6</v>
      </c>
      <c r="U1970" s="2" t="s">
        <v>6</v>
      </c>
      <c r="V1970" s="2" t="s">
        <v>6</v>
      </c>
      <c r="W1970" s="2" t="s">
        <v>6</v>
      </c>
      <c r="X1970" s="2" t="s">
        <v>6</v>
      </c>
      <c r="Y1970" s="2" t="s">
        <v>6</v>
      </c>
      <c r="Z1970" s="2" t="s">
        <v>6</v>
      </c>
      <c r="AA1970" s="2" t="s">
        <v>6</v>
      </c>
      <c r="AB1970" s="2" t="s">
        <v>6</v>
      </c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</row>
    <row r="1971" spans="1:47" ht="15.75">
      <c r="A1971" s="2"/>
      <c r="B1971" s="2"/>
      <c r="C1971" s="2" t="s">
        <v>1165</v>
      </c>
      <c r="D1971" s="2" t="s">
        <v>176</v>
      </c>
      <c r="E1971" s="2" t="s">
        <v>30</v>
      </c>
      <c r="F1971" s="26" t="s">
        <v>176</v>
      </c>
      <c r="G1971" s="4" t="s">
        <v>1266</v>
      </c>
      <c r="H1971" s="2" t="s">
        <v>163</v>
      </c>
      <c r="I1971" s="2" t="s">
        <v>569</v>
      </c>
      <c r="J1971" s="2" t="s">
        <v>570</v>
      </c>
      <c r="K1971" s="2" t="s">
        <v>835</v>
      </c>
      <c r="L1971" s="2" t="s">
        <v>841</v>
      </c>
      <c r="M1971" s="2" t="s">
        <v>6</v>
      </c>
      <c r="N1971" s="2" t="s">
        <v>6</v>
      </c>
      <c r="O1971" s="2" t="s">
        <v>6</v>
      </c>
      <c r="P1971" s="2" t="s">
        <v>6</v>
      </c>
      <c r="Q1971" s="2" t="s">
        <v>6</v>
      </c>
      <c r="R1971" s="2" t="s">
        <v>6</v>
      </c>
      <c r="S1971" s="2" t="s">
        <v>6</v>
      </c>
      <c r="T1971" s="2" t="s">
        <v>6</v>
      </c>
      <c r="U1971" s="2" t="s">
        <v>6</v>
      </c>
      <c r="V1971" s="2" t="s">
        <v>6</v>
      </c>
      <c r="W1971" s="2" t="s">
        <v>6</v>
      </c>
      <c r="X1971" s="2" t="s">
        <v>6</v>
      </c>
      <c r="Y1971" s="2" t="s">
        <v>6</v>
      </c>
      <c r="Z1971" s="2" t="s">
        <v>6</v>
      </c>
      <c r="AA1971" s="2" t="s">
        <v>6</v>
      </c>
      <c r="AB1971" s="2" t="s">
        <v>6</v>
      </c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</row>
    <row r="1972" spans="1:47" ht="15.75">
      <c r="A1972" s="2"/>
      <c r="B1972" s="2"/>
      <c r="C1972" s="2" t="s">
        <v>1166</v>
      </c>
      <c r="D1972" s="2" t="s">
        <v>176</v>
      </c>
      <c r="E1972" s="2" t="s">
        <v>30</v>
      </c>
      <c r="F1972" s="26" t="s">
        <v>176</v>
      </c>
      <c r="G1972" s="4" t="s">
        <v>1266</v>
      </c>
      <c r="H1972" s="2" t="s">
        <v>163</v>
      </c>
      <c r="I1972" s="2" t="s">
        <v>569</v>
      </c>
      <c r="J1972" s="2" t="s">
        <v>570</v>
      </c>
      <c r="K1972" s="2" t="s">
        <v>835</v>
      </c>
      <c r="L1972" s="2" t="s">
        <v>841</v>
      </c>
      <c r="M1972" s="2" t="s">
        <v>6</v>
      </c>
      <c r="N1972" s="2" t="s">
        <v>6</v>
      </c>
      <c r="O1972" s="2" t="s">
        <v>6</v>
      </c>
      <c r="P1972" s="2" t="s">
        <v>6</v>
      </c>
      <c r="Q1972" s="2" t="s">
        <v>6</v>
      </c>
      <c r="R1972" s="2" t="s">
        <v>6</v>
      </c>
      <c r="S1972" s="2" t="s">
        <v>6</v>
      </c>
      <c r="T1972" s="2" t="s">
        <v>6</v>
      </c>
      <c r="U1972" s="2" t="s">
        <v>6</v>
      </c>
      <c r="V1972" s="2" t="s">
        <v>6</v>
      </c>
      <c r="W1972" s="2" t="s">
        <v>6</v>
      </c>
      <c r="X1972" s="2" t="s">
        <v>6</v>
      </c>
      <c r="Y1972" s="2" t="s">
        <v>6</v>
      </c>
      <c r="Z1972" s="2" t="s">
        <v>6</v>
      </c>
      <c r="AA1972" s="2" t="s">
        <v>6</v>
      </c>
      <c r="AB1972" s="2" t="s">
        <v>6</v>
      </c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</row>
    <row r="1973" spans="1:47" ht="15.75">
      <c r="A1973" s="2"/>
      <c r="B1973" s="2"/>
      <c r="C1973" s="2" t="s">
        <v>1168</v>
      </c>
      <c r="D1973" s="2" t="s">
        <v>176</v>
      </c>
      <c r="E1973" s="2" t="s">
        <v>30</v>
      </c>
      <c r="F1973" s="26" t="s">
        <v>176</v>
      </c>
      <c r="G1973" s="4" t="s">
        <v>1266</v>
      </c>
      <c r="H1973" s="2" t="s">
        <v>163</v>
      </c>
      <c r="I1973" s="2" t="s">
        <v>569</v>
      </c>
      <c r="J1973" s="2" t="s">
        <v>570</v>
      </c>
      <c r="K1973" s="2" t="s">
        <v>835</v>
      </c>
      <c r="L1973" s="2" t="s">
        <v>841</v>
      </c>
      <c r="M1973" s="2" t="s">
        <v>6</v>
      </c>
      <c r="N1973" s="2" t="s">
        <v>6</v>
      </c>
      <c r="O1973" s="2" t="s">
        <v>6</v>
      </c>
      <c r="P1973" s="2" t="s">
        <v>6</v>
      </c>
      <c r="Q1973" s="2" t="s">
        <v>6</v>
      </c>
      <c r="R1973" s="2" t="s">
        <v>6</v>
      </c>
      <c r="S1973" s="2" t="s">
        <v>6</v>
      </c>
      <c r="T1973" s="2" t="s">
        <v>6</v>
      </c>
      <c r="U1973" s="2" t="s">
        <v>6</v>
      </c>
      <c r="V1973" s="2" t="s">
        <v>6</v>
      </c>
      <c r="W1973" s="2" t="s">
        <v>6</v>
      </c>
      <c r="X1973" s="2" t="s">
        <v>6</v>
      </c>
      <c r="Y1973" s="2" t="s">
        <v>6</v>
      </c>
      <c r="Z1973" s="2" t="s">
        <v>6</v>
      </c>
      <c r="AA1973" s="2" t="s">
        <v>6</v>
      </c>
      <c r="AB1973" s="2" t="s">
        <v>6</v>
      </c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</row>
    <row r="1974" spans="1:47" ht="15.75">
      <c r="A1974" s="2"/>
      <c r="B1974" s="2"/>
      <c r="C1974" s="2" t="s">
        <v>1169</v>
      </c>
      <c r="D1974" s="2" t="s">
        <v>176</v>
      </c>
      <c r="E1974" s="2" t="s">
        <v>30</v>
      </c>
      <c r="F1974" s="26" t="s">
        <v>176</v>
      </c>
      <c r="G1974" s="4" t="s">
        <v>1266</v>
      </c>
      <c r="H1974" s="2" t="s">
        <v>163</v>
      </c>
      <c r="I1974" s="2" t="s">
        <v>569</v>
      </c>
      <c r="J1974" s="2" t="s">
        <v>570</v>
      </c>
      <c r="K1974" s="2" t="s">
        <v>835</v>
      </c>
      <c r="L1974" s="2" t="s">
        <v>841</v>
      </c>
      <c r="M1974" s="2" t="s">
        <v>6</v>
      </c>
      <c r="N1974" s="2" t="s">
        <v>6</v>
      </c>
      <c r="O1974" s="2" t="s">
        <v>6</v>
      </c>
      <c r="P1974" s="2" t="s">
        <v>6</v>
      </c>
      <c r="Q1974" s="2" t="s">
        <v>6</v>
      </c>
      <c r="R1974" s="2" t="s">
        <v>6</v>
      </c>
      <c r="S1974" s="2" t="s">
        <v>6</v>
      </c>
      <c r="T1974" s="2" t="s">
        <v>6</v>
      </c>
      <c r="U1974" s="2" t="s">
        <v>6</v>
      </c>
      <c r="V1974" s="2" t="s">
        <v>6</v>
      </c>
      <c r="W1974" s="2" t="s">
        <v>6</v>
      </c>
      <c r="X1974" s="2" t="s">
        <v>6</v>
      </c>
      <c r="Y1974" s="2" t="s">
        <v>6</v>
      </c>
      <c r="Z1974" s="2" t="s">
        <v>6</v>
      </c>
      <c r="AA1974" s="2" t="s">
        <v>6</v>
      </c>
      <c r="AB1974" s="2" t="s">
        <v>6</v>
      </c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</row>
    <row r="1975" spans="1:47" ht="15.75">
      <c r="A1975" s="2"/>
      <c r="B1975" s="2"/>
      <c r="C1975" s="2" t="s">
        <v>1170</v>
      </c>
      <c r="D1975" s="2" t="s">
        <v>176</v>
      </c>
      <c r="E1975" s="2" t="s">
        <v>30</v>
      </c>
      <c r="F1975" s="26" t="s">
        <v>176</v>
      </c>
      <c r="G1975" s="4" t="s">
        <v>1266</v>
      </c>
      <c r="H1975" s="2" t="s">
        <v>163</v>
      </c>
      <c r="I1975" s="2" t="s">
        <v>569</v>
      </c>
      <c r="J1975" s="2" t="s">
        <v>570</v>
      </c>
      <c r="K1975" s="2" t="s">
        <v>835</v>
      </c>
      <c r="L1975" s="2" t="s">
        <v>841</v>
      </c>
      <c r="M1975" s="2" t="s">
        <v>6</v>
      </c>
      <c r="N1975" s="2" t="s">
        <v>6</v>
      </c>
      <c r="O1975" s="2" t="s">
        <v>6</v>
      </c>
      <c r="P1975" s="2" t="s">
        <v>6</v>
      </c>
      <c r="Q1975" s="2" t="s">
        <v>6</v>
      </c>
      <c r="R1975" s="2" t="s">
        <v>6</v>
      </c>
      <c r="S1975" s="2" t="s">
        <v>6</v>
      </c>
      <c r="T1975" s="2" t="s">
        <v>6</v>
      </c>
      <c r="U1975" s="2" t="s">
        <v>6</v>
      </c>
      <c r="V1975" s="2" t="s">
        <v>6</v>
      </c>
      <c r="W1975" s="2" t="s">
        <v>6</v>
      </c>
      <c r="X1975" s="2" t="s">
        <v>6</v>
      </c>
      <c r="Y1975" s="2" t="s">
        <v>6</v>
      </c>
      <c r="Z1975" s="2" t="s">
        <v>6</v>
      </c>
      <c r="AA1975" s="2" t="s">
        <v>6</v>
      </c>
      <c r="AB1975" s="2" t="s">
        <v>6</v>
      </c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</row>
    <row r="1976" spans="1:47" ht="15.75">
      <c r="A1976" s="2"/>
      <c r="B1976" s="2"/>
      <c r="C1976" s="2" t="s">
        <v>1171</v>
      </c>
      <c r="D1976" s="2" t="s">
        <v>176</v>
      </c>
      <c r="E1976" s="2" t="s">
        <v>30</v>
      </c>
      <c r="F1976" s="26" t="s">
        <v>176</v>
      </c>
      <c r="G1976" s="4" t="s">
        <v>1266</v>
      </c>
      <c r="H1976" s="2" t="s">
        <v>163</v>
      </c>
      <c r="I1976" s="2" t="s">
        <v>569</v>
      </c>
      <c r="J1976" s="2" t="s">
        <v>570</v>
      </c>
      <c r="K1976" s="2" t="s">
        <v>835</v>
      </c>
      <c r="L1976" s="2" t="s">
        <v>841</v>
      </c>
      <c r="M1976" s="2" t="s">
        <v>6</v>
      </c>
      <c r="N1976" s="2" t="s">
        <v>6</v>
      </c>
      <c r="O1976" s="2" t="s">
        <v>6</v>
      </c>
      <c r="P1976" s="2" t="s">
        <v>6</v>
      </c>
      <c r="Q1976" s="2" t="s">
        <v>6</v>
      </c>
      <c r="R1976" s="2" t="s">
        <v>6</v>
      </c>
      <c r="S1976" s="2" t="s">
        <v>6</v>
      </c>
      <c r="T1976" s="2" t="s">
        <v>6</v>
      </c>
      <c r="U1976" s="2" t="s">
        <v>6</v>
      </c>
      <c r="V1976" s="2" t="s">
        <v>6</v>
      </c>
      <c r="W1976" s="2" t="s">
        <v>6</v>
      </c>
      <c r="X1976" s="2" t="s">
        <v>6</v>
      </c>
      <c r="Y1976" s="2" t="s">
        <v>6</v>
      </c>
      <c r="Z1976" s="2" t="s">
        <v>6</v>
      </c>
      <c r="AA1976" s="2" t="s">
        <v>6</v>
      </c>
      <c r="AB1976" s="2" t="s">
        <v>6</v>
      </c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</row>
    <row r="1977" spans="1:47" ht="15.75">
      <c r="A1977" s="2"/>
      <c r="B1977" s="2"/>
      <c r="C1977" s="2" t="s">
        <v>1172</v>
      </c>
      <c r="D1977" s="2" t="s">
        <v>176</v>
      </c>
      <c r="E1977" s="2" t="s">
        <v>30</v>
      </c>
      <c r="F1977" s="26" t="s">
        <v>176</v>
      </c>
      <c r="G1977" s="4" t="s">
        <v>1266</v>
      </c>
      <c r="H1977" s="2" t="s">
        <v>163</v>
      </c>
      <c r="I1977" s="2" t="s">
        <v>569</v>
      </c>
      <c r="J1977" s="2" t="s">
        <v>570</v>
      </c>
      <c r="K1977" s="2" t="s">
        <v>835</v>
      </c>
      <c r="L1977" s="2" t="s">
        <v>841</v>
      </c>
      <c r="M1977" s="2" t="s">
        <v>6</v>
      </c>
      <c r="N1977" s="2" t="s">
        <v>6</v>
      </c>
      <c r="O1977" s="2" t="s">
        <v>6</v>
      </c>
      <c r="P1977" s="2" t="s">
        <v>6</v>
      </c>
      <c r="Q1977" s="2" t="s">
        <v>6</v>
      </c>
      <c r="R1977" s="2" t="s">
        <v>6</v>
      </c>
      <c r="S1977" s="2" t="s">
        <v>6</v>
      </c>
      <c r="T1977" s="2" t="s">
        <v>6</v>
      </c>
      <c r="U1977" s="2" t="s">
        <v>6</v>
      </c>
      <c r="V1977" s="2" t="s">
        <v>6</v>
      </c>
      <c r="W1977" s="2" t="s">
        <v>6</v>
      </c>
      <c r="X1977" s="2" t="s">
        <v>6</v>
      </c>
      <c r="Y1977" s="2" t="s">
        <v>6</v>
      </c>
      <c r="Z1977" s="2" t="s">
        <v>6</v>
      </c>
      <c r="AA1977" s="2" t="s">
        <v>6</v>
      </c>
      <c r="AB1977" s="2" t="s">
        <v>6</v>
      </c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</row>
    <row r="1978" spans="1:47" ht="15.75">
      <c r="A1978" s="2"/>
      <c r="B1978" s="2"/>
      <c r="C1978" s="2" t="s">
        <v>1173</v>
      </c>
      <c r="D1978" s="2" t="s">
        <v>176</v>
      </c>
      <c r="E1978" s="2" t="s">
        <v>30</v>
      </c>
      <c r="F1978" s="26" t="s">
        <v>176</v>
      </c>
      <c r="G1978" s="4" t="s">
        <v>1266</v>
      </c>
      <c r="H1978" s="2" t="s">
        <v>163</v>
      </c>
      <c r="I1978" s="2" t="s">
        <v>569</v>
      </c>
      <c r="J1978" s="2" t="s">
        <v>570</v>
      </c>
      <c r="K1978" s="2" t="s">
        <v>835</v>
      </c>
      <c r="L1978" s="2" t="s">
        <v>841</v>
      </c>
      <c r="M1978" s="2" t="s">
        <v>6</v>
      </c>
      <c r="N1978" s="2" t="s">
        <v>6</v>
      </c>
      <c r="O1978" s="2" t="s">
        <v>6</v>
      </c>
      <c r="P1978" s="2" t="s">
        <v>6</v>
      </c>
      <c r="Q1978" s="2" t="s">
        <v>6</v>
      </c>
      <c r="R1978" s="2" t="s">
        <v>6</v>
      </c>
      <c r="S1978" s="2" t="s">
        <v>6</v>
      </c>
      <c r="T1978" s="2" t="s">
        <v>6</v>
      </c>
      <c r="U1978" s="2" t="s">
        <v>6</v>
      </c>
      <c r="V1978" s="2" t="s">
        <v>6</v>
      </c>
      <c r="W1978" s="2" t="s">
        <v>6</v>
      </c>
      <c r="X1978" s="2" t="s">
        <v>6</v>
      </c>
      <c r="Y1978" s="2" t="s">
        <v>6</v>
      </c>
      <c r="Z1978" s="2" t="s">
        <v>6</v>
      </c>
      <c r="AA1978" s="2" t="s">
        <v>6</v>
      </c>
      <c r="AB1978" s="2" t="s">
        <v>6</v>
      </c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</row>
    <row r="1979" spans="1:47" ht="15.75">
      <c r="A1979" s="2"/>
      <c r="B1979" s="2"/>
      <c r="C1979" s="2" t="s">
        <v>1174</v>
      </c>
      <c r="D1979" s="2" t="s">
        <v>176</v>
      </c>
      <c r="E1979" s="2" t="s">
        <v>30</v>
      </c>
      <c r="F1979" s="26" t="s">
        <v>176</v>
      </c>
      <c r="G1979" s="4" t="s">
        <v>1266</v>
      </c>
      <c r="H1979" s="2" t="s">
        <v>163</v>
      </c>
      <c r="I1979" s="2" t="s">
        <v>569</v>
      </c>
      <c r="J1979" s="2" t="s">
        <v>570</v>
      </c>
      <c r="K1979" s="2" t="s">
        <v>835</v>
      </c>
      <c r="L1979" s="2" t="s">
        <v>841</v>
      </c>
      <c r="M1979" s="2" t="s">
        <v>6</v>
      </c>
      <c r="N1979" s="2" t="s">
        <v>6</v>
      </c>
      <c r="O1979" s="2" t="s">
        <v>6</v>
      </c>
      <c r="P1979" s="2" t="s">
        <v>6</v>
      </c>
      <c r="Q1979" s="2" t="s">
        <v>6</v>
      </c>
      <c r="R1979" s="2" t="s">
        <v>6</v>
      </c>
      <c r="S1979" s="2" t="s">
        <v>6</v>
      </c>
      <c r="T1979" s="2" t="s">
        <v>6</v>
      </c>
      <c r="U1979" s="2" t="s">
        <v>6</v>
      </c>
      <c r="V1979" s="2" t="s">
        <v>6</v>
      </c>
      <c r="W1979" s="2" t="s">
        <v>6</v>
      </c>
      <c r="X1979" s="2" t="s">
        <v>6</v>
      </c>
      <c r="Y1979" s="2" t="s">
        <v>6</v>
      </c>
      <c r="Z1979" s="2" t="s">
        <v>6</v>
      </c>
      <c r="AA1979" s="2" t="s">
        <v>6</v>
      </c>
      <c r="AB1979" s="2" t="s">
        <v>6</v>
      </c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</row>
    <row r="1980" spans="1:47" ht="15.75">
      <c r="A1980" s="2"/>
      <c r="B1980" s="2"/>
      <c r="C1980" s="2" t="s">
        <v>1175</v>
      </c>
      <c r="D1980" s="2" t="s">
        <v>176</v>
      </c>
      <c r="E1980" s="2" t="s">
        <v>30</v>
      </c>
      <c r="F1980" s="26" t="s">
        <v>176</v>
      </c>
      <c r="G1980" s="4" t="s">
        <v>1266</v>
      </c>
      <c r="H1980" s="2" t="s">
        <v>163</v>
      </c>
      <c r="I1980" s="2" t="s">
        <v>569</v>
      </c>
      <c r="J1980" s="2" t="s">
        <v>570</v>
      </c>
      <c r="K1980" s="2" t="s">
        <v>835</v>
      </c>
      <c r="L1980" s="2" t="s">
        <v>841</v>
      </c>
      <c r="M1980" s="2" t="s">
        <v>6</v>
      </c>
      <c r="N1980" s="2" t="s">
        <v>6</v>
      </c>
      <c r="O1980" s="2" t="s">
        <v>6</v>
      </c>
      <c r="P1980" s="2" t="s">
        <v>6</v>
      </c>
      <c r="Q1980" s="2" t="s">
        <v>6</v>
      </c>
      <c r="R1980" s="2" t="s">
        <v>6</v>
      </c>
      <c r="S1980" s="2" t="s">
        <v>6</v>
      </c>
      <c r="T1980" s="2" t="s">
        <v>6</v>
      </c>
      <c r="U1980" s="2" t="s">
        <v>6</v>
      </c>
      <c r="V1980" s="2" t="s">
        <v>6</v>
      </c>
      <c r="W1980" s="2" t="s">
        <v>6</v>
      </c>
      <c r="X1980" s="2" t="s">
        <v>6</v>
      </c>
      <c r="Y1980" s="2" t="s">
        <v>6</v>
      </c>
      <c r="Z1980" s="2" t="s">
        <v>6</v>
      </c>
      <c r="AA1980" s="2" t="s">
        <v>6</v>
      </c>
      <c r="AB1980" s="2" t="s">
        <v>6</v>
      </c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</row>
    <row r="1981" spans="1:47" ht="15.75">
      <c r="A1981" s="2"/>
      <c r="B1981" s="2"/>
      <c r="C1981" s="2" t="s">
        <v>1176</v>
      </c>
      <c r="D1981" s="2" t="s">
        <v>176</v>
      </c>
      <c r="E1981" s="2" t="s">
        <v>30</v>
      </c>
      <c r="F1981" s="26" t="s">
        <v>176</v>
      </c>
      <c r="G1981" s="4" t="s">
        <v>1266</v>
      </c>
      <c r="H1981" s="2" t="s">
        <v>163</v>
      </c>
      <c r="I1981" s="2" t="s">
        <v>569</v>
      </c>
      <c r="J1981" s="2" t="s">
        <v>570</v>
      </c>
      <c r="K1981" s="2" t="s">
        <v>835</v>
      </c>
      <c r="L1981" s="2" t="s">
        <v>841</v>
      </c>
      <c r="M1981" s="2" t="s">
        <v>6</v>
      </c>
      <c r="N1981" s="2" t="s">
        <v>6</v>
      </c>
      <c r="O1981" s="2" t="s">
        <v>6</v>
      </c>
      <c r="P1981" s="2" t="s">
        <v>6</v>
      </c>
      <c r="Q1981" s="2" t="s">
        <v>6</v>
      </c>
      <c r="R1981" s="2" t="s">
        <v>6</v>
      </c>
      <c r="S1981" s="2" t="s">
        <v>6</v>
      </c>
      <c r="T1981" s="2" t="s">
        <v>6</v>
      </c>
      <c r="U1981" s="2" t="s">
        <v>6</v>
      </c>
      <c r="V1981" s="2" t="s">
        <v>6</v>
      </c>
      <c r="W1981" s="2" t="s">
        <v>6</v>
      </c>
      <c r="X1981" s="2" t="s">
        <v>6</v>
      </c>
      <c r="Y1981" s="2" t="s">
        <v>6</v>
      </c>
      <c r="Z1981" s="2" t="s">
        <v>6</v>
      </c>
      <c r="AA1981" s="2" t="s">
        <v>6</v>
      </c>
      <c r="AB1981" s="2" t="s">
        <v>6</v>
      </c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</row>
    <row r="1982" spans="1:47" ht="15.75">
      <c r="A1982" s="2"/>
      <c r="B1982" s="2"/>
      <c r="C1982" s="2" t="s">
        <v>1177</v>
      </c>
      <c r="D1982" s="2" t="s">
        <v>176</v>
      </c>
      <c r="E1982" s="2" t="s">
        <v>30</v>
      </c>
      <c r="F1982" s="26" t="s">
        <v>176</v>
      </c>
      <c r="G1982" s="4" t="s">
        <v>1266</v>
      </c>
      <c r="H1982" s="2" t="s">
        <v>163</v>
      </c>
      <c r="I1982" s="2" t="s">
        <v>569</v>
      </c>
      <c r="J1982" s="2" t="s">
        <v>570</v>
      </c>
      <c r="K1982" s="2" t="s">
        <v>835</v>
      </c>
      <c r="L1982" s="2" t="s">
        <v>841</v>
      </c>
      <c r="M1982" s="2" t="s">
        <v>6</v>
      </c>
      <c r="N1982" s="2" t="s">
        <v>6</v>
      </c>
      <c r="O1982" s="2" t="s">
        <v>6</v>
      </c>
      <c r="P1982" s="2" t="s">
        <v>6</v>
      </c>
      <c r="Q1982" s="2" t="s">
        <v>6</v>
      </c>
      <c r="R1982" s="2" t="s">
        <v>6</v>
      </c>
      <c r="S1982" s="2" t="s">
        <v>6</v>
      </c>
      <c r="T1982" s="2" t="s">
        <v>6</v>
      </c>
      <c r="U1982" s="2" t="s">
        <v>6</v>
      </c>
      <c r="V1982" s="2" t="s">
        <v>6</v>
      </c>
      <c r="W1982" s="2" t="s">
        <v>6</v>
      </c>
      <c r="X1982" s="2" t="s">
        <v>6</v>
      </c>
      <c r="Y1982" s="2" t="s">
        <v>6</v>
      </c>
      <c r="Z1982" s="2" t="s">
        <v>6</v>
      </c>
      <c r="AA1982" s="2" t="s">
        <v>6</v>
      </c>
      <c r="AB1982" s="2" t="s">
        <v>6</v>
      </c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</row>
    <row r="1983" spans="1:47" ht="15.75">
      <c r="A1983" s="2"/>
      <c r="B1983" s="2"/>
      <c r="C1983" s="2" t="s">
        <v>1178</v>
      </c>
      <c r="D1983" s="2" t="s">
        <v>176</v>
      </c>
      <c r="E1983" s="2" t="s">
        <v>30</v>
      </c>
      <c r="F1983" s="26" t="s">
        <v>176</v>
      </c>
      <c r="G1983" s="4" t="s">
        <v>1266</v>
      </c>
      <c r="H1983" s="2" t="s">
        <v>163</v>
      </c>
      <c r="I1983" s="2" t="s">
        <v>569</v>
      </c>
      <c r="J1983" s="2" t="s">
        <v>570</v>
      </c>
      <c r="K1983" s="2" t="s">
        <v>835</v>
      </c>
      <c r="L1983" s="2" t="s">
        <v>841</v>
      </c>
      <c r="M1983" s="2" t="s">
        <v>6</v>
      </c>
      <c r="N1983" s="2" t="s">
        <v>6</v>
      </c>
      <c r="O1983" s="2" t="s">
        <v>6</v>
      </c>
      <c r="P1983" s="2" t="s">
        <v>6</v>
      </c>
      <c r="Q1983" s="2" t="s">
        <v>6</v>
      </c>
      <c r="R1983" s="2" t="s">
        <v>6</v>
      </c>
      <c r="S1983" s="2" t="s">
        <v>6</v>
      </c>
      <c r="T1983" s="2" t="s">
        <v>6</v>
      </c>
      <c r="U1983" s="2" t="s">
        <v>6</v>
      </c>
      <c r="V1983" s="2" t="s">
        <v>6</v>
      </c>
      <c r="W1983" s="2" t="s">
        <v>6</v>
      </c>
      <c r="X1983" s="2" t="s">
        <v>6</v>
      </c>
      <c r="Y1983" s="2" t="s">
        <v>6</v>
      </c>
      <c r="Z1983" s="2" t="s">
        <v>6</v>
      </c>
      <c r="AA1983" s="2" t="s">
        <v>6</v>
      </c>
      <c r="AB1983" s="2" t="s">
        <v>6</v>
      </c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</row>
    <row r="1984" spans="1:47" ht="15.75">
      <c r="A1984" s="2"/>
      <c r="B1984" s="2"/>
      <c r="C1984" s="2" t="s">
        <v>1179</v>
      </c>
      <c r="D1984" s="2" t="s">
        <v>176</v>
      </c>
      <c r="E1984" s="2" t="s">
        <v>30</v>
      </c>
      <c r="F1984" s="26" t="s">
        <v>176</v>
      </c>
      <c r="G1984" s="4" t="s">
        <v>1266</v>
      </c>
      <c r="H1984" s="2" t="s">
        <v>163</v>
      </c>
      <c r="I1984" s="2" t="s">
        <v>569</v>
      </c>
      <c r="J1984" s="2" t="s">
        <v>570</v>
      </c>
      <c r="K1984" s="2" t="s">
        <v>835</v>
      </c>
      <c r="L1984" s="2" t="s">
        <v>841</v>
      </c>
      <c r="M1984" s="2" t="s">
        <v>6</v>
      </c>
      <c r="N1984" s="2" t="s">
        <v>6</v>
      </c>
      <c r="O1984" s="2" t="s">
        <v>6</v>
      </c>
      <c r="P1984" s="2" t="s">
        <v>6</v>
      </c>
      <c r="Q1984" s="2" t="s">
        <v>6</v>
      </c>
      <c r="R1984" s="2" t="s">
        <v>6</v>
      </c>
      <c r="S1984" s="2" t="s">
        <v>6</v>
      </c>
      <c r="T1984" s="2" t="s">
        <v>6</v>
      </c>
      <c r="U1984" s="2" t="s">
        <v>6</v>
      </c>
      <c r="V1984" s="2" t="s">
        <v>6</v>
      </c>
      <c r="W1984" s="2" t="s">
        <v>6</v>
      </c>
      <c r="X1984" s="2" t="s">
        <v>6</v>
      </c>
      <c r="Y1984" s="2" t="s">
        <v>6</v>
      </c>
      <c r="Z1984" s="2" t="s">
        <v>6</v>
      </c>
      <c r="AA1984" s="2" t="s">
        <v>6</v>
      </c>
      <c r="AB1984" s="2" t="s">
        <v>6</v>
      </c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</row>
    <row r="1985" spans="1:47" ht="15.75">
      <c r="A1985" s="2"/>
      <c r="B1985" s="2"/>
      <c r="C1985" s="2" t="s">
        <v>1180</v>
      </c>
      <c r="D1985" s="2" t="s">
        <v>176</v>
      </c>
      <c r="E1985" s="2" t="s">
        <v>30</v>
      </c>
      <c r="F1985" s="26" t="s">
        <v>176</v>
      </c>
      <c r="G1985" s="4" t="s">
        <v>1266</v>
      </c>
      <c r="H1985" s="2" t="s">
        <v>163</v>
      </c>
      <c r="I1985" s="2" t="s">
        <v>569</v>
      </c>
      <c r="J1985" s="2" t="s">
        <v>570</v>
      </c>
      <c r="K1985" s="2" t="s">
        <v>835</v>
      </c>
      <c r="L1985" s="2" t="s">
        <v>841</v>
      </c>
      <c r="M1985" s="2" t="s">
        <v>6</v>
      </c>
      <c r="N1985" s="2" t="s">
        <v>6</v>
      </c>
      <c r="O1985" s="2" t="s">
        <v>6</v>
      </c>
      <c r="P1985" s="2" t="s">
        <v>6</v>
      </c>
      <c r="Q1985" s="2" t="s">
        <v>6</v>
      </c>
      <c r="R1985" s="2" t="s">
        <v>6</v>
      </c>
      <c r="S1985" s="2" t="s">
        <v>6</v>
      </c>
      <c r="T1985" s="2" t="s">
        <v>6</v>
      </c>
      <c r="U1985" s="2" t="s">
        <v>6</v>
      </c>
      <c r="V1985" s="2" t="s">
        <v>6</v>
      </c>
      <c r="W1985" s="2" t="s">
        <v>6</v>
      </c>
      <c r="X1985" s="2" t="s">
        <v>6</v>
      </c>
      <c r="Y1985" s="2" t="s">
        <v>6</v>
      </c>
      <c r="Z1985" s="2" t="s">
        <v>6</v>
      </c>
      <c r="AA1985" s="2" t="s">
        <v>6</v>
      </c>
      <c r="AB1985" s="2" t="s">
        <v>6</v>
      </c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</row>
    <row r="1986" spans="1:47" ht="15.75">
      <c r="A1986" s="2"/>
      <c r="B1986" s="2"/>
      <c r="C1986" s="2" t="s">
        <v>1181</v>
      </c>
      <c r="D1986" s="2" t="s">
        <v>176</v>
      </c>
      <c r="E1986" s="2" t="s">
        <v>30</v>
      </c>
      <c r="F1986" s="26" t="s">
        <v>176</v>
      </c>
      <c r="G1986" s="4" t="s">
        <v>1266</v>
      </c>
      <c r="H1986" s="2" t="s">
        <v>163</v>
      </c>
      <c r="I1986" s="2" t="s">
        <v>569</v>
      </c>
      <c r="J1986" s="2" t="s">
        <v>570</v>
      </c>
      <c r="K1986" s="2" t="s">
        <v>835</v>
      </c>
      <c r="L1986" s="2" t="s">
        <v>841</v>
      </c>
      <c r="M1986" s="2" t="s">
        <v>6</v>
      </c>
      <c r="N1986" s="2" t="s">
        <v>6</v>
      </c>
      <c r="O1986" s="2" t="s">
        <v>6</v>
      </c>
      <c r="P1986" s="2" t="s">
        <v>6</v>
      </c>
      <c r="Q1986" s="2" t="s">
        <v>6</v>
      </c>
      <c r="R1986" s="2" t="s">
        <v>6</v>
      </c>
      <c r="S1986" s="2" t="s">
        <v>6</v>
      </c>
      <c r="T1986" s="2" t="s">
        <v>6</v>
      </c>
      <c r="U1986" s="2" t="s">
        <v>6</v>
      </c>
      <c r="V1986" s="2" t="s">
        <v>6</v>
      </c>
      <c r="W1986" s="2" t="s">
        <v>6</v>
      </c>
      <c r="X1986" s="2" t="s">
        <v>6</v>
      </c>
      <c r="Y1986" s="2" t="s">
        <v>6</v>
      </c>
      <c r="Z1986" s="2" t="s">
        <v>6</v>
      </c>
      <c r="AA1986" s="2" t="s">
        <v>6</v>
      </c>
      <c r="AB1986" s="2" t="s">
        <v>6</v>
      </c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</row>
    <row r="1987" spans="1:47" ht="15.75">
      <c r="A1987" s="2"/>
      <c r="B1987" s="2"/>
      <c r="C1987" s="2" t="s">
        <v>1182</v>
      </c>
      <c r="D1987" s="2" t="s">
        <v>176</v>
      </c>
      <c r="E1987" s="2" t="s">
        <v>30</v>
      </c>
      <c r="F1987" s="26" t="s">
        <v>176</v>
      </c>
      <c r="G1987" s="4" t="s">
        <v>1266</v>
      </c>
      <c r="H1987" s="2" t="s">
        <v>163</v>
      </c>
      <c r="I1987" s="2" t="s">
        <v>569</v>
      </c>
      <c r="J1987" s="2" t="s">
        <v>570</v>
      </c>
      <c r="K1987" s="2" t="s">
        <v>835</v>
      </c>
      <c r="L1987" s="2" t="s">
        <v>841</v>
      </c>
      <c r="M1987" s="2" t="s">
        <v>6</v>
      </c>
      <c r="N1987" s="2" t="s">
        <v>6</v>
      </c>
      <c r="O1987" s="2" t="s">
        <v>6</v>
      </c>
      <c r="P1987" s="2" t="s">
        <v>6</v>
      </c>
      <c r="Q1987" s="2" t="s">
        <v>6</v>
      </c>
      <c r="R1987" s="2" t="s">
        <v>6</v>
      </c>
      <c r="S1987" s="2" t="s">
        <v>6</v>
      </c>
      <c r="T1987" s="2" t="s">
        <v>6</v>
      </c>
      <c r="U1987" s="2" t="s">
        <v>6</v>
      </c>
      <c r="V1987" s="2" t="s">
        <v>6</v>
      </c>
      <c r="W1987" s="2" t="s">
        <v>6</v>
      </c>
      <c r="X1987" s="2" t="s">
        <v>6</v>
      </c>
      <c r="Y1987" s="2" t="s">
        <v>6</v>
      </c>
      <c r="Z1987" s="2" t="s">
        <v>6</v>
      </c>
      <c r="AA1987" s="2" t="s">
        <v>6</v>
      </c>
      <c r="AB1987" s="2" t="s">
        <v>6</v>
      </c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</row>
    <row r="1988" spans="1:47" ht="15.75">
      <c r="A1988" s="2"/>
      <c r="B1988" s="2"/>
      <c r="C1988" s="2" t="s">
        <v>1183</v>
      </c>
      <c r="D1988" s="2" t="s">
        <v>176</v>
      </c>
      <c r="E1988" s="2" t="s">
        <v>30</v>
      </c>
      <c r="F1988" s="26" t="s">
        <v>176</v>
      </c>
      <c r="G1988" s="4" t="s">
        <v>1266</v>
      </c>
      <c r="H1988" s="2" t="s">
        <v>163</v>
      </c>
      <c r="I1988" s="2" t="s">
        <v>569</v>
      </c>
      <c r="J1988" s="2" t="s">
        <v>570</v>
      </c>
      <c r="K1988" s="2" t="s">
        <v>835</v>
      </c>
      <c r="L1988" s="2" t="s">
        <v>841</v>
      </c>
      <c r="M1988" s="2" t="s">
        <v>6</v>
      </c>
      <c r="N1988" s="2" t="s">
        <v>6</v>
      </c>
      <c r="O1988" s="2" t="s">
        <v>6</v>
      </c>
      <c r="P1988" s="2" t="s">
        <v>6</v>
      </c>
      <c r="Q1988" s="2" t="s">
        <v>6</v>
      </c>
      <c r="R1988" s="2" t="s">
        <v>6</v>
      </c>
      <c r="S1988" s="2" t="s">
        <v>6</v>
      </c>
      <c r="T1988" s="2" t="s">
        <v>6</v>
      </c>
      <c r="U1988" s="2" t="s">
        <v>6</v>
      </c>
      <c r="V1988" s="2" t="s">
        <v>6</v>
      </c>
      <c r="W1988" s="2" t="s">
        <v>6</v>
      </c>
      <c r="X1988" s="2" t="s">
        <v>6</v>
      </c>
      <c r="Y1988" s="2" t="s">
        <v>6</v>
      </c>
      <c r="Z1988" s="2" t="s">
        <v>6</v>
      </c>
      <c r="AA1988" s="2" t="s">
        <v>6</v>
      </c>
      <c r="AB1988" s="2" t="s">
        <v>6</v>
      </c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</row>
    <row r="1989" spans="1:47" ht="15.75">
      <c r="A1989" s="2"/>
      <c r="B1989" s="2"/>
      <c r="C1989" s="2" t="s">
        <v>1184</v>
      </c>
      <c r="D1989" s="2" t="s">
        <v>176</v>
      </c>
      <c r="E1989" s="2" t="s">
        <v>30</v>
      </c>
      <c r="F1989" s="26" t="s">
        <v>176</v>
      </c>
      <c r="G1989" s="4" t="s">
        <v>1266</v>
      </c>
      <c r="H1989" s="2" t="s">
        <v>163</v>
      </c>
      <c r="I1989" s="2" t="s">
        <v>569</v>
      </c>
      <c r="J1989" s="2" t="s">
        <v>570</v>
      </c>
      <c r="K1989" s="2" t="s">
        <v>835</v>
      </c>
      <c r="L1989" s="2" t="s">
        <v>841</v>
      </c>
      <c r="M1989" s="2" t="s">
        <v>6</v>
      </c>
      <c r="N1989" s="2" t="s">
        <v>6</v>
      </c>
      <c r="O1989" s="2" t="s">
        <v>6</v>
      </c>
      <c r="P1989" s="2" t="s">
        <v>6</v>
      </c>
      <c r="Q1989" s="2" t="s">
        <v>6</v>
      </c>
      <c r="R1989" s="2" t="s">
        <v>6</v>
      </c>
      <c r="S1989" s="2" t="s">
        <v>6</v>
      </c>
      <c r="T1989" s="2" t="s">
        <v>6</v>
      </c>
      <c r="U1989" s="2" t="s">
        <v>6</v>
      </c>
      <c r="V1989" s="2" t="s">
        <v>6</v>
      </c>
      <c r="W1989" s="2" t="s">
        <v>6</v>
      </c>
      <c r="X1989" s="2" t="s">
        <v>6</v>
      </c>
      <c r="Y1989" s="2" t="s">
        <v>6</v>
      </c>
      <c r="Z1989" s="2" t="s">
        <v>6</v>
      </c>
      <c r="AA1989" s="2" t="s">
        <v>6</v>
      </c>
      <c r="AB1989" s="2" t="s">
        <v>6</v>
      </c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</row>
    <row r="1990" spans="1:47" ht="15.75">
      <c r="A1990" s="2"/>
      <c r="B1990" s="2"/>
      <c r="C1990" s="2" t="s">
        <v>1185</v>
      </c>
      <c r="D1990" s="2" t="s">
        <v>176</v>
      </c>
      <c r="E1990" s="2" t="s">
        <v>30</v>
      </c>
      <c r="F1990" s="26" t="s">
        <v>176</v>
      </c>
      <c r="G1990" s="4" t="s">
        <v>1266</v>
      </c>
      <c r="H1990" s="2" t="s">
        <v>163</v>
      </c>
      <c r="I1990" s="2" t="s">
        <v>569</v>
      </c>
      <c r="J1990" s="2" t="s">
        <v>570</v>
      </c>
      <c r="K1990" s="2" t="s">
        <v>835</v>
      </c>
      <c r="L1990" s="2" t="s">
        <v>841</v>
      </c>
      <c r="M1990" s="2" t="s">
        <v>6</v>
      </c>
      <c r="N1990" s="2" t="s">
        <v>6</v>
      </c>
      <c r="O1990" s="2" t="s">
        <v>6</v>
      </c>
      <c r="P1990" s="2" t="s">
        <v>6</v>
      </c>
      <c r="Q1990" s="2" t="s">
        <v>6</v>
      </c>
      <c r="R1990" s="2" t="s">
        <v>6</v>
      </c>
      <c r="S1990" s="2" t="s">
        <v>6</v>
      </c>
      <c r="T1990" s="2" t="s">
        <v>6</v>
      </c>
      <c r="U1990" s="2" t="s">
        <v>6</v>
      </c>
      <c r="V1990" s="2" t="s">
        <v>6</v>
      </c>
      <c r="W1990" s="2" t="s">
        <v>6</v>
      </c>
      <c r="X1990" s="2" t="s">
        <v>6</v>
      </c>
      <c r="Y1990" s="2" t="s">
        <v>6</v>
      </c>
      <c r="Z1990" s="2" t="s">
        <v>6</v>
      </c>
      <c r="AA1990" s="2" t="s">
        <v>6</v>
      </c>
      <c r="AB1990" s="2" t="s">
        <v>6</v>
      </c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</row>
    <row r="1991" spans="1:47" ht="15.75">
      <c r="A1991" s="2"/>
      <c r="B1991" s="2"/>
      <c r="C1991" s="2" t="s">
        <v>1186</v>
      </c>
      <c r="D1991" s="2" t="s">
        <v>176</v>
      </c>
      <c r="E1991" s="2" t="s">
        <v>30</v>
      </c>
      <c r="F1991" s="26" t="s">
        <v>176</v>
      </c>
      <c r="G1991" s="4" t="s">
        <v>1266</v>
      </c>
      <c r="H1991" s="2" t="s">
        <v>163</v>
      </c>
      <c r="I1991" s="2" t="s">
        <v>569</v>
      </c>
      <c r="J1991" s="2" t="s">
        <v>570</v>
      </c>
      <c r="K1991" s="2" t="s">
        <v>835</v>
      </c>
      <c r="L1991" s="2" t="s">
        <v>841</v>
      </c>
      <c r="M1991" s="2" t="s">
        <v>6</v>
      </c>
      <c r="N1991" s="2" t="s">
        <v>6</v>
      </c>
      <c r="O1991" s="2" t="s">
        <v>6</v>
      </c>
      <c r="P1991" s="2" t="s">
        <v>6</v>
      </c>
      <c r="Q1991" s="2" t="s">
        <v>6</v>
      </c>
      <c r="R1991" s="2" t="s">
        <v>6</v>
      </c>
      <c r="S1991" s="2" t="s">
        <v>6</v>
      </c>
      <c r="T1991" s="2" t="s">
        <v>6</v>
      </c>
      <c r="U1991" s="2" t="s">
        <v>6</v>
      </c>
      <c r="V1991" s="2" t="s">
        <v>6</v>
      </c>
      <c r="W1991" s="2" t="s">
        <v>6</v>
      </c>
      <c r="X1991" s="2" t="s">
        <v>6</v>
      </c>
      <c r="Y1991" s="2" t="s">
        <v>6</v>
      </c>
      <c r="Z1991" s="2" t="s">
        <v>6</v>
      </c>
      <c r="AA1991" s="2" t="s">
        <v>6</v>
      </c>
      <c r="AB1991" s="2" t="s">
        <v>6</v>
      </c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</row>
    <row r="1992" spans="1:47" ht="15.75">
      <c r="A1992" s="2"/>
      <c r="B1992" s="2"/>
      <c r="C1992" s="2" t="s">
        <v>1187</v>
      </c>
      <c r="D1992" s="2" t="s">
        <v>176</v>
      </c>
      <c r="E1992" s="2" t="s">
        <v>30</v>
      </c>
      <c r="F1992" s="26" t="s">
        <v>176</v>
      </c>
      <c r="G1992" s="4" t="s">
        <v>1266</v>
      </c>
      <c r="H1992" s="2" t="s">
        <v>163</v>
      </c>
      <c r="I1992" s="2" t="s">
        <v>569</v>
      </c>
      <c r="J1992" s="2" t="s">
        <v>570</v>
      </c>
      <c r="K1992" s="2" t="s">
        <v>835</v>
      </c>
      <c r="L1992" s="2" t="s">
        <v>841</v>
      </c>
      <c r="M1992" s="2" t="s">
        <v>6</v>
      </c>
      <c r="N1992" s="2" t="s">
        <v>6</v>
      </c>
      <c r="O1992" s="2" t="s">
        <v>6</v>
      </c>
      <c r="P1992" s="2" t="s">
        <v>6</v>
      </c>
      <c r="Q1992" s="2" t="s">
        <v>6</v>
      </c>
      <c r="R1992" s="2" t="s">
        <v>6</v>
      </c>
      <c r="S1992" s="2" t="s">
        <v>6</v>
      </c>
      <c r="T1992" s="2" t="s">
        <v>6</v>
      </c>
      <c r="U1992" s="2" t="s">
        <v>6</v>
      </c>
      <c r="V1992" s="2" t="s">
        <v>6</v>
      </c>
      <c r="W1992" s="2" t="s">
        <v>6</v>
      </c>
      <c r="X1992" s="2" t="s">
        <v>6</v>
      </c>
      <c r="Y1992" s="2" t="s">
        <v>6</v>
      </c>
      <c r="Z1992" s="2" t="s">
        <v>6</v>
      </c>
      <c r="AA1992" s="2" t="s">
        <v>6</v>
      </c>
      <c r="AB1992" s="2" t="s">
        <v>6</v>
      </c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</row>
    <row r="1993" spans="1:47" ht="15.75">
      <c r="A1993" s="2"/>
      <c r="B1993" s="2"/>
      <c r="C1993" s="2" t="s">
        <v>1188</v>
      </c>
      <c r="D1993" s="2" t="s">
        <v>176</v>
      </c>
      <c r="E1993" s="2" t="s">
        <v>30</v>
      </c>
      <c r="F1993" s="26" t="s">
        <v>176</v>
      </c>
      <c r="G1993" s="4" t="s">
        <v>1266</v>
      </c>
      <c r="H1993" s="2" t="s">
        <v>163</v>
      </c>
      <c r="I1993" s="2" t="s">
        <v>569</v>
      </c>
      <c r="J1993" s="2" t="s">
        <v>570</v>
      </c>
      <c r="K1993" s="2" t="s">
        <v>835</v>
      </c>
      <c r="L1993" s="2" t="s">
        <v>841</v>
      </c>
      <c r="M1993" s="2" t="s">
        <v>6</v>
      </c>
      <c r="N1993" s="2" t="s">
        <v>6</v>
      </c>
      <c r="O1993" s="2" t="s">
        <v>6</v>
      </c>
      <c r="P1993" s="2" t="s">
        <v>6</v>
      </c>
      <c r="Q1993" s="2" t="s">
        <v>6</v>
      </c>
      <c r="R1993" s="2" t="s">
        <v>6</v>
      </c>
      <c r="S1993" s="2" t="s">
        <v>6</v>
      </c>
      <c r="T1993" s="2" t="s">
        <v>6</v>
      </c>
      <c r="U1993" s="2" t="s">
        <v>6</v>
      </c>
      <c r="V1993" s="2" t="s">
        <v>6</v>
      </c>
      <c r="W1993" s="2" t="s">
        <v>6</v>
      </c>
      <c r="X1993" s="2" t="s">
        <v>6</v>
      </c>
      <c r="Y1993" s="2" t="s">
        <v>6</v>
      </c>
      <c r="Z1993" s="2" t="s">
        <v>6</v>
      </c>
      <c r="AA1993" s="2" t="s">
        <v>6</v>
      </c>
      <c r="AB1993" s="2" t="s">
        <v>6</v>
      </c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</row>
    <row r="1994" spans="1:47" ht="15.75">
      <c r="A1994" s="2"/>
      <c r="B1994" s="2"/>
      <c r="C1994" s="2" t="s">
        <v>1189</v>
      </c>
      <c r="D1994" s="2" t="s">
        <v>176</v>
      </c>
      <c r="E1994" s="2" t="s">
        <v>30</v>
      </c>
      <c r="F1994" s="26" t="s">
        <v>176</v>
      </c>
      <c r="G1994" s="4" t="s">
        <v>1266</v>
      </c>
      <c r="H1994" s="2" t="s">
        <v>163</v>
      </c>
      <c r="I1994" s="2" t="s">
        <v>569</v>
      </c>
      <c r="J1994" s="2" t="s">
        <v>570</v>
      </c>
      <c r="K1994" s="2" t="s">
        <v>835</v>
      </c>
      <c r="L1994" s="2" t="s">
        <v>841</v>
      </c>
      <c r="M1994" s="2" t="s">
        <v>6</v>
      </c>
      <c r="N1994" s="2" t="s">
        <v>6</v>
      </c>
      <c r="O1994" s="2" t="s">
        <v>6</v>
      </c>
      <c r="P1994" s="2" t="s">
        <v>6</v>
      </c>
      <c r="Q1994" s="2" t="s">
        <v>6</v>
      </c>
      <c r="R1994" s="2" t="s">
        <v>6</v>
      </c>
      <c r="S1994" s="2" t="s">
        <v>6</v>
      </c>
      <c r="T1994" s="2" t="s">
        <v>6</v>
      </c>
      <c r="U1994" s="2" t="s">
        <v>6</v>
      </c>
      <c r="V1994" s="2" t="s">
        <v>6</v>
      </c>
      <c r="W1994" s="2" t="s">
        <v>6</v>
      </c>
      <c r="X1994" s="2" t="s">
        <v>6</v>
      </c>
      <c r="Y1994" s="2" t="s">
        <v>6</v>
      </c>
      <c r="Z1994" s="2" t="s">
        <v>6</v>
      </c>
      <c r="AA1994" s="2" t="s">
        <v>6</v>
      </c>
      <c r="AB1994" s="2" t="s">
        <v>6</v>
      </c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</row>
    <row r="1995" spans="1:47" ht="15.75">
      <c r="A1995" s="2"/>
      <c r="B1995" s="2"/>
      <c r="C1995" s="2" t="s">
        <v>1190</v>
      </c>
      <c r="D1995" s="2" t="s">
        <v>176</v>
      </c>
      <c r="E1995" s="2" t="s">
        <v>30</v>
      </c>
      <c r="F1995" s="26" t="s">
        <v>176</v>
      </c>
      <c r="G1995" s="4" t="s">
        <v>1266</v>
      </c>
      <c r="H1995" s="2" t="s">
        <v>163</v>
      </c>
      <c r="I1995" s="2" t="s">
        <v>569</v>
      </c>
      <c r="J1995" s="2" t="s">
        <v>570</v>
      </c>
      <c r="K1995" s="2" t="s">
        <v>835</v>
      </c>
      <c r="L1995" s="2" t="s">
        <v>841</v>
      </c>
      <c r="M1995" s="2" t="s">
        <v>6</v>
      </c>
      <c r="N1995" s="2" t="s">
        <v>6</v>
      </c>
      <c r="O1995" s="2" t="s">
        <v>6</v>
      </c>
      <c r="P1995" s="2" t="s">
        <v>6</v>
      </c>
      <c r="Q1995" s="2" t="s">
        <v>6</v>
      </c>
      <c r="R1995" s="2" t="s">
        <v>6</v>
      </c>
      <c r="S1995" s="2" t="s">
        <v>6</v>
      </c>
      <c r="T1995" s="2" t="s">
        <v>6</v>
      </c>
      <c r="U1995" s="2" t="s">
        <v>6</v>
      </c>
      <c r="V1995" s="2" t="s">
        <v>6</v>
      </c>
      <c r="W1995" s="2" t="s">
        <v>6</v>
      </c>
      <c r="X1995" s="2" t="s">
        <v>6</v>
      </c>
      <c r="Y1995" s="2" t="s">
        <v>6</v>
      </c>
      <c r="Z1995" s="2" t="s">
        <v>6</v>
      </c>
      <c r="AA1995" s="2" t="s">
        <v>6</v>
      </c>
      <c r="AB1995" s="2" t="s">
        <v>6</v>
      </c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</row>
    <row r="1996" spans="1:47" ht="15.75">
      <c r="A1996" s="2"/>
      <c r="B1996" s="2"/>
      <c r="C1996" s="2" t="s">
        <v>1191</v>
      </c>
      <c r="D1996" s="2" t="s">
        <v>176</v>
      </c>
      <c r="E1996" s="2" t="s">
        <v>30</v>
      </c>
      <c r="F1996" s="26" t="s">
        <v>176</v>
      </c>
      <c r="G1996" s="4" t="s">
        <v>1266</v>
      </c>
      <c r="H1996" s="2" t="s">
        <v>163</v>
      </c>
      <c r="I1996" s="2" t="s">
        <v>569</v>
      </c>
      <c r="J1996" s="2" t="s">
        <v>570</v>
      </c>
      <c r="K1996" s="2" t="s">
        <v>835</v>
      </c>
      <c r="L1996" s="2" t="s">
        <v>841</v>
      </c>
      <c r="M1996" s="2" t="s">
        <v>6</v>
      </c>
      <c r="N1996" s="2" t="s">
        <v>6</v>
      </c>
      <c r="O1996" s="2" t="s">
        <v>6</v>
      </c>
      <c r="P1996" s="2" t="s">
        <v>6</v>
      </c>
      <c r="Q1996" s="2" t="s">
        <v>6</v>
      </c>
      <c r="R1996" s="2" t="s">
        <v>6</v>
      </c>
      <c r="S1996" s="2" t="s">
        <v>6</v>
      </c>
      <c r="T1996" s="2" t="s">
        <v>6</v>
      </c>
      <c r="U1996" s="2" t="s">
        <v>6</v>
      </c>
      <c r="V1996" s="2" t="s">
        <v>6</v>
      </c>
      <c r="W1996" s="2" t="s">
        <v>6</v>
      </c>
      <c r="X1996" s="2" t="s">
        <v>6</v>
      </c>
      <c r="Y1996" s="2" t="s">
        <v>6</v>
      </c>
      <c r="Z1996" s="2" t="s">
        <v>6</v>
      </c>
      <c r="AA1996" s="2" t="s">
        <v>6</v>
      </c>
      <c r="AB1996" s="2" t="s">
        <v>6</v>
      </c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</row>
    <row r="1997" spans="1:47" ht="15.75">
      <c r="A1997" s="2"/>
      <c r="B1997" s="2"/>
      <c r="C1997" s="2" t="s">
        <v>1192</v>
      </c>
      <c r="D1997" s="2" t="s">
        <v>176</v>
      </c>
      <c r="E1997" s="2" t="s">
        <v>30</v>
      </c>
      <c r="F1997" s="26" t="s">
        <v>176</v>
      </c>
      <c r="G1997" s="4" t="s">
        <v>1266</v>
      </c>
      <c r="H1997" s="2" t="s">
        <v>163</v>
      </c>
      <c r="I1997" s="2" t="s">
        <v>569</v>
      </c>
      <c r="J1997" s="2" t="s">
        <v>570</v>
      </c>
      <c r="K1997" s="2" t="s">
        <v>835</v>
      </c>
      <c r="L1997" s="2" t="s">
        <v>841</v>
      </c>
      <c r="M1997" s="2" t="s">
        <v>6</v>
      </c>
      <c r="N1997" s="2" t="s">
        <v>6</v>
      </c>
      <c r="O1997" s="2" t="s">
        <v>6</v>
      </c>
      <c r="P1997" s="2" t="s">
        <v>6</v>
      </c>
      <c r="Q1997" s="2" t="s">
        <v>6</v>
      </c>
      <c r="R1997" s="2" t="s">
        <v>6</v>
      </c>
      <c r="S1997" s="2" t="s">
        <v>6</v>
      </c>
      <c r="T1997" s="2" t="s">
        <v>6</v>
      </c>
      <c r="U1997" s="2" t="s">
        <v>6</v>
      </c>
      <c r="V1997" s="2" t="s">
        <v>6</v>
      </c>
      <c r="W1997" s="2" t="s">
        <v>6</v>
      </c>
      <c r="X1997" s="2" t="s">
        <v>6</v>
      </c>
      <c r="Y1997" s="2" t="s">
        <v>6</v>
      </c>
      <c r="Z1997" s="2" t="s">
        <v>6</v>
      </c>
      <c r="AA1997" s="2" t="s">
        <v>6</v>
      </c>
      <c r="AB1997" s="2" t="s">
        <v>6</v>
      </c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</row>
    <row r="1998" spans="1:47" ht="15.75">
      <c r="A1998" s="2"/>
      <c r="B1998" s="2"/>
      <c r="C1998" s="2" t="s">
        <v>1193</v>
      </c>
      <c r="D1998" s="2" t="s">
        <v>176</v>
      </c>
      <c r="E1998" s="2" t="s">
        <v>30</v>
      </c>
      <c r="F1998" s="26" t="s">
        <v>176</v>
      </c>
      <c r="G1998" s="4" t="s">
        <v>1266</v>
      </c>
      <c r="H1998" s="2" t="s">
        <v>163</v>
      </c>
      <c r="I1998" s="2" t="s">
        <v>569</v>
      </c>
      <c r="J1998" s="2" t="s">
        <v>570</v>
      </c>
      <c r="K1998" s="2" t="s">
        <v>835</v>
      </c>
      <c r="L1998" s="2" t="s">
        <v>841</v>
      </c>
      <c r="M1998" s="2" t="s">
        <v>6</v>
      </c>
      <c r="N1998" s="2" t="s">
        <v>6</v>
      </c>
      <c r="O1998" s="2" t="s">
        <v>6</v>
      </c>
      <c r="P1998" s="2" t="s">
        <v>6</v>
      </c>
      <c r="Q1998" s="2" t="s">
        <v>6</v>
      </c>
      <c r="R1998" s="2" t="s">
        <v>6</v>
      </c>
      <c r="S1998" s="2" t="s">
        <v>6</v>
      </c>
      <c r="T1998" s="2" t="s">
        <v>6</v>
      </c>
      <c r="U1998" s="2" t="s">
        <v>6</v>
      </c>
      <c r="V1998" s="2" t="s">
        <v>6</v>
      </c>
      <c r="W1998" s="2" t="s">
        <v>6</v>
      </c>
      <c r="X1998" s="2" t="s">
        <v>6</v>
      </c>
      <c r="Y1998" s="2" t="s">
        <v>6</v>
      </c>
      <c r="Z1998" s="2" t="s">
        <v>6</v>
      </c>
      <c r="AA1998" s="2" t="s">
        <v>6</v>
      </c>
      <c r="AB1998" s="2" t="s">
        <v>6</v>
      </c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</row>
    <row r="1999" spans="1:47" ht="15.75">
      <c r="A1999" s="2"/>
      <c r="B1999" s="2"/>
      <c r="C1999" s="2" t="s">
        <v>1194</v>
      </c>
      <c r="D1999" s="2" t="s">
        <v>176</v>
      </c>
      <c r="E1999" s="2" t="s">
        <v>30</v>
      </c>
      <c r="F1999" s="26" t="s">
        <v>176</v>
      </c>
      <c r="G1999" s="4" t="s">
        <v>1266</v>
      </c>
      <c r="H1999" s="2" t="s">
        <v>163</v>
      </c>
      <c r="I1999" s="2" t="s">
        <v>569</v>
      </c>
      <c r="J1999" s="2" t="s">
        <v>570</v>
      </c>
      <c r="K1999" s="2" t="s">
        <v>835</v>
      </c>
      <c r="L1999" s="2" t="s">
        <v>841</v>
      </c>
      <c r="M1999" s="2" t="s">
        <v>6</v>
      </c>
      <c r="N1999" s="2" t="s">
        <v>6</v>
      </c>
      <c r="O1999" s="2" t="s">
        <v>6</v>
      </c>
      <c r="P1999" s="2" t="s">
        <v>6</v>
      </c>
      <c r="Q1999" s="2" t="s">
        <v>6</v>
      </c>
      <c r="R1999" s="2" t="s">
        <v>6</v>
      </c>
      <c r="S1999" s="2" t="s">
        <v>6</v>
      </c>
      <c r="T1999" s="2" t="s">
        <v>6</v>
      </c>
      <c r="U1999" s="2" t="s">
        <v>6</v>
      </c>
      <c r="V1999" s="2" t="s">
        <v>6</v>
      </c>
      <c r="W1999" s="2" t="s">
        <v>6</v>
      </c>
      <c r="X1999" s="2" t="s">
        <v>6</v>
      </c>
      <c r="Y1999" s="2" t="s">
        <v>6</v>
      </c>
      <c r="Z1999" s="2" t="s">
        <v>6</v>
      </c>
      <c r="AA1999" s="2" t="s">
        <v>6</v>
      </c>
      <c r="AB1999" s="2" t="s">
        <v>6</v>
      </c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</row>
    <row r="2000" spans="1:47" ht="15.75">
      <c r="A2000" s="2"/>
      <c r="B2000" s="2"/>
      <c r="C2000" s="2" t="s">
        <v>1195</v>
      </c>
      <c r="D2000" s="2" t="s">
        <v>176</v>
      </c>
      <c r="E2000" s="2" t="s">
        <v>30</v>
      </c>
      <c r="F2000" s="26" t="s">
        <v>176</v>
      </c>
      <c r="G2000" s="4" t="s">
        <v>1266</v>
      </c>
      <c r="H2000" s="2" t="s">
        <v>163</v>
      </c>
      <c r="I2000" s="2" t="s">
        <v>569</v>
      </c>
      <c r="J2000" s="2" t="s">
        <v>570</v>
      </c>
      <c r="K2000" s="2" t="s">
        <v>835</v>
      </c>
      <c r="L2000" s="2" t="s">
        <v>841</v>
      </c>
      <c r="M2000" s="2" t="s">
        <v>6</v>
      </c>
      <c r="N2000" s="2" t="s">
        <v>6</v>
      </c>
      <c r="O2000" s="2" t="s">
        <v>6</v>
      </c>
      <c r="P2000" s="2" t="s">
        <v>6</v>
      </c>
      <c r="Q2000" s="2" t="s">
        <v>6</v>
      </c>
      <c r="R2000" s="2" t="s">
        <v>6</v>
      </c>
      <c r="S2000" s="2" t="s">
        <v>6</v>
      </c>
      <c r="T2000" s="2" t="s">
        <v>6</v>
      </c>
      <c r="U2000" s="2" t="s">
        <v>6</v>
      </c>
      <c r="V2000" s="2" t="s">
        <v>6</v>
      </c>
      <c r="W2000" s="2" t="s">
        <v>6</v>
      </c>
      <c r="X2000" s="2" t="s">
        <v>6</v>
      </c>
      <c r="Y2000" s="2" t="s">
        <v>6</v>
      </c>
      <c r="Z2000" s="2" t="s">
        <v>6</v>
      </c>
      <c r="AA2000" s="2" t="s">
        <v>6</v>
      </c>
      <c r="AB2000" s="2" t="s">
        <v>6</v>
      </c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</row>
    <row r="2001" spans="1:47" ht="15.75">
      <c r="A2001" s="2"/>
      <c r="B2001" s="2"/>
      <c r="C2001" s="2" t="s">
        <v>1196</v>
      </c>
      <c r="D2001" s="2" t="s">
        <v>176</v>
      </c>
      <c r="E2001" s="2" t="s">
        <v>30</v>
      </c>
      <c r="F2001" s="26" t="s">
        <v>176</v>
      </c>
      <c r="G2001" s="4" t="s">
        <v>1266</v>
      </c>
      <c r="H2001" s="2" t="s">
        <v>163</v>
      </c>
      <c r="I2001" s="2" t="s">
        <v>569</v>
      </c>
      <c r="J2001" s="2" t="s">
        <v>570</v>
      </c>
      <c r="K2001" s="2" t="s">
        <v>835</v>
      </c>
      <c r="L2001" s="2" t="s">
        <v>841</v>
      </c>
      <c r="M2001" s="2" t="s">
        <v>6</v>
      </c>
      <c r="N2001" s="2" t="s">
        <v>6</v>
      </c>
      <c r="O2001" s="2" t="s">
        <v>6</v>
      </c>
      <c r="P2001" s="2" t="s">
        <v>6</v>
      </c>
      <c r="Q2001" s="2" t="s">
        <v>6</v>
      </c>
      <c r="R2001" s="2" t="s">
        <v>6</v>
      </c>
      <c r="S2001" s="2" t="s">
        <v>6</v>
      </c>
      <c r="T2001" s="2" t="s">
        <v>6</v>
      </c>
      <c r="U2001" s="2" t="s">
        <v>6</v>
      </c>
      <c r="V2001" s="2" t="s">
        <v>6</v>
      </c>
      <c r="W2001" s="2" t="s">
        <v>6</v>
      </c>
      <c r="X2001" s="2" t="s">
        <v>6</v>
      </c>
      <c r="Y2001" s="2" t="s">
        <v>6</v>
      </c>
      <c r="Z2001" s="2" t="s">
        <v>6</v>
      </c>
      <c r="AA2001" s="2" t="s">
        <v>6</v>
      </c>
      <c r="AB2001" s="2" t="s">
        <v>6</v>
      </c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</row>
    <row r="2002" spans="1:47" ht="15.75">
      <c r="A2002" s="2"/>
      <c r="B2002" s="2"/>
      <c r="C2002" s="2" t="s">
        <v>1197</v>
      </c>
      <c r="D2002" s="2" t="s">
        <v>176</v>
      </c>
      <c r="E2002" s="2" t="s">
        <v>30</v>
      </c>
      <c r="F2002" s="26" t="s">
        <v>176</v>
      </c>
      <c r="G2002" s="4" t="s">
        <v>1266</v>
      </c>
      <c r="H2002" s="2" t="s">
        <v>163</v>
      </c>
      <c r="I2002" s="2" t="s">
        <v>569</v>
      </c>
      <c r="J2002" s="2" t="s">
        <v>570</v>
      </c>
      <c r="K2002" s="2" t="s">
        <v>835</v>
      </c>
      <c r="L2002" s="2" t="s">
        <v>841</v>
      </c>
      <c r="M2002" s="2" t="s">
        <v>6</v>
      </c>
      <c r="N2002" s="2" t="s">
        <v>6</v>
      </c>
      <c r="O2002" s="2" t="s">
        <v>6</v>
      </c>
      <c r="P2002" s="2" t="s">
        <v>6</v>
      </c>
      <c r="Q2002" s="2" t="s">
        <v>6</v>
      </c>
      <c r="R2002" s="2" t="s">
        <v>6</v>
      </c>
      <c r="S2002" s="2" t="s">
        <v>6</v>
      </c>
      <c r="T2002" s="2" t="s">
        <v>6</v>
      </c>
      <c r="U2002" s="2" t="s">
        <v>6</v>
      </c>
      <c r="V2002" s="2" t="s">
        <v>6</v>
      </c>
      <c r="W2002" s="2" t="s">
        <v>6</v>
      </c>
      <c r="X2002" s="2" t="s">
        <v>6</v>
      </c>
      <c r="Y2002" s="2" t="s">
        <v>6</v>
      </c>
      <c r="Z2002" s="2" t="s">
        <v>6</v>
      </c>
      <c r="AA2002" s="2" t="s">
        <v>6</v>
      </c>
      <c r="AB2002" s="2" t="s">
        <v>6</v>
      </c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</row>
    <row r="2003" spans="1:47" ht="15.75">
      <c r="A2003" s="2"/>
      <c r="B2003" s="2"/>
      <c r="C2003" s="2" t="s">
        <v>1198</v>
      </c>
      <c r="D2003" s="2" t="s">
        <v>176</v>
      </c>
      <c r="E2003" s="2" t="s">
        <v>30</v>
      </c>
      <c r="F2003" s="26" t="s">
        <v>176</v>
      </c>
      <c r="G2003" s="4" t="s">
        <v>1266</v>
      </c>
      <c r="H2003" s="2" t="s">
        <v>163</v>
      </c>
      <c r="I2003" s="2" t="s">
        <v>569</v>
      </c>
      <c r="J2003" s="2" t="s">
        <v>570</v>
      </c>
      <c r="K2003" s="2" t="s">
        <v>835</v>
      </c>
      <c r="L2003" s="2" t="s">
        <v>841</v>
      </c>
      <c r="M2003" s="2" t="s">
        <v>6</v>
      </c>
      <c r="N2003" s="2" t="s">
        <v>6</v>
      </c>
      <c r="O2003" s="2" t="s">
        <v>6</v>
      </c>
      <c r="P2003" s="2" t="s">
        <v>6</v>
      </c>
      <c r="Q2003" s="2" t="s">
        <v>6</v>
      </c>
      <c r="R2003" s="2" t="s">
        <v>6</v>
      </c>
      <c r="S2003" s="2" t="s">
        <v>6</v>
      </c>
      <c r="T2003" s="2" t="s">
        <v>6</v>
      </c>
      <c r="U2003" s="2" t="s">
        <v>6</v>
      </c>
      <c r="V2003" s="2" t="s">
        <v>6</v>
      </c>
      <c r="W2003" s="2" t="s">
        <v>6</v>
      </c>
      <c r="X2003" s="2" t="s">
        <v>6</v>
      </c>
      <c r="Y2003" s="2" t="s">
        <v>6</v>
      </c>
      <c r="Z2003" s="2" t="s">
        <v>6</v>
      </c>
      <c r="AA2003" s="2" t="s">
        <v>6</v>
      </c>
      <c r="AB2003" s="2" t="s">
        <v>6</v>
      </c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</row>
    <row r="2004" spans="1:47" ht="15.75">
      <c r="A2004" s="2"/>
      <c r="B2004" s="2"/>
      <c r="C2004" s="2" t="s">
        <v>1199</v>
      </c>
      <c r="D2004" s="2" t="s">
        <v>176</v>
      </c>
      <c r="E2004" s="2" t="s">
        <v>30</v>
      </c>
      <c r="F2004" s="26" t="s">
        <v>176</v>
      </c>
      <c r="G2004" s="4" t="s">
        <v>1266</v>
      </c>
      <c r="H2004" s="2" t="s">
        <v>163</v>
      </c>
      <c r="I2004" s="2" t="s">
        <v>569</v>
      </c>
      <c r="J2004" s="2" t="s">
        <v>570</v>
      </c>
      <c r="K2004" s="2" t="s">
        <v>835</v>
      </c>
      <c r="L2004" s="2" t="s">
        <v>841</v>
      </c>
      <c r="M2004" s="2" t="s">
        <v>6</v>
      </c>
      <c r="N2004" s="2" t="s">
        <v>6</v>
      </c>
      <c r="O2004" s="2" t="s">
        <v>6</v>
      </c>
      <c r="P2004" s="2" t="s">
        <v>6</v>
      </c>
      <c r="Q2004" s="2" t="s">
        <v>6</v>
      </c>
      <c r="R2004" s="2" t="s">
        <v>6</v>
      </c>
      <c r="S2004" s="2" t="s">
        <v>6</v>
      </c>
      <c r="T2004" s="2" t="s">
        <v>6</v>
      </c>
      <c r="U2004" s="2" t="s">
        <v>6</v>
      </c>
      <c r="V2004" s="2" t="s">
        <v>6</v>
      </c>
      <c r="W2004" s="2" t="s">
        <v>6</v>
      </c>
      <c r="X2004" s="2" t="s">
        <v>6</v>
      </c>
      <c r="Y2004" s="2" t="s">
        <v>6</v>
      </c>
      <c r="Z2004" s="2" t="s">
        <v>6</v>
      </c>
      <c r="AA2004" s="2" t="s">
        <v>6</v>
      </c>
      <c r="AB2004" s="2" t="s">
        <v>6</v>
      </c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</row>
    <row r="2005" spans="1:47" ht="15.75">
      <c r="A2005" s="2"/>
      <c r="B2005" s="2"/>
      <c r="C2005" s="2" t="s">
        <v>1200</v>
      </c>
      <c r="D2005" s="2" t="s">
        <v>176</v>
      </c>
      <c r="E2005" s="2" t="s">
        <v>30</v>
      </c>
      <c r="F2005" s="26" t="s">
        <v>176</v>
      </c>
      <c r="G2005" s="4" t="s">
        <v>1266</v>
      </c>
      <c r="H2005" s="2" t="s">
        <v>163</v>
      </c>
      <c r="I2005" s="2" t="s">
        <v>569</v>
      </c>
      <c r="J2005" s="2" t="s">
        <v>570</v>
      </c>
      <c r="K2005" s="2" t="s">
        <v>835</v>
      </c>
      <c r="L2005" s="2" t="s">
        <v>841</v>
      </c>
      <c r="M2005" s="2" t="s">
        <v>6</v>
      </c>
      <c r="N2005" s="2" t="s">
        <v>6</v>
      </c>
      <c r="O2005" s="2" t="s">
        <v>6</v>
      </c>
      <c r="P2005" s="2" t="s">
        <v>6</v>
      </c>
      <c r="Q2005" s="2" t="s">
        <v>6</v>
      </c>
      <c r="R2005" s="2" t="s">
        <v>6</v>
      </c>
      <c r="S2005" s="2" t="s">
        <v>6</v>
      </c>
      <c r="T2005" s="2" t="s">
        <v>6</v>
      </c>
      <c r="U2005" s="2" t="s">
        <v>6</v>
      </c>
      <c r="V2005" s="2" t="s">
        <v>6</v>
      </c>
      <c r="W2005" s="2" t="s">
        <v>6</v>
      </c>
      <c r="X2005" s="2" t="s">
        <v>6</v>
      </c>
      <c r="Y2005" s="2" t="s">
        <v>6</v>
      </c>
      <c r="Z2005" s="2" t="s">
        <v>6</v>
      </c>
      <c r="AA2005" s="2" t="s">
        <v>6</v>
      </c>
      <c r="AB2005" s="2" t="s">
        <v>6</v>
      </c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</row>
    <row r="2006" spans="1:47" ht="15.75">
      <c r="A2006" s="2"/>
      <c r="B2006" s="2"/>
      <c r="C2006" s="2" t="s">
        <v>1201</v>
      </c>
      <c r="D2006" s="2" t="s">
        <v>176</v>
      </c>
      <c r="E2006" s="2" t="s">
        <v>30</v>
      </c>
      <c r="F2006" s="26" t="s">
        <v>176</v>
      </c>
      <c r="G2006" s="4" t="s">
        <v>1266</v>
      </c>
      <c r="H2006" s="2" t="s">
        <v>163</v>
      </c>
      <c r="I2006" s="2" t="s">
        <v>569</v>
      </c>
      <c r="J2006" s="2" t="s">
        <v>570</v>
      </c>
      <c r="K2006" s="2" t="s">
        <v>835</v>
      </c>
      <c r="L2006" s="2" t="s">
        <v>841</v>
      </c>
      <c r="M2006" s="2" t="s">
        <v>6</v>
      </c>
      <c r="N2006" s="2" t="s">
        <v>6</v>
      </c>
      <c r="O2006" s="2" t="s">
        <v>6</v>
      </c>
      <c r="P2006" s="2" t="s">
        <v>6</v>
      </c>
      <c r="Q2006" s="2" t="s">
        <v>6</v>
      </c>
      <c r="R2006" s="2" t="s">
        <v>6</v>
      </c>
      <c r="S2006" s="2" t="s">
        <v>6</v>
      </c>
      <c r="T2006" s="2" t="s">
        <v>6</v>
      </c>
      <c r="U2006" s="2" t="s">
        <v>6</v>
      </c>
      <c r="V2006" s="2" t="s">
        <v>6</v>
      </c>
      <c r="W2006" s="2" t="s">
        <v>6</v>
      </c>
      <c r="X2006" s="2" t="s">
        <v>6</v>
      </c>
      <c r="Y2006" s="2" t="s">
        <v>6</v>
      </c>
      <c r="Z2006" s="2" t="s">
        <v>6</v>
      </c>
      <c r="AA2006" s="2" t="s">
        <v>6</v>
      </c>
      <c r="AB2006" s="2" t="s">
        <v>6</v>
      </c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</row>
    <row r="2007" spans="1:47" ht="15.75">
      <c r="A2007" s="2"/>
      <c r="B2007" s="2"/>
      <c r="C2007" s="2" t="s">
        <v>1202</v>
      </c>
      <c r="D2007" s="2" t="s">
        <v>176</v>
      </c>
      <c r="E2007" s="2" t="s">
        <v>30</v>
      </c>
      <c r="F2007" s="26" t="s">
        <v>176</v>
      </c>
      <c r="G2007" s="4" t="s">
        <v>1266</v>
      </c>
      <c r="H2007" s="2" t="s">
        <v>163</v>
      </c>
      <c r="I2007" s="2" t="s">
        <v>569</v>
      </c>
      <c r="J2007" s="2" t="s">
        <v>570</v>
      </c>
      <c r="K2007" s="2" t="s">
        <v>835</v>
      </c>
      <c r="L2007" s="2" t="s">
        <v>841</v>
      </c>
      <c r="M2007" s="2" t="s">
        <v>6</v>
      </c>
      <c r="N2007" s="2" t="s">
        <v>6</v>
      </c>
      <c r="O2007" s="2" t="s">
        <v>6</v>
      </c>
      <c r="P2007" s="2" t="s">
        <v>6</v>
      </c>
      <c r="Q2007" s="2" t="s">
        <v>6</v>
      </c>
      <c r="R2007" s="2" t="s">
        <v>6</v>
      </c>
      <c r="S2007" s="2" t="s">
        <v>6</v>
      </c>
      <c r="T2007" s="2" t="s">
        <v>6</v>
      </c>
      <c r="U2007" s="2" t="s">
        <v>6</v>
      </c>
      <c r="V2007" s="2" t="s">
        <v>6</v>
      </c>
      <c r="W2007" s="2" t="s">
        <v>6</v>
      </c>
      <c r="X2007" s="2" t="s">
        <v>6</v>
      </c>
      <c r="Y2007" s="2" t="s">
        <v>6</v>
      </c>
      <c r="Z2007" s="2" t="s">
        <v>6</v>
      </c>
      <c r="AA2007" s="2" t="s">
        <v>6</v>
      </c>
      <c r="AB2007" s="2" t="s">
        <v>6</v>
      </c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</row>
    <row r="2008" spans="1:47" ht="15.75">
      <c r="A2008" s="2"/>
      <c r="B2008" s="2"/>
      <c r="C2008" s="2" t="s">
        <v>1203</v>
      </c>
      <c r="D2008" s="2" t="s">
        <v>176</v>
      </c>
      <c r="E2008" s="2" t="s">
        <v>30</v>
      </c>
      <c r="F2008" s="26" t="s">
        <v>176</v>
      </c>
      <c r="G2008" s="4" t="s">
        <v>1266</v>
      </c>
      <c r="H2008" s="2" t="s">
        <v>163</v>
      </c>
      <c r="I2008" s="2" t="s">
        <v>569</v>
      </c>
      <c r="J2008" s="2" t="s">
        <v>570</v>
      </c>
      <c r="K2008" s="2" t="s">
        <v>835</v>
      </c>
      <c r="L2008" s="2" t="s">
        <v>841</v>
      </c>
      <c r="M2008" s="2" t="s">
        <v>6</v>
      </c>
      <c r="N2008" s="2" t="s">
        <v>6</v>
      </c>
      <c r="O2008" s="2" t="s">
        <v>6</v>
      </c>
      <c r="P2008" s="2" t="s">
        <v>6</v>
      </c>
      <c r="Q2008" s="2" t="s">
        <v>6</v>
      </c>
      <c r="R2008" s="2" t="s">
        <v>6</v>
      </c>
      <c r="S2008" s="2" t="s">
        <v>6</v>
      </c>
      <c r="T2008" s="2" t="s">
        <v>6</v>
      </c>
      <c r="U2008" s="2" t="s">
        <v>6</v>
      </c>
      <c r="V2008" s="2" t="s">
        <v>6</v>
      </c>
      <c r="W2008" s="2" t="s">
        <v>6</v>
      </c>
      <c r="X2008" s="2" t="s">
        <v>6</v>
      </c>
      <c r="Y2008" s="2" t="s">
        <v>6</v>
      </c>
      <c r="Z2008" s="2" t="s">
        <v>6</v>
      </c>
      <c r="AA2008" s="2" t="s">
        <v>6</v>
      </c>
      <c r="AB2008" s="2" t="s">
        <v>6</v>
      </c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</row>
    <row r="2009" spans="1:47" ht="15.75">
      <c r="A2009" s="2"/>
      <c r="B2009" s="2"/>
      <c r="C2009" s="2" t="s">
        <v>1204</v>
      </c>
      <c r="D2009" s="2" t="s">
        <v>176</v>
      </c>
      <c r="E2009" s="2" t="s">
        <v>30</v>
      </c>
      <c r="F2009" s="26" t="s">
        <v>176</v>
      </c>
      <c r="G2009" s="4" t="s">
        <v>1266</v>
      </c>
      <c r="H2009" s="2" t="s">
        <v>163</v>
      </c>
      <c r="I2009" s="2" t="s">
        <v>569</v>
      </c>
      <c r="J2009" s="2" t="s">
        <v>570</v>
      </c>
      <c r="K2009" s="2" t="s">
        <v>835</v>
      </c>
      <c r="L2009" s="2" t="s">
        <v>841</v>
      </c>
      <c r="M2009" s="2" t="s">
        <v>6</v>
      </c>
      <c r="N2009" s="2" t="s">
        <v>6</v>
      </c>
      <c r="O2009" s="2" t="s">
        <v>6</v>
      </c>
      <c r="P2009" s="2" t="s">
        <v>6</v>
      </c>
      <c r="Q2009" s="2" t="s">
        <v>6</v>
      </c>
      <c r="R2009" s="2" t="s">
        <v>6</v>
      </c>
      <c r="S2009" s="2" t="s">
        <v>6</v>
      </c>
      <c r="T2009" s="2" t="s">
        <v>6</v>
      </c>
      <c r="U2009" s="2" t="s">
        <v>6</v>
      </c>
      <c r="V2009" s="2" t="s">
        <v>6</v>
      </c>
      <c r="W2009" s="2" t="s">
        <v>6</v>
      </c>
      <c r="X2009" s="2" t="s">
        <v>6</v>
      </c>
      <c r="Y2009" s="2" t="s">
        <v>6</v>
      </c>
      <c r="Z2009" s="2" t="s">
        <v>6</v>
      </c>
      <c r="AA2009" s="2" t="s">
        <v>6</v>
      </c>
      <c r="AB2009" s="2" t="s">
        <v>6</v>
      </c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</row>
    <row r="2010" spans="1:47" ht="15.75">
      <c r="A2010" s="2"/>
      <c r="B2010" s="2"/>
      <c r="C2010" s="2" t="s">
        <v>1205</v>
      </c>
      <c r="D2010" s="2" t="s">
        <v>176</v>
      </c>
      <c r="E2010" s="2" t="s">
        <v>30</v>
      </c>
      <c r="F2010" s="26" t="s">
        <v>176</v>
      </c>
      <c r="G2010" s="4" t="s">
        <v>1266</v>
      </c>
      <c r="H2010" s="2" t="s">
        <v>163</v>
      </c>
      <c r="I2010" s="2" t="s">
        <v>569</v>
      </c>
      <c r="J2010" s="2" t="s">
        <v>570</v>
      </c>
      <c r="K2010" s="2" t="s">
        <v>835</v>
      </c>
      <c r="L2010" s="2" t="s">
        <v>841</v>
      </c>
      <c r="M2010" s="2" t="s">
        <v>6</v>
      </c>
      <c r="N2010" s="2" t="s">
        <v>6</v>
      </c>
      <c r="O2010" s="2" t="s">
        <v>6</v>
      </c>
      <c r="P2010" s="2" t="s">
        <v>6</v>
      </c>
      <c r="Q2010" s="2" t="s">
        <v>6</v>
      </c>
      <c r="R2010" s="2" t="s">
        <v>6</v>
      </c>
      <c r="S2010" s="2" t="s">
        <v>6</v>
      </c>
      <c r="T2010" s="2" t="s">
        <v>6</v>
      </c>
      <c r="U2010" s="2" t="s">
        <v>6</v>
      </c>
      <c r="V2010" s="2" t="s">
        <v>6</v>
      </c>
      <c r="W2010" s="2" t="s">
        <v>6</v>
      </c>
      <c r="X2010" s="2" t="s">
        <v>6</v>
      </c>
      <c r="Y2010" s="2" t="s">
        <v>6</v>
      </c>
      <c r="Z2010" s="2" t="s">
        <v>6</v>
      </c>
      <c r="AA2010" s="2" t="s">
        <v>6</v>
      </c>
      <c r="AB2010" s="2" t="s">
        <v>6</v>
      </c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</row>
    <row r="2011" spans="1:47" ht="15.75">
      <c r="A2011" s="2"/>
      <c r="B2011" s="2"/>
      <c r="C2011" s="2" t="s">
        <v>1206</v>
      </c>
      <c r="D2011" s="2" t="s">
        <v>176</v>
      </c>
      <c r="E2011" s="2" t="s">
        <v>30</v>
      </c>
      <c r="F2011" s="26" t="s">
        <v>176</v>
      </c>
      <c r="G2011" s="4" t="s">
        <v>1266</v>
      </c>
      <c r="H2011" s="2" t="s">
        <v>163</v>
      </c>
      <c r="I2011" s="2" t="s">
        <v>569</v>
      </c>
      <c r="J2011" s="2" t="s">
        <v>570</v>
      </c>
      <c r="K2011" s="2" t="s">
        <v>835</v>
      </c>
      <c r="L2011" s="2" t="s">
        <v>841</v>
      </c>
      <c r="M2011" s="2" t="s">
        <v>6</v>
      </c>
      <c r="N2011" s="2" t="s">
        <v>6</v>
      </c>
      <c r="O2011" s="2" t="s">
        <v>6</v>
      </c>
      <c r="P2011" s="2" t="s">
        <v>6</v>
      </c>
      <c r="Q2011" s="2" t="s">
        <v>6</v>
      </c>
      <c r="R2011" s="2" t="s">
        <v>6</v>
      </c>
      <c r="S2011" s="2" t="s">
        <v>6</v>
      </c>
      <c r="T2011" s="2" t="s">
        <v>6</v>
      </c>
      <c r="U2011" s="2" t="s">
        <v>6</v>
      </c>
      <c r="V2011" s="2" t="s">
        <v>6</v>
      </c>
      <c r="W2011" s="2" t="s">
        <v>6</v>
      </c>
      <c r="X2011" s="2" t="s">
        <v>6</v>
      </c>
      <c r="Y2011" s="2" t="s">
        <v>6</v>
      </c>
      <c r="Z2011" s="2" t="s">
        <v>6</v>
      </c>
      <c r="AA2011" s="2" t="s">
        <v>6</v>
      </c>
      <c r="AB2011" s="2" t="s">
        <v>6</v>
      </c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</row>
    <row r="2012" spans="1:47" ht="15.75">
      <c r="A2012" s="2"/>
      <c r="B2012" s="2"/>
      <c r="C2012" s="2" t="s">
        <v>1207</v>
      </c>
      <c r="D2012" s="2" t="s">
        <v>176</v>
      </c>
      <c r="E2012" s="2" t="s">
        <v>30</v>
      </c>
      <c r="F2012" s="26" t="s">
        <v>176</v>
      </c>
      <c r="G2012" s="4" t="s">
        <v>1266</v>
      </c>
      <c r="H2012" s="2" t="s">
        <v>163</v>
      </c>
      <c r="I2012" s="2" t="s">
        <v>569</v>
      </c>
      <c r="J2012" s="2" t="s">
        <v>570</v>
      </c>
      <c r="K2012" s="2" t="s">
        <v>835</v>
      </c>
      <c r="L2012" s="2" t="s">
        <v>841</v>
      </c>
      <c r="M2012" s="2" t="s">
        <v>6</v>
      </c>
      <c r="N2012" s="2" t="s">
        <v>6</v>
      </c>
      <c r="O2012" s="2" t="s">
        <v>6</v>
      </c>
      <c r="P2012" s="2" t="s">
        <v>6</v>
      </c>
      <c r="Q2012" s="2" t="s">
        <v>6</v>
      </c>
      <c r="R2012" s="2" t="s">
        <v>6</v>
      </c>
      <c r="S2012" s="2" t="s">
        <v>6</v>
      </c>
      <c r="T2012" s="2" t="s">
        <v>6</v>
      </c>
      <c r="U2012" s="2" t="s">
        <v>6</v>
      </c>
      <c r="V2012" s="2" t="s">
        <v>6</v>
      </c>
      <c r="W2012" s="2" t="s">
        <v>6</v>
      </c>
      <c r="X2012" s="2" t="s">
        <v>6</v>
      </c>
      <c r="Y2012" s="2" t="s">
        <v>6</v>
      </c>
      <c r="Z2012" s="2" t="s">
        <v>6</v>
      </c>
      <c r="AA2012" s="2" t="s">
        <v>6</v>
      </c>
      <c r="AB2012" s="2" t="s">
        <v>6</v>
      </c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</row>
    <row r="2013" spans="1:47" ht="15.75">
      <c r="A2013" s="2"/>
      <c r="B2013" s="2"/>
      <c r="C2013" s="2" t="s">
        <v>1208</v>
      </c>
      <c r="D2013" s="2" t="s">
        <v>176</v>
      </c>
      <c r="E2013" s="2" t="s">
        <v>30</v>
      </c>
      <c r="F2013" s="26" t="s">
        <v>176</v>
      </c>
      <c r="G2013" s="4" t="s">
        <v>1266</v>
      </c>
      <c r="H2013" s="2" t="s">
        <v>163</v>
      </c>
      <c r="I2013" s="2" t="s">
        <v>569</v>
      </c>
      <c r="J2013" s="2" t="s">
        <v>570</v>
      </c>
      <c r="K2013" s="2" t="s">
        <v>835</v>
      </c>
      <c r="L2013" s="2" t="s">
        <v>841</v>
      </c>
      <c r="M2013" s="2" t="s">
        <v>6</v>
      </c>
      <c r="N2013" s="2" t="s">
        <v>6</v>
      </c>
      <c r="O2013" s="2" t="s">
        <v>6</v>
      </c>
      <c r="P2013" s="2" t="s">
        <v>6</v>
      </c>
      <c r="Q2013" s="2" t="s">
        <v>6</v>
      </c>
      <c r="R2013" s="2" t="s">
        <v>6</v>
      </c>
      <c r="S2013" s="2" t="s">
        <v>6</v>
      </c>
      <c r="T2013" s="2" t="s">
        <v>6</v>
      </c>
      <c r="U2013" s="2" t="s">
        <v>6</v>
      </c>
      <c r="V2013" s="2" t="s">
        <v>6</v>
      </c>
      <c r="W2013" s="2" t="s">
        <v>6</v>
      </c>
      <c r="X2013" s="2" t="s">
        <v>6</v>
      </c>
      <c r="Y2013" s="2" t="s">
        <v>6</v>
      </c>
      <c r="Z2013" s="2" t="s">
        <v>6</v>
      </c>
      <c r="AA2013" s="2" t="s">
        <v>6</v>
      </c>
      <c r="AB2013" s="2" t="s">
        <v>6</v>
      </c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</row>
    <row r="2014" spans="1:47" ht="15.75">
      <c r="A2014" s="2"/>
      <c r="B2014" s="2"/>
      <c r="C2014" s="2" t="s">
        <v>1209</v>
      </c>
      <c r="D2014" s="2" t="s">
        <v>176</v>
      </c>
      <c r="E2014" s="2" t="s">
        <v>30</v>
      </c>
      <c r="F2014" s="26" t="s">
        <v>176</v>
      </c>
      <c r="G2014" s="4" t="s">
        <v>1266</v>
      </c>
      <c r="H2014" s="2" t="s">
        <v>163</v>
      </c>
      <c r="I2014" s="2" t="s">
        <v>569</v>
      </c>
      <c r="J2014" s="2" t="s">
        <v>570</v>
      </c>
      <c r="K2014" s="2" t="s">
        <v>835</v>
      </c>
      <c r="L2014" s="2" t="s">
        <v>841</v>
      </c>
      <c r="M2014" s="2" t="s">
        <v>6</v>
      </c>
      <c r="N2014" s="2" t="s">
        <v>6</v>
      </c>
      <c r="O2014" s="2" t="s">
        <v>6</v>
      </c>
      <c r="P2014" s="2" t="s">
        <v>6</v>
      </c>
      <c r="Q2014" s="2" t="s">
        <v>6</v>
      </c>
      <c r="R2014" s="2" t="s">
        <v>6</v>
      </c>
      <c r="S2014" s="2" t="s">
        <v>6</v>
      </c>
      <c r="T2014" s="2" t="s">
        <v>6</v>
      </c>
      <c r="U2014" s="2" t="s">
        <v>6</v>
      </c>
      <c r="V2014" s="2" t="s">
        <v>6</v>
      </c>
      <c r="W2014" s="2" t="s">
        <v>6</v>
      </c>
      <c r="X2014" s="2" t="s">
        <v>6</v>
      </c>
      <c r="Y2014" s="2" t="s">
        <v>6</v>
      </c>
      <c r="Z2014" s="2" t="s">
        <v>6</v>
      </c>
      <c r="AA2014" s="2" t="s">
        <v>6</v>
      </c>
      <c r="AB2014" s="2" t="s">
        <v>6</v>
      </c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</row>
    <row r="2015" spans="1:47" ht="15.75">
      <c r="A2015" s="2"/>
      <c r="B2015" s="2"/>
      <c r="C2015" s="2" t="s">
        <v>1210</v>
      </c>
      <c r="D2015" s="2" t="s">
        <v>176</v>
      </c>
      <c r="E2015" s="2" t="s">
        <v>30</v>
      </c>
      <c r="F2015" s="26" t="s">
        <v>176</v>
      </c>
      <c r="G2015" s="4" t="s">
        <v>1266</v>
      </c>
      <c r="H2015" s="2" t="s">
        <v>163</v>
      </c>
      <c r="I2015" s="2" t="s">
        <v>569</v>
      </c>
      <c r="J2015" s="2" t="s">
        <v>570</v>
      </c>
      <c r="K2015" s="2" t="s">
        <v>835</v>
      </c>
      <c r="L2015" s="2" t="s">
        <v>841</v>
      </c>
      <c r="M2015" s="2" t="s">
        <v>6</v>
      </c>
      <c r="N2015" s="2" t="s">
        <v>6</v>
      </c>
      <c r="O2015" s="2" t="s">
        <v>6</v>
      </c>
      <c r="P2015" s="2" t="s">
        <v>6</v>
      </c>
      <c r="Q2015" s="2" t="s">
        <v>6</v>
      </c>
      <c r="R2015" s="2" t="s">
        <v>6</v>
      </c>
      <c r="S2015" s="2" t="s">
        <v>6</v>
      </c>
      <c r="T2015" s="2" t="s">
        <v>6</v>
      </c>
      <c r="U2015" s="2" t="s">
        <v>6</v>
      </c>
      <c r="V2015" s="2" t="s">
        <v>6</v>
      </c>
      <c r="W2015" s="2" t="s">
        <v>6</v>
      </c>
      <c r="X2015" s="2" t="s">
        <v>6</v>
      </c>
      <c r="Y2015" s="2" t="s">
        <v>6</v>
      </c>
      <c r="Z2015" s="2" t="s">
        <v>6</v>
      </c>
      <c r="AA2015" s="2" t="s">
        <v>6</v>
      </c>
      <c r="AB2015" s="2" t="s">
        <v>6</v>
      </c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</row>
    <row r="2016" spans="1:47" ht="15.75">
      <c r="A2016" s="2"/>
      <c r="B2016" s="2"/>
      <c r="C2016" s="2" t="s">
        <v>1211</v>
      </c>
      <c r="D2016" s="2" t="s">
        <v>176</v>
      </c>
      <c r="E2016" s="2" t="s">
        <v>30</v>
      </c>
      <c r="F2016" s="26" t="s">
        <v>176</v>
      </c>
      <c r="G2016" s="4" t="s">
        <v>1266</v>
      </c>
      <c r="H2016" s="2" t="s">
        <v>163</v>
      </c>
      <c r="I2016" s="2" t="s">
        <v>569</v>
      </c>
      <c r="J2016" s="2" t="s">
        <v>570</v>
      </c>
      <c r="K2016" s="2" t="s">
        <v>835</v>
      </c>
      <c r="L2016" s="2" t="s">
        <v>841</v>
      </c>
      <c r="M2016" s="2" t="s">
        <v>6</v>
      </c>
      <c r="N2016" s="2" t="s">
        <v>6</v>
      </c>
      <c r="O2016" s="2" t="s">
        <v>6</v>
      </c>
      <c r="P2016" s="2" t="s">
        <v>6</v>
      </c>
      <c r="Q2016" s="2" t="s">
        <v>6</v>
      </c>
      <c r="R2016" s="2" t="s">
        <v>6</v>
      </c>
      <c r="S2016" s="2" t="s">
        <v>6</v>
      </c>
      <c r="T2016" s="2" t="s">
        <v>6</v>
      </c>
      <c r="U2016" s="2" t="s">
        <v>6</v>
      </c>
      <c r="V2016" s="2" t="s">
        <v>6</v>
      </c>
      <c r="W2016" s="2" t="s">
        <v>6</v>
      </c>
      <c r="X2016" s="2" t="s">
        <v>6</v>
      </c>
      <c r="Y2016" s="2" t="s">
        <v>6</v>
      </c>
      <c r="Z2016" s="2" t="s">
        <v>6</v>
      </c>
      <c r="AA2016" s="2" t="s">
        <v>6</v>
      </c>
      <c r="AB2016" s="2" t="s">
        <v>6</v>
      </c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</row>
    <row r="2017" spans="1:47" ht="15.75">
      <c r="A2017" s="2"/>
      <c r="B2017" s="2"/>
      <c r="C2017" s="2" t="s">
        <v>1212</v>
      </c>
      <c r="D2017" s="2" t="s">
        <v>176</v>
      </c>
      <c r="E2017" s="2" t="s">
        <v>30</v>
      </c>
      <c r="F2017" s="26" t="s">
        <v>176</v>
      </c>
      <c r="G2017" s="4" t="s">
        <v>1266</v>
      </c>
      <c r="H2017" s="2" t="s">
        <v>163</v>
      </c>
      <c r="I2017" s="2" t="s">
        <v>569</v>
      </c>
      <c r="J2017" s="2" t="s">
        <v>570</v>
      </c>
      <c r="K2017" s="2" t="s">
        <v>835</v>
      </c>
      <c r="L2017" s="2" t="s">
        <v>841</v>
      </c>
      <c r="M2017" s="2" t="s">
        <v>6</v>
      </c>
      <c r="N2017" s="2" t="s">
        <v>6</v>
      </c>
      <c r="O2017" s="2" t="s">
        <v>6</v>
      </c>
      <c r="P2017" s="2" t="s">
        <v>6</v>
      </c>
      <c r="Q2017" s="2" t="s">
        <v>6</v>
      </c>
      <c r="R2017" s="2" t="s">
        <v>6</v>
      </c>
      <c r="S2017" s="2" t="s">
        <v>6</v>
      </c>
      <c r="T2017" s="2" t="s">
        <v>6</v>
      </c>
      <c r="U2017" s="2" t="s">
        <v>6</v>
      </c>
      <c r="V2017" s="2" t="s">
        <v>6</v>
      </c>
      <c r="W2017" s="2" t="s">
        <v>6</v>
      </c>
      <c r="X2017" s="2" t="s">
        <v>6</v>
      </c>
      <c r="Y2017" s="2" t="s">
        <v>6</v>
      </c>
      <c r="Z2017" s="2" t="s">
        <v>6</v>
      </c>
      <c r="AA2017" s="2" t="s">
        <v>6</v>
      </c>
      <c r="AB2017" s="2" t="s">
        <v>6</v>
      </c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</row>
    <row r="2018" spans="1:47" ht="15.75">
      <c r="A2018" s="2"/>
      <c r="B2018" s="2"/>
      <c r="C2018" s="2" t="s">
        <v>1213</v>
      </c>
      <c r="D2018" s="2" t="s">
        <v>176</v>
      </c>
      <c r="E2018" s="2" t="s">
        <v>30</v>
      </c>
      <c r="F2018" s="26" t="s">
        <v>176</v>
      </c>
      <c r="G2018" s="4" t="s">
        <v>1266</v>
      </c>
      <c r="H2018" s="2" t="s">
        <v>163</v>
      </c>
      <c r="I2018" s="2" t="s">
        <v>569</v>
      </c>
      <c r="J2018" s="2" t="s">
        <v>570</v>
      </c>
      <c r="K2018" s="2" t="s">
        <v>835</v>
      </c>
      <c r="L2018" s="2" t="s">
        <v>841</v>
      </c>
      <c r="M2018" s="2" t="s">
        <v>6</v>
      </c>
      <c r="N2018" s="2" t="s">
        <v>6</v>
      </c>
      <c r="O2018" s="2" t="s">
        <v>6</v>
      </c>
      <c r="P2018" s="2" t="s">
        <v>6</v>
      </c>
      <c r="Q2018" s="2" t="s">
        <v>6</v>
      </c>
      <c r="R2018" s="2" t="s">
        <v>6</v>
      </c>
      <c r="S2018" s="2" t="s">
        <v>6</v>
      </c>
      <c r="T2018" s="2" t="s">
        <v>6</v>
      </c>
      <c r="U2018" s="2" t="s">
        <v>6</v>
      </c>
      <c r="V2018" s="2" t="s">
        <v>6</v>
      </c>
      <c r="W2018" s="2" t="s">
        <v>6</v>
      </c>
      <c r="X2018" s="2" t="s">
        <v>6</v>
      </c>
      <c r="Y2018" s="2" t="s">
        <v>6</v>
      </c>
      <c r="Z2018" s="2" t="s">
        <v>6</v>
      </c>
      <c r="AA2018" s="2" t="s">
        <v>6</v>
      </c>
      <c r="AB2018" s="2" t="s">
        <v>6</v>
      </c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</row>
    <row r="2019" spans="1:47" ht="15.75">
      <c r="A2019" s="2"/>
      <c r="B2019" s="2"/>
      <c r="C2019" s="2" t="s">
        <v>1214</v>
      </c>
      <c r="D2019" s="2" t="s">
        <v>176</v>
      </c>
      <c r="E2019" s="2" t="s">
        <v>30</v>
      </c>
      <c r="F2019" s="26" t="s">
        <v>176</v>
      </c>
      <c r="G2019" s="4" t="s">
        <v>1266</v>
      </c>
      <c r="H2019" s="2" t="s">
        <v>163</v>
      </c>
      <c r="I2019" s="2" t="s">
        <v>569</v>
      </c>
      <c r="J2019" s="2" t="s">
        <v>570</v>
      </c>
      <c r="K2019" s="2" t="s">
        <v>835</v>
      </c>
      <c r="L2019" s="2" t="s">
        <v>841</v>
      </c>
      <c r="M2019" s="2" t="s">
        <v>6</v>
      </c>
      <c r="N2019" s="2" t="s">
        <v>6</v>
      </c>
      <c r="O2019" s="2" t="s">
        <v>6</v>
      </c>
      <c r="P2019" s="2" t="s">
        <v>6</v>
      </c>
      <c r="Q2019" s="2" t="s">
        <v>6</v>
      </c>
      <c r="R2019" s="2" t="s">
        <v>6</v>
      </c>
      <c r="S2019" s="2" t="s">
        <v>6</v>
      </c>
      <c r="T2019" s="2" t="s">
        <v>6</v>
      </c>
      <c r="U2019" s="2" t="s">
        <v>6</v>
      </c>
      <c r="V2019" s="2" t="s">
        <v>6</v>
      </c>
      <c r="W2019" s="2" t="s">
        <v>6</v>
      </c>
      <c r="X2019" s="2" t="s">
        <v>6</v>
      </c>
      <c r="Y2019" s="2" t="s">
        <v>6</v>
      </c>
      <c r="Z2019" s="2" t="s">
        <v>6</v>
      </c>
      <c r="AA2019" s="2" t="s">
        <v>6</v>
      </c>
      <c r="AB2019" s="2" t="s">
        <v>6</v>
      </c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</row>
    <row r="2020" spans="1:47" ht="15.75">
      <c r="A2020" s="2"/>
      <c r="B2020" s="2"/>
      <c r="C2020" s="2" t="s">
        <v>1215</v>
      </c>
      <c r="D2020" s="2" t="s">
        <v>176</v>
      </c>
      <c r="E2020" s="2" t="s">
        <v>30</v>
      </c>
      <c r="F2020" s="26" t="s">
        <v>176</v>
      </c>
      <c r="G2020" s="4" t="s">
        <v>1266</v>
      </c>
      <c r="H2020" s="2" t="s">
        <v>163</v>
      </c>
      <c r="I2020" s="2" t="s">
        <v>569</v>
      </c>
      <c r="J2020" s="2" t="s">
        <v>570</v>
      </c>
      <c r="K2020" s="2" t="s">
        <v>835</v>
      </c>
      <c r="L2020" s="2" t="s">
        <v>841</v>
      </c>
      <c r="M2020" s="2" t="s">
        <v>6</v>
      </c>
      <c r="N2020" s="2" t="s">
        <v>6</v>
      </c>
      <c r="O2020" s="2" t="s">
        <v>6</v>
      </c>
      <c r="P2020" s="2" t="s">
        <v>6</v>
      </c>
      <c r="Q2020" s="2" t="s">
        <v>6</v>
      </c>
      <c r="R2020" s="2" t="s">
        <v>6</v>
      </c>
      <c r="S2020" s="2" t="s">
        <v>6</v>
      </c>
      <c r="T2020" s="2" t="s">
        <v>6</v>
      </c>
      <c r="U2020" s="2" t="s">
        <v>6</v>
      </c>
      <c r="V2020" s="2" t="s">
        <v>6</v>
      </c>
      <c r="W2020" s="2" t="s">
        <v>6</v>
      </c>
      <c r="X2020" s="2" t="s">
        <v>6</v>
      </c>
      <c r="Y2020" s="2" t="s">
        <v>6</v>
      </c>
      <c r="Z2020" s="2" t="s">
        <v>6</v>
      </c>
      <c r="AA2020" s="2" t="s">
        <v>6</v>
      </c>
      <c r="AB2020" s="2" t="s">
        <v>6</v>
      </c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</row>
    <row r="2021" spans="1:47" ht="15.75">
      <c r="A2021" s="2"/>
      <c r="B2021" s="2"/>
      <c r="C2021" s="2" t="s">
        <v>1216</v>
      </c>
      <c r="D2021" s="2" t="s">
        <v>176</v>
      </c>
      <c r="E2021" s="2" t="s">
        <v>30</v>
      </c>
      <c r="F2021" s="26" t="s">
        <v>176</v>
      </c>
      <c r="G2021" s="4" t="s">
        <v>1266</v>
      </c>
      <c r="H2021" s="2" t="s">
        <v>163</v>
      </c>
      <c r="I2021" s="2" t="s">
        <v>569</v>
      </c>
      <c r="J2021" s="2" t="s">
        <v>570</v>
      </c>
      <c r="K2021" s="2" t="s">
        <v>835</v>
      </c>
      <c r="L2021" s="2" t="s">
        <v>841</v>
      </c>
      <c r="M2021" s="2" t="s">
        <v>6</v>
      </c>
      <c r="N2021" s="2" t="s">
        <v>6</v>
      </c>
      <c r="O2021" s="2" t="s">
        <v>6</v>
      </c>
      <c r="P2021" s="2" t="s">
        <v>6</v>
      </c>
      <c r="Q2021" s="2" t="s">
        <v>6</v>
      </c>
      <c r="R2021" s="2" t="s">
        <v>6</v>
      </c>
      <c r="S2021" s="2" t="s">
        <v>6</v>
      </c>
      <c r="T2021" s="2" t="s">
        <v>6</v>
      </c>
      <c r="U2021" s="2" t="s">
        <v>6</v>
      </c>
      <c r="V2021" s="2" t="s">
        <v>6</v>
      </c>
      <c r="W2021" s="2" t="s">
        <v>6</v>
      </c>
      <c r="X2021" s="2" t="s">
        <v>6</v>
      </c>
      <c r="Y2021" s="2" t="s">
        <v>6</v>
      </c>
      <c r="Z2021" s="2" t="s">
        <v>6</v>
      </c>
      <c r="AA2021" s="2" t="s">
        <v>6</v>
      </c>
      <c r="AB2021" s="2" t="s">
        <v>6</v>
      </c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</row>
    <row r="2022" spans="1:47" ht="15.75">
      <c r="A2022" s="2"/>
      <c r="B2022" s="2"/>
      <c r="C2022" s="2" t="s">
        <v>1217</v>
      </c>
      <c r="D2022" s="2" t="s">
        <v>176</v>
      </c>
      <c r="E2022" s="2" t="s">
        <v>30</v>
      </c>
      <c r="F2022" s="26" t="s">
        <v>176</v>
      </c>
      <c r="G2022" s="4" t="s">
        <v>1266</v>
      </c>
      <c r="H2022" s="2" t="s">
        <v>163</v>
      </c>
      <c r="I2022" s="2" t="s">
        <v>569</v>
      </c>
      <c r="J2022" s="2" t="s">
        <v>570</v>
      </c>
      <c r="K2022" s="2" t="s">
        <v>835</v>
      </c>
      <c r="L2022" s="2" t="s">
        <v>841</v>
      </c>
      <c r="M2022" s="2" t="s">
        <v>6</v>
      </c>
      <c r="N2022" s="2" t="s">
        <v>6</v>
      </c>
      <c r="O2022" s="2" t="s">
        <v>6</v>
      </c>
      <c r="P2022" s="2" t="s">
        <v>6</v>
      </c>
      <c r="Q2022" s="2" t="s">
        <v>6</v>
      </c>
      <c r="R2022" s="2" t="s">
        <v>6</v>
      </c>
      <c r="S2022" s="2" t="s">
        <v>6</v>
      </c>
      <c r="T2022" s="2" t="s">
        <v>6</v>
      </c>
      <c r="U2022" s="2" t="s">
        <v>6</v>
      </c>
      <c r="V2022" s="2" t="s">
        <v>6</v>
      </c>
      <c r="W2022" s="2" t="s">
        <v>6</v>
      </c>
      <c r="X2022" s="2" t="s">
        <v>6</v>
      </c>
      <c r="Y2022" s="2" t="s">
        <v>6</v>
      </c>
      <c r="Z2022" s="2" t="s">
        <v>6</v>
      </c>
      <c r="AA2022" s="2" t="s">
        <v>6</v>
      </c>
      <c r="AB2022" s="2" t="s">
        <v>6</v>
      </c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</row>
    <row r="2023" spans="1:47" ht="15.75">
      <c r="A2023" s="2"/>
      <c r="B2023" s="2"/>
      <c r="C2023" s="2" t="s">
        <v>1218</v>
      </c>
      <c r="D2023" s="2" t="s">
        <v>176</v>
      </c>
      <c r="E2023" s="2" t="s">
        <v>30</v>
      </c>
      <c r="F2023" s="26" t="s">
        <v>176</v>
      </c>
      <c r="G2023" s="4" t="s">
        <v>1266</v>
      </c>
      <c r="H2023" s="2" t="s">
        <v>163</v>
      </c>
      <c r="I2023" s="2" t="s">
        <v>569</v>
      </c>
      <c r="J2023" s="2" t="s">
        <v>570</v>
      </c>
      <c r="K2023" s="2" t="s">
        <v>835</v>
      </c>
      <c r="L2023" s="2" t="s">
        <v>841</v>
      </c>
      <c r="M2023" s="2" t="s">
        <v>6</v>
      </c>
      <c r="N2023" s="2" t="s">
        <v>6</v>
      </c>
      <c r="O2023" s="2" t="s">
        <v>6</v>
      </c>
      <c r="P2023" s="2" t="s">
        <v>6</v>
      </c>
      <c r="Q2023" s="2" t="s">
        <v>6</v>
      </c>
      <c r="R2023" s="2" t="s">
        <v>6</v>
      </c>
      <c r="S2023" s="2" t="s">
        <v>6</v>
      </c>
      <c r="T2023" s="2" t="s">
        <v>6</v>
      </c>
      <c r="U2023" s="2" t="s">
        <v>6</v>
      </c>
      <c r="V2023" s="2" t="s">
        <v>6</v>
      </c>
      <c r="W2023" s="2" t="s">
        <v>6</v>
      </c>
      <c r="X2023" s="2" t="s">
        <v>6</v>
      </c>
      <c r="Y2023" s="2" t="s">
        <v>6</v>
      </c>
      <c r="Z2023" s="2" t="s">
        <v>6</v>
      </c>
      <c r="AA2023" s="2" t="s">
        <v>6</v>
      </c>
      <c r="AB2023" s="2" t="s">
        <v>6</v>
      </c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</row>
    <row r="2024" spans="1:47" ht="15.75">
      <c r="A2024" s="2"/>
      <c r="B2024" s="2"/>
      <c r="C2024" s="2" t="s">
        <v>1219</v>
      </c>
      <c r="D2024" s="2" t="s">
        <v>176</v>
      </c>
      <c r="E2024" s="2" t="s">
        <v>30</v>
      </c>
      <c r="F2024" s="26" t="s">
        <v>176</v>
      </c>
      <c r="G2024" s="4" t="s">
        <v>1266</v>
      </c>
      <c r="H2024" s="2" t="s">
        <v>163</v>
      </c>
      <c r="I2024" s="2" t="s">
        <v>569</v>
      </c>
      <c r="J2024" s="2" t="s">
        <v>570</v>
      </c>
      <c r="K2024" s="2" t="s">
        <v>835</v>
      </c>
      <c r="L2024" s="2" t="s">
        <v>841</v>
      </c>
      <c r="M2024" s="2" t="s">
        <v>6</v>
      </c>
      <c r="N2024" s="2" t="s">
        <v>6</v>
      </c>
      <c r="O2024" s="2" t="s">
        <v>6</v>
      </c>
      <c r="P2024" s="2" t="s">
        <v>6</v>
      </c>
      <c r="Q2024" s="2" t="s">
        <v>6</v>
      </c>
      <c r="R2024" s="2" t="s">
        <v>6</v>
      </c>
      <c r="S2024" s="2" t="s">
        <v>6</v>
      </c>
      <c r="T2024" s="2" t="s">
        <v>6</v>
      </c>
      <c r="U2024" s="2" t="s">
        <v>6</v>
      </c>
      <c r="V2024" s="2" t="s">
        <v>6</v>
      </c>
      <c r="W2024" s="2" t="s">
        <v>6</v>
      </c>
      <c r="X2024" s="2" t="s">
        <v>6</v>
      </c>
      <c r="Y2024" s="2" t="s">
        <v>6</v>
      </c>
      <c r="Z2024" s="2" t="s">
        <v>6</v>
      </c>
      <c r="AA2024" s="2" t="s">
        <v>6</v>
      </c>
      <c r="AB2024" s="2" t="s">
        <v>6</v>
      </c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</row>
    <row r="2025" spans="1:47" ht="15.75">
      <c r="A2025" s="2"/>
      <c r="B2025" s="2"/>
      <c r="C2025" s="2" t="s">
        <v>1220</v>
      </c>
      <c r="D2025" s="2" t="s">
        <v>176</v>
      </c>
      <c r="E2025" s="2" t="s">
        <v>30</v>
      </c>
      <c r="F2025" s="26" t="s">
        <v>176</v>
      </c>
      <c r="G2025" s="4" t="s">
        <v>1266</v>
      </c>
      <c r="H2025" s="2" t="s">
        <v>163</v>
      </c>
      <c r="I2025" s="2" t="s">
        <v>569</v>
      </c>
      <c r="J2025" s="2" t="s">
        <v>570</v>
      </c>
      <c r="K2025" s="2" t="s">
        <v>835</v>
      </c>
      <c r="L2025" s="2" t="s">
        <v>841</v>
      </c>
      <c r="M2025" s="2" t="s">
        <v>6</v>
      </c>
      <c r="N2025" s="2" t="s">
        <v>6</v>
      </c>
      <c r="O2025" s="2" t="s">
        <v>6</v>
      </c>
      <c r="P2025" s="2" t="s">
        <v>6</v>
      </c>
      <c r="Q2025" s="2" t="s">
        <v>6</v>
      </c>
      <c r="R2025" s="2" t="s">
        <v>6</v>
      </c>
      <c r="S2025" s="2" t="s">
        <v>6</v>
      </c>
      <c r="T2025" s="2" t="s">
        <v>6</v>
      </c>
      <c r="U2025" s="2" t="s">
        <v>6</v>
      </c>
      <c r="V2025" s="2" t="s">
        <v>6</v>
      </c>
      <c r="W2025" s="2" t="s">
        <v>6</v>
      </c>
      <c r="X2025" s="2" t="s">
        <v>6</v>
      </c>
      <c r="Y2025" s="2" t="s">
        <v>6</v>
      </c>
      <c r="Z2025" s="2" t="s">
        <v>6</v>
      </c>
      <c r="AA2025" s="2" t="s">
        <v>6</v>
      </c>
      <c r="AB2025" s="2" t="s">
        <v>6</v>
      </c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</row>
    <row r="2026" spans="1:47" ht="15.75">
      <c r="A2026" s="2"/>
      <c r="B2026" s="2"/>
      <c r="C2026" s="2" t="s">
        <v>1221</v>
      </c>
      <c r="D2026" s="2" t="s">
        <v>176</v>
      </c>
      <c r="E2026" s="2" t="s">
        <v>30</v>
      </c>
      <c r="F2026" s="26" t="s">
        <v>176</v>
      </c>
      <c r="G2026" s="4" t="s">
        <v>1266</v>
      </c>
      <c r="H2026" s="2" t="s">
        <v>163</v>
      </c>
      <c r="I2026" s="2" t="s">
        <v>569</v>
      </c>
      <c r="J2026" s="2" t="s">
        <v>570</v>
      </c>
      <c r="K2026" s="2" t="s">
        <v>835</v>
      </c>
      <c r="L2026" s="2" t="s">
        <v>841</v>
      </c>
      <c r="M2026" s="2" t="s">
        <v>6</v>
      </c>
      <c r="N2026" s="2" t="s">
        <v>6</v>
      </c>
      <c r="O2026" s="2" t="s">
        <v>6</v>
      </c>
      <c r="P2026" s="2" t="s">
        <v>6</v>
      </c>
      <c r="Q2026" s="2" t="s">
        <v>6</v>
      </c>
      <c r="R2026" s="2" t="s">
        <v>6</v>
      </c>
      <c r="S2026" s="2" t="s">
        <v>6</v>
      </c>
      <c r="T2026" s="2" t="s">
        <v>6</v>
      </c>
      <c r="U2026" s="2" t="s">
        <v>6</v>
      </c>
      <c r="V2026" s="2" t="s">
        <v>6</v>
      </c>
      <c r="W2026" s="2" t="s">
        <v>6</v>
      </c>
      <c r="X2026" s="2" t="s">
        <v>6</v>
      </c>
      <c r="Y2026" s="2" t="s">
        <v>6</v>
      </c>
      <c r="Z2026" s="2" t="s">
        <v>6</v>
      </c>
      <c r="AA2026" s="2" t="s">
        <v>6</v>
      </c>
      <c r="AB2026" s="2" t="s">
        <v>6</v>
      </c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</row>
    <row r="2027" spans="1:47" ht="15.75">
      <c r="A2027" s="2"/>
      <c r="B2027" s="2"/>
      <c r="C2027" s="2" t="s">
        <v>1222</v>
      </c>
      <c r="D2027" s="2" t="s">
        <v>176</v>
      </c>
      <c r="E2027" s="2" t="s">
        <v>30</v>
      </c>
      <c r="F2027" s="26" t="s">
        <v>176</v>
      </c>
      <c r="G2027" s="4" t="s">
        <v>1266</v>
      </c>
      <c r="H2027" s="2" t="s">
        <v>163</v>
      </c>
      <c r="I2027" s="2" t="s">
        <v>569</v>
      </c>
      <c r="J2027" s="2" t="s">
        <v>570</v>
      </c>
      <c r="K2027" s="2" t="s">
        <v>835</v>
      </c>
      <c r="L2027" s="2" t="s">
        <v>841</v>
      </c>
      <c r="M2027" s="2" t="s">
        <v>6</v>
      </c>
      <c r="N2027" s="2" t="s">
        <v>6</v>
      </c>
      <c r="O2027" s="2" t="s">
        <v>6</v>
      </c>
      <c r="P2027" s="2" t="s">
        <v>6</v>
      </c>
      <c r="Q2027" s="2" t="s">
        <v>6</v>
      </c>
      <c r="R2027" s="2" t="s">
        <v>6</v>
      </c>
      <c r="S2027" s="2" t="s">
        <v>6</v>
      </c>
      <c r="T2027" s="2" t="s">
        <v>6</v>
      </c>
      <c r="U2027" s="2" t="s">
        <v>6</v>
      </c>
      <c r="V2027" s="2" t="s">
        <v>6</v>
      </c>
      <c r="W2027" s="2" t="s">
        <v>6</v>
      </c>
      <c r="X2027" s="2" t="s">
        <v>6</v>
      </c>
      <c r="Y2027" s="2" t="s">
        <v>6</v>
      </c>
      <c r="Z2027" s="2" t="s">
        <v>6</v>
      </c>
      <c r="AA2027" s="2" t="s">
        <v>6</v>
      </c>
      <c r="AB2027" s="2" t="s">
        <v>6</v>
      </c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</row>
    <row r="2028" spans="1:47" ht="15.75">
      <c r="A2028" s="2"/>
      <c r="B2028" s="2"/>
      <c r="C2028" s="2" t="s">
        <v>1223</v>
      </c>
      <c r="D2028" s="2" t="s">
        <v>176</v>
      </c>
      <c r="E2028" s="2" t="s">
        <v>30</v>
      </c>
      <c r="F2028" s="26" t="s">
        <v>176</v>
      </c>
      <c r="G2028" s="4" t="s">
        <v>1266</v>
      </c>
      <c r="H2028" s="2" t="s">
        <v>163</v>
      </c>
      <c r="I2028" s="2" t="s">
        <v>569</v>
      </c>
      <c r="J2028" s="2" t="s">
        <v>570</v>
      </c>
      <c r="K2028" s="2" t="s">
        <v>835</v>
      </c>
      <c r="L2028" s="2" t="s">
        <v>841</v>
      </c>
      <c r="M2028" s="2" t="s">
        <v>6</v>
      </c>
      <c r="N2028" s="2" t="s">
        <v>6</v>
      </c>
      <c r="O2028" s="2" t="s">
        <v>6</v>
      </c>
      <c r="P2028" s="2" t="s">
        <v>6</v>
      </c>
      <c r="Q2028" s="2" t="s">
        <v>6</v>
      </c>
      <c r="R2028" s="2" t="s">
        <v>6</v>
      </c>
      <c r="S2028" s="2" t="s">
        <v>6</v>
      </c>
      <c r="T2028" s="2" t="s">
        <v>6</v>
      </c>
      <c r="U2028" s="2" t="s">
        <v>6</v>
      </c>
      <c r="V2028" s="2" t="s">
        <v>6</v>
      </c>
      <c r="W2028" s="2" t="s">
        <v>6</v>
      </c>
      <c r="X2028" s="2" t="s">
        <v>6</v>
      </c>
      <c r="Y2028" s="2" t="s">
        <v>6</v>
      </c>
      <c r="Z2028" s="2" t="s">
        <v>6</v>
      </c>
      <c r="AA2028" s="2" t="s">
        <v>6</v>
      </c>
      <c r="AB2028" s="2" t="s">
        <v>6</v>
      </c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</row>
    <row r="2029" spans="1:47" ht="15.75">
      <c r="A2029" s="2"/>
      <c r="B2029" s="2"/>
      <c r="C2029" s="2" t="s">
        <v>1224</v>
      </c>
      <c r="D2029" s="2" t="s">
        <v>176</v>
      </c>
      <c r="E2029" s="2" t="s">
        <v>30</v>
      </c>
      <c r="F2029" s="26" t="s">
        <v>176</v>
      </c>
      <c r="G2029" s="4" t="s">
        <v>1266</v>
      </c>
      <c r="H2029" s="2" t="s">
        <v>163</v>
      </c>
      <c r="I2029" s="2" t="s">
        <v>569</v>
      </c>
      <c r="J2029" s="2" t="s">
        <v>570</v>
      </c>
      <c r="K2029" s="2" t="s">
        <v>835</v>
      </c>
      <c r="L2029" s="2" t="s">
        <v>841</v>
      </c>
      <c r="M2029" s="2" t="s">
        <v>6</v>
      </c>
      <c r="N2029" s="2" t="s">
        <v>6</v>
      </c>
      <c r="O2029" s="2" t="s">
        <v>6</v>
      </c>
      <c r="P2029" s="2" t="s">
        <v>6</v>
      </c>
      <c r="Q2029" s="2" t="s">
        <v>6</v>
      </c>
      <c r="R2029" s="2" t="s">
        <v>6</v>
      </c>
      <c r="S2029" s="2" t="s">
        <v>6</v>
      </c>
      <c r="T2029" s="2" t="s">
        <v>6</v>
      </c>
      <c r="U2029" s="2" t="s">
        <v>6</v>
      </c>
      <c r="V2029" s="2" t="s">
        <v>6</v>
      </c>
      <c r="W2029" s="2" t="s">
        <v>6</v>
      </c>
      <c r="X2029" s="2" t="s">
        <v>6</v>
      </c>
      <c r="Y2029" s="2" t="s">
        <v>6</v>
      </c>
      <c r="Z2029" s="2" t="s">
        <v>6</v>
      </c>
      <c r="AA2029" s="2" t="s">
        <v>6</v>
      </c>
      <c r="AB2029" s="2" t="s">
        <v>6</v>
      </c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</row>
    <row r="2030" spans="1:47" ht="15.75">
      <c r="A2030" s="2"/>
      <c r="B2030" s="2"/>
      <c r="C2030" s="2" t="s">
        <v>1225</v>
      </c>
      <c r="D2030" s="2" t="s">
        <v>176</v>
      </c>
      <c r="E2030" s="2" t="s">
        <v>30</v>
      </c>
      <c r="F2030" s="26" t="s">
        <v>176</v>
      </c>
      <c r="G2030" s="4" t="s">
        <v>1266</v>
      </c>
      <c r="H2030" s="2" t="s">
        <v>163</v>
      </c>
      <c r="I2030" s="2" t="s">
        <v>569</v>
      </c>
      <c r="J2030" s="2" t="s">
        <v>570</v>
      </c>
      <c r="K2030" s="2" t="s">
        <v>835</v>
      </c>
      <c r="L2030" s="2" t="s">
        <v>841</v>
      </c>
      <c r="M2030" s="2" t="s">
        <v>6</v>
      </c>
      <c r="N2030" s="2" t="s">
        <v>6</v>
      </c>
      <c r="O2030" s="2" t="s">
        <v>6</v>
      </c>
      <c r="P2030" s="2" t="s">
        <v>6</v>
      </c>
      <c r="Q2030" s="2" t="s">
        <v>6</v>
      </c>
      <c r="R2030" s="2" t="s">
        <v>6</v>
      </c>
      <c r="S2030" s="2" t="s">
        <v>6</v>
      </c>
      <c r="T2030" s="2" t="s">
        <v>6</v>
      </c>
      <c r="U2030" s="2" t="s">
        <v>6</v>
      </c>
      <c r="V2030" s="2" t="s">
        <v>6</v>
      </c>
      <c r="W2030" s="2" t="s">
        <v>6</v>
      </c>
      <c r="X2030" s="2" t="s">
        <v>6</v>
      </c>
      <c r="Y2030" s="2" t="s">
        <v>6</v>
      </c>
      <c r="Z2030" s="2" t="s">
        <v>6</v>
      </c>
      <c r="AA2030" s="2" t="s">
        <v>6</v>
      </c>
      <c r="AB2030" s="2" t="s">
        <v>6</v>
      </c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</row>
    <row r="2031" spans="1:47" ht="15.75">
      <c r="A2031" s="2"/>
      <c r="B2031" s="2"/>
      <c r="C2031" s="2" t="s">
        <v>1226</v>
      </c>
      <c r="D2031" s="2" t="s">
        <v>176</v>
      </c>
      <c r="E2031" s="2" t="s">
        <v>30</v>
      </c>
      <c r="F2031" s="26" t="s">
        <v>176</v>
      </c>
      <c r="G2031" s="4" t="s">
        <v>1266</v>
      </c>
      <c r="H2031" s="2" t="s">
        <v>163</v>
      </c>
      <c r="I2031" s="2" t="s">
        <v>569</v>
      </c>
      <c r="J2031" s="2" t="s">
        <v>570</v>
      </c>
      <c r="K2031" s="2" t="s">
        <v>835</v>
      </c>
      <c r="L2031" s="2" t="s">
        <v>841</v>
      </c>
      <c r="M2031" s="2" t="s">
        <v>6</v>
      </c>
      <c r="N2031" s="2" t="s">
        <v>6</v>
      </c>
      <c r="O2031" s="2" t="s">
        <v>6</v>
      </c>
      <c r="P2031" s="2" t="s">
        <v>6</v>
      </c>
      <c r="Q2031" s="2" t="s">
        <v>6</v>
      </c>
      <c r="R2031" s="2" t="s">
        <v>6</v>
      </c>
      <c r="S2031" s="2" t="s">
        <v>6</v>
      </c>
      <c r="T2031" s="2" t="s">
        <v>6</v>
      </c>
      <c r="U2031" s="2" t="s">
        <v>6</v>
      </c>
      <c r="V2031" s="2" t="s">
        <v>6</v>
      </c>
      <c r="W2031" s="2" t="s">
        <v>6</v>
      </c>
      <c r="X2031" s="2" t="s">
        <v>6</v>
      </c>
      <c r="Y2031" s="2" t="s">
        <v>6</v>
      </c>
      <c r="Z2031" s="2" t="s">
        <v>6</v>
      </c>
      <c r="AA2031" s="2" t="s">
        <v>6</v>
      </c>
      <c r="AB2031" s="2" t="s">
        <v>6</v>
      </c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</row>
    <row r="2032" spans="1:47" ht="15.75">
      <c r="A2032" s="2"/>
      <c r="B2032" s="2"/>
      <c r="C2032" s="2" t="s">
        <v>1227</v>
      </c>
      <c r="D2032" s="2" t="s">
        <v>176</v>
      </c>
      <c r="E2032" s="2" t="s">
        <v>30</v>
      </c>
      <c r="F2032" s="26" t="s">
        <v>176</v>
      </c>
      <c r="G2032" s="4" t="s">
        <v>1266</v>
      </c>
      <c r="H2032" s="2" t="s">
        <v>163</v>
      </c>
      <c r="I2032" s="2" t="s">
        <v>569</v>
      </c>
      <c r="J2032" s="2" t="s">
        <v>570</v>
      </c>
      <c r="K2032" s="2" t="s">
        <v>835</v>
      </c>
      <c r="L2032" s="2" t="s">
        <v>841</v>
      </c>
      <c r="M2032" s="2" t="s">
        <v>6</v>
      </c>
      <c r="N2032" s="2" t="s">
        <v>6</v>
      </c>
      <c r="O2032" s="2" t="s">
        <v>6</v>
      </c>
      <c r="P2032" s="2" t="s">
        <v>6</v>
      </c>
      <c r="Q2032" s="2" t="s">
        <v>6</v>
      </c>
      <c r="R2032" s="2" t="s">
        <v>6</v>
      </c>
      <c r="S2032" s="2" t="s">
        <v>6</v>
      </c>
      <c r="T2032" s="2" t="s">
        <v>6</v>
      </c>
      <c r="U2032" s="2" t="s">
        <v>6</v>
      </c>
      <c r="V2032" s="2" t="s">
        <v>6</v>
      </c>
      <c r="W2032" s="2" t="s">
        <v>6</v>
      </c>
      <c r="X2032" s="2" t="s">
        <v>6</v>
      </c>
      <c r="Y2032" s="2" t="s">
        <v>6</v>
      </c>
      <c r="Z2032" s="2" t="s">
        <v>6</v>
      </c>
      <c r="AA2032" s="2" t="s">
        <v>6</v>
      </c>
      <c r="AB2032" s="2" t="s">
        <v>6</v>
      </c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</row>
    <row r="2033" spans="1:47" ht="15.75">
      <c r="A2033" s="2"/>
      <c r="B2033" s="2"/>
      <c r="C2033" s="2" t="s">
        <v>1228</v>
      </c>
      <c r="D2033" s="2" t="s">
        <v>176</v>
      </c>
      <c r="E2033" s="2" t="s">
        <v>30</v>
      </c>
      <c r="F2033" s="26" t="s">
        <v>176</v>
      </c>
      <c r="G2033" s="4" t="s">
        <v>1266</v>
      </c>
      <c r="H2033" s="2" t="s">
        <v>163</v>
      </c>
      <c r="I2033" s="2" t="s">
        <v>569</v>
      </c>
      <c r="J2033" s="2" t="s">
        <v>570</v>
      </c>
      <c r="K2033" s="2" t="s">
        <v>835</v>
      </c>
      <c r="L2033" s="2" t="s">
        <v>841</v>
      </c>
      <c r="M2033" s="2" t="s">
        <v>6</v>
      </c>
      <c r="N2033" s="2" t="s">
        <v>6</v>
      </c>
      <c r="O2033" s="2" t="s">
        <v>6</v>
      </c>
      <c r="P2033" s="2" t="s">
        <v>6</v>
      </c>
      <c r="Q2033" s="2" t="s">
        <v>6</v>
      </c>
      <c r="R2033" s="2" t="s">
        <v>6</v>
      </c>
      <c r="S2033" s="2" t="s">
        <v>6</v>
      </c>
      <c r="T2033" s="2" t="s">
        <v>6</v>
      </c>
      <c r="U2033" s="2" t="s">
        <v>6</v>
      </c>
      <c r="V2033" s="2" t="s">
        <v>6</v>
      </c>
      <c r="W2033" s="2" t="s">
        <v>6</v>
      </c>
      <c r="X2033" s="2" t="s">
        <v>6</v>
      </c>
      <c r="Y2033" s="2" t="s">
        <v>6</v>
      </c>
      <c r="Z2033" s="2" t="s">
        <v>6</v>
      </c>
      <c r="AA2033" s="2" t="s">
        <v>6</v>
      </c>
      <c r="AB2033" s="2" t="s">
        <v>6</v>
      </c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</row>
    <row r="2034" spans="1:47" ht="15.75">
      <c r="A2034" s="2"/>
      <c r="B2034" s="2"/>
      <c r="C2034" s="2" t="s">
        <v>1229</v>
      </c>
      <c r="D2034" s="2" t="s">
        <v>176</v>
      </c>
      <c r="E2034" s="2" t="s">
        <v>30</v>
      </c>
      <c r="F2034" s="26" t="s">
        <v>176</v>
      </c>
      <c r="G2034" s="4" t="s">
        <v>1266</v>
      </c>
      <c r="H2034" s="2" t="s">
        <v>163</v>
      </c>
      <c r="I2034" s="2" t="s">
        <v>569</v>
      </c>
      <c r="J2034" s="2" t="s">
        <v>570</v>
      </c>
      <c r="K2034" s="2" t="s">
        <v>835</v>
      </c>
      <c r="L2034" s="2" t="s">
        <v>841</v>
      </c>
      <c r="M2034" s="2" t="s">
        <v>6</v>
      </c>
      <c r="N2034" s="2" t="s">
        <v>6</v>
      </c>
      <c r="O2034" s="2" t="s">
        <v>6</v>
      </c>
      <c r="P2034" s="2" t="s">
        <v>6</v>
      </c>
      <c r="Q2034" s="2" t="s">
        <v>6</v>
      </c>
      <c r="R2034" s="2" t="s">
        <v>6</v>
      </c>
      <c r="S2034" s="2" t="s">
        <v>6</v>
      </c>
      <c r="T2034" s="2" t="s">
        <v>6</v>
      </c>
      <c r="U2034" s="2" t="s">
        <v>6</v>
      </c>
      <c r="V2034" s="2" t="s">
        <v>6</v>
      </c>
      <c r="W2034" s="2" t="s">
        <v>6</v>
      </c>
      <c r="X2034" s="2" t="s">
        <v>6</v>
      </c>
      <c r="Y2034" s="2" t="s">
        <v>6</v>
      </c>
      <c r="Z2034" s="2" t="s">
        <v>6</v>
      </c>
      <c r="AA2034" s="2" t="s">
        <v>6</v>
      </c>
      <c r="AB2034" s="2" t="s">
        <v>6</v>
      </c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</row>
    <row r="2035" spans="1:47" ht="15.75">
      <c r="A2035" s="2"/>
      <c r="B2035" s="2"/>
      <c r="C2035" s="2" t="s">
        <v>1230</v>
      </c>
      <c r="D2035" s="2" t="s">
        <v>176</v>
      </c>
      <c r="E2035" s="2" t="s">
        <v>30</v>
      </c>
      <c r="F2035" s="26" t="s">
        <v>176</v>
      </c>
      <c r="G2035" s="4" t="s">
        <v>1266</v>
      </c>
      <c r="H2035" s="2" t="s">
        <v>163</v>
      </c>
      <c r="I2035" s="2" t="s">
        <v>569</v>
      </c>
      <c r="J2035" s="2" t="s">
        <v>570</v>
      </c>
      <c r="K2035" s="2" t="s">
        <v>835</v>
      </c>
      <c r="L2035" s="2" t="s">
        <v>841</v>
      </c>
      <c r="M2035" s="2" t="s">
        <v>6</v>
      </c>
      <c r="N2035" s="2" t="s">
        <v>6</v>
      </c>
      <c r="O2035" s="2" t="s">
        <v>6</v>
      </c>
      <c r="P2035" s="2" t="s">
        <v>6</v>
      </c>
      <c r="Q2035" s="2" t="s">
        <v>6</v>
      </c>
      <c r="R2035" s="2" t="s">
        <v>6</v>
      </c>
      <c r="S2035" s="2" t="s">
        <v>6</v>
      </c>
      <c r="T2035" s="2" t="s">
        <v>6</v>
      </c>
      <c r="U2035" s="2" t="s">
        <v>6</v>
      </c>
      <c r="V2035" s="2" t="s">
        <v>6</v>
      </c>
      <c r="W2035" s="2" t="s">
        <v>6</v>
      </c>
      <c r="X2035" s="2" t="s">
        <v>6</v>
      </c>
      <c r="Y2035" s="2" t="s">
        <v>6</v>
      </c>
      <c r="Z2035" s="2" t="s">
        <v>6</v>
      </c>
      <c r="AA2035" s="2" t="s">
        <v>6</v>
      </c>
      <c r="AB2035" s="2" t="s">
        <v>6</v>
      </c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</row>
    <row r="2036" spans="1:47" ht="15.75">
      <c r="A2036" s="2"/>
      <c r="B2036" s="2"/>
      <c r="C2036" s="2" t="s">
        <v>1231</v>
      </c>
      <c r="D2036" s="2" t="s">
        <v>176</v>
      </c>
      <c r="E2036" s="2" t="s">
        <v>30</v>
      </c>
      <c r="F2036" s="26" t="s">
        <v>176</v>
      </c>
      <c r="G2036" s="4" t="s">
        <v>1266</v>
      </c>
      <c r="H2036" s="2" t="s">
        <v>163</v>
      </c>
      <c r="I2036" s="2" t="s">
        <v>569</v>
      </c>
      <c r="J2036" s="2" t="s">
        <v>570</v>
      </c>
      <c r="K2036" s="2" t="s">
        <v>835</v>
      </c>
      <c r="L2036" s="2" t="s">
        <v>841</v>
      </c>
      <c r="M2036" s="2" t="s">
        <v>6</v>
      </c>
      <c r="N2036" s="2" t="s">
        <v>6</v>
      </c>
      <c r="O2036" s="2" t="s">
        <v>6</v>
      </c>
      <c r="P2036" s="2" t="s">
        <v>6</v>
      </c>
      <c r="Q2036" s="2" t="s">
        <v>6</v>
      </c>
      <c r="R2036" s="2" t="s">
        <v>6</v>
      </c>
      <c r="S2036" s="2" t="s">
        <v>6</v>
      </c>
      <c r="T2036" s="2" t="s">
        <v>6</v>
      </c>
      <c r="U2036" s="2" t="s">
        <v>6</v>
      </c>
      <c r="V2036" s="2" t="s">
        <v>6</v>
      </c>
      <c r="W2036" s="2" t="s">
        <v>6</v>
      </c>
      <c r="X2036" s="2" t="s">
        <v>6</v>
      </c>
      <c r="Y2036" s="2" t="s">
        <v>6</v>
      </c>
      <c r="Z2036" s="2" t="s">
        <v>6</v>
      </c>
      <c r="AA2036" s="2" t="s">
        <v>6</v>
      </c>
      <c r="AB2036" s="2" t="s">
        <v>6</v>
      </c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</row>
    <row r="2037" spans="1:47" ht="15.75">
      <c r="A2037" s="2"/>
      <c r="B2037" s="2"/>
      <c r="C2037" s="2" t="s">
        <v>1232</v>
      </c>
      <c r="D2037" s="2" t="s">
        <v>176</v>
      </c>
      <c r="E2037" s="2" t="s">
        <v>30</v>
      </c>
      <c r="F2037" s="26" t="s">
        <v>176</v>
      </c>
      <c r="G2037" s="4" t="s">
        <v>1266</v>
      </c>
      <c r="H2037" s="2" t="s">
        <v>163</v>
      </c>
      <c r="I2037" s="2" t="s">
        <v>569</v>
      </c>
      <c r="J2037" s="2" t="s">
        <v>570</v>
      </c>
      <c r="K2037" s="2" t="s">
        <v>835</v>
      </c>
      <c r="L2037" s="2" t="s">
        <v>841</v>
      </c>
      <c r="M2037" s="2" t="s">
        <v>6</v>
      </c>
      <c r="N2037" s="2" t="s">
        <v>6</v>
      </c>
      <c r="O2037" s="2" t="s">
        <v>6</v>
      </c>
      <c r="P2037" s="2" t="s">
        <v>6</v>
      </c>
      <c r="Q2037" s="2" t="s">
        <v>6</v>
      </c>
      <c r="R2037" s="2" t="s">
        <v>6</v>
      </c>
      <c r="S2037" s="2" t="s">
        <v>6</v>
      </c>
      <c r="T2037" s="2" t="s">
        <v>6</v>
      </c>
      <c r="U2037" s="2" t="s">
        <v>6</v>
      </c>
      <c r="V2037" s="2" t="s">
        <v>6</v>
      </c>
      <c r="W2037" s="2" t="s">
        <v>6</v>
      </c>
      <c r="X2037" s="2" t="s">
        <v>6</v>
      </c>
      <c r="Y2037" s="2" t="s">
        <v>6</v>
      </c>
      <c r="Z2037" s="2" t="s">
        <v>6</v>
      </c>
      <c r="AA2037" s="2" t="s">
        <v>6</v>
      </c>
      <c r="AB2037" s="2" t="s">
        <v>6</v>
      </c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</row>
    <row r="2038" spans="1:47" ht="15.75">
      <c r="A2038" s="2"/>
      <c r="B2038" s="2"/>
      <c r="C2038" s="2" t="s">
        <v>1147</v>
      </c>
      <c r="D2038" s="2" t="s">
        <v>176</v>
      </c>
      <c r="E2038" s="2" t="s">
        <v>30</v>
      </c>
      <c r="F2038" s="26" t="s">
        <v>176</v>
      </c>
      <c r="G2038" s="4" t="s">
        <v>1266</v>
      </c>
      <c r="H2038" s="2" t="s">
        <v>163</v>
      </c>
      <c r="I2038" s="2" t="s">
        <v>569</v>
      </c>
      <c r="J2038" s="2" t="s">
        <v>570</v>
      </c>
      <c r="K2038" s="2" t="s">
        <v>835</v>
      </c>
      <c r="L2038" s="2" t="s">
        <v>842</v>
      </c>
      <c r="M2038" s="2" t="s">
        <v>6</v>
      </c>
      <c r="N2038" s="2" t="s">
        <v>6</v>
      </c>
      <c r="O2038" s="2" t="s">
        <v>6</v>
      </c>
      <c r="P2038" s="2" t="s">
        <v>6</v>
      </c>
      <c r="Q2038" s="2" t="s">
        <v>6</v>
      </c>
      <c r="R2038" s="2" t="s">
        <v>6</v>
      </c>
      <c r="S2038" s="2" t="s">
        <v>6</v>
      </c>
      <c r="T2038" s="2" t="s">
        <v>6</v>
      </c>
      <c r="U2038" s="2" t="s">
        <v>6</v>
      </c>
      <c r="V2038" s="2" t="s">
        <v>6</v>
      </c>
      <c r="W2038" s="2" t="s">
        <v>6</v>
      </c>
      <c r="X2038" s="2" t="s">
        <v>6</v>
      </c>
      <c r="Y2038" s="2" t="s">
        <v>6</v>
      </c>
      <c r="Z2038" s="2" t="s">
        <v>6</v>
      </c>
      <c r="AA2038" s="2" t="s">
        <v>6</v>
      </c>
      <c r="AB2038" s="2" t="s">
        <v>6</v>
      </c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</row>
    <row r="2039" spans="1:47" ht="15.75">
      <c r="A2039" s="2"/>
      <c r="B2039" s="2"/>
      <c r="C2039" s="2" t="s">
        <v>1233</v>
      </c>
      <c r="D2039" s="2" t="s">
        <v>176</v>
      </c>
      <c r="E2039" s="2" t="s">
        <v>30</v>
      </c>
      <c r="F2039" s="26" t="s">
        <v>176</v>
      </c>
      <c r="G2039" s="4" t="s">
        <v>1266</v>
      </c>
      <c r="H2039" s="2" t="s">
        <v>163</v>
      </c>
      <c r="I2039" s="2" t="s">
        <v>569</v>
      </c>
      <c r="J2039" s="2" t="s">
        <v>570</v>
      </c>
      <c r="K2039" s="2" t="s">
        <v>835</v>
      </c>
      <c r="L2039" s="2" t="s">
        <v>842</v>
      </c>
      <c r="M2039" s="2" t="s">
        <v>6</v>
      </c>
      <c r="N2039" s="2" t="s">
        <v>6</v>
      </c>
      <c r="O2039" s="2" t="s">
        <v>6</v>
      </c>
      <c r="P2039" s="2" t="s">
        <v>6</v>
      </c>
      <c r="Q2039" s="2" t="s">
        <v>6</v>
      </c>
      <c r="R2039" s="2" t="s">
        <v>6</v>
      </c>
      <c r="S2039" s="2" t="s">
        <v>6</v>
      </c>
      <c r="T2039" s="2" t="s">
        <v>6</v>
      </c>
      <c r="U2039" s="2" t="s">
        <v>6</v>
      </c>
      <c r="V2039" s="2" t="s">
        <v>6</v>
      </c>
      <c r="W2039" s="2" t="s">
        <v>6</v>
      </c>
      <c r="X2039" s="2" t="s">
        <v>6</v>
      </c>
      <c r="Y2039" s="2" t="s">
        <v>6</v>
      </c>
      <c r="Z2039" s="2" t="s">
        <v>6</v>
      </c>
      <c r="AA2039" s="2" t="s">
        <v>6</v>
      </c>
      <c r="AB2039" s="2" t="s">
        <v>6</v>
      </c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</row>
    <row r="2040" spans="1:47" ht="15.75">
      <c r="A2040" s="2"/>
      <c r="B2040" s="2"/>
      <c r="C2040" s="2" t="s">
        <v>1148</v>
      </c>
      <c r="D2040" s="2" t="s">
        <v>176</v>
      </c>
      <c r="E2040" s="2" t="s">
        <v>30</v>
      </c>
      <c r="F2040" s="26" t="s">
        <v>176</v>
      </c>
      <c r="G2040" s="4" t="s">
        <v>1266</v>
      </c>
      <c r="H2040" s="2" t="s">
        <v>163</v>
      </c>
      <c r="I2040" s="2" t="s">
        <v>569</v>
      </c>
      <c r="J2040" s="2" t="s">
        <v>570</v>
      </c>
      <c r="K2040" s="2" t="s">
        <v>835</v>
      </c>
      <c r="L2040" s="2" t="s">
        <v>842</v>
      </c>
      <c r="M2040" s="2" t="s">
        <v>6</v>
      </c>
      <c r="N2040" s="2" t="s">
        <v>6</v>
      </c>
      <c r="O2040" s="2" t="s">
        <v>6</v>
      </c>
      <c r="P2040" s="2" t="s">
        <v>6</v>
      </c>
      <c r="Q2040" s="2" t="s">
        <v>6</v>
      </c>
      <c r="R2040" s="2" t="s">
        <v>6</v>
      </c>
      <c r="S2040" s="2" t="s">
        <v>6</v>
      </c>
      <c r="T2040" s="2" t="s">
        <v>6</v>
      </c>
      <c r="U2040" s="2" t="s">
        <v>6</v>
      </c>
      <c r="V2040" s="2" t="s">
        <v>6</v>
      </c>
      <c r="W2040" s="2" t="s">
        <v>6</v>
      </c>
      <c r="X2040" s="2" t="s">
        <v>6</v>
      </c>
      <c r="Y2040" s="2" t="s">
        <v>6</v>
      </c>
      <c r="Z2040" s="2" t="s">
        <v>6</v>
      </c>
      <c r="AA2040" s="2" t="s">
        <v>6</v>
      </c>
      <c r="AB2040" s="2" t="s">
        <v>6</v>
      </c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</row>
    <row r="2041" spans="1:47" ht="15.75">
      <c r="A2041" s="2"/>
      <c r="B2041" s="2"/>
      <c r="C2041" s="2" t="s">
        <v>1149</v>
      </c>
      <c r="D2041" s="2" t="s">
        <v>176</v>
      </c>
      <c r="E2041" s="2" t="s">
        <v>30</v>
      </c>
      <c r="F2041" s="26" t="s">
        <v>176</v>
      </c>
      <c r="G2041" s="4" t="s">
        <v>1266</v>
      </c>
      <c r="H2041" s="2" t="s">
        <v>163</v>
      </c>
      <c r="I2041" s="2" t="s">
        <v>569</v>
      </c>
      <c r="J2041" s="2" t="s">
        <v>570</v>
      </c>
      <c r="K2041" s="2" t="s">
        <v>835</v>
      </c>
      <c r="L2041" s="2" t="s">
        <v>842</v>
      </c>
      <c r="M2041" s="2" t="s">
        <v>6</v>
      </c>
      <c r="N2041" s="2" t="s">
        <v>6</v>
      </c>
      <c r="O2041" s="2" t="s">
        <v>6</v>
      </c>
      <c r="P2041" s="2" t="s">
        <v>6</v>
      </c>
      <c r="Q2041" s="2" t="s">
        <v>6</v>
      </c>
      <c r="R2041" s="2" t="s">
        <v>6</v>
      </c>
      <c r="S2041" s="2" t="s">
        <v>6</v>
      </c>
      <c r="T2041" s="2" t="s">
        <v>6</v>
      </c>
      <c r="U2041" s="2" t="s">
        <v>6</v>
      </c>
      <c r="V2041" s="2" t="s">
        <v>6</v>
      </c>
      <c r="W2041" s="2" t="s">
        <v>6</v>
      </c>
      <c r="X2041" s="2" t="s">
        <v>6</v>
      </c>
      <c r="Y2041" s="2" t="s">
        <v>6</v>
      </c>
      <c r="Z2041" s="2" t="s">
        <v>6</v>
      </c>
      <c r="AA2041" s="2" t="s">
        <v>6</v>
      </c>
      <c r="AB2041" s="2" t="s">
        <v>6</v>
      </c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</row>
    <row r="2042" spans="1:47" ht="15.75">
      <c r="A2042" s="2"/>
      <c r="B2042" s="2"/>
      <c r="C2042" s="2" t="s">
        <v>1150</v>
      </c>
      <c r="D2042" s="2" t="s">
        <v>176</v>
      </c>
      <c r="E2042" s="2" t="s">
        <v>30</v>
      </c>
      <c r="F2042" s="26" t="s">
        <v>176</v>
      </c>
      <c r="G2042" s="4" t="s">
        <v>1266</v>
      </c>
      <c r="H2042" s="2" t="s">
        <v>163</v>
      </c>
      <c r="I2042" s="2" t="s">
        <v>569</v>
      </c>
      <c r="J2042" s="2" t="s">
        <v>570</v>
      </c>
      <c r="K2042" s="2" t="s">
        <v>835</v>
      </c>
      <c r="L2042" s="2" t="s">
        <v>842</v>
      </c>
      <c r="M2042" s="2" t="s">
        <v>6</v>
      </c>
      <c r="N2042" s="2" t="s">
        <v>6</v>
      </c>
      <c r="O2042" s="2" t="s">
        <v>6</v>
      </c>
      <c r="P2042" s="2" t="s">
        <v>6</v>
      </c>
      <c r="Q2042" s="2" t="s">
        <v>6</v>
      </c>
      <c r="R2042" s="2" t="s">
        <v>6</v>
      </c>
      <c r="S2042" s="2" t="s">
        <v>6</v>
      </c>
      <c r="T2042" s="2" t="s">
        <v>6</v>
      </c>
      <c r="U2042" s="2" t="s">
        <v>6</v>
      </c>
      <c r="V2042" s="2" t="s">
        <v>6</v>
      </c>
      <c r="W2042" s="2" t="s">
        <v>6</v>
      </c>
      <c r="X2042" s="2" t="s">
        <v>6</v>
      </c>
      <c r="Y2042" s="2" t="s">
        <v>6</v>
      </c>
      <c r="Z2042" s="2" t="s">
        <v>6</v>
      </c>
      <c r="AA2042" s="2" t="s">
        <v>6</v>
      </c>
      <c r="AB2042" s="2" t="s">
        <v>6</v>
      </c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</row>
    <row r="2043" spans="1:47" ht="15.75">
      <c r="A2043" s="2"/>
      <c r="B2043" s="2"/>
      <c r="C2043" s="2" t="s">
        <v>1151</v>
      </c>
      <c r="D2043" s="2" t="s">
        <v>176</v>
      </c>
      <c r="E2043" s="2" t="s">
        <v>30</v>
      </c>
      <c r="F2043" s="26" t="s">
        <v>176</v>
      </c>
      <c r="G2043" s="4" t="s">
        <v>1266</v>
      </c>
      <c r="H2043" s="2" t="s">
        <v>163</v>
      </c>
      <c r="I2043" s="2" t="s">
        <v>569</v>
      </c>
      <c r="J2043" s="2" t="s">
        <v>570</v>
      </c>
      <c r="K2043" s="2" t="s">
        <v>835</v>
      </c>
      <c r="L2043" s="2" t="s">
        <v>842</v>
      </c>
      <c r="M2043" s="2" t="s">
        <v>6</v>
      </c>
      <c r="N2043" s="2" t="s">
        <v>6</v>
      </c>
      <c r="O2043" s="2" t="s">
        <v>6</v>
      </c>
      <c r="P2043" s="2" t="s">
        <v>6</v>
      </c>
      <c r="Q2043" s="2" t="s">
        <v>6</v>
      </c>
      <c r="R2043" s="2" t="s">
        <v>6</v>
      </c>
      <c r="S2043" s="2" t="s">
        <v>6</v>
      </c>
      <c r="T2043" s="2" t="s">
        <v>6</v>
      </c>
      <c r="U2043" s="2" t="s">
        <v>6</v>
      </c>
      <c r="V2043" s="2" t="s">
        <v>6</v>
      </c>
      <c r="W2043" s="2" t="s">
        <v>6</v>
      </c>
      <c r="X2043" s="2" t="s">
        <v>6</v>
      </c>
      <c r="Y2043" s="2" t="s">
        <v>6</v>
      </c>
      <c r="Z2043" s="2" t="s">
        <v>6</v>
      </c>
      <c r="AA2043" s="2" t="s">
        <v>6</v>
      </c>
      <c r="AB2043" s="2" t="s">
        <v>6</v>
      </c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</row>
    <row r="2044" spans="1:47" ht="15.75">
      <c r="A2044" s="2"/>
      <c r="B2044" s="2"/>
      <c r="C2044" s="2" t="s">
        <v>1152</v>
      </c>
      <c r="D2044" s="2" t="s">
        <v>176</v>
      </c>
      <c r="E2044" s="2" t="s">
        <v>30</v>
      </c>
      <c r="F2044" s="26" t="s">
        <v>176</v>
      </c>
      <c r="G2044" s="4" t="s">
        <v>1266</v>
      </c>
      <c r="H2044" s="2" t="s">
        <v>163</v>
      </c>
      <c r="I2044" s="2" t="s">
        <v>569</v>
      </c>
      <c r="J2044" s="2" t="s">
        <v>570</v>
      </c>
      <c r="K2044" s="2" t="s">
        <v>835</v>
      </c>
      <c r="L2044" s="2" t="s">
        <v>842</v>
      </c>
      <c r="M2044" s="2" t="s">
        <v>6</v>
      </c>
      <c r="N2044" s="2" t="s">
        <v>6</v>
      </c>
      <c r="O2044" s="2" t="s">
        <v>6</v>
      </c>
      <c r="P2044" s="2" t="s">
        <v>6</v>
      </c>
      <c r="Q2044" s="2" t="s">
        <v>6</v>
      </c>
      <c r="R2044" s="2" t="s">
        <v>6</v>
      </c>
      <c r="S2044" s="2" t="s">
        <v>6</v>
      </c>
      <c r="T2044" s="2" t="s">
        <v>6</v>
      </c>
      <c r="U2044" s="2" t="s">
        <v>6</v>
      </c>
      <c r="V2044" s="2" t="s">
        <v>6</v>
      </c>
      <c r="W2044" s="2" t="s">
        <v>6</v>
      </c>
      <c r="X2044" s="2" t="s">
        <v>6</v>
      </c>
      <c r="Y2044" s="2" t="s">
        <v>6</v>
      </c>
      <c r="Z2044" s="2" t="s">
        <v>6</v>
      </c>
      <c r="AA2044" s="2" t="s">
        <v>6</v>
      </c>
      <c r="AB2044" s="2" t="s">
        <v>6</v>
      </c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</row>
    <row r="2045" spans="1:47" ht="15.75">
      <c r="A2045" s="2"/>
      <c r="B2045" s="2"/>
      <c r="C2045" s="2" t="s">
        <v>1153</v>
      </c>
      <c r="D2045" s="2" t="s">
        <v>176</v>
      </c>
      <c r="E2045" s="2" t="s">
        <v>30</v>
      </c>
      <c r="F2045" s="26" t="s">
        <v>176</v>
      </c>
      <c r="G2045" s="4" t="s">
        <v>1266</v>
      </c>
      <c r="H2045" s="2" t="s">
        <v>163</v>
      </c>
      <c r="I2045" s="2" t="s">
        <v>569</v>
      </c>
      <c r="J2045" s="2" t="s">
        <v>570</v>
      </c>
      <c r="K2045" s="2" t="s">
        <v>835</v>
      </c>
      <c r="L2045" s="2" t="s">
        <v>842</v>
      </c>
      <c r="M2045" s="2" t="s">
        <v>6</v>
      </c>
      <c r="N2045" s="2" t="s">
        <v>6</v>
      </c>
      <c r="O2045" s="2" t="s">
        <v>6</v>
      </c>
      <c r="P2045" s="2" t="s">
        <v>6</v>
      </c>
      <c r="Q2045" s="2" t="s">
        <v>6</v>
      </c>
      <c r="R2045" s="2" t="s">
        <v>6</v>
      </c>
      <c r="S2045" s="2" t="s">
        <v>6</v>
      </c>
      <c r="T2045" s="2" t="s">
        <v>6</v>
      </c>
      <c r="U2045" s="2" t="s">
        <v>6</v>
      </c>
      <c r="V2045" s="2" t="s">
        <v>6</v>
      </c>
      <c r="W2045" s="2" t="s">
        <v>6</v>
      </c>
      <c r="X2045" s="2" t="s">
        <v>6</v>
      </c>
      <c r="Y2045" s="2" t="s">
        <v>6</v>
      </c>
      <c r="Z2045" s="2" t="s">
        <v>6</v>
      </c>
      <c r="AA2045" s="2" t="s">
        <v>6</v>
      </c>
      <c r="AB2045" s="2" t="s">
        <v>6</v>
      </c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</row>
    <row r="2046" spans="1:47" ht="15.75">
      <c r="A2046" s="2"/>
      <c r="B2046" s="2"/>
      <c r="C2046" s="2" t="s">
        <v>1154</v>
      </c>
      <c r="D2046" s="2" t="s">
        <v>176</v>
      </c>
      <c r="E2046" s="2" t="s">
        <v>30</v>
      </c>
      <c r="F2046" s="26" t="s">
        <v>176</v>
      </c>
      <c r="G2046" s="4" t="s">
        <v>1266</v>
      </c>
      <c r="H2046" s="2" t="s">
        <v>163</v>
      </c>
      <c r="I2046" s="2" t="s">
        <v>569</v>
      </c>
      <c r="J2046" s="2" t="s">
        <v>570</v>
      </c>
      <c r="K2046" s="2" t="s">
        <v>835</v>
      </c>
      <c r="L2046" s="2" t="s">
        <v>842</v>
      </c>
      <c r="M2046" s="2" t="s">
        <v>6</v>
      </c>
      <c r="N2046" s="2" t="s">
        <v>6</v>
      </c>
      <c r="O2046" s="2" t="s">
        <v>6</v>
      </c>
      <c r="P2046" s="2" t="s">
        <v>6</v>
      </c>
      <c r="Q2046" s="2" t="s">
        <v>6</v>
      </c>
      <c r="R2046" s="2" t="s">
        <v>6</v>
      </c>
      <c r="S2046" s="2" t="s">
        <v>6</v>
      </c>
      <c r="T2046" s="2" t="s">
        <v>6</v>
      </c>
      <c r="U2046" s="2" t="s">
        <v>6</v>
      </c>
      <c r="V2046" s="2" t="s">
        <v>6</v>
      </c>
      <c r="W2046" s="2" t="s">
        <v>6</v>
      </c>
      <c r="X2046" s="2" t="s">
        <v>6</v>
      </c>
      <c r="Y2046" s="2" t="s">
        <v>6</v>
      </c>
      <c r="Z2046" s="2" t="s">
        <v>6</v>
      </c>
      <c r="AA2046" s="2" t="s">
        <v>6</v>
      </c>
      <c r="AB2046" s="2" t="s">
        <v>6</v>
      </c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</row>
    <row r="2047" spans="1:47" ht="15.75">
      <c r="A2047" s="2"/>
      <c r="B2047" s="2"/>
      <c r="C2047" s="2" t="s">
        <v>1155</v>
      </c>
      <c r="D2047" s="2" t="s">
        <v>176</v>
      </c>
      <c r="E2047" s="2" t="s">
        <v>30</v>
      </c>
      <c r="F2047" s="26" t="s">
        <v>176</v>
      </c>
      <c r="G2047" s="4" t="s">
        <v>1266</v>
      </c>
      <c r="H2047" s="2" t="s">
        <v>163</v>
      </c>
      <c r="I2047" s="2" t="s">
        <v>569</v>
      </c>
      <c r="J2047" s="2" t="s">
        <v>570</v>
      </c>
      <c r="K2047" s="2" t="s">
        <v>835</v>
      </c>
      <c r="L2047" s="2" t="s">
        <v>842</v>
      </c>
      <c r="M2047" s="2" t="s">
        <v>6</v>
      </c>
      <c r="N2047" s="2" t="s">
        <v>6</v>
      </c>
      <c r="O2047" s="2" t="s">
        <v>6</v>
      </c>
      <c r="P2047" s="2" t="s">
        <v>6</v>
      </c>
      <c r="Q2047" s="2" t="s">
        <v>6</v>
      </c>
      <c r="R2047" s="2" t="s">
        <v>6</v>
      </c>
      <c r="S2047" s="2" t="s">
        <v>6</v>
      </c>
      <c r="T2047" s="2" t="s">
        <v>6</v>
      </c>
      <c r="U2047" s="2" t="s">
        <v>6</v>
      </c>
      <c r="V2047" s="2" t="s">
        <v>6</v>
      </c>
      <c r="W2047" s="2" t="s">
        <v>6</v>
      </c>
      <c r="X2047" s="2" t="s">
        <v>6</v>
      </c>
      <c r="Y2047" s="2" t="s">
        <v>6</v>
      </c>
      <c r="Z2047" s="2" t="s">
        <v>6</v>
      </c>
      <c r="AA2047" s="2" t="s">
        <v>6</v>
      </c>
      <c r="AB2047" s="2" t="s">
        <v>6</v>
      </c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</row>
    <row r="2048" spans="1:47" ht="15.75">
      <c r="A2048" s="2"/>
      <c r="B2048" s="2"/>
      <c r="C2048" s="2" t="s">
        <v>1156</v>
      </c>
      <c r="D2048" s="2" t="s">
        <v>176</v>
      </c>
      <c r="E2048" s="2" t="s">
        <v>30</v>
      </c>
      <c r="F2048" s="26" t="s">
        <v>176</v>
      </c>
      <c r="G2048" s="4" t="s">
        <v>1266</v>
      </c>
      <c r="H2048" s="2" t="s">
        <v>163</v>
      </c>
      <c r="I2048" s="2" t="s">
        <v>569</v>
      </c>
      <c r="J2048" s="2" t="s">
        <v>570</v>
      </c>
      <c r="K2048" s="2" t="s">
        <v>835</v>
      </c>
      <c r="L2048" s="2" t="s">
        <v>842</v>
      </c>
      <c r="M2048" s="2" t="s">
        <v>6</v>
      </c>
      <c r="N2048" s="2" t="s">
        <v>6</v>
      </c>
      <c r="O2048" s="2" t="s">
        <v>6</v>
      </c>
      <c r="P2048" s="2" t="s">
        <v>6</v>
      </c>
      <c r="Q2048" s="2" t="s">
        <v>6</v>
      </c>
      <c r="R2048" s="2" t="s">
        <v>6</v>
      </c>
      <c r="S2048" s="2" t="s">
        <v>6</v>
      </c>
      <c r="T2048" s="2" t="s">
        <v>6</v>
      </c>
      <c r="U2048" s="2" t="s">
        <v>6</v>
      </c>
      <c r="V2048" s="2" t="s">
        <v>6</v>
      </c>
      <c r="W2048" s="2" t="s">
        <v>6</v>
      </c>
      <c r="X2048" s="2" t="s">
        <v>6</v>
      </c>
      <c r="Y2048" s="2" t="s">
        <v>6</v>
      </c>
      <c r="Z2048" s="2" t="s">
        <v>6</v>
      </c>
      <c r="AA2048" s="2" t="s">
        <v>6</v>
      </c>
      <c r="AB2048" s="2" t="s">
        <v>6</v>
      </c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</row>
    <row r="2049" spans="1:47" ht="15.75">
      <c r="A2049" s="2"/>
      <c r="B2049" s="2"/>
      <c r="C2049" s="2" t="s">
        <v>1157</v>
      </c>
      <c r="D2049" s="2" t="s">
        <v>176</v>
      </c>
      <c r="E2049" s="2" t="s">
        <v>30</v>
      </c>
      <c r="F2049" s="26" t="s">
        <v>176</v>
      </c>
      <c r="G2049" s="4" t="s">
        <v>1266</v>
      </c>
      <c r="H2049" s="2" t="s">
        <v>163</v>
      </c>
      <c r="I2049" s="2" t="s">
        <v>569</v>
      </c>
      <c r="J2049" s="2" t="s">
        <v>570</v>
      </c>
      <c r="K2049" s="2" t="s">
        <v>835</v>
      </c>
      <c r="L2049" s="2" t="s">
        <v>842</v>
      </c>
      <c r="M2049" s="2" t="s">
        <v>6</v>
      </c>
      <c r="N2049" s="2" t="s">
        <v>6</v>
      </c>
      <c r="O2049" s="2" t="s">
        <v>6</v>
      </c>
      <c r="P2049" s="2" t="s">
        <v>6</v>
      </c>
      <c r="Q2049" s="2" t="s">
        <v>6</v>
      </c>
      <c r="R2049" s="2" t="s">
        <v>6</v>
      </c>
      <c r="S2049" s="2" t="s">
        <v>6</v>
      </c>
      <c r="T2049" s="2" t="s">
        <v>6</v>
      </c>
      <c r="U2049" s="2" t="s">
        <v>6</v>
      </c>
      <c r="V2049" s="2" t="s">
        <v>6</v>
      </c>
      <c r="W2049" s="2" t="s">
        <v>6</v>
      </c>
      <c r="X2049" s="2" t="s">
        <v>6</v>
      </c>
      <c r="Y2049" s="2" t="s">
        <v>6</v>
      </c>
      <c r="Z2049" s="2" t="s">
        <v>6</v>
      </c>
      <c r="AA2049" s="2" t="s">
        <v>6</v>
      </c>
      <c r="AB2049" s="2" t="s">
        <v>6</v>
      </c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</row>
    <row r="2050" spans="1:47" ht="15.75">
      <c r="A2050" s="2"/>
      <c r="B2050" s="2"/>
      <c r="C2050" s="2" t="s">
        <v>1158</v>
      </c>
      <c r="D2050" s="2" t="s">
        <v>176</v>
      </c>
      <c r="E2050" s="2" t="s">
        <v>30</v>
      </c>
      <c r="F2050" s="26" t="s">
        <v>176</v>
      </c>
      <c r="G2050" s="4" t="s">
        <v>1266</v>
      </c>
      <c r="H2050" s="2" t="s">
        <v>163</v>
      </c>
      <c r="I2050" s="2" t="s">
        <v>569</v>
      </c>
      <c r="J2050" s="2" t="s">
        <v>570</v>
      </c>
      <c r="K2050" s="2" t="s">
        <v>835</v>
      </c>
      <c r="L2050" s="2" t="s">
        <v>842</v>
      </c>
      <c r="M2050" s="2" t="s">
        <v>6</v>
      </c>
      <c r="N2050" s="2" t="s">
        <v>6</v>
      </c>
      <c r="O2050" s="2" t="s">
        <v>6</v>
      </c>
      <c r="P2050" s="2" t="s">
        <v>6</v>
      </c>
      <c r="Q2050" s="2" t="s">
        <v>6</v>
      </c>
      <c r="R2050" s="2" t="s">
        <v>6</v>
      </c>
      <c r="S2050" s="2" t="s">
        <v>6</v>
      </c>
      <c r="T2050" s="2" t="s">
        <v>6</v>
      </c>
      <c r="U2050" s="2" t="s">
        <v>6</v>
      </c>
      <c r="V2050" s="2" t="s">
        <v>6</v>
      </c>
      <c r="W2050" s="2" t="s">
        <v>6</v>
      </c>
      <c r="X2050" s="2" t="s">
        <v>6</v>
      </c>
      <c r="Y2050" s="2" t="s">
        <v>6</v>
      </c>
      <c r="Z2050" s="2" t="s">
        <v>6</v>
      </c>
      <c r="AA2050" s="2" t="s">
        <v>6</v>
      </c>
      <c r="AB2050" s="2" t="s">
        <v>6</v>
      </c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</row>
    <row r="2051" spans="1:47" ht="15.75">
      <c r="A2051" s="2"/>
      <c r="B2051" s="2"/>
      <c r="C2051" s="2" t="s">
        <v>1159</v>
      </c>
      <c r="D2051" s="2" t="s">
        <v>176</v>
      </c>
      <c r="E2051" s="2" t="s">
        <v>30</v>
      </c>
      <c r="F2051" s="26" t="s">
        <v>176</v>
      </c>
      <c r="G2051" s="4" t="s">
        <v>1266</v>
      </c>
      <c r="H2051" s="2" t="s">
        <v>163</v>
      </c>
      <c r="I2051" s="2" t="s">
        <v>569</v>
      </c>
      <c r="J2051" s="2" t="s">
        <v>570</v>
      </c>
      <c r="K2051" s="2" t="s">
        <v>835</v>
      </c>
      <c r="L2051" s="2" t="s">
        <v>842</v>
      </c>
      <c r="M2051" s="2" t="s">
        <v>6</v>
      </c>
      <c r="N2051" s="2" t="s">
        <v>6</v>
      </c>
      <c r="O2051" s="2" t="s">
        <v>6</v>
      </c>
      <c r="P2051" s="2" t="s">
        <v>6</v>
      </c>
      <c r="Q2051" s="2" t="s">
        <v>6</v>
      </c>
      <c r="R2051" s="2" t="s">
        <v>6</v>
      </c>
      <c r="S2051" s="2" t="s">
        <v>6</v>
      </c>
      <c r="T2051" s="2" t="s">
        <v>6</v>
      </c>
      <c r="U2051" s="2" t="s">
        <v>6</v>
      </c>
      <c r="V2051" s="2" t="s">
        <v>6</v>
      </c>
      <c r="W2051" s="2" t="s">
        <v>6</v>
      </c>
      <c r="X2051" s="2" t="s">
        <v>6</v>
      </c>
      <c r="Y2051" s="2" t="s">
        <v>6</v>
      </c>
      <c r="Z2051" s="2" t="s">
        <v>6</v>
      </c>
      <c r="AA2051" s="2" t="s">
        <v>6</v>
      </c>
      <c r="AB2051" s="2" t="s">
        <v>6</v>
      </c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</row>
    <row r="2052" spans="1:47" ht="15.75">
      <c r="A2052" s="2"/>
      <c r="B2052" s="2"/>
      <c r="C2052" s="2" t="s">
        <v>1160</v>
      </c>
      <c r="D2052" s="2" t="s">
        <v>176</v>
      </c>
      <c r="E2052" s="2" t="s">
        <v>30</v>
      </c>
      <c r="F2052" s="26" t="s">
        <v>176</v>
      </c>
      <c r="G2052" s="4" t="s">
        <v>1266</v>
      </c>
      <c r="H2052" s="2" t="s">
        <v>163</v>
      </c>
      <c r="I2052" s="2" t="s">
        <v>569</v>
      </c>
      <c r="J2052" s="2" t="s">
        <v>570</v>
      </c>
      <c r="K2052" s="2" t="s">
        <v>835</v>
      </c>
      <c r="L2052" s="2" t="s">
        <v>842</v>
      </c>
      <c r="M2052" s="2" t="s">
        <v>6</v>
      </c>
      <c r="N2052" s="2" t="s">
        <v>6</v>
      </c>
      <c r="O2052" s="2" t="s">
        <v>6</v>
      </c>
      <c r="P2052" s="2" t="s">
        <v>6</v>
      </c>
      <c r="Q2052" s="2" t="s">
        <v>6</v>
      </c>
      <c r="R2052" s="2" t="s">
        <v>6</v>
      </c>
      <c r="S2052" s="2" t="s">
        <v>6</v>
      </c>
      <c r="T2052" s="2" t="s">
        <v>6</v>
      </c>
      <c r="U2052" s="2" t="s">
        <v>6</v>
      </c>
      <c r="V2052" s="2" t="s">
        <v>6</v>
      </c>
      <c r="W2052" s="2" t="s">
        <v>6</v>
      </c>
      <c r="X2052" s="2" t="s">
        <v>6</v>
      </c>
      <c r="Y2052" s="2" t="s">
        <v>6</v>
      </c>
      <c r="Z2052" s="2" t="s">
        <v>6</v>
      </c>
      <c r="AA2052" s="2" t="s">
        <v>6</v>
      </c>
      <c r="AB2052" s="2" t="s">
        <v>6</v>
      </c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</row>
    <row r="2053" spans="1:47" ht="15.75">
      <c r="A2053" s="2"/>
      <c r="B2053" s="2"/>
      <c r="C2053" s="2" t="s">
        <v>1161</v>
      </c>
      <c r="D2053" s="2" t="s">
        <v>176</v>
      </c>
      <c r="E2053" s="2" t="s">
        <v>30</v>
      </c>
      <c r="F2053" s="26" t="s">
        <v>176</v>
      </c>
      <c r="G2053" s="4" t="s">
        <v>1266</v>
      </c>
      <c r="H2053" s="2" t="s">
        <v>163</v>
      </c>
      <c r="I2053" s="2" t="s">
        <v>569</v>
      </c>
      <c r="J2053" s="2" t="s">
        <v>570</v>
      </c>
      <c r="K2053" s="2" t="s">
        <v>835</v>
      </c>
      <c r="L2053" s="2" t="s">
        <v>842</v>
      </c>
      <c r="M2053" s="2" t="s">
        <v>6</v>
      </c>
      <c r="N2053" s="2" t="s">
        <v>6</v>
      </c>
      <c r="O2053" s="2" t="s">
        <v>6</v>
      </c>
      <c r="P2053" s="2" t="s">
        <v>6</v>
      </c>
      <c r="Q2053" s="2" t="s">
        <v>6</v>
      </c>
      <c r="R2053" s="2" t="s">
        <v>6</v>
      </c>
      <c r="S2053" s="2" t="s">
        <v>6</v>
      </c>
      <c r="T2053" s="2" t="s">
        <v>6</v>
      </c>
      <c r="U2053" s="2" t="s">
        <v>6</v>
      </c>
      <c r="V2053" s="2" t="s">
        <v>6</v>
      </c>
      <c r="W2053" s="2" t="s">
        <v>6</v>
      </c>
      <c r="X2053" s="2" t="s">
        <v>6</v>
      </c>
      <c r="Y2053" s="2" t="s">
        <v>6</v>
      </c>
      <c r="Z2053" s="2" t="s">
        <v>6</v>
      </c>
      <c r="AA2053" s="2" t="s">
        <v>6</v>
      </c>
      <c r="AB2053" s="2" t="s">
        <v>6</v>
      </c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</row>
    <row r="2054" spans="1:47" ht="15.75">
      <c r="A2054" s="2"/>
      <c r="B2054" s="2"/>
      <c r="C2054" s="2" t="s">
        <v>1162</v>
      </c>
      <c r="D2054" s="2" t="s">
        <v>176</v>
      </c>
      <c r="E2054" s="2" t="s">
        <v>30</v>
      </c>
      <c r="F2054" s="26" t="s">
        <v>176</v>
      </c>
      <c r="G2054" s="4" t="s">
        <v>1266</v>
      </c>
      <c r="H2054" s="2" t="s">
        <v>163</v>
      </c>
      <c r="I2054" s="2" t="s">
        <v>569</v>
      </c>
      <c r="J2054" s="2" t="s">
        <v>570</v>
      </c>
      <c r="K2054" s="2" t="s">
        <v>835</v>
      </c>
      <c r="L2054" s="2" t="s">
        <v>842</v>
      </c>
      <c r="M2054" s="2" t="s">
        <v>6</v>
      </c>
      <c r="N2054" s="2" t="s">
        <v>6</v>
      </c>
      <c r="O2054" s="2" t="s">
        <v>6</v>
      </c>
      <c r="P2054" s="2" t="s">
        <v>6</v>
      </c>
      <c r="Q2054" s="2" t="s">
        <v>6</v>
      </c>
      <c r="R2054" s="2" t="s">
        <v>6</v>
      </c>
      <c r="S2054" s="2" t="s">
        <v>6</v>
      </c>
      <c r="T2054" s="2" t="s">
        <v>6</v>
      </c>
      <c r="U2054" s="2" t="s">
        <v>6</v>
      </c>
      <c r="V2054" s="2" t="s">
        <v>6</v>
      </c>
      <c r="W2054" s="2" t="s">
        <v>6</v>
      </c>
      <c r="X2054" s="2" t="s">
        <v>6</v>
      </c>
      <c r="Y2054" s="2" t="s">
        <v>6</v>
      </c>
      <c r="Z2054" s="2" t="s">
        <v>6</v>
      </c>
      <c r="AA2054" s="2" t="s">
        <v>6</v>
      </c>
      <c r="AB2054" s="2" t="s">
        <v>6</v>
      </c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</row>
    <row r="2055" spans="1:47" ht="15.75">
      <c r="A2055" s="2"/>
      <c r="B2055" s="2"/>
      <c r="C2055" s="2" t="s">
        <v>1163</v>
      </c>
      <c r="D2055" s="2" t="s">
        <v>176</v>
      </c>
      <c r="E2055" s="2" t="s">
        <v>30</v>
      </c>
      <c r="F2055" s="26" t="s">
        <v>176</v>
      </c>
      <c r="G2055" s="4" t="s">
        <v>1266</v>
      </c>
      <c r="H2055" s="2" t="s">
        <v>163</v>
      </c>
      <c r="I2055" s="2" t="s">
        <v>569</v>
      </c>
      <c r="J2055" s="2" t="s">
        <v>570</v>
      </c>
      <c r="K2055" s="2" t="s">
        <v>835</v>
      </c>
      <c r="L2055" s="2" t="s">
        <v>842</v>
      </c>
      <c r="M2055" s="2" t="s">
        <v>6</v>
      </c>
      <c r="N2055" s="2" t="s">
        <v>6</v>
      </c>
      <c r="O2055" s="2" t="s">
        <v>6</v>
      </c>
      <c r="P2055" s="2" t="s">
        <v>6</v>
      </c>
      <c r="Q2055" s="2" t="s">
        <v>6</v>
      </c>
      <c r="R2055" s="2" t="s">
        <v>6</v>
      </c>
      <c r="S2055" s="2" t="s">
        <v>6</v>
      </c>
      <c r="T2055" s="2" t="s">
        <v>6</v>
      </c>
      <c r="U2055" s="2" t="s">
        <v>6</v>
      </c>
      <c r="V2055" s="2" t="s">
        <v>6</v>
      </c>
      <c r="W2055" s="2" t="s">
        <v>6</v>
      </c>
      <c r="X2055" s="2" t="s">
        <v>6</v>
      </c>
      <c r="Y2055" s="2" t="s">
        <v>6</v>
      </c>
      <c r="Z2055" s="2" t="s">
        <v>6</v>
      </c>
      <c r="AA2055" s="2" t="s">
        <v>6</v>
      </c>
      <c r="AB2055" s="2" t="s">
        <v>6</v>
      </c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</row>
    <row r="2056" spans="1:47" ht="15.75">
      <c r="A2056" s="2"/>
      <c r="B2056" s="2"/>
      <c r="C2056" s="2" t="s">
        <v>1164</v>
      </c>
      <c r="D2056" s="2" t="s">
        <v>176</v>
      </c>
      <c r="E2056" s="2" t="s">
        <v>30</v>
      </c>
      <c r="F2056" s="26" t="s">
        <v>176</v>
      </c>
      <c r="G2056" s="4" t="s">
        <v>1266</v>
      </c>
      <c r="H2056" s="2" t="s">
        <v>163</v>
      </c>
      <c r="I2056" s="2" t="s">
        <v>569</v>
      </c>
      <c r="J2056" s="2" t="s">
        <v>570</v>
      </c>
      <c r="K2056" s="2" t="s">
        <v>835</v>
      </c>
      <c r="L2056" s="2" t="s">
        <v>842</v>
      </c>
      <c r="M2056" s="2" t="s">
        <v>6</v>
      </c>
      <c r="N2056" s="2" t="s">
        <v>6</v>
      </c>
      <c r="O2056" s="2" t="s">
        <v>6</v>
      </c>
      <c r="P2056" s="2" t="s">
        <v>6</v>
      </c>
      <c r="Q2056" s="2" t="s">
        <v>6</v>
      </c>
      <c r="R2056" s="2" t="s">
        <v>6</v>
      </c>
      <c r="S2056" s="2" t="s">
        <v>6</v>
      </c>
      <c r="T2056" s="2" t="s">
        <v>6</v>
      </c>
      <c r="U2056" s="2" t="s">
        <v>6</v>
      </c>
      <c r="V2056" s="2" t="s">
        <v>6</v>
      </c>
      <c r="W2056" s="2" t="s">
        <v>6</v>
      </c>
      <c r="X2056" s="2" t="s">
        <v>6</v>
      </c>
      <c r="Y2056" s="2" t="s">
        <v>6</v>
      </c>
      <c r="Z2056" s="2" t="s">
        <v>6</v>
      </c>
      <c r="AA2056" s="2" t="s">
        <v>6</v>
      </c>
      <c r="AB2056" s="2" t="s">
        <v>6</v>
      </c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</row>
    <row r="2057" spans="1:47" ht="15.75">
      <c r="A2057" s="2"/>
      <c r="B2057" s="2"/>
      <c r="C2057" s="2" t="s">
        <v>1165</v>
      </c>
      <c r="D2057" s="2" t="s">
        <v>176</v>
      </c>
      <c r="E2057" s="2" t="s">
        <v>30</v>
      </c>
      <c r="F2057" s="26" t="s">
        <v>176</v>
      </c>
      <c r="G2057" s="4" t="s">
        <v>1266</v>
      </c>
      <c r="H2057" s="2" t="s">
        <v>163</v>
      </c>
      <c r="I2057" s="2" t="s">
        <v>569</v>
      </c>
      <c r="J2057" s="2" t="s">
        <v>570</v>
      </c>
      <c r="K2057" s="2" t="s">
        <v>835</v>
      </c>
      <c r="L2057" s="2" t="s">
        <v>842</v>
      </c>
      <c r="M2057" s="2" t="s">
        <v>6</v>
      </c>
      <c r="N2057" s="2" t="s">
        <v>6</v>
      </c>
      <c r="O2057" s="2" t="s">
        <v>6</v>
      </c>
      <c r="P2057" s="2" t="s">
        <v>6</v>
      </c>
      <c r="Q2057" s="2" t="s">
        <v>6</v>
      </c>
      <c r="R2057" s="2" t="s">
        <v>6</v>
      </c>
      <c r="S2057" s="2" t="s">
        <v>6</v>
      </c>
      <c r="T2057" s="2" t="s">
        <v>6</v>
      </c>
      <c r="U2057" s="2" t="s">
        <v>6</v>
      </c>
      <c r="V2057" s="2" t="s">
        <v>6</v>
      </c>
      <c r="W2057" s="2" t="s">
        <v>6</v>
      </c>
      <c r="X2057" s="2" t="s">
        <v>6</v>
      </c>
      <c r="Y2057" s="2" t="s">
        <v>6</v>
      </c>
      <c r="Z2057" s="2" t="s">
        <v>6</v>
      </c>
      <c r="AA2057" s="2" t="s">
        <v>6</v>
      </c>
      <c r="AB2057" s="2" t="s">
        <v>6</v>
      </c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</row>
    <row r="2058" spans="1:47" ht="15.75">
      <c r="A2058" s="2"/>
      <c r="B2058" s="2"/>
      <c r="C2058" s="2" t="s">
        <v>1166</v>
      </c>
      <c r="D2058" s="2" t="s">
        <v>176</v>
      </c>
      <c r="E2058" s="2" t="s">
        <v>30</v>
      </c>
      <c r="F2058" s="26" t="s">
        <v>176</v>
      </c>
      <c r="G2058" s="4" t="s">
        <v>1266</v>
      </c>
      <c r="H2058" s="2" t="s">
        <v>163</v>
      </c>
      <c r="I2058" s="2" t="s">
        <v>569</v>
      </c>
      <c r="J2058" s="2" t="s">
        <v>570</v>
      </c>
      <c r="K2058" s="2" t="s">
        <v>835</v>
      </c>
      <c r="L2058" s="2" t="s">
        <v>842</v>
      </c>
      <c r="M2058" s="2" t="s">
        <v>6</v>
      </c>
      <c r="N2058" s="2" t="s">
        <v>6</v>
      </c>
      <c r="O2058" s="2" t="s">
        <v>6</v>
      </c>
      <c r="P2058" s="2" t="s">
        <v>6</v>
      </c>
      <c r="Q2058" s="2" t="s">
        <v>6</v>
      </c>
      <c r="R2058" s="2" t="s">
        <v>6</v>
      </c>
      <c r="S2058" s="2" t="s">
        <v>6</v>
      </c>
      <c r="T2058" s="2" t="s">
        <v>6</v>
      </c>
      <c r="U2058" s="2" t="s">
        <v>6</v>
      </c>
      <c r="V2058" s="2" t="s">
        <v>6</v>
      </c>
      <c r="W2058" s="2" t="s">
        <v>6</v>
      </c>
      <c r="X2058" s="2" t="s">
        <v>6</v>
      </c>
      <c r="Y2058" s="2" t="s">
        <v>6</v>
      </c>
      <c r="Z2058" s="2" t="s">
        <v>6</v>
      </c>
      <c r="AA2058" s="2" t="s">
        <v>6</v>
      </c>
      <c r="AB2058" s="2" t="s">
        <v>6</v>
      </c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</row>
    <row r="2059" spans="1:47" ht="15.75">
      <c r="A2059" s="2"/>
      <c r="B2059" s="2"/>
      <c r="C2059" s="2" t="s">
        <v>1168</v>
      </c>
      <c r="D2059" s="2" t="s">
        <v>176</v>
      </c>
      <c r="E2059" s="2" t="s">
        <v>30</v>
      </c>
      <c r="F2059" s="26" t="s">
        <v>176</v>
      </c>
      <c r="G2059" s="4" t="s">
        <v>1266</v>
      </c>
      <c r="H2059" s="2" t="s">
        <v>163</v>
      </c>
      <c r="I2059" s="2" t="s">
        <v>569</v>
      </c>
      <c r="J2059" s="2" t="s">
        <v>570</v>
      </c>
      <c r="K2059" s="2" t="s">
        <v>835</v>
      </c>
      <c r="L2059" s="2" t="s">
        <v>842</v>
      </c>
      <c r="M2059" s="2" t="s">
        <v>6</v>
      </c>
      <c r="N2059" s="2" t="s">
        <v>6</v>
      </c>
      <c r="O2059" s="2" t="s">
        <v>6</v>
      </c>
      <c r="P2059" s="2" t="s">
        <v>6</v>
      </c>
      <c r="Q2059" s="2" t="s">
        <v>6</v>
      </c>
      <c r="R2059" s="2" t="s">
        <v>6</v>
      </c>
      <c r="S2059" s="2" t="s">
        <v>6</v>
      </c>
      <c r="T2059" s="2" t="s">
        <v>6</v>
      </c>
      <c r="U2059" s="2" t="s">
        <v>6</v>
      </c>
      <c r="V2059" s="2" t="s">
        <v>6</v>
      </c>
      <c r="W2059" s="2" t="s">
        <v>6</v>
      </c>
      <c r="X2059" s="2" t="s">
        <v>6</v>
      </c>
      <c r="Y2059" s="2" t="s">
        <v>6</v>
      </c>
      <c r="Z2059" s="2" t="s">
        <v>6</v>
      </c>
      <c r="AA2059" s="2" t="s">
        <v>6</v>
      </c>
      <c r="AB2059" s="2" t="s">
        <v>6</v>
      </c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</row>
    <row r="2060" spans="1:47" ht="15.75">
      <c r="A2060" s="2"/>
      <c r="B2060" s="2"/>
      <c r="C2060" s="2" t="s">
        <v>1169</v>
      </c>
      <c r="D2060" s="2" t="s">
        <v>176</v>
      </c>
      <c r="E2060" s="2" t="s">
        <v>30</v>
      </c>
      <c r="F2060" s="26" t="s">
        <v>176</v>
      </c>
      <c r="G2060" s="4" t="s">
        <v>1266</v>
      </c>
      <c r="H2060" s="2" t="s">
        <v>163</v>
      </c>
      <c r="I2060" s="2" t="s">
        <v>569</v>
      </c>
      <c r="J2060" s="2" t="s">
        <v>570</v>
      </c>
      <c r="K2060" s="2" t="s">
        <v>835</v>
      </c>
      <c r="L2060" s="2" t="s">
        <v>842</v>
      </c>
      <c r="M2060" s="2" t="s">
        <v>6</v>
      </c>
      <c r="N2060" s="2" t="s">
        <v>6</v>
      </c>
      <c r="O2060" s="2" t="s">
        <v>6</v>
      </c>
      <c r="P2060" s="2" t="s">
        <v>6</v>
      </c>
      <c r="Q2060" s="2" t="s">
        <v>6</v>
      </c>
      <c r="R2060" s="2" t="s">
        <v>6</v>
      </c>
      <c r="S2060" s="2" t="s">
        <v>6</v>
      </c>
      <c r="T2060" s="2" t="s">
        <v>6</v>
      </c>
      <c r="U2060" s="2" t="s">
        <v>6</v>
      </c>
      <c r="V2060" s="2" t="s">
        <v>6</v>
      </c>
      <c r="W2060" s="2" t="s">
        <v>6</v>
      </c>
      <c r="X2060" s="2" t="s">
        <v>6</v>
      </c>
      <c r="Y2060" s="2" t="s">
        <v>6</v>
      </c>
      <c r="Z2060" s="2" t="s">
        <v>6</v>
      </c>
      <c r="AA2060" s="2" t="s">
        <v>6</v>
      </c>
      <c r="AB2060" s="2" t="s">
        <v>6</v>
      </c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</row>
    <row r="2061" spans="1:47" ht="15.75">
      <c r="A2061" s="2"/>
      <c r="B2061" s="2"/>
      <c r="C2061" s="2" t="s">
        <v>1170</v>
      </c>
      <c r="D2061" s="2" t="s">
        <v>176</v>
      </c>
      <c r="E2061" s="2" t="s">
        <v>30</v>
      </c>
      <c r="F2061" s="26" t="s">
        <v>176</v>
      </c>
      <c r="G2061" s="4" t="s">
        <v>1266</v>
      </c>
      <c r="H2061" s="2" t="s">
        <v>163</v>
      </c>
      <c r="I2061" s="2" t="s">
        <v>569</v>
      </c>
      <c r="J2061" s="2" t="s">
        <v>570</v>
      </c>
      <c r="K2061" s="2" t="s">
        <v>835</v>
      </c>
      <c r="L2061" s="2" t="s">
        <v>842</v>
      </c>
      <c r="M2061" s="2" t="s">
        <v>6</v>
      </c>
      <c r="N2061" s="2" t="s">
        <v>6</v>
      </c>
      <c r="O2061" s="2" t="s">
        <v>6</v>
      </c>
      <c r="P2061" s="2" t="s">
        <v>6</v>
      </c>
      <c r="Q2061" s="2" t="s">
        <v>6</v>
      </c>
      <c r="R2061" s="2" t="s">
        <v>6</v>
      </c>
      <c r="S2061" s="2" t="s">
        <v>6</v>
      </c>
      <c r="T2061" s="2" t="s">
        <v>6</v>
      </c>
      <c r="U2061" s="2" t="s">
        <v>6</v>
      </c>
      <c r="V2061" s="2" t="s">
        <v>6</v>
      </c>
      <c r="W2061" s="2" t="s">
        <v>6</v>
      </c>
      <c r="X2061" s="2" t="s">
        <v>6</v>
      </c>
      <c r="Y2061" s="2" t="s">
        <v>6</v>
      </c>
      <c r="Z2061" s="2" t="s">
        <v>6</v>
      </c>
      <c r="AA2061" s="2" t="s">
        <v>6</v>
      </c>
      <c r="AB2061" s="2" t="s">
        <v>6</v>
      </c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</row>
    <row r="2062" spans="1:47" ht="15.75">
      <c r="A2062" s="2"/>
      <c r="B2062" s="2"/>
      <c r="C2062" s="2" t="s">
        <v>1171</v>
      </c>
      <c r="D2062" s="2" t="s">
        <v>176</v>
      </c>
      <c r="E2062" s="2" t="s">
        <v>30</v>
      </c>
      <c r="F2062" s="26" t="s">
        <v>176</v>
      </c>
      <c r="G2062" s="4" t="s">
        <v>1266</v>
      </c>
      <c r="H2062" s="2" t="s">
        <v>163</v>
      </c>
      <c r="I2062" s="2" t="s">
        <v>569</v>
      </c>
      <c r="J2062" s="2" t="s">
        <v>570</v>
      </c>
      <c r="K2062" s="2" t="s">
        <v>835</v>
      </c>
      <c r="L2062" s="2" t="s">
        <v>842</v>
      </c>
      <c r="M2062" s="2" t="s">
        <v>6</v>
      </c>
      <c r="N2062" s="2" t="s">
        <v>6</v>
      </c>
      <c r="O2062" s="2" t="s">
        <v>6</v>
      </c>
      <c r="P2062" s="2" t="s">
        <v>6</v>
      </c>
      <c r="Q2062" s="2" t="s">
        <v>6</v>
      </c>
      <c r="R2062" s="2" t="s">
        <v>6</v>
      </c>
      <c r="S2062" s="2" t="s">
        <v>6</v>
      </c>
      <c r="T2062" s="2" t="s">
        <v>6</v>
      </c>
      <c r="U2062" s="2" t="s">
        <v>6</v>
      </c>
      <c r="V2062" s="2" t="s">
        <v>6</v>
      </c>
      <c r="W2062" s="2" t="s">
        <v>6</v>
      </c>
      <c r="X2062" s="2" t="s">
        <v>6</v>
      </c>
      <c r="Y2062" s="2" t="s">
        <v>6</v>
      </c>
      <c r="Z2062" s="2" t="s">
        <v>6</v>
      </c>
      <c r="AA2062" s="2" t="s">
        <v>6</v>
      </c>
      <c r="AB2062" s="2" t="s">
        <v>6</v>
      </c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</row>
    <row r="2063" spans="1:47" ht="15.75">
      <c r="A2063" s="2"/>
      <c r="B2063" s="2"/>
      <c r="C2063" s="2" t="s">
        <v>1172</v>
      </c>
      <c r="D2063" s="2" t="s">
        <v>176</v>
      </c>
      <c r="E2063" s="2" t="s">
        <v>30</v>
      </c>
      <c r="F2063" s="26" t="s">
        <v>176</v>
      </c>
      <c r="G2063" s="4" t="s">
        <v>1266</v>
      </c>
      <c r="H2063" s="2" t="s">
        <v>163</v>
      </c>
      <c r="I2063" s="2" t="s">
        <v>569</v>
      </c>
      <c r="J2063" s="2" t="s">
        <v>570</v>
      </c>
      <c r="K2063" s="2" t="s">
        <v>835</v>
      </c>
      <c r="L2063" s="2" t="s">
        <v>842</v>
      </c>
      <c r="M2063" s="2" t="s">
        <v>6</v>
      </c>
      <c r="N2063" s="2" t="s">
        <v>6</v>
      </c>
      <c r="O2063" s="2" t="s">
        <v>6</v>
      </c>
      <c r="P2063" s="2" t="s">
        <v>6</v>
      </c>
      <c r="Q2063" s="2" t="s">
        <v>6</v>
      </c>
      <c r="R2063" s="2" t="s">
        <v>6</v>
      </c>
      <c r="S2063" s="2" t="s">
        <v>6</v>
      </c>
      <c r="T2063" s="2" t="s">
        <v>6</v>
      </c>
      <c r="U2063" s="2" t="s">
        <v>6</v>
      </c>
      <c r="V2063" s="2" t="s">
        <v>6</v>
      </c>
      <c r="W2063" s="2" t="s">
        <v>6</v>
      </c>
      <c r="X2063" s="2" t="s">
        <v>6</v>
      </c>
      <c r="Y2063" s="2" t="s">
        <v>6</v>
      </c>
      <c r="Z2063" s="2" t="s">
        <v>6</v>
      </c>
      <c r="AA2063" s="2" t="s">
        <v>6</v>
      </c>
      <c r="AB2063" s="2" t="s">
        <v>6</v>
      </c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</row>
    <row r="2064" spans="1:47" ht="15.75">
      <c r="A2064" s="2"/>
      <c r="B2064" s="2"/>
      <c r="C2064" s="2" t="s">
        <v>1173</v>
      </c>
      <c r="D2064" s="2" t="s">
        <v>176</v>
      </c>
      <c r="E2064" s="2" t="s">
        <v>30</v>
      </c>
      <c r="F2064" s="26" t="s">
        <v>176</v>
      </c>
      <c r="G2064" s="4" t="s">
        <v>1266</v>
      </c>
      <c r="H2064" s="2" t="s">
        <v>163</v>
      </c>
      <c r="I2064" s="2" t="s">
        <v>569</v>
      </c>
      <c r="J2064" s="2" t="s">
        <v>570</v>
      </c>
      <c r="K2064" s="2" t="s">
        <v>835</v>
      </c>
      <c r="L2064" s="2" t="s">
        <v>842</v>
      </c>
      <c r="M2064" s="2" t="s">
        <v>6</v>
      </c>
      <c r="N2064" s="2" t="s">
        <v>6</v>
      </c>
      <c r="O2064" s="2" t="s">
        <v>6</v>
      </c>
      <c r="P2064" s="2" t="s">
        <v>6</v>
      </c>
      <c r="Q2064" s="2" t="s">
        <v>6</v>
      </c>
      <c r="R2064" s="2" t="s">
        <v>6</v>
      </c>
      <c r="S2064" s="2" t="s">
        <v>6</v>
      </c>
      <c r="T2064" s="2" t="s">
        <v>6</v>
      </c>
      <c r="U2064" s="2" t="s">
        <v>6</v>
      </c>
      <c r="V2064" s="2" t="s">
        <v>6</v>
      </c>
      <c r="W2064" s="2" t="s">
        <v>6</v>
      </c>
      <c r="X2064" s="2" t="s">
        <v>6</v>
      </c>
      <c r="Y2064" s="2" t="s">
        <v>6</v>
      </c>
      <c r="Z2064" s="2" t="s">
        <v>6</v>
      </c>
      <c r="AA2064" s="2" t="s">
        <v>6</v>
      </c>
      <c r="AB2064" s="2" t="s">
        <v>6</v>
      </c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</row>
    <row r="2065" spans="1:47" ht="15.75">
      <c r="A2065" s="2"/>
      <c r="B2065" s="2"/>
      <c r="C2065" s="2" t="s">
        <v>1174</v>
      </c>
      <c r="D2065" s="2" t="s">
        <v>176</v>
      </c>
      <c r="E2065" s="2" t="s">
        <v>30</v>
      </c>
      <c r="F2065" s="26" t="s">
        <v>176</v>
      </c>
      <c r="G2065" s="4" t="s">
        <v>1266</v>
      </c>
      <c r="H2065" s="2" t="s">
        <v>163</v>
      </c>
      <c r="I2065" s="2" t="s">
        <v>569</v>
      </c>
      <c r="J2065" s="2" t="s">
        <v>570</v>
      </c>
      <c r="K2065" s="2" t="s">
        <v>835</v>
      </c>
      <c r="L2065" s="2" t="s">
        <v>842</v>
      </c>
      <c r="M2065" s="2" t="s">
        <v>6</v>
      </c>
      <c r="N2065" s="2" t="s">
        <v>6</v>
      </c>
      <c r="O2065" s="2" t="s">
        <v>6</v>
      </c>
      <c r="P2065" s="2" t="s">
        <v>6</v>
      </c>
      <c r="Q2065" s="2" t="s">
        <v>6</v>
      </c>
      <c r="R2065" s="2" t="s">
        <v>6</v>
      </c>
      <c r="S2065" s="2" t="s">
        <v>6</v>
      </c>
      <c r="T2065" s="2" t="s">
        <v>6</v>
      </c>
      <c r="U2065" s="2" t="s">
        <v>6</v>
      </c>
      <c r="V2065" s="2" t="s">
        <v>6</v>
      </c>
      <c r="W2065" s="2" t="s">
        <v>6</v>
      </c>
      <c r="X2065" s="2" t="s">
        <v>6</v>
      </c>
      <c r="Y2065" s="2" t="s">
        <v>6</v>
      </c>
      <c r="Z2065" s="2" t="s">
        <v>6</v>
      </c>
      <c r="AA2065" s="2" t="s">
        <v>6</v>
      </c>
      <c r="AB2065" s="2" t="s">
        <v>6</v>
      </c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</row>
    <row r="2066" spans="1:47" ht="15.75">
      <c r="A2066" s="2"/>
      <c r="B2066" s="2"/>
      <c r="C2066" s="2" t="s">
        <v>1175</v>
      </c>
      <c r="D2066" s="2" t="s">
        <v>176</v>
      </c>
      <c r="E2066" s="2" t="s">
        <v>30</v>
      </c>
      <c r="F2066" s="26" t="s">
        <v>176</v>
      </c>
      <c r="G2066" s="4" t="s">
        <v>1266</v>
      </c>
      <c r="H2066" s="2" t="s">
        <v>163</v>
      </c>
      <c r="I2066" s="2" t="s">
        <v>569</v>
      </c>
      <c r="J2066" s="2" t="s">
        <v>570</v>
      </c>
      <c r="K2066" s="2" t="s">
        <v>835</v>
      </c>
      <c r="L2066" s="2" t="s">
        <v>842</v>
      </c>
      <c r="M2066" s="2" t="s">
        <v>6</v>
      </c>
      <c r="N2066" s="2" t="s">
        <v>6</v>
      </c>
      <c r="O2066" s="2" t="s">
        <v>6</v>
      </c>
      <c r="P2066" s="2" t="s">
        <v>6</v>
      </c>
      <c r="Q2066" s="2" t="s">
        <v>6</v>
      </c>
      <c r="R2066" s="2" t="s">
        <v>6</v>
      </c>
      <c r="S2066" s="2" t="s">
        <v>6</v>
      </c>
      <c r="T2066" s="2" t="s">
        <v>6</v>
      </c>
      <c r="U2066" s="2" t="s">
        <v>6</v>
      </c>
      <c r="V2066" s="2" t="s">
        <v>6</v>
      </c>
      <c r="W2066" s="2" t="s">
        <v>6</v>
      </c>
      <c r="X2066" s="2" t="s">
        <v>6</v>
      </c>
      <c r="Y2066" s="2" t="s">
        <v>6</v>
      </c>
      <c r="Z2066" s="2" t="s">
        <v>6</v>
      </c>
      <c r="AA2066" s="2" t="s">
        <v>6</v>
      </c>
      <c r="AB2066" s="2" t="s">
        <v>6</v>
      </c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</row>
    <row r="2067" spans="1:47" ht="15.75">
      <c r="A2067" s="2"/>
      <c r="B2067" s="2"/>
      <c r="C2067" s="2" t="s">
        <v>1176</v>
      </c>
      <c r="D2067" s="2" t="s">
        <v>176</v>
      </c>
      <c r="E2067" s="2" t="s">
        <v>30</v>
      </c>
      <c r="F2067" s="26" t="s">
        <v>176</v>
      </c>
      <c r="G2067" s="4" t="s">
        <v>1266</v>
      </c>
      <c r="H2067" s="2" t="s">
        <v>163</v>
      </c>
      <c r="I2067" s="2" t="s">
        <v>569</v>
      </c>
      <c r="J2067" s="2" t="s">
        <v>570</v>
      </c>
      <c r="K2067" s="2" t="s">
        <v>835</v>
      </c>
      <c r="L2067" s="2" t="s">
        <v>842</v>
      </c>
      <c r="M2067" s="2" t="s">
        <v>6</v>
      </c>
      <c r="N2067" s="2" t="s">
        <v>6</v>
      </c>
      <c r="O2067" s="2" t="s">
        <v>6</v>
      </c>
      <c r="P2067" s="2" t="s">
        <v>6</v>
      </c>
      <c r="Q2067" s="2" t="s">
        <v>6</v>
      </c>
      <c r="R2067" s="2" t="s">
        <v>6</v>
      </c>
      <c r="S2067" s="2" t="s">
        <v>6</v>
      </c>
      <c r="T2067" s="2" t="s">
        <v>6</v>
      </c>
      <c r="U2067" s="2" t="s">
        <v>6</v>
      </c>
      <c r="V2067" s="2" t="s">
        <v>6</v>
      </c>
      <c r="W2067" s="2" t="s">
        <v>6</v>
      </c>
      <c r="X2067" s="2" t="s">
        <v>6</v>
      </c>
      <c r="Y2067" s="2" t="s">
        <v>6</v>
      </c>
      <c r="Z2067" s="2" t="s">
        <v>6</v>
      </c>
      <c r="AA2067" s="2" t="s">
        <v>6</v>
      </c>
      <c r="AB2067" s="2" t="s">
        <v>6</v>
      </c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</row>
    <row r="2068" spans="1:47" ht="15.75">
      <c r="A2068" s="2"/>
      <c r="B2068" s="2"/>
      <c r="C2068" s="2" t="s">
        <v>1177</v>
      </c>
      <c r="D2068" s="2" t="s">
        <v>176</v>
      </c>
      <c r="E2068" s="2" t="s">
        <v>30</v>
      </c>
      <c r="F2068" s="26" t="s">
        <v>176</v>
      </c>
      <c r="G2068" s="4" t="s">
        <v>1266</v>
      </c>
      <c r="H2068" s="2" t="s">
        <v>163</v>
      </c>
      <c r="I2068" s="2" t="s">
        <v>569</v>
      </c>
      <c r="J2068" s="2" t="s">
        <v>570</v>
      </c>
      <c r="K2068" s="2" t="s">
        <v>835</v>
      </c>
      <c r="L2068" s="2" t="s">
        <v>842</v>
      </c>
      <c r="M2068" s="2" t="s">
        <v>6</v>
      </c>
      <c r="N2068" s="2" t="s">
        <v>6</v>
      </c>
      <c r="O2068" s="2" t="s">
        <v>6</v>
      </c>
      <c r="P2068" s="2" t="s">
        <v>6</v>
      </c>
      <c r="Q2068" s="2" t="s">
        <v>6</v>
      </c>
      <c r="R2068" s="2" t="s">
        <v>6</v>
      </c>
      <c r="S2068" s="2" t="s">
        <v>6</v>
      </c>
      <c r="T2068" s="2" t="s">
        <v>6</v>
      </c>
      <c r="U2068" s="2" t="s">
        <v>6</v>
      </c>
      <c r="V2068" s="2" t="s">
        <v>6</v>
      </c>
      <c r="W2068" s="2" t="s">
        <v>6</v>
      </c>
      <c r="X2068" s="2" t="s">
        <v>6</v>
      </c>
      <c r="Y2068" s="2" t="s">
        <v>6</v>
      </c>
      <c r="Z2068" s="2" t="s">
        <v>6</v>
      </c>
      <c r="AA2068" s="2" t="s">
        <v>6</v>
      </c>
      <c r="AB2068" s="2" t="s">
        <v>6</v>
      </c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</row>
    <row r="2069" spans="1:47" ht="15.75">
      <c r="A2069" s="2"/>
      <c r="B2069" s="2"/>
      <c r="C2069" s="2" t="s">
        <v>1178</v>
      </c>
      <c r="D2069" s="2" t="s">
        <v>176</v>
      </c>
      <c r="E2069" s="2" t="s">
        <v>30</v>
      </c>
      <c r="F2069" s="26" t="s">
        <v>176</v>
      </c>
      <c r="G2069" s="4" t="s">
        <v>1266</v>
      </c>
      <c r="H2069" s="2" t="s">
        <v>163</v>
      </c>
      <c r="I2069" s="2" t="s">
        <v>569</v>
      </c>
      <c r="J2069" s="2" t="s">
        <v>570</v>
      </c>
      <c r="K2069" s="2" t="s">
        <v>835</v>
      </c>
      <c r="L2069" s="2" t="s">
        <v>842</v>
      </c>
      <c r="M2069" s="2" t="s">
        <v>6</v>
      </c>
      <c r="N2069" s="2" t="s">
        <v>6</v>
      </c>
      <c r="O2069" s="2" t="s">
        <v>6</v>
      </c>
      <c r="P2069" s="2" t="s">
        <v>6</v>
      </c>
      <c r="Q2069" s="2" t="s">
        <v>6</v>
      </c>
      <c r="R2069" s="2" t="s">
        <v>6</v>
      </c>
      <c r="S2069" s="2" t="s">
        <v>6</v>
      </c>
      <c r="T2069" s="2" t="s">
        <v>6</v>
      </c>
      <c r="U2069" s="2" t="s">
        <v>6</v>
      </c>
      <c r="V2069" s="2" t="s">
        <v>6</v>
      </c>
      <c r="W2069" s="2" t="s">
        <v>6</v>
      </c>
      <c r="X2069" s="2" t="s">
        <v>6</v>
      </c>
      <c r="Y2069" s="2" t="s">
        <v>6</v>
      </c>
      <c r="Z2069" s="2" t="s">
        <v>6</v>
      </c>
      <c r="AA2069" s="2" t="s">
        <v>6</v>
      </c>
      <c r="AB2069" s="2" t="s">
        <v>6</v>
      </c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</row>
    <row r="2070" spans="1:47" ht="15.75">
      <c r="A2070" s="2"/>
      <c r="B2070" s="2"/>
      <c r="C2070" s="2" t="s">
        <v>1179</v>
      </c>
      <c r="D2070" s="2" t="s">
        <v>176</v>
      </c>
      <c r="E2070" s="2" t="s">
        <v>30</v>
      </c>
      <c r="F2070" s="26" t="s">
        <v>176</v>
      </c>
      <c r="G2070" s="4" t="s">
        <v>1266</v>
      </c>
      <c r="H2070" s="2" t="s">
        <v>163</v>
      </c>
      <c r="I2070" s="2" t="s">
        <v>569</v>
      </c>
      <c r="J2070" s="2" t="s">
        <v>570</v>
      </c>
      <c r="K2070" s="2" t="s">
        <v>835</v>
      </c>
      <c r="L2070" s="2" t="s">
        <v>842</v>
      </c>
      <c r="M2070" s="2" t="s">
        <v>6</v>
      </c>
      <c r="N2070" s="2" t="s">
        <v>6</v>
      </c>
      <c r="O2070" s="2" t="s">
        <v>6</v>
      </c>
      <c r="P2070" s="2" t="s">
        <v>6</v>
      </c>
      <c r="Q2070" s="2" t="s">
        <v>6</v>
      </c>
      <c r="R2070" s="2" t="s">
        <v>6</v>
      </c>
      <c r="S2070" s="2" t="s">
        <v>6</v>
      </c>
      <c r="T2070" s="2" t="s">
        <v>6</v>
      </c>
      <c r="U2070" s="2" t="s">
        <v>6</v>
      </c>
      <c r="V2070" s="2" t="s">
        <v>6</v>
      </c>
      <c r="W2070" s="2" t="s">
        <v>6</v>
      </c>
      <c r="X2070" s="2" t="s">
        <v>6</v>
      </c>
      <c r="Y2070" s="2" t="s">
        <v>6</v>
      </c>
      <c r="Z2070" s="2" t="s">
        <v>6</v>
      </c>
      <c r="AA2070" s="2" t="s">
        <v>6</v>
      </c>
      <c r="AB2070" s="2" t="s">
        <v>6</v>
      </c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</row>
    <row r="2071" spans="1:47" ht="15.75">
      <c r="A2071" s="2"/>
      <c r="B2071" s="2"/>
      <c r="C2071" s="2" t="s">
        <v>1180</v>
      </c>
      <c r="D2071" s="2" t="s">
        <v>176</v>
      </c>
      <c r="E2071" s="2" t="s">
        <v>30</v>
      </c>
      <c r="F2071" s="26" t="s">
        <v>176</v>
      </c>
      <c r="G2071" s="4" t="s">
        <v>1266</v>
      </c>
      <c r="H2071" s="2" t="s">
        <v>163</v>
      </c>
      <c r="I2071" s="2" t="s">
        <v>569</v>
      </c>
      <c r="J2071" s="2" t="s">
        <v>570</v>
      </c>
      <c r="K2071" s="2" t="s">
        <v>835</v>
      </c>
      <c r="L2071" s="2" t="s">
        <v>842</v>
      </c>
      <c r="M2071" s="2" t="s">
        <v>6</v>
      </c>
      <c r="N2071" s="2" t="s">
        <v>6</v>
      </c>
      <c r="O2071" s="2" t="s">
        <v>6</v>
      </c>
      <c r="P2071" s="2" t="s">
        <v>6</v>
      </c>
      <c r="Q2071" s="2" t="s">
        <v>6</v>
      </c>
      <c r="R2071" s="2" t="s">
        <v>6</v>
      </c>
      <c r="S2071" s="2" t="s">
        <v>6</v>
      </c>
      <c r="T2071" s="2" t="s">
        <v>6</v>
      </c>
      <c r="U2071" s="2" t="s">
        <v>6</v>
      </c>
      <c r="V2071" s="2" t="s">
        <v>6</v>
      </c>
      <c r="W2071" s="2" t="s">
        <v>6</v>
      </c>
      <c r="X2071" s="2" t="s">
        <v>6</v>
      </c>
      <c r="Y2071" s="2" t="s">
        <v>6</v>
      </c>
      <c r="Z2071" s="2" t="s">
        <v>6</v>
      </c>
      <c r="AA2071" s="2" t="s">
        <v>6</v>
      </c>
      <c r="AB2071" s="2" t="s">
        <v>6</v>
      </c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</row>
    <row r="2072" spans="1:47" ht="15.75">
      <c r="A2072" s="2"/>
      <c r="B2072" s="2"/>
      <c r="C2072" s="2" t="s">
        <v>1181</v>
      </c>
      <c r="D2072" s="2" t="s">
        <v>176</v>
      </c>
      <c r="E2072" s="2" t="s">
        <v>30</v>
      </c>
      <c r="F2072" s="26" t="s">
        <v>176</v>
      </c>
      <c r="G2072" s="4" t="s">
        <v>1266</v>
      </c>
      <c r="H2072" s="2" t="s">
        <v>163</v>
      </c>
      <c r="I2072" s="2" t="s">
        <v>569</v>
      </c>
      <c r="J2072" s="2" t="s">
        <v>570</v>
      </c>
      <c r="K2072" s="2" t="s">
        <v>835</v>
      </c>
      <c r="L2072" s="2" t="s">
        <v>842</v>
      </c>
      <c r="M2072" s="2" t="s">
        <v>6</v>
      </c>
      <c r="N2072" s="2" t="s">
        <v>6</v>
      </c>
      <c r="O2072" s="2" t="s">
        <v>6</v>
      </c>
      <c r="P2072" s="2" t="s">
        <v>6</v>
      </c>
      <c r="Q2072" s="2" t="s">
        <v>6</v>
      </c>
      <c r="R2072" s="2" t="s">
        <v>6</v>
      </c>
      <c r="S2072" s="2" t="s">
        <v>6</v>
      </c>
      <c r="T2072" s="2" t="s">
        <v>6</v>
      </c>
      <c r="U2072" s="2" t="s">
        <v>6</v>
      </c>
      <c r="V2072" s="2" t="s">
        <v>6</v>
      </c>
      <c r="W2072" s="2" t="s">
        <v>6</v>
      </c>
      <c r="X2072" s="2" t="s">
        <v>6</v>
      </c>
      <c r="Y2072" s="2" t="s">
        <v>6</v>
      </c>
      <c r="Z2072" s="2" t="s">
        <v>6</v>
      </c>
      <c r="AA2072" s="2" t="s">
        <v>6</v>
      </c>
      <c r="AB2072" s="2" t="s">
        <v>6</v>
      </c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</row>
    <row r="2073" spans="1:47" ht="15.75">
      <c r="A2073" s="2"/>
      <c r="B2073" s="2"/>
      <c r="C2073" s="2" t="s">
        <v>1182</v>
      </c>
      <c r="D2073" s="2" t="s">
        <v>176</v>
      </c>
      <c r="E2073" s="2" t="s">
        <v>30</v>
      </c>
      <c r="F2073" s="26" t="s">
        <v>176</v>
      </c>
      <c r="G2073" s="4" t="s">
        <v>1266</v>
      </c>
      <c r="H2073" s="2" t="s">
        <v>163</v>
      </c>
      <c r="I2073" s="2" t="s">
        <v>569</v>
      </c>
      <c r="J2073" s="2" t="s">
        <v>570</v>
      </c>
      <c r="K2073" s="2" t="s">
        <v>835</v>
      </c>
      <c r="L2073" s="2" t="s">
        <v>842</v>
      </c>
      <c r="M2073" s="2" t="s">
        <v>6</v>
      </c>
      <c r="N2073" s="2" t="s">
        <v>6</v>
      </c>
      <c r="O2073" s="2" t="s">
        <v>6</v>
      </c>
      <c r="P2073" s="2" t="s">
        <v>6</v>
      </c>
      <c r="Q2073" s="2" t="s">
        <v>6</v>
      </c>
      <c r="R2073" s="2" t="s">
        <v>6</v>
      </c>
      <c r="S2073" s="2" t="s">
        <v>6</v>
      </c>
      <c r="T2073" s="2" t="s">
        <v>6</v>
      </c>
      <c r="U2073" s="2" t="s">
        <v>6</v>
      </c>
      <c r="V2073" s="2" t="s">
        <v>6</v>
      </c>
      <c r="W2073" s="2" t="s">
        <v>6</v>
      </c>
      <c r="X2073" s="2" t="s">
        <v>6</v>
      </c>
      <c r="Y2073" s="2" t="s">
        <v>6</v>
      </c>
      <c r="Z2073" s="2" t="s">
        <v>6</v>
      </c>
      <c r="AA2073" s="2" t="s">
        <v>6</v>
      </c>
      <c r="AB2073" s="2" t="s">
        <v>6</v>
      </c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</row>
    <row r="2074" spans="1:47" ht="15.75">
      <c r="A2074" s="2"/>
      <c r="B2074" s="2"/>
      <c r="C2074" s="2" t="s">
        <v>1183</v>
      </c>
      <c r="D2074" s="2" t="s">
        <v>176</v>
      </c>
      <c r="E2074" s="2" t="s">
        <v>30</v>
      </c>
      <c r="F2074" s="26" t="s">
        <v>176</v>
      </c>
      <c r="G2074" s="4" t="s">
        <v>1266</v>
      </c>
      <c r="H2074" s="2" t="s">
        <v>163</v>
      </c>
      <c r="I2074" s="2" t="s">
        <v>569</v>
      </c>
      <c r="J2074" s="2" t="s">
        <v>570</v>
      </c>
      <c r="K2074" s="2" t="s">
        <v>835</v>
      </c>
      <c r="L2074" s="2" t="s">
        <v>842</v>
      </c>
      <c r="M2074" s="2" t="s">
        <v>6</v>
      </c>
      <c r="N2074" s="2" t="s">
        <v>6</v>
      </c>
      <c r="O2074" s="2" t="s">
        <v>6</v>
      </c>
      <c r="P2074" s="2" t="s">
        <v>6</v>
      </c>
      <c r="Q2074" s="2" t="s">
        <v>6</v>
      </c>
      <c r="R2074" s="2" t="s">
        <v>6</v>
      </c>
      <c r="S2074" s="2" t="s">
        <v>6</v>
      </c>
      <c r="T2074" s="2" t="s">
        <v>6</v>
      </c>
      <c r="U2074" s="2" t="s">
        <v>6</v>
      </c>
      <c r="V2074" s="2" t="s">
        <v>6</v>
      </c>
      <c r="W2074" s="2" t="s">
        <v>6</v>
      </c>
      <c r="X2074" s="2" t="s">
        <v>6</v>
      </c>
      <c r="Y2074" s="2" t="s">
        <v>6</v>
      </c>
      <c r="Z2074" s="2" t="s">
        <v>6</v>
      </c>
      <c r="AA2074" s="2" t="s">
        <v>6</v>
      </c>
      <c r="AB2074" s="2" t="s">
        <v>6</v>
      </c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</row>
    <row r="2075" spans="1:47" ht="15.75">
      <c r="A2075" s="2"/>
      <c r="B2075" s="2"/>
      <c r="C2075" s="2" t="s">
        <v>1184</v>
      </c>
      <c r="D2075" s="2" t="s">
        <v>176</v>
      </c>
      <c r="E2075" s="2" t="s">
        <v>30</v>
      </c>
      <c r="F2075" s="26" t="s">
        <v>176</v>
      </c>
      <c r="G2075" s="4" t="s">
        <v>1266</v>
      </c>
      <c r="H2075" s="2" t="s">
        <v>163</v>
      </c>
      <c r="I2075" s="2" t="s">
        <v>569</v>
      </c>
      <c r="J2075" s="2" t="s">
        <v>570</v>
      </c>
      <c r="K2075" s="2" t="s">
        <v>835</v>
      </c>
      <c r="L2075" s="2" t="s">
        <v>842</v>
      </c>
      <c r="M2075" s="2" t="s">
        <v>6</v>
      </c>
      <c r="N2075" s="2" t="s">
        <v>6</v>
      </c>
      <c r="O2075" s="2" t="s">
        <v>6</v>
      </c>
      <c r="P2075" s="2" t="s">
        <v>6</v>
      </c>
      <c r="Q2075" s="2" t="s">
        <v>6</v>
      </c>
      <c r="R2075" s="2" t="s">
        <v>6</v>
      </c>
      <c r="S2075" s="2" t="s">
        <v>6</v>
      </c>
      <c r="T2075" s="2" t="s">
        <v>6</v>
      </c>
      <c r="U2075" s="2" t="s">
        <v>6</v>
      </c>
      <c r="V2075" s="2" t="s">
        <v>6</v>
      </c>
      <c r="W2075" s="2" t="s">
        <v>6</v>
      </c>
      <c r="X2075" s="2" t="s">
        <v>6</v>
      </c>
      <c r="Y2075" s="2" t="s">
        <v>6</v>
      </c>
      <c r="Z2075" s="2" t="s">
        <v>6</v>
      </c>
      <c r="AA2075" s="2" t="s">
        <v>6</v>
      </c>
      <c r="AB2075" s="2" t="s">
        <v>6</v>
      </c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</row>
    <row r="2076" spans="1:47" ht="15.75">
      <c r="A2076" s="2"/>
      <c r="B2076" s="2"/>
      <c r="C2076" s="2" t="s">
        <v>1185</v>
      </c>
      <c r="D2076" s="2" t="s">
        <v>176</v>
      </c>
      <c r="E2076" s="2" t="s">
        <v>30</v>
      </c>
      <c r="F2076" s="26" t="s">
        <v>176</v>
      </c>
      <c r="G2076" s="4" t="s">
        <v>1266</v>
      </c>
      <c r="H2076" s="2" t="s">
        <v>163</v>
      </c>
      <c r="I2076" s="2" t="s">
        <v>569</v>
      </c>
      <c r="J2076" s="2" t="s">
        <v>570</v>
      </c>
      <c r="K2076" s="2" t="s">
        <v>835</v>
      </c>
      <c r="L2076" s="2" t="s">
        <v>842</v>
      </c>
      <c r="M2076" s="2" t="s">
        <v>6</v>
      </c>
      <c r="N2076" s="2" t="s">
        <v>6</v>
      </c>
      <c r="O2076" s="2" t="s">
        <v>6</v>
      </c>
      <c r="P2076" s="2" t="s">
        <v>6</v>
      </c>
      <c r="Q2076" s="2" t="s">
        <v>6</v>
      </c>
      <c r="R2076" s="2" t="s">
        <v>6</v>
      </c>
      <c r="S2076" s="2" t="s">
        <v>6</v>
      </c>
      <c r="T2076" s="2" t="s">
        <v>6</v>
      </c>
      <c r="U2076" s="2" t="s">
        <v>6</v>
      </c>
      <c r="V2076" s="2" t="s">
        <v>6</v>
      </c>
      <c r="W2076" s="2" t="s">
        <v>6</v>
      </c>
      <c r="X2076" s="2" t="s">
        <v>6</v>
      </c>
      <c r="Y2076" s="2" t="s">
        <v>6</v>
      </c>
      <c r="Z2076" s="2" t="s">
        <v>6</v>
      </c>
      <c r="AA2076" s="2" t="s">
        <v>6</v>
      </c>
      <c r="AB2076" s="2" t="s">
        <v>6</v>
      </c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</row>
    <row r="2077" spans="1:47" ht="15.75">
      <c r="A2077" s="2"/>
      <c r="B2077" s="2"/>
      <c r="C2077" s="2" t="s">
        <v>1186</v>
      </c>
      <c r="D2077" s="2" t="s">
        <v>176</v>
      </c>
      <c r="E2077" s="2" t="s">
        <v>30</v>
      </c>
      <c r="F2077" s="26" t="s">
        <v>176</v>
      </c>
      <c r="G2077" s="4" t="s">
        <v>1266</v>
      </c>
      <c r="H2077" s="2" t="s">
        <v>163</v>
      </c>
      <c r="I2077" s="2" t="s">
        <v>569</v>
      </c>
      <c r="J2077" s="2" t="s">
        <v>570</v>
      </c>
      <c r="K2077" s="2" t="s">
        <v>835</v>
      </c>
      <c r="L2077" s="2" t="s">
        <v>842</v>
      </c>
      <c r="M2077" s="2" t="s">
        <v>6</v>
      </c>
      <c r="N2077" s="2" t="s">
        <v>6</v>
      </c>
      <c r="O2077" s="2" t="s">
        <v>6</v>
      </c>
      <c r="P2077" s="2" t="s">
        <v>6</v>
      </c>
      <c r="Q2077" s="2" t="s">
        <v>6</v>
      </c>
      <c r="R2077" s="2" t="s">
        <v>6</v>
      </c>
      <c r="S2077" s="2" t="s">
        <v>6</v>
      </c>
      <c r="T2077" s="2" t="s">
        <v>6</v>
      </c>
      <c r="U2077" s="2" t="s">
        <v>6</v>
      </c>
      <c r="V2077" s="2" t="s">
        <v>6</v>
      </c>
      <c r="W2077" s="2" t="s">
        <v>6</v>
      </c>
      <c r="X2077" s="2" t="s">
        <v>6</v>
      </c>
      <c r="Y2077" s="2" t="s">
        <v>6</v>
      </c>
      <c r="Z2077" s="2" t="s">
        <v>6</v>
      </c>
      <c r="AA2077" s="2" t="s">
        <v>6</v>
      </c>
      <c r="AB2077" s="2" t="s">
        <v>6</v>
      </c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</row>
    <row r="2078" spans="1:47" ht="15.75">
      <c r="A2078" s="2"/>
      <c r="B2078" s="2"/>
      <c r="C2078" s="2" t="s">
        <v>1187</v>
      </c>
      <c r="D2078" s="2" t="s">
        <v>176</v>
      </c>
      <c r="E2078" s="2" t="s">
        <v>30</v>
      </c>
      <c r="F2078" s="26" t="s">
        <v>176</v>
      </c>
      <c r="G2078" s="4" t="s">
        <v>1266</v>
      </c>
      <c r="H2078" s="2" t="s">
        <v>163</v>
      </c>
      <c r="I2078" s="2" t="s">
        <v>569</v>
      </c>
      <c r="J2078" s="2" t="s">
        <v>570</v>
      </c>
      <c r="K2078" s="2" t="s">
        <v>835</v>
      </c>
      <c r="L2078" s="2" t="s">
        <v>842</v>
      </c>
      <c r="M2078" s="2" t="s">
        <v>6</v>
      </c>
      <c r="N2078" s="2" t="s">
        <v>6</v>
      </c>
      <c r="O2078" s="2" t="s">
        <v>6</v>
      </c>
      <c r="P2078" s="2" t="s">
        <v>6</v>
      </c>
      <c r="Q2078" s="2" t="s">
        <v>6</v>
      </c>
      <c r="R2078" s="2" t="s">
        <v>6</v>
      </c>
      <c r="S2078" s="2" t="s">
        <v>6</v>
      </c>
      <c r="T2078" s="2" t="s">
        <v>6</v>
      </c>
      <c r="U2078" s="2" t="s">
        <v>6</v>
      </c>
      <c r="V2078" s="2" t="s">
        <v>6</v>
      </c>
      <c r="W2078" s="2" t="s">
        <v>6</v>
      </c>
      <c r="X2078" s="2" t="s">
        <v>6</v>
      </c>
      <c r="Y2078" s="2" t="s">
        <v>6</v>
      </c>
      <c r="Z2078" s="2" t="s">
        <v>6</v>
      </c>
      <c r="AA2078" s="2" t="s">
        <v>6</v>
      </c>
      <c r="AB2078" s="2" t="s">
        <v>6</v>
      </c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</row>
    <row r="2079" spans="1:47" ht="15.75">
      <c r="A2079" s="2"/>
      <c r="B2079" s="2"/>
      <c r="C2079" s="2" t="s">
        <v>1188</v>
      </c>
      <c r="D2079" s="2" t="s">
        <v>176</v>
      </c>
      <c r="E2079" s="2" t="s">
        <v>30</v>
      </c>
      <c r="F2079" s="26" t="s">
        <v>176</v>
      </c>
      <c r="G2079" s="4" t="s">
        <v>1266</v>
      </c>
      <c r="H2079" s="2" t="s">
        <v>163</v>
      </c>
      <c r="I2079" s="2" t="s">
        <v>569</v>
      </c>
      <c r="J2079" s="2" t="s">
        <v>570</v>
      </c>
      <c r="K2079" s="2" t="s">
        <v>835</v>
      </c>
      <c r="L2079" s="2" t="s">
        <v>842</v>
      </c>
      <c r="M2079" s="2" t="s">
        <v>6</v>
      </c>
      <c r="N2079" s="2" t="s">
        <v>6</v>
      </c>
      <c r="O2079" s="2" t="s">
        <v>6</v>
      </c>
      <c r="P2079" s="2" t="s">
        <v>6</v>
      </c>
      <c r="Q2079" s="2" t="s">
        <v>6</v>
      </c>
      <c r="R2079" s="2" t="s">
        <v>6</v>
      </c>
      <c r="S2079" s="2" t="s">
        <v>6</v>
      </c>
      <c r="T2079" s="2" t="s">
        <v>6</v>
      </c>
      <c r="U2079" s="2" t="s">
        <v>6</v>
      </c>
      <c r="V2079" s="2" t="s">
        <v>6</v>
      </c>
      <c r="W2079" s="2" t="s">
        <v>6</v>
      </c>
      <c r="X2079" s="2" t="s">
        <v>6</v>
      </c>
      <c r="Y2079" s="2" t="s">
        <v>6</v>
      </c>
      <c r="Z2079" s="2" t="s">
        <v>6</v>
      </c>
      <c r="AA2079" s="2" t="s">
        <v>6</v>
      </c>
      <c r="AB2079" s="2" t="s">
        <v>6</v>
      </c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</row>
    <row r="2080" spans="1:47" ht="15.75">
      <c r="A2080" s="2"/>
      <c r="B2080" s="2"/>
      <c r="C2080" s="2" t="s">
        <v>1189</v>
      </c>
      <c r="D2080" s="2" t="s">
        <v>176</v>
      </c>
      <c r="E2080" s="2" t="s">
        <v>30</v>
      </c>
      <c r="F2080" s="26" t="s">
        <v>176</v>
      </c>
      <c r="G2080" s="4" t="s">
        <v>1266</v>
      </c>
      <c r="H2080" s="2" t="s">
        <v>163</v>
      </c>
      <c r="I2080" s="2" t="s">
        <v>569</v>
      </c>
      <c r="J2080" s="2" t="s">
        <v>570</v>
      </c>
      <c r="K2080" s="2" t="s">
        <v>835</v>
      </c>
      <c r="L2080" s="2" t="s">
        <v>842</v>
      </c>
      <c r="M2080" s="2" t="s">
        <v>6</v>
      </c>
      <c r="N2080" s="2" t="s">
        <v>6</v>
      </c>
      <c r="O2080" s="2" t="s">
        <v>6</v>
      </c>
      <c r="P2080" s="2" t="s">
        <v>6</v>
      </c>
      <c r="Q2080" s="2" t="s">
        <v>6</v>
      </c>
      <c r="R2080" s="2" t="s">
        <v>6</v>
      </c>
      <c r="S2080" s="2" t="s">
        <v>6</v>
      </c>
      <c r="T2080" s="2" t="s">
        <v>6</v>
      </c>
      <c r="U2080" s="2" t="s">
        <v>6</v>
      </c>
      <c r="V2080" s="2" t="s">
        <v>6</v>
      </c>
      <c r="W2080" s="2" t="s">
        <v>6</v>
      </c>
      <c r="X2080" s="2" t="s">
        <v>6</v>
      </c>
      <c r="Y2080" s="2" t="s">
        <v>6</v>
      </c>
      <c r="Z2080" s="2" t="s">
        <v>6</v>
      </c>
      <c r="AA2080" s="2" t="s">
        <v>6</v>
      </c>
      <c r="AB2080" s="2" t="s">
        <v>6</v>
      </c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</row>
    <row r="2081" spans="1:47" ht="15.75">
      <c r="A2081" s="2"/>
      <c r="B2081" s="2"/>
      <c r="C2081" s="2" t="s">
        <v>1190</v>
      </c>
      <c r="D2081" s="2" t="s">
        <v>176</v>
      </c>
      <c r="E2081" s="2" t="s">
        <v>30</v>
      </c>
      <c r="F2081" s="26" t="s">
        <v>176</v>
      </c>
      <c r="G2081" s="4" t="s">
        <v>1266</v>
      </c>
      <c r="H2081" s="2" t="s">
        <v>163</v>
      </c>
      <c r="I2081" s="2" t="s">
        <v>569</v>
      </c>
      <c r="J2081" s="2" t="s">
        <v>570</v>
      </c>
      <c r="K2081" s="2" t="s">
        <v>835</v>
      </c>
      <c r="L2081" s="2" t="s">
        <v>842</v>
      </c>
      <c r="M2081" s="2" t="s">
        <v>6</v>
      </c>
      <c r="N2081" s="2" t="s">
        <v>6</v>
      </c>
      <c r="O2081" s="2" t="s">
        <v>6</v>
      </c>
      <c r="P2081" s="2" t="s">
        <v>6</v>
      </c>
      <c r="Q2081" s="2" t="s">
        <v>6</v>
      </c>
      <c r="R2081" s="2" t="s">
        <v>6</v>
      </c>
      <c r="S2081" s="2" t="s">
        <v>6</v>
      </c>
      <c r="T2081" s="2" t="s">
        <v>6</v>
      </c>
      <c r="U2081" s="2" t="s">
        <v>6</v>
      </c>
      <c r="V2081" s="2" t="s">
        <v>6</v>
      </c>
      <c r="W2081" s="2" t="s">
        <v>6</v>
      </c>
      <c r="X2081" s="2" t="s">
        <v>6</v>
      </c>
      <c r="Y2081" s="2" t="s">
        <v>6</v>
      </c>
      <c r="Z2081" s="2" t="s">
        <v>6</v>
      </c>
      <c r="AA2081" s="2" t="s">
        <v>6</v>
      </c>
      <c r="AB2081" s="2" t="s">
        <v>6</v>
      </c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</row>
    <row r="2082" spans="1:47" ht="15.75">
      <c r="A2082" s="2"/>
      <c r="B2082" s="2"/>
      <c r="C2082" s="2" t="s">
        <v>1191</v>
      </c>
      <c r="D2082" s="2" t="s">
        <v>176</v>
      </c>
      <c r="E2082" s="2" t="s">
        <v>30</v>
      </c>
      <c r="F2082" s="26" t="s">
        <v>176</v>
      </c>
      <c r="G2082" s="4" t="s">
        <v>1266</v>
      </c>
      <c r="H2082" s="2" t="s">
        <v>163</v>
      </c>
      <c r="I2082" s="2" t="s">
        <v>569</v>
      </c>
      <c r="J2082" s="2" t="s">
        <v>570</v>
      </c>
      <c r="K2082" s="2" t="s">
        <v>835</v>
      </c>
      <c r="L2082" s="2" t="s">
        <v>842</v>
      </c>
      <c r="M2082" s="2" t="s">
        <v>6</v>
      </c>
      <c r="N2082" s="2" t="s">
        <v>6</v>
      </c>
      <c r="O2082" s="2" t="s">
        <v>6</v>
      </c>
      <c r="P2082" s="2" t="s">
        <v>6</v>
      </c>
      <c r="Q2082" s="2" t="s">
        <v>6</v>
      </c>
      <c r="R2082" s="2" t="s">
        <v>6</v>
      </c>
      <c r="S2082" s="2" t="s">
        <v>6</v>
      </c>
      <c r="T2082" s="2" t="s">
        <v>6</v>
      </c>
      <c r="U2082" s="2" t="s">
        <v>6</v>
      </c>
      <c r="V2082" s="2" t="s">
        <v>6</v>
      </c>
      <c r="W2082" s="2" t="s">
        <v>6</v>
      </c>
      <c r="X2082" s="2" t="s">
        <v>6</v>
      </c>
      <c r="Y2082" s="2" t="s">
        <v>6</v>
      </c>
      <c r="Z2082" s="2" t="s">
        <v>6</v>
      </c>
      <c r="AA2082" s="2" t="s">
        <v>6</v>
      </c>
      <c r="AB2082" s="2" t="s">
        <v>6</v>
      </c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</row>
    <row r="2083" spans="1:47" ht="15.75">
      <c r="A2083" s="2"/>
      <c r="B2083" s="2"/>
      <c r="C2083" s="2" t="s">
        <v>1192</v>
      </c>
      <c r="D2083" s="2" t="s">
        <v>176</v>
      </c>
      <c r="E2083" s="2" t="s">
        <v>30</v>
      </c>
      <c r="F2083" s="26" t="s">
        <v>176</v>
      </c>
      <c r="G2083" s="4" t="s">
        <v>1266</v>
      </c>
      <c r="H2083" s="2" t="s">
        <v>163</v>
      </c>
      <c r="I2083" s="2" t="s">
        <v>569</v>
      </c>
      <c r="J2083" s="2" t="s">
        <v>570</v>
      </c>
      <c r="K2083" s="2" t="s">
        <v>835</v>
      </c>
      <c r="L2083" s="2" t="s">
        <v>842</v>
      </c>
      <c r="M2083" s="2" t="s">
        <v>6</v>
      </c>
      <c r="N2083" s="2" t="s">
        <v>6</v>
      </c>
      <c r="O2083" s="2" t="s">
        <v>6</v>
      </c>
      <c r="P2083" s="2" t="s">
        <v>6</v>
      </c>
      <c r="Q2083" s="2" t="s">
        <v>6</v>
      </c>
      <c r="R2083" s="2" t="s">
        <v>6</v>
      </c>
      <c r="S2083" s="2" t="s">
        <v>6</v>
      </c>
      <c r="T2083" s="2" t="s">
        <v>6</v>
      </c>
      <c r="U2083" s="2" t="s">
        <v>6</v>
      </c>
      <c r="V2083" s="2" t="s">
        <v>6</v>
      </c>
      <c r="W2083" s="2" t="s">
        <v>6</v>
      </c>
      <c r="X2083" s="2" t="s">
        <v>6</v>
      </c>
      <c r="Y2083" s="2" t="s">
        <v>6</v>
      </c>
      <c r="Z2083" s="2" t="s">
        <v>6</v>
      </c>
      <c r="AA2083" s="2" t="s">
        <v>6</v>
      </c>
      <c r="AB2083" s="2" t="s">
        <v>6</v>
      </c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</row>
    <row r="2084" spans="1:47" ht="15.75">
      <c r="A2084" s="2"/>
      <c r="B2084" s="2"/>
      <c r="C2084" s="2" t="s">
        <v>1193</v>
      </c>
      <c r="D2084" s="2" t="s">
        <v>176</v>
      </c>
      <c r="E2084" s="2" t="s">
        <v>30</v>
      </c>
      <c r="F2084" s="26" t="s">
        <v>176</v>
      </c>
      <c r="G2084" s="4" t="s">
        <v>1266</v>
      </c>
      <c r="H2084" s="2" t="s">
        <v>163</v>
      </c>
      <c r="I2084" s="2" t="s">
        <v>569</v>
      </c>
      <c r="J2084" s="2" t="s">
        <v>570</v>
      </c>
      <c r="K2084" s="2" t="s">
        <v>835</v>
      </c>
      <c r="L2084" s="2" t="s">
        <v>842</v>
      </c>
      <c r="M2084" s="2" t="s">
        <v>6</v>
      </c>
      <c r="N2084" s="2" t="s">
        <v>6</v>
      </c>
      <c r="O2084" s="2" t="s">
        <v>6</v>
      </c>
      <c r="P2084" s="2" t="s">
        <v>6</v>
      </c>
      <c r="Q2084" s="2" t="s">
        <v>6</v>
      </c>
      <c r="R2084" s="2" t="s">
        <v>6</v>
      </c>
      <c r="S2084" s="2" t="s">
        <v>6</v>
      </c>
      <c r="T2084" s="2" t="s">
        <v>6</v>
      </c>
      <c r="U2084" s="2" t="s">
        <v>6</v>
      </c>
      <c r="V2084" s="2" t="s">
        <v>6</v>
      </c>
      <c r="W2084" s="2" t="s">
        <v>6</v>
      </c>
      <c r="X2084" s="2" t="s">
        <v>6</v>
      </c>
      <c r="Y2084" s="2" t="s">
        <v>6</v>
      </c>
      <c r="Z2084" s="2" t="s">
        <v>6</v>
      </c>
      <c r="AA2084" s="2" t="s">
        <v>6</v>
      </c>
      <c r="AB2084" s="2" t="s">
        <v>6</v>
      </c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</row>
    <row r="2085" spans="1:47" ht="15.75">
      <c r="A2085" s="2"/>
      <c r="B2085" s="2"/>
      <c r="C2085" s="2" t="s">
        <v>1194</v>
      </c>
      <c r="D2085" s="2" t="s">
        <v>176</v>
      </c>
      <c r="E2085" s="2" t="s">
        <v>30</v>
      </c>
      <c r="F2085" s="26" t="s">
        <v>176</v>
      </c>
      <c r="G2085" s="4" t="s">
        <v>1266</v>
      </c>
      <c r="H2085" s="2" t="s">
        <v>163</v>
      </c>
      <c r="I2085" s="2" t="s">
        <v>569</v>
      </c>
      <c r="J2085" s="2" t="s">
        <v>570</v>
      </c>
      <c r="K2085" s="2" t="s">
        <v>835</v>
      </c>
      <c r="L2085" s="2" t="s">
        <v>842</v>
      </c>
      <c r="M2085" s="2" t="s">
        <v>6</v>
      </c>
      <c r="N2085" s="2" t="s">
        <v>6</v>
      </c>
      <c r="O2085" s="2" t="s">
        <v>6</v>
      </c>
      <c r="P2085" s="2" t="s">
        <v>6</v>
      </c>
      <c r="Q2085" s="2" t="s">
        <v>6</v>
      </c>
      <c r="R2085" s="2" t="s">
        <v>6</v>
      </c>
      <c r="S2085" s="2" t="s">
        <v>6</v>
      </c>
      <c r="T2085" s="2" t="s">
        <v>6</v>
      </c>
      <c r="U2085" s="2" t="s">
        <v>6</v>
      </c>
      <c r="V2085" s="2" t="s">
        <v>6</v>
      </c>
      <c r="W2085" s="2" t="s">
        <v>6</v>
      </c>
      <c r="X2085" s="2" t="s">
        <v>6</v>
      </c>
      <c r="Y2085" s="2" t="s">
        <v>6</v>
      </c>
      <c r="Z2085" s="2" t="s">
        <v>6</v>
      </c>
      <c r="AA2085" s="2" t="s">
        <v>6</v>
      </c>
      <c r="AB2085" s="2" t="s">
        <v>6</v>
      </c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</row>
    <row r="2086" spans="1:47" ht="15.75">
      <c r="A2086" s="2"/>
      <c r="B2086" s="2"/>
      <c r="C2086" s="2" t="s">
        <v>1195</v>
      </c>
      <c r="D2086" s="2" t="s">
        <v>176</v>
      </c>
      <c r="E2086" s="2" t="s">
        <v>30</v>
      </c>
      <c r="F2086" s="26" t="s">
        <v>176</v>
      </c>
      <c r="G2086" s="4" t="s">
        <v>1266</v>
      </c>
      <c r="H2086" s="2" t="s">
        <v>163</v>
      </c>
      <c r="I2086" s="2" t="s">
        <v>569</v>
      </c>
      <c r="J2086" s="2" t="s">
        <v>570</v>
      </c>
      <c r="K2086" s="2" t="s">
        <v>835</v>
      </c>
      <c r="L2086" s="2" t="s">
        <v>842</v>
      </c>
      <c r="M2086" s="2" t="s">
        <v>6</v>
      </c>
      <c r="N2086" s="2" t="s">
        <v>6</v>
      </c>
      <c r="O2086" s="2" t="s">
        <v>6</v>
      </c>
      <c r="P2086" s="2" t="s">
        <v>6</v>
      </c>
      <c r="Q2086" s="2" t="s">
        <v>6</v>
      </c>
      <c r="R2086" s="2" t="s">
        <v>6</v>
      </c>
      <c r="S2086" s="2" t="s">
        <v>6</v>
      </c>
      <c r="T2086" s="2" t="s">
        <v>6</v>
      </c>
      <c r="U2086" s="2" t="s">
        <v>6</v>
      </c>
      <c r="V2086" s="2" t="s">
        <v>6</v>
      </c>
      <c r="W2086" s="2" t="s">
        <v>6</v>
      </c>
      <c r="X2086" s="2" t="s">
        <v>6</v>
      </c>
      <c r="Y2086" s="2" t="s">
        <v>6</v>
      </c>
      <c r="Z2086" s="2" t="s">
        <v>6</v>
      </c>
      <c r="AA2086" s="2" t="s">
        <v>6</v>
      </c>
      <c r="AB2086" s="2" t="s">
        <v>6</v>
      </c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</row>
    <row r="2087" spans="1:47" ht="15.75">
      <c r="A2087" s="2"/>
      <c r="B2087" s="2"/>
      <c r="C2087" s="2" t="s">
        <v>1196</v>
      </c>
      <c r="D2087" s="2" t="s">
        <v>176</v>
      </c>
      <c r="E2087" s="2" t="s">
        <v>30</v>
      </c>
      <c r="F2087" s="26" t="s">
        <v>176</v>
      </c>
      <c r="G2087" s="4" t="s">
        <v>1266</v>
      </c>
      <c r="H2087" s="2" t="s">
        <v>163</v>
      </c>
      <c r="I2087" s="2" t="s">
        <v>569</v>
      </c>
      <c r="J2087" s="2" t="s">
        <v>570</v>
      </c>
      <c r="K2087" s="2" t="s">
        <v>835</v>
      </c>
      <c r="L2087" s="2" t="s">
        <v>842</v>
      </c>
      <c r="M2087" s="2" t="s">
        <v>6</v>
      </c>
      <c r="N2087" s="2" t="s">
        <v>6</v>
      </c>
      <c r="O2087" s="2" t="s">
        <v>6</v>
      </c>
      <c r="P2087" s="2" t="s">
        <v>6</v>
      </c>
      <c r="Q2087" s="2" t="s">
        <v>6</v>
      </c>
      <c r="R2087" s="2" t="s">
        <v>6</v>
      </c>
      <c r="S2087" s="2" t="s">
        <v>6</v>
      </c>
      <c r="T2087" s="2" t="s">
        <v>6</v>
      </c>
      <c r="U2087" s="2" t="s">
        <v>6</v>
      </c>
      <c r="V2087" s="2" t="s">
        <v>6</v>
      </c>
      <c r="W2087" s="2" t="s">
        <v>6</v>
      </c>
      <c r="X2087" s="2" t="s">
        <v>6</v>
      </c>
      <c r="Y2087" s="2" t="s">
        <v>6</v>
      </c>
      <c r="Z2087" s="2" t="s">
        <v>6</v>
      </c>
      <c r="AA2087" s="2" t="s">
        <v>6</v>
      </c>
      <c r="AB2087" s="2" t="s">
        <v>6</v>
      </c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</row>
    <row r="2088" spans="1:47" ht="15.75">
      <c r="A2088" s="2"/>
      <c r="B2088" s="2"/>
      <c r="C2088" s="2" t="s">
        <v>1197</v>
      </c>
      <c r="D2088" s="2" t="s">
        <v>176</v>
      </c>
      <c r="E2088" s="2" t="s">
        <v>30</v>
      </c>
      <c r="F2088" s="26" t="s">
        <v>176</v>
      </c>
      <c r="G2088" s="4" t="s">
        <v>1266</v>
      </c>
      <c r="H2088" s="2" t="s">
        <v>163</v>
      </c>
      <c r="I2088" s="2" t="s">
        <v>569</v>
      </c>
      <c r="J2088" s="2" t="s">
        <v>570</v>
      </c>
      <c r="K2088" s="2" t="s">
        <v>835</v>
      </c>
      <c r="L2088" s="2" t="s">
        <v>842</v>
      </c>
      <c r="M2088" s="2" t="s">
        <v>6</v>
      </c>
      <c r="N2088" s="2" t="s">
        <v>6</v>
      </c>
      <c r="O2088" s="2" t="s">
        <v>6</v>
      </c>
      <c r="P2088" s="2" t="s">
        <v>6</v>
      </c>
      <c r="Q2088" s="2" t="s">
        <v>6</v>
      </c>
      <c r="R2088" s="2" t="s">
        <v>6</v>
      </c>
      <c r="S2088" s="2" t="s">
        <v>6</v>
      </c>
      <c r="T2088" s="2" t="s">
        <v>6</v>
      </c>
      <c r="U2088" s="2" t="s">
        <v>6</v>
      </c>
      <c r="V2088" s="2" t="s">
        <v>6</v>
      </c>
      <c r="W2088" s="2" t="s">
        <v>6</v>
      </c>
      <c r="X2088" s="2" t="s">
        <v>6</v>
      </c>
      <c r="Y2088" s="2" t="s">
        <v>6</v>
      </c>
      <c r="Z2088" s="2" t="s">
        <v>6</v>
      </c>
      <c r="AA2088" s="2" t="s">
        <v>6</v>
      </c>
      <c r="AB2088" s="2" t="s">
        <v>6</v>
      </c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</row>
    <row r="2089" spans="1:47" ht="15.75">
      <c r="A2089" s="2"/>
      <c r="B2089" s="2"/>
      <c r="C2089" s="2" t="s">
        <v>1198</v>
      </c>
      <c r="D2089" s="2" t="s">
        <v>176</v>
      </c>
      <c r="E2089" s="2" t="s">
        <v>30</v>
      </c>
      <c r="F2089" s="26" t="s">
        <v>176</v>
      </c>
      <c r="G2089" s="4" t="s">
        <v>1266</v>
      </c>
      <c r="H2089" s="2" t="s">
        <v>163</v>
      </c>
      <c r="I2089" s="2" t="s">
        <v>569</v>
      </c>
      <c r="J2089" s="2" t="s">
        <v>570</v>
      </c>
      <c r="K2089" s="2" t="s">
        <v>835</v>
      </c>
      <c r="L2089" s="2" t="s">
        <v>842</v>
      </c>
      <c r="M2089" s="2" t="s">
        <v>6</v>
      </c>
      <c r="N2089" s="2" t="s">
        <v>6</v>
      </c>
      <c r="O2089" s="2" t="s">
        <v>6</v>
      </c>
      <c r="P2089" s="2" t="s">
        <v>6</v>
      </c>
      <c r="Q2089" s="2" t="s">
        <v>6</v>
      </c>
      <c r="R2089" s="2" t="s">
        <v>6</v>
      </c>
      <c r="S2089" s="2" t="s">
        <v>6</v>
      </c>
      <c r="T2089" s="2" t="s">
        <v>6</v>
      </c>
      <c r="U2089" s="2" t="s">
        <v>6</v>
      </c>
      <c r="V2089" s="2" t="s">
        <v>6</v>
      </c>
      <c r="W2089" s="2" t="s">
        <v>6</v>
      </c>
      <c r="X2089" s="2" t="s">
        <v>6</v>
      </c>
      <c r="Y2089" s="2" t="s">
        <v>6</v>
      </c>
      <c r="Z2089" s="2" t="s">
        <v>6</v>
      </c>
      <c r="AA2089" s="2" t="s">
        <v>6</v>
      </c>
      <c r="AB2089" s="2" t="s">
        <v>6</v>
      </c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</row>
    <row r="2090" spans="1:47" ht="15.75">
      <c r="A2090" s="2"/>
      <c r="B2090" s="2"/>
      <c r="C2090" s="2" t="s">
        <v>1199</v>
      </c>
      <c r="D2090" s="2" t="s">
        <v>176</v>
      </c>
      <c r="E2090" s="2" t="s">
        <v>30</v>
      </c>
      <c r="F2090" s="26" t="s">
        <v>176</v>
      </c>
      <c r="G2090" s="4" t="s">
        <v>1266</v>
      </c>
      <c r="H2090" s="2" t="s">
        <v>163</v>
      </c>
      <c r="I2090" s="2" t="s">
        <v>569</v>
      </c>
      <c r="J2090" s="2" t="s">
        <v>570</v>
      </c>
      <c r="K2090" s="2" t="s">
        <v>835</v>
      </c>
      <c r="L2090" s="2" t="s">
        <v>842</v>
      </c>
      <c r="M2090" s="2" t="s">
        <v>6</v>
      </c>
      <c r="N2090" s="2" t="s">
        <v>6</v>
      </c>
      <c r="O2090" s="2" t="s">
        <v>6</v>
      </c>
      <c r="P2090" s="2" t="s">
        <v>6</v>
      </c>
      <c r="Q2090" s="2" t="s">
        <v>6</v>
      </c>
      <c r="R2090" s="2" t="s">
        <v>6</v>
      </c>
      <c r="S2090" s="2" t="s">
        <v>6</v>
      </c>
      <c r="T2090" s="2" t="s">
        <v>6</v>
      </c>
      <c r="U2090" s="2" t="s">
        <v>6</v>
      </c>
      <c r="V2090" s="2" t="s">
        <v>6</v>
      </c>
      <c r="W2090" s="2" t="s">
        <v>6</v>
      </c>
      <c r="X2090" s="2" t="s">
        <v>6</v>
      </c>
      <c r="Y2090" s="2" t="s">
        <v>6</v>
      </c>
      <c r="Z2090" s="2" t="s">
        <v>6</v>
      </c>
      <c r="AA2090" s="2" t="s">
        <v>6</v>
      </c>
      <c r="AB2090" s="2" t="s">
        <v>6</v>
      </c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</row>
    <row r="2091" spans="1:47" ht="15.75">
      <c r="A2091" s="2"/>
      <c r="B2091" s="2"/>
      <c r="C2091" s="2" t="s">
        <v>1200</v>
      </c>
      <c r="D2091" s="2" t="s">
        <v>176</v>
      </c>
      <c r="E2091" s="2" t="s">
        <v>30</v>
      </c>
      <c r="F2091" s="26" t="s">
        <v>176</v>
      </c>
      <c r="G2091" s="4" t="s">
        <v>1266</v>
      </c>
      <c r="H2091" s="2" t="s">
        <v>163</v>
      </c>
      <c r="I2091" s="2" t="s">
        <v>569</v>
      </c>
      <c r="J2091" s="2" t="s">
        <v>570</v>
      </c>
      <c r="K2091" s="2" t="s">
        <v>835</v>
      </c>
      <c r="L2091" s="2" t="s">
        <v>842</v>
      </c>
      <c r="M2091" s="2" t="s">
        <v>6</v>
      </c>
      <c r="N2091" s="2" t="s">
        <v>6</v>
      </c>
      <c r="O2091" s="2" t="s">
        <v>6</v>
      </c>
      <c r="P2091" s="2" t="s">
        <v>6</v>
      </c>
      <c r="Q2091" s="2" t="s">
        <v>6</v>
      </c>
      <c r="R2091" s="2" t="s">
        <v>6</v>
      </c>
      <c r="S2091" s="2" t="s">
        <v>6</v>
      </c>
      <c r="T2091" s="2" t="s">
        <v>6</v>
      </c>
      <c r="U2091" s="2" t="s">
        <v>6</v>
      </c>
      <c r="V2091" s="2" t="s">
        <v>6</v>
      </c>
      <c r="W2091" s="2" t="s">
        <v>6</v>
      </c>
      <c r="X2091" s="2" t="s">
        <v>6</v>
      </c>
      <c r="Y2091" s="2" t="s">
        <v>6</v>
      </c>
      <c r="Z2091" s="2" t="s">
        <v>6</v>
      </c>
      <c r="AA2091" s="2" t="s">
        <v>6</v>
      </c>
      <c r="AB2091" s="2" t="s">
        <v>6</v>
      </c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</row>
    <row r="2092" spans="1:47" ht="15.75">
      <c r="A2092" s="2"/>
      <c r="B2092" s="2"/>
      <c r="C2092" s="2" t="s">
        <v>1201</v>
      </c>
      <c r="D2092" s="2" t="s">
        <v>176</v>
      </c>
      <c r="E2092" s="2" t="s">
        <v>30</v>
      </c>
      <c r="F2092" s="26" t="s">
        <v>176</v>
      </c>
      <c r="G2092" s="4" t="s">
        <v>1266</v>
      </c>
      <c r="H2092" s="2" t="s">
        <v>163</v>
      </c>
      <c r="I2092" s="2" t="s">
        <v>569</v>
      </c>
      <c r="J2092" s="2" t="s">
        <v>570</v>
      </c>
      <c r="K2092" s="2" t="s">
        <v>835</v>
      </c>
      <c r="L2092" s="2" t="s">
        <v>842</v>
      </c>
      <c r="M2092" s="2" t="s">
        <v>6</v>
      </c>
      <c r="N2092" s="2" t="s">
        <v>6</v>
      </c>
      <c r="O2092" s="2" t="s">
        <v>6</v>
      </c>
      <c r="P2092" s="2" t="s">
        <v>6</v>
      </c>
      <c r="Q2092" s="2" t="s">
        <v>6</v>
      </c>
      <c r="R2092" s="2" t="s">
        <v>6</v>
      </c>
      <c r="S2092" s="2" t="s">
        <v>6</v>
      </c>
      <c r="T2092" s="2" t="s">
        <v>6</v>
      </c>
      <c r="U2092" s="2" t="s">
        <v>6</v>
      </c>
      <c r="V2092" s="2" t="s">
        <v>6</v>
      </c>
      <c r="W2092" s="2" t="s">
        <v>6</v>
      </c>
      <c r="X2092" s="2" t="s">
        <v>6</v>
      </c>
      <c r="Y2092" s="2" t="s">
        <v>6</v>
      </c>
      <c r="Z2092" s="2" t="s">
        <v>6</v>
      </c>
      <c r="AA2092" s="2" t="s">
        <v>6</v>
      </c>
      <c r="AB2092" s="2" t="s">
        <v>6</v>
      </c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</row>
    <row r="2093" spans="1:47" ht="15.75">
      <c r="A2093" s="2"/>
      <c r="B2093" s="2"/>
      <c r="C2093" s="2" t="s">
        <v>1202</v>
      </c>
      <c r="D2093" s="2" t="s">
        <v>176</v>
      </c>
      <c r="E2093" s="2" t="s">
        <v>30</v>
      </c>
      <c r="F2093" s="26" t="s">
        <v>176</v>
      </c>
      <c r="G2093" s="4" t="s">
        <v>1266</v>
      </c>
      <c r="H2093" s="2" t="s">
        <v>163</v>
      </c>
      <c r="I2093" s="2" t="s">
        <v>569</v>
      </c>
      <c r="J2093" s="2" t="s">
        <v>570</v>
      </c>
      <c r="K2093" s="2" t="s">
        <v>835</v>
      </c>
      <c r="L2093" s="2" t="s">
        <v>842</v>
      </c>
      <c r="M2093" s="2" t="s">
        <v>6</v>
      </c>
      <c r="N2093" s="2" t="s">
        <v>6</v>
      </c>
      <c r="O2093" s="2" t="s">
        <v>6</v>
      </c>
      <c r="P2093" s="2" t="s">
        <v>6</v>
      </c>
      <c r="Q2093" s="2" t="s">
        <v>6</v>
      </c>
      <c r="R2093" s="2" t="s">
        <v>6</v>
      </c>
      <c r="S2093" s="2" t="s">
        <v>6</v>
      </c>
      <c r="T2093" s="2" t="s">
        <v>6</v>
      </c>
      <c r="U2093" s="2" t="s">
        <v>6</v>
      </c>
      <c r="V2093" s="2" t="s">
        <v>6</v>
      </c>
      <c r="W2093" s="2" t="s">
        <v>6</v>
      </c>
      <c r="X2093" s="2" t="s">
        <v>6</v>
      </c>
      <c r="Y2093" s="2" t="s">
        <v>6</v>
      </c>
      <c r="Z2093" s="2" t="s">
        <v>6</v>
      </c>
      <c r="AA2093" s="2" t="s">
        <v>6</v>
      </c>
      <c r="AB2093" s="2" t="s">
        <v>6</v>
      </c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</row>
    <row r="2094" spans="1:47" ht="15.75">
      <c r="A2094" s="2"/>
      <c r="B2094" s="2"/>
      <c r="C2094" s="2" t="s">
        <v>1203</v>
      </c>
      <c r="D2094" s="2" t="s">
        <v>176</v>
      </c>
      <c r="E2094" s="2" t="s">
        <v>30</v>
      </c>
      <c r="F2094" s="26" t="s">
        <v>176</v>
      </c>
      <c r="G2094" s="4" t="s">
        <v>1266</v>
      </c>
      <c r="H2094" s="2" t="s">
        <v>163</v>
      </c>
      <c r="I2094" s="2" t="s">
        <v>569</v>
      </c>
      <c r="J2094" s="2" t="s">
        <v>570</v>
      </c>
      <c r="K2094" s="2" t="s">
        <v>835</v>
      </c>
      <c r="L2094" s="2" t="s">
        <v>842</v>
      </c>
      <c r="M2094" s="2" t="s">
        <v>6</v>
      </c>
      <c r="N2094" s="2" t="s">
        <v>6</v>
      </c>
      <c r="O2094" s="2" t="s">
        <v>6</v>
      </c>
      <c r="P2094" s="2" t="s">
        <v>6</v>
      </c>
      <c r="Q2094" s="2" t="s">
        <v>6</v>
      </c>
      <c r="R2094" s="2" t="s">
        <v>6</v>
      </c>
      <c r="S2094" s="2" t="s">
        <v>6</v>
      </c>
      <c r="T2094" s="2" t="s">
        <v>6</v>
      </c>
      <c r="U2094" s="2" t="s">
        <v>6</v>
      </c>
      <c r="V2094" s="2" t="s">
        <v>6</v>
      </c>
      <c r="W2094" s="2" t="s">
        <v>6</v>
      </c>
      <c r="X2094" s="2" t="s">
        <v>6</v>
      </c>
      <c r="Y2094" s="2" t="s">
        <v>6</v>
      </c>
      <c r="Z2094" s="2" t="s">
        <v>6</v>
      </c>
      <c r="AA2094" s="2" t="s">
        <v>6</v>
      </c>
      <c r="AB2094" s="2" t="s">
        <v>6</v>
      </c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</row>
    <row r="2095" spans="1:47" ht="15.75">
      <c r="A2095" s="2"/>
      <c r="B2095" s="2"/>
      <c r="C2095" s="2" t="s">
        <v>1204</v>
      </c>
      <c r="D2095" s="2" t="s">
        <v>176</v>
      </c>
      <c r="E2095" s="2" t="s">
        <v>30</v>
      </c>
      <c r="F2095" s="26" t="s">
        <v>176</v>
      </c>
      <c r="G2095" s="4" t="s">
        <v>1266</v>
      </c>
      <c r="H2095" s="2" t="s">
        <v>163</v>
      </c>
      <c r="I2095" s="2" t="s">
        <v>569</v>
      </c>
      <c r="J2095" s="2" t="s">
        <v>570</v>
      </c>
      <c r="K2095" s="2" t="s">
        <v>835</v>
      </c>
      <c r="L2095" s="2" t="s">
        <v>842</v>
      </c>
      <c r="M2095" s="2" t="s">
        <v>6</v>
      </c>
      <c r="N2095" s="2" t="s">
        <v>6</v>
      </c>
      <c r="O2095" s="2" t="s">
        <v>6</v>
      </c>
      <c r="P2095" s="2" t="s">
        <v>6</v>
      </c>
      <c r="Q2095" s="2" t="s">
        <v>6</v>
      </c>
      <c r="R2095" s="2" t="s">
        <v>6</v>
      </c>
      <c r="S2095" s="2" t="s">
        <v>6</v>
      </c>
      <c r="T2095" s="2" t="s">
        <v>6</v>
      </c>
      <c r="U2095" s="2" t="s">
        <v>6</v>
      </c>
      <c r="V2095" s="2" t="s">
        <v>6</v>
      </c>
      <c r="W2095" s="2" t="s">
        <v>6</v>
      </c>
      <c r="X2095" s="2" t="s">
        <v>6</v>
      </c>
      <c r="Y2095" s="2" t="s">
        <v>6</v>
      </c>
      <c r="Z2095" s="2" t="s">
        <v>6</v>
      </c>
      <c r="AA2095" s="2" t="s">
        <v>6</v>
      </c>
      <c r="AB2095" s="2" t="s">
        <v>6</v>
      </c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</row>
    <row r="2096" spans="1:47" ht="15.75">
      <c r="A2096" s="2"/>
      <c r="B2096" s="2"/>
      <c r="C2096" s="2" t="s">
        <v>1205</v>
      </c>
      <c r="D2096" s="2" t="s">
        <v>176</v>
      </c>
      <c r="E2096" s="2" t="s">
        <v>30</v>
      </c>
      <c r="F2096" s="26" t="s">
        <v>176</v>
      </c>
      <c r="G2096" s="4" t="s">
        <v>1266</v>
      </c>
      <c r="H2096" s="2" t="s">
        <v>163</v>
      </c>
      <c r="I2096" s="2" t="s">
        <v>569</v>
      </c>
      <c r="J2096" s="2" t="s">
        <v>570</v>
      </c>
      <c r="K2096" s="2" t="s">
        <v>835</v>
      </c>
      <c r="L2096" s="2" t="s">
        <v>842</v>
      </c>
      <c r="M2096" s="2" t="s">
        <v>6</v>
      </c>
      <c r="N2096" s="2" t="s">
        <v>6</v>
      </c>
      <c r="O2096" s="2" t="s">
        <v>6</v>
      </c>
      <c r="P2096" s="2" t="s">
        <v>6</v>
      </c>
      <c r="Q2096" s="2" t="s">
        <v>6</v>
      </c>
      <c r="R2096" s="2" t="s">
        <v>6</v>
      </c>
      <c r="S2096" s="2" t="s">
        <v>6</v>
      </c>
      <c r="T2096" s="2" t="s">
        <v>6</v>
      </c>
      <c r="U2096" s="2" t="s">
        <v>6</v>
      </c>
      <c r="V2096" s="2" t="s">
        <v>6</v>
      </c>
      <c r="W2096" s="2" t="s">
        <v>6</v>
      </c>
      <c r="X2096" s="2" t="s">
        <v>6</v>
      </c>
      <c r="Y2096" s="2" t="s">
        <v>6</v>
      </c>
      <c r="Z2096" s="2" t="s">
        <v>6</v>
      </c>
      <c r="AA2096" s="2" t="s">
        <v>6</v>
      </c>
      <c r="AB2096" s="2" t="s">
        <v>6</v>
      </c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</row>
    <row r="2097" spans="1:47" ht="15.75">
      <c r="A2097" s="2"/>
      <c r="B2097" s="2"/>
      <c r="C2097" s="2" t="s">
        <v>1206</v>
      </c>
      <c r="D2097" s="2" t="s">
        <v>176</v>
      </c>
      <c r="E2097" s="2" t="s">
        <v>30</v>
      </c>
      <c r="F2097" s="26" t="s">
        <v>176</v>
      </c>
      <c r="G2097" s="4" t="s">
        <v>1266</v>
      </c>
      <c r="H2097" s="2" t="s">
        <v>163</v>
      </c>
      <c r="I2097" s="2" t="s">
        <v>569</v>
      </c>
      <c r="J2097" s="2" t="s">
        <v>570</v>
      </c>
      <c r="K2097" s="2" t="s">
        <v>835</v>
      </c>
      <c r="L2097" s="2" t="s">
        <v>842</v>
      </c>
      <c r="M2097" s="2" t="s">
        <v>6</v>
      </c>
      <c r="N2097" s="2" t="s">
        <v>6</v>
      </c>
      <c r="O2097" s="2" t="s">
        <v>6</v>
      </c>
      <c r="P2097" s="2" t="s">
        <v>6</v>
      </c>
      <c r="Q2097" s="2" t="s">
        <v>6</v>
      </c>
      <c r="R2097" s="2" t="s">
        <v>6</v>
      </c>
      <c r="S2097" s="2" t="s">
        <v>6</v>
      </c>
      <c r="T2097" s="2" t="s">
        <v>6</v>
      </c>
      <c r="U2097" s="2" t="s">
        <v>6</v>
      </c>
      <c r="V2097" s="2" t="s">
        <v>6</v>
      </c>
      <c r="W2097" s="2" t="s">
        <v>6</v>
      </c>
      <c r="X2097" s="2" t="s">
        <v>6</v>
      </c>
      <c r="Y2097" s="2" t="s">
        <v>6</v>
      </c>
      <c r="Z2097" s="2" t="s">
        <v>6</v>
      </c>
      <c r="AA2097" s="2" t="s">
        <v>6</v>
      </c>
      <c r="AB2097" s="2" t="s">
        <v>6</v>
      </c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</row>
    <row r="2098" spans="1:47" ht="15.75">
      <c r="A2098" s="2"/>
      <c r="B2098" s="2"/>
      <c r="C2098" s="2" t="s">
        <v>1207</v>
      </c>
      <c r="D2098" s="2" t="s">
        <v>176</v>
      </c>
      <c r="E2098" s="2" t="s">
        <v>30</v>
      </c>
      <c r="F2098" s="26" t="s">
        <v>176</v>
      </c>
      <c r="G2098" s="4" t="s">
        <v>1266</v>
      </c>
      <c r="H2098" s="2" t="s">
        <v>163</v>
      </c>
      <c r="I2098" s="2" t="s">
        <v>569</v>
      </c>
      <c r="J2098" s="2" t="s">
        <v>570</v>
      </c>
      <c r="K2098" s="2" t="s">
        <v>835</v>
      </c>
      <c r="L2098" s="2" t="s">
        <v>842</v>
      </c>
      <c r="M2098" s="2" t="s">
        <v>6</v>
      </c>
      <c r="N2098" s="2" t="s">
        <v>6</v>
      </c>
      <c r="O2098" s="2" t="s">
        <v>6</v>
      </c>
      <c r="P2098" s="2" t="s">
        <v>6</v>
      </c>
      <c r="Q2098" s="2" t="s">
        <v>6</v>
      </c>
      <c r="R2098" s="2" t="s">
        <v>6</v>
      </c>
      <c r="S2098" s="2" t="s">
        <v>6</v>
      </c>
      <c r="T2098" s="2" t="s">
        <v>6</v>
      </c>
      <c r="U2098" s="2" t="s">
        <v>6</v>
      </c>
      <c r="V2098" s="2" t="s">
        <v>6</v>
      </c>
      <c r="W2098" s="2" t="s">
        <v>6</v>
      </c>
      <c r="X2098" s="2" t="s">
        <v>6</v>
      </c>
      <c r="Y2098" s="2" t="s">
        <v>6</v>
      </c>
      <c r="Z2098" s="2" t="s">
        <v>6</v>
      </c>
      <c r="AA2098" s="2" t="s">
        <v>6</v>
      </c>
      <c r="AB2098" s="2" t="s">
        <v>6</v>
      </c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</row>
    <row r="2099" spans="1:47" ht="15.75">
      <c r="A2099" s="2"/>
      <c r="B2099" s="2"/>
      <c r="C2099" s="2" t="s">
        <v>1208</v>
      </c>
      <c r="D2099" s="2" t="s">
        <v>176</v>
      </c>
      <c r="E2099" s="2" t="s">
        <v>30</v>
      </c>
      <c r="F2099" s="26" t="s">
        <v>176</v>
      </c>
      <c r="G2099" s="4" t="s">
        <v>1266</v>
      </c>
      <c r="H2099" s="2" t="s">
        <v>163</v>
      </c>
      <c r="I2099" s="2" t="s">
        <v>569</v>
      </c>
      <c r="J2099" s="2" t="s">
        <v>570</v>
      </c>
      <c r="K2099" s="2" t="s">
        <v>835</v>
      </c>
      <c r="L2099" s="2" t="s">
        <v>842</v>
      </c>
      <c r="M2099" s="2" t="s">
        <v>6</v>
      </c>
      <c r="N2099" s="2" t="s">
        <v>6</v>
      </c>
      <c r="O2099" s="2" t="s">
        <v>6</v>
      </c>
      <c r="P2099" s="2" t="s">
        <v>6</v>
      </c>
      <c r="Q2099" s="2" t="s">
        <v>6</v>
      </c>
      <c r="R2099" s="2" t="s">
        <v>6</v>
      </c>
      <c r="S2099" s="2" t="s">
        <v>6</v>
      </c>
      <c r="T2099" s="2" t="s">
        <v>6</v>
      </c>
      <c r="U2099" s="2" t="s">
        <v>6</v>
      </c>
      <c r="V2099" s="2" t="s">
        <v>6</v>
      </c>
      <c r="W2099" s="2" t="s">
        <v>6</v>
      </c>
      <c r="X2099" s="2" t="s">
        <v>6</v>
      </c>
      <c r="Y2099" s="2" t="s">
        <v>6</v>
      </c>
      <c r="Z2099" s="2" t="s">
        <v>6</v>
      </c>
      <c r="AA2099" s="2" t="s">
        <v>6</v>
      </c>
      <c r="AB2099" s="2" t="s">
        <v>6</v>
      </c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</row>
    <row r="2100" spans="1:47" ht="15.75">
      <c r="A2100" s="2"/>
      <c r="B2100" s="2"/>
      <c r="C2100" s="2" t="s">
        <v>1209</v>
      </c>
      <c r="D2100" s="2" t="s">
        <v>176</v>
      </c>
      <c r="E2100" s="2" t="s">
        <v>30</v>
      </c>
      <c r="F2100" s="26" t="s">
        <v>176</v>
      </c>
      <c r="G2100" s="4" t="s">
        <v>1266</v>
      </c>
      <c r="H2100" s="2" t="s">
        <v>163</v>
      </c>
      <c r="I2100" s="2" t="s">
        <v>569</v>
      </c>
      <c r="J2100" s="2" t="s">
        <v>570</v>
      </c>
      <c r="K2100" s="2" t="s">
        <v>835</v>
      </c>
      <c r="L2100" s="2" t="s">
        <v>842</v>
      </c>
      <c r="M2100" s="2" t="s">
        <v>6</v>
      </c>
      <c r="N2100" s="2" t="s">
        <v>6</v>
      </c>
      <c r="O2100" s="2" t="s">
        <v>6</v>
      </c>
      <c r="P2100" s="2" t="s">
        <v>6</v>
      </c>
      <c r="Q2100" s="2" t="s">
        <v>6</v>
      </c>
      <c r="R2100" s="2" t="s">
        <v>6</v>
      </c>
      <c r="S2100" s="2" t="s">
        <v>6</v>
      </c>
      <c r="T2100" s="2" t="s">
        <v>6</v>
      </c>
      <c r="U2100" s="2" t="s">
        <v>6</v>
      </c>
      <c r="V2100" s="2" t="s">
        <v>6</v>
      </c>
      <c r="W2100" s="2" t="s">
        <v>6</v>
      </c>
      <c r="X2100" s="2" t="s">
        <v>6</v>
      </c>
      <c r="Y2100" s="2" t="s">
        <v>6</v>
      </c>
      <c r="Z2100" s="2" t="s">
        <v>6</v>
      </c>
      <c r="AA2100" s="2" t="s">
        <v>6</v>
      </c>
      <c r="AB2100" s="2" t="s">
        <v>6</v>
      </c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</row>
    <row r="2101" spans="1:47" ht="15.75">
      <c r="A2101" s="2"/>
      <c r="B2101" s="2"/>
      <c r="C2101" s="2" t="s">
        <v>1210</v>
      </c>
      <c r="D2101" s="2" t="s">
        <v>176</v>
      </c>
      <c r="E2101" s="2" t="s">
        <v>30</v>
      </c>
      <c r="F2101" s="26" t="s">
        <v>176</v>
      </c>
      <c r="G2101" s="4" t="s">
        <v>1266</v>
      </c>
      <c r="H2101" s="2" t="s">
        <v>163</v>
      </c>
      <c r="I2101" s="2" t="s">
        <v>569</v>
      </c>
      <c r="J2101" s="2" t="s">
        <v>570</v>
      </c>
      <c r="K2101" s="2" t="s">
        <v>835</v>
      </c>
      <c r="L2101" s="2" t="s">
        <v>842</v>
      </c>
      <c r="M2101" s="2" t="s">
        <v>6</v>
      </c>
      <c r="N2101" s="2" t="s">
        <v>6</v>
      </c>
      <c r="O2101" s="2" t="s">
        <v>6</v>
      </c>
      <c r="P2101" s="2" t="s">
        <v>6</v>
      </c>
      <c r="Q2101" s="2" t="s">
        <v>6</v>
      </c>
      <c r="R2101" s="2" t="s">
        <v>6</v>
      </c>
      <c r="S2101" s="2" t="s">
        <v>6</v>
      </c>
      <c r="T2101" s="2" t="s">
        <v>6</v>
      </c>
      <c r="U2101" s="2" t="s">
        <v>6</v>
      </c>
      <c r="V2101" s="2" t="s">
        <v>6</v>
      </c>
      <c r="W2101" s="2" t="s">
        <v>6</v>
      </c>
      <c r="X2101" s="2" t="s">
        <v>6</v>
      </c>
      <c r="Y2101" s="2" t="s">
        <v>6</v>
      </c>
      <c r="Z2101" s="2" t="s">
        <v>6</v>
      </c>
      <c r="AA2101" s="2" t="s">
        <v>6</v>
      </c>
      <c r="AB2101" s="2" t="s">
        <v>6</v>
      </c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</row>
    <row r="2102" spans="1:47" ht="15.75">
      <c r="A2102" s="2"/>
      <c r="B2102" s="2"/>
      <c r="C2102" s="2" t="s">
        <v>1211</v>
      </c>
      <c r="D2102" s="2" t="s">
        <v>176</v>
      </c>
      <c r="E2102" s="2" t="s">
        <v>30</v>
      </c>
      <c r="F2102" s="26" t="s">
        <v>176</v>
      </c>
      <c r="G2102" s="4" t="s">
        <v>1266</v>
      </c>
      <c r="H2102" s="2" t="s">
        <v>163</v>
      </c>
      <c r="I2102" s="2" t="s">
        <v>569</v>
      </c>
      <c r="J2102" s="2" t="s">
        <v>570</v>
      </c>
      <c r="K2102" s="2" t="s">
        <v>835</v>
      </c>
      <c r="L2102" s="2" t="s">
        <v>842</v>
      </c>
      <c r="M2102" s="2" t="s">
        <v>6</v>
      </c>
      <c r="N2102" s="2" t="s">
        <v>6</v>
      </c>
      <c r="O2102" s="2" t="s">
        <v>6</v>
      </c>
      <c r="P2102" s="2" t="s">
        <v>6</v>
      </c>
      <c r="Q2102" s="2" t="s">
        <v>6</v>
      </c>
      <c r="R2102" s="2" t="s">
        <v>6</v>
      </c>
      <c r="S2102" s="2" t="s">
        <v>6</v>
      </c>
      <c r="T2102" s="2" t="s">
        <v>6</v>
      </c>
      <c r="U2102" s="2" t="s">
        <v>6</v>
      </c>
      <c r="V2102" s="2" t="s">
        <v>6</v>
      </c>
      <c r="W2102" s="2" t="s">
        <v>6</v>
      </c>
      <c r="X2102" s="2" t="s">
        <v>6</v>
      </c>
      <c r="Y2102" s="2" t="s">
        <v>6</v>
      </c>
      <c r="Z2102" s="2" t="s">
        <v>6</v>
      </c>
      <c r="AA2102" s="2" t="s">
        <v>6</v>
      </c>
      <c r="AB2102" s="2" t="s">
        <v>6</v>
      </c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</row>
    <row r="2103" spans="1:47" ht="15.75">
      <c r="A2103" s="2"/>
      <c r="B2103" s="2"/>
      <c r="C2103" s="2" t="s">
        <v>1212</v>
      </c>
      <c r="D2103" s="2" t="s">
        <v>176</v>
      </c>
      <c r="E2103" s="2" t="s">
        <v>30</v>
      </c>
      <c r="F2103" s="26" t="s">
        <v>176</v>
      </c>
      <c r="G2103" s="4" t="s">
        <v>1266</v>
      </c>
      <c r="H2103" s="2" t="s">
        <v>163</v>
      </c>
      <c r="I2103" s="2" t="s">
        <v>569</v>
      </c>
      <c r="J2103" s="2" t="s">
        <v>570</v>
      </c>
      <c r="K2103" s="2" t="s">
        <v>835</v>
      </c>
      <c r="L2103" s="2" t="s">
        <v>842</v>
      </c>
      <c r="M2103" s="2" t="s">
        <v>6</v>
      </c>
      <c r="N2103" s="2" t="s">
        <v>6</v>
      </c>
      <c r="O2103" s="2" t="s">
        <v>6</v>
      </c>
      <c r="P2103" s="2" t="s">
        <v>6</v>
      </c>
      <c r="Q2103" s="2" t="s">
        <v>6</v>
      </c>
      <c r="R2103" s="2" t="s">
        <v>6</v>
      </c>
      <c r="S2103" s="2" t="s">
        <v>6</v>
      </c>
      <c r="T2103" s="2" t="s">
        <v>6</v>
      </c>
      <c r="U2103" s="2" t="s">
        <v>6</v>
      </c>
      <c r="V2103" s="2" t="s">
        <v>6</v>
      </c>
      <c r="W2103" s="2" t="s">
        <v>6</v>
      </c>
      <c r="X2103" s="2" t="s">
        <v>6</v>
      </c>
      <c r="Y2103" s="2" t="s">
        <v>6</v>
      </c>
      <c r="Z2103" s="2" t="s">
        <v>6</v>
      </c>
      <c r="AA2103" s="2" t="s">
        <v>6</v>
      </c>
      <c r="AB2103" s="2" t="s">
        <v>6</v>
      </c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</row>
    <row r="2104" spans="1:47" ht="15.75">
      <c r="A2104" s="2"/>
      <c r="B2104" s="2"/>
      <c r="C2104" s="2" t="s">
        <v>1213</v>
      </c>
      <c r="D2104" s="2" t="s">
        <v>176</v>
      </c>
      <c r="E2104" s="2" t="s">
        <v>30</v>
      </c>
      <c r="F2104" s="26" t="s">
        <v>176</v>
      </c>
      <c r="G2104" s="4" t="s">
        <v>1266</v>
      </c>
      <c r="H2104" s="2" t="s">
        <v>163</v>
      </c>
      <c r="I2104" s="2" t="s">
        <v>569</v>
      </c>
      <c r="J2104" s="2" t="s">
        <v>570</v>
      </c>
      <c r="K2104" s="2" t="s">
        <v>835</v>
      </c>
      <c r="L2104" s="2" t="s">
        <v>842</v>
      </c>
      <c r="M2104" s="2" t="s">
        <v>6</v>
      </c>
      <c r="N2104" s="2" t="s">
        <v>6</v>
      </c>
      <c r="O2104" s="2" t="s">
        <v>6</v>
      </c>
      <c r="P2104" s="2" t="s">
        <v>6</v>
      </c>
      <c r="Q2104" s="2" t="s">
        <v>6</v>
      </c>
      <c r="R2104" s="2" t="s">
        <v>6</v>
      </c>
      <c r="S2104" s="2" t="s">
        <v>6</v>
      </c>
      <c r="T2104" s="2" t="s">
        <v>6</v>
      </c>
      <c r="U2104" s="2" t="s">
        <v>6</v>
      </c>
      <c r="V2104" s="2" t="s">
        <v>6</v>
      </c>
      <c r="W2104" s="2" t="s">
        <v>6</v>
      </c>
      <c r="X2104" s="2" t="s">
        <v>6</v>
      </c>
      <c r="Y2104" s="2" t="s">
        <v>6</v>
      </c>
      <c r="Z2104" s="2" t="s">
        <v>6</v>
      </c>
      <c r="AA2104" s="2" t="s">
        <v>6</v>
      </c>
      <c r="AB2104" s="2" t="s">
        <v>6</v>
      </c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</row>
    <row r="2105" spans="1:47" ht="15.75">
      <c r="A2105" s="2"/>
      <c r="B2105" s="2"/>
      <c r="C2105" s="2" t="s">
        <v>1214</v>
      </c>
      <c r="D2105" s="2" t="s">
        <v>176</v>
      </c>
      <c r="E2105" s="2" t="s">
        <v>30</v>
      </c>
      <c r="F2105" s="26" t="s">
        <v>176</v>
      </c>
      <c r="G2105" s="4" t="s">
        <v>1266</v>
      </c>
      <c r="H2105" s="2" t="s">
        <v>163</v>
      </c>
      <c r="I2105" s="2" t="s">
        <v>569</v>
      </c>
      <c r="J2105" s="2" t="s">
        <v>570</v>
      </c>
      <c r="K2105" s="2" t="s">
        <v>835</v>
      </c>
      <c r="L2105" s="2" t="s">
        <v>842</v>
      </c>
      <c r="M2105" s="2" t="s">
        <v>6</v>
      </c>
      <c r="N2105" s="2" t="s">
        <v>6</v>
      </c>
      <c r="O2105" s="2" t="s">
        <v>6</v>
      </c>
      <c r="P2105" s="2" t="s">
        <v>6</v>
      </c>
      <c r="Q2105" s="2" t="s">
        <v>6</v>
      </c>
      <c r="R2105" s="2" t="s">
        <v>6</v>
      </c>
      <c r="S2105" s="2" t="s">
        <v>6</v>
      </c>
      <c r="T2105" s="2" t="s">
        <v>6</v>
      </c>
      <c r="U2105" s="2" t="s">
        <v>6</v>
      </c>
      <c r="V2105" s="2" t="s">
        <v>6</v>
      </c>
      <c r="W2105" s="2" t="s">
        <v>6</v>
      </c>
      <c r="X2105" s="2" t="s">
        <v>6</v>
      </c>
      <c r="Y2105" s="2" t="s">
        <v>6</v>
      </c>
      <c r="Z2105" s="2" t="s">
        <v>6</v>
      </c>
      <c r="AA2105" s="2" t="s">
        <v>6</v>
      </c>
      <c r="AB2105" s="2" t="s">
        <v>6</v>
      </c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</row>
    <row r="2106" spans="1:47" ht="15.75">
      <c r="A2106" s="2"/>
      <c r="B2106" s="2"/>
      <c r="C2106" s="2" t="s">
        <v>1215</v>
      </c>
      <c r="D2106" s="2" t="s">
        <v>176</v>
      </c>
      <c r="E2106" s="2" t="s">
        <v>30</v>
      </c>
      <c r="F2106" s="26" t="s">
        <v>176</v>
      </c>
      <c r="G2106" s="4" t="s">
        <v>1266</v>
      </c>
      <c r="H2106" s="2" t="s">
        <v>163</v>
      </c>
      <c r="I2106" s="2" t="s">
        <v>569</v>
      </c>
      <c r="J2106" s="2" t="s">
        <v>570</v>
      </c>
      <c r="K2106" s="2" t="s">
        <v>835</v>
      </c>
      <c r="L2106" s="2" t="s">
        <v>842</v>
      </c>
      <c r="M2106" s="2" t="s">
        <v>6</v>
      </c>
      <c r="N2106" s="2" t="s">
        <v>6</v>
      </c>
      <c r="O2106" s="2" t="s">
        <v>6</v>
      </c>
      <c r="P2106" s="2" t="s">
        <v>6</v>
      </c>
      <c r="Q2106" s="2" t="s">
        <v>6</v>
      </c>
      <c r="R2106" s="2" t="s">
        <v>6</v>
      </c>
      <c r="S2106" s="2" t="s">
        <v>6</v>
      </c>
      <c r="T2106" s="2" t="s">
        <v>6</v>
      </c>
      <c r="U2106" s="2" t="s">
        <v>6</v>
      </c>
      <c r="V2106" s="2" t="s">
        <v>6</v>
      </c>
      <c r="W2106" s="2" t="s">
        <v>6</v>
      </c>
      <c r="X2106" s="2" t="s">
        <v>6</v>
      </c>
      <c r="Y2106" s="2" t="s">
        <v>6</v>
      </c>
      <c r="Z2106" s="2" t="s">
        <v>6</v>
      </c>
      <c r="AA2106" s="2" t="s">
        <v>6</v>
      </c>
      <c r="AB2106" s="2" t="s">
        <v>6</v>
      </c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</row>
    <row r="2107" spans="1:47" ht="15.75">
      <c r="A2107" s="2"/>
      <c r="B2107" s="2"/>
      <c r="C2107" s="2" t="s">
        <v>1216</v>
      </c>
      <c r="D2107" s="2" t="s">
        <v>176</v>
      </c>
      <c r="E2107" s="2" t="s">
        <v>30</v>
      </c>
      <c r="F2107" s="26" t="s">
        <v>176</v>
      </c>
      <c r="G2107" s="4" t="s">
        <v>1266</v>
      </c>
      <c r="H2107" s="2" t="s">
        <v>163</v>
      </c>
      <c r="I2107" s="2" t="s">
        <v>569</v>
      </c>
      <c r="J2107" s="2" t="s">
        <v>570</v>
      </c>
      <c r="K2107" s="2" t="s">
        <v>835</v>
      </c>
      <c r="L2107" s="2" t="s">
        <v>842</v>
      </c>
      <c r="M2107" s="2" t="s">
        <v>6</v>
      </c>
      <c r="N2107" s="2" t="s">
        <v>6</v>
      </c>
      <c r="O2107" s="2" t="s">
        <v>6</v>
      </c>
      <c r="P2107" s="2" t="s">
        <v>6</v>
      </c>
      <c r="Q2107" s="2" t="s">
        <v>6</v>
      </c>
      <c r="R2107" s="2" t="s">
        <v>6</v>
      </c>
      <c r="S2107" s="2" t="s">
        <v>6</v>
      </c>
      <c r="T2107" s="2" t="s">
        <v>6</v>
      </c>
      <c r="U2107" s="2" t="s">
        <v>6</v>
      </c>
      <c r="V2107" s="2" t="s">
        <v>6</v>
      </c>
      <c r="W2107" s="2" t="s">
        <v>6</v>
      </c>
      <c r="X2107" s="2" t="s">
        <v>6</v>
      </c>
      <c r="Y2107" s="2" t="s">
        <v>6</v>
      </c>
      <c r="Z2107" s="2" t="s">
        <v>6</v>
      </c>
      <c r="AA2107" s="2" t="s">
        <v>6</v>
      </c>
      <c r="AB2107" s="2" t="s">
        <v>6</v>
      </c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</row>
    <row r="2108" spans="1:47" ht="15.75">
      <c r="A2108" s="2"/>
      <c r="B2108" s="2"/>
      <c r="C2108" s="2" t="s">
        <v>1217</v>
      </c>
      <c r="D2108" s="2" t="s">
        <v>176</v>
      </c>
      <c r="E2108" s="2" t="s">
        <v>30</v>
      </c>
      <c r="F2108" s="26" t="s">
        <v>176</v>
      </c>
      <c r="G2108" s="4" t="s">
        <v>1266</v>
      </c>
      <c r="H2108" s="2" t="s">
        <v>163</v>
      </c>
      <c r="I2108" s="2" t="s">
        <v>569</v>
      </c>
      <c r="J2108" s="2" t="s">
        <v>570</v>
      </c>
      <c r="K2108" s="2" t="s">
        <v>835</v>
      </c>
      <c r="L2108" s="2" t="s">
        <v>842</v>
      </c>
      <c r="M2108" s="2" t="s">
        <v>6</v>
      </c>
      <c r="N2108" s="2" t="s">
        <v>6</v>
      </c>
      <c r="O2108" s="2" t="s">
        <v>6</v>
      </c>
      <c r="P2108" s="2" t="s">
        <v>6</v>
      </c>
      <c r="Q2108" s="2" t="s">
        <v>6</v>
      </c>
      <c r="R2108" s="2" t="s">
        <v>6</v>
      </c>
      <c r="S2108" s="2" t="s">
        <v>6</v>
      </c>
      <c r="T2108" s="2" t="s">
        <v>6</v>
      </c>
      <c r="U2108" s="2" t="s">
        <v>6</v>
      </c>
      <c r="V2108" s="2" t="s">
        <v>6</v>
      </c>
      <c r="W2108" s="2" t="s">
        <v>6</v>
      </c>
      <c r="X2108" s="2" t="s">
        <v>6</v>
      </c>
      <c r="Y2108" s="2" t="s">
        <v>6</v>
      </c>
      <c r="Z2108" s="2" t="s">
        <v>6</v>
      </c>
      <c r="AA2108" s="2" t="s">
        <v>6</v>
      </c>
      <c r="AB2108" s="2" t="s">
        <v>6</v>
      </c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</row>
    <row r="2109" spans="1:47" ht="15.75">
      <c r="A2109" s="2"/>
      <c r="B2109" s="2"/>
      <c r="C2109" s="2" t="s">
        <v>1218</v>
      </c>
      <c r="D2109" s="2" t="s">
        <v>176</v>
      </c>
      <c r="E2109" s="2" t="s">
        <v>30</v>
      </c>
      <c r="F2109" s="26" t="s">
        <v>176</v>
      </c>
      <c r="G2109" s="4" t="s">
        <v>1266</v>
      </c>
      <c r="H2109" s="2" t="s">
        <v>163</v>
      </c>
      <c r="I2109" s="2" t="s">
        <v>569</v>
      </c>
      <c r="J2109" s="2" t="s">
        <v>570</v>
      </c>
      <c r="K2109" s="2" t="s">
        <v>835</v>
      </c>
      <c r="L2109" s="2" t="s">
        <v>842</v>
      </c>
      <c r="M2109" s="2" t="s">
        <v>6</v>
      </c>
      <c r="N2109" s="2" t="s">
        <v>6</v>
      </c>
      <c r="O2109" s="2" t="s">
        <v>6</v>
      </c>
      <c r="P2109" s="2" t="s">
        <v>6</v>
      </c>
      <c r="Q2109" s="2" t="s">
        <v>6</v>
      </c>
      <c r="R2109" s="2" t="s">
        <v>6</v>
      </c>
      <c r="S2109" s="2" t="s">
        <v>6</v>
      </c>
      <c r="T2109" s="2" t="s">
        <v>6</v>
      </c>
      <c r="U2109" s="2" t="s">
        <v>6</v>
      </c>
      <c r="V2109" s="2" t="s">
        <v>6</v>
      </c>
      <c r="W2109" s="2" t="s">
        <v>6</v>
      </c>
      <c r="X2109" s="2" t="s">
        <v>6</v>
      </c>
      <c r="Y2109" s="2" t="s">
        <v>6</v>
      </c>
      <c r="Z2109" s="2" t="s">
        <v>6</v>
      </c>
      <c r="AA2109" s="2" t="s">
        <v>6</v>
      </c>
      <c r="AB2109" s="2" t="s">
        <v>6</v>
      </c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</row>
    <row r="2110" spans="1:47" ht="15.75">
      <c r="A2110" s="2"/>
      <c r="B2110" s="2"/>
      <c r="C2110" s="2" t="s">
        <v>1219</v>
      </c>
      <c r="D2110" s="2" t="s">
        <v>176</v>
      </c>
      <c r="E2110" s="2" t="s">
        <v>30</v>
      </c>
      <c r="F2110" s="26" t="s">
        <v>176</v>
      </c>
      <c r="G2110" s="4" t="s">
        <v>1266</v>
      </c>
      <c r="H2110" s="2" t="s">
        <v>163</v>
      </c>
      <c r="I2110" s="2" t="s">
        <v>569</v>
      </c>
      <c r="J2110" s="2" t="s">
        <v>570</v>
      </c>
      <c r="K2110" s="2" t="s">
        <v>835</v>
      </c>
      <c r="L2110" s="2" t="s">
        <v>842</v>
      </c>
      <c r="M2110" s="2" t="s">
        <v>6</v>
      </c>
      <c r="N2110" s="2" t="s">
        <v>6</v>
      </c>
      <c r="O2110" s="2" t="s">
        <v>6</v>
      </c>
      <c r="P2110" s="2" t="s">
        <v>6</v>
      </c>
      <c r="Q2110" s="2" t="s">
        <v>6</v>
      </c>
      <c r="R2110" s="2" t="s">
        <v>6</v>
      </c>
      <c r="S2110" s="2" t="s">
        <v>6</v>
      </c>
      <c r="T2110" s="2" t="s">
        <v>6</v>
      </c>
      <c r="U2110" s="2" t="s">
        <v>6</v>
      </c>
      <c r="V2110" s="2" t="s">
        <v>6</v>
      </c>
      <c r="W2110" s="2" t="s">
        <v>6</v>
      </c>
      <c r="X2110" s="2" t="s">
        <v>6</v>
      </c>
      <c r="Y2110" s="2" t="s">
        <v>6</v>
      </c>
      <c r="Z2110" s="2" t="s">
        <v>6</v>
      </c>
      <c r="AA2110" s="2" t="s">
        <v>6</v>
      </c>
      <c r="AB2110" s="2" t="s">
        <v>6</v>
      </c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</row>
    <row r="2111" spans="1:47" ht="15.75">
      <c r="A2111" s="2"/>
      <c r="B2111" s="2"/>
      <c r="C2111" s="2" t="s">
        <v>1220</v>
      </c>
      <c r="D2111" s="2" t="s">
        <v>176</v>
      </c>
      <c r="E2111" s="2" t="s">
        <v>30</v>
      </c>
      <c r="F2111" s="26" t="s">
        <v>176</v>
      </c>
      <c r="G2111" s="4" t="s">
        <v>1266</v>
      </c>
      <c r="H2111" s="2" t="s">
        <v>163</v>
      </c>
      <c r="I2111" s="2" t="s">
        <v>569</v>
      </c>
      <c r="J2111" s="2" t="s">
        <v>570</v>
      </c>
      <c r="K2111" s="2" t="s">
        <v>835</v>
      </c>
      <c r="L2111" s="2" t="s">
        <v>842</v>
      </c>
      <c r="M2111" s="2" t="s">
        <v>6</v>
      </c>
      <c r="N2111" s="2" t="s">
        <v>6</v>
      </c>
      <c r="O2111" s="2" t="s">
        <v>6</v>
      </c>
      <c r="P2111" s="2" t="s">
        <v>6</v>
      </c>
      <c r="Q2111" s="2" t="s">
        <v>6</v>
      </c>
      <c r="R2111" s="2" t="s">
        <v>6</v>
      </c>
      <c r="S2111" s="2" t="s">
        <v>6</v>
      </c>
      <c r="T2111" s="2" t="s">
        <v>6</v>
      </c>
      <c r="U2111" s="2" t="s">
        <v>6</v>
      </c>
      <c r="V2111" s="2" t="s">
        <v>6</v>
      </c>
      <c r="W2111" s="2" t="s">
        <v>6</v>
      </c>
      <c r="X2111" s="2" t="s">
        <v>6</v>
      </c>
      <c r="Y2111" s="2" t="s">
        <v>6</v>
      </c>
      <c r="Z2111" s="2" t="s">
        <v>6</v>
      </c>
      <c r="AA2111" s="2" t="s">
        <v>6</v>
      </c>
      <c r="AB2111" s="2" t="s">
        <v>6</v>
      </c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</row>
    <row r="2112" spans="1:47" ht="15.75">
      <c r="A2112" s="2"/>
      <c r="B2112" s="2"/>
      <c r="C2112" s="2" t="s">
        <v>1221</v>
      </c>
      <c r="D2112" s="2" t="s">
        <v>176</v>
      </c>
      <c r="E2112" s="2" t="s">
        <v>30</v>
      </c>
      <c r="F2112" s="26" t="s">
        <v>176</v>
      </c>
      <c r="G2112" s="4" t="s">
        <v>1266</v>
      </c>
      <c r="H2112" s="2" t="s">
        <v>163</v>
      </c>
      <c r="I2112" s="2" t="s">
        <v>569</v>
      </c>
      <c r="J2112" s="2" t="s">
        <v>570</v>
      </c>
      <c r="K2112" s="2" t="s">
        <v>835</v>
      </c>
      <c r="L2112" s="2" t="s">
        <v>842</v>
      </c>
      <c r="M2112" s="2" t="s">
        <v>6</v>
      </c>
      <c r="N2112" s="2" t="s">
        <v>6</v>
      </c>
      <c r="O2112" s="2" t="s">
        <v>6</v>
      </c>
      <c r="P2112" s="2" t="s">
        <v>6</v>
      </c>
      <c r="Q2112" s="2" t="s">
        <v>6</v>
      </c>
      <c r="R2112" s="2" t="s">
        <v>6</v>
      </c>
      <c r="S2112" s="2" t="s">
        <v>6</v>
      </c>
      <c r="T2112" s="2" t="s">
        <v>6</v>
      </c>
      <c r="U2112" s="2" t="s">
        <v>6</v>
      </c>
      <c r="V2112" s="2" t="s">
        <v>6</v>
      </c>
      <c r="W2112" s="2" t="s">
        <v>6</v>
      </c>
      <c r="X2112" s="2" t="s">
        <v>6</v>
      </c>
      <c r="Y2112" s="2" t="s">
        <v>6</v>
      </c>
      <c r="Z2112" s="2" t="s">
        <v>6</v>
      </c>
      <c r="AA2112" s="2" t="s">
        <v>6</v>
      </c>
      <c r="AB2112" s="2" t="s">
        <v>6</v>
      </c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</row>
    <row r="2113" spans="1:47" ht="15.75">
      <c r="A2113" s="2"/>
      <c r="B2113" s="2"/>
      <c r="C2113" s="2" t="s">
        <v>1222</v>
      </c>
      <c r="D2113" s="2" t="s">
        <v>176</v>
      </c>
      <c r="E2113" s="2" t="s">
        <v>30</v>
      </c>
      <c r="F2113" s="26" t="s">
        <v>176</v>
      </c>
      <c r="G2113" s="4" t="s">
        <v>1266</v>
      </c>
      <c r="H2113" s="2" t="s">
        <v>163</v>
      </c>
      <c r="I2113" s="2" t="s">
        <v>569</v>
      </c>
      <c r="J2113" s="2" t="s">
        <v>570</v>
      </c>
      <c r="K2113" s="2" t="s">
        <v>835</v>
      </c>
      <c r="L2113" s="2" t="s">
        <v>842</v>
      </c>
      <c r="M2113" s="2" t="s">
        <v>6</v>
      </c>
      <c r="N2113" s="2" t="s">
        <v>6</v>
      </c>
      <c r="O2113" s="2" t="s">
        <v>6</v>
      </c>
      <c r="P2113" s="2" t="s">
        <v>6</v>
      </c>
      <c r="Q2113" s="2" t="s">
        <v>6</v>
      </c>
      <c r="R2113" s="2" t="s">
        <v>6</v>
      </c>
      <c r="S2113" s="2" t="s">
        <v>6</v>
      </c>
      <c r="T2113" s="2" t="s">
        <v>6</v>
      </c>
      <c r="U2113" s="2" t="s">
        <v>6</v>
      </c>
      <c r="V2113" s="2" t="s">
        <v>6</v>
      </c>
      <c r="W2113" s="2" t="s">
        <v>6</v>
      </c>
      <c r="X2113" s="2" t="s">
        <v>6</v>
      </c>
      <c r="Y2113" s="2" t="s">
        <v>6</v>
      </c>
      <c r="Z2113" s="2" t="s">
        <v>6</v>
      </c>
      <c r="AA2113" s="2" t="s">
        <v>6</v>
      </c>
      <c r="AB2113" s="2" t="s">
        <v>6</v>
      </c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</row>
    <row r="2114" spans="1:47" ht="15.75">
      <c r="A2114" s="2"/>
      <c r="B2114" s="2"/>
      <c r="C2114" s="2" t="s">
        <v>1223</v>
      </c>
      <c r="D2114" s="2" t="s">
        <v>176</v>
      </c>
      <c r="E2114" s="2" t="s">
        <v>30</v>
      </c>
      <c r="F2114" s="26" t="s">
        <v>176</v>
      </c>
      <c r="G2114" s="4" t="s">
        <v>1266</v>
      </c>
      <c r="H2114" s="2" t="s">
        <v>163</v>
      </c>
      <c r="I2114" s="2" t="s">
        <v>569</v>
      </c>
      <c r="J2114" s="2" t="s">
        <v>570</v>
      </c>
      <c r="K2114" s="2" t="s">
        <v>835</v>
      </c>
      <c r="L2114" s="2" t="s">
        <v>842</v>
      </c>
      <c r="M2114" s="2" t="s">
        <v>6</v>
      </c>
      <c r="N2114" s="2" t="s">
        <v>6</v>
      </c>
      <c r="O2114" s="2" t="s">
        <v>6</v>
      </c>
      <c r="P2114" s="2" t="s">
        <v>6</v>
      </c>
      <c r="Q2114" s="2" t="s">
        <v>6</v>
      </c>
      <c r="R2114" s="2" t="s">
        <v>6</v>
      </c>
      <c r="S2114" s="2" t="s">
        <v>6</v>
      </c>
      <c r="T2114" s="2" t="s">
        <v>6</v>
      </c>
      <c r="U2114" s="2" t="s">
        <v>6</v>
      </c>
      <c r="V2114" s="2" t="s">
        <v>6</v>
      </c>
      <c r="W2114" s="2" t="s">
        <v>6</v>
      </c>
      <c r="X2114" s="2" t="s">
        <v>6</v>
      </c>
      <c r="Y2114" s="2" t="s">
        <v>6</v>
      </c>
      <c r="Z2114" s="2" t="s">
        <v>6</v>
      </c>
      <c r="AA2114" s="2" t="s">
        <v>6</v>
      </c>
      <c r="AB2114" s="2" t="s">
        <v>6</v>
      </c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</row>
    <row r="2115" spans="1:47" ht="15.75">
      <c r="A2115" s="2"/>
      <c r="B2115" s="2"/>
      <c r="C2115" s="2" t="s">
        <v>1224</v>
      </c>
      <c r="D2115" s="2" t="s">
        <v>176</v>
      </c>
      <c r="E2115" s="2" t="s">
        <v>30</v>
      </c>
      <c r="F2115" s="26" t="s">
        <v>176</v>
      </c>
      <c r="G2115" s="4" t="s">
        <v>1266</v>
      </c>
      <c r="H2115" s="2" t="s">
        <v>163</v>
      </c>
      <c r="I2115" s="2" t="s">
        <v>569</v>
      </c>
      <c r="J2115" s="2" t="s">
        <v>570</v>
      </c>
      <c r="K2115" s="2" t="s">
        <v>835</v>
      </c>
      <c r="L2115" s="2" t="s">
        <v>842</v>
      </c>
      <c r="M2115" s="2" t="s">
        <v>6</v>
      </c>
      <c r="N2115" s="2" t="s">
        <v>6</v>
      </c>
      <c r="O2115" s="2" t="s">
        <v>6</v>
      </c>
      <c r="P2115" s="2" t="s">
        <v>6</v>
      </c>
      <c r="Q2115" s="2" t="s">
        <v>6</v>
      </c>
      <c r="R2115" s="2" t="s">
        <v>6</v>
      </c>
      <c r="S2115" s="2" t="s">
        <v>6</v>
      </c>
      <c r="T2115" s="2" t="s">
        <v>6</v>
      </c>
      <c r="U2115" s="2" t="s">
        <v>6</v>
      </c>
      <c r="V2115" s="2" t="s">
        <v>6</v>
      </c>
      <c r="W2115" s="2" t="s">
        <v>6</v>
      </c>
      <c r="X2115" s="2" t="s">
        <v>6</v>
      </c>
      <c r="Y2115" s="2" t="s">
        <v>6</v>
      </c>
      <c r="Z2115" s="2" t="s">
        <v>6</v>
      </c>
      <c r="AA2115" s="2" t="s">
        <v>6</v>
      </c>
      <c r="AB2115" s="2" t="s">
        <v>6</v>
      </c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</row>
    <row r="2116" spans="1:47" ht="15.75">
      <c r="A2116" s="2"/>
      <c r="B2116" s="2"/>
      <c r="C2116" s="2" t="s">
        <v>1225</v>
      </c>
      <c r="D2116" s="2" t="s">
        <v>176</v>
      </c>
      <c r="E2116" s="2" t="s">
        <v>30</v>
      </c>
      <c r="F2116" s="26" t="s">
        <v>176</v>
      </c>
      <c r="G2116" s="4" t="s">
        <v>1266</v>
      </c>
      <c r="H2116" s="2" t="s">
        <v>163</v>
      </c>
      <c r="I2116" s="2" t="s">
        <v>569</v>
      </c>
      <c r="J2116" s="2" t="s">
        <v>570</v>
      </c>
      <c r="K2116" s="2" t="s">
        <v>835</v>
      </c>
      <c r="L2116" s="2" t="s">
        <v>842</v>
      </c>
      <c r="M2116" s="2" t="s">
        <v>6</v>
      </c>
      <c r="N2116" s="2" t="s">
        <v>6</v>
      </c>
      <c r="O2116" s="2" t="s">
        <v>6</v>
      </c>
      <c r="P2116" s="2" t="s">
        <v>6</v>
      </c>
      <c r="Q2116" s="2" t="s">
        <v>6</v>
      </c>
      <c r="R2116" s="2" t="s">
        <v>6</v>
      </c>
      <c r="S2116" s="2" t="s">
        <v>6</v>
      </c>
      <c r="T2116" s="2" t="s">
        <v>6</v>
      </c>
      <c r="U2116" s="2" t="s">
        <v>6</v>
      </c>
      <c r="V2116" s="2" t="s">
        <v>6</v>
      </c>
      <c r="W2116" s="2" t="s">
        <v>6</v>
      </c>
      <c r="X2116" s="2" t="s">
        <v>6</v>
      </c>
      <c r="Y2116" s="2" t="s">
        <v>6</v>
      </c>
      <c r="Z2116" s="2" t="s">
        <v>6</v>
      </c>
      <c r="AA2116" s="2" t="s">
        <v>6</v>
      </c>
      <c r="AB2116" s="2" t="s">
        <v>6</v>
      </c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</row>
    <row r="2117" spans="1:47" ht="15.75">
      <c r="A2117" s="2"/>
      <c r="B2117" s="2"/>
      <c r="C2117" s="2" t="s">
        <v>1226</v>
      </c>
      <c r="D2117" s="2" t="s">
        <v>176</v>
      </c>
      <c r="E2117" s="2" t="s">
        <v>30</v>
      </c>
      <c r="F2117" s="26" t="s">
        <v>176</v>
      </c>
      <c r="G2117" s="4" t="s">
        <v>1266</v>
      </c>
      <c r="H2117" s="2" t="s">
        <v>163</v>
      </c>
      <c r="I2117" s="2" t="s">
        <v>569</v>
      </c>
      <c r="J2117" s="2" t="s">
        <v>570</v>
      </c>
      <c r="K2117" s="2" t="s">
        <v>835</v>
      </c>
      <c r="L2117" s="2" t="s">
        <v>842</v>
      </c>
      <c r="M2117" s="2" t="s">
        <v>6</v>
      </c>
      <c r="N2117" s="2" t="s">
        <v>6</v>
      </c>
      <c r="O2117" s="2" t="s">
        <v>6</v>
      </c>
      <c r="P2117" s="2" t="s">
        <v>6</v>
      </c>
      <c r="Q2117" s="2" t="s">
        <v>6</v>
      </c>
      <c r="R2117" s="2" t="s">
        <v>6</v>
      </c>
      <c r="S2117" s="2" t="s">
        <v>6</v>
      </c>
      <c r="T2117" s="2" t="s">
        <v>6</v>
      </c>
      <c r="U2117" s="2" t="s">
        <v>6</v>
      </c>
      <c r="V2117" s="2" t="s">
        <v>6</v>
      </c>
      <c r="W2117" s="2" t="s">
        <v>6</v>
      </c>
      <c r="X2117" s="2" t="s">
        <v>6</v>
      </c>
      <c r="Y2117" s="2" t="s">
        <v>6</v>
      </c>
      <c r="Z2117" s="2" t="s">
        <v>6</v>
      </c>
      <c r="AA2117" s="2" t="s">
        <v>6</v>
      </c>
      <c r="AB2117" s="2" t="s">
        <v>6</v>
      </c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</row>
    <row r="2118" spans="1:47" ht="15.75">
      <c r="A2118" s="2"/>
      <c r="B2118" s="2"/>
      <c r="C2118" s="2" t="s">
        <v>1227</v>
      </c>
      <c r="D2118" s="2" t="s">
        <v>176</v>
      </c>
      <c r="E2118" s="2" t="s">
        <v>30</v>
      </c>
      <c r="F2118" s="26" t="s">
        <v>176</v>
      </c>
      <c r="G2118" s="4" t="s">
        <v>1266</v>
      </c>
      <c r="H2118" s="2" t="s">
        <v>163</v>
      </c>
      <c r="I2118" s="2" t="s">
        <v>569</v>
      </c>
      <c r="J2118" s="2" t="s">
        <v>570</v>
      </c>
      <c r="K2118" s="2" t="s">
        <v>835</v>
      </c>
      <c r="L2118" s="2" t="s">
        <v>842</v>
      </c>
      <c r="M2118" s="2" t="s">
        <v>6</v>
      </c>
      <c r="N2118" s="2" t="s">
        <v>6</v>
      </c>
      <c r="O2118" s="2" t="s">
        <v>6</v>
      </c>
      <c r="P2118" s="2" t="s">
        <v>6</v>
      </c>
      <c r="Q2118" s="2" t="s">
        <v>6</v>
      </c>
      <c r="R2118" s="2" t="s">
        <v>6</v>
      </c>
      <c r="S2118" s="2" t="s">
        <v>6</v>
      </c>
      <c r="T2118" s="2" t="s">
        <v>6</v>
      </c>
      <c r="U2118" s="2" t="s">
        <v>6</v>
      </c>
      <c r="V2118" s="2" t="s">
        <v>6</v>
      </c>
      <c r="W2118" s="2" t="s">
        <v>6</v>
      </c>
      <c r="X2118" s="2" t="s">
        <v>6</v>
      </c>
      <c r="Y2118" s="2" t="s">
        <v>6</v>
      </c>
      <c r="Z2118" s="2" t="s">
        <v>6</v>
      </c>
      <c r="AA2118" s="2" t="s">
        <v>6</v>
      </c>
      <c r="AB2118" s="2" t="s">
        <v>6</v>
      </c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</row>
    <row r="2119" spans="1:47" ht="15.75">
      <c r="A2119" s="2"/>
      <c r="B2119" s="2"/>
      <c r="C2119" s="2" t="s">
        <v>1228</v>
      </c>
      <c r="D2119" s="2" t="s">
        <v>176</v>
      </c>
      <c r="E2119" s="2" t="s">
        <v>30</v>
      </c>
      <c r="F2119" s="26" t="s">
        <v>176</v>
      </c>
      <c r="G2119" s="4" t="s">
        <v>1266</v>
      </c>
      <c r="H2119" s="2" t="s">
        <v>163</v>
      </c>
      <c r="I2119" s="2" t="s">
        <v>569</v>
      </c>
      <c r="J2119" s="2" t="s">
        <v>570</v>
      </c>
      <c r="K2119" s="2" t="s">
        <v>835</v>
      </c>
      <c r="L2119" s="2" t="s">
        <v>842</v>
      </c>
      <c r="M2119" s="2" t="s">
        <v>6</v>
      </c>
      <c r="N2119" s="2" t="s">
        <v>6</v>
      </c>
      <c r="O2119" s="2" t="s">
        <v>6</v>
      </c>
      <c r="P2119" s="2" t="s">
        <v>6</v>
      </c>
      <c r="Q2119" s="2" t="s">
        <v>6</v>
      </c>
      <c r="R2119" s="2" t="s">
        <v>6</v>
      </c>
      <c r="S2119" s="2" t="s">
        <v>6</v>
      </c>
      <c r="T2119" s="2" t="s">
        <v>6</v>
      </c>
      <c r="U2119" s="2" t="s">
        <v>6</v>
      </c>
      <c r="V2119" s="2" t="s">
        <v>6</v>
      </c>
      <c r="W2119" s="2" t="s">
        <v>6</v>
      </c>
      <c r="X2119" s="2" t="s">
        <v>6</v>
      </c>
      <c r="Y2119" s="2" t="s">
        <v>6</v>
      </c>
      <c r="Z2119" s="2" t="s">
        <v>6</v>
      </c>
      <c r="AA2119" s="2" t="s">
        <v>6</v>
      </c>
      <c r="AB2119" s="2" t="s">
        <v>6</v>
      </c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</row>
    <row r="2120" spans="1:47" ht="15.75">
      <c r="A2120" s="2"/>
      <c r="B2120" s="2"/>
      <c r="C2120" s="2" t="s">
        <v>1229</v>
      </c>
      <c r="D2120" s="2" t="s">
        <v>176</v>
      </c>
      <c r="E2120" s="2" t="s">
        <v>30</v>
      </c>
      <c r="F2120" s="26" t="s">
        <v>176</v>
      </c>
      <c r="G2120" s="4" t="s">
        <v>1266</v>
      </c>
      <c r="H2120" s="2" t="s">
        <v>163</v>
      </c>
      <c r="I2120" s="2" t="s">
        <v>569</v>
      </c>
      <c r="J2120" s="2" t="s">
        <v>570</v>
      </c>
      <c r="K2120" s="2" t="s">
        <v>835</v>
      </c>
      <c r="L2120" s="2" t="s">
        <v>842</v>
      </c>
      <c r="M2120" s="2" t="s">
        <v>6</v>
      </c>
      <c r="N2120" s="2" t="s">
        <v>6</v>
      </c>
      <c r="O2120" s="2" t="s">
        <v>6</v>
      </c>
      <c r="P2120" s="2" t="s">
        <v>6</v>
      </c>
      <c r="Q2120" s="2" t="s">
        <v>6</v>
      </c>
      <c r="R2120" s="2" t="s">
        <v>6</v>
      </c>
      <c r="S2120" s="2" t="s">
        <v>6</v>
      </c>
      <c r="T2120" s="2" t="s">
        <v>6</v>
      </c>
      <c r="U2120" s="2" t="s">
        <v>6</v>
      </c>
      <c r="V2120" s="2" t="s">
        <v>6</v>
      </c>
      <c r="W2120" s="2" t="s">
        <v>6</v>
      </c>
      <c r="X2120" s="2" t="s">
        <v>6</v>
      </c>
      <c r="Y2120" s="2" t="s">
        <v>6</v>
      </c>
      <c r="Z2120" s="2" t="s">
        <v>6</v>
      </c>
      <c r="AA2120" s="2" t="s">
        <v>6</v>
      </c>
      <c r="AB2120" s="2" t="s">
        <v>6</v>
      </c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</row>
    <row r="2121" spans="1:47" ht="15.75">
      <c r="A2121" s="2"/>
      <c r="B2121" s="2"/>
      <c r="C2121" s="2" t="s">
        <v>1230</v>
      </c>
      <c r="D2121" s="2" t="s">
        <v>176</v>
      </c>
      <c r="E2121" s="2" t="s">
        <v>30</v>
      </c>
      <c r="F2121" s="26" t="s">
        <v>176</v>
      </c>
      <c r="G2121" s="4" t="s">
        <v>1266</v>
      </c>
      <c r="H2121" s="2" t="s">
        <v>163</v>
      </c>
      <c r="I2121" s="2" t="s">
        <v>569</v>
      </c>
      <c r="J2121" s="2" t="s">
        <v>570</v>
      </c>
      <c r="K2121" s="2" t="s">
        <v>835</v>
      </c>
      <c r="L2121" s="2" t="s">
        <v>842</v>
      </c>
      <c r="M2121" s="2" t="s">
        <v>6</v>
      </c>
      <c r="N2121" s="2" t="s">
        <v>6</v>
      </c>
      <c r="O2121" s="2" t="s">
        <v>6</v>
      </c>
      <c r="P2121" s="2" t="s">
        <v>6</v>
      </c>
      <c r="Q2121" s="2" t="s">
        <v>6</v>
      </c>
      <c r="R2121" s="2" t="s">
        <v>6</v>
      </c>
      <c r="S2121" s="2" t="s">
        <v>6</v>
      </c>
      <c r="T2121" s="2" t="s">
        <v>6</v>
      </c>
      <c r="U2121" s="2" t="s">
        <v>6</v>
      </c>
      <c r="V2121" s="2" t="s">
        <v>6</v>
      </c>
      <c r="W2121" s="2" t="s">
        <v>6</v>
      </c>
      <c r="X2121" s="2" t="s">
        <v>6</v>
      </c>
      <c r="Y2121" s="2" t="s">
        <v>6</v>
      </c>
      <c r="Z2121" s="2" t="s">
        <v>6</v>
      </c>
      <c r="AA2121" s="2" t="s">
        <v>6</v>
      </c>
      <c r="AB2121" s="2" t="s">
        <v>6</v>
      </c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</row>
    <row r="2122" spans="1:47" ht="15.75">
      <c r="A2122" s="2"/>
      <c r="B2122" s="2"/>
      <c r="C2122" s="2" t="s">
        <v>1231</v>
      </c>
      <c r="D2122" s="2" t="s">
        <v>176</v>
      </c>
      <c r="E2122" s="2" t="s">
        <v>30</v>
      </c>
      <c r="F2122" s="26" t="s">
        <v>176</v>
      </c>
      <c r="G2122" s="4" t="s">
        <v>1266</v>
      </c>
      <c r="H2122" s="2" t="s">
        <v>163</v>
      </c>
      <c r="I2122" s="2" t="s">
        <v>569</v>
      </c>
      <c r="J2122" s="2" t="s">
        <v>570</v>
      </c>
      <c r="K2122" s="2" t="s">
        <v>835</v>
      </c>
      <c r="L2122" s="2" t="s">
        <v>842</v>
      </c>
      <c r="M2122" s="2" t="s">
        <v>6</v>
      </c>
      <c r="N2122" s="2" t="s">
        <v>6</v>
      </c>
      <c r="O2122" s="2" t="s">
        <v>6</v>
      </c>
      <c r="P2122" s="2" t="s">
        <v>6</v>
      </c>
      <c r="Q2122" s="2" t="s">
        <v>6</v>
      </c>
      <c r="R2122" s="2" t="s">
        <v>6</v>
      </c>
      <c r="S2122" s="2" t="s">
        <v>6</v>
      </c>
      <c r="T2122" s="2" t="s">
        <v>6</v>
      </c>
      <c r="U2122" s="2" t="s">
        <v>6</v>
      </c>
      <c r="V2122" s="2" t="s">
        <v>6</v>
      </c>
      <c r="W2122" s="2" t="s">
        <v>6</v>
      </c>
      <c r="X2122" s="2" t="s">
        <v>6</v>
      </c>
      <c r="Y2122" s="2" t="s">
        <v>6</v>
      </c>
      <c r="Z2122" s="2" t="s">
        <v>6</v>
      </c>
      <c r="AA2122" s="2" t="s">
        <v>6</v>
      </c>
      <c r="AB2122" s="2" t="s">
        <v>6</v>
      </c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</row>
    <row r="2123" spans="1:47" ht="15.75">
      <c r="A2123" s="2"/>
      <c r="B2123" s="2"/>
      <c r="C2123" s="2" t="s">
        <v>1232</v>
      </c>
      <c r="D2123" s="2" t="s">
        <v>176</v>
      </c>
      <c r="E2123" s="2" t="s">
        <v>30</v>
      </c>
      <c r="F2123" s="26" t="s">
        <v>176</v>
      </c>
      <c r="G2123" s="4" t="s">
        <v>1266</v>
      </c>
      <c r="H2123" s="2" t="s">
        <v>163</v>
      </c>
      <c r="I2123" s="2" t="s">
        <v>569</v>
      </c>
      <c r="J2123" s="2" t="s">
        <v>570</v>
      </c>
      <c r="K2123" s="2" t="s">
        <v>835</v>
      </c>
      <c r="L2123" s="2" t="s">
        <v>842</v>
      </c>
      <c r="M2123" s="2" t="s">
        <v>6</v>
      </c>
      <c r="N2123" s="2" t="s">
        <v>6</v>
      </c>
      <c r="O2123" s="2" t="s">
        <v>6</v>
      </c>
      <c r="P2123" s="2" t="s">
        <v>6</v>
      </c>
      <c r="Q2123" s="2" t="s">
        <v>6</v>
      </c>
      <c r="R2123" s="2" t="s">
        <v>6</v>
      </c>
      <c r="S2123" s="2" t="s">
        <v>6</v>
      </c>
      <c r="T2123" s="2" t="s">
        <v>6</v>
      </c>
      <c r="U2123" s="2" t="s">
        <v>6</v>
      </c>
      <c r="V2123" s="2" t="s">
        <v>6</v>
      </c>
      <c r="W2123" s="2" t="s">
        <v>6</v>
      </c>
      <c r="X2123" s="2" t="s">
        <v>6</v>
      </c>
      <c r="Y2123" s="2" t="s">
        <v>6</v>
      </c>
      <c r="Z2123" s="2" t="s">
        <v>6</v>
      </c>
      <c r="AA2123" s="2" t="s">
        <v>6</v>
      </c>
      <c r="AB2123" s="2" t="s">
        <v>6</v>
      </c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</row>
    <row r="2124" spans="1:47" ht="15.75">
      <c r="A2124" s="2"/>
      <c r="B2124" s="2"/>
      <c r="C2124" s="2" t="s">
        <v>1147</v>
      </c>
      <c r="D2124" s="2" t="s">
        <v>176</v>
      </c>
      <c r="E2124" s="2" t="s">
        <v>30</v>
      </c>
      <c r="F2124" s="26" t="s">
        <v>176</v>
      </c>
      <c r="G2124" s="4" t="s">
        <v>1266</v>
      </c>
      <c r="H2124" s="2" t="s">
        <v>163</v>
      </c>
      <c r="I2124" s="2" t="s">
        <v>569</v>
      </c>
      <c r="J2124" s="2" t="s">
        <v>570</v>
      </c>
      <c r="K2124" s="2" t="s">
        <v>835</v>
      </c>
      <c r="L2124" s="2" t="s">
        <v>843</v>
      </c>
      <c r="M2124" s="2" t="s">
        <v>6</v>
      </c>
      <c r="N2124" s="2" t="s">
        <v>6</v>
      </c>
      <c r="O2124" s="2" t="s">
        <v>6</v>
      </c>
      <c r="P2124" s="2" t="s">
        <v>6</v>
      </c>
      <c r="Q2124" s="2" t="s">
        <v>6</v>
      </c>
      <c r="R2124" s="2" t="s">
        <v>6</v>
      </c>
      <c r="S2124" s="2" t="s">
        <v>6</v>
      </c>
      <c r="T2124" s="2" t="s">
        <v>6</v>
      </c>
      <c r="U2124" s="2" t="s">
        <v>6</v>
      </c>
      <c r="V2124" s="2" t="s">
        <v>6</v>
      </c>
      <c r="W2124" s="2" t="s">
        <v>6</v>
      </c>
      <c r="X2124" s="2" t="s">
        <v>6</v>
      </c>
      <c r="Y2124" s="2" t="s">
        <v>6</v>
      </c>
      <c r="Z2124" s="2" t="s">
        <v>6</v>
      </c>
      <c r="AA2124" s="2" t="s">
        <v>6</v>
      </c>
      <c r="AB2124" s="2" t="s">
        <v>6</v>
      </c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</row>
    <row r="2125" spans="1:47" ht="15.75">
      <c r="A2125" s="2"/>
      <c r="B2125" s="2"/>
      <c r="C2125" s="2" t="s">
        <v>1233</v>
      </c>
      <c r="D2125" s="2" t="s">
        <v>176</v>
      </c>
      <c r="E2125" s="2" t="s">
        <v>30</v>
      </c>
      <c r="F2125" s="26" t="s">
        <v>176</v>
      </c>
      <c r="G2125" s="4" t="s">
        <v>1266</v>
      </c>
      <c r="H2125" s="2" t="s">
        <v>163</v>
      </c>
      <c r="I2125" s="2" t="s">
        <v>569</v>
      </c>
      <c r="J2125" s="2" t="s">
        <v>570</v>
      </c>
      <c r="K2125" s="2" t="s">
        <v>835</v>
      </c>
      <c r="L2125" s="2" t="s">
        <v>843</v>
      </c>
      <c r="M2125" s="2" t="s">
        <v>6</v>
      </c>
      <c r="N2125" s="2" t="s">
        <v>6</v>
      </c>
      <c r="O2125" s="2" t="s">
        <v>6</v>
      </c>
      <c r="P2125" s="2" t="s">
        <v>6</v>
      </c>
      <c r="Q2125" s="2" t="s">
        <v>6</v>
      </c>
      <c r="R2125" s="2" t="s">
        <v>6</v>
      </c>
      <c r="S2125" s="2" t="s">
        <v>6</v>
      </c>
      <c r="T2125" s="2" t="s">
        <v>6</v>
      </c>
      <c r="U2125" s="2" t="s">
        <v>6</v>
      </c>
      <c r="V2125" s="2" t="s">
        <v>6</v>
      </c>
      <c r="W2125" s="2" t="s">
        <v>6</v>
      </c>
      <c r="X2125" s="2" t="s">
        <v>6</v>
      </c>
      <c r="Y2125" s="2" t="s">
        <v>6</v>
      </c>
      <c r="Z2125" s="2" t="s">
        <v>6</v>
      </c>
      <c r="AA2125" s="2" t="s">
        <v>6</v>
      </c>
      <c r="AB2125" s="2" t="s">
        <v>6</v>
      </c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</row>
    <row r="2126" spans="1:47" ht="15.75">
      <c r="A2126" s="2"/>
      <c r="B2126" s="2"/>
      <c r="C2126" s="2" t="s">
        <v>1148</v>
      </c>
      <c r="D2126" s="2" t="s">
        <v>176</v>
      </c>
      <c r="E2126" s="2" t="s">
        <v>30</v>
      </c>
      <c r="F2126" s="26" t="s">
        <v>176</v>
      </c>
      <c r="G2126" s="4" t="s">
        <v>1266</v>
      </c>
      <c r="H2126" s="2" t="s">
        <v>163</v>
      </c>
      <c r="I2126" s="2" t="s">
        <v>569</v>
      </c>
      <c r="J2126" s="2" t="s">
        <v>570</v>
      </c>
      <c r="K2126" s="2" t="s">
        <v>835</v>
      </c>
      <c r="L2126" s="2" t="s">
        <v>843</v>
      </c>
      <c r="M2126" s="2" t="s">
        <v>6</v>
      </c>
      <c r="N2126" s="2" t="s">
        <v>6</v>
      </c>
      <c r="O2126" s="2" t="s">
        <v>6</v>
      </c>
      <c r="P2126" s="2" t="s">
        <v>6</v>
      </c>
      <c r="Q2126" s="2" t="s">
        <v>6</v>
      </c>
      <c r="R2126" s="2" t="s">
        <v>6</v>
      </c>
      <c r="S2126" s="2" t="s">
        <v>6</v>
      </c>
      <c r="T2126" s="2" t="s">
        <v>6</v>
      </c>
      <c r="U2126" s="2" t="s">
        <v>6</v>
      </c>
      <c r="V2126" s="2" t="s">
        <v>6</v>
      </c>
      <c r="W2126" s="2" t="s">
        <v>6</v>
      </c>
      <c r="X2126" s="2" t="s">
        <v>6</v>
      </c>
      <c r="Y2126" s="2" t="s">
        <v>6</v>
      </c>
      <c r="Z2126" s="2" t="s">
        <v>6</v>
      </c>
      <c r="AA2126" s="2" t="s">
        <v>6</v>
      </c>
      <c r="AB2126" s="2" t="s">
        <v>6</v>
      </c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</row>
    <row r="2127" spans="1:47" ht="15.75">
      <c r="A2127" s="2"/>
      <c r="B2127" s="2"/>
      <c r="C2127" s="2" t="s">
        <v>1149</v>
      </c>
      <c r="D2127" s="2" t="s">
        <v>176</v>
      </c>
      <c r="E2127" s="2" t="s">
        <v>30</v>
      </c>
      <c r="F2127" s="26" t="s">
        <v>176</v>
      </c>
      <c r="G2127" s="4" t="s">
        <v>1266</v>
      </c>
      <c r="H2127" s="2" t="s">
        <v>163</v>
      </c>
      <c r="I2127" s="2" t="s">
        <v>569</v>
      </c>
      <c r="J2127" s="2" t="s">
        <v>570</v>
      </c>
      <c r="K2127" s="2" t="s">
        <v>835</v>
      </c>
      <c r="L2127" s="2" t="s">
        <v>843</v>
      </c>
      <c r="M2127" s="2" t="s">
        <v>6</v>
      </c>
      <c r="N2127" s="2" t="s">
        <v>6</v>
      </c>
      <c r="O2127" s="2" t="s">
        <v>6</v>
      </c>
      <c r="P2127" s="2" t="s">
        <v>6</v>
      </c>
      <c r="Q2127" s="2" t="s">
        <v>6</v>
      </c>
      <c r="R2127" s="2" t="s">
        <v>6</v>
      </c>
      <c r="S2127" s="2" t="s">
        <v>6</v>
      </c>
      <c r="T2127" s="2" t="s">
        <v>6</v>
      </c>
      <c r="U2127" s="2" t="s">
        <v>6</v>
      </c>
      <c r="V2127" s="2" t="s">
        <v>6</v>
      </c>
      <c r="W2127" s="2" t="s">
        <v>6</v>
      </c>
      <c r="X2127" s="2" t="s">
        <v>6</v>
      </c>
      <c r="Y2127" s="2" t="s">
        <v>6</v>
      </c>
      <c r="Z2127" s="2" t="s">
        <v>6</v>
      </c>
      <c r="AA2127" s="2" t="s">
        <v>6</v>
      </c>
      <c r="AB2127" s="2" t="s">
        <v>6</v>
      </c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</row>
    <row r="2128" spans="1:47" ht="15.75">
      <c r="A2128" s="2"/>
      <c r="B2128" s="2"/>
      <c r="C2128" s="2" t="s">
        <v>1150</v>
      </c>
      <c r="D2128" s="2" t="s">
        <v>176</v>
      </c>
      <c r="E2128" s="2" t="s">
        <v>30</v>
      </c>
      <c r="F2128" s="26" t="s">
        <v>176</v>
      </c>
      <c r="G2128" s="4" t="s">
        <v>1266</v>
      </c>
      <c r="H2128" s="2" t="s">
        <v>163</v>
      </c>
      <c r="I2128" s="2" t="s">
        <v>569</v>
      </c>
      <c r="J2128" s="2" t="s">
        <v>570</v>
      </c>
      <c r="K2128" s="2" t="s">
        <v>835</v>
      </c>
      <c r="L2128" s="2" t="s">
        <v>843</v>
      </c>
      <c r="M2128" s="2" t="s">
        <v>6</v>
      </c>
      <c r="N2128" s="2" t="s">
        <v>6</v>
      </c>
      <c r="O2128" s="2" t="s">
        <v>6</v>
      </c>
      <c r="P2128" s="2" t="s">
        <v>6</v>
      </c>
      <c r="Q2128" s="2" t="s">
        <v>6</v>
      </c>
      <c r="R2128" s="2" t="s">
        <v>6</v>
      </c>
      <c r="S2128" s="2" t="s">
        <v>6</v>
      </c>
      <c r="T2128" s="2" t="s">
        <v>6</v>
      </c>
      <c r="U2128" s="2" t="s">
        <v>6</v>
      </c>
      <c r="V2128" s="2" t="s">
        <v>6</v>
      </c>
      <c r="W2128" s="2" t="s">
        <v>6</v>
      </c>
      <c r="X2128" s="2" t="s">
        <v>6</v>
      </c>
      <c r="Y2128" s="2" t="s">
        <v>6</v>
      </c>
      <c r="Z2128" s="2" t="s">
        <v>6</v>
      </c>
      <c r="AA2128" s="2" t="s">
        <v>6</v>
      </c>
      <c r="AB2128" s="2" t="s">
        <v>6</v>
      </c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</row>
    <row r="2129" spans="1:47" ht="15.75">
      <c r="A2129" s="2"/>
      <c r="B2129" s="2"/>
      <c r="C2129" s="2" t="s">
        <v>1151</v>
      </c>
      <c r="D2129" s="2" t="s">
        <v>176</v>
      </c>
      <c r="E2129" s="2" t="s">
        <v>30</v>
      </c>
      <c r="F2129" s="26" t="s">
        <v>176</v>
      </c>
      <c r="G2129" s="4" t="s">
        <v>1266</v>
      </c>
      <c r="H2129" s="2" t="s">
        <v>163</v>
      </c>
      <c r="I2129" s="2" t="s">
        <v>569</v>
      </c>
      <c r="J2129" s="2" t="s">
        <v>570</v>
      </c>
      <c r="K2129" s="2" t="s">
        <v>835</v>
      </c>
      <c r="L2129" s="2" t="s">
        <v>843</v>
      </c>
      <c r="M2129" s="2" t="s">
        <v>6</v>
      </c>
      <c r="N2129" s="2" t="s">
        <v>6</v>
      </c>
      <c r="O2129" s="2" t="s">
        <v>6</v>
      </c>
      <c r="P2129" s="2" t="s">
        <v>6</v>
      </c>
      <c r="Q2129" s="2" t="s">
        <v>6</v>
      </c>
      <c r="R2129" s="2" t="s">
        <v>6</v>
      </c>
      <c r="S2129" s="2" t="s">
        <v>6</v>
      </c>
      <c r="T2129" s="2" t="s">
        <v>6</v>
      </c>
      <c r="U2129" s="2" t="s">
        <v>6</v>
      </c>
      <c r="V2129" s="2" t="s">
        <v>6</v>
      </c>
      <c r="W2129" s="2" t="s">
        <v>6</v>
      </c>
      <c r="X2129" s="2" t="s">
        <v>6</v>
      </c>
      <c r="Y2129" s="2" t="s">
        <v>6</v>
      </c>
      <c r="Z2129" s="2" t="s">
        <v>6</v>
      </c>
      <c r="AA2129" s="2" t="s">
        <v>6</v>
      </c>
      <c r="AB2129" s="2" t="s">
        <v>6</v>
      </c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</row>
    <row r="2130" spans="1:47" ht="15.75">
      <c r="A2130" s="2"/>
      <c r="B2130" s="2"/>
      <c r="C2130" s="2" t="s">
        <v>1152</v>
      </c>
      <c r="D2130" s="2" t="s">
        <v>176</v>
      </c>
      <c r="E2130" s="2" t="s">
        <v>30</v>
      </c>
      <c r="F2130" s="26" t="s">
        <v>176</v>
      </c>
      <c r="G2130" s="4" t="s">
        <v>1266</v>
      </c>
      <c r="H2130" s="2" t="s">
        <v>163</v>
      </c>
      <c r="I2130" s="2" t="s">
        <v>569</v>
      </c>
      <c r="J2130" s="2" t="s">
        <v>570</v>
      </c>
      <c r="K2130" s="2" t="s">
        <v>835</v>
      </c>
      <c r="L2130" s="2" t="s">
        <v>843</v>
      </c>
      <c r="M2130" s="2" t="s">
        <v>6</v>
      </c>
      <c r="N2130" s="2" t="s">
        <v>6</v>
      </c>
      <c r="O2130" s="2" t="s">
        <v>6</v>
      </c>
      <c r="P2130" s="2" t="s">
        <v>6</v>
      </c>
      <c r="Q2130" s="2" t="s">
        <v>6</v>
      </c>
      <c r="R2130" s="2" t="s">
        <v>6</v>
      </c>
      <c r="S2130" s="2" t="s">
        <v>6</v>
      </c>
      <c r="T2130" s="2" t="s">
        <v>6</v>
      </c>
      <c r="U2130" s="2" t="s">
        <v>6</v>
      </c>
      <c r="V2130" s="2" t="s">
        <v>6</v>
      </c>
      <c r="W2130" s="2" t="s">
        <v>6</v>
      </c>
      <c r="X2130" s="2" t="s">
        <v>6</v>
      </c>
      <c r="Y2130" s="2" t="s">
        <v>6</v>
      </c>
      <c r="Z2130" s="2" t="s">
        <v>6</v>
      </c>
      <c r="AA2130" s="2" t="s">
        <v>6</v>
      </c>
      <c r="AB2130" s="2" t="s">
        <v>6</v>
      </c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</row>
    <row r="2131" spans="1:47" ht="15.75">
      <c r="A2131" s="2"/>
      <c r="B2131" s="2"/>
      <c r="C2131" s="2" t="s">
        <v>1153</v>
      </c>
      <c r="D2131" s="2" t="s">
        <v>176</v>
      </c>
      <c r="E2131" s="2" t="s">
        <v>30</v>
      </c>
      <c r="F2131" s="26" t="s">
        <v>176</v>
      </c>
      <c r="G2131" s="4" t="s">
        <v>1266</v>
      </c>
      <c r="H2131" s="2" t="s">
        <v>163</v>
      </c>
      <c r="I2131" s="2" t="s">
        <v>569</v>
      </c>
      <c r="J2131" s="2" t="s">
        <v>570</v>
      </c>
      <c r="K2131" s="2" t="s">
        <v>835</v>
      </c>
      <c r="L2131" s="2" t="s">
        <v>843</v>
      </c>
      <c r="M2131" s="2" t="s">
        <v>6</v>
      </c>
      <c r="N2131" s="2" t="s">
        <v>6</v>
      </c>
      <c r="O2131" s="2" t="s">
        <v>6</v>
      </c>
      <c r="P2131" s="2" t="s">
        <v>6</v>
      </c>
      <c r="Q2131" s="2" t="s">
        <v>6</v>
      </c>
      <c r="R2131" s="2" t="s">
        <v>6</v>
      </c>
      <c r="S2131" s="2" t="s">
        <v>6</v>
      </c>
      <c r="T2131" s="2" t="s">
        <v>6</v>
      </c>
      <c r="U2131" s="2" t="s">
        <v>6</v>
      </c>
      <c r="V2131" s="2" t="s">
        <v>6</v>
      </c>
      <c r="W2131" s="2" t="s">
        <v>6</v>
      </c>
      <c r="X2131" s="2" t="s">
        <v>6</v>
      </c>
      <c r="Y2131" s="2" t="s">
        <v>6</v>
      </c>
      <c r="Z2131" s="2" t="s">
        <v>6</v>
      </c>
      <c r="AA2131" s="2" t="s">
        <v>6</v>
      </c>
      <c r="AB2131" s="2" t="s">
        <v>6</v>
      </c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</row>
    <row r="2132" spans="1:47" ht="15.75">
      <c r="A2132" s="2"/>
      <c r="B2132" s="2"/>
      <c r="C2132" s="2" t="s">
        <v>1154</v>
      </c>
      <c r="D2132" s="2" t="s">
        <v>176</v>
      </c>
      <c r="E2132" s="2" t="s">
        <v>30</v>
      </c>
      <c r="F2132" s="26" t="s">
        <v>176</v>
      </c>
      <c r="G2132" s="4" t="s">
        <v>1266</v>
      </c>
      <c r="H2132" s="2" t="s">
        <v>163</v>
      </c>
      <c r="I2132" s="2" t="s">
        <v>569</v>
      </c>
      <c r="J2132" s="2" t="s">
        <v>570</v>
      </c>
      <c r="K2132" s="2" t="s">
        <v>835</v>
      </c>
      <c r="L2132" s="2" t="s">
        <v>843</v>
      </c>
      <c r="M2132" s="2" t="s">
        <v>6</v>
      </c>
      <c r="N2132" s="2" t="s">
        <v>6</v>
      </c>
      <c r="O2132" s="2" t="s">
        <v>6</v>
      </c>
      <c r="P2132" s="2" t="s">
        <v>6</v>
      </c>
      <c r="Q2132" s="2" t="s">
        <v>6</v>
      </c>
      <c r="R2132" s="2" t="s">
        <v>6</v>
      </c>
      <c r="S2132" s="2" t="s">
        <v>6</v>
      </c>
      <c r="T2132" s="2" t="s">
        <v>6</v>
      </c>
      <c r="U2132" s="2" t="s">
        <v>6</v>
      </c>
      <c r="V2132" s="2" t="s">
        <v>6</v>
      </c>
      <c r="W2132" s="2" t="s">
        <v>6</v>
      </c>
      <c r="X2132" s="2" t="s">
        <v>6</v>
      </c>
      <c r="Y2132" s="2" t="s">
        <v>6</v>
      </c>
      <c r="Z2132" s="2" t="s">
        <v>6</v>
      </c>
      <c r="AA2132" s="2" t="s">
        <v>6</v>
      </c>
      <c r="AB2132" s="2" t="s">
        <v>6</v>
      </c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</row>
    <row r="2133" spans="1:47" ht="15.75">
      <c r="A2133" s="2"/>
      <c r="B2133" s="2"/>
      <c r="C2133" s="2" t="s">
        <v>1155</v>
      </c>
      <c r="D2133" s="2" t="s">
        <v>176</v>
      </c>
      <c r="E2133" s="2" t="s">
        <v>30</v>
      </c>
      <c r="F2133" s="26" t="s">
        <v>176</v>
      </c>
      <c r="G2133" s="4" t="s">
        <v>1266</v>
      </c>
      <c r="H2133" s="2" t="s">
        <v>163</v>
      </c>
      <c r="I2133" s="2" t="s">
        <v>569</v>
      </c>
      <c r="J2133" s="2" t="s">
        <v>570</v>
      </c>
      <c r="K2133" s="2" t="s">
        <v>835</v>
      </c>
      <c r="L2133" s="2" t="s">
        <v>843</v>
      </c>
      <c r="M2133" s="2" t="s">
        <v>6</v>
      </c>
      <c r="N2133" s="2" t="s">
        <v>6</v>
      </c>
      <c r="O2133" s="2" t="s">
        <v>6</v>
      </c>
      <c r="P2133" s="2" t="s">
        <v>6</v>
      </c>
      <c r="Q2133" s="2" t="s">
        <v>6</v>
      </c>
      <c r="R2133" s="2" t="s">
        <v>6</v>
      </c>
      <c r="S2133" s="2" t="s">
        <v>6</v>
      </c>
      <c r="T2133" s="2" t="s">
        <v>6</v>
      </c>
      <c r="U2133" s="2" t="s">
        <v>6</v>
      </c>
      <c r="V2133" s="2" t="s">
        <v>6</v>
      </c>
      <c r="W2133" s="2" t="s">
        <v>6</v>
      </c>
      <c r="X2133" s="2" t="s">
        <v>6</v>
      </c>
      <c r="Y2133" s="2" t="s">
        <v>6</v>
      </c>
      <c r="Z2133" s="2" t="s">
        <v>6</v>
      </c>
      <c r="AA2133" s="2" t="s">
        <v>6</v>
      </c>
      <c r="AB2133" s="2" t="s">
        <v>6</v>
      </c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</row>
    <row r="2134" spans="1:47" ht="15.75">
      <c r="A2134" s="2"/>
      <c r="B2134" s="2"/>
      <c r="C2134" s="2" t="s">
        <v>1156</v>
      </c>
      <c r="D2134" s="2" t="s">
        <v>176</v>
      </c>
      <c r="E2134" s="2" t="s">
        <v>30</v>
      </c>
      <c r="F2134" s="26" t="s">
        <v>176</v>
      </c>
      <c r="G2134" s="4" t="s">
        <v>1266</v>
      </c>
      <c r="H2134" s="2" t="s">
        <v>163</v>
      </c>
      <c r="I2134" s="2" t="s">
        <v>569</v>
      </c>
      <c r="J2134" s="2" t="s">
        <v>570</v>
      </c>
      <c r="K2134" s="2" t="s">
        <v>835</v>
      </c>
      <c r="L2134" s="2" t="s">
        <v>843</v>
      </c>
      <c r="M2134" s="2" t="s">
        <v>6</v>
      </c>
      <c r="N2134" s="2" t="s">
        <v>6</v>
      </c>
      <c r="O2134" s="2" t="s">
        <v>6</v>
      </c>
      <c r="P2134" s="2" t="s">
        <v>6</v>
      </c>
      <c r="Q2134" s="2" t="s">
        <v>6</v>
      </c>
      <c r="R2134" s="2" t="s">
        <v>6</v>
      </c>
      <c r="S2134" s="2" t="s">
        <v>6</v>
      </c>
      <c r="T2134" s="2" t="s">
        <v>6</v>
      </c>
      <c r="U2134" s="2" t="s">
        <v>6</v>
      </c>
      <c r="V2134" s="2" t="s">
        <v>6</v>
      </c>
      <c r="W2134" s="2" t="s">
        <v>6</v>
      </c>
      <c r="X2134" s="2" t="s">
        <v>6</v>
      </c>
      <c r="Y2134" s="2" t="s">
        <v>6</v>
      </c>
      <c r="Z2134" s="2" t="s">
        <v>6</v>
      </c>
      <c r="AA2134" s="2" t="s">
        <v>6</v>
      </c>
      <c r="AB2134" s="2" t="s">
        <v>6</v>
      </c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</row>
    <row r="2135" spans="1:47" ht="15.75">
      <c r="A2135" s="2"/>
      <c r="B2135" s="2"/>
      <c r="C2135" s="2" t="s">
        <v>1157</v>
      </c>
      <c r="D2135" s="2" t="s">
        <v>176</v>
      </c>
      <c r="E2135" s="2" t="s">
        <v>30</v>
      </c>
      <c r="F2135" s="26" t="s">
        <v>176</v>
      </c>
      <c r="G2135" s="4" t="s">
        <v>1266</v>
      </c>
      <c r="H2135" s="2" t="s">
        <v>163</v>
      </c>
      <c r="I2135" s="2" t="s">
        <v>569</v>
      </c>
      <c r="J2135" s="2" t="s">
        <v>570</v>
      </c>
      <c r="K2135" s="2" t="s">
        <v>835</v>
      </c>
      <c r="L2135" s="2" t="s">
        <v>843</v>
      </c>
      <c r="M2135" s="2" t="s">
        <v>6</v>
      </c>
      <c r="N2135" s="2" t="s">
        <v>6</v>
      </c>
      <c r="O2135" s="2" t="s">
        <v>6</v>
      </c>
      <c r="P2135" s="2" t="s">
        <v>6</v>
      </c>
      <c r="Q2135" s="2" t="s">
        <v>6</v>
      </c>
      <c r="R2135" s="2" t="s">
        <v>6</v>
      </c>
      <c r="S2135" s="2" t="s">
        <v>6</v>
      </c>
      <c r="T2135" s="2" t="s">
        <v>6</v>
      </c>
      <c r="U2135" s="2" t="s">
        <v>6</v>
      </c>
      <c r="V2135" s="2" t="s">
        <v>6</v>
      </c>
      <c r="W2135" s="2" t="s">
        <v>6</v>
      </c>
      <c r="X2135" s="2" t="s">
        <v>6</v>
      </c>
      <c r="Y2135" s="2" t="s">
        <v>6</v>
      </c>
      <c r="Z2135" s="2" t="s">
        <v>6</v>
      </c>
      <c r="AA2135" s="2" t="s">
        <v>6</v>
      </c>
      <c r="AB2135" s="2" t="s">
        <v>6</v>
      </c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</row>
    <row r="2136" spans="1:47" ht="15.75">
      <c r="A2136" s="2"/>
      <c r="B2136" s="2"/>
      <c r="C2136" s="2" t="s">
        <v>1158</v>
      </c>
      <c r="D2136" s="2" t="s">
        <v>176</v>
      </c>
      <c r="E2136" s="2" t="s">
        <v>30</v>
      </c>
      <c r="F2136" s="26" t="s">
        <v>176</v>
      </c>
      <c r="G2136" s="4" t="s">
        <v>1266</v>
      </c>
      <c r="H2136" s="2" t="s">
        <v>163</v>
      </c>
      <c r="I2136" s="2" t="s">
        <v>569</v>
      </c>
      <c r="J2136" s="2" t="s">
        <v>570</v>
      </c>
      <c r="K2136" s="2" t="s">
        <v>835</v>
      </c>
      <c r="L2136" s="2" t="s">
        <v>843</v>
      </c>
      <c r="M2136" s="2" t="s">
        <v>6</v>
      </c>
      <c r="N2136" s="2" t="s">
        <v>6</v>
      </c>
      <c r="O2136" s="2" t="s">
        <v>6</v>
      </c>
      <c r="P2136" s="2" t="s">
        <v>6</v>
      </c>
      <c r="Q2136" s="2" t="s">
        <v>6</v>
      </c>
      <c r="R2136" s="2" t="s">
        <v>6</v>
      </c>
      <c r="S2136" s="2" t="s">
        <v>6</v>
      </c>
      <c r="T2136" s="2" t="s">
        <v>6</v>
      </c>
      <c r="U2136" s="2" t="s">
        <v>6</v>
      </c>
      <c r="V2136" s="2" t="s">
        <v>6</v>
      </c>
      <c r="W2136" s="2" t="s">
        <v>6</v>
      </c>
      <c r="X2136" s="2" t="s">
        <v>6</v>
      </c>
      <c r="Y2136" s="2" t="s">
        <v>6</v>
      </c>
      <c r="Z2136" s="2" t="s">
        <v>6</v>
      </c>
      <c r="AA2136" s="2" t="s">
        <v>6</v>
      </c>
      <c r="AB2136" s="2" t="s">
        <v>6</v>
      </c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</row>
    <row r="2137" spans="1:47" ht="15.75">
      <c r="A2137" s="2"/>
      <c r="B2137" s="2"/>
      <c r="C2137" s="2" t="s">
        <v>1159</v>
      </c>
      <c r="D2137" s="2" t="s">
        <v>176</v>
      </c>
      <c r="E2137" s="2" t="s">
        <v>30</v>
      </c>
      <c r="F2137" s="26" t="s">
        <v>176</v>
      </c>
      <c r="G2137" s="4" t="s">
        <v>1266</v>
      </c>
      <c r="H2137" s="2" t="s">
        <v>163</v>
      </c>
      <c r="I2137" s="2" t="s">
        <v>569</v>
      </c>
      <c r="J2137" s="2" t="s">
        <v>570</v>
      </c>
      <c r="K2137" s="2" t="s">
        <v>835</v>
      </c>
      <c r="L2137" s="2" t="s">
        <v>843</v>
      </c>
      <c r="M2137" s="2" t="s">
        <v>6</v>
      </c>
      <c r="N2137" s="2" t="s">
        <v>6</v>
      </c>
      <c r="O2137" s="2" t="s">
        <v>6</v>
      </c>
      <c r="P2137" s="2" t="s">
        <v>6</v>
      </c>
      <c r="Q2137" s="2" t="s">
        <v>6</v>
      </c>
      <c r="R2137" s="2" t="s">
        <v>6</v>
      </c>
      <c r="S2137" s="2" t="s">
        <v>6</v>
      </c>
      <c r="T2137" s="2" t="s">
        <v>6</v>
      </c>
      <c r="U2137" s="2" t="s">
        <v>6</v>
      </c>
      <c r="V2137" s="2" t="s">
        <v>6</v>
      </c>
      <c r="W2137" s="2" t="s">
        <v>6</v>
      </c>
      <c r="X2137" s="2" t="s">
        <v>6</v>
      </c>
      <c r="Y2137" s="2" t="s">
        <v>6</v>
      </c>
      <c r="Z2137" s="2" t="s">
        <v>6</v>
      </c>
      <c r="AA2137" s="2" t="s">
        <v>6</v>
      </c>
      <c r="AB2137" s="2" t="s">
        <v>6</v>
      </c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</row>
    <row r="2138" spans="1:47" ht="15.75">
      <c r="A2138" s="2"/>
      <c r="B2138" s="2"/>
      <c r="C2138" s="2" t="s">
        <v>1160</v>
      </c>
      <c r="D2138" s="2" t="s">
        <v>176</v>
      </c>
      <c r="E2138" s="2" t="s">
        <v>30</v>
      </c>
      <c r="F2138" s="26" t="s">
        <v>176</v>
      </c>
      <c r="G2138" s="4" t="s">
        <v>1266</v>
      </c>
      <c r="H2138" s="2" t="s">
        <v>163</v>
      </c>
      <c r="I2138" s="2" t="s">
        <v>569</v>
      </c>
      <c r="J2138" s="2" t="s">
        <v>570</v>
      </c>
      <c r="K2138" s="2" t="s">
        <v>835</v>
      </c>
      <c r="L2138" s="2" t="s">
        <v>843</v>
      </c>
      <c r="M2138" s="2" t="s">
        <v>6</v>
      </c>
      <c r="N2138" s="2" t="s">
        <v>6</v>
      </c>
      <c r="O2138" s="2" t="s">
        <v>6</v>
      </c>
      <c r="P2138" s="2" t="s">
        <v>6</v>
      </c>
      <c r="Q2138" s="2" t="s">
        <v>6</v>
      </c>
      <c r="R2138" s="2" t="s">
        <v>6</v>
      </c>
      <c r="S2138" s="2" t="s">
        <v>6</v>
      </c>
      <c r="T2138" s="2" t="s">
        <v>6</v>
      </c>
      <c r="U2138" s="2" t="s">
        <v>6</v>
      </c>
      <c r="V2138" s="2" t="s">
        <v>6</v>
      </c>
      <c r="W2138" s="2" t="s">
        <v>6</v>
      </c>
      <c r="X2138" s="2" t="s">
        <v>6</v>
      </c>
      <c r="Y2138" s="2" t="s">
        <v>6</v>
      </c>
      <c r="Z2138" s="2" t="s">
        <v>6</v>
      </c>
      <c r="AA2138" s="2" t="s">
        <v>6</v>
      </c>
      <c r="AB2138" s="2" t="s">
        <v>6</v>
      </c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</row>
    <row r="2139" spans="1:47" ht="15.75">
      <c r="A2139" s="2"/>
      <c r="B2139" s="2"/>
      <c r="C2139" s="2" t="s">
        <v>1161</v>
      </c>
      <c r="D2139" s="2" t="s">
        <v>176</v>
      </c>
      <c r="E2139" s="2" t="s">
        <v>30</v>
      </c>
      <c r="F2139" s="26" t="s">
        <v>176</v>
      </c>
      <c r="G2139" s="4" t="s">
        <v>1266</v>
      </c>
      <c r="H2139" s="2" t="s">
        <v>163</v>
      </c>
      <c r="I2139" s="2" t="s">
        <v>569</v>
      </c>
      <c r="J2139" s="2" t="s">
        <v>570</v>
      </c>
      <c r="K2139" s="2" t="s">
        <v>835</v>
      </c>
      <c r="L2139" s="2" t="s">
        <v>843</v>
      </c>
      <c r="M2139" s="2" t="s">
        <v>6</v>
      </c>
      <c r="N2139" s="2" t="s">
        <v>6</v>
      </c>
      <c r="O2139" s="2" t="s">
        <v>6</v>
      </c>
      <c r="P2139" s="2" t="s">
        <v>6</v>
      </c>
      <c r="Q2139" s="2" t="s">
        <v>6</v>
      </c>
      <c r="R2139" s="2" t="s">
        <v>6</v>
      </c>
      <c r="S2139" s="2" t="s">
        <v>6</v>
      </c>
      <c r="T2139" s="2" t="s">
        <v>6</v>
      </c>
      <c r="U2139" s="2" t="s">
        <v>6</v>
      </c>
      <c r="V2139" s="2" t="s">
        <v>6</v>
      </c>
      <c r="W2139" s="2" t="s">
        <v>6</v>
      </c>
      <c r="X2139" s="2" t="s">
        <v>6</v>
      </c>
      <c r="Y2139" s="2" t="s">
        <v>6</v>
      </c>
      <c r="Z2139" s="2" t="s">
        <v>6</v>
      </c>
      <c r="AA2139" s="2" t="s">
        <v>6</v>
      </c>
      <c r="AB2139" s="2" t="s">
        <v>6</v>
      </c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</row>
    <row r="2140" spans="1:47" ht="15.75">
      <c r="A2140" s="2"/>
      <c r="B2140" s="2"/>
      <c r="C2140" s="2" t="s">
        <v>1162</v>
      </c>
      <c r="D2140" s="2" t="s">
        <v>176</v>
      </c>
      <c r="E2140" s="2" t="s">
        <v>30</v>
      </c>
      <c r="F2140" s="26" t="s">
        <v>176</v>
      </c>
      <c r="G2140" s="4" t="s">
        <v>1266</v>
      </c>
      <c r="H2140" s="2" t="s">
        <v>163</v>
      </c>
      <c r="I2140" s="2" t="s">
        <v>569</v>
      </c>
      <c r="J2140" s="2" t="s">
        <v>570</v>
      </c>
      <c r="K2140" s="2" t="s">
        <v>835</v>
      </c>
      <c r="L2140" s="2" t="s">
        <v>843</v>
      </c>
      <c r="M2140" s="2" t="s">
        <v>6</v>
      </c>
      <c r="N2140" s="2" t="s">
        <v>6</v>
      </c>
      <c r="O2140" s="2" t="s">
        <v>6</v>
      </c>
      <c r="P2140" s="2" t="s">
        <v>6</v>
      </c>
      <c r="Q2140" s="2" t="s">
        <v>6</v>
      </c>
      <c r="R2140" s="2" t="s">
        <v>6</v>
      </c>
      <c r="S2140" s="2" t="s">
        <v>6</v>
      </c>
      <c r="T2140" s="2" t="s">
        <v>6</v>
      </c>
      <c r="U2140" s="2" t="s">
        <v>6</v>
      </c>
      <c r="V2140" s="2" t="s">
        <v>6</v>
      </c>
      <c r="W2140" s="2" t="s">
        <v>6</v>
      </c>
      <c r="X2140" s="2" t="s">
        <v>6</v>
      </c>
      <c r="Y2140" s="2" t="s">
        <v>6</v>
      </c>
      <c r="Z2140" s="2" t="s">
        <v>6</v>
      </c>
      <c r="AA2140" s="2" t="s">
        <v>6</v>
      </c>
      <c r="AB2140" s="2" t="s">
        <v>6</v>
      </c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</row>
    <row r="2141" spans="1:47" ht="15.75">
      <c r="A2141" s="2"/>
      <c r="B2141" s="2"/>
      <c r="C2141" s="2" t="s">
        <v>1163</v>
      </c>
      <c r="D2141" s="2" t="s">
        <v>176</v>
      </c>
      <c r="E2141" s="2" t="s">
        <v>30</v>
      </c>
      <c r="F2141" s="26" t="s">
        <v>176</v>
      </c>
      <c r="G2141" s="4" t="s">
        <v>1266</v>
      </c>
      <c r="H2141" s="2" t="s">
        <v>163</v>
      </c>
      <c r="I2141" s="2" t="s">
        <v>569</v>
      </c>
      <c r="J2141" s="2" t="s">
        <v>570</v>
      </c>
      <c r="K2141" s="2" t="s">
        <v>835</v>
      </c>
      <c r="L2141" s="2" t="s">
        <v>843</v>
      </c>
      <c r="M2141" s="2" t="s">
        <v>6</v>
      </c>
      <c r="N2141" s="2" t="s">
        <v>6</v>
      </c>
      <c r="O2141" s="2" t="s">
        <v>6</v>
      </c>
      <c r="P2141" s="2" t="s">
        <v>6</v>
      </c>
      <c r="Q2141" s="2" t="s">
        <v>6</v>
      </c>
      <c r="R2141" s="2" t="s">
        <v>6</v>
      </c>
      <c r="S2141" s="2" t="s">
        <v>6</v>
      </c>
      <c r="T2141" s="2" t="s">
        <v>6</v>
      </c>
      <c r="U2141" s="2" t="s">
        <v>6</v>
      </c>
      <c r="V2141" s="2" t="s">
        <v>6</v>
      </c>
      <c r="W2141" s="2" t="s">
        <v>6</v>
      </c>
      <c r="X2141" s="2" t="s">
        <v>6</v>
      </c>
      <c r="Y2141" s="2" t="s">
        <v>6</v>
      </c>
      <c r="Z2141" s="2" t="s">
        <v>6</v>
      </c>
      <c r="AA2141" s="2" t="s">
        <v>6</v>
      </c>
      <c r="AB2141" s="2" t="s">
        <v>6</v>
      </c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</row>
    <row r="2142" spans="1:47" ht="15.75">
      <c r="A2142" s="2"/>
      <c r="B2142" s="2"/>
      <c r="C2142" s="2" t="s">
        <v>1164</v>
      </c>
      <c r="D2142" s="2" t="s">
        <v>176</v>
      </c>
      <c r="E2142" s="2" t="s">
        <v>30</v>
      </c>
      <c r="F2142" s="26" t="s">
        <v>176</v>
      </c>
      <c r="G2142" s="4" t="s">
        <v>1266</v>
      </c>
      <c r="H2142" s="2" t="s">
        <v>163</v>
      </c>
      <c r="I2142" s="2" t="s">
        <v>569</v>
      </c>
      <c r="J2142" s="2" t="s">
        <v>570</v>
      </c>
      <c r="K2142" s="2" t="s">
        <v>835</v>
      </c>
      <c r="L2142" s="2" t="s">
        <v>843</v>
      </c>
      <c r="M2142" s="2" t="s">
        <v>6</v>
      </c>
      <c r="N2142" s="2" t="s">
        <v>6</v>
      </c>
      <c r="O2142" s="2" t="s">
        <v>6</v>
      </c>
      <c r="P2142" s="2" t="s">
        <v>6</v>
      </c>
      <c r="Q2142" s="2" t="s">
        <v>6</v>
      </c>
      <c r="R2142" s="2" t="s">
        <v>6</v>
      </c>
      <c r="S2142" s="2" t="s">
        <v>6</v>
      </c>
      <c r="T2142" s="2" t="s">
        <v>6</v>
      </c>
      <c r="U2142" s="2" t="s">
        <v>6</v>
      </c>
      <c r="V2142" s="2" t="s">
        <v>6</v>
      </c>
      <c r="W2142" s="2" t="s">
        <v>6</v>
      </c>
      <c r="X2142" s="2" t="s">
        <v>6</v>
      </c>
      <c r="Y2142" s="2" t="s">
        <v>6</v>
      </c>
      <c r="Z2142" s="2" t="s">
        <v>6</v>
      </c>
      <c r="AA2142" s="2" t="s">
        <v>6</v>
      </c>
      <c r="AB2142" s="2" t="s">
        <v>6</v>
      </c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</row>
    <row r="2143" spans="1:47" ht="15.75">
      <c r="A2143" s="2"/>
      <c r="B2143" s="2"/>
      <c r="C2143" s="2" t="s">
        <v>1165</v>
      </c>
      <c r="D2143" s="2" t="s">
        <v>176</v>
      </c>
      <c r="E2143" s="2" t="s">
        <v>30</v>
      </c>
      <c r="F2143" s="26" t="s">
        <v>176</v>
      </c>
      <c r="G2143" s="4" t="s">
        <v>1266</v>
      </c>
      <c r="H2143" s="2" t="s">
        <v>163</v>
      </c>
      <c r="I2143" s="2" t="s">
        <v>569</v>
      </c>
      <c r="J2143" s="2" t="s">
        <v>570</v>
      </c>
      <c r="K2143" s="2" t="s">
        <v>835</v>
      </c>
      <c r="L2143" s="2" t="s">
        <v>843</v>
      </c>
      <c r="M2143" s="2" t="s">
        <v>6</v>
      </c>
      <c r="N2143" s="2" t="s">
        <v>6</v>
      </c>
      <c r="O2143" s="2" t="s">
        <v>6</v>
      </c>
      <c r="P2143" s="2" t="s">
        <v>6</v>
      </c>
      <c r="Q2143" s="2" t="s">
        <v>6</v>
      </c>
      <c r="R2143" s="2" t="s">
        <v>6</v>
      </c>
      <c r="S2143" s="2" t="s">
        <v>6</v>
      </c>
      <c r="T2143" s="2" t="s">
        <v>6</v>
      </c>
      <c r="U2143" s="2" t="s">
        <v>6</v>
      </c>
      <c r="V2143" s="2" t="s">
        <v>6</v>
      </c>
      <c r="W2143" s="2" t="s">
        <v>6</v>
      </c>
      <c r="X2143" s="2" t="s">
        <v>6</v>
      </c>
      <c r="Y2143" s="2" t="s">
        <v>6</v>
      </c>
      <c r="Z2143" s="2" t="s">
        <v>6</v>
      </c>
      <c r="AA2143" s="2" t="s">
        <v>6</v>
      </c>
      <c r="AB2143" s="2" t="s">
        <v>6</v>
      </c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</row>
    <row r="2144" spans="1:47" ht="15.75">
      <c r="A2144" s="2"/>
      <c r="B2144" s="2"/>
      <c r="C2144" s="2" t="s">
        <v>1166</v>
      </c>
      <c r="D2144" s="2" t="s">
        <v>176</v>
      </c>
      <c r="E2144" s="2" t="s">
        <v>30</v>
      </c>
      <c r="F2144" s="26" t="s">
        <v>176</v>
      </c>
      <c r="G2144" s="4" t="s">
        <v>1266</v>
      </c>
      <c r="H2144" s="2" t="s">
        <v>163</v>
      </c>
      <c r="I2144" s="2" t="s">
        <v>569</v>
      </c>
      <c r="J2144" s="2" t="s">
        <v>570</v>
      </c>
      <c r="K2144" s="2" t="s">
        <v>835</v>
      </c>
      <c r="L2144" s="2" t="s">
        <v>843</v>
      </c>
      <c r="M2144" s="2" t="s">
        <v>6</v>
      </c>
      <c r="N2144" s="2" t="s">
        <v>6</v>
      </c>
      <c r="O2144" s="2" t="s">
        <v>6</v>
      </c>
      <c r="P2144" s="2" t="s">
        <v>6</v>
      </c>
      <c r="Q2144" s="2" t="s">
        <v>6</v>
      </c>
      <c r="R2144" s="2" t="s">
        <v>6</v>
      </c>
      <c r="S2144" s="2" t="s">
        <v>6</v>
      </c>
      <c r="T2144" s="2" t="s">
        <v>6</v>
      </c>
      <c r="U2144" s="2" t="s">
        <v>6</v>
      </c>
      <c r="V2144" s="2" t="s">
        <v>6</v>
      </c>
      <c r="W2144" s="2" t="s">
        <v>6</v>
      </c>
      <c r="X2144" s="2" t="s">
        <v>6</v>
      </c>
      <c r="Y2144" s="2" t="s">
        <v>6</v>
      </c>
      <c r="Z2144" s="2" t="s">
        <v>6</v>
      </c>
      <c r="AA2144" s="2" t="s">
        <v>6</v>
      </c>
      <c r="AB2144" s="2" t="s">
        <v>6</v>
      </c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</row>
    <row r="2145" spans="1:47" ht="15.75">
      <c r="A2145" s="2"/>
      <c r="B2145" s="2"/>
      <c r="C2145" s="2" t="s">
        <v>1168</v>
      </c>
      <c r="D2145" s="2" t="s">
        <v>176</v>
      </c>
      <c r="E2145" s="2" t="s">
        <v>30</v>
      </c>
      <c r="F2145" s="26" t="s">
        <v>176</v>
      </c>
      <c r="G2145" s="4" t="s">
        <v>1266</v>
      </c>
      <c r="H2145" s="2" t="s">
        <v>163</v>
      </c>
      <c r="I2145" s="2" t="s">
        <v>569</v>
      </c>
      <c r="J2145" s="2" t="s">
        <v>570</v>
      </c>
      <c r="K2145" s="2" t="s">
        <v>835</v>
      </c>
      <c r="L2145" s="2" t="s">
        <v>843</v>
      </c>
      <c r="M2145" s="2" t="s">
        <v>6</v>
      </c>
      <c r="N2145" s="2" t="s">
        <v>6</v>
      </c>
      <c r="O2145" s="2" t="s">
        <v>6</v>
      </c>
      <c r="P2145" s="2" t="s">
        <v>6</v>
      </c>
      <c r="Q2145" s="2" t="s">
        <v>6</v>
      </c>
      <c r="R2145" s="2" t="s">
        <v>6</v>
      </c>
      <c r="S2145" s="2" t="s">
        <v>6</v>
      </c>
      <c r="T2145" s="2" t="s">
        <v>6</v>
      </c>
      <c r="U2145" s="2" t="s">
        <v>6</v>
      </c>
      <c r="V2145" s="2" t="s">
        <v>6</v>
      </c>
      <c r="W2145" s="2" t="s">
        <v>6</v>
      </c>
      <c r="X2145" s="2" t="s">
        <v>6</v>
      </c>
      <c r="Y2145" s="2" t="s">
        <v>6</v>
      </c>
      <c r="Z2145" s="2" t="s">
        <v>6</v>
      </c>
      <c r="AA2145" s="2" t="s">
        <v>6</v>
      </c>
      <c r="AB2145" s="2" t="s">
        <v>6</v>
      </c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</row>
    <row r="2146" spans="1:47" ht="15.75">
      <c r="A2146" s="2"/>
      <c r="B2146" s="2"/>
      <c r="C2146" s="2" t="s">
        <v>1169</v>
      </c>
      <c r="D2146" s="2" t="s">
        <v>176</v>
      </c>
      <c r="E2146" s="2" t="s">
        <v>30</v>
      </c>
      <c r="F2146" s="26" t="s">
        <v>176</v>
      </c>
      <c r="G2146" s="4" t="s">
        <v>1266</v>
      </c>
      <c r="H2146" s="2" t="s">
        <v>163</v>
      </c>
      <c r="I2146" s="2" t="s">
        <v>569</v>
      </c>
      <c r="J2146" s="2" t="s">
        <v>570</v>
      </c>
      <c r="K2146" s="2" t="s">
        <v>835</v>
      </c>
      <c r="L2146" s="2" t="s">
        <v>843</v>
      </c>
      <c r="M2146" s="2" t="s">
        <v>6</v>
      </c>
      <c r="N2146" s="2" t="s">
        <v>6</v>
      </c>
      <c r="O2146" s="2" t="s">
        <v>6</v>
      </c>
      <c r="P2146" s="2" t="s">
        <v>6</v>
      </c>
      <c r="Q2146" s="2" t="s">
        <v>6</v>
      </c>
      <c r="R2146" s="2" t="s">
        <v>6</v>
      </c>
      <c r="S2146" s="2" t="s">
        <v>6</v>
      </c>
      <c r="T2146" s="2" t="s">
        <v>6</v>
      </c>
      <c r="U2146" s="2" t="s">
        <v>6</v>
      </c>
      <c r="V2146" s="2" t="s">
        <v>6</v>
      </c>
      <c r="W2146" s="2" t="s">
        <v>6</v>
      </c>
      <c r="X2146" s="2" t="s">
        <v>6</v>
      </c>
      <c r="Y2146" s="2" t="s">
        <v>6</v>
      </c>
      <c r="Z2146" s="2" t="s">
        <v>6</v>
      </c>
      <c r="AA2146" s="2" t="s">
        <v>6</v>
      </c>
      <c r="AB2146" s="2" t="s">
        <v>6</v>
      </c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</row>
    <row r="2147" spans="1:47" ht="15.75">
      <c r="A2147" s="2"/>
      <c r="B2147" s="2"/>
      <c r="C2147" s="2" t="s">
        <v>1170</v>
      </c>
      <c r="D2147" s="2" t="s">
        <v>176</v>
      </c>
      <c r="E2147" s="2" t="s">
        <v>30</v>
      </c>
      <c r="F2147" s="26" t="s">
        <v>176</v>
      </c>
      <c r="G2147" s="4" t="s">
        <v>1266</v>
      </c>
      <c r="H2147" s="2" t="s">
        <v>163</v>
      </c>
      <c r="I2147" s="2" t="s">
        <v>569</v>
      </c>
      <c r="J2147" s="2" t="s">
        <v>570</v>
      </c>
      <c r="K2147" s="2" t="s">
        <v>835</v>
      </c>
      <c r="L2147" s="2" t="s">
        <v>843</v>
      </c>
      <c r="M2147" s="2" t="s">
        <v>6</v>
      </c>
      <c r="N2147" s="2" t="s">
        <v>6</v>
      </c>
      <c r="O2147" s="2" t="s">
        <v>6</v>
      </c>
      <c r="P2147" s="2" t="s">
        <v>6</v>
      </c>
      <c r="Q2147" s="2" t="s">
        <v>6</v>
      </c>
      <c r="R2147" s="2" t="s">
        <v>6</v>
      </c>
      <c r="S2147" s="2" t="s">
        <v>6</v>
      </c>
      <c r="T2147" s="2" t="s">
        <v>6</v>
      </c>
      <c r="U2147" s="2" t="s">
        <v>6</v>
      </c>
      <c r="V2147" s="2" t="s">
        <v>6</v>
      </c>
      <c r="W2147" s="2" t="s">
        <v>6</v>
      </c>
      <c r="X2147" s="2" t="s">
        <v>6</v>
      </c>
      <c r="Y2147" s="2" t="s">
        <v>6</v>
      </c>
      <c r="Z2147" s="2" t="s">
        <v>6</v>
      </c>
      <c r="AA2147" s="2" t="s">
        <v>6</v>
      </c>
      <c r="AB2147" s="2" t="s">
        <v>6</v>
      </c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</row>
    <row r="2148" spans="1:47" ht="15.75">
      <c r="A2148" s="2"/>
      <c r="B2148" s="2"/>
      <c r="C2148" s="2" t="s">
        <v>1171</v>
      </c>
      <c r="D2148" s="2" t="s">
        <v>176</v>
      </c>
      <c r="E2148" s="2" t="s">
        <v>30</v>
      </c>
      <c r="F2148" s="26" t="s">
        <v>176</v>
      </c>
      <c r="G2148" s="4" t="s">
        <v>1266</v>
      </c>
      <c r="H2148" s="2" t="s">
        <v>163</v>
      </c>
      <c r="I2148" s="2" t="s">
        <v>569</v>
      </c>
      <c r="J2148" s="2" t="s">
        <v>570</v>
      </c>
      <c r="K2148" s="2" t="s">
        <v>835</v>
      </c>
      <c r="L2148" s="2" t="s">
        <v>843</v>
      </c>
      <c r="M2148" s="2" t="s">
        <v>6</v>
      </c>
      <c r="N2148" s="2" t="s">
        <v>6</v>
      </c>
      <c r="O2148" s="2" t="s">
        <v>6</v>
      </c>
      <c r="P2148" s="2" t="s">
        <v>6</v>
      </c>
      <c r="Q2148" s="2" t="s">
        <v>6</v>
      </c>
      <c r="R2148" s="2" t="s">
        <v>6</v>
      </c>
      <c r="S2148" s="2" t="s">
        <v>6</v>
      </c>
      <c r="T2148" s="2" t="s">
        <v>6</v>
      </c>
      <c r="U2148" s="2" t="s">
        <v>6</v>
      </c>
      <c r="V2148" s="2" t="s">
        <v>6</v>
      </c>
      <c r="W2148" s="2" t="s">
        <v>6</v>
      </c>
      <c r="X2148" s="2" t="s">
        <v>6</v>
      </c>
      <c r="Y2148" s="2" t="s">
        <v>6</v>
      </c>
      <c r="Z2148" s="2" t="s">
        <v>6</v>
      </c>
      <c r="AA2148" s="2" t="s">
        <v>6</v>
      </c>
      <c r="AB2148" s="2" t="s">
        <v>6</v>
      </c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</row>
    <row r="2149" spans="1:47" ht="15.75">
      <c r="A2149" s="2"/>
      <c r="B2149" s="2"/>
      <c r="C2149" s="2" t="s">
        <v>1172</v>
      </c>
      <c r="D2149" s="2" t="s">
        <v>176</v>
      </c>
      <c r="E2149" s="2" t="s">
        <v>30</v>
      </c>
      <c r="F2149" s="26" t="s">
        <v>176</v>
      </c>
      <c r="G2149" s="4" t="s">
        <v>1266</v>
      </c>
      <c r="H2149" s="2" t="s">
        <v>163</v>
      </c>
      <c r="I2149" s="2" t="s">
        <v>569</v>
      </c>
      <c r="J2149" s="2" t="s">
        <v>570</v>
      </c>
      <c r="K2149" s="2" t="s">
        <v>835</v>
      </c>
      <c r="L2149" s="2" t="s">
        <v>843</v>
      </c>
      <c r="M2149" s="2" t="s">
        <v>6</v>
      </c>
      <c r="N2149" s="2" t="s">
        <v>6</v>
      </c>
      <c r="O2149" s="2" t="s">
        <v>6</v>
      </c>
      <c r="P2149" s="2" t="s">
        <v>6</v>
      </c>
      <c r="Q2149" s="2" t="s">
        <v>6</v>
      </c>
      <c r="R2149" s="2" t="s">
        <v>6</v>
      </c>
      <c r="S2149" s="2" t="s">
        <v>6</v>
      </c>
      <c r="T2149" s="2" t="s">
        <v>6</v>
      </c>
      <c r="U2149" s="2" t="s">
        <v>6</v>
      </c>
      <c r="V2149" s="2" t="s">
        <v>6</v>
      </c>
      <c r="W2149" s="2" t="s">
        <v>6</v>
      </c>
      <c r="X2149" s="2" t="s">
        <v>6</v>
      </c>
      <c r="Y2149" s="2" t="s">
        <v>6</v>
      </c>
      <c r="Z2149" s="2" t="s">
        <v>6</v>
      </c>
      <c r="AA2149" s="2" t="s">
        <v>6</v>
      </c>
      <c r="AB2149" s="2" t="s">
        <v>6</v>
      </c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</row>
    <row r="2150" spans="1:47" ht="15.75">
      <c r="A2150" s="2"/>
      <c r="B2150" s="2"/>
      <c r="C2150" s="2" t="s">
        <v>1173</v>
      </c>
      <c r="D2150" s="2" t="s">
        <v>176</v>
      </c>
      <c r="E2150" s="2" t="s">
        <v>30</v>
      </c>
      <c r="F2150" s="26" t="s">
        <v>176</v>
      </c>
      <c r="G2150" s="4" t="s">
        <v>1266</v>
      </c>
      <c r="H2150" s="2" t="s">
        <v>163</v>
      </c>
      <c r="I2150" s="2" t="s">
        <v>569</v>
      </c>
      <c r="J2150" s="2" t="s">
        <v>570</v>
      </c>
      <c r="K2150" s="2" t="s">
        <v>835</v>
      </c>
      <c r="L2150" s="2" t="s">
        <v>843</v>
      </c>
      <c r="M2150" s="2" t="s">
        <v>6</v>
      </c>
      <c r="N2150" s="2" t="s">
        <v>6</v>
      </c>
      <c r="O2150" s="2" t="s">
        <v>6</v>
      </c>
      <c r="P2150" s="2" t="s">
        <v>6</v>
      </c>
      <c r="Q2150" s="2" t="s">
        <v>6</v>
      </c>
      <c r="R2150" s="2" t="s">
        <v>6</v>
      </c>
      <c r="S2150" s="2" t="s">
        <v>6</v>
      </c>
      <c r="T2150" s="2" t="s">
        <v>6</v>
      </c>
      <c r="U2150" s="2" t="s">
        <v>6</v>
      </c>
      <c r="V2150" s="2" t="s">
        <v>6</v>
      </c>
      <c r="W2150" s="2" t="s">
        <v>6</v>
      </c>
      <c r="X2150" s="2" t="s">
        <v>6</v>
      </c>
      <c r="Y2150" s="2" t="s">
        <v>6</v>
      </c>
      <c r="Z2150" s="2" t="s">
        <v>6</v>
      </c>
      <c r="AA2150" s="2" t="s">
        <v>6</v>
      </c>
      <c r="AB2150" s="2" t="s">
        <v>6</v>
      </c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</row>
    <row r="2151" spans="1:47" ht="15.75">
      <c r="A2151" s="2"/>
      <c r="B2151" s="2"/>
      <c r="C2151" s="2" t="s">
        <v>1174</v>
      </c>
      <c r="D2151" s="2" t="s">
        <v>176</v>
      </c>
      <c r="E2151" s="2" t="s">
        <v>30</v>
      </c>
      <c r="F2151" s="26" t="s">
        <v>176</v>
      </c>
      <c r="G2151" s="4" t="s">
        <v>1266</v>
      </c>
      <c r="H2151" s="2" t="s">
        <v>163</v>
      </c>
      <c r="I2151" s="2" t="s">
        <v>569</v>
      </c>
      <c r="J2151" s="2" t="s">
        <v>570</v>
      </c>
      <c r="K2151" s="2" t="s">
        <v>835</v>
      </c>
      <c r="L2151" s="2" t="s">
        <v>843</v>
      </c>
      <c r="M2151" s="2" t="s">
        <v>6</v>
      </c>
      <c r="N2151" s="2" t="s">
        <v>6</v>
      </c>
      <c r="O2151" s="2" t="s">
        <v>6</v>
      </c>
      <c r="P2151" s="2" t="s">
        <v>6</v>
      </c>
      <c r="Q2151" s="2" t="s">
        <v>6</v>
      </c>
      <c r="R2151" s="2" t="s">
        <v>6</v>
      </c>
      <c r="S2151" s="2" t="s">
        <v>6</v>
      </c>
      <c r="T2151" s="2" t="s">
        <v>6</v>
      </c>
      <c r="U2151" s="2" t="s">
        <v>6</v>
      </c>
      <c r="V2151" s="2" t="s">
        <v>6</v>
      </c>
      <c r="W2151" s="2" t="s">
        <v>6</v>
      </c>
      <c r="X2151" s="2" t="s">
        <v>6</v>
      </c>
      <c r="Y2151" s="2" t="s">
        <v>6</v>
      </c>
      <c r="Z2151" s="2" t="s">
        <v>6</v>
      </c>
      <c r="AA2151" s="2" t="s">
        <v>6</v>
      </c>
      <c r="AB2151" s="2" t="s">
        <v>6</v>
      </c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</row>
    <row r="2152" spans="1:47" ht="15.75">
      <c r="A2152" s="2"/>
      <c r="B2152" s="2"/>
      <c r="C2152" s="2" t="s">
        <v>1175</v>
      </c>
      <c r="D2152" s="2" t="s">
        <v>176</v>
      </c>
      <c r="E2152" s="2" t="s">
        <v>30</v>
      </c>
      <c r="F2152" s="26" t="s">
        <v>176</v>
      </c>
      <c r="G2152" s="4" t="s">
        <v>1266</v>
      </c>
      <c r="H2152" s="2" t="s">
        <v>163</v>
      </c>
      <c r="I2152" s="2" t="s">
        <v>569</v>
      </c>
      <c r="J2152" s="2" t="s">
        <v>570</v>
      </c>
      <c r="K2152" s="2" t="s">
        <v>835</v>
      </c>
      <c r="L2152" s="2" t="s">
        <v>843</v>
      </c>
      <c r="M2152" s="2" t="s">
        <v>6</v>
      </c>
      <c r="N2152" s="2" t="s">
        <v>6</v>
      </c>
      <c r="O2152" s="2" t="s">
        <v>6</v>
      </c>
      <c r="P2152" s="2" t="s">
        <v>6</v>
      </c>
      <c r="Q2152" s="2" t="s">
        <v>6</v>
      </c>
      <c r="R2152" s="2" t="s">
        <v>6</v>
      </c>
      <c r="S2152" s="2" t="s">
        <v>6</v>
      </c>
      <c r="T2152" s="2" t="s">
        <v>6</v>
      </c>
      <c r="U2152" s="2" t="s">
        <v>6</v>
      </c>
      <c r="V2152" s="2" t="s">
        <v>6</v>
      </c>
      <c r="W2152" s="2" t="s">
        <v>6</v>
      </c>
      <c r="X2152" s="2" t="s">
        <v>6</v>
      </c>
      <c r="Y2152" s="2" t="s">
        <v>6</v>
      </c>
      <c r="Z2152" s="2" t="s">
        <v>6</v>
      </c>
      <c r="AA2152" s="2" t="s">
        <v>6</v>
      </c>
      <c r="AB2152" s="2" t="s">
        <v>6</v>
      </c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</row>
    <row r="2153" spans="1:47" ht="15.75">
      <c r="A2153" s="2"/>
      <c r="B2153" s="2"/>
      <c r="C2153" s="2" t="s">
        <v>1176</v>
      </c>
      <c r="D2153" s="2" t="s">
        <v>176</v>
      </c>
      <c r="E2153" s="2" t="s">
        <v>30</v>
      </c>
      <c r="F2153" s="26" t="s">
        <v>176</v>
      </c>
      <c r="G2153" s="4" t="s">
        <v>1266</v>
      </c>
      <c r="H2153" s="2" t="s">
        <v>163</v>
      </c>
      <c r="I2153" s="2" t="s">
        <v>569</v>
      </c>
      <c r="J2153" s="2" t="s">
        <v>570</v>
      </c>
      <c r="K2153" s="2" t="s">
        <v>835</v>
      </c>
      <c r="L2153" s="2" t="s">
        <v>843</v>
      </c>
      <c r="M2153" s="2" t="s">
        <v>6</v>
      </c>
      <c r="N2153" s="2" t="s">
        <v>6</v>
      </c>
      <c r="O2153" s="2" t="s">
        <v>6</v>
      </c>
      <c r="P2153" s="2" t="s">
        <v>6</v>
      </c>
      <c r="Q2153" s="2" t="s">
        <v>6</v>
      </c>
      <c r="R2153" s="2" t="s">
        <v>6</v>
      </c>
      <c r="S2153" s="2" t="s">
        <v>6</v>
      </c>
      <c r="T2153" s="2" t="s">
        <v>6</v>
      </c>
      <c r="U2153" s="2" t="s">
        <v>6</v>
      </c>
      <c r="V2153" s="2" t="s">
        <v>6</v>
      </c>
      <c r="W2153" s="2" t="s">
        <v>6</v>
      </c>
      <c r="X2153" s="2" t="s">
        <v>6</v>
      </c>
      <c r="Y2153" s="2" t="s">
        <v>6</v>
      </c>
      <c r="Z2153" s="2" t="s">
        <v>6</v>
      </c>
      <c r="AA2153" s="2" t="s">
        <v>6</v>
      </c>
      <c r="AB2153" s="2" t="s">
        <v>6</v>
      </c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</row>
    <row r="2154" spans="1:47" ht="15.75">
      <c r="A2154" s="2"/>
      <c r="B2154" s="2"/>
      <c r="C2154" s="2" t="s">
        <v>1177</v>
      </c>
      <c r="D2154" s="2" t="s">
        <v>176</v>
      </c>
      <c r="E2154" s="2" t="s">
        <v>30</v>
      </c>
      <c r="F2154" s="26" t="s">
        <v>176</v>
      </c>
      <c r="G2154" s="4" t="s">
        <v>1266</v>
      </c>
      <c r="H2154" s="2" t="s">
        <v>163</v>
      </c>
      <c r="I2154" s="2" t="s">
        <v>569</v>
      </c>
      <c r="J2154" s="2" t="s">
        <v>570</v>
      </c>
      <c r="K2154" s="2" t="s">
        <v>835</v>
      </c>
      <c r="L2154" s="2" t="s">
        <v>843</v>
      </c>
      <c r="M2154" s="2" t="s">
        <v>6</v>
      </c>
      <c r="N2154" s="2" t="s">
        <v>6</v>
      </c>
      <c r="O2154" s="2" t="s">
        <v>6</v>
      </c>
      <c r="P2154" s="2" t="s">
        <v>6</v>
      </c>
      <c r="Q2154" s="2" t="s">
        <v>6</v>
      </c>
      <c r="R2154" s="2" t="s">
        <v>6</v>
      </c>
      <c r="S2154" s="2" t="s">
        <v>6</v>
      </c>
      <c r="T2154" s="2" t="s">
        <v>6</v>
      </c>
      <c r="U2154" s="2" t="s">
        <v>6</v>
      </c>
      <c r="V2154" s="2" t="s">
        <v>6</v>
      </c>
      <c r="W2154" s="2" t="s">
        <v>6</v>
      </c>
      <c r="X2154" s="2" t="s">
        <v>6</v>
      </c>
      <c r="Y2154" s="2" t="s">
        <v>6</v>
      </c>
      <c r="Z2154" s="2" t="s">
        <v>6</v>
      </c>
      <c r="AA2154" s="2" t="s">
        <v>6</v>
      </c>
      <c r="AB2154" s="2" t="s">
        <v>6</v>
      </c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</row>
    <row r="2155" spans="1:47" ht="15.75">
      <c r="A2155" s="2"/>
      <c r="B2155" s="2"/>
      <c r="C2155" s="2" t="s">
        <v>1178</v>
      </c>
      <c r="D2155" s="2" t="s">
        <v>176</v>
      </c>
      <c r="E2155" s="2" t="s">
        <v>30</v>
      </c>
      <c r="F2155" s="26" t="s">
        <v>176</v>
      </c>
      <c r="G2155" s="4" t="s">
        <v>1266</v>
      </c>
      <c r="H2155" s="2" t="s">
        <v>163</v>
      </c>
      <c r="I2155" s="2" t="s">
        <v>569</v>
      </c>
      <c r="J2155" s="2" t="s">
        <v>570</v>
      </c>
      <c r="K2155" s="2" t="s">
        <v>835</v>
      </c>
      <c r="L2155" s="2" t="s">
        <v>843</v>
      </c>
      <c r="M2155" s="2" t="s">
        <v>6</v>
      </c>
      <c r="N2155" s="2" t="s">
        <v>6</v>
      </c>
      <c r="O2155" s="2" t="s">
        <v>6</v>
      </c>
      <c r="P2155" s="2" t="s">
        <v>6</v>
      </c>
      <c r="Q2155" s="2" t="s">
        <v>6</v>
      </c>
      <c r="R2155" s="2" t="s">
        <v>6</v>
      </c>
      <c r="S2155" s="2" t="s">
        <v>6</v>
      </c>
      <c r="T2155" s="2" t="s">
        <v>6</v>
      </c>
      <c r="U2155" s="2" t="s">
        <v>6</v>
      </c>
      <c r="V2155" s="2" t="s">
        <v>6</v>
      </c>
      <c r="W2155" s="2" t="s">
        <v>6</v>
      </c>
      <c r="X2155" s="2" t="s">
        <v>6</v>
      </c>
      <c r="Y2155" s="2" t="s">
        <v>6</v>
      </c>
      <c r="Z2155" s="2" t="s">
        <v>6</v>
      </c>
      <c r="AA2155" s="2" t="s">
        <v>6</v>
      </c>
      <c r="AB2155" s="2" t="s">
        <v>6</v>
      </c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</row>
    <row r="2156" spans="1:47" ht="15.75">
      <c r="A2156" s="2"/>
      <c r="B2156" s="2"/>
      <c r="C2156" s="2" t="s">
        <v>1179</v>
      </c>
      <c r="D2156" s="2" t="s">
        <v>176</v>
      </c>
      <c r="E2156" s="2" t="s">
        <v>30</v>
      </c>
      <c r="F2156" s="26" t="s">
        <v>176</v>
      </c>
      <c r="G2156" s="4" t="s">
        <v>1266</v>
      </c>
      <c r="H2156" s="2" t="s">
        <v>163</v>
      </c>
      <c r="I2156" s="2" t="s">
        <v>569</v>
      </c>
      <c r="J2156" s="2" t="s">
        <v>570</v>
      </c>
      <c r="K2156" s="2" t="s">
        <v>835</v>
      </c>
      <c r="L2156" s="2" t="s">
        <v>843</v>
      </c>
      <c r="M2156" s="2" t="s">
        <v>6</v>
      </c>
      <c r="N2156" s="2" t="s">
        <v>6</v>
      </c>
      <c r="O2156" s="2" t="s">
        <v>6</v>
      </c>
      <c r="P2156" s="2" t="s">
        <v>6</v>
      </c>
      <c r="Q2156" s="2" t="s">
        <v>6</v>
      </c>
      <c r="R2156" s="2" t="s">
        <v>6</v>
      </c>
      <c r="S2156" s="2" t="s">
        <v>6</v>
      </c>
      <c r="T2156" s="2" t="s">
        <v>6</v>
      </c>
      <c r="U2156" s="2" t="s">
        <v>6</v>
      </c>
      <c r="V2156" s="2" t="s">
        <v>6</v>
      </c>
      <c r="W2156" s="2" t="s">
        <v>6</v>
      </c>
      <c r="X2156" s="2" t="s">
        <v>6</v>
      </c>
      <c r="Y2156" s="2" t="s">
        <v>6</v>
      </c>
      <c r="Z2156" s="2" t="s">
        <v>6</v>
      </c>
      <c r="AA2156" s="2" t="s">
        <v>6</v>
      </c>
      <c r="AB2156" s="2" t="s">
        <v>6</v>
      </c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</row>
    <row r="2157" spans="1:47" ht="15.75">
      <c r="A2157" s="2"/>
      <c r="B2157" s="2"/>
      <c r="C2157" s="2" t="s">
        <v>1180</v>
      </c>
      <c r="D2157" s="2" t="s">
        <v>176</v>
      </c>
      <c r="E2157" s="2" t="s">
        <v>30</v>
      </c>
      <c r="F2157" s="26" t="s">
        <v>176</v>
      </c>
      <c r="G2157" s="4" t="s">
        <v>1266</v>
      </c>
      <c r="H2157" s="2" t="s">
        <v>163</v>
      </c>
      <c r="I2157" s="2" t="s">
        <v>569</v>
      </c>
      <c r="J2157" s="2" t="s">
        <v>570</v>
      </c>
      <c r="K2157" s="2" t="s">
        <v>835</v>
      </c>
      <c r="L2157" s="2" t="s">
        <v>843</v>
      </c>
      <c r="M2157" s="2" t="s">
        <v>6</v>
      </c>
      <c r="N2157" s="2" t="s">
        <v>6</v>
      </c>
      <c r="O2157" s="2" t="s">
        <v>6</v>
      </c>
      <c r="P2157" s="2" t="s">
        <v>6</v>
      </c>
      <c r="Q2157" s="2" t="s">
        <v>6</v>
      </c>
      <c r="R2157" s="2" t="s">
        <v>6</v>
      </c>
      <c r="S2157" s="2" t="s">
        <v>6</v>
      </c>
      <c r="T2157" s="2" t="s">
        <v>6</v>
      </c>
      <c r="U2157" s="2" t="s">
        <v>6</v>
      </c>
      <c r="V2157" s="2" t="s">
        <v>6</v>
      </c>
      <c r="W2157" s="2" t="s">
        <v>6</v>
      </c>
      <c r="X2157" s="2" t="s">
        <v>6</v>
      </c>
      <c r="Y2157" s="2" t="s">
        <v>6</v>
      </c>
      <c r="Z2157" s="2" t="s">
        <v>6</v>
      </c>
      <c r="AA2157" s="2" t="s">
        <v>6</v>
      </c>
      <c r="AB2157" s="2" t="s">
        <v>6</v>
      </c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</row>
    <row r="2158" spans="1:47" ht="15.75">
      <c r="A2158" s="2"/>
      <c r="B2158" s="2"/>
      <c r="C2158" s="2" t="s">
        <v>1181</v>
      </c>
      <c r="D2158" s="2" t="s">
        <v>176</v>
      </c>
      <c r="E2158" s="2" t="s">
        <v>30</v>
      </c>
      <c r="F2158" s="26" t="s">
        <v>176</v>
      </c>
      <c r="G2158" s="4" t="s">
        <v>1266</v>
      </c>
      <c r="H2158" s="2" t="s">
        <v>163</v>
      </c>
      <c r="I2158" s="2" t="s">
        <v>569</v>
      </c>
      <c r="J2158" s="2" t="s">
        <v>570</v>
      </c>
      <c r="K2158" s="2" t="s">
        <v>835</v>
      </c>
      <c r="L2158" s="2" t="s">
        <v>843</v>
      </c>
      <c r="M2158" s="2" t="s">
        <v>6</v>
      </c>
      <c r="N2158" s="2" t="s">
        <v>6</v>
      </c>
      <c r="O2158" s="2" t="s">
        <v>6</v>
      </c>
      <c r="P2158" s="2" t="s">
        <v>6</v>
      </c>
      <c r="Q2158" s="2" t="s">
        <v>6</v>
      </c>
      <c r="R2158" s="2" t="s">
        <v>6</v>
      </c>
      <c r="S2158" s="2" t="s">
        <v>6</v>
      </c>
      <c r="T2158" s="2" t="s">
        <v>6</v>
      </c>
      <c r="U2158" s="2" t="s">
        <v>6</v>
      </c>
      <c r="V2158" s="2" t="s">
        <v>6</v>
      </c>
      <c r="W2158" s="2" t="s">
        <v>6</v>
      </c>
      <c r="X2158" s="2" t="s">
        <v>6</v>
      </c>
      <c r="Y2158" s="2" t="s">
        <v>6</v>
      </c>
      <c r="Z2158" s="2" t="s">
        <v>6</v>
      </c>
      <c r="AA2158" s="2" t="s">
        <v>6</v>
      </c>
      <c r="AB2158" s="2" t="s">
        <v>6</v>
      </c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</row>
    <row r="2159" spans="1:47" ht="15.75">
      <c r="A2159" s="2"/>
      <c r="B2159" s="2"/>
      <c r="C2159" s="2" t="s">
        <v>1182</v>
      </c>
      <c r="D2159" s="2" t="s">
        <v>176</v>
      </c>
      <c r="E2159" s="2" t="s">
        <v>30</v>
      </c>
      <c r="F2159" s="26" t="s">
        <v>176</v>
      </c>
      <c r="G2159" s="4" t="s">
        <v>1266</v>
      </c>
      <c r="H2159" s="2" t="s">
        <v>163</v>
      </c>
      <c r="I2159" s="2" t="s">
        <v>569</v>
      </c>
      <c r="J2159" s="2" t="s">
        <v>570</v>
      </c>
      <c r="K2159" s="2" t="s">
        <v>835</v>
      </c>
      <c r="L2159" s="2" t="s">
        <v>843</v>
      </c>
      <c r="M2159" s="2" t="s">
        <v>6</v>
      </c>
      <c r="N2159" s="2" t="s">
        <v>6</v>
      </c>
      <c r="O2159" s="2" t="s">
        <v>6</v>
      </c>
      <c r="P2159" s="2" t="s">
        <v>6</v>
      </c>
      <c r="Q2159" s="2" t="s">
        <v>6</v>
      </c>
      <c r="R2159" s="2" t="s">
        <v>6</v>
      </c>
      <c r="S2159" s="2" t="s">
        <v>6</v>
      </c>
      <c r="T2159" s="2" t="s">
        <v>6</v>
      </c>
      <c r="U2159" s="2" t="s">
        <v>6</v>
      </c>
      <c r="V2159" s="2" t="s">
        <v>6</v>
      </c>
      <c r="W2159" s="2" t="s">
        <v>6</v>
      </c>
      <c r="X2159" s="2" t="s">
        <v>6</v>
      </c>
      <c r="Y2159" s="2" t="s">
        <v>6</v>
      </c>
      <c r="Z2159" s="2" t="s">
        <v>6</v>
      </c>
      <c r="AA2159" s="2" t="s">
        <v>6</v>
      </c>
      <c r="AB2159" s="2" t="s">
        <v>6</v>
      </c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</row>
    <row r="2160" spans="1:47" ht="15.75">
      <c r="A2160" s="2"/>
      <c r="B2160" s="2"/>
      <c r="C2160" s="2" t="s">
        <v>1183</v>
      </c>
      <c r="D2160" s="2" t="s">
        <v>176</v>
      </c>
      <c r="E2160" s="2" t="s">
        <v>30</v>
      </c>
      <c r="F2160" s="26" t="s">
        <v>176</v>
      </c>
      <c r="G2160" s="4" t="s">
        <v>1266</v>
      </c>
      <c r="H2160" s="2" t="s">
        <v>163</v>
      </c>
      <c r="I2160" s="2" t="s">
        <v>569</v>
      </c>
      <c r="J2160" s="2" t="s">
        <v>570</v>
      </c>
      <c r="K2160" s="2" t="s">
        <v>835</v>
      </c>
      <c r="L2160" s="2" t="s">
        <v>843</v>
      </c>
      <c r="M2160" s="2" t="s">
        <v>6</v>
      </c>
      <c r="N2160" s="2" t="s">
        <v>6</v>
      </c>
      <c r="O2160" s="2" t="s">
        <v>6</v>
      </c>
      <c r="P2160" s="2" t="s">
        <v>6</v>
      </c>
      <c r="Q2160" s="2" t="s">
        <v>6</v>
      </c>
      <c r="R2160" s="2" t="s">
        <v>6</v>
      </c>
      <c r="S2160" s="2" t="s">
        <v>6</v>
      </c>
      <c r="T2160" s="2" t="s">
        <v>6</v>
      </c>
      <c r="U2160" s="2" t="s">
        <v>6</v>
      </c>
      <c r="V2160" s="2" t="s">
        <v>6</v>
      </c>
      <c r="W2160" s="2" t="s">
        <v>6</v>
      </c>
      <c r="X2160" s="2" t="s">
        <v>6</v>
      </c>
      <c r="Y2160" s="2" t="s">
        <v>6</v>
      </c>
      <c r="Z2160" s="2" t="s">
        <v>6</v>
      </c>
      <c r="AA2160" s="2" t="s">
        <v>6</v>
      </c>
      <c r="AB2160" s="2" t="s">
        <v>6</v>
      </c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</row>
    <row r="2161" spans="1:47" ht="15.75">
      <c r="A2161" s="2"/>
      <c r="B2161" s="2"/>
      <c r="C2161" s="2" t="s">
        <v>1184</v>
      </c>
      <c r="D2161" s="2" t="s">
        <v>176</v>
      </c>
      <c r="E2161" s="2" t="s">
        <v>30</v>
      </c>
      <c r="F2161" s="26" t="s">
        <v>176</v>
      </c>
      <c r="G2161" s="4" t="s">
        <v>1266</v>
      </c>
      <c r="H2161" s="2" t="s">
        <v>163</v>
      </c>
      <c r="I2161" s="2" t="s">
        <v>569</v>
      </c>
      <c r="J2161" s="2" t="s">
        <v>570</v>
      </c>
      <c r="K2161" s="2" t="s">
        <v>835</v>
      </c>
      <c r="L2161" s="2" t="s">
        <v>843</v>
      </c>
      <c r="M2161" s="2" t="s">
        <v>6</v>
      </c>
      <c r="N2161" s="2" t="s">
        <v>6</v>
      </c>
      <c r="O2161" s="2" t="s">
        <v>6</v>
      </c>
      <c r="P2161" s="2" t="s">
        <v>6</v>
      </c>
      <c r="Q2161" s="2" t="s">
        <v>6</v>
      </c>
      <c r="R2161" s="2" t="s">
        <v>6</v>
      </c>
      <c r="S2161" s="2" t="s">
        <v>6</v>
      </c>
      <c r="T2161" s="2" t="s">
        <v>6</v>
      </c>
      <c r="U2161" s="2" t="s">
        <v>6</v>
      </c>
      <c r="V2161" s="2" t="s">
        <v>6</v>
      </c>
      <c r="W2161" s="2" t="s">
        <v>6</v>
      </c>
      <c r="X2161" s="2" t="s">
        <v>6</v>
      </c>
      <c r="Y2161" s="2" t="s">
        <v>6</v>
      </c>
      <c r="Z2161" s="2" t="s">
        <v>6</v>
      </c>
      <c r="AA2161" s="2" t="s">
        <v>6</v>
      </c>
      <c r="AB2161" s="2" t="s">
        <v>6</v>
      </c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</row>
    <row r="2162" spans="1:47" ht="15.75">
      <c r="A2162" s="2"/>
      <c r="B2162" s="2"/>
      <c r="C2162" s="2" t="s">
        <v>1185</v>
      </c>
      <c r="D2162" s="2" t="s">
        <v>176</v>
      </c>
      <c r="E2162" s="2" t="s">
        <v>30</v>
      </c>
      <c r="F2162" s="26" t="s">
        <v>176</v>
      </c>
      <c r="G2162" s="4" t="s">
        <v>1266</v>
      </c>
      <c r="H2162" s="2" t="s">
        <v>163</v>
      </c>
      <c r="I2162" s="2" t="s">
        <v>569</v>
      </c>
      <c r="J2162" s="2" t="s">
        <v>570</v>
      </c>
      <c r="K2162" s="2" t="s">
        <v>835</v>
      </c>
      <c r="L2162" s="2" t="s">
        <v>843</v>
      </c>
      <c r="M2162" s="2" t="s">
        <v>6</v>
      </c>
      <c r="N2162" s="2" t="s">
        <v>6</v>
      </c>
      <c r="O2162" s="2" t="s">
        <v>6</v>
      </c>
      <c r="P2162" s="2" t="s">
        <v>6</v>
      </c>
      <c r="Q2162" s="2" t="s">
        <v>6</v>
      </c>
      <c r="R2162" s="2" t="s">
        <v>6</v>
      </c>
      <c r="S2162" s="2" t="s">
        <v>6</v>
      </c>
      <c r="T2162" s="2" t="s">
        <v>6</v>
      </c>
      <c r="U2162" s="2" t="s">
        <v>6</v>
      </c>
      <c r="V2162" s="2" t="s">
        <v>6</v>
      </c>
      <c r="W2162" s="2" t="s">
        <v>6</v>
      </c>
      <c r="X2162" s="2" t="s">
        <v>6</v>
      </c>
      <c r="Y2162" s="2" t="s">
        <v>6</v>
      </c>
      <c r="Z2162" s="2" t="s">
        <v>6</v>
      </c>
      <c r="AA2162" s="2" t="s">
        <v>6</v>
      </c>
      <c r="AB2162" s="2" t="s">
        <v>6</v>
      </c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</row>
    <row r="2163" spans="1:47" ht="15.75">
      <c r="A2163" s="2"/>
      <c r="B2163" s="2"/>
      <c r="C2163" s="2" t="s">
        <v>1186</v>
      </c>
      <c r="D2163" s="2" t="s">
        <v>176</v>
      </c>
      <c r="E2163" s="2" t="s">
        <v>30</v>
      </c>
      <c r="F2163" s="26" t="s">
        <v>176</v>
      </c>
      <c r="G2163" s="4" t="s">
        <v>1266</v>
      </c>
      <c r="H2163" s="2" t="s">
        <v>163</v>
      </c>
      <c r="I2163" s="2" t="s">
        <v>569</v>
      </c>
      <c r="J2163" s="2" t="s">
        <v>570</v>
      </c>
      <c r="K2163" s="2" t="s">
        <v>835</v>
      </c>
      <c r="L2163" s="2" t="s">
        <v>843</v>
      </c>
      <c r="M2163" s="2" t="s">
        <v>6</v>
      </c>
      <c r="N2163" s="2" t="s">
        <v>6</v>
      </c>
      <c r="O2163" s="2" t="s">
        <v>6</v>
      </c>
      <c r="P2163" s="2" t="s">
        <v>6</v>
      </c>
      <c r="Q2163" s="2" t="s">
        <v>6</v>
      </c>
      <c r="R2163" s="2" t="s">
        <v>6</v>
      </c>
      <c r="S2163" s="2" t="s">
        <v>6</v>
      </c>
      <c r="T2163" s="2" t="s">
        <v>6</v>
      </c>
      <c r="U2163" s="2" t="s">
        <v>6</v>
      </c>
      <c r="V2163" s="2" t="s">
        <v>6</v>
      </c>
      <c r="W2163" s="2" t="s">
        <v>6</v>
      </c>
      <c r="X2163" s="2" t="s">
        <v>6</v>
      </c>
      <c r="Y2163" s="2" t="s">
        <v>6</v>
      </c>
      <c r="Z2163" s="2" t="s">
        <v>6</v>
      </c>
      <c r="AA2163" s="2" t="s">
        <v>6</v>
      </c>
      <c r="AB2163" s="2" t="s">
        <v>6</v>
      </c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</row>
    <row r="2164" spans="1:47" ht="15.75">
      <c r="A2164" s="2"/>
      <c r="B2164" s="2"/>
      <c r="C2164" s="2" t="s">
        <v>1187</v>
      </c>
      <c r="D2164" s="2" t="s">
        <v>176</v>
      </c>
      <c r="E2164" s="2" t="s">
        <v>30</v>
      </c>
      <c r="F2164" s="26" t="s">
        <v>176</v>
      </c>
      <c r="G2164" s="4" t="s">
        <v>1266</v>
      </c>
      <c r="H2164" s="2" t="s">
        <v>163</v>
      </c>
      <c r="I2164" s="2" t="s">
        <v>569</v>
      </c>
      <c r="J2164" s="2" t="s">
        <v>570</v>
      </c>
      <c r="K2164" s="2" t="s">
        <v>835</v>
      </c>
      <c r="L2164" s="2" t="s">
        <v>843</v>
      </c>
      <c r="M2164" s="2" t="s">
        <v>6</v>
      </c>
      <c r="N2164" s="2" t="s">
        <v>6</v>
      </c>
      <c r="O2164" s="2" t="s">
        <v>6</v>
      </c>
      <c r="P2164" s="2" t="s">
        <v>6</v>
      </c>
      <c r="Q2164" s="2" t="s">
        <v>6</v>
      </c>
      <c r="R2164" s="2" t="s">
        <v>6</v>
      </c>
      <c r="S2164" s="2" t="s">
        <v>6</v>
      </c>
      <c r="T2164" s="2" t="s">
        <v>6</v>
      </c>
      <c r="U2164" s="2" t="s">
        <v>6</v>
      </c>
      <c r="V2164" s="2" t="s">
        <v>6</v>
      </c>
      <c r="W2164" s="2" t="s">
        <v>6</v>
      </c>
      <c r="X2164" s="2" t="s">
        <v>6</v>
      </c>
      <c r="Y2164" s="2" t="s">
        <v>6</v>
      </c>
      <c r="Z2164" s="2" t="s">
        <v>6</v>
      </c>
      <c r="AA2164" s="2" t="s">
        <v>6</v>
      </c>
      <c r="AB2164" s="2" t="s">
        <v>6</v>
      </c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</row>
    <row r="2165" spans="1:47" ht="15.75">
      <c r="A2165" s="2"/>
      <c r="B2165" s="2"/>
      <c r="C2165" s="2" t="s">
        <v>1188</v>
      </c>
      <c r="D2165" s="2" t="s">
        <v>176</v>
      </c>
      <c r="E2165" s="2" t="s">
        <v>30</v>
      </c>
      <c r="F2165" s="26" t="s">
        <v>176</v>
      </c>
      <c r="G2165" s="4" t="s">
        <v>1266</v>
      </c>
      <c r="H2165" s="2" t="s">
        <v>163</v>
      </c>
      <c r="I2165" s="2" t="s">
        <v>569</v>
      </c>
      <c r="J2165" s="2" t="s">
        <v>570</v>
      </c>
      <c r="K2165" s="2" t="s">
        <v>835</v>
      </c>
      <c r="L2165" s="2" t="s">
        <v>843</v>
      </c>
      <c r="M2165" s="2" t="s">
        <v>6</v>
      </c>
      <c r="N2165" s="2" t="s">
        <v>6</v>
      </c>
      <c r="O2165" s="2" t="s">
        <v>6</v>
      </c>
      <c r="P2165" s="2" t="s">
        <v>6</v>
      </c>
      <c r="Q2165" s="2" t="s">
        <v>6</v>
      </c>
      <c r="R2165" s="2" t="s">
        <v>6</v>
      </c>
      <c r="S2165" s="2" t="s">
        <v>6</v>
      </c>
      <c r="T2165" s="2" t="s">
        <v>6</v>
      </c>
      <c r="U2165" s="2" t="s">
        <v>6</v>
      </c>
      <c r="V2165" s="2" t="s">
        <v>6</v>
      </c>
      <c r="W2165" s="2" t="s">
        <v>6</v>
      </c>
      <c r="X2165" s="2" t="s">
        <v>6</v>
      </c>
      <c r="Y2165" s="2" t="s">
        <v>6</v>
      </c>
      <c r="Z2165" s="2" t="s">
        <v>6</v>
      </c>
      <c r="AA2165" s="2" t="s">
        <v>6</v>
      </c>
      <c r="AB2165" s="2" t="s">
        <v>6</v>
      </c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</row>
    <row r="2166" spans="1:47" ht="15.75">
      <c r="A2166" s="2"/>
      <c r="B2166" s="2"/>
      <c r="C2166" s="2" t="s">
        <v>1189</v>
      </c>
      <c r="D2166" s="2" t="s">
        <v>176</v>
      </c>
      <c r="E2166" s="2" t="s">
        <v>30</v>
      </c>
      <c r="F2166" s="26" t="s">
        <v>176</v>
      </c>
      <c r="G2166" s="4" t="s">
        <v>1266</v>
      </c>
      <c r="H2166" s="2" t="s">
        <v>163</v>
      </c>
      <c r="I2166" s="2" t="s">
        <v>569</v>
      </c>
      <c r="J2166" s="2" t="s">
        <v>570</v>
      </c>
      <c r="K2166" s="2" t="s">
        <v>835</v>
      </c>
      <c r="L2166" s="2" t="s">
        <v>843</v>
      </c>
      <c r="M2166" s="2" t="s">
        <v>6</v>
      </c>
      <c r="N2166" s="2" t="s">
        <v>6</v>
      </c>
      <c r="O2166" s="2" t="s">
        <v>6</v>
      </c>
      <c r="P2166" s="2" t="s">
        <v>6</v>
      </c>
      <c r="Q2166" s="2" t="s">
        <v>6</v>
      </c>
      <c r="R2166" s="2" t="s">
        <v>6</v>
      </c>
      <c r="S2166" s="2" t="s">
        <v>6</v>
      </c>
      <c r="T2166" s="2" t="s">
        <v>6</v>
      </c>
      <c r="U2166" s="2" t="s">
        <v>6</v>
      </c>
      <c r="V2166" s="2" t="s">
        <v>6</v>
      </c>
      <c r="W2166" s="2" t="s">
        <v>6</v>
      </c>
      <c r="X2166" s="2" t="s">
        <v>6</v>
      </c>
      <c r="Y2166" s="2" t="s">
        <v>6</v>
      </c>
      <c r="Z2166" s="2" t="s">
        <v>6</v>
      </c>
      <c r="AA2166" s="2" t="s">
        <v>6</v>
      </c>
      <c r="AB2166" s="2" t="s">
        <v>6</v>
      </c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</row>
    <row r="2167" spans="1:47" ht="15.75">
      <c r="A2167" s="2"/>
      <c r="B2167" s="2"/>
      <c r="C2167" s="2" t="s">
        <v>1190</v>
      </c>
      <c r="D2167" s="2" t="s">
        <v>176</v>
      </c>
      <c r="E2167" s="2" t="s">
        <v>30</v>
      </c>
      <c r="F2167" s="26" t="s">
        <v>176</v>
      </c>
      <c r="G2167" s="4" t="s">
        <v>1266</v>
      </c>
      <c r="H2167" s="2" t="s">
        <v>163</v>
      </c>
      <c r="I2167" s="2" t="s">
        <v>569</v>
      </c>
      <c r="J2167" s="2" t="s">
        <v>570</v>
      </c>
      <c r="K2167" s="2" t="s">
        <v>835</v>
      </c>
      <c r="L2167" s="2" t="s">
        <v>843</v>
      </c>
      <c r="M2167" s="2" t="s">
        <v>6</v>
      </c>
      <c r="N2167" s="2" t="s">
        <v>6</v>
      </c>
      <c r="O2167" s="2" t="s">
        <v>6</v>
      </c>
      <c r="P2167" s="2" t="s">
        <v>6</v>
      </c>
      <c r="Q2167" s="2" t="s">
        <v>6</v>
      </c>
      <c r="R2167" s="2" t="s">
        <v>6</v>
      </c>
      <c r="S2167" s="2" t="s">
        <v>6</v>
      </c>
      <c r="T2167" s="2" t="s">
        <v>6</v>
      </c>
      <c r="U2167" s="2" t="s">
        <v>6</v>
      </c>
      <c r="V2167" s="2" t="s">
        <v>6</v>
      </c>
      <c r="W2167" s="2" t="s">
        <v>6</v>
      </c>
      <c r="X2167" s="2" t="s">
        <v>6</v>
      </c>
      <c r="Y2167" s="2" t="s">
        <v>6</v>
      </c>
      <c r="Z2167" s="2" t="s">
        <v>6</v>
      </c>
      <c r="AA2167" s="2" t="s">
        <v>6</v>
      </c>
      <c r="AB2167" s="2" t="s">
        <v>6</v>
      </c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</row>
    <row r="2168" spans="1:47" ht="15.75">
      <c r="A2168" s="2"/>
      <c r="B2168" s="2"/>
      <c r="C2168" s="2" t="s">
        <v>1191</v>
      </c>
      <c r="D2168" s="2" t="s">
        <v>176</v>
      </c>
      <c r="E2168" s="2" t="s">
        <v>30</v>
      </c>
      <c r="F2168" s="26" t="s">
        <v>176</v>
      </c>
      <c r="G2168" s="4" t="s">
        <v>1266</v>
      </c>
      <c r="H2168" s="2" t="s">
        <v>163</v>
      </c>
      <c r="I2168" s="2" t="s">
        <v>569</v>
      </c>
      <c r="J2168" s="2" t="s">
        <v>570</v>
      </c>
      <c r="K2168" s="2" t="s">
        <v>835</v>
      </c>
      <c r="L2168" s="2" t="s">
        <v>843</v>
      </c>
      <c r="M2168" s="2" t="s">
        <v>6</v>
      </c>
      <c r="N2168" s="2" t="s">
        <v>6</v>
      </c>
      <c r="O2168" s="2" t="s">
        <v>6</v>
      </c>
      <c r="P2168" s="2" t="s">
        <v>6</v>
      </c>
      <c r="Q2168" s="2" t="s">
        <v>6</v>
      </c>
      <c r="R2168" s="2" t="s">
        <v>6</v>
      </c>
      <c r="S2168" s="2" t="s">
        <v>6</v>
      </c>
      <c r="T2168" s="2" t="s">
        <v>6</v>
      </c>
      <c r="U2168" s="2" t="s">
        <v>6</v>
      </c>
      <c r="V2168" s="2" t="s">
        <v>6</v>
      </c>
      <c r="W2168" s="2" t="s">
        <v>6</v>
      </c>
      <c r="X2168" s="2" t="s">
        <v>6</v>
      </c>
      <c r="Y2168" s="2" t="s">
        <v>6</v>
      </c>
      <c r="Z2168" s="2" t="s">
        <v>6</v>
      </c>
      <c r="AA2168" s="2" t="s">
        <v>6</v>
      </c>
      <c r="AB2168" s="2" t="s">
        <v>6</v>
      </c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</row>
    <row r="2169" spans="1:47" ht="15.75">
      <c r="A2169" s="2"/>
      <c r="B2169" s="2"/>
      <c r="C2169" s="2" t="s">
        <v>1192</v>
      </c>
      <c r="D2169" s="2" t="s">
        <v>176</v>
      </c>
      <c r="E2169" s="2" t="s">
        <v>30</v>
      </c>
      <c r="F2169" s="26" t="s">
        <v>176</v>
      </c>
      <c r="G2169" s="4" t="s">
        <v>1266</v>
      </c>
      <c r="H2169" s="2" t="s">
        <v>163</v>
      </c>
      <c r="I2169" s="2" t="s">
        <v>569</v>
      </c>
      <c r="J2169" s="2" t="s">
        <v>570</v>
      </c>
      <c r="K2169" s="2" t="s">
        <v>835</v>
      </c>
      <c r="L2169" s="2" t="s">
        <v>843</v>
      </c>
      <c r="M2169" s="2" t="s">
        <v>6</v>
      </c>
      <c r="N2169" s="2" t="s">
        <v>6</v>
      </c>
      <c r="O2169" s="2" t="s">
        <v>6</v>
      </c>
      <c r="P2169" s="2" t="s">
        <v>6</v>
      </c>
      <c r="Q2169" s="2" t="s">
        <v>6</v>
      </c>
      <c r="R2169" s="2" t="s">
        <v>6</v>
      </c>
      <c r="S2169" s="2" t="s">
        <v>6</v>
      </c>
      <c r="T2169" s="2" t="s">
        <v>6</v>
      </c>
      <c r="U2169" s="2" t="s">
        <v>6</v>
      </c>
      <c r="V2169" s="2" t="s">
        <v>6</v>
      </c>
      <c r="W2169" s="2" t="s">
        <v>6</v>
      </c>
      <c r="X2169" s="2" t="s">
        <v>6</v>
      </c>
      <c r="Y2169" s="2" t="s">
        <v>6</v>
      </c>
      <c r="Z2169" s="2" t="s">
        <v>6</v>
      </c>
      <c r="AA2169" s="2" t="s">
        <v>6</v>
      </c>
      <c r="AB2169" s="2" t="s">
        <v>6</v>
      </c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</row>
    <row r="2170" spans="1:47" ht="15.75">
      <c r="A2170" s="2"/>
      <c r="B2170" s="2"/>
      <c r="C2170" s="2" t="s">
        <v>1193</v>
      </c>
      <c r="D2170" s="2" t="s">
        <v>176</v>
      </c>
      <c r="E2170" s="2" t="s">
        <v>30</v>
      </c>
      <c r="F2170" s="26" t="s">
        <v>176</v>
      </c>
      <c r="G2170" s="4" t="s">
        <v>1266</v>
      </c>
      <c r="H2170" s="2" t="s">
        <v>163</v>
      </c>
      <c r="I2170" s="2" t="s">
        <v>569</v>
      </c>
      <c r="J2170" s="2" t="s">
        <v>570</v>
      </c>
      <c r="K2170" s="2" t="s">
        <v>835</v>
      </c>
      <c r="L2170" s="2" t="s">
        <v>843</v>
      </c>
      <c r="M2170" s="2" t="s">
        <v>6</v>
      </c>
      <c r="N2170" s="2" t="s">
        <v>6</v>
      </c>
      <c r="O2170" s="2" t="s">
        <v>6</v>
      </c>
      <c r="P2170" s="2" t="s">
        <v>6</v>
      </c>
      <c r="Q2170" s="2" t="s">
        <v>6</v>
      </c>
      <c r="R2170" s="2" t="s">
        <v>6</v>
      </c>
      <c r="S2170" s="2" t="s">
        <v>6</v>
      </c>
      <c r="T2170" s="2" t="s">
        <v>6</v>
      </c>
      <c r="U2170" s="2" t="s">
        <v>6</v>
      </c>
      <c r="V2170" s="2" t="s">
        <v>6</v>
      </c>
      <c r="W2170" s="2" t="s">
        <v>6</v>
      </c>
      <c r="X2170" s="2" t="s">
        <v>6</v>
      </c>
      <c r="Y2170" s="2" t="s">
        <v>6</v>
      </c>
      <c r="Z2170" s="2" t="s">
        <v>6</v>
      </c>
      <c r="AA2170" s="2" t="s">
        <v>6</v>
      </c>
      <c r="AB2170" s="2" t="s">
        <v>6</v>
      </c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</row>
    <row r="2171" spans="1:47" ht="15.75">
      <c r="A2171" s="2"/>
      <c r="B2171" s="2"/>
      <c r="C2171" s="2" t="s">
        <v>1194</v>
      </c>
      <c r="D2171" s="2" t="s">
        <v>176</v>
      </c>
      <c r="E2171" s="2" t="s">
        <v>30</v>
      </c>
      <c r="F2171" s="26" t="s">
        <v>176</v>
      </c>
      <c r="G2171" s="4" t="s">
        <v>1266</v>
      </c>
      <c r="H2171" s="2" t="s">
        <v>163</v>
      </c>
      <c r="I2171" s="2" t="s">
        <v>569</v>
      </c>
      <c r="J2171" s="2" t="s">
        <v>570</v>
      </c>
      <c r="K2171" s="2" t="s">
        <v>835</v>
      </c>
      <c r="L2171" s="2" t="s">
        <v>843</v>
      </c>
      <c r="M2171" s="2" t="s">
        <v>6</v>
      </c>
      <c r="N2171" s="2" t="s">
        <v>6</v>
      </c>
      <c r="O2171" s="2" t="s">
        <v>6</v>
      </c>
      <c r="P2171" s="2" t="s">
        <v>6</v>
      </c>
      <c r="Q2171" s="2" t="s">
        <v>6</v>
      </c>
      <c r="R2171" s="2" t="s">
        <v>6</v>
      </c>
      <c r="S2171" s="2" t="s">
        <v>6</v>
      </c>
      <c r="T2171" s="2" t="s">
        <v>6</v>
      </c>
      <c r="U2171" s="2" t="s">
        <v>6</v>
      </c>
      <c r="V2171" s="2" t="s">
        <v>6</v>
      </c>
      <c r="W2171" s="2" t="s">
        <v>6</v>
      </c>
      <c r="X2171" s="2" t="s">
        <v>6</v>
      </c>
      <c r="Y2171" s="2" t="s">
        <v>6</v>
      </c>
      <c r="Z2171" s="2" t="s">
        <v>6</v>
      </c>
      <c r="AA2171" s="2" t="s">
        <v>6</v>
      </c>
      <c r="AB2171" s="2" t="s">
        <v>6</v>
      </c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</row>
    <row r="2172" spans="1:47" ht="15.75">
      <c r="A2172" s="2"/>
      <c r="B2172" s="2"/>
      <c r="C2172" s="2" t="s">
        <v>1195</v>
      </c>
      <c r="D2172" s="2" t="s">
        <v>176</v>
      </c>
      <c r="E2172" s="2" t="s">
        <v>30</v>
      </c>
      <c r="F2172" s="26" t="s">
        <v>176</v>
      </c>
      <c r="G2172" s="4" t="s">
        <v>1266</v>
      </c>
      <c r="H2172" s="2" t="s">
        <v>163</v>
      </c>
      <c r="I2172" s="2" t="s">
        <v>569</v>
      </c>
      <c r="J2172" s="2" t="s">
        <v>570</v>
      </c>
      <c r="K2172" s="2" t="s">
        <v>835</v>
      </c>
      <c r="L2172" s="2" t="s">
        <v>843</v>
      </c>
      <c r="M2172" s="2" t="s">
        <v>6</v>
      </c>
      <c r="N2172" s="2" t="s">
        <v>6</v>
      </c>
      <c r="O2172" s="2" t="s">
        <v>6</v>
      </c>
      <c r="P2172" s="2" t="s">
        <v>6</v>
      </c>
      <c r="Q2172" s="2" t="s">
        <v>6</v>
      </c>
      <c r="R2172" s="2" t="s">
        <v>6</v>
      </c>
      <c r="S2172" s="2" t="s">
        <v>6</v>
      </c>
      <c r="T2172" s="2" t="s">
        <v>6</v>
      </c>
      <c r="U2172" s="2" t="s">
        <v>6</v>
      </c>
      <c r="V2172" s="2" t="s">
        <v>6</v>
      </c>
      <c r="W2172" s="2" t="s">
        <v>6</v>
      </c>
      <c r="X2172" s="2" t="s">
        <v>6</v>
      </c>
      <c r="Y2172" s="2" t="s">
        <v>6</v>
      </c>
      <c r="Z2172" s="2" t="s">
        <v>6</v>
      </c>
      <c r="AA2172" s="2" t="s">
        <v>6</v>
      </c>
      <c r="AB2172" s="2" t="s">
        <v>6</v>
      </c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</row>
    <row r="2173" spans="1:47" ht="15.75">
      <c r="A2173" s="2"/>
      <c r="B2173" s="2"/>
      <c r="C2173" s="2" t="s">
        <v>1196</v>
      </c>
      <c r="D2173" s="2" t="s">
        <v>176</v>
      </c>
      <c r="E2173" s="2" t="s">
        <v>30</v>
      </c>
      <c r="F2173" s="26" t="s">
        <v>176</v>
      </c>
      <c r="G2173" s="4" t="s">
        <v>1266</v>
      </c>
      <c r="H2173" s="2" t="s">
        <v>163</v>
      </c>
      <c r="I2173" s="2" t="s">
        <v>569</v>
      </c>
      <c r="J2173" s="2" t="s">
        <v>570</v>
      </c>
      <c r="K2173" s="2" t="s">
        <v>835</v>
      </c>
      <c r="L2173" s="2" t="s">
        <v>843</v>
      </c>
      <c r="M2173" s="2" t="s">
        <v>6</v>
      </c>
      <c r="N2173" s="2" t="s">
        <v>6</v>
      </c>
      <c r="O2173" s="2" t="s">
        <v>6</v>
      </c>
      <c r="P2173" s="2" t="s">
        <v>6</v>
      </c>
      <c r="Q2173" s="2" t="s">
        <v>6</v>
      </c>
      <c r="R2173" s="2" t="s">
        <v>6</v>
      </c>
      <c r="S2173" s="2" t="s">
        <v>6</v>
      </c>
      <c r="T2173" s="2" t="s">
        <v>6</v>
      </c>
      <c r="U2173" s="2" t="s">
        <v>6</v>
      </c>
      <c r="V2173" s="2" t="s">
        <v>6</v>
      </c>
      <c r="W2173" s="2" t="s">
        <v>6</v>
      </c>
      <c r="X2173" s="2" t="s">
        <v>6</v>
      </c>
      <c r="Y2173" s="2" t="s">
        <v>6</v>
      </c>
      <c r="Z2173" s="2" t="s">
        <v>6</v>
      </c>
      <c r="AA2173" s="2" t="s">
        <v>6</v>
      </c>
      <c r="AB2173" s="2" t="s">
        <v>6</v>
      </c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</row>
    <row r="2174" spans="1:47" ht="15.75">
      <c r="A2174" s="2"/>
      <c r="B2174" s="2"/>
      <c r="C2174" s="2" t="s">
        <v>1197</v>
      </c>
      <c r="D2174" s="2" t="s">
        <v>176</v>
      </c>
      <c r="E2174" s="2" t="s">
        <v>30</v>
      </c>
      <c r="F2174" s="26" t="s">
        <v>176</v>
      </c>
      <c r="G2174" s="4" t="s">
        <v>1266</v>
      </c>
      <c r="H2174" s="2" t="s">
        <v>163</v>
      </c>
      <c r="I2174" s="2" t="s">
        <v>569</v>
      </c>
      <c r="J2174" s="2" t="s">
        <v>570</v>
      </c>
      <c r="K2174" s="2" t="s">
        <v>835</v>
      </c>
      <c r="L2174" s="2" t="s">
        <v>843</v>
      </c>
      <c r="M2174" s="2" t="s">
        <v>6</v>
      </c>
      <c r="N2174" s="2" t="s">
        <v>6</v>
      </c>
      <c r="O2174" s="2" t="s">
        <v>6</v>
      </c>
      <c r="P2174" s="2" t="s">
        <v>6</v>
      </c>
      <c r="Q2174" s="2" t="s">
        <v>6</v>
      </c>
      <c r="R2174" s="2" t="s">
        <v>6</v>
      </c>
      <c r="S2174" s="2" t="s">
        <v>6</v>
      </c>
      <c r="T2174" s="2" t="s">
        <v>6</v>
      </c>
      <c r="U2174" s="2" t="s">
        <v>6</v>
      </c>
      <c r="V2174" s="2" t="s">
        <v>6</v>
      </c>
      <c r="W2174" s="2" t="s">
        <v>6</v>
      </c>
      <c r="X2174" s="2" t="s">
        <v>6</v>
      </c>
      <c r="Y2174" s="2" t="s">
        <v>6</v>
      </c>
      <c r="Z2174" s="2" t="s">
        <v>6</v>
      </c>
      <c r="AA2174" s="2" t="s">
        <v>6</v>
      </c>
      <c r="AB2174" s="2" t="s">
        <v>6</v>
      </c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</row>
    <row r="2175" spans="1:47" ht="15.75">
      <c r="A2175" s="2"/>
      <c r="B2175" s="2"/>
      <c r="C2175" s="2" t="s">
        <v>1198</v>
      </c>
      <c r="D2175" s="2" t="s">
        <v>176</v>
      </c>
      <c r="E2175" s="2" t="s">
        <v>30</v>
      </c>
      <c r="F2175" s="26" t="s">
        <v>176</v>
      </c>
      <c r="G2175" s="4" t="s">
        <v>1266</v>
      </c>
      <c r="H2175" s="2" t="s">
        <v>163</v>
      </c>
      <c r="I2175" s="2" t="s">
        <v>569</v>
      </c>
      <c r="J2175" s="2" t="s">
        <v>570</v>
      </c>
      <c r="K2175" s="2" t="s">
        <v>835</v>
      </c>
      <c r="L2175" s="2" t="s">
        <v>843</v>
      </c>
      <c r="M2175" s="2" t="s">
        <v>6</v>
      </c>
      <c r="N2175" s="2" t="s">
        <v>6</v>
      </c>
      <c r="O2175" s="2" t="s">
        <v>6</v>
      </c>
      <c r="P2175" s="2" t="s">
        <v>6</v>
      </c>
      <c r="Q2175" s="2" t="s">
        <v>6</v>
      </c>
      <c r="R2175" s="2" t="s">
        <v>6</v>
      </c>
      <c r="S2175" s="2" t="s">
        <v>6</v>
      </c>
      <c r="T2175" s="2" t="s">
        <v>6</v>
      </c>
      <c r="U2175" s="2" t="s">
        <v>6</v>
      </c>
      <c r="V2175" s="2" t="s">
        <v>6</v>
      </c>
      <c r="W2175" s="2" t="s">
        <v>6</v>
      </c>
      <c r="X2175" s="2" t="s">
        <v>6</v>
      </c>
      <c r="Y2175" s="2" t="s">
        <v>6</v>
      </c>
      <c r="Z2175" s="2" t="s">
        <v>6</v>
      </c>
      <c r="AA2175" s="2" t="s">
        <v>6</v>
      </c>
      <c r="AB2175" s="2" t="s">
        <v>6</v>
      </c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</row>
    <row r="2176" spans="1:47" ht="15.75">
      <c r="A2176" s="2"/>
      <c r="B2176" s="2"/>
      <c r="C2176" s="2" t="s">
        <v>1199</v>
      </c>
      <c r="D2176" s="2" t="s">
        <v>176</v>
      </c>
      <c r="E2176" s="2" t="s">
        <v>30</v>
      </c>
      <c r="F2176" s="26" t="s">
        <v>176</v>
      </c>
      <c r="G2176" s="4" t="s">
        <v>1266</v>
      </c>
      <c r="H2176" s="2" t="s">
        <v>163</v>
      </c>
      <c r="I2176" s="2" t="s">
        <v>569</v>
      </c>
      <c r="J2176" s="2" t="s">
        <v>570</v>
      </c>
      <c r="K2176" s="2" t="s">
        <v>835</v>
      </c>
      <c r="L2176" s="2" t="s">
        <v>843</v>
      </c>
      <c r="M2176" s="2" t="s">
        <v>6</v>
      </c>
      <c r="N2176" s="2" t="s">
        <v>6</v>
      </c>
      <c r="O2176" s="2" t="s">
        <v>6</v>
      </c>
      <c r="P2176" s="2" t="s">
        <v>6</v>
      </c>
      <c r="Q2176" s="2" t="s">
        <v>6</v>
      </c>
      <c r="R2176" s="2" t="s">
        <v>6</v>
      </c>
      <c r="S2176" s="2" t="s">
        <v>6</v>
      </c>
      <c r="T2176" s="2" t="s">
        <v>6</v>
      </c>
      <c r="U2176" s="2" t="s">
        <v>6</v>
      </c>
      <c r="V2176" s="2" t="s">
        <v>6</v>
      </c>
      <c r="W2176" s="2" t="s">
        <v>6</v>
      </c>
      <c r="X2176" s="2" t="s">
        <v>6</v>
      </c>
      <c r="Y2176" s="2" t="s">
        <v>6</v>
      </c>
      <c r="Z2176" s="2" t="s">
        <v>6</v>
      </c>
      <c r="AA2176" s="2" t="s">
        <v>6</v>
      </c>
      <c r="AB2176" s="2" t="s">
        <v>6</v>
      </c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</row>
    <row r="2177" spans="1:47" ht="15.75">
      <c r="A2177" s="2"/>
      <c r="B2177" s="2"/>
      <c r="C2177" s="2" t="s">
        <v>1200</v>
      </c>
      <c r="D2177" s="2" t="s">
        <v>176</v>
      </c>
      <c r="E2177" s="2" t="s">
        <v>30</v>
      </c>
      <c r="F2177" s="26" t="s">
        <v>176</v>
      </c>
      <c r="G2177" s="4" t="s">
        <v>1266</v>
      </c>
      <c r="H2177" s="2" t="s">
        <v>163</v>
      </c>
      <c r="I2177" s="2" t="s">
        <v>569</v>
      </c>
      <c r="J2177" s="2" t="s">
        <v>570</v>
      </c>
      <c r="K2177" s="2" t="s">
        <v>835</v>
      </c>
      <c r="L2177" s="2" t="s">
        <v>843</v>
      </c>
      <c r="M2177" s="2" t="s">
        <v>6</v>
      </c>
      <c r="N2177" s="2" t="s">
        <v>6</v>
      </c>
      <c r="O2177" s="2" t="s">
        <v>6</v>
      </c>
      <c r="P2177" s="2" t="s">
        <v>6</v>
      </c>
      <c r="Q2177" s="2" t="s">
        <v>6</v>
      </c>
      <c r="R2177" s="2" t="s">
        <v>6</v>
      </c>
      <c r="S2177" s="2" t="s">
        <v>6</v>
      </c>
      <c r="T2177" s="2" t="s">
        <v>6</v>
      </c>
      <c r="U2177" s="2" t="s">
        <v>6</v>
      </c>
      <c r="V2177" s="2" t="s">
        <v>6</v>
      </c>
      <c r="W2177" s="2" t="s">
        <v>6</v>
      </c>
      <c r="X2177" s="2" t="s">
        <v>6</v>
      </c>
      <c r="Y2177" s="2" t="s">
        <v>6</v>
      </c>
      <c r="Z2177" s="2" t="s">
        <v>6</v>
      </c>
      <c r="AA2177" s="2" t="s">
        <v>6</v>
      </c>
      <c r="AB2177" s="2" t="s">
        <v>6</v>
      </c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</row>
    <row r="2178" spans="1:47" ht="15.75">
      <c r="A2178" s="2"/>
      <c r="B2178" s="2"/>
      <c r="C2178" s="2" t="s">
        <v>1201</v>
      </c>
      <c r="D2178" s="2" t="s">
        <v>176</v>
      </c>
      <c r="E2178" s="2" t="s">
        <v>30</v>
      </c>
      <c r="F2178" s="26" t="s">
        <v>176</v>
      </c>
      <c r="G2178" s="4" t="s">
        <v>1266</v>
      </c>
      <c r="H2178" s="2" t="s">
        <v>163</v>
      </c>
      <c r="I2178" s="2" t="s">
        <v>569</v>
      </c>
      <c r="J2178" s="2" t="s">
        <v>570</v>
      </c>
      <c r="K2178" s="2" t="s">
        <v>835</v>
      </c>
      <c r="L2178" s="2" t="s">
        <v>843</v>
      </c>
      <c r="M2178" s="2" t="s">
        <v>6</v>
      </c>
      <c r="N2178" s="2" t="s">
        <v>6</v>
      </c>
      <c r="O2178" s="2" t="s">
        <v>6</v>
      </c>
      <c r="P2178" s="2" t="s">
        <v>6</v>
      </c>
      <c r="Q2178" s="2" t="s">
        <v>6</v>
      </c>
      <c r="R2178" s="2" t="s">
        <v>6</v>
      </c>
      <c r="S2178" s="2" t="s">
        <v>6</v>
      </c>
      <c r="T2178" s="2" t="s">
        <v>6</v>
      </c>
      <c r="U2178" s="2" t="s">
        <v>6</v>
      </c>
      <c r="V2178" s="2" t="s">
        <v>6</v>
      </c>
      <c r="W2178" s="2" t="s">
        <v>6</v>
      </c>
      <c r="X2178" s="2" t="s">
        <v>6</v>
      </c>
      <c r="Y2178" s="2" t="s">
        <v>6</v>
      </c>
      <c r="Z2178" s="2" t="s">
        <v>6</v>
      </c>
      <c r="AA2178" s="2" t="s">
        <v>6</v>
      </c>
      <c r="AB2178" s="2" t="s">
        <v>6</v>
      </c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</row>
    <row r="2179" spans="1:47" ht="15.75">
      <c r="A2179" s="2"/>
      <c r="B2179" s="2"/>
      <c r="C2179" s="2" t="s">
        <v>1202</v>
      </c>
      <c r="D2179" s="2" t="s">
        <v>176</v>
      </c>
      <c r="E2179" s="2" t="s">
        <v>30</v>
      </c>
      <c r="F2179" s="26" t="s">
        <v>176</v>
      </c>
      <c r="G2179" s="4" t="s">
        <v>1266</v>
      </c>
      <c r="H2179" s="2" t="s">
        <v>163</v>
      </c>
      <c r="I2179" s="2" t="s">
        <v>569</v>
      </c>
      <c r="J2179" s="2" t="s">
        <v>570</v>
      </c>
      <c r="K2179" s="2" t="s">
        <v>835</v>
      </c>
      <c r="L2179" s="2" t="s">
        <v>843</v>
      </c>
      <c r="M2179" s="2" t="s">
        <v>6</v>
      </c>
      <c r="N2179" s="2" t="s">
        <v>6</v>
      </c>
      <c r="O2179" s="2" t="s">
        <v>6</v>
      </c>
      <c r="P2179" s="2" t="s">
        <v>6</v>
      </c>
      <c r="Q2179" s="2" t="s">
        <v>6</v>
      </c>
      <c r="R2179" s="2" t="s">
        <v>6</v>
      </c>
      <c r="S2179" s="2" t="s">
        <v>6</v>
      </c>
      <c r="T2179" s="2" t="s">
        <v>6</v>
      </c>
      <c r="U2179" s="2" t="s">
        <v>6</v>
      </c>
      <c r="V2179" s="2" t="s">
        <v>6</v>
      </c>
      <c r="W2179" s="2" t="s">
        <v>6</v>
      </c>
      <c r="X2179" s="2" t="s">
        <v>6</v>
      </c>
      <c r="Y2179" s="2" t="s">
        <v>6</v>
      </c>
      <c r="Z2179" s="2" t="s">
        <v>6</v>
      </c>
      <c r="AA2179" s="2" t="s">
        <v>6</v>
      </c>
      <c r="AB2179" s="2" t="s">
        <v>6</v>
      </c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</row>
    <row r="2180" spans="1:47" ht="15.75">
      <c r="A2180" s="2"/>
      <c r="B2180" s="2"/>
      <c r="C2180" s="2" t="s">
        <v>1203</v>
      </c>
      <c r="D2180" s="2" t="s">
        <v>176</v>
      </c>
      <c r="E2180" s="2" t="s">
        <v>30</v>
      </c>
      <c r="F2180" s="26" t="s">
        <v>176</v>
      </c>
      <c r="G2180" s="4" t="s">
        <v>1266</v>
      </c>
      <c r="H2180" s="2" t="s">
        <v>163</v>
      </c>
      <c r="I2180" s="2" t="s">
        <v>569</v>
      </c>
      <c r="J2180" s="2" t="s">
        <v>570</v>
      </c>
      <c r="K2180" s="2" t="s">
        <v>835</v>
      </c>
      <c r="L2180" s="2" t="s">
        <v>843</v>
      </c>
      <c r="M2180" s="2" t="s">
        <v>6</v>
      </c>
      <c r="N2180" s="2" t="s">
        <v>6</v>
      </c>
      <c r="O2180" s="2" t="s">
        <v>6</v>
      </c>
      <c r="P2180" s="2" t="s">
        <v>6</v>
      </c>
      <c r="Q2180" s="2" t="s">
        <v>6</v>
      </c>
      <c r="R2180" s="2" t="s">
        <v>6</v>
      </c>
      <c r="S2180" s="2" t="s">
        <v>6</v>
      </c>
      <c r="T2180" s="2" t="s">
        <v>6</v>
      </c>
      <c r="U2180" s="2" t="s">
        <v>6</v>
      </c>
      <c r="V2180" s="2" t="s">
        <v>6</v>
      </c>
      <c r="W2180" s="2" t="s">
        <v>6</v>
      </c>
      <c r="X2180" s="2" t="s">
        <v>6</v>
      </c>
      <c r="Y2180" s="2" t="s">
        <v>6</v>
      </c>
      <c r="Z2180" s="2" t="s">
        <v>6</v>
      </c>
      <c r="AA2180" s="2" t="s">
        <v>6</v>
      </c>
      <c r="AB2180" s="2" t="s">
        <v>6</v>
      </c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</row>
    <row r="2181" spans="1:47" ht="15.75">
      <c r="A2181" s="2"/>
      <c r="B2181" s="2"/>
      <c r="C2181" s="2" t="s">
        <v>1204</v>
      </c>
      <c r="D2181" s="2" t="s">
        <v>176</v>
      </c>
      <c r="E2181" s="2" t="s">
        <v>30</v>
      </c>
      <c r="F2181" s="26" t="s">
        <v>176</v>
      </c>
      <c r="G2181" s="4" t="s">
        <v>1266</v>
      </c>
      <c r="H2181" s="2" t="s">
        <v>163</v>
      </c>
      <c r="I2181" s="2" t="s">
        <v>569</v>
      </c>
      <c r="J2181" s="2" t="s">
        <v>570</v>
      </c>
      <c r="K2181" s="2" t="s">
        <v>835</v>
      </c>
      <c r="L2181" s="2" t="s">
        <v>843</v>
      </c>
      <c r="M2181" s="2" t="s">
        <v>6</v>
      </c>
      <c r="N2181" s="2" t="s">
        <v>6</v>
      </c>
      <c r="O2181" s="2" t="s">
        <v>6</v>
      </c>
      <c r="P2181" s="2" t="s">
        <v>6</v>
      </c>
      <c r="Q2181" s="2" t="s">
        <v>6</v>
      </c>
      <c r="R2181" s="2" t="s">
        <v>6</v>
      </c>
      <c r="S2181" s="2" t="s">
        <v>6</v>
      </c>
      <c r="T2181" s="2" t="s">
        <v>6</v>
      </c>
      <c r="U2181" s="2" t="s">
        <v>6</v>
      </c>
      <c r="V2181" s="2" t="s">
        <v>6</v>
      </c>
      <c r="W2181" s="2" t="s">
        <v>6</v>
      </c>
      <c r="X2181" s="2" t="s">
        <v>6</v>
      </c>
      <c r="Y2181" s="2" t="s">
        <v>6</v>
      </c>
      <c r="Z2181" s="2" t="s">
        <v>6</v>
      </c>
      <c r="AA2181" s="2" t="s">
        <v>6</v>
      </c>
      <c r="AB2181" s="2" t="s">
        <v>6</v>
      </c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</row>
    <row r="2182" spans="1:47" ht="15.75">
      <c r="A2182" s="2"/>
      <c r="B2182" s="2"/>
      <c r="C2182" s="2" t="s">
        <v>1205</v>
      </c>
      <c r="D2182" s="2" t="s">
        <v>176</v>
      </c>
      <c r="E2182" s="2" t="s">
        <v>30</v>
      </c>
      <c r="F2182" s="26" t="s">
        <v>176</v>
      </c>
      <c r="G2182" s="4" t="s">
        <v>1266</v>
      </c>
      <c r="H2182" s="2" t="s">
        <v>163</v>
      </c>
      <c r="I2182" s="2" t="s">
        <v>569</v>
      </c>
      <c r="J2182" s="2" t="s">
        <v>570</v>
      </c>
      <c r="K2182" s="2" t="s">
        <v>835</v>
      </c>
      <c r="L2182" s="2" t="s">
        <v>843</v>
      </c>
      <c r="M2182" s="2" t="s">
        <v>6</v>
      </c>
      <c r="N2182" s="2" t="s">
        <v>6</v>
      </c>
      <c r="O2182" s="2" t="s">
        <v>6</v>
      </c>
      <c r="P2182" s="2" t="s">
        <v>6</v>
      </c>
      <c r="Q2182" s="2" t="s">
        <v>6</v>
      </c>
      <c r="R2182" s="2" t="s">
        <v>6</v>
      </c>
      <c r="S2182" s="2" t="s">
        <v>6</v>
      </c>
      <c r="T2182" s="2" t="s">
        <v>6</v>
      </c>
      <c r="U2182" s="2" t="s">
        <v>6</v>
      </c>
      <c r="V2182" s="2" t="s">
        <v>6</v>
      </c>
      <c r="W2182" s="2" t="s">
        <v>6</v>
      </c>
      <c r="X2182" s="2" t="s">
        <v>6</v>
      </c>
      <c r="Y2182" s="2" t="s">
        <v>6</v>
      </c>
      <c r="Z2182" s="2" t="s">
        <v>6</v>
      </c>
      <c r="AA2182" s="2" t="s">
        <v>6</v>
      </c>
      <c r="AB2182" s="2" t="s">
        <v>6</v>
      </c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</row>
    <row r="2183" spans="1:47" ht="15.75">
      <c r="A2183" s="2"/>
      <c r="B2183" s="2"/>
      <c r="C2183" s="2" t="s">
        <v>1206</v>
      </c>
      <c r="D2183" s="2" t="s">
        <v>176</v>
      </c>
      <c r="E2183" s="2" t="s">
        <v>30</v>
      </c>
      <c r="F2183" s="26" t="s">
        <v>176</v>
      </c>
      <c r="G2183" s="4" t="s">
        <v>1266</v>
      </c>
      <c r="H2183" s="2" t="s">
        <v>163</v>
      </c>
      <c r="I2183" s="2" t="s">
        <v>569</v>
      </c>
      <c r="J2183" s="2" t="s">
        <v>570</v>
      </c>
      <c r="K2183" s="2" t="s">
        <v>835</v>
      </c>
      <c r="L2183" s="2" t="s">
        <v>843</v>
      </c>
      <c r="M2183" s="2" t="s">
        <v>6</v>
      </c>
      <c r="N2183" s="2" t="s">
        <v>6</v>
      </c>
      <c r="O2183" s="2" t="s">
        <v>6</v>
      </c>
      <c r="P2183" s="2" t="s">
        <v>6</v>
      </c>
      <c r="Q2183" s="2" t="s">
        <v>6</v>
      </c>
      <c r="R2183" s="2" t="s">
        <v>6</v>
      </c>
      <c r="S2183" s="2" t="s">
        <v>6</v>
      </c>
      <c r="T2183" s="2" t="s">
        <v>6</v>
      </c>
      <c r="U2183" s="2" t="s">
        <v>6</v>
      </c>
      <c r="V2183" s="2" t="s">
        <v>6</v>
      </c>
      <c r="W2183" s="2" t="s">
        <v>6</v>
      </c>
      <c r="X2183" s="2" t="s">
        <v>6</v>
      </c>
      <c r="Y2183" s="2" t="s">
        <v>6</v>
      </c>
      <c r="Z2183" s="2" t="s">
        <v>6</v>
      </c>
      <c r="AA2183" s="2" t="s">
        <v>6</v>
      </c>
      <c r="AB2183" s="2" t="s">
        <v>6</v>
      </c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</row>
    <row r="2184" spans="1:47" ht="15.75">
      <c r="A2184" s="2"/>
      <c r="B2184" s="2"/>
      <c r="C2184" s="2" t="s">
        <v>1207</v>
      </c>
      <c r="D2184" s="2" t="s">
        <v>176</v>
      </c>
      <c r="E2184" s="2" t="s">
        <v>30</v>
      </c>
      <c r="F2184" s="26" t="s">
        <v>176</v>
      </c>
      <c r="G2184" s="4" t="s">
        <v>1266</v>
      </c>
      <c r="H2184" s="2" t="s">
        <v>163</v>
      </c>
      <c r="I2184" s="2" t="s">
        <v>569</v>
      </c>
      <c r="J2184" s="2" t="s">
        <v>570</v>
      </c>
      <c r="K2184" s="2" t="s">
        <v>835</v>
      </c>
      <c r="L2184" s="2" t="s">
        <v>843</v>
      </c>
      <c r="M2184" s="2" t="s">
        <v>6</v>
      </c>
      <c r="N2184" s="2" t="s">
        <v>6</v>
      </c>
      <c r="O2184" s="2" t="s">
        <v>6</v>
      </c>
      <c r="P2184" s="2" t="s">
        <v>6</v>
      </c>
      <c r="Q2184" s="2" t="s">
        <v>6</v>
      </c>
      <c r="R2184" s="2" t="s">
        <v>6</v>
      </c>
      <c r="S2184" s="2" t="s">
        <v>6</v>
      </c>
      <c r="T2184" s="2" t="s">
        <v>6</v>
      </c>
      <c r="U2184" s="2" t="s">
        <v>6</v>
      </c>
      <c r="V2184" s="2" t="s">
        <v>6</v>
      </c>
      <c r="W2184" s="2" t="s">
        <v>6</v>
      </c>
      <c r="X2184" s="2" t="s">
        <v>6</v>
      </c>
      <c r="Y2184" s="2" t="s">
        <v>6</v>
      </c>
      <c r="Z2184" s="2" t="s">
        <v>6</v>
      </c>
      <c r="AA2184" s="2" t="s">
        <v>6</v>
      </c>
      <c r="AB2184" s="2" t="s">
        <v>6</v>
      </c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</row>
    <row r="2185" spans="1:47" ht="15.75">
      <c r="A2185" s="2"/>
      <c r="B2185" s="2"/>
      <c r="C2185" s="2" t="s">
        <v>1208</v>
      </c>
      <c r="D2185" s="2" t="s">
        <v>176</v>
      </c>
      <c r="E2185" s="2" t="s">
        <v>30</v>
      </c>
      <c r="F2185" s="26" t="s">
        <v>176</v>
      </c>
      <c r="G2185" s="4" t="s">
        <v>1266</v>
      </c>
      <c r="H2185" s="2" t="s">
        <v>163</v>
      </c>
      <c r="I2185" s="2" t="s">
        <v>569</v>
      </c>
      <c r="J2185" s="2" t="s">
        <v>570</v>
      </c>
      <c r="K2185" s="2" t="s">
        <v>835</v>
      </c>
      <c r="L2185" s="2" t="s">
        <v>843</v>
      </c>
      <c r="M2185" s="2" t="s">
        <v>6</v>
      </c>
      <c r="N2185" s="2" t="s">
        <v>6</v>
      </c>
      <c r="O2185" s="2" t="s">
        <v>6</v>
      </c>
      <c r="P2185" s="2" t="s">
        <v>6</v>
      </c>
      <c r="Q2185" s="2" t="s">
        <v>6</v>
      </c>
      <c r="R2185" s="2" t="s">
        <v>6</v>
      </c>
      <c r="S2185" s="2" t="s">
        <v>6</v>
      </c>
      <c r="T2185" s="2" t="s">
        <v>6</v>
      </c>
      <c r="U2185" s="2" t="s">
        <v>6</v>
      </c>
      <c r="V2185" s="2" t="s">
        <v>6</v>
      </c>
      <c r="W2185" s="2" t="s">
        <v>6</v>
      </c>
      <c r="X2185" s="2" t="s">
        <v>6</v>
      </c>
      <c r="Y2185" s="2" t="s">
        <v>6</v>
      </c>
      <c r="Z2185" s="2" t="s">
        <v>6</v>
      </c>
      <c r="AA2185" s="2" t="s">
        <v>6</v>
      </c>
      <c r="AB2185" s="2" t="s">
        <v>6</v>
      </c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</row>
    <row r="2186" spans="1:47" ht="15.75">
      <c r="A2186" s="2"/>
      <c r="B2186" s="2"/>
      <c r="C2186" s="2" t="s">
        <v>1209</v>
      </c>
      <c r="D2186" s="2" t="s">
        <v>176</v>
      </c>
      <c r="E2186" s="2" t="s">
        <v>30</v>
      </c>
      <c r="F2186" s="26" t="s">
        <v>176</v>
      </c>
      <c r="G2186" s="4" t="s">
        <v>1266</v>
      </c>
      <c r="H2186" s="2" t="s">
        <v>163</v>
      </c>
      <c r="I2186" s="2" t="s">
        <v>569</v>
      </c>
      <c r="J2186" s="2" t="s">
        <v>570</v>
      </c>
      <c r="K2186" s="2" t="s">
        <v>835</v>
      </c>
      <c r="L2186" s="2" t="s">
        <v>843</v>
      </c>
      <c r="M2186" s="2" t="s">
        <v>6</v>
      </c>
      <c r="N2186" s="2" t="s">
        <v>6</v>
      </c>
      <c r="O2186" s="2" t="s">
        <v>6</v>
      </c>
      <c r="P2186" s="2" t="s">
        <v>6</v>
      </c>
      <c r="Q2186" s="2" t="s">
        <v>6</v>
      </c>
      <c r="R2186" s="2" t="s">
        <v>6</v>
      </c>
      <c r="S2186" s="2" t="s">
        <v>6</v>
      </c>
      <c r="T2186" s="2" t="s">
        <v>6</v>
      </c>
      <c r="U2186" s="2" t="s">
        <v>6</v>
      </c>
      <c r="V2186" s="2" t="s">
        <v>6</v>
      </c>
      <c r="W2186" s="2" t="s">
        <v>6</v>
      </c>
      <c r="X2186" s="2" t="s">
        <v>6</v>
      </c>
      <c r="Y2186" s="2" t="s">
        <v>6</v>
      </c>
      <c r="Z2186" s="2" t="s">
        <v>6</v>
      </c>
      <c r="AA2186" s="2" t="s">
        <v>6</v>
      </c>
      <c r="AB2186" s="2" t="s">
        <v>6</v>
      </c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</row>
    <row r="2187" spans="1:47" ht="15.75">
      <c r="A2187" s="2"/>
      <c r="B2187" s="2"/>
      <c r="C2187" s="2" t="s">
        <v>1210</v>
      </c>
      <c r="D2187" s="2" t="s">
        <v>176</v>
      </c>
      <c r="E2187" s="2" t="s">
        <v>30</v>
      </c>
      <c r="F2187" s="26" t="s">
        <v>176</v>
      </c>
      <c r="G2187" s="4" t="s">
        <v>1266</v>
      </c>
      <c r="H2187" s="2" t="s">
        <v>163</v>
      </c>
      <c r="I2187" s="2" t="s">
        <v>569</v>
      </c>
      <c r="J2187" s="2" t="s">
        <v>570</v>
      </c>
      <c r="K2187" s="2" t="s">
        <v>835</v>
      </c>
      <c r="L2187" s="2" t="s">
        <v>843</v>
      </c>
      <c r="M2187" s="2" t="s">
        <v>6</v>
      </c>
      <c r="N2187" s="2" t="s">
        <v>6</v>
      </c>
      <c r="O2187" s="2" t="s">
        <v>6</v>
      </c>
      <c r="P2187" s="2" t="s">
        <v>6</v>
      </c>
      <c r="Q2187" s="2" t="s">
        <v>6</v>
      </c>
      <c r="R2187" s="2" t="s">
        <v>6</v>
      </c>
      <c r="S2187" s="2" t="s">
        <v>6</v>
      </c>
      <c r="T2187" s="2" t="s">
        <v>6</v>
      </c>
      <c r="U2187" s="2" t="s">
        <v>6</v>
      </c>
      <c r="V2187" s="2" t="s">
        <v>6</v>
      </c>
      <c r="W2187" s="2" t="s">
        <v>6</v>
      </c>
      <c r="X2187" s="2" t="s">
        <v>6</v>
      </c>
      <c r="Y2187" s="2" t="s">
        <v>6</v>
      </c>
      <c r="Z2187" s="2" t="s">
        <v>6</v>
      </c>
      <c r="AA2187" s="2" t="s">
        <v>6</v>
      </c>
      <c r="AB2187" s="2" t="s">
        <v>6</v>
      </c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</row>
    <row r="2188" spans="1:47" ht="15.75">
      <c r="A2188" s="2"/>
      <c r="B2188" s="2"/>
      <c r="C2188" s="2" t="s">
        <v>1211</v>
      </c>
      <c r="D2188" s="2" t="s">
        <v>176</v>
      </c>
      <c r="E2188" s="2" t="s">
        <v>30</v>
      </c>
      <c r="F2188" s="26" t="s">
        <v>176</v>
      </c>
      <c r="G2188" s="4" t="s">
        <v>1266</v>
      </c>
      <c r="H2188" s="2" t="s">
        <v>163</v>
      </c>
      <c r="I2188" s="2" t="s">
        <v>569</v>
      </c>
      <c r="J2188" s="2" t="s">
        <v>570</v>
      </c>
      <c r="K2188" s="2" t="s">
        <v>835</v>
      </c>
      <c r="L2188" s="2" t="s">
        <v>843</v>
      </c>
      <c r="M2188" s="2" t="s">
        <v>6</v>
      </c>
      <c r="N2188" s="2" t="s">
        <v>6</v>
      </c>
      <c r="O2188" s="2" t="s">
        <v>6</v>
      </c>
      <c r="P2188" s="2" t="s">
        <v>6</v>
      </c>
      <c r="Q2188" s="2" t="s">
        <v>6</v>
      </c>
      <c r="R2188" s="2" t="s">
        <v>6</v>
      </c>
      <c r="S2188" s="2" t="s">
        <v>6</v>
      </c>
      <c r="T2188" s="2" t="s">
        <v>6</v>
      </c>
      <c r="U2188" s="2" t="s">
        <v>6</v>
      </c>
      <c r="V2188" s="2" t="s">
        <v>6</v>
      </c>
      <c r="W2188" s="2" t="s">
        <v>6</v>
      </c>
      <c r="X2188" s="2" t="s">
        <v>6</v>
      </c>
      <c r="Y2188" s="2" t="s">
        <v>6</v>
      </c>
      <c r="Z2188" s="2" t="s">
        <v>6</v>
      </c>
      <c r="AA2188" s="2" t="s">
        <v>6</v>
      </c>
      <c r="AB2188" s="2" t="s">
        <v>6</v>
      </c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</row>
    <row r="2189" spans="1:47" ht="15.75">
      <c r="A2189" s="2"/>
      <c r="B2189" s="2"/>
      <c r="C2189" s="2" t="s">
        <v>1212</v>
      </c>
      <c r="D2189" s="2" t="s">
        <v>176</v>
      </c>
      <c r="E2189" s="2" t="s">
        <v>30</v>
      </c>
      <c r="F2189" s="26" t="s">
        <v>176</v>
      </c>
      <c r="G2189" s="4" t="s">
        <v>1266</v>
      </c>
      <c r="H2189" s="2" t="s">
        <v>163</v>
      </c>
      <c r="I2189" s="2" t="s">
        <v>569</v>
      </c>
      <c r="J2189" s="2" t="s">
        <v>570</v>
      </c>
      <c r="K2189" s="2" t="s">
        <v>835</v>
      </c>
      <c r="L2189" s="2" t="s">
        <v>843</v>
      </c>
      <c r="M2189" s="2" t="s">
        <v>6</v>
      </c>
      <c r="N2189" s="2" t="s">
        <v>6</v>
      </c>
      <c r="O2189" s="2" t="s">
        <v>6</v>
      </c>
      <c r="P2189" s="2" t="s">
        <v>6</v>
      </c>
      <c r="Q2189" s="2" t="s">
        <v>6</v>
      </c>
      <c r="R2189" s="2" t="s">
        <v>6</v>
      </c>
      <c r="S2189" s="2" t="s">
        <v>6</v>
      </c>
      <c r="T2189" s="2" t="s">
        <v>6</v>
      </c>
      <c r="U2189" s="2" t="s">
        <v>6</v>
      </c>
      <c r="V2189" s="2" t="s">
        <v>6</v>
      </c>
      <c r="W2189" s="2" t="s">
        <v>6</v>
      </c>
      <c r="X2189" s="2" t="s">
        <v>6</v>
      </c>
      <c r="Y2189" s="2" t="s">
        <v>6</v>
      </c>
      <c r="Z2189" s="2" t="s">
        <v>6</v>
      </c>
      <c r="AA2189" s="2" t="s">
        <v>6</v>
      </c>
      <c r="AB2189" s="2" t="s">
        <v>6</v>
      </c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</row>
    <row r="2190" spans="1:47" ht="15.75">
      <c r="A2190" s="2"/>
      <c r="B2190" s="2"/>
      <c r="C2190" s="2" t="s">
        <v>1213</v>
      </c>
      <c r="D2190" s="2" t="s">
        <v>176</v>
      </c>
      <c r="E2190" s="2" t="s">
        <v>30</v>
      </c>
      <c r="F2190" s="26" t="s">
        <v>176</v>
      </c>
      <c r="G2190" s="4" t="s">
        <v>1266</v>
      </c>
      <c r="H2190" s="2" t="s">
        <v>163</v>
      </c>
      <c r="I2190" s="2" t="s">
        <v>569</v>
      </c>
      <c r="J2190" s="2" t="s">
        <v>570</v>
      </c>
      <c r="K2190" s="2" t="s">
        <v>835</v>
      </c>
      <c r="L2190" s="2" t="s">
        <v>843</v>
      </c>
      <c r="M2190" s="2" t="s">
        <v>6</v>
      </c>
      <c r="N2190" s="2" t="s">
        <v>6</v>
      </c>
      <c r="O2190" s="2" t="s">
        <v>6</v>
      </c>
      <c r="P2190" s="2" t="s">
        <v>6</v>
      </c>
      <c r="Q2190" s="2" t="s">
        <v>6</v>
      </c>
      <c r="R2190" s="2" t="s">
        <v>6</v>
      </c>
      <c r="S2190" s="2" t="s">
        <v>6</v>
      </c>
      <c r="T2190" s="2" t="s">
        <v>6</v>
      </c>
      <c r="U2190" s="2" t="s">
        <v>6</v>
      </c>
      <c r="V2190" s="2" t="s">
        <v>6</v>
      </c>
      <c r="W2190" s="2" t="s">
        <v>6</v>
      </c>
      <c r="X2190" s="2" t="s">
        <v>6</v>
      </c>
      <c r="Y2190" s="2" t="s">
        <v>6</v>
      </c>
      <c r="Z2190" s="2" t="s">
        <v>6</v>
      </c>
      <c r="AA2190" s="2" t="s">
        <v>6</v>
      </c>
      <c r="AB2190" s="2" t="s">
        <v>6</v>
      </c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</row>
    <row r="2191" spans="1:47" ht="15.75">
      <c r="A2191" s="2"/>
      <c r="B2191" s="2"/>
      <c r="C2191" s="2" t="s">
        <v>1214</v>
      </c>
      <c r="D2191" s="2" t="s">
        <v>176</v>
      </c>
      <c r="E2191" s="2" t="s">
        <v>30</v>
      </c>
      <c r="F2191" s="26" t="s">
        <v>176</v>
      </c>
      <c r="G2191" s="4" t="s">
        <v>1266</v>
      </c>
      <c r="H2191" s="2" t="s">
        <v>163</v>
      </c>
      <c r="I2191" s="2" t="s">
        <v>569</v>
      </c>
      <c r="J2191" s="2" t="s">
        <v>570</v>
      </c>
      <c r="K2191" s="2" t="s">
        <v>835</v>
      </c>
      <c r="L2191" s="2" t="s">
        <v>843</v>
      </c>
      <c r="M2191" s="2" t="s">
        <v>6</v>
      </c>
      <c r="N2191" s="2" t="s">
        <v>6</v>
      </c>
      <c r="O2191" s="2" t="s">
        <v>6</v>
      </c>
      <c r="P2191" s="2" t="s">
        <v>6</v>
      </c>
      <c r="Q2191" s="2" t="s">
        <v>6</v>
      </c>
      <c r="R2191" s="2" t="s">
        <v>6</v>
      </c>
      <c r="S2191" s="2" t="s">
        <v>6</v>
      </c>
      <c r="T2191" s="2" t="s">
        <v>6</v>
      </c>
      <c r="U2191" s="2" t="s">
        <v>6</v>
      </c>
      <c r="V2191" s="2" t="s">
        <v>6</v>
      </c>
      <c r="W2191" s="2" t="s">
        <v>6</v>
      </c>
      <c r="X2191" s="2" t="s">
        <v>6</v>
      </c>
      <c r="Y2191" s="2" t="s">
        <v>6</v>
      </c>
      <c r="Z2191" s="2" t="s">
        <v>6</v>
      </c>
      <c r="AA2191" s="2" t="s">
        <v>6</v>
      </c>
      <c r="AB2191" s="2" t="s">
        <v>6</v>
      </c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</row>
    <row r="2192" spans="1:47" ht="15.75">
      <c r="A2192" s="2"/>
      <c r="B2192" s="2"/>
      <c r="C2192" s="2" t="s">
        <v>1215</v>
      </c>
      <c r="D2192" s="2" t="s">
        <v>176</v>
      </c>
      <c r="E2192" s="2" t="s">
        <v>30</v>
      </c>
      <c r="F2192" s="26" t="s">
        <v>176</v>
      </c>
      <c r="G2192" s="4" t="s">
        <v>1266</v>
      </c>
      <c r="H2192" s="2" t="s">
        <v>163</v>
      </c>
      <c r="I2192" s="2" t="s">
        <v>569</v>
      </c>
      <c r="J2192" s="2" t="s">
        <v>570</v>
      </c>
      <c r="K2192" s="2" t="s">
        <v>835</v>
      </c>
      <c r="L2192" s="2" t="s">
        <v>843</v>
      </c>
      <c r="M2192" s="2" t="s">
        <v>6</v>
      </c>
      <c r="N2192" s="2" t="s">
        <v>6</v>
      </c>
      <c r="O2192" s="2" t="s">
        <v>6</v>
      </c>
      <c r="P2192" s="2" t="s">
        <v>6</v>
      </c>
      <c r="Q2192" s="2" t="s">
        <v>6</v>
      </c>
      <c r="R2192" s="2" t="s">
        <v>6</v>
      </c>
      <c r="S2192" s="2" t="s">
        <v>6</v>
      </c>
      <c r="T2192" s="2" t="s">
        <v>6</v>
      </c>
      <c r="U2192" s="2" t="s">
        <v>6</v>
      </c>
      <c r="V2192" s="2" t="s">
        <v>6</v>
      </c>
      <c r="W2192" s="2" t="s">
        <v>6</v>
      </c>
      <c r="X2192" s="2" t="s">
        <v>6</v>
      </c>
      <c r="Y2192" s="2" t="s">
        <v>6</v>
      </c>
      <c r="Z2192" s="2" t="s">
        <v>6</v>
      </c>
      <c r="AA2192" s="2" t="s">
        <v>6</v>
      </c>
      <c r="AB2192" s="2" t="s">
        <v>6</v>
      </c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</row>
    <row r="2193" spans="1:47" ht="15.75">
      <c r="A2193" s="2"/>
      <c r="B2193" s="2"/>
      <c r="C2193" s="2" t="s">
        <v>1216</v>
      </c>
      <c r="D2193" s="2" t="s">
        <v>176</v>
      </c>
      <c r="E2193" s="2" t="s">
        <v>30</v>
      </c>
      <c r="F2193" s="26" t="s">
        <v>176</v>
      </c>
      <c r="G2193" s="4" t="s">
        <v>1266</v>
      </c>
      <c r="H2193" s="2" t="s">
        <v>163</v>
      </c>
      <c r="I2193" s="2" t="s">
        <v>569</v>
      </c>
      <c r="J2193" s="2" t="s">
        <v>570</v>
      </c>
      <c r="K2193" s="2" t="s">
        <v>835</v>
      </c>
      <c r="L2193" s="2" t="s">
        <v>843</v>
      </c>
      <c r="M2193" s="2" t="s">
        <v>6</v>
      </c>
      <c r="N2193" s="2" t="s">
        <v>6</v>
      </c>
      <c r="O2193" s="2" t="s">
        <v>6</v>
      </c>
      <c r="P2193" s="2" t="s">
        <v>6</v>
      </c>
      <c r="Q2193" s="2" t="s">
        <v>6</v>
      </c>
      <c r="R2193" s="2" t="s">
        <v>6</v>
      </c>
      <c r="S2193" s="2" t="s">
        <v>6</v>
      </c>
      <c r="T2193" s="2" t="s">
        <v>6</v>
      </c>
      <c r="U2193" s="2" t="s">
        <v>6</v>
      </c>
      <c r="V2193" s="2" t="s">
        <v>6</v>
      </c>
      <c r="W2193" s="2" t="s">
        <v>6</v>
      </c>
      <c r="X2193" s="2" t="s">
        <v>6</v>
      </c>
      <c r="Y2193" s="2" t="s">
        <v>6</v>
      </c>
      <c r="Z2193" s="2" t="s">
        <v>6</v>
      </c>
      <c r="AA2193" s="2" t="s">
        <v>6</v>
      </c>
      <c r="AB2193" s="2" t="s">
        <v>6</v>
      </c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</row>
    <row r="2194" spans="1:47" ht="15.75">
      <c r="A2194" s="2"/>
      <c r="B2194" s="2"/>
      <c r="C2194" s="2" t="s">
        <v>1217</v>
      </c>
      <c r="D2194" s="2" t="s">
        <v>176</v>
      </c>
      <c r="E2194" s="2" t="s">
        <v>30</v>
      </c>
      <c r="F2194" s="26" t="s">
        <v>176</v>
      </c>
      <c r="G2194" s="4" t="s">
        <v>1266</v>
      </c>
      <c r="H2194" s="2" t="s">
        <v>163</v>
      </c>
      <c r="I2194" s="2" t="s">
        <v>569</v>
      </c>
      <c r="J2194" s="2" t="s">
        <v>570</v>
      </c>
      <c r="K2194" s="2" t="s">
        <v>835</v>
      </c>
      <c r="L2194" s="2" t="s">
        <v>843</v>
      </c>
      <c r="M2194" s="2" t="s">
        <v>6</v>
      </c>
      <c r="N2194" s="2" t="s">
        <v>6</v>
      </c>
      <c r="O2194" s="2" t="s">
        <v>6</v>
      </c>
      <c r="P2194" s="2" t="s">
        <v>6</v>
      </c>
      <c r="Q2194" s="2" t="s">
        <v>6</v>
      </c>
      <c r="R2194" s="2" t="s">
        <v>6</v>
      </c>
      <c r="S2194" s="2" t="s">
        <v>6</v>
      </c>
      <c r="T2194" s="2" t="s">
        <v>6</v>
      </c>
      <c r="U2194" s="2" t="s">
        <v>6</v>
      </c>
      <c r="V2194" s="2" t="s">
        <v>6</v>
      </c>
      <c r="W2194" s="2" t="s">
        <v>6</v>
      </c>
      <c r="X2194" s="2" t="s">
        <v>6</v>
      </c>
      <c r="Y2194" s="2" t="s">
        <v>6</v>
      </c>
      <c r="Z2194" s="2" t="s">
        <v>6</v>
      </c>
      <c r="AA2194" s="2" t="s">
        <v>6</v>
      </c>
      <c r="AB2194" s="2" t="s">
        <v>6</v>
      </c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</row>
    <row r="2195" spans="1:47" ht="15.75">
      <c r="A2195" s="2"/>
      <c r="B2195" s="2"/>
      <c r="C2195" s="2" t="s">
        <v>1218</v>
      </c>
      <c r="D2195" s="2" t="s">
        <v>176</v>
      </c>
      <c r="E2195" s="2" t="s">
        <v>30</v>
      </c>
      <c r="F2195" s="26" t="s">
        <v>176</v>
      </c>
      <c r="G2195" s="4" t="s">
        <v>1266</v>
      </c>
      <c r="H2195" s="2" t="s">
        <v>163</v>
      </c>
      <c r="I2195" s="2" t="s">
        <v>569</v>
      </c>
      <c r="J2195" s="2" t="s">
        <v>570</v>
      </c>
      <c r="K2195" s="2" t="s">
        <v>835</v>
      </c>
      <c r="L2195" s="2" t="s">
        <v>843</v>
      </c>
      <c r="M2195" s="2" t="s">
        <v>6</v>
      </c>
      <c r="N2195" s="2" t="s">
        <v>6</v>
      </c>
      <c r="O2195" s="2" t="s">
        <v>6</v>
      </c>
      <c r="P2195" s="2" t="s">
        <v>6</v>
      </c>
      <c r="Q2195" s="2" t="s">
        <v>6</v>
      </c>
      <c r="R2195" s="2" t="s">
        <v>6</v>
      </c>
      <c r="S2195" s="2" t="s">
        <v>6</v>
      </c>
      <c r="T2195" s="2" t="s">
        <v>6</v>
      </c>
      <c r="U2195" s="2" t="s">
        <v>6</v>
      </c>
      <c r="V2195" s="2" t="s">
        <v>6</v>
      </c>
      <c r="W2195" s="2" t="s">
        <v>6</v>
      </c>
      <c r="X2195" s="2" t="s">
        <v>6</v>
      </c>
      <c r="Y2195" s="2" t="s">
        <v>6</v>
      </c>
      <c r="Z2195" s="2" t="s">
        <v>6</v>
      </c>
      <c r="AA2195" s="2" t="s">
        <v>6</v>
      </c>
      <c r="AB2195" s="2" t="s">
        <v>6</v>
      </c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</row>
    <row r="2196" spans="1:47" ht="15.75">
      <c r="A2196" s="2"/>
      <c r="B2196" s="2"/>
      <c r="C2196" s="2" t="s">
        <v>1219</v>
      </c>
      <c r="D2196" s="2" t="s">
        <v>176</v>
      </c>
      <c r="E2196" s="2" t="s">
        <v>30</v>
      </c>
      <c r="F2196" s="26" t="s">
        <v>176</v>
      </c>
      <c r="G2196" s="4" t="s">
        <v>1266</v>
      </c>
      <c r="H2196" s="2" t="s">
        <v>163</v>
      </c>
      <c r="I2196" s="2" t="s">
        <v>569</v>
      </c>
      <c r="J2196" s="2" t="s">
        <v>570</v>
      </c>
      <c r="K2196" s="2" t="s">
        <v>835</v>
      </c>
      <c r="L2196" s="2" t="s">
        <v>843</v>
      </c>
      <c r="M2196" s="2" t="s">
        <v>6</v>
      </c>
      <c r="N2196" s="2" t="s">
        <v>6</v>
      </c>
      <c r="O2196" s="2" t="s">
        <v>6</v>
      </c>
      <c r="P2196" s="2" t="s">
        <v>6</v>
      </c>
      <c r="Q2196" s="2" t="s">
        <v>6</v>
      </c>
      <c r="R2196" s="2" t="s">
        <v>6</v>
      </c>
      <c r="S2196" s="2" t="s">
        <v>6</v>
      </c>
      <c r="T2196" s="2" t="s">
        <v>6</v>
      </c>
      <c r="U2196" s="2" t="s">
        <v>6</v>
      </c>
      <c r="V2196" s="2" t="s">
        <v>6</v>
      </c>
      <c r="W2196" s="2" t="s">
        <v>6</v>
      </c>
      <c r="X2196" s="2" t="s">
        <v>6</v>
      </c>
      <c r="Y2196" s="2" t="s">
        <v>6</v>
      </c>
      <c r="Z2196" s="2" t="s">
        <v>6</v>
      </c>
      <c r="AA2196" s="2" t="s">
        <v>6</v>
      </c>
      <c r="AB2196" s="2" t="s">
        <v>6</v>
      </c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</row>
    <row r="2197" spans="1:47" ht="15.75">
      <c r="A2197" s="2"/>
      <c r="B2197" s="2"/>
      <c r="C2197" s="2" t="s">
        <v>1220</v>
      </c>
      <c r="D2197" s="2" t="s">
        <v>176</v>
      </c>
      <c r="E2197" s="2" t="s">
        <v>30</v>
      </c>
      <c r="F2197" s="26" t="s">
        <v>176</v>
      </c>
      <c r="G2197" s="4" t="s">
        <v>1266</v>
      </c>
      <c r="H2197" s="2" t="s">
        <v>163</v>
      </c>
      <c r="I2197" s="2" t="s">
        <v>569</v>
      </c>
      <c r="J2197" s="2" t="s">
        <v>570</v>
      </c>
      <c r="K2197" s="2" t="s">
        <v>835</v>
      </c>
      <c r="L2197" s="2" t="s">
        <v>843</v>
      </c>
      <c r="M2197" s="2" t="s">
        <v>6</v>
      </c>
      <c r="N2197" s="2" t="s">
        <v>6</v>
      </c>
      <c r="O2197" s="2" t="s">
        <v>6</v>
      </c>
      <c r="P2197" s="2" t="s">
        <v>6</v>
      </c>
      <c r="Q2197" s="2" t="s">
        <v>6</v>
      </c>
      <c r="R2197" s="2" t="s">
        <v>6</v>
      </c>
      <c r="S2197" s="2" t="s">
        <v>6</v>
      </c>
      <c r="T2197" s="2" t="s">
        <v>6</v>
      </c>
      <c r="U2197" s="2" t="s">
        <v>6</v>
      </c>
      <c r="V2197" s="2" t="s">
        <v>6</v>
      </c>
      <c r="W2197" s="2" t="s">
        <v>6</v>
      </c>
      <c r="X2197" s="2" t="s">
        <v>6</v>
      </c>
      <c r="Y2197" s="2" t="s">
        <v>6</v>
      </c>
      <c r="Z2197" s="2" t="s">
        <v>6</v>
      </c>
      <c r="AA2197" s="2" t="s">
        <v>6</v>
      </c>
      <c r="AB2197" s="2" t="s">
        <v>6</v>
      </c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</row>
    <row r="2198" spans="1:47" ht="15.75">
      <c r="A2198" s="2"/>
      <c r="B2198" s="2"/>
      <c r="C2198" s="2" t="s">
        <v>1221</v>
      </c>
      <c r="D2198" s="2" t="s">
        <v>176</v>
      </c>
      <c r="E2198" s="2" t="s">
        <v>30</v>
      </c>
      <c r="F2198" s="26" t="s">
        <v>176</v>
      </c>
      <c r="G2198" s="4" t="s">
        <v>1266</v>
      </c>
      <c r="H2198" s="2" t="s">
        <v>163</v>
      </c>
      <c r="I2198" s="2" t="s">
        <v>569</v>
      </c>
      <c r="J2198" s="2" t="s">
        <v>570</v>
      </c>
      <c r="K2198" s="2" t="s">
        <v>835</v>
      </c>
      <c r="L2198" s="2" t="s">
        <v>843</v>
      </c>
      <c r="M2198" s="2" t="s">
        <v>6</v>
      </c>
      <c r="N2198" s="2" t="s">
        <v>6</v>
      </c>
      <c r="O2198" s="2" t="s">
        <v>6</v>
      </c>
      <c r="P2198" s="2" t="s">
        <v>6</v>
      </c>
      <c r="Q2198" s="2" t="s">
        <v>6</v>
      </c>
      <c r="R2198" s="2" t="s">
        <v>6</v>
      </c>
      <c r="S2198" s="2" t="s">
        <v>6</v>
      </c>
      <c r="T2198" s="2" t="s">
        <v>6</v>
      </c>
      <c r="U2198" s="2" t="s">
        <v>6</v>
      </c>
      <c r="V2198" s="2" t="s">
        <v>6</v>
      </c>
      <c r="W2198" s="2" t="s">
        <v>6</v>
      </c>
      <c r="X2198" s="2" t="s">
        <v>6</v>
      </c>
      <c r="Y2198" s="2" t="s">
        <v>6</v>
      </c>
      <c r="Z2198" s="2" t="s">
        <v>6</v>
      </c>
      <c r="AA2198" s="2" t="s">
        <v>6</v>
      </c>
      <c r="AB2198" s="2" t="s">
        <v>6</v>
      </c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</row>
    <row r="2199" spans="1:47" ht="15.75">
      <c r="A2199" s="2"/>
      <c r="B2199" s="2"/>
      <c r="C2199" s="2" t="s">
        <v>1222</v>
      </c>
      <c r="D2199" s="2" t="s">
        <v>176</v>
      </c>
      <c r="E2199" s="2" t="s">
        <v>30</v>
      </c>
      <c r="F2199" s="26" t="s">
        <v>176</v>
      </c>
      <c r="G2199" s="4" t="s">
        <v>1266</v>
      </c>
      <c r="H2199" s="2" t="s">
        <v>163</v>
      </c>
      <c r="I2199" s="2" t="s">
        <v>569</v>
      </c>
      <c r="J2199" s="2" t="s">
        <v>570</v>
      </c>
      <c r="K2199" s="2" t="s">
        <v>835</v>
      </c>
      <c r="L2199" s="2" t="s">
        <v>843</v>
      </c>
      <c r="M2199" s="2" t="s">
        <v>6</v>
      </c>
      <c r="N2199" s="2" t="s">
        <v>6</v>
      </c>
      <c r="O2199" s="2" t="s">
        <v>6</v>
      </c>
      <c r="P2199" s="2" t="s">
        <v>6</v>
      </c>
      <c r="Q2199" s="2" t="s">
        <v>6</v>
      </c>
      <c r="R2199" s="2" t="s">
        <v>6</v>
      </c>
      <c r="S2199" s="2" t="s">
        <v>6</v>
      </c>
      <c r="T2199" s="2" t="s">
        <v>6</v>
      </c>
      <c r="U2199" s="2" t="s">
        <v>6</v>
      </c>
      <c r="V2199" s="2" t="s">
        <v>6</v>
      </c>
      <c r="W2199" s="2" t="s">
        <v>6</v>
      </c>
      <c r="X2199" s="2" t="s">
        <v>6</v>
      </c>
      <c r="Y2199" s="2" t="s">
        <v>6</v>
      </c>
      <c r="Z2199" s="2" t="s">
        <v>6</v>
      </c>
      <c r="AA2199" s="2" t="s">
        <v>6</v>
      </c>
      <c r="AB2199" s="2" t="s">
        <v>6</v>
      </c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</row>
    <row r="2200" spans="1:47" ht="15.75">
      <c r="A2200" s="2"/>
      <c r="B2200" s="2"/>
      <c r="C2200" s="2" t="s">
        <v>1223</v>
      </c>
      <c r="D2200" s="2" t="s">
        <v>176</v>
      </c>
      <c r="E2200" s="2" t="s">
        <v>30</v>
      </c>
      <c r="F2200" s="26" t="s">
        <v>176</v>
      </c>
      <c r="G2200" s="4" t="s">
        <v>1266</v>
      </c>
      <c r="H2200" s="2" t="s">
        <v>163</v>
      </c>
      <c r="I2200" s="2" t="s">
        <v>569</v>
      </c>
      <c r="J2200" s="2" t="s">
        <v>570</v>
      </c>
      <c r="K2200" s="2" t="s">
        <v>835</v>
      </c>
      <c r="L2200" s="2" t="s">
        <v>843</v>
      </c>
      <c r="M2200" s="2" t="s">
        <v>6</v>
      </c>
      <c r="N2200" s="2" t="s">
        <v>6</v>
      </c>
      <c r="O2200" s="2" t="s">
        <v>6</v>
      </c>
      <c r="P2200" s="2" t="s">
        <v>6</v>
      </c>
      <c r="Q2200" s="2" t="s">
        <v>6</v>
      </c>
      <c r="R2200" s="2" t="s">
        <v>6</v>
      </c>
      <c r="S2200" s="2" t="s">
        <v>6</v>
      </c>
      <c r="T2200" s="2" t="s">
        <v>6</v>
      </c>
      <c r="U2200" s="2" t="s">
        <v>6</v>
      </c>
      <c r="V2200" s="2" t="s">
        <v>6</v>
      </c>
      <c r="W2200" s="2" t="s">
        <v>6</v>
      </c>
      <c r="X2200" s="2" t="s">
        <v>6</v>
      </c>
      <c r="Y2200" s="2" t="s">
        <v>6</v>
      </c>
      <c r="Z2200" s="2" t="s">
        <v>6</v>
      </c>
      <c r="AA2200" s="2" t="s">
        <v>6</v>
      </c>
      <c r="AB2200" s="2" t="s">
        <v>6</v>
      </c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</row>
    <row r="2201" spans="1:47" ht="15.75">
      <c r="A2201" s="2"/>
      <c r="B2201" s="2"/>
      <c r="C2201" s="2" t="s">
        <v>1224</v>
      </c>
      <c r="D2201" s="2" t="s">
        <v>176</v>
      </c>
      <c r="E2201" s="2" t="s">
        <v>30</v>
      </c>
      <c r="F2201" s="26" t="s">
        <v>176</v>
      </c>
      <c r="G2201" s="4" t="s">
        <v>1266</v>
      </c>
      <c r="H2201" s="2" t="s">
        <v>163</v>
      </c>
      <c r="I2201" s="2" t="s">
        <v>569</v>
      </c>
      <c r="J2201" s="2" t="s">
        <v>570</v>
      </c>
      <c r="K2201" s="2" t="s">
        <v>835</v>
      </c>
      <c r="L2201" s="2" t="s">
        <v>843</v>
      </c>
      <c r="M2201" s="2" t="s">
        <v>6</v>
      </c>
      <c r="N2201" s="2" t="s">
        <v>6</v>
      </c>
      <c r="O2201" s="2" t="s">
        <v>6</v>
      </c>
      <c r="P2201" s="2" t="s">
        <v>6</v>
      </c>
      <c r="Q2201" s="2" t="s">
        <v>6</v>
      </c>
      <c r="R2201" s="2" t="s">
        <v>6</v>
      </c>
      <c r="S2201" s="2" t="s">
        <v>6</v>
      </c>
      <c r="T2201" s="2" t="s">
        <v>6</v>
      </c>
      <c r="U2201" s="2" t="s">
        <v>6</v>
      </c>
      <c r="V2201" s="2" t="s">
        <v>6</v>
      </c>
      <c r="W2201" s="2" t="s">
        <v>6</v>
      </c>
      <c r="X2201" s="2" t="s">
        <v>6</v>
      </c>
      <c r="Y2201" s="2" t="s">
        <v>6</v>
      </c>
      <c r="Z2201" s="2" t="s">
        <v>6</v>
      </c>
      <c r="AA2201" s="2" t="s">
        <v>6</v>
      </c>
      <c r="AB2201" s="2" t="s">
        <v>6</v>
      </c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</row>
    <row r="2202" spans="1:47" ht="15.75">
      <c r="A2202" s="2"/>
      <c r="B2202" s="2"/>
      <c r="C2202" s="2" t="s">
        <v>1225</v>
      </c>
      <c r="D2202" s="2" t="s">
        <v>176</v>
      </c>
      <c r="E2202" s="2" t="s">
        <v>30</v>
      </c>
      <c r="F2202" s="26" t="s">
        <v>176</v>
      </c>
      <c r="G2202" s="4" t="s">
        <v>1266</v>
      </c>
      <c r="H2202" s="2" t="s">
        <v>163</v>
      </c>
      <c r="I2202" s="2" t="s">
        <v>569</v>
      </c>
      <c r="J2202" s="2" t="s">
        <v>570</v>
      </c>
      <c r="K2202" s="2" t="s">
        <v>835</v>
      </c>
      <c r="L2202" s="2" t="s">
        <v>843</v>
      </c>
      <c r="M2202" s="2" t="s">
        <v>6</v>
      </c>
      <c r="N2202" s="2" t="s">
        <v>6</v>
      </c>
      <c r="O2202" s="2" t="s">
        <v>6</v>
      </c>
      <c r="P2202" s="2" t="s">
        <v>6</v>
      </c>
      <c r="Q2202" s="2" t="s">
        <v>6</v>
      </c>
      <c r="R2202" s="2" t="s">
        <v>6</v>
      </c>
      <c r="S2202" s="2" t="s">
        <v>6</v>
      </c>
      <c r="T2202" s="2" t="s">
        <v>6</v>
      </c>
      <c r="U2202" s="2" t="s">
        <v>6</v>
      </c>
      <c r="V2202" s="2" t="s">
        <v>6</v>
      </c>
      <c r="W2202" s="2" t="s">
        <v>6</v>
      </c>
      <c r="X2202" s="2" t="s">
        <v>6</v>
      </c>
      <c r="Y2202" s="2" t="s">
        <v>6</v>
      </c>
      <c r="Z2202" s="2" t="s">
        <v>6</v>
      </c>
      <c r="AA2202" s="2" t="s">
        <v>6</v>
      </c>
      <c r="AB2202" s="2" t="s">
        <v>6</v>
      </c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</row>
    <row r="2203" spans="1:47" ht="15.75">
      <c r="A2203" s="2"/>
      <c r="B2203" s="2"/>
      <c r="C2203" s="2" t="s">
        <v>1226</v>
      </c>
      <c r="D2203" s="2" t="s">
        <v>176</v>
      </c>
      <c r="E2203" s="2" t="s">
        <v>30</v>
      </c>
      <c r="F2203" s="26" t="s">
        <v>176</v>
      </c>
      <c r="G2203" s="4" t="s">
        <v>1266</v>
      </c>
      <c r="H2203" s="2" t="s">
        <v>163</v>
      </c>
      <c r="I2203" s="2" t="s">
        <v>569</v>
      </c>
      <c r="J2203" s="2" t="s">
        <v>570</v>
      </c>
      <c r="K2203" s="2" t="s">
        <v>835</v>
      </c>
      <c r="L2203" s="2" t="s">
        <v>843</v>
      </c>
      <c r="M2203" s="2" t="s">
        <v>6</v>
      </c>
      <c r="N2203" s="2" t="s">
        <v>6</v>
      </c>
      <c r="O2203" s="2" t="s">
        <v>6</v>
      </c>
      <c r="P2203" s="2" t="s">
        <v>6</v>
      </c>
      <c r="Q2203" s="2" t="s">
        <v>6</v>
      </c>
      <c r="R2203" s="2" t="s">
        <v>6</v>
      </c>
      <c r="S2203" s="2" t="s">
        <v>6</v>
      </c>
      <c r="T2203" s="2" t="s">
        <v>6</v>
      </c>
      <c r="U2203" s="2" t="s">
        <v>6</v>
      </c>
      <c r="V2203" s="2" t="s">
        <v>6</v>
      </c>
      <c r="W2203" s="2" t="s">
        <v>6</v>
      </c>
      <c r="X2203" s="2" t="s">
        <v>6</v>
      </c>
      <c r="Y2203" s="2" t="s">
        <v>6</v>
      </c>
      <c r="Z2203" s="2" t="s">
        <v>6</v>
      </c>
      <c r="AA2203" s="2" t="s">
        <v>6</v>
      </c>
      <c r="AB2203" s="2" t="s">
        <v>6</v>
      </c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</row>
    <row r="2204" spans="1:47" ht="15.75">
      <c r="A2204" s="2"/>
      <c r="B2204" s="2"/>
      <c r="C2204" s="2" t="s">
        <v>1227</v>
      </c>
      <c r="D2204" s="2" t="s">
        <v>176</v>
      </c>
      <c r="E2204" s="2" t="s">
        <v>30</v>
      </c>
      <c r="F2204" s="26" t="s">
        <v>176</v>
      </c>
      <c r="G2204" s="4" t="s">
        <v>1266</v>
      </c>
      <c r="H2204" s="2" t="s">
        <v>163</v>
      </c>
      <c r="I2204" s="2" t="s">
        <v>569</v>
      </c>
      <c r="J2204" s="2" t="s">
        <v>570</v>
      </c>
      <c r="K2204" s="2" t="s">
        <v>835</v>
      </c>
      <c r="L2204" s="2" t="s">
        <v>843</v>
      </c>
      <c r="M2204" s="2" t="s">
        <v>6</v>
      </c>
      <c r="N2204" s="2" t="s">
        <v>6</v>
      </c>
      <c r="O2204" s="2" t="s">
        <v>6</v>
      </c>
      <c r="P2204" s="2" t="s">
        <v>6</v>
      </c>
      <c r="Q2204" s="2" t="s">
        <v>6</v>
      </c>
      <c r="R2204" s="2" t="s">
        <v>6</v>
      </c>
      <c r="S2204" s="2" t="s">
        <v>6</v>
      </c>
      <c r="T2204" s="2" t="s">
        <v>6</v>
      </c>
      <c r="U2204" s="2" t="s">
        <v>6</v>
      </c>
      <c r="V2204" s="2" t="s">
        <v>6</v>
      </c>
      <c r="W2204" s="2" t="s">
        <v>6</v>
      </c>
      <c r="X2204" s="2" t="s">
        <v>6</v>
      </c>
      <c r="Y2204" s="2" t="s">
        <v>6</v>
      </c>
      <c r="Z2204" s="2" t="s">
        <v>6</v>
      </c>
      <c r="AA2204" s="2" t="s">
        <v>6</v>
      </c>
      <c r="AB2204" s="2" t="s">
        <v>6</v>
      </c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</row>
    <row r="2205" spans="1:47" ht="15.75">
      <c r="A2205" s="2"/>
      <c r="B2205" s="2"/>
      <c r="C2205" s="2" t="s">
        <v>1228</v>
      </c>
      <c r="D2205" s="2" t="s">
        <v>176</v>
      </c>
      <c r="E2205" s="2" t="s">
        <v>30</v>
      </c>
      <c r="F2205" s="26" t="s">
        <v>176</v>
      </c>
      <c r="G2205" s="4" t="s">
        <v>1266</v>
      </c>
      <c r="H2205" s="2" t="s">
        <v>163</v>
      </c>
      <c r="I2205" s="2" t="s">
        <v>569</v>
      </c>
      <c r="J2205" s="2" t="s">
        <v>570</v>
      </c>
      <c r="K2205" s="2" t="s">
        <v>835</v>
      </c>
      <c r="L2205" s="2" t="s">
        <v>843</v>
      </c>
      <c r="M2205" s="2" t="s">
        <v>6</v>
      </c>
      <c r="N2205" s="2" t="s">
        <v>6</v>
      </c>
      <c r="O2205" s="2" t="s">
        <v>6</v>
      </c>
      <c r="P2205" s="2" t="s">
        <v>6</v>
      </c>
      <c r="Q2205" s="2" t="s">
        <v>6</v>
      </c>
      <c r="R2205" s="2" t="s">
        <v>6</v>
      </c>
      <c r="S2205" s="2" t="s">
        <v>6</v>
      </c>
      <c r="T2205" s="2" t="s">
        <v>6</v>
      </c>
      <c r="U2205" s="2" t="s">
        <v>6</v>
      </c>
      <c r="V2205" s="2" t="s">
        <v>6</v>
      </c>
      <c r="W2205" s="2" t="s">
        <v>6</v>
      </c>
      <c r="X2205" s="2" t="s">
        <v>6</v>
      </c>
      <c r="Y2205" s="2" t="s">
        <v>6</v>
      </c>
      <c r="Z2205" s="2" t="s">
        <v>6</v>
      </c>
      <c r="AA2205" s="2" t="s">
        <v>6</v>
      </c>
      <c r="AB2205" s="2" t="s">
        <v>6</v>
      </c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</row>
    <row r="2206" spans="1:47" ht="15.75">
      <c r="A2206" s="2"/>
      <c r="B2206" s="2"/>
      <c r="C2206" s="2" t="s">
        <v>1229</v>
      </c>
      <c r="D2206" s="2" t="s">
        <v>176</v>
      </c>
      <c r="E2206" s="2" t="s">
        <v>30</v>
      </c>
      <c r="F2206" s="26" t="s">
        <v>176</v>
      </c>
      <c r="G2206" s="4" t="s">
        <v>1266</v>
      </c>
      <c r="H2206" s="2" t="s">
        <v>163</v>
      </c>
      <c r="I2206" s="2" t="s">
        <v>569</v>
      </c>
      <c r="J2206" s="2" t="s">
        <v>570</v>
      </c>
      <c r="K2206" s="2" t="s">
        <v>835</v>
      </c>
      <c r="L2206" s="2" t="s">
        <v>843</v>
      </c>
      <c r="M2206" s="2" t="s">
        <v>6</v>
      </c>
      <c r="N2206" s="2" t="s">
        <v>6</v>
      </c>
      <c r="O2206" s="2" t="s">
        <v>6</v>
      </c>
      <c r="P2206" s="2" t="s">
        <v>6</v>
      </c>
      <c r="Q2206" s="2" t="s">
        <v>6</v>
      </c>
      <c r="R2206" s="2" t="s">
        <v>6</v>
      </c>
      <c r="S2206" s="2" t="s">
        <v>6</v>
      </c>
      <c r="T2206" s="2" t="s">
        <v>6</v>
      </c>
      <c r="U2206" s="2" t="s">
        <v>6</v>
      </c>
      <c r="V2206" s="2" t="s">
        <v>6</v>
      </c>
      <c r="W2206" s="2" t="s">
        <v>6</v>
      </c>
      <c r="X2206" s="2" t="s">
        <v>6</v>
      </c>
      <c r="Y2206" s="2" t="s">
        <v>6</v>
      </c>
      <c r="Z2206" s="2" t="s">
        <v>6</v>
      </c>
      <c r="AA2206" s="2" t="s">
        <v>6</v>
      </c>
      <c r="AB2206" s="2" t="s">
        <v>6</v>
      </c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</row>
    <row r="2207" spans="1:47" ht="15.75">
      <c r="A2207" s="2"/>
      <c r="B2207" s="2"/>
      <c r="C2207" s="2" t="s">
        <v>1230</v>
      </c>
      <c r="D2207" s="2" t="s">
        <v>176</v>
      </c>
      <c r="E2207" s="2" t="s">
        <v>30</v>
      </c>
      <c r="F2207" s="26" t="s">
        <v>176</v>
      </c>
      <c r="G2207" s="4" t="s">
        <v>1266</v>
      </c>
      <c r="H2207" s="2" t="s">
        <v>163</v>
      </c>
      <c r="I2207" s="2" t="s">
        <v>569</v>
      </c>
      <c r="J2207" s="2" t="s">
        <v>570</v>
      </c>
      <c r="K2207" s="2" t="s">
        <v>835</v>
      </c>
      <c r="L2207" s="2" t="s">
        <v>843</v>
      </c>
      <c r="M2207" s="2" t="s">
        <v>6</v>
      </c>
      <c r="N2207" s="2" t="s">
        <v>6</v>
      </c>
      <c r="O2207" s="2" t="s">
        <v>6</v>
      </c>
      <c r="P2207" s="2" t="s">
        <v>6</v>
      </c>
      <c r="Q2207" s="2" t="s">
        <v>6</v>
      </c>
      <c r="R2207" s="2" t="s">
        <v>6</v>
      </c>
      <c r="S2207" s="2" t="s">
        <v>6</v>
      </c>
      <c r="T2207" s="2" t="s">
        <v>6</v>
      </c>
      <c r="U2207" s="2" t="s">
        <v>6</v>
      </c>
      <c r="V2207" s="2" t="s">
        <v>6</v>
      </c>
      <c r="W2207" s="2" t="s">
        <v>6</v>
      </c>
      <c r="X2207" s="2" t="s">
        <v>6</v>
      </c>
      <c r="Y2207" s="2" t="s">
        <v>6</v>
      </c>
      <c r="Z2207" s="2" t="s">
        <v>6</v>
      </c>
      <c r="AA2207" s="2" t="s">
        <v>6</v>
      </c>
      <c r="AB2207" s="2" t="s">
        <v>6</v>
      </c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</row>
    <row r="2208" spans="1:47" ht="15.75">
      <c r="A2208" s="2"/>
      <c r="B2208" s="2"/>
      <c r="C2208" s="2" t="s">
        <v>1231</v>
      </c>
      <c r="D2208" s="2" t="s">
        <v>176</v>
      </c>
      <c r="E2208" s="2" t="s">
        <v>30</v>
      </c>
      <c r="F2208" s="26" t="s">
        <v>176</v>
      </c>
      <c r="G2208" s="4" t="s">
        <v>1266</v>
      </c>
      <c r="H2208" s="2" t="s">
        <v>163</v>
      </c>
      <c r="I2208" s="2" t="s">
        <v>569</v>
      </c>
      <c r="J2208" s="2" t="s">
        <v>570</v>
      </c>
      <c r="K2208" s="2" t="s">
        <v>835</v>
      </c>
      <c r="L2208" s="2" t="s">
        <v>843</v>
      </c>
      <c r="M2208" s="2" t="s">
        <v>6</v>
      </c>
      <c r="N2208" s="2" t="s">
        <v>6</v>
      </c>
      <c r="O2208" s="2" t="s">
        <v>6</v>
      </c>
      <c r="P2208" s="2" t="s">
        <v>6</v>
      </c>
      <c r="Q2208" s="2" t="s">
        <v>6</v>
      </c>
      <c r="R2208" s="2" t="s">
        <v>6</v>
      </c>
      <c r="S2208" s="2" t="s">
        <v>6</v>
      </c>
      <c r="T2208" s="2" t="s">
        <v>6</v>
      </c>
      <c r="U2208" s="2" t="s">
        <v>6</v>
      </c>
      <c r="V2208" s="2" t="s">
        <v>6</v>
      </c>
      <c r="W2208" s="2" t="s">
        <v>6</v>
      </c>
      <c r="X2208" s="2" t="s">
        <v>6</v>
      </c>
      <c r="Y2208" s="2" t="s">
        <v>6</v>
      </c>
      <c r="Z2208" s="2" t="s">
        <v>6</v>
      </c>
      <c r="AA2208" s="2" t="s">
        <v>6</v>
      </c>
      <c r="AB2208" s="2" t="s">
        <v>6</v>
      </c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</row>
    <row r="2209" spans="1:47" ht="15.75">
      <c r="A2209" s="2"/>
      <c r="B2209" s="2"/>
      <c r="C2209" s="2" t="s">
        <v>1232</v>
      </c>
      <c r="D2209" s="2" t="s">
        <v>176</v>
      </c>
      <c r="E2209" s="2" t="s">
        <v>30</v>
      </c>
      <c r="F2209" s="26" t="s">
        <v>176</v>
      </c>
      <c r="G2209" s="4" t="s">
        <v>1266</v>
      </c>
      <c r="H2209" s="2" t="s">
        <v>163</v>
      </c>
      <c r="I2209" s="2" t="s">
        <v>569</v>
      </c>
      <c r="J2209" s="2" t="s">
        <v>570</v>
      </c>
      <c r="K2209" s="2" t="s">
        <v>835</v>
      </c>
      <c r="L2209" s="2" t="s">
        <v>843</v>
      </c>
      <c r="M2209" s="2" t="s">
        <v>6</v>
      </c>
      <c r="N2209" s="2" t="s">
        <v>6</v>
      </c>
      <c r="O2209" s="2" t="s">
        <v>6</v>
      </c>
      <c r="P2209" s="2" t="s">
        <v>6</v>
      </c>
      <c r="Q2209" s="2" t="s">
        <v>6</v>
      </c>
      <c r="R2209" s="2" t="s">
        <v>6</v>
      </c>
      <c r="S2209" s="2" t="s">
        <v>6</v>
      </c>
      <c r="T2209" s="2" t="s">
        <v>6</v>
      </c>
      <c r="U2209" s="2" t="s">
        <v>6</v>
      </c>
      <c r="V2209" s="2" t="s">
        <v>6</v>
      </c>
      <c r="W2209" s="2" t="s">
        <v>6</v>
      </c>
      <c r="X2209" s="2" t="s">
        <v>6</v>
      </c>
      <c r="Y2209" s="2" t="s">
        <v>6</v>
      </c>
      <c r="Z2209" s="2" t="s">
        <v>6</v>
      </c>
      <c r="AA2209" s="2" t="s">
        <v>6</v>
      </c>
      <c r="AB2209" s="2" t="s">
        <v>6</v>
      </c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</row>
    <row r="2210" spans="1:47" ht="15.75">
      <c r="A2210" s="2"/>
      <c r="B2210" s="2"/>
      <c r="C2210" s="2" t="s">
        <v>1147</v>
      </c>
      <c r="D2210" s="2" t="s">
        <v>176</v>
      </c>
      <c r="E2210" s="2" t="s">
        <v>30</v>
      </c>
      <c r="F2210" s="26" t="s">
        <v>176</v>
      </c>
      <c r="G2210" s="4" t="s">
        <v>1266</v>
      </c>
      <c r="H2210" s="2" t="s">
        <v>163</v>
      </c>
      <c r="I2210" s="2" t="s">
        <v>569</v>
      </c>
      <c r="J2210" s="2" t="s">
        <v>570</v>
      </c>
      <c r="K2210" s="2" t="s">
        <v>835</v>
      </c>
      <c r="L2210" s="2" t="s">
        <v>844</v>
      </c>
      <c r="M2210" s="2" t="s">
        <v>6</v>
      </c>
      <c r="N2210" s="2" t="s">
        <v>6</v>
      </c>
      <c r="O2210" s="2" t="s">
        <v>6</v>
      </c>
      <c r="P2210" s="2" t="s">
        <v>6</v>
      </c>
      <c r="Q2210" s="2" t="s">
        <v>6</v>
      </c>
      <c r="R2210" s="2" t="s">
        <v>6</v>
      </c>
      <c r="S2210" s="2" t="s">
        <v>6</v>
      </c>
      <c r="T2210" s="2" t="s">
        <v>6</v>
      </c>
      <c r="U2210" s="2" t="s">
        <v>6</v>
      </c>
      <c r="V2210" s="2" t="s">
        <v>6</v>
      </c>
      <c r="W2210" s="2" t="s">
        <v>6</v>
      </c>
      <c r="X2210" s="2" t="s">
        <v>6</v>
      </c>
      <c r="Y2210" s="2" t="s">
        <v>6</v>
      </c>
      <c r="Z2210" s="2" t="s">
        <v>6</v>
      </c>
      <c r="AA2210" s="2" t="s">
        <v>6</v>
      </c>
      <c r="AB2210" s="2" t="s">
        <v>6</v>
      </c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</row>
    <row r="2211" spans="1:47" ht="15.75">
      <c r="A2211" s="2"/>
      <c r="B2211" s="2"/>
      <c r="C2211" s="2" t="s">
        <v>1233</v>
      </c>
      <c r="D2211" s="2" t="s">
        <v>176</v>
      </c>
      <c r="E2211" s="2" t="s">
        <v>30</v>
      </c>
      <c r="F2211" s="26" t="s">
        <v>176</v>
      </c>
      <c r="G2211" s="4" t="s">
        <v>1266</v>
      </c>
      <c r="H2211" s="2" t="s">
        <v>163</v>
      </c>
      <c r="I2211" s="2" t="s">
        <v>569</v>
      </c>
      <c r="J2211" s="2" t="s">
        <v>570</v>
      </c>
      <c r="K2211" s="2" t="s">
        <v>835</v>
      </c>
      <c r="L2211" s="2" t="s">
        <v>844</v>
      </c>
      <c r="M2211" s="2" t="s">
        <v>6</v>
      </c>
      <c r="N2211" s="2" t="s">
        <v>6</v>
      </c>
      <c r="O2211" s="2" t="s">
        <v>6</v>
      </c>
      <c r="P2211" s="2" t="s">
        <v>6</v>
      </c>
      <c r="Q2211" s="2" t="s">
        <v>6</v>
      </c>
      <c r="R2211" s="2" t="s">
        <v>6</v>
      </c>
      <c r="S2211" s="2" t="s">
        <v>6</v>
      </c>
      <c r="T2211" s="2" t="s">
        <v>6</v>
      </c>
      <c r="U2211" s="2" t="s">
        <v>6</v>
      </c>
      <c r="V2211" s="2" t="s">
        <v>6</v>
      </c>
      <c r="W2211" s="2" t="s">
        <v>6</v>
      </c>
      <c r="X2211" s="2" t="s">
        <v>6</v>
      </c>
      <c r="Y2211" s="2" t="s">
        <v>6</v>
      </c>
      <c r="Z2211" s="2" t="s">
        <v>6</v>
      </c>
      <c r="AA2211" s="2" t="s">
        <v>6</v>
      </c>
      <c r="AB2211" s="2" t="s">
        <v>6</v>
      </c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</row>
    <row r="2212" spans="1:47" ht="15.75">
      <c r="A2212" s="2"/>
      <c r="B2212" s="2"/>
      <c r="C2212" s="2" t="s">
        <v>1148</v>
      </c>
      <c r="D2212" s="2" t="s">
        <v>176</v>
      </c>
      <c r="E2212" s="2" t="s">
        <v>30</v>
      </c>
      <c r="F2212" s="26" t="s">
        <v>176</v>
      </c>
      <c r="G2212" s="4" t="s">
        <v>1266</v>
      </c>
      <c r="H2212" s="2" t="s">
        <v>163</v>
      </c>
      <c r="I2212" s="2" t="s">
        <v>569</v>
      </c>
      <c r="J2212" s="2" t="s">
        <v>570</v>
      </c>
      <c r="K2212" s="2" t="s">
        <v>835</v>
      </c>
      <c r="L2212" s="2" t="s">
        <v>844</v>
      </c>
      <c r="M2212" s="2" t="s">
        <v>6</v>
      </c>
      <c r="N2212" s="2" t="s">
        <v>6</v>
      </c>
      <c r="O2212" s="2" t="s">
        <v>6</v>
      </c>
      <c r="P2212" s="2" t="s">
        <v>6</v>
      </c>
      <c r="Q2212" s="2" t="s">
        <v>6</v>
      </c>
      <c r="R2212" s="2" t="s">
        <v>6</v>
      </c>
      <c r="S2212" s="2" t="s">
        <v>6</v>
      </c>
      <c r="T2212" s="2" t="s">
        <v>6</v>
      </c>
      <c r="U2212" s="2" t="s">
        <v>6</v>
      </c>
      <c r="V2212" s="2" t="s">
        <v>6</v>
      </c>
      <c r="W2212" s="2" t="s">
        <v>6</v>
      </c>
      <c r="X2212" s="2" t="s">
        <v>6</v>
      </c>
      <c r="Y2212" s="2" t="s">
        <v>6</v>
      </c>
      <c r="Z2212" s="2" t="s">
        <v>6</v>
      </c>
      <c r="AA2212" s="2" t="s">
        <v>6</v>
      </c>
      <c r="AB2212" s="2" t="s">
        <v>6</v>
      </c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</row>
    <row r="2213" spans="1:47" ht="15.75">
      <c r="A2213" s="2"/>
      <c r="B2213" s="2"/>
      <c r="C2213" s="2" t="s">
        <v>1149</v>
      </c>
      <c r="D2213" s="2" t="s">
        <v>176</v>
      </c>
      <c r="E2213" s="2" t="s">
        <v>30</v>
      </c>
      <c r="F2213" s="26" t="s">
        <v>176</v>
      </c>
      <c r="G2213" s="4" t="s">
        <v>1266</v>
      </c>
      <c r="H2213" s="2" t="s">
        <v>163</v>
      </c>
      <c r="I2213" s="2" t="s">
        <v>569</v>
      </c>
      <c r="J2213" s="2" t="s">
        <v>570</v>
      </c>
      <c r="K2213" s="2" t="s">
        <v>835</v>
      </c>
      <c r="L2213" s="2" t="s">
        <v>844</v>
      </c>
      <c r="M2213" s="2" t="s">
        <v>6</v>
      </c>
      <c r="N2213" s="2" t="s">
        <v>6</v>
      </c>
      <c r="O2213" s="2" t="s">
        <v>6</v>
      </c>
      <c r="P2213" s="2" t="s">
        <v>6</v>
      </c>
      <c r="Q2213" s="2" t="s">
        <v>6</v>
      </c>
      <c r="R2213" s="2" t="s">
        <v>6</v>
      </c>
      <c r="S2213" s="2" t="s">
        <v>6</v>
      </c>
      <c r="T2213" s="2" t="s">
        <v>6</v>
      </c>
      <c r="U2213" s="2" t="s">
        <v>6</v>
      </c>
      <c r="V2213" s="2" t="s">
        <v>6</v>
      </c>
      <c r="W2213" s="2" t="s">
        <v>6</v>
      </c>
      <c r="X2213" s="2" t="s">
        <v>6</v>
      </c>
      <c r="Y2213" s="2" t="s">
        <v>6</v>
      </c>
      <c r="Z2213" s="2" t="s">
        <v>6</v>
      </c>
      <c r="AA2213" s="2" t="s">
        <v>6</v>
      </c>
      <c r="AB2213" s="2" t="s">
        <v>6</v>
      </c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</row>
    <row r="2214" spans="1:47" ht="15.75">
      <c r="A2214" s="2"/>
      <c r="B2214" s="2"/>
      <c r="C2214" s="2" t="s">
        <v>1150</v>
      </c>
      <c r="D2214" s="2" t="s">
        <v>176</v>
      </c>
      <c r="E2214" s="2" t="s">
        <v>30</v>
      </c>
      <c r="F2214" s="26" t="s">
        <v>176</v>
      </c>
      <c r="G2214" s="4" t="s">
        <v>1266</v>
      </c>
      <c r="H2214" s="2" t="s">
        <v>163</v>
      </c>
      <c r="I2214" s="2" t="s">
        <v>569</v>
      </c>
      <c r="J2214" s="2" t="s">
        <v>570</v>
      </c>
      <c r="K2214" s="2" t="s">
        <v>835</v>
      </c>
      <c r="L2214" s="2" t="s">
        <v>844</v>
      </c>
      <c r="M2214" s="2" t="s">
        <v>6</v>
      </c>
      <c r="N2214" s="2" t="s">
        <v>6</v>
      </c>
      <c r="O2214" s="2" t="s">
        <v>6</v>
      </c>
      <c r="P2214" s="2" t="s">
        <v>6</v>
      </c>
      <c r="Q2214" s="2" t="s">
        <v>6</v>
      </c>
      <c r="R2214" s="2" t="s">
        <v>6</v>
      </c>
      <c r="S2214" s="2" t="s">
        <v>6</v>
      </c>
      <c r="T2214" s="2" t="s">
        <v>6</v>
      </c>
      <c r="U2214" s="2" t="s">
        <v>6</v>
      </c>
      <c r="V2214" s="2" t="s">
        <v>6</v>
      </c>
      <c r="W2214" s="2" t="s">
        <v>6</v>
      </c>
      <c r="X2214" s="2" t="s">
        <v>6</v>
      </c>
      <c r="Y2214" s="2" t="s">
        <v>6</v>
      </c>
      <c r="Z2214" s="2" t="s">
        <v>6</v>
      </c>
      <c r="AA2214" s="2" t="s">
        <v>6</v>
      </c>
      <c r="AB2214" s="2" t="s">
        <v>6</v>
      </c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</row>
    <row r="2215" spans="1:47" ht="15.75">
      <c r="A2215" s="2"/>
      <c r="B2215" s="2"/>
      <c r="C2215" s="2" t="s">
        <v>1151</v>
      </c>
      <c r="D2215" s="2" t="s">
        <v>176</v>
      </c>
      <c r="E2215" s="2" t="s">
        <v>30</v>
      </c>
      <c r="F2215" s="26" t="s">
        <v>176</v>
      </c>
      <c r="G2215" s="4" t="s">
        <v>1266</v>
      </c>
      <c r="H2215" s="2" t="s">
        <v>163</v>
      </c>
      <c r="I2215" s="2" t="s">
        <v>569</v>
      </c>
      <c r="J2215" s="2" t="s">
        <v>570</v>
      </c>
      <c r="K2215" s="2" t="s">
        <v>835</v>
      </c>
      <c r="L2215" s="2" t="s">
        <v>844</v>
      </c>
      <c r="M2215" s="2" t="s">
        <v>6</v>
      </c>
      <c r="N2215" s="2" t="s">
        <v>6</v>
      </c>
      <c r="O2215" s="2" t="s">
        <v>6</v>
      </c>
      <c r="P2215" s="2" t="s">
        <v>6</v>
      </c>
      <c r="Q2215" s="2" t="s">
        <v>6</v>
      </c>
      <c r="R2215" s="2" t="s">
        <v>6</v>
      </c>
      <c r="S2215" s="2" t="s">
        <v>6</v>
      </c>
      <c r="T2215" s="2" t="s">
        <v>6</v>
      </c>
      <c r="U2215" s="2" t="s">
        <v>6</v>
      </c>
      <c r="V2215" s="2" t="s">
        <v>6</v>
      </c>
      <c r="W2215" s="2" t="s">
        <v>6</v>
      </c>
      <c r="X2215" s="2" t="s">
        <v>6</v>
      </c>
      <c r="Y2215" s="2" t="s">
        <v>6</v>
      </c>
      <c r="Z2215" s="2" t="s">
        <v>6</v>
      </c>
      <c r="AA2215" s="2" t="s">
        <v>6</v>
      </c>
      <c r="AB2215" s="2" t="s">
        <v>6</v>
      </c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</row>
    <row r="2216" spans="1:47" ht="15.75">
      <c r="A2216" s="2"/>
      <c r="B2216" s="2"/>
      <c r="C2216" s="2" t="s">
        <v>1152</v>
      </c>
      <c r="D2216" s="2" t="s">
        <v>176</v>
      </c>
      <c r="E2216" s="2" t="s">
        <v>30</v>
      </c>
      <c r="F2216" s="26" t="s">
        <v>176</v>
      </c>
      <c r="G2216" s="4" t="s">
        <v>1266</v>
      </c>
      <c r="H2216" s="2" t="s">
        <v>163</v>
      </c>
      <c r="I2216" s="2" t="s">
        <v>569</v>
      </c>
      <c r="J2216" s="2" t="s">
        <v>570</v>
      </c>
      <c r="K2216" s="2" t="s">
        <v>835</v>
      </c>
      <c r="L2216" s="2" t="s">
        <v>844</v>
      </c>
      <c r="M2216" s="2" t="s">
        <v>6</v>
      </c>
      <c r="N2216" s="2" t="s">
        <v>6</v>
      </c>
      <c r="O2216" s="2" t="s">
        <v>6</v>
      </c>
      <c r="P2216" s="2" t="s">
        <v>6</v>
      </c>
      <c r="Q2216" s="2" t="s">
        <v>6</v>
      </c>
      <c r="R2216" s="2" t="s">
        <v>6</v>
      </c>
      <c r="S2216" s="2" t="s">
        <v>6</v>
      </c>
      <c r="T2216" s="2" t="s">
        <v>6</v>
      </c>
      <c r="U2216" s="2" t="s">
        <v>6</v>
      </c>
      <c r="V2216" s="2" t="s">
        <v>6</v>
      </c>
      <c r="W2216" s="2" t="s">
        <v>6</v>
      </c>
      <c r="X2216" s="2" t="s">
        <v>6</v>
      </c>
      <c r="Y2216" s="2" t="s">
        <v>6</v>
      </c>
      <c r="Z2216" s="2" t="s">
        <v>6</v>
      </c>
      <c r="AA2216" s="2" t="s">
        <v>6</v>
      </c>
      <c r="AB2216" s="2" t="s">
        <v>6</v>
      </c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</row>
    <row r="2217" spans="1:47" ht="15.75">
      <c r="A2217" s="2"/>
      <c r="B2217" s="2"/>
      <c r="C2217" s="2" t="s">
        <v>1153</v>
      </c>
      <c r="D2217" s="2" t="s">
        <v>176</v>
      </c>
      <c r="E2217" s="2" t="s">
        <v>30</v>
      </c>
      <c r="F2217" s="26" t="s">
        <v>176</v>
      </c>
      <c r="G2217" s="4" t="s">
        <v>1266</v>
      </c>
      <c r="H2217" s="2" t="s">
        <v>163</v>
      </c>
      <c r="I2217" s="2" t="s">
        <v>569</v>
      </c>
      <c r="J2217" s="2" t="s">
        <v>570</v>
      </c>
      <c r="K2217" s="2" t="s">
        <v>835</v>
      </c>
      <c r="L2217" s="2" t="s">
        <v>844</v>
      </c>
      <c r="M2217" s="2" t="s">
        <v>6</v>
      </c>
      <c r="N2217" s="2" t="s">
        <v>6</v>
      </c>
      <c r="O2217" s="2" t="s">
        <v>6</v>
      </c>
      <c r="P2217" s="2" t="s">
        <v>6</v>
      </c>
      <c r="Q2217" s="2" t="s">
        <v>6</v>
      </c>
      <c r="R2217" s="2" t="s">
        <v>6</v>
      </c>
      <c r="S2217" s="2" t="s">
        <v>6</v>
      </c>
      <c r="T2217" s="2" t="s">
        <v>6</v>
      </c>
      <c r="U2217" s="2" t="s">
        <v>6</v>
      </c>
      <c r="V2217" s="2" t="s">
        <v>6</v>
      </c>
      <c r="W2217" s="2" t="s">
        <v>6</v>
      </c>
      <c r="X2217" s="2" t="s">
        <v>6</v>
      </c>
      <c r="Y2217" s="2" t="s">
        <v>6</v>
      </c>
      <c r="Z2217" s="2" t="s">
        <v>6</v>
      </c>
      <c r="AA2217" s="2" t="s">
        <v>6</v>
      </c>
      <c r="AB2217" s="2" t="s">
        <v>6</v>
      </c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</row>
    <row r="2218" spans="1:47" ht="15.75">
      <c r="A2218" s="2"/>
      <c r="B2218" s="2"/>
      <c r="C2218" s="2" t="s">
        <v>1154</v>
      </c>
      <c r="D2218" s="2" t="s">
        <v>176</v>
      </c>
      <c r="E2218" s="2" t="s">
        <v>30</v>
      </c>
      <c r="F2218" s="26" t="s">
        <v>176</v>
      </c>
      <c r="G2218" s="4" t="s">
        <v>1266</v>
      </c>
      <c r="H2218" s="2" t="s">
        <v>163</v>
      </c>
      <c r="I2218" s="2" t="s">
        <v>569</v>
      </c>
      <c r="J2218" s="2" t="s">
        <v>570</v>
      </c>
      <c r="K2218" s="2" t="s">
        <v>835</v>
      </c>
      <c r="L2218" s="2" t="s">
        <v>844</v>
      </c>
      <c r="M2218" s="2" t="s">
        <v>6</v>
      </c>
      <c r="N2218" s="2" t="s">
        <v>6</v>
      </c>
      <c r="O2218" s="2" t="s">
        <v>6</v>
      </c>
      <c r="P2218" s="2" t="s">
        <v>6</v>
      </c>
      <c r="Q2218" s="2" t="s">
        <v>6</v>
      </c>
      <c r="R2218" s="2" t="s">
        <v>6</v>
      </c>
      <c r="S2218" s="2" t="s">
        <v>6</v>
      </c>
      <c r="T2218" s="2" t="s">
        <v>6</v>
      </c>
      <c r="U2218" s="2" t="s">
        <v>6</v>
      </c>
      <c r="V2218" s="2" t="s">
        <v>6</v>
      </c>
      <c r="W2218" s="2" t="s">
        <v>6</v>
      </c>
      <c r="X2218" s="2" t="s">
        <v>6</v>
      </c>
      <c r="Y2218" s="2" t="s">
        <v>6</v>
      </c>
      <c r="Z2218" s="2" t="s">
        <v>6</v>
      </c>
      <c r="AA2218" s="2" t="s">
        <v>6</v>
      </c>
      <c r="AB2218" s="2" t="s">
        <v>6</v>
      </c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</row>
    <row r="2219" spans="1:47" ht="15.75">
      <c r="A2219" s="2"/>
      <c r="B2219" s="2"/>
      <c r="C2219" s="2" t="s">
        <v>1155</v>
      </c>
      <c r="D2219" s="2" t="s">
        <v>176</v>
      </c>
      <c r="E2219" s="2" t="s">
        <v>30</v>
      </c>
      <c r="F2219" s="26" t="s">
        <v>176</v>
      </c>
      <c r="G2219" s="4" t="s">
        <v>1266</v>
      </c>
      <c r="H2219" s="2" t="s">
        <v>163</v>
      </c>
      <c r="I2219" s="2" t="s">
        <v>569</v>
      </c>
      <c r="J2219" s="2" t="s">
        <v>570</v>
      </c>
      <c r="K2219" s="2" t="s">
        <v>835</v>
      </c>
      <c r="L2219" s="2" t="s">
        <v>844</v>
      </c>
      <c r="M2219" s="2" t="s">
        <v>6</v>
      </c>
      <c r="N2219" s="2" t="s">
        <v>6</v>
      </c>
      <c r="O2219" s="2" t="s">
        <v>6</v>
      </c>
      <c r="P2219" s="2" t="s">
        <v>6</v>
      </c>
      <c r="Q2219" s="2" t="s">
        <v>6</v>
      </c>
      <c r="R2219" s="2" t="s">
        <v>6</v>
      </c>
      <c r="S2219" s="2" t="s">
        <v>6</v>
      </c>
      <c r="T2219" s="2" t="s">
        <v>6</v>
      </c>
      <c r="U2219" s="2" t="s">
        <v>6</v>
      </c>
      <c r="V2219" s="2" t="s">
        <v>6</v>
      </c>
      <c r="W2219" s="2" t="s">
        <v>6</v>
      </c>
      <c r="X2219" s="2" t="s">
        <v>6</v>
      </c>
      <c r="Y2219" s="2" t="s">
        <v>6</v>
      </c>
      <c r="Z2219" s="2" t="s">
        <v>6</v>
      </c>
      <c r="AA2219" s="2" t="s">
        <v>6</v>
      </c>
      <c r="AB2219" s="2" t="s">
        <v>6</v>
      </c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</row>
    <row r="2220" spans="1:47" ht="15.75">
      <c r="A2220" s="2"/>
      <c r="B2220" s="2"/>
      <c r="C2220" s="2" t="s">
        <v>1156</v>
      </c>
      <c r="D2220" s="2" t="s">
        <v>176</v>
      </c>
      <c r="E2220" s="2" t="s">
        <v>30</v>
      </c>
      <c r="F2220" s="26" t="s">
        <v>176</v>
      </c>
      <c r="G2220" s="4" t="s">
        <v>1266</v>
      </c>
      <c r="H2220" s="2" t="s">
        <v>163</v>
      </c>
      <c r="I2220" s="2" t="s">
        <v>569</v>
      </c>
      <c r="J2220" s="2" t="s">
        <v>570</v>
      </c>
      <c r="K2220" s="2" t="s">
        <v>835</v>
      </c>
      <c r="L2220" s="2" t="s">
        <v>844</v>
      </c>
      <c r="M2220" s="2" t="s">
        <v>6</v>
      </c>
      <c r="N2220" s="2" t="s">
        <v>6</v>
      </c>
      <c r="O2220" s="2" t="s">
        <v>6</v>
      </c>
      <c r="P2220" s="2" t="s">
        <v>6</v>
      </c>
      <c r="Q2220" s="2" t="s">
        <v>6</v>
      </c>
      <c r="R2220" s="2" t="s">
        <v>6</v>
      </c>
      <c r="S2220" s="2" t="s">
        <v>6</v>
      </c>
      <c r="T2220" s="2" t="s">
        <v>6</v>
      </c>
      <c r="U2220" s="2" t="s">
        <v>6</v>
      </c>
      <c r="V2220" s="2" t="s">
        <v>6</v>
      </c>
      <c r="W2220" s="2" t="s">
        <v>6</v>
      </c>
      <c r="X2220" s="2" t="s">
        <v>6</v>
      </c>
      <c r="Y2220" s="2" t="s">
        <v>6</v>
      </c>
      <c r="Z2220" s="2" t="s">
        <v>6</v>
      </c>
      <c r="AA2220" s="2" t="s">
        <v>6</v>
      </c>
      <c r="AB2220" s="2" t="s">
        <v>6</v>
      </c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</row>
    <row r="2221" spans="1:47" ht="15.75">
      <c r="A2221" s="2"/>
      <c r="B2221" s="2"/>
      <c r="C2221" s="2" t="s">
        <v>1157</v>
      </c>
      <c r="D2221" s="2" t="s">
        <v>176</v>
      </c>
      <c r="E2221" s="2" t="s">
        <v>30</v>
      </c>
      <c r="F2221" s="26" t="s">
        <v>176</v>
      </c>
      <c r="G2221" s="4" t="s">
        <v>1266</v>
      </c>
      <c r="H2221" s="2" t="s">
        <v>163</v>
      </c>
      <c r="I2221" s="2" t="s">
        <v>569</v>
      </c>
      <c r="J2221" s="2" t="s">
        <v>570</v>
      </c>
      <c r="K2221" s="2" t="s">
        <v>835</v>
      </c>
      <c r="L2221" s="2" t="s">
        <v>844</v>
      </c>
      <c r="M2221" s="2" t="s">
        <v>6</v>
      </c>
      <c r="N2221" s="2" t="s">
        <v>6</v>
      </c>
      <c r="O2221" s="2" t="s">
        <v>6</v>
      </c>
      <c r="P2221" s="2" t="s">
        <v>6</v>
      </c>
      <c r="Q2221" s="2" t="s">
        <v>6</v>
      </c>
      <c r="R2221" s="2" t="s">
        <v>6</v>
      </c>
      <c r="S2221" s="2" t="s">
        <v>6</v>
      </c>
      <c r="T2221" s="2" t="s">
        <v>6</v>
      </c>
      <c r="U2221" s="2" t="s">
        <v>6</v>
      </c>
      <c r="V2221" s="2" t="s">
        <v>6</v>
      </c>
      <c r="W2221" s="2" t="s">
        <v>6</v>
      </c>
      <c r="X2221" s="2" t="s">
        <v>6</v>
      </c>
      <c r="Y2221" s="2" t="s">
        <v>6</v>
      </c>
      <c r="Z2221" s="2" t="s">
        <v>6</v>
      </c>
      <c r="AA2221" s="2" t="s">
        <v>6</v>
      </c>
      <c r="AB2221" s="2" t="s">
        <v>6</v>
      </c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</row>
    <row r="2222" spans="1:47" ht="15.75">
      <c r="A2222" s="2"/>
      <c r="B2222" s="2"/>
      <c r="C2222" s="2" t="s">
        <v>1158</v>
      </c>
      <c r="D2222" s="2" t="s">
        <v>176</v>
      </c>
      <c r="E2222" s="2" t="s">
        <v>30</v>
      </c>
      <c r="F2222" s="26" t="s">
        <v>176</v>
      </c>
      <c r="G2222" s="4" t="s">
        <v>1266</v>
      </c>
      <c r="H2222" s="2" t="s">
        <v>163</v>
      </c>
      <c r="I2222" s="2" t="s">
        <v>569</v>
      </c>
      <c r="J2222" s="2" t="s">
        <v>570</v>
      </c>
      <c r="K2222" s="2" t="s">
        <v>835</v>
      </c>
      <c r="L2222" s="2" t="s">
        <v>844</v>
      </c>
      <c r="M2222" s="2" t="s">
        <v>6</v>
      </c>
      <c r="N2222" s="2" t="s">
        <v>6</v>
      </c>
      <c r="O2222" s="2" t="s">
        <v>6</v>
      </c>
      <c r="P2222" s="2" t="s">
        <v>6</v>
      </c>
      <c r="Q2222" s="2" t="s">
        <v>6</v>
      </c>
      <c r="R2222" s="2" t="s">
        <v>6</v>
      </c>
      <c r="S2222" s="2" t="s">
        <v>6</v>
      </c>
      <c r="T2222" s="2" t="s">
        <v>6</v>
      </c>
      <c r="U2222" s="2" t="s">
        <v>6</v>
      </c>
      <c r="V2222" s="2" t="s">
        <v>6</v>
      </c>
      <c r="W2222" s="2" t="s">
        <v>6</v>
      </c>
      <c r="X2222" s="2" t="s">
        <v>6</v>
      </c>
      <c r="Y2222" s="2" t="s">
        <v>6</v>
      </c>
      <c r="Z2222" s="2" t="s">
        <v>6</v>
      </c>
      <c r="AA2222" s="2" t="s">
        <v>6</v>
      </c>
      <c r="AB2222" s="2" t="s">
        <v>6</v>
      </c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</row>
    <row r="2223" spans="1:47" ht="15.75">
      <c r="A2223" s="2"/>
      <c r="B2223" s="2"/>
      <c r="C2223" s="2" t="s">
        <v>1159</v>
      </c>
      <c r="D2223" s="2" t="s">
        <v>176</v>
      </c>
      <c r="E2223" s="2" t="s">
        <v>30</v>
      </c>
      <c r="F2223" s="26" t="s">
        <v>176</v>
      </c>
      <c r="G2223" s="4" t="s">
        <v>1266</v>
      </c>
      <c r="H2223" s="2" t="s">
        <v>163</v>
      </c>
      <c r="I2223" s="2" t="s">
        <v>569</v>
      </c>
      <c r="J2223" s="2" t="s">
        <v>570</v>
      </c>
      <c r="K2223" s="2" t="s">
        <v>835</v>
      </c>
      <c r="L2223" s="2" t="s">
        <v>844</v>
      </c>
      <c r="M2223" s="2" t="s">
        <v>6</v>
      </c>
      <c r="N2223" s="2" t="s">
        <v>6</v>
      </c>
      <c r="O2223" s="2" t="s">
        <v>6</v>
      </c>
      <c r="P2223" s="2" t="s">
        <v>6</v>
      </c>
      <c r="Q2223" s="2" t="s">
        <v>6</v>
      </c>
      <c r="R2223" s="2" t="s">
        <v>6</v>
      </c>
      <c r="S2223" s="2" t="s">
        <v>6</v>
      </c>
      <c r="T2223" s="2" t="s">
        <v>6</v>
      </c>
      <c r="U2223" s="2" t="s">
        <v>6</v>
      </c>
      <c r="V2223" s="2" t="s">
        <v>6</v>
      </c>
      <c r="W2223" s="2" t="s">
        <v>6</v>
      </c>
      <c r="X2223" s="2" t="s">
        <v>6</v>
      </c>
      <c r="Y2223" s="2" t="s">
        <v>6</v>
      </c>
      <c r="Z2223" s="2" t="s">
        <v>6</v>
      </c>
      <c r="AA2223" s="2" t="s">
        <v>6</v>
      </c>
      <c r="AB2223" s="2" t="s">
        <v>6</v>
      </c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</row>
    <row r="2224" spans="1:47" ht="15.75">
      <c r="A2224" s="2"/>
      <c r="B2224" s="2"/>
      <c r="C2224" s="2" t="s">
        <v>1160</v>
      </c>
      <c r="D2224" s="2" t="s">
        <v>176</v>
      </c>
      <c r="E2224" s="2" t="s">
        <v>30</v>
      </c>
      <c r="F2224" s="26" t="s">
        <v>176</v>
      </c>
      <c r="G2224" s="4" t="s">
        <v>1266</v>
      </c>
      <c r="H2224" s="2" t="s">
        <v>163</v>
      </c>
      <c r="I2224" s="2" t="s">
        <v>569</v>
      </c>
      <c r="J2224" s="2" t="s">
        <v>570</v>
      </c>
      <c r="K2224" s="2" t="s">
        <v>835</v>
      </c>
      <c r="L2224" s="2" t="s">
        <v>844</v>
      </c>
      <c r="M2224" s="2" t="s">
        <v>6</v>
      </c>
      <c r="N2224" s="2" t="s">
        <v>6</v>
      </c>
      <c r="O2224" s="2" t="s">
        <v>6</v>
      </c>
      <c r="P2224" s="2" t="s">
        <v>6</v>
      </c>
      <c r="Q2224" s="2" t="s">
        <v>6</v>
      </c>
      <c r="R2224" s="2" t="s">
        <v>6</v>
      </c>
      <c r="S2224" s="2" t="s">
        <v>6</v>
      </c>
      <c r="T2224" s="2" t="s">
        <v>6</v>
      </c>
      <c r="U2224" s="2" t="s">
        <v>6</v>
      </c>
      <c r="V2224" s="2" t="s">
        <v>6</v>
      </c>
      <c r="W2224" s="2" t="s">
        <v>6</v>
      </c>
      <c r="X2224" s="2" t="s">
        <v>6</v>
      </c>
      <c r="Y2224" s="2" t="s">
        <v>6</v>
      </c>
      <c r="Z2224" s="2" t="s">
        <v>6</v>
      </c>
      <c r="AA2224" s="2" t="s">
        <v>6</v>
      </c>
      <c r="AB2224" s="2" t="s">
        <v>6</v>
      </c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</row>
    <row r="2225" spans="1:47" ht="15.75">
      <c r="A2225" s="2"/>
      <c r="B2225" s="2"/>
      <c r="C2225" s="2" t="s">
        <v>1161</v>
      </c>
      <c r="D2225" s="2" t="s">
        <v>176</v>
      </c>
      <c r="E2225" s="2" t="s">
        <v>30</v>
      </c>
      <c r="F2225" s="26" t="s">
        <v>176</v>
      </c>
      <c r="G2225" s="4" t="s">
        <v>1266</v>
      </c>
      <c r="H2225" s="2" t="s">
        <v>163</v>
      </c>
      <c r="I2225" s="2" t="s">
        <v>569</v>
      </c>
      <c r="J2225" s="2" t="s">
        <v>570</v>
      </c>
      <c r="K2225" s="2" t="s">
        <v>835</v>
      </c>
      <c r="L2225" s="2" t="s">
        <v>844</v>
      </c>
      <c r="M2225" s="2" t="s">
        <v>6</v>
      </c>
      <c r="N2225" s="2" t="s">
        <v>6</v>
      </c>
      <c r="O2225" s="2" t="s">
        <v>6</v>
      </c>
      <c r="P2225" s="2" t="s">
        <v>6</v>
      </c>
      <c r="Q2225" s="2" t="s">
        <v>6</v>
      </c>
      <c r="R2225" s="2" t="s">
        <v>6</v>
      </c>
      <c r="S2225" s="2" t="s">
        <v>6</v>
      </c>
      <c r="T2225" s="2" t="s">
        <v>6</v>
      </c>
      <c r="U2225" s="2" t="s">
        <v>6</v>
      </c>
      <c r="V2225" s="2" t="s">
        <v>6</v>
      </c>
      <c r="W2225" s="2" t="s">
        <v>6</v>
      </c>
      <c r="X2225" s="2" t="s">
        <v>6</v>
      </c>
      <c r="Y2225" s="2" t="s">
        <v>6</v>
      </c>
      <c r="Z2225" s="2" t="s">
        <v>6</v>
      </c>
      <c r="AA2225" s="2" t="s">
        <v>6</v>
      </c>
      <c r="AB2225" s="2" t="s">
        <v>6</v>
      </c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</row>
    <row r="2226" spans="1:47" ht="15.75">
      <c r="A2226" s="2"/>
      <c r="B2226" s="2"/>
      <c r="C2226" s="2" t="s">
        <v>1162</v>
      </c>
      <c r="D2226" s="2" t="s">
        <v>176</v>
      </c>
      <c r="E2226" s="2" t="s">
        <v>30</v>
      </c>
      <c r="F2226" s="26" t="s">
        <v>176</v>
      </c>
      <c r="G2226" s="4" t="s">
        <v>1266</v>
      </c>
      <c r="H2226" s="2" t="s">
        <v>163</v>
      </c>
      <c r="I2226" s="2" t="s">
        <v>569</v>
      </c>
      <c r="J2226" s="2" t="s">
        <v>570</v>
      </c>
      <c r="K2226" s="2" t="s">
        <v>835</v>
      </c>
      <c r="L2226" s="2" t="s">
        <v>844</v>
      </c>
      <c r="M2226" s="2" t="s">
        <v>6</v>
      </c>
      <c r="N2226" s="2" t="s">
        <v>6</v>
      </c>
      <c r="O2226" s="2" t="s">
        <v>6</v>
      </c>
      <c r="P2226" s="2" t="s">
        <v>6</v>
      </c>
      <c r="Q2226" s="2" t="s">
        <v>6</v>
      </c>
      <c r="R2226" s="2" t="s">
        <v>6</v>
      </c>
      <c r="S2226" s="2" t="s">
        <v>6</v>
      </c>
      <c r="T2226" s="2" t="s">
        <v>6</v>
      </c>
      <c r="U2226" s="2" t="s">
        <v>6</v>
      </c>
      <c r="V2226" s="2" t="s">
        <v>6</v>
      </c>
      <c r="W2226" s="2" t="s">
        <v>6</v>
      </c>
      <c r="X2226" s="2" t="s">
        <v>6</v>
      </c>
      <c r="Y2226" s="2" t="s">
        <v>6</v>
      </c>
      <c r="Z2226" s="2" t="s">
        <v>6</v>
      </c>
      <c r="AA2226" s="2" t="s">
        <v>6</v>
      </c>
      <c r="AB2226" s="2" t="s">
        <v>6</v>
      </c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</row>
    <row r="2227" spans="1:47" ht="15.75">
      <c r="A2227" s="2"/>
      <c r="B2227" s="2"/>
      <c r="C2227" s="2" t="s">
        <v>1163</v>
      </c>
      <c r="D2227" s="2" t="s">
        <v>176</v>
      </c>
      <c r="E2227" s="2" t="s">
        <v>30</v>
      </c>
      <c r="F2227" s="26" t="s">
        <v>176</v>
      </c>
      <c r="G2227" s="4" t="s">
        <v>1266</v>
      </c>
      <c r="H2227" s="2" t="s">
        <v>163</v>
      </c>
      <c r="I2227" s="2" t="s">
        <v>569</v>
      </c>
      <c r="J2227" s="2" t="s">
        <v>570</v>
      </c>
      <c r="K2227" s="2" t="s">
        <v>835</v>
      </c>
      <c r="L2227" s="2" t="s">
        <v>844</v>
      </c>
      <c r="M2227" s="2" t="s">
        <v>6</v>
      </c>
      <c r="N2227" s="2" t="s">
        <v>6</v>
      </c>
      <c r="O2227" s="2" t="s">
        <v>6</v>
      </c>
      <c r="P2227" s="2" t="s">
        <v>6</v>
      </c>
      <c r="Q2227" s="2" t="s">
        <v>6</v>
      </c>
      <c r="R2227" s="2" t="s">
        <v>6</v>
      </c>
      <c r="S2227" s="2" t="s">
        <v>6</v>
      </c>
      <c r="T2227" s="2" t="s">
        <v>6</v>
      </c>
      <c r="U2227" s="2" t="s">
        <v>6</v>
      </c>
      <c r="V2227" s="2" t="s">
        <v>6</v>
      </c>
      <c r="W2227" s="2" t="s">
        <v>6</v>
      </c>
      <c r="X2227" s="2" t="s">
        <v>6</v>
      </c>
      <c r="Y2227" s="2" t="s">
        <v>6</v>
      </c>
      <c r="Z2227" s="2" t="s">
        <v>6</v>
      </c>
      <c r="AA2227" s="2" t="s">
        <v>6</v>
      </c>
      <c r="AB2227" s="2" t="s">
        <v>6</v>
      </c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</row>
    <row r="2228" spans="1:47" ht="15.75">
      <c r="A2228" s="2"/>
      <c r="B2228" s="2"/>
      <c r="C2228" s="2" t="s">
        <v>1164</v>
      </c>
      <c r="D2228" s="2" t="s">
        <v>176</v>
      </c>
      <c r="E2228" s="2" t="s">
        <v>30</v>
      </c>
      <c r="F2228" s="26" t="s">
        <v>176</v>
      </c>
      <c r="G2228" s="4" t="s">
        <v>1266</v>
      </c>
      <c r="H2228" s="2" t="s">
        <v>163</v>
      </c>
      <c r="I2228" s="2" t="s">
        <v>569</v>
      </c>
      <c r="J2228" s="2" t="s">
        <v>570</v>
      </c>
      <c r="K2228" s="2" t="s">
        <v>835</v>
      </c>
      <c r="L2228" s="2" t="s">
        <v>844</v>
      </c>
      <c r="M2228" s="2" t="s">
        <v>6</v>
      </c>
      <c r="N2228" s="2" t="s">
        <v>6</v>
      </c>
      <c r="O2228" s="2" t="s">
        <v>6</v>
      </c>
      <c r="P2228" s="2" t="s">
        <v>6</v>
      </c>
      <c r="Q2228" s="2" t="s">
        <v>6</v>
      </c>
      <c r="R2228" s="2" t="s">
        <v>6</v>
      </c>
      <c r="S2228" s="2" t="s">
        <v>6</v>
      </c>
      <c r="T2228" s="2" t="s">
        <v>6</v>
      </c>
      <c r="U2228" s="2" t="s">
        <v>6</v>
      </c>
      <c r="V2228" s="2" t="s">
        <v>6</v>
      </c>
      <c r="W2228" s="2" t="s">
        <v>6</v>
      </c>
      <c r="X2228" s="2" t="s">
        <v>6</v>
      </c>
      <c r="Y2228" s="2" t="s">
        <v>6</v>
      </c>
      <c r="Z2228" s="2" t="s">
        <v>6</v>
      </c>
      <c r="AA2228" s="2" t="s">
        <v>6</v>
      </c>
      <c r="AB2228" s="2" t="s">
        <v>6</v>
      </c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</row>
    <row r="2229" spans="1:47" ht="15.75">
      <c r="A2229" s="2"/>
      <c r="B2229" s="2"/>
      <c r="C2229" s="2" t="s">
        <v>1165</v>
      </c>
      <c r="D2229" s="2" t="s">
        <v>176</v>
      </c>
      <c r="E2229" s="2" t="s">
        <v>30</v>
      </c>
      <c r="F2229" s="26" t="s">
        <v>176</v>
      </c>
      <c r="G2229" s="4" t="s">
        <v>1266</v>
      </c>
      <c r="H2229" s="2" t="s">
        <v>163</v>
      </c>
      <c r="I2229" s="2" t="s">
        <v>569</v>
      </c>
      <c r="J2229" s="2" t="s">
        <v>570</v>
      </c>
      <c r="K2229" s="2" t="s">
        <v>835</v>
      </c>
      <c r="L2229" s="2" t="s">
        <v>844</v>
      </c>
      <c r="M2229" s="2" t="s">
        <v>6</v>
      </c>
      <c r="N2229" s="2" t="s">
        <v>6</v>
      </c>
      <c r="O2229" s="2" t="s">
        <v>6</v>
      </c>
      <c r="P2229" s="2" t="s">
        <v>6</v>
      </c>
      <c r="Q2229" s="2" t="s">
        <v>6</v>
      </c>
      <c r="R2229" s="2" t="s">
        <v>6</v>
      </c>
      <c r="S2229" s="2" t="s">
        <v>6</v>
      </c>
      <c r="T2229" s="2" t="s">
        <v>6</v>
      </c>
      <c r="U2229" s="2" t="s">
        <v>6</v>
      </c>
      <c r="V2229" s="2" t="s">
        <v>6</v>
      </c>
      <c r="W2229" s="2" t="s">
        <v>6</v>
      </c>
      <c r="X2229" s="2" t="s">
        <v>6</v>
      </c>
      <c r="Y2229" s="2" t="s">
        <v>6</v>
      </c>
      <c r="Z2229" s="2" t="s">
        <v>6</v>
      </c>
      <c r="AA2229" s="2" t="s">
        <v>6</v>
      </c>
      <c r="AB2229" s="2" t="s">
        <v>6</v>
      </c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</row>
    <row r="2230" spans="1:47" ht="15.75">
      <c r="A2230" s="2"/>
      <c r="B2230" s="2"/>
      <c r="C2230" s="2" t="s">
        <v>1166</v>
      </c>
      <c r="D2230" s="2" t="s">
        <v>176</v>
      </c>
      <c r="E2230" s="2" t="s">
        <v>30</v>
      </c>
      <c r="F2230" s="26" t="s">
        <v>176</v>
      </c>
      <c r="G2230" s="4" t="s">
        <v>1266</v>
      </c>
      <c r="H2230" s="2" t="s">
        <v>163</v>
      </c>
      <c r="I2230" s="2" t="s">
        <v>569</v>
      </c>
      <c r="J2230" s="2" t="s">
        <v>570</v>
      </c>
      <c r="K2230" s="2" t="s">
        <v>835</v>
      </c>
      <c r="L2230" s="2" t="s">
        <v>844</v>
      </c>
      <c r="M2230" s="2" t="s">
        <v>6</v>
      </c>
      <c r="N2230" s="2" t="s">
        <v>6</v>
      </c>
      <c r="O2230" s="2" t="s">
        <v>6</v>
      </c>
      <c r="P2230" s="2" t="s">
        <v>6</v>
      </c>
      <c r="Q2230" s="2" t="s">
        <v>6</v>
      </c>
      <c r="R2230" s="2" t="s">
        <v>6</v>
      </c>
      <c r="S2230" s="2" t="s">
        <v>6</v>
      </c>
      <c r="T2230" s="2" t="s">
        <v>6</v>
      </c>
      <c r="U2230" s="2" t="s">
        <v>6</v>
      </c>
      <c r="V2230" s="2" t="s">
        <v>6</v>
      </c>
      <c r="W2230" s="2" t="s">
        <v>6</v>
      </c>
      <c r="X2230" s="2" t="s">
        <v>6</v>
      </c>
      <c r="Y2230" s="2" t="s">
        <v>6</v>
      </c>
      <c r="Z2230" s="2" t="s">
        <v>6</v>
      </c>
      <c r="AA2230" s="2" t="s">
        <v>6</v>
      </c>
      <c r="AB2230" s="2" t="s">
        <v>6</v>
      </c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</row>
    <row r="2231" spans="1:47" ht="15.75">
      <c r="A2231" s="2"/>
      <c r="B2231" s="2"/>
      <c r="C2231" s="2" t="s">
        <v>1168</v>
      </c>
      <c r="D2231" s="2" t="s">
        <v>176</v>
      </c>
      <c r="E2231" s="2" t="s">
        <v>30</v>
      </c>
      <c r="F2231" s="26" t="s">
        <v>176</v>
      </c>
      <c r="G2231" s="4" t="s">
        <v>1266</v>
      </c>
      <c r="H2231" s="2" t="s">
        <v>163</v>
      </c>
      <c r="I2231" s="2" t="s">
        <v>569</v>
      </c>
      <c r="J2231" s="2" t="s">
        <v>570</v>
      </c>
      <c r="K2231" s="2" t="s">
        <v>835</v>
      </c>
      <c r="L2231" s="2" t="s">
        <v>844</v>
      </c>
      <c r="M2231" s="2" t="s">
        <v>6</v>
      </c>
      <c r="N2231" s="2" t="s">
        <v>6</v>
      </c>
      <c r="O2231" s="2" t="s">
        <v>6</v>
      </c>
      <c r="P2231" s="2" t="s">
        <v>6</v>
      </c>
      <c r="Q2231" s="2" t="s">
        <v>6</v>
      </c>
      <c r="R2231" s="2" t="s">
        <v>6</v>
      </c>
      <c r="S2231" s="2" t="s">
        <v>6</v>
      </c>
      <c r="T2231" s="2" t="s">
        <v>6</v>
      </c>
      <c r="U2231" s="2" t="s">
        <v>6</v>
      </c>
      <c r="V2231" s="2" t="s">
        <v>6</v>
      </c>
      <c r="W2231" s="2" t="s">
        <v>6</v>
      </c>
      <c r="X2231" s="2" t="s">
        <v>6</v>
      </c>
      <c r="Y2231" s="2" t="s">
        <v>6</v>
      </c>
      <c r="Z2231" s="2" t="s">
        <v>6</v>
      </c>
      <c r="AA2231" s="2" t="s">
        <v>6</v>
      </c>
      <c r="AB2231" s="2" t="s">
        <v>6</v>
      </c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</row>
    <row r="2232" spans="1:47" ht="15.75">
      <c r="A2232" s="2"/>
      <c r="B2232" s="2"/>
      <c r="C2232" s="2" t="s">
        <v>1169</v>
      </c>
      <c r="D2232" s="2" t="s">
        <v>176</v>
      </c>
      <c r="E2232" s="2" t="s">
        <v>30</v>
      </c>
      <c r="F2232" s="26" t="s">
        <v>176</v>
      </c>
      <c r="G2232" s="4" t="s">
        <v>1266</v>
      </c>
      <c r="H2232" s="2" t="s">
        <v>163</v>
      </c>
      <c r="I2232" s="2" t="s">
        <v>569</v>
      </c>
      <c r="J2232" s="2" t="s">
        <v>570</v>
      </c>
      <c r="K2232" s="2" t="s">
        <v>835</v>
      </c>
      <c r="L2232" s="2" t="s">
        <v>844</v>
      </c>
      <c r="M2232" s="2" t="s">
        <v>6</v>
      </c>
      <c r="N2232" s="2" t="s">
        <v>6</v>
      </c>
      <c r="O2232" s="2" t="s">
        <v>6</v>
      </c>
      <c r="P2232" s="2" t="s">
        <v>6</v>
      </c>
      <c r="Q2232" s="2" t="s">
        <v>6</v>
      </c>
      <c r="R2232" s="2" t="s">
        <v>6</v>
      </c>
      <c r="S2232" s="2" t="s">
        <v>6</v>
      </c>
      <c r="T2232" s="2" t="s">
        <v>6</v>
      </c>
      <c r="U2232" s="2" t="s">
        <v>6</v>
      </c>
      <c r="V2232" s="2" t="s">
        <v>6</v>
      </c>
      <c r="W2232" s="2" t="s">
        <v>6</v>
      </c>
      <c r="X2232" s="2" t="s">
        <v>6</v>
      </c>
      <c r="Y2232" s="2" t="s">
        <v>6</v>
      </c>
      <c r="Z2232" s="2" t="s">
        <v>6</v>
      </c>
      <c r="AA2232" s="2" t="s">
        <v>6</v>
      </c>
      <c r="AB2232" s="2" t="s">
        <v>6</v>
      </c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</row>
    <row r="2233" spans="1:47" ht="15.75">
      <c r="A2233" s="2"/>
      <c r="B2233" s="2"/>
      <c r="C2233" s="2" t="s">
        <v>1170</v>
      </c>
      <c r="D2233" s="2" t="s">
        <v>176</v>
      </c>
      <c r="E2233" s="2" t="s">
        <v>30</v>
      </c>
      <c r="F2233" s="26" t="s">
        <v>176</v>
      </c>
      <c r="G2233" s="4" t="s">
        <v>1266</v>
      </c>
      <c r="H2233" s="2" t="s">
        <v>163</v>
      </c>
      <c r="I2233" s="2" t="s">
        <v>569</v>
      </c>
      <c r="J2233" s="2" t="s">
        <v>570</v>
      </c>
      <c r="K2233" s="2" t="s">
        <v>835</v>
      </c>
      <c r="L2233" s="2" t="s">
        <v>844</v>
      </c>
      <c r="M2233" s="2" t="s">
        <v>6</v>
      </c>
      <c r="N2233" s="2" t="s">
        <v>6</v>
      </c>
      <c r="O2233" s="2" t="s">
        <v>6</v>
      </c>
      <c r="P2233" s="2" t="s">
        <v>6</v>
      </c>
      <c r="Q2233" s="2" t="s">
        <v>6</v>
      </c>
      <c r="R2233" s="2" t="s">
        <v>6</v>
      </c>
      <c r="S2233" s="2" t="s">
        <v>6</v>
      </c>
      <c r="T2233" s="2" t="s">
        <v>6</v>
      </c>
      <c r="U2233" s="2" t="s">
        <v>6</v>
      </c>
      <c r="V2233" s="2" t="s">
        <v>6</v>
      </c>
      <c r="W2233" s="2" t="s">
        <v>6</v>
      </c>
      <c r="X2233" s="2" t="s">
        <v>6</v>
      </c>
      <c r="Y2233" s="2" t="s">
        <v>6</v>
      </c>
      <c r="Z2233" s="2" t="s">
        <v>6</v>
      </c>
      <c r="AA2233" s="2" t="s">
        <v>6</v>
      </c>
      <c r="AB2233" s="2" t="s">
        <v>6</v>
      </c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</row>
    <row r="2234" spans="1:47" ht="15.75">
      <c r="A2234" s="2"/>
      <c r="B2234" s="2"/>
      <c r="C2234" s="2" t="s">
        <v>1171</v>
      </c>
      <c r="D2234" s="2" t="s">
        <v>176</v>
      </c>
      <c r="E2234" s="2" t="s">
        <v>30</v>
      </c>
      <c r="F2234" s="26" t="s">
        <v>176</v>
      </c>
      <c r="G2234" s="4" t="s">
        <v>1266</v>
      </c>
      <c r="H2234" s="2" t="s">
        <v>163</v>
      </c>
      <c r="I2234" s="2" t="s">
        <v>569</v>
      </c>
      <c r="J2234" s="2" t="s">
        <v>570</v>
      </c>
      <c r="K2234" s="2" t="s">
        <v>835</v>
      </c>
      <c r="L2234" s="2" t="s">
        <v>844</v>
      </c>
      <c r="M2234" s="2" t="s">
        <v>6</v>
      </c>
      <c r="N2234" s="2" t="s">
        <v>6</v>
      </c>
      <c r="O2234" s="2" t="s">
        <v>6</v>
      </c>
      <c r="P2234" s="2" t="s">
        <v>6</v>
      </c>
      <c r="Q2234" s="2" t="s">
        <v>6</v>
      </c>
      <c r="R2234" s="2" t="s">
        <v>6</v>
      </c>
      <c r="S2234" s="2" t="s">
        <v>6</v>
      </c>
      <c r="T2234" s="2" t="s">
        <v>6</v>
      </c>
      <c r="U2234" s="2" t="s">
        <v>6</v>
      </c>
      <c r="V2234" s="2" t="s">
        <v>6</v>
      </c>
      <c r="W2234" s="2" t="s">
        <v>6</v>
      </c>
      <c r="X2234" s="2" t="s">
        <v>6</v>
      </c>
      <c r="Y2234" s="2" t="s">
        <v>6</v>
      </c>
      <c r="Z2234" s="2" t="s">
        <v>6</v>
      </c>
      <c r="AA2234" s="2" t="s">
        <v>6</v>
      </c>
      <c r="AB2234" s="2" t="s">
        <v>6</v>
      </c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</row>
    <row r="2235" spans="1:47" ht="15.75">
      <c r="A2235" s="2"/>
      <c r="B2235" s="2"/>
      <c r="C2235" s="2" t="s">
        <v>1172</v>
      </c>
      <c r="D2235" s="2" t="s">
        <v>176</v>
      </c>
      <c r="E2235" s="2" t="s">
        <v>30</v>
      </c>
      <c r="F2235" s="26" t="s">
        <v>176</v>
      </c>
      <c r="G2235" s="4" t="s">
        <v>1266</v>
      </c>
      <c r="H2235" s="2" t="s">
        <v>163</v>
      </c>
      <c r="I2235" s="2" t="s">
        <v>569</v>
      </c>
      <c r="J2235" s="2" t="s">
        <v>570</v>
      </c>
      <c r="K2235" s="2" t="s">
        <v>835</v>
      </c>
      <c r="L2235" s="2" t="s">
        <v>844</v>
      </c>
      <c r="M2235" s="2" t="s">
        <v>6</v>
      </c>
      <c r="N2235" s="2" t="s">
        <v>6</v>
      </c>
      <c r="O2235" s="2" t="s">
        <v>6</v>
      </c>
      <c r="P2235" s="2" t="s">
        <v>6</v>
      </c>
      <c r="Q2235" s="2" t="s">
        <v>6</v>
      </c>
      <c r="R2235" s="2" t="s">
        <v>6</v>
      </c>
      <c r="S2235" s="2" t="s">
        <v>6</v>
      </c>
      <c r="T2235" s="2" t="s">
        <v>6</v>
      </c>
      <c r="U2235" s="2" t="s">
        <v>6</v>
      </c>
      <c r="V2235" s="2" t="s">
        <v>6</v>
      </c>
      <c r="W2235" s="2" t="s">
        <v>6</v>
      </c>
      <c r="X2235" s="2" t="s">
        <v>6</v>
      </c>
      <c r="Y2235" s="2" t="s">
        <v>6</v>
      </c>
      <c r="Z2235" s="2" t="s">
        <v>6</v>
      </c>
      <c r="AA2235" s="2" t="s">
        <v>6</v>
      </c>
      <c r="AB2235" s="2" t="s">
        <v>6</v>
      </c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</row>
    <row r="2236" spans="1:47" ht="15.75">
      <c r="A2236" s="2"/>
      <c r="B2236" s="2"/>
      <c r="C2236" s="2" t="s">
        <v>1173</v>
      </c>
      <c r="D2236" s="2" t="s">
        <v>176</v>
      </c>
      <c r="E2236" s="2" t="s">
        <v>30</v>
      </c>
      <c r="F2236" s="26" t="s">
        <v>176</v>
      </c>
      <c r="G2236" s="4" t="s">
        <v>1266</v>
      </c>
      <c r="H2236" s="2" t="s">
        <v>163</v>
      </c>
      <c r="I2236" s="2" t="s">
        <v>569</v>
      </c>
      <c r="J2236" s="2" t="s">
        <v>570</v>
      </c>
      <c r="K2236" s="2" t="s">
        <v>835</v>
      </c>
      <c r="L2236" s="2" t="s">
        <v>844</v>
      </c>
      <c r="M2236" s="2" t="s">
        <v>6</v>
      </c>
      <c r="N2236" s="2" t="s">
        <v>6</v>
      </c>
      <c r="O2236" s="2" t="s">
        <v>6</v>
      </c>
      <c r="P2236" s="2" t="s">
        <v>6</v>
      </c>
      <c r="Q2236" s="2" t="s">
        <v>6</v>
      </c>
      <c r="R2236" s="2" t="s">
        <v>6</v>
      </c>
      <c r="S2236" s="2" t="s">
        <v>6</v>
      </c>
      <c r="T2236" s="2" t="s">
        <v>6</v>
      </c>
      <c r="U2236" s="2" t="s">
        <v>6</v>
      </c>
      <c r="V2236" s="2" t="s">
        <v>6</v>
      </c>
      <c r="W2236" s="2" t="s">
        <v>6</v>
      </c>
      <c r="X2236" s="2" t="s">
        <v>6</v>
      </c>
      <c r="Y2236" s="2" t="s">
        <v>6</v>
      </c>
      <c r="Z2236" s="2" t="s">
        <v>6</v>
      </c>
      <c r="AA2236" s="2" t="s">
        <v>6</v>
      </c>
      <c r="AB2236" s="2" t="s">
        <v>6</v>
      </c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</row>
    <row r="2237" spans="1:47" ht="15.75">
      <c r="A2237" s="2"/>
      <c r="B2237" s="2"/>
      <c r="C2237" s="2" t="s">
        <v>1174</v>
      </c>
      <c r="D2237" s="2" t="s">
        <v>176</v>
      </c>
      <c r="E2237" s="2" t="s">
        <v>30</v>
      </c>
      <c r="F2237" s="26" t="s">
        <v>176</v>
      </c>
      <c r="G2237" s="4" t="s">
        <v>1266</v>
      </c>
      <c r="H2237" s="2" t="s">
        <v>163</v>
      </c>
      <c r="I2237" s="2" t="s">
        <v>569</v>
      </c>
      <c r="J2237" s="2" t="s">
        <v>570</v>
      </c>
      <c r="K2237" s="2" t="s">
        <v>835</v>
      </c>
      <c r="L2237" s="2" t="s">
        <v>844</v>
      </c>
      <c r="M2237" s="2" t="s">
        <v>6</v>
      </c>
      <c r="N2237" s="2" t="s">
        <v>6</v>
      </c>
      <c r="O2237" s="2" t="s">
        <v>6</v>
      </c>
      <c r="P2237" s="2" t="s">
        <v>6</v>
      </c>
      <c r="Q2237" s="2" t="s">
        <v>6</v>
      </c>
      <c r="R2237" s="2" t="s">
        <v>6</v>
      </c>
      <c r="S2237" s="2" t="s">
        <v>6</v>
      </c>
      <c r="T2237" s="2" t="s">
        <v>6</v>
      </c>
      <c r="U2237" s="2" t="s">
        <v>6</v>
      </c>
      <c r="V2237" s="2" t="s">
        <v>6</v>
      </c>
      <c r="W2237" s="2" t="s">
        <v>6</v>
      </c>
      <c r="X2237" s="2" t="s">
        <v>6</v>
      </c>
      <c r="Y2237" s="2" t="s">
        <v>6</v>
      </c>
      <c r="Z2237" s="2" t="s">
        <v>6</v>
      </c>
      <c r="AA2237" s="2" t="s">
        <v>6</v>
      </c>
      <c r="AB2237" s="2" t="s">
        <v>6</v>
      </c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</row>
    <row r="2238" spans="1:47" ht="15.75">
      <c r="A2238" s="2"/>
      <c r="B2238" s="2"/>
      <c r="C2238" s="2" t="s">
        <v>1175</v>
      </c>
      <c r="D2238" s="2" t="s">
        <v>176</v>
      </c>
      <c r="E2238" s="2" t="s">
        <v>30</v>
      </c>
      <c r="F2238" s="26" t="s">
        <v>176</v>
      </c>
      <c r="G2238" s="4" t="s">
        <v>1266</v>
      </c>
      <c r="H2238" s="2" t="s">
        <v>163</v>
      </c>
      <c r="I2238" s="2" t="s">
        <v>569</v>
      </c>
      <c r="J2238" s="2" t="s">
        <v>570</v>
      </c>
      <c r="K2238" s="2" t="s">
        <v>835</v>
      </c>
      <c r="L2238" s="2" t="s">
        <v>844</v>
      </c>
      <c r="M2238" s="2" t="s">
        <v>6</v>
      </c>
      <c r="N2238" s="2" t="s">
        <v>6</v>
      </c>
      <c r="O2238" s="2" t="s">
        <v>6</v>
      </c>
      <c r="P2238" s="2" t="s">
        <v>6</v>
      </c>
      <c r="Q2238" s="2" t="s">
        <v>6</v>
      </c>
      <c r="R2238" s="2" t="s">
        <v>6</v>
      </c>
      <c r="S2238" s="2" t="s">
        <v>6</v>
      </c>
      <c r="T2238" s="2" t="s">
        <v>6</v>
      </c>
      <c r="U2238" s="2" t="s">
        <v>6</v>
      </c>
      <c r="V2238" s="2" t="s">
        <v>6</v>
      </c>
      <c r="W2238" s="2" t="s">
        <v>6</v>
      </c>
      <c r="X2238" s="2" t="s">
        <v>6</v>
      </c>
      <c r="Y2238" s="2" t="s">
        <v>6</v>
      </c>
      <c r="Z2238" s="2" t="s">
        <v>6</v>
      </c>
      <c r="AA2238" s="2" t="s">
        <v>6</v>
      </c>
      <c r="AB2238" s="2" t="s">
        <v>6</v>
      </c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</row>
    <row r="2239" spans="1:47" ht="15.75">
      <c r="A2239" s="2"/>
      <c r="B2239" s="2"/>
      <c r="C2239" s="2" t="s">
        <v>1176</v>
      </c>
      <c r="D2239" s="2" t="s">
        <v>176</v>
      </c>
      <c r="E2239" s="2" t="s">
        <v>30</v>
      </c>
      <c r="F2239" s="26" t="s">
        <v>176</v>
      </c>
      <c r="G2239" s="4" t="s">
        <v>1266</v>
      </c>
      <c r="H2239" s="2" t="s">
        <v>163</v>
      </c>
      <c r="I2239" s="2" t="s">
        <v>569</v>
      </c>
      <c r="J2239" s="2" t="s">
        <v>570</v>
      </c>
      <c r="K2239" s="2" t="s">
        <v>835</v>
      </c>
      <c r="L2239" s="2" t="s">
        <v>844</v>
      </c>
      <c r="M2239" s="2" t="s">
        <v>6</v>
      </c>
      <c r="N2239" s="2" t="s">
        <v>6</v>
      </c>
      <c r="O2239" s="2" t="s">
        <v>6</v>
      </c>
      <c r="P2239" s="2" t="s">
        <v>6</v>
      </c>
      <c r="Q2239" s="2" t="s">
        <v>6</v>
      </c>
      <c r="R2239" s="2" t="s">
        <v>6</v>
      </c>
      <c r="S2239" s="2" t="s">
        <v>6</v>
      </c>
      <c r="T2239" s="2" t="s">
        <v>6</v>
      </c>
      <c r="U2239" s="2" t="s">
        <v>6</v>
      </c>
      <c r="V2239" s="2" t="s">
        <v>6</v>
      </c>
      <c r="W2239" s="2" t="s">
        <v>6</v>
      </c>
      <c r="X2239" s="2" t="s">
        <v>6</v>
      </c>
      <c r="Y2239" s="2" t="s">
        <v>6</v>
      </c>
      <c r="Z2239" s="2" t="s">
        <v>6</v>
      </c>
      <c r="AA2239" s="2" t="s">
        <v>6</v>
      </c>
      <c r="AB2239" s="2" t="s">
        <v>6</v>
      </c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</row>
    <row r="2240" spans="1:47" ht="15.75">
      <c r="A2240" s="2"/>
      <c r="B2240" s="2"/>
      <c r="C2240" s="2" t="s">
        <v>1177</v>
      </c>
      <c r="D2240" s="2" t="s">
        <v>176</v>
      </c>
      <c r="E2240" s="2" t="s">
        <v>30</v>
      </c>
      <c r="F2240" s="26" t="s">
        <v>176</v>
      </c>
      <c r="G2240" s="4" t="s">
        <v>1266</v>
      </c>
      <c r="H2240" s="2" t="s">
        <v>163</v>
      </c>
      <c r="I2240" s="2" t="s">
        <v>569</v>
      </c>
      <c r="J2240" s="2" t="s">
        <v>570</v>
      </c>
      <c r="K2240" s="2" t="s">
        <v>835</v>
      </c>
      <c r="L2240" s="2" t="s">
        <v>844</v>
      </c>
      <c r="M2240" s="2" t="s">
        <v>6</v>
      </c>
      <c r="N2240" s="2" t="s">
        <v>6</v>
      </c>
      <c r="O2240" s="2" t="s">
        <v>6</v>
      </c>
      <c r="P2240" s="2" t="s">
        <v>6</v>
      </c>
      <c r="Q2240" s="2" t="s">
        <v>6</v>
      </c>
      <c r="R2240" s="2" t="s">
        <v>6</v>
      </c>
      <c r="S2240" s="2" t="s">
        <v>6</v>
      </c>
      <c r="T2240" s="2" t="s">
        <v>6</v>
      </c>
      <c r="U2240" s="2" t="s">
        <v>6</v>
      </c>
      <c r="V2240" s="2" t="s">
        <v>6</v>
      </c>
      <c r="W2240" s="2" t="s">
        <v>6</v>
      </c>
      <c r="X2240" s="2" t="s">
        <v>6</v>
      </c>
      <c r="Y2240" s="2" t="s">
        <v>6</v>
      </c>
      <c r="Z2240" s="2" t="s">
        <v>6</v>
      </c>
      <c r="AA2240" s="2" t="s">
        <v>6</v>
      </c>
      <c r="AB2240" s="2" t="s">
        <v>6</v>
      </c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</row>
    <row r="2241" spans="1:47" ht="15.75">
      <c r="A2241" s="2"/>
      <c r="B2241" s="2"/>
      <c r="C2241" s="2" t="s">
        <v>1178</v>
      </c>
      <c r="D2241" s="2" t="s">
        <v>176</v>
      </c>
      <c r="E2241" s="2" t="s">
        <v>30</v>
      </c>
      <c r="F2241" s="26" t="s">
        <v>176</v>
      </c>
      <c r="G2241" s="4" t="s">
        <v>1266</v>
      </c>
      <c r="H2241" s="2" t="s">
        <v>163</v>
      </c>
      <c r="I2241" s="2" t="s">
        <v>569</v>
      </c>
      <c r="J2241" s="2" t="s">
        <v>570</v>
      </c>
      <c r="K2241" s="2" t="s">
        <v>835</v>
      </c>
      <c r="L2241" s="2" t="s">
        <v>844</v>
      </c>
      <c r="M2241" s="2" t="s">
        <v>6</v>
      </c>
      <c r="N2241" s="2" t="s">
        <v>6</v>
      </c>
      <c r="O2241" s="2" t="s">
        <v>6</v>
      </c>
      <c r="P2241" s="2" t="s">
        <v>6</v>
      </c>
      <c r="Q2241" s="2" t="s">
        <v>6</v>
      </c>
      <c r="R2241" s="2" t="s">
        <v>6</v>
      </c>
      <c r="S2241" s="2" t="s">
        <v>6</v>
      </c>
      <c r="T2241" s="2" t="s">
        <v>6</v>
      </c>
      <c r="U2241" s="2" t="s">
        <v>6</v>
      </c>
      <c r="V2241" s="2" t="s">
        <v>6</v>
      </c>
      <c r="W2241" s="2" t="s">
        <v>6</v>
      </c>
      <c r="X2241" s="2" t="s">
        <v>6</v>
      </c>
      <c r="Y2241" s="2" t="s">
        <v>6</v>
      </c>
      <c r="Z2241" s="2" t="s">
        <v>6</v>
      </c>
      <c r="AA2241" s="2" t="s">
        <v>6</v>
      </c>
      <c r="AB2241" s="2" t="s">
        <v>6</v>
      </c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</row>
    <row r="2242" spans="1:47" ht="15.75">
      <c r="A2242" s="2"/>
      <c r="B2242" s="2"/>
      <c r="C2242" s="2" t="s">
        <v>1179</v>
      </c>
      <c r="D2242" s="2" t="s">
        <v>176</v>
      </c>
      <c r="E2242" s="2" t="s">
        <v>30</v>
      </c>
      <c r="F2242" s="26" t="s">
        <v>176</v>
      </c>
      <c r="G2242" s="4" t="s">
        <v>1266</v>
      </c>
      <c r="H2242" s="2" t="s">
        <v>163</v>
      </c>
      <c r="I2242" s="2" t="s">
        <v>569</v>
      </c>
      <c r="J2242" s="2" t="s">
        <v>570</v>
      </c>
      <c r="K2242" s="2" t="s">
        <v>835</v>
      </c>
      <c r="L2242" s="2" t="s">
        <v>844</v>
      </c>
      <c r="M2242" s="2" t="s">
        <v>6</v>
      </c>
      <c r="N2242" s="2" t="s">
        <v>6</v>
      </c>
      <c r="O2242" s="2" t="s">
        <v>6</v>
      </c>
      <c r="P2242" s="2" t="s">
        <v>6</v>
      </c>
      <c r="Q2242" s="2" t="s">
        <v>6</v>
      </c>
      <c r="R2242" s="2" t="s">
        <v>6</v>
      </c>
      <c r="S2242" s="2" t="s">
        <v>6</v>
      </c>
      <c r="T2242" s="2" t="s">
        <v>6</v>
      </c>
      <c r="U2242" s="2" t="s">
        <v>6</v>
      </c>
      <c r="V2242" s="2" t="s">
        <v>6</v>
      </c>
      <c r="W2242" s="2" t="s">
        <v>6</v>
      </c>
      <c r="X2242" s="2" t="s">
        <v>6</v>
      </c>
      <c r="Y2242" s="2" t="s">
        <v>6</v>
      </c>
      <c r="Z2242" s="2" t="s">
        <v>6</v>
      </c>
      <c r="AA2242" s="2" t="s">
        <v>6</v>
      </c>
      <c r="AB2242" s="2" t="s">
        <v>6</v>
      </c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</row>
    <row r="2243" spans="1:47" ht="15.75">
      <c r="A2243" s="2"/>
      <c r="B2243" s="2"/>
      <c r="C2243" s="2" t="s">
        <v>1180</v>
      </c>
      <c r="D2243" s="2" t="s">
        <v>176</v>
      </c>
      <c r="E2243" s="2" t="s">
        <v>30</v>
      </c>
      <c r="F2243" s="26" t="s">
        <v>176</v>
      </c>
      <c r="G2243" s="4" t="s">
        <v>1266</v>
      </c>
      <c r="H2243" s="2" t="s">
        <v>163</v>
      </c>
      <c r="I2243" s="2" t="s">
        <v>569</v>
      </c>
      <c r="J2243" s="2" t="s">
        <v>570</v>
      </c>
      <c r="K2243" s="2" t="s">
        <v>835</v>
      </c>
      <c r="L2243" s="2" t="s">
        <v>844</v>
      </c>
      <c r="M2243" s="2" t="s">
        <v>6</v>
      </c>
      <c r="N2243" s="2" t="s">
        <v>6</v>
      </c>
      <c r="O2243" s="2" t="s">
        <v>6</v>
      </c>
      <c r="P2243" s="2" t="s">
        <v>6</v>
      </c>
      <c r="Q2243" s="2" t="s">
        <v>6</v>
      </c>
      <c r="R2243" s="2" t="s">
        <v>6</v>
      </c>
      <c r="S2243" s="2" t="s">
        <v>6</v>
      </c>
      <c r="T2243" s="2" t="s">
        <v>6</v>
      </c>
      <c r="U2243" s="2" t="s">
        <v>6</v>
      </c>
      <c r="V2243" s="2" t="s">
        <v>6</v>
      </c>
      <c r="W2243" s="2" t="s">
        <v>6</v>
      </c>
      <c r="X2243" s="2" t="s">
        <v>6</v>
      </c>
      <c r="Y2243" s="2" t="s">
        <v>6</v>
      </c>
      <c r="Z2243" s="2" t="s">
        <v>6</v>
      </c>
      <c r="AA2243" s="2" t="s">
        <v>6</v>
      </c>
      <c r="AB2243" s="2" t="s">
        <v>6</v>
      </c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</row>
    <row r="2244" spans="1:47" ht="15.75">
      <c r="A2244" s="2"/>
      <c r="B2244" s="2"/>
      <c r="C2244" s="2" t="s">
        <v>1181</v>
      </c>
      <c r="D2244" s="2" t="s">
        <v>176</v>
      </c>
      <c r="E2244" s="2" t="s">
        <v>30</v>
      </c>
      <c r="F2244" s="26" t="s">
        <v>176</v>
      </c>
      <c r="G2244" s="4" t="s">
        <v>1266</v>
      </c>
      <c r="H2244" s="2" t="s">
        <v>163</v>
      </c>
      <c r="I2244" s="2" t="s">
        <v>569</v>
      </c>
      <c r="J2244" s="2" t="s">
        <v>570</v>
      </c>
      <c r="K2244" s="2" t="s">
        <v>835</v>
      </c>
      <c r="L2244" s="2" t="s">
        <v>844</v>
      </c>
      <c r="M2244" s="2" t="s">
        <v>6</v>
      </c>
      <c r="N2244" s="2" t="s">
        <v>6</v>
      </c>
      <c r="O2244" s="2" t="s">
        <v>6</v>
      </c>
      <c r="P2244" s="2" t="s">
        <v>6</v>
      </c>
      <c r="Q2244" s="2" t="s">
        <v>6</v>
      </c>
      <c r="R2244" s="2" t="s">
        <v>6</v>
      </c>
      <c r="S2244" s="2" t="s">
        <v>6</v>
      </c>
      <c r="T2244" s="2" t="s">
        <v>6</v>
      </c>
      <c r="U2244" s="2" t="s">
        <v>6</v>
      </c>
      <c r="V2244" s="2" t="s">
        <v>6</v>
      </c>
      <c r="W2244" s="2" t="s">
        <v>6</v>
      </c>
      <c r="X2244" s="2" t="s">
        <v>6</v>
      </c>
      <c r="Y2244" s="2" t="s">
        <v>6</v>
      </c>
      <c r="Z2244" s="2" t="s">
        <v>6</v>
      </c>
      <c r="AA2244" s="2" t="s">
        <v>6</v>
      </c>
      <c r="AB2244" s="2" t="s">
        <v>6</v>
      </c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</row>
    <row r="2245" spans="1:47" ht="15.75">
      <c r="A2245" s="2"/>
      <c r="B2245" s="2"/>
      <c r="C2245" s="2" t="s">
        <v>1182</v>
      </c>
      <c r="D2245" s="2" t="s">
        <v>176</v>
      </c>
      <c r="E2245" s="2" t="s">
        <v>30</v>
      </c>
      <c r="F2245" s="26" t="s">
        <v>176</v>
      </c>
      <c r="G2245" s="4" t="s">
        <v>1266</v>
      </c>
      <c r="H2245" s="2" t="s">
        <v>163</v>
      </c>
      <c r="I2245" s="2" t="s">
        <v>569</v>
      </c>
      <c r="J2245" s="2" t="s">
        <v>570</v>
      </c>
      <c r="K2245" s="2" t="s">
        <v>835</v>
      </c>
      <c r="L2245" s="2" t="s">
        <v>844</v>
      </c>
      <c r="M2245" s="2" t="s">
        <v>6</v>
      </c>
      <c r="N2245" s="2" t="s">
        <v>6</v>
      </c>
      <c r="O2245" s="2" t="s">
        <v>6</v>
      </c>
      <c r="P2245" s="2" t="s">
        <v>6</v>
      </c>
      <c r="Q2245" s="2" t="s">
        <v>6</v>
      </c>
      <c r="R2245" s="2" t="s">
        <v>6</v>
      </c>
      <c r="S2245" s="2" t="s">
        <v>6</v>
      </c>
      <c r="T2245" s="2" t="s">
        <v>6</v>
      </c>
      <c r="U2245" s="2" t="s">
        <v>6</v>
      </c>
      <c r="V2245" s="2" t="s">
        <v>6</v>
      </c>
      <c r="W2245" s="2" t="s">
        <v>6</v>
      </c>
      <c r="X2245" s="2" t="s">
        <v>6</v>
      </c>
      <c r="Y2245" s="2" t="s">
        <v>6</v>
      </c>
      <c r="Z2245" s="2" t="s">
        <v>6</v>
      </c>
      <c r="AA2245" s="2" t="s">
        <v>6</v>
      </c>
      <c r="AB2245" s="2" t="s">
        <v>6</v>
      </c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</row>
    <row r="2246" spans="1:47" ht="15.75">
      <c r="A2246" s="2"/>
      <c r="B2246" s="2"/>
      <c r="C2246" s="2" t="s">
        <v>1183</v>
      </c>
      <c r="D2246" s="2" t="s">
        <v>176</v>
      </c>
      <c r="E2246" s="2" t="s">
        <v>30</v>
      </c>
      <c r="F2246" s="26" t="s">
        <v>176</v>
      </c>
      <c r="G2246" s="4" t="s">
        <v>1266</v>
      </c>
      <c r="H2246" s="2" t="s">
        <v>163</v>
      </c>
      <c r="I2246" s="2" t="s">
        <v>569</v>
      </c>
      <c r="J2246" s="2" t="s">
        <v>570</v>
      </c>
      <c r="K2246" s="2" t="s">
        <v>835</v>
      </c>
      <c r="L2246" s="2" t="s">
        <v>844</v>
      </c>
      <c r="M2246" s="2" t="s">
        <v>6</v>
      </c>
      <c r="N2246" s="2" t="s">
        <v>6</v>
      </c>
      <c r="O2246" s="2" t="s">
        <v>6</v>
      </c>
      <c r="P2246" s="2" t="s">
        <v>6</v>
      </c>
      <c r="Q2246" s="2" t="s">
        <v>6</v>
      </c>
      <c r="R2246" s="2" t="s">
        <v>6</v>
      </c>
      <c r="S2246" s="2" t="s">
        <v>6</v>
      </c>
      <c r="T2246" s="2" t="s">
        <v>6</v>
      </c>
      <c r="U2246" s="2" t="s">
        <v>6</v>
      </c>
      <c r="V2246" s="2" t="s">
        <v>6</v>
      </c>
      <c r="W2246" s="2" t="s">
        <v>6</v>
      </c>
      <c r="X2246" s="2" t="s">
        <v>6</v>
      </c>
      <c r="Y2246" s="2" t="s">
        <v>6</v>
      </c>
      <c r="Z2246" s="2" t="s">
        <v>6</v>
      </c>
      <c r="AA2246" s="2" t="s">
        <v>6</v>
      </c>
      <c r="AB2246" s="2" t="s">
        <v>6</v>
      </c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</row>
    <row r="2247" spans="1:47" ht="15.75">
      <c r="A2247" s="2"/>
      <c r="B2247" s="2"/>
      <c r="C2247" s="2" t="s">
        <v>1184</v>
      </c>
      <c r="D2247" s="2" t="s">
        <v>176</v>
      </c>
      <c r="E2247" s="2" t="s">
        <v>30</v>
      </c>
      <c r="F2247" s="26" t="s">
        <v>176</v>
      </c>
      <c r="G2247" s="4" t="s">
        <v>1266</v>
      </c>
      <c r="H2247" s="2" t="s">
        <v>163</v>
      </c>
      <c r="I2247" s="2" t="s">
        <v>569</v>
      </c>
      <c r="J2247" s="2" t="s">
        <v>570</v>
      </c>
      <c r="K2247" s="2" t="s">
        <v>835</v>
      </c>
      <c r="L2247" s="2" t="s">
        <v>844</v>
      </c>
      <c r="M2247" s="2" t="s">
        <v>6</v>
      </c>
      <c r="N2247" s="2" t="s">
        <v>6</v>
      </c>
      <c r="O2247" s="2" t="s">
        <v>6</v>
      </c>
      <c r="P2247" s="2" t="s">
        <v>6</v>
      </c>
      <c r="Q2247" s="2" t="s">
        <v>6</v>
      </c>
      <c r="R2247" s="2" t="s">
        <v>6</v>
      </c>
      <c r="S2247" s="2" t="s">
        <v>6</v>
      </c>
      <c r="T2247" s="2" t="s">
        <v>6</v>
      </c>
      <c r="U2247" s="2" t="s">
        <v>6</v>
      </c>
      <c r="V2247" s="2" t="s">
        <v>6</v>
      </c>
      <c r="W2247" s="2" t="s">
        <v>6</v>
      </c>
      <c r="X2247" s="2" t="s">
        <v>6</v>
      </c>
      <c r="Y2247" s="2" t="s">
        <v>6</v>
      </c>
      <c r="Z2247" s="2" t="s">
        <v>6</v>
      </c>
      <c r="AA2247" s="2" t="s">
        <v>6</v>
      </c>
      <c r="AB2247" s="2" t="s">
        <v>6</v>
      </c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</row>
    <row r="2248" spans="1:47" ht="15.75">
      <c r="A2248" s="2"/>
      <c r="B2248" s="2"/>
      <c r="C2248" s="2" t="s">
        <v>1185</v>
      </c>
      <c r="D2248" s="2" t="s">
        <v>176</v>
      </c>
      <c r="E2248" s="2" t="s">
        <v>30</v>
      </c>
      <c r="F2248" s="26" t="s">
        <v>176</v>
      </c>
      <c r="G2248" s="4" t="s">
        <v>1266</v>
      </c>
      <c r="H2248" s="2" t="s">
        <v>163</v>
      </c>
      <c r="I2248" s="2" t="s">
        <v>569</v>
      </c>
      <c r="J2248" s="2" t="s">
        <v>570</v>
      </c>
      <c r="K2248" s="2" t="s">
        <v>835</v>
      </c>
      <c r="L2248" s="2" t="s">
        <v>844</v>
      </c>
      <c r="M2248" s="2" t="s">
        <v>6</v>
      </c>
      <c r="N2248" s="2" t="s">
        <v>6</v>
      </c>
      <c r="O2248" s="2" t="s">
        <v>6</v>
      </c>
      <c r="P2248" s="2" t="s">
        <v>6</v>
      </c>
      <c r="Q2248" s="2" t="s">
        <v>6</v>
      </c>
      <c r="R2248" s="2" t="s">
        <v>6</v>
      </c>
      <c r="S2248" s="2" t="s">
        <v>6</v>
      </c>
      <c r="T2248" s="2" t="s">
        <v>6</v>
      </c>
      <c r="U2248" s="2" t="s">
        <v>6</v>
      </c>
      <c r="V2248" s="2" t="s">
        <v>6</v>
      </c>
      <c r="W2248" s="2" t="s">
        <v>6</v>
      </c>
      <c r="X2248" s="2" t="s">
        <v>6</v>
      </c>
      <c r="Y2248" s="2" t="s">
        <v>6</v>
      </c>
      <c r="Z2248" s="2" t="s">
        <v>6</v>
      </c>
      <c r="AA2248" s="2" t="s">
        <v>6</v>
      </c>
      <c r="AB2248" s="2" t="s">
        <v>6</v>
      </c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</row>
    <row r="2249" spans="1:47" ht="15.75">
      <c r="A2249" s="2"/>
      <c r="B2249" s="2"/>
      <c r="C2249" s="2" t="s">
        <v>1186</v>
      </c>
      <c r="D2249" s="2" t="s">
        <v>176</v>
      </c>
      <c r="E2249" s="2" t="s">
        <v>30</v>
      </c>
      <c r="F2249" s="26" t="s">
        <v>176</v>
      </c>
      <c r="G2249" s="4" t="s">
        <v>1266</v>
      </c>
      <c r="H2249" s="2" t="s">
        <v>163</v>
      </c>
      <c r="I2249" s="2" t="s">
        <v>569</v>
      </c>
      <c r="J2249" s="2" t="s">
        <v>570</v>
      </c>
      <c r="K2249" s="2" t="s">
        <v>835</v>
      </c>
      <c r="L2249" s="2" t="s">
        <v>844</v>
      </c>
      <c r="M2249" s="2" t="s">
        <v>6</v>
      </c>
      <c r="N2249" s="2" t="s">
        <v>6</v>
      </c>
      <c r="O2249" s="2" t="s">
        <v>6</v>
      </c>
      <c r="P2249" s="2" t="s">
        <v>6</v>
      </c>
      <c r="Q2249" s="2" t="s">
        <v>6</v>
      </c>
      <c r="R2249" s="2" t="s">
        <v>6</v>
      </c>
      <c r="S2249" s="2" t="s">
        <v>6</v>
      </c>
      <c r="T2249" s="2" t="s">
        <v>6</v>
      </c>
      <c r="U2249" s="2" t="s">
        <v>6</v>
      </c>
      <c r="V2249" s="2" t="s">
        <v>6</v>
      </c>
      <c r="W2249" s="2" t="s">
        <v>6</v>
      </c>
      <c r="X2249" s="2" t="s">
        <v>6</v>
      </c>
      <c r="Y2249" s="2" t="s">
        <v>6</v>
      </c>
      <c r="Z2249" s="2" t="s">
        <v>6</v>
      </c>
      <c r="AA2249" s="2" t="s">
        <v>6</v>
      </c>
      <c r="AB2249" s="2" t="s">
        <v>6</v>
      </c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</row>
    <row r="2250" spans="1:47" ht="15.75">
      <c r="A2250" s="2"/>
      <c r="B2250" s="2"/>
      <c r="C2250" s="2" t="s">
        <v>1187</v>
      </c>
      <c r="D2250" s="2" t="s">
        <v>176</v>
      </c>
      <c r="E2250" s="2" t="s">
        <v>30</v>
      </c>
      <c r="F2250" s="26" t="s">
        <v>176</v>
      </c>
      <c r="G2250" s="4" t="s">
        <v>1266</v>
      </c>
      <c r="H2250" s="2" t="s">
        <v>163</v>
      </c>
      <c r="I2250" s="2" t="s">
        <v>569</v>
      </c>
      <c r="J2250" s="2" t="s">
        <v>570</v>
      </c>
      <c r="K2250" s="2" t="s">
        <v>835</v>
      </c>
      <c r="L2250" s="2" t="s">
        <v>844</v>
      </c>
      <c r="M2250" s="2" t="s">
        <v>6</v>
      </c>
      <c r="N2250" s="2" t="s">
        <v>6</v>
      </c>
      <c r="O2250" s="2" t="s">
        <v>6</v>
      </c>
      <c r="P2250" s="2" t="s">
        <v>6</v>
      </c>
      <c r="Q2250" s="2" t="s">
        <v>6</v>
      </c>
      <c r="R2250" s="2" t="s">
        <v>6</v>
      </c>
      <c r="S2250" s="2" t="s">
        <v>6</v>
      </c>
      <c r="T2250" s="2" t="s">
        <v>6</v>
      </c>
      <c r="U2250" s="2" t="s">
        <v>6</v>
      </c>
      <c r="V2250" s="2" t="s">
        <v>6</v>
      </c>
      <c r="W2250" s="2" t="s">
        <v>6</v>
      </c>
      <c r="X2250" s="2" t="s">
        <v>6</v>
      </c>
      <c r="Y2250" s="2" t="s">
        <v>6</v>
      </c>
      <c r="Z2250" s="2" t="s">
        <v>6</v>
      </c>
      <c r="AA2250" s="2" t="s">
        <v>6</v>
      </c>
      <c r="AB2250" s="2" t="s">
        <v>6</v>
      </c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</row>
    <row r="2251" spans="1:47" ht="15.75">
      <c r="A2251" s="2"/>
      <c r="B2251" s="2"/>
      <c r="C2251" s="2" t="s">
        <v>1188</v>
      </c>
      <c r="D2251" s="2" t="s">
        <v>176</v>
      </c>
      <c r="E2251" s="2" t="s">
        <v>30</v>
      </c>
      <c r="F2251" s="26" t="s">
        <v>176</v>
      </c>
      <c r="G2251" s="4" t="s">
        <v>1266</v>
      </c>
      <c r="H2251" s="2" t="s">
        <v>163</v>
      </c>
      <c r="I2251" s="2" t="s">
        <v>569</v>
      </c>
      <c r="J2251" s="2" t="s">
        <v>570</v>
      </c>
      <c r="K2251" s="2" t="s">
        <v>835</v>
      </c>
      <c r="L2251" s="2" t="s">
        <v>844</v>
      </c>
      <c r="M2251" s="2" t="s">
        <v>6</v>
      </c>
      <c r="N2251" s="2" t="s">
        <v>6</v>
      </c>
      <c r="O2251" s="2" t="s">
        <v>6</v>
      </c>
      <c r="P2251" s="2" t="s">
        <v>6</v>
      </c>
      <c r="Q2251" s="2" t="s">
        <v>6</v>
      </c>
      <c r="R2251" s="2" t="s">
        <v>6</v>
      </c>
      <c r="S2251" s="2" t="s">
        <v>6</v>
      </c>
      <c r="T2251" s="2" t="s">
        <v>6</v>
      </c>
      <c r="U2251" s="2" t="s">
        <v>6</v>
      </c>
      <c r="V2251" s="2" t="s">
        <v>6</v>
      </c>
      <c r="W2251" s="2" t="s">
        <v>6</v>
      </c>
      <c r="X2251" s="2" t="s">
        <v>6</v>
      </c>
      <c r="Y2251" s="2" t="s">
        <v>6</v>
      </c>
      <c r="Z2251" s="2" t="s">
        <v>6</v>
      </c>
      <c r="AA2251" s="2" t="s">
        <v>6</v>
      </c>
      <c r="AB2251" s="2" t="s">
        <v>6</v>
      </c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</row>
    <row r="2252" spans="1:47" ht="15.75">
      <c r="A2252" s="2"/>
      <c r="B2252" s="2"/>
      <c r="C2252" s="2" t="s">
        <v>1189</v>
      </c>
      <c r="D2252" s="2" t="s">
        <v>176</v>
      </c>
      <c r="E2252" s="2" t="s">
        <v>30</v>
      </c>
      <c r="F2252" s="26" t="s">
        <v>176</v>
      </c>
      <c r="G2252" s="4" t="s">
        <v>1266</v>
      </c>
      <c r="H2252" s="2" t="s">
        <v>163</v>
      </c>
      <c r="I2252" s="2" t="s">
        <v>569</v>
      </c>
      <c r="J2252" s="2" t="s">
        <v>570</v>
      </c>
      <c r="K2252" s="2" t="s">
        <v>835</v>
      </c>
      <c r="L2252" s="2" t="s">
        <v>844</v>
      </c>
      <c r="M2252" s="2" t="s">
        <v>6</v>
      </c>
      <c r="N2252" s="2" t="s">
        <v>6</v>
      </c>
      <c r="O2252" s="2" t="s">
        <v>6</v>
      </c>
      <c r="P2252" s="2" t="s">
        <v>6</v>
      </c>
      <c r="Q2252" s="2" t="s">
        <v>6</v>
      </c>
      <c r="R2252" s="2" t="s">
        <v>6</v>
      </c>
      <c r="S2252" s="2" t="s">
        <v>6</v>
      </c>
      <c r="T2252" s="2" t="s">
        <v>6</v>
      </c>
      <c r="U2252" s="2" t="s">
        <v>6</v>
      </c>
      <c r="V2252" s="2" t="s">
        <v>6</v>
      </c>
      <c r="W2252" s="2" t="s">
        <v>6</v>
      </c>
      <c r="X2252" s="2" t="s">
        <v>6</v>
      </c>
      <c r="Y2252" s="2" t="s">
        <v>6</v>
      </c>
      <c r="Z2252" s="2" t="s">
        <v>6</v>
      </c>
      <c r="AA2252" s="2" t="s">
        <v>6</v>
      </c>
      <c r="AB2252" s="2" t="s">
        <v>6</v>
      </c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</row>
    <row r="2253" spans="1:47" ht="15.75">
      <c r="A2253" s="2"/>
      <c r="B2253" s="2"/>
      <c r="C2253" s="2" t="s">
        <v>1190</v>
      </c>
      <c r="D2253" s="2" t="s">
        <v>176</v>
      </c>
      <c r="E2253" s="2" t="s">
        <v>30</v>
      </c>
      <c r="F2253" s="26" t="s">
        <v>176</v>
      </c>
      <c r="G2253" s="4" t="s">
        <v>1266</v>
      </c>
      <c r="H2253" s="2" t="s">
        <v>163</v>
      </c>
      <c r="I2253" s="2" t="s">
        <v>569</v>
      </c>
      <c r="J2253" s="2" t="s">
        <v>570</v>
      </c>
      <c r="K2253" s="2" t="s">
        <v>835</v>
      </c>
      <c r="L2253" s="2" t="s">
        <v>844</v>
      </c>
      <c r="M2253" s="2" t="s">
        <v>6</v>
      </c>
      <c r="N2253" s="2" t="s">
        <v>6</v>
      </c>
      <c r="O2253" s="2" t="s">
        <v>6</v>
      </c>
      <c r="P2253" s="2" t="s">
        <v>6</v>
      </c>
      <c r="Q2253" s="2" t="s">
        <v>6</v>
      </c>
      <c r="R2253" s="2" t="s">
        <v>6</v>
      </c>
      <c r="S2253" s="2" t="s">
        <v>6</v>
      </c>
      <c r="T2253" s="2" t="s">
        <v>6</v>
      </c>
      <c r="U2253" s="2" t="s">
        <v>6</v>
      </c>
      <c r="V2253" s="2" t="s">
        <v>6</v>
      </c>
      <c r="W2253" s="2" t="s">
        <v>6</v>
      </c>
      <c r="X2253" s="2" t="s">
        <v>6</v>
      </c>
      <c r="Y2253" s="2" t="s">
        <v>6</v>
      </c>
      <c r="Z2253" s="2" t="s">
        <v>6</v>
      </c>
      <c r="AA2253" s="2" t="s">
        <v>6</v>
      </c>
      <c r="AB2253" s="2" t="s">
        <v>6</v>
      </c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</row>
    <row r="2254" spans="1:47" ht="15.75">
      <c r="A2254" s="2"/>
      <c r="B2254" s="2"/>
      <c r="C2254" s="2" t="s">
        <v>1191</v>
      </c>
      <c r="D2254" s="2" t="s">
        <v>176</v>
      </c>
      <c r="E2254" s="2" t="s">
        <v>30</v>
      </c>
      <c r="F2254" s="26" t="s">
        <v>176</v>
      </c>
      <c r="G2254" s="4" t="s">
        <v>1266</v>
      </c>
      <c r="H2254" s="2" t="s">
        <v>163</v>
      </c>
      <c r="I2254" s="2" t="s">
        <v>569</v>
      </c>
      <c r="J2254" s="2" t="s">
        <v>570</v>
      </c>
      <c r="K2254" s="2" t="s">
        <v>835</v>
      </c>
      <c r="L2254" s="2" t="s">
        <v>844</v>
      </c>
      <c r="M2254" s="2" t="s">
        <v>6</v>
      </c>
      <c r="N2254" s="2" t="s">
        <v>6</v>
      </c>
      <c r="O2254" s="2" t="s">
        <v>6</v>
      </c>
      <c r="P2254" s="2" t="s">
        <v>6</v>
      </c>
      <c r="Q2254" s="2" t="s">
        <v>6</v>
      </c>
      <c r="R2254" s="2" t="s">
        <v>6</v>
      </c>
      <c r="S2254" s="2" t="s">
        <v>6</v>
      </c>
      <c r="T2254" s="2" t="s">
        <v>6</v>
      </c>
      <c r="U2254" s="2" t="s">
        <v>6</v>
      </c>
      <c r="V2254" s="2" t="s">
        <v>6</v>
      </c>
      <c r="W2254" s="2" t="s">
        <v>6</v>
      </c>
      <c r="X2254" s="2" t="s">
        <v>6</v>
      </c>
      <c r="Y2254" s="2" t="s">
        <v>6</v>
      </c>
      <c r="Z2254" s="2" t="s">
        <v>6</v>
      </c>
      <c r="AA2254" s="2" t="s">
        <v>6</v>
      </c>
      <c r="AB2254" s="2" t="s">
        <v>6</v>
      </c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</row>
    <row r="2255" spans="1:47" ht="15.75">
      <c r="A2255" s="2"/>
      <c r="B2255" s="2"/>
      <c r="C2255" s="2" t="s">
        <v>1192</v>
      </c>
      <c r="D2255" s="2" t="s">
        <v>176</v>
      </c>
      <c r="E2255" s="2" t="s">
        <v>30</v>
      </c>
      <c r="F2255" s="26" t="s">
        <v>176</v>
      </c>
      <c r="G2255" s="4" t="s">
        <v>1266</v>
      </c>
      <c r="H2255" s="2" t="s">
        <v>163</v>
      </c>
      <c r="I2255" s="2" t="s">
        <v>569</v>
      </c>
      <c r="J2255" s="2" t="s">
        <v>570</v>
      </c>
      <c r="K2255" s="2" t="s">
        <v>835</v>
      </c>
      <c r="L2255" s="2" t="s">
        <v>844</v>
      </c>
      <c r="M2255" s="2" t="s">
        <v>6</v>
      </c>
      <c r="N2255" s="2" t="s">
        <v>6</v>
      </c>
      <c r="O2255" s="2" t="s">
        <v>6</v>
      </c>
      <c r="P2255" s="2" t="s">
        <v>6</v>
      </c>
      <c r="Q2255" s="2" t="s">
        <v>6</v>
      </c>
      <c r="R2255" s="2" t="s">
        <v>6</v>
      </c>
      <c r="S2255" s="2" t="s">
        <v>6</v>
      </c>
      <c r="T2255" s="2" t="s">
        <v>6</v>
      </c>
      <c r="U2255" s="2" t="s">
        <v>6</v>
      </c>
      <c r="V2255" s="2" t="s">
        <v>6</v>
      </c>
      <c r="W2255" s="2" t="s">
        <v>6</v>
      </c>
      <c r="X2255" s="2" t="s">
        <v>6</v>
      </c>
      <c r="Y2255" s="2" t="s">
        <v>6</v>
      </c>
      <c r="Z2255" s="2" t="s">
        <v>6</v>
      </c>
      <c r="AA2255" s="2" t="s">
        <v>6</v>
      </c>
      <c r="AB2255" s="2" t="s">
        <v>6</v>
      </c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</row>
    <row r="2256" spans="1:47" ht="15.75">
      <c r="A2256" s="2"/>
      <c r="B2256" s="2"/>
      <c r="C2256" s="2" t="s">
        <v>1193</v>
      </c>
      <c r="D2256" s="2" t="s">
        <v>176</v>
      </c>
      <c r="E2256" s="2" t="s">
        <v>30</v>
      </c>
      <c r="F2256" s="26" t="s">
        <v>176</v>
      </c>
      <c r="G2256" s="4" t="s">
        <v>1266</v>
      </c>
      <c r="H2256" s="2" t="s">
        <v>163</v>
      </c>
      <c r="I2256" s="2" t="s">
        <v>569</v>
      </c>
      <c r="J2256" s="2" t="s">
        <v>570</v>
      </c>
      <c r="K2256" s="2" t="s">
        <v>835</v>
      </c>
      <c r="L2256" s="2" t="s">
        <v>844</v>
      </c>
      <c r="M2256" s="2" t="s">
        <v>6</v>
      </c>
      <c r="N2256" s="2" t="s">
        <v>6</v>
      </c>
      <c r="O2256" s="2" t="s">
        <v>6</v>
      </c>
      <c r="P2256" s="2" t="s">
        <v>6</v>
      </c>
      <c r="Q2256" s="2" t="s">
        <v>6</v>
      </c>
      <c r="R2256" s="2" t="s">
        <v>6</v>
      </c>
      <c r="S2256" s="2" t="s">
        <v>6</v>
      </c>
      <c r="T2256" s="2" t="s">
        <v>6</v>
      </c>
      <c r="U2256" s="2" t="s">
        <v>6</v>
      </c>
      <c r="V2256" s="2" t="s">
        <v>6</v>
      </c>
      <c r="W2256" s="2" t="s">
        <v>6</v>
      </c>
      <c r="X2256" s="2" t="s">
        <v>6</v>
      </c>
      <c r="Y2256" s="2" t="s">
        <v>6</v>
      </c>
      <c r="Z2256" s="2" t="s">
        <v>6</v>
      </c>
      <c r="AA2256" s="2" t="s">
        <v>6</v>
      </c>
      <c r="AB2256" s="2" t="s">
        <v>6</v>
      </c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</row>
    <row r="2257" spans="1:47" ht="15.75">
      <c r="A2257" s="2"/>
      <c r="B2257" s="2"/>
      <c r="C2257" s="2" t="s">
        <v>1194</v>
      </c>
      <c r="D2257" s="2" t="s">
        <v>176</v>
      </c>
      <c r="E2257" s="2" t="s">
        <v>30</v>
      </c>
      <c r="F2257" s="26" t="s">
        <v>176</v>
      </c>
      <c r="G2257" s="4" t="s">
        <v>1266</v>
      </c>
      <c r="H2257" s="2" t="s">
        <v>163</v>
      </c>
      <c r="I2257" s="2" t="s">
        <v>569</v>
      </c>
      <c r="J2257" s="2" t="s">
        <v>570</v>
      </c>
      <c r="K2257" s="2" t="s">
        <v>835</v>
      </c>
      <c r="L2257" s="2" t="s">
        <v>844</v>
      </c>
      <c r="M2257" s="2" t="s">
        <v>6</v>
      </c>
      <c r="N2257" s="2" t="s">
        <v>6</v>
      </c>
      <c r="O2257" s="2" t="s">
        <v>6</v>
      </c>
      <c r="P2257" s="2" t="s">
        <v>6</v>
      </c>
      <c r="Q2257" s="2" t="s">
        <v>6</v>
      </c>
      <c r="R2257" s="2" t="s">
        <v>6</v>
      </c>
      <c r="S2257" s="2" t="s">
        <v>6</v>
      </c>
      <c r="T2257" s="2" t="s">
        <v>6</v>
      </c>
      <c r="U2257" s="2" t="s">
        <v>6</v>
      </c>
      <c r="V2257" s="2" t="s">
        <v>6</v>
      </c>
      <c r="W2257" s="2" t="s">
        <v>6</v>
      </c>
      <c r="X2257" s="2" t="s">
        <v>6</v>
      </c>
      <c r="Y2257" s="2" t="s">
        <v>6</v>
      </c>
      <c r="Z2257" s="2" t="s">
        <v>6</v>
      </c>
      <c r="AA2257" s="2" t="s">
        <v>6</v>
      </c>
      <c r="AB2257" s="2" t="s">
        <v>6</v>
      </c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</row>
    <row r="2258" spans="1:47" ht="31.5">
      <c r="A2258" s="2"/>
      <c r="B2258" s="2"/>
      <c r="C2258" s="26" t="s">
        <v>1195</v>
      </c>
      <c r="D2258" s="2" t="s">
        <v>176</v>
      </c>
      <c r="E2258" s="2" t="s">
        <v>30</v>
      </c>
      <c r="F2258" s="26" t="s">
        <v>176</v>
      </c>
      <c r="G2258" s="4" t="s">
        <v>1266</v>
      </c>
      <c r="H2258" s="2" t="s">
        <v>163</v>
      </c>
      <c r="I2258" s="2" t="s">
        <v>569</v>
      </c>
      <c r="J2258" s="2" t="s">
        <v>570</v>
      </c>
      <c r="K2258" s="2" t="s">
        <v>835</v>
      </c>
      <c r="L2258" s="2" t="s">
        <v>844</v>
      </c>
      <c r="M2258" s="2" t="s">
        <v>6</v>
      </c>
      <c r="N2258" s="2" t="s">
        <v>6</v>
      </c>
      <c r="O2258" s="2" t="s">
        <v>6</v>
      </c>
      <c r="P2258" s="2" t="s">
        <v>6</v>
      </c>
      <c r="Q2258" s="2" t="s">
        <v>6</v>
      </c>
      <c r="R2258" s="2" t="s">
        <v>6</v>
      </c>
      <c r="S2258" s="2" t="s">
        <v>6</v>
      </c>
      <c r="T2258" s="2" t="s">
        <v>6</v>
      </c>
      <c r="U2258" s="2" t="s">
        <v>6</v>
      </c>
      <c r="V2258" s="2" t="s">
        <v>6</v>
      </c>
      <c r="W2258" s="2" t="s">
        <v>6</v>
      </c>
      <c r="X2258" s="2" t="s">
        <v>6</v>
      </c>
      <c r="Y2258" s="2" t="s">
        <v>6</v>
      </c>
      <c r="Z2258" s="2" t="s">
        <v>6</v>
      </c>
      <c r="AA2258" s="2" t="s">
        <v>6</v>
      </c>
      <c r="AB2258" s="2" t="s">
        <v>6</v>
      </c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</row>
    <row r="2259" spans="1:47" ht="15.75">
      <c r="A2259" s="2"/>
      <c r="B2259" s="2"/>
      <c r="C2259" s="2" t="s">
        <v>1196</v>
      </c>
      <c r="D2259" s="2" t="s">
        <v>176</v>
      </c>
      <c r="E2259" s="2" t="s">
        <v>30</v>
      </c>
      <c r="F2259" s="26" t="s">
        <v>176</v>
      </c>
      <c r="G2259" s="4" t="s">
        <v>1266</v>
      </c>
      <c r="H2259" s="2" t="s">
        <v>163</v>
      </c>
      <c r="I2259" s="2" t="s">
        <v>569</v>
      </c>
      <c r="J2259" s="2" t="s">
        <v>570</v>
      </c>
      <c r="K2259" s="2" t="s">
        <v>835</v>
      </c>
      <c r="L2259" s="2" t="s">
        <v>844</v>
      </c>
      <c r="M2259" s="2" t="s">
        <v>6</v>
      </c>
      <c r="N2259" s="2" t="s">
        <v>6</v>
      </c>
      <c r="O2259" s="2" t="s">
        <v>6</v>
      </c>
      <c r="P2259" s="2" t="s">
        <v>6</v>
      </c>
      <c r="Q2259" s="2" t="s">
        <v>6</v>
      </c>
      <c r="R2259" s="2" t="s">
        <v>6</v>
      </c>
      <c r="S2259" s="2" t="s">
        <v>6</v>
      </c>
      <c r="T2259" s="2" t="s">
        <v>6</v>
      </c>
      <c r="U2259" s="2" t="s">
        <v>6</v>
      </c>
      <c r="V2259" s="2" t="s">
        <v>6</v>
      </c>
      <c r="W2259" s="2" t="s">
        <v>6</v>
      </c>
      <c r="X2259" s="2" t="s">
        <v>6</v>
      </c>
      <c r="Y2259" s="2" t="s">
        <v>6</v>
      </c>
      <c r="Z2259" s="2" t="s">
        <v>6</v>
      </c>
      <c r="AA2259" s="2" t="s">
        <v>6</v>
      </c>
      <c r="AB2259" s="2" t="s">
        <v>6</v>
      </c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</row>
    <row r="2260" spans="1:47" ht="15.75">
      <c r="A2260" s="2"/>
      <c r="B2260" s="2"/>
      <c r="C2260" s="2" t="s">
        <v>1197</v>
      </c>
      <c r="D2260" s="2" t="s">
        <v>176</v>
      </c>
      <c r="E2260" s="2" t="s">
        <v>30</v>
      </c>
      <c r="F2260" s="26" t="s">
        <v>176</v>
      </c>
      <c r="G2260" s="4" t="s">
        <v>1266</v>
      </c>
      <c r="H2260" s="2" t="s">
        <v>163</v>
      </c>
      <c r="I2260" s="2" t="s">
        <v>569</v>
      </c>
      <c r="J2260" s="2" t="s">
        <v>570</v>
      </c>
      <c r="K2260" s="2" t="s">
        <v>835</v>
      </c>
      <c r="L2260" s="2" t="s">
        <v>844</v>
      </c>
      <c r="M2260" s="2" t="s">
        <v>6</v>
      </c>
      <c r="N2260" s="2" t="s">
        <v>6</v>
      </c>
      <c r="O2260" s="2" t="s">
        <v>6</v>
      </c>
      <c r="P2260" s="2" t="s">
        <v>6</v>
      </c>
      <c r="Q2260" s="2" t="s">
        <v>6</v>
      </c>
      <c r="R2260" s="2" t="s">
        <v>6</v>
      </c>
      <c r="S2260" s="2" t="s">
        <v>6</v>
      </c>
      <c r="T2260" s="2" t="s">
        <v>6</v>
      </c>
      <c r="U2260" s="2" t="s">
        <v>6</v>
      </c>
      <c r="V2260" s="2" t="s">
        <v>6</v>
      </c>
      <c r="W2260" s="2" t="s">
        <v>6</v>
      </c>
      <c r="X2260" s="2" t="s">
        <v>6</v>
      </c>
      <c r="Y2260" s="2" t="s">
        <v>6</v>
      </c>
      <c r="Z2260" s="2" t="s">
        <v>6</v>
      </c>
      <c r="AA2260" s="2" t="s">
        <v>6</v>
      </c>
      <c r="AB2260" s="2" t="s">
        <v>6</v>
      </c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</row>
    <row r="2261" spans="1:47" ht="15.75">
      <c r="A2261" s="2"/>
      <c r="B2261" s="2"/>
      <c r="C2261" s="2" t="s">
        <v>1198</v>
      </c>
      <c r="D2261" s="2" t="s">
        <v>176</v>
      </c>
      <c r="E2261" s="2" t="s">
        <v>30</v>
      </c>
      <c r="F2261" s="26" t="s">
        <v>176</v>
      </c>
      <c r="G2261" s="4" t="s">
        <v>1266</v>
      </c>
      <c r="H2261" s="2" t="s">
        <v>163</v>
      </c>
      <c r="I2261" s="2" t="s">
        <v>569</v>
      </c>
      <c r="J2261" s="2" t="s">
        <v>570</v>
      </c>
      <c r="K2261" s="2" t="s">
        <v>835</v>
      </c>
      <c r="L2261" s="2" t="s">
        <v>844</v>
      </c>
      <c r="M2261" s="2" t="s">
        <v>6</v>
      </c>
      <c r="N2261" s="2" t="s">
        <v>6</v>
      </c>
      <c r="O2261" s="2" t="s">
        <v>6</v>
      </c>
      <c r="P2261" s="2" t="s">
        <v>6</v>
      </c>
      <c r="Q2261" s="2" t="s">
        <v>6</v>
      </c>
      <c r="R2261" s="2" t="s">
        <v>6</v>
      </c>
      <c r="S2261" s="2" t="s">
        <v>6</v>
      </c>
      <c r="T2261" s="2" t="s">
        <v>6</v>
      </c>
      <c r="U2261" s="2" t="s">
        <v>6</v>
      </c>
      <c r="V2261" s="2" t="s">
        <v>6</v>
      </c>
      <c r="W2261" s="2" t="s">
        <v>6</v>
      </c>
      <c r="X2261" s="2" t="s">
        <v>6</v>
      </c>
      <c r="Y2261" s="2" t="s">
        <v>6</v>
      </c>
      <c r="Z2261" s="2" t="s">
        <v>6</v>
      </c>
      <c r="AA2261" s="2" t="s">
        <v>6</v>
      </c>
      <c r="AB2261" s="2" t="s">
        <v>6</v>
      </c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</row>
    <row r="2262" spans="1:47" ht="15.75">
      <c r="A2262" s="2"/>
      <c r="B2262" s="2"/>
      <c r="C2262" s="2" t="s">
        <v>1199</v>
      </c>
      <c r="D2262" s="2" t="s">
        <v>176</v>
      </c>
      <c r="E2262" s="2" t="s">
        <v>30</v>
      </c>
      <c r="F2262" s="26" t="s">
        <v>176</v>
      </c>
      <c r="G2262" s="4" t="s">
        <v>1266</v>
      </c>
      <c r="H2262" s="2" t="s">
        <v>163</v>
      </c>
      <c r="I2262" s="2" t="s">
        <v>569</v>
      </c>
      <c r="J2262" s="2" t="s">
        <v>570</v>
      </c>
      <c r="K2262" s="2" t="s">
        <v>835</v>
      </c>
      <c r="L2262" s="2" t="s">
        <v>844</v>
      </c>
      <c r="M2262" s="2" t="s">
        <v>6</v>
      </c>
      <c r="N2262" s="2" t="s">
        <v>6</v>
      </c>
      <c r="O2262" s="2" t="s">
        <v>6</v>
      </c>
      <c r="P2262" s="2" t="s">
        <v>6</v>
      </c>
      <c r="Q2262" s="2" t="s">
        <v>6</v>
      </c>
      <c r="R2262" s="2" t="s">
        <v>6</v>
      </c>
      <c r="S2262" s="2" t="s">
        <v>6</v>
      </c>
      <c r="T2262" s="2" t="s">
        <v>6</v>
      </c>
      <c r="U2262" s="2" t="s">
        <v>6</v>
      </c>
      <c r="V2262" s="2" t="s">
        <v>6</v>
      </c>
      <c r="W2262" s="2" t="s">
        <v>6</v>
      </c>
      <c r="X2262" s="2" t="s">
        <v>6</v>
      </c>
      <c r="Y2262" s="2" t="s">
        <v>6</v>
      </c>
      <c r="Z2262" s="2" t="s">
        <v>6</v>
      </c>
      <c r="AA2262" s="2" t="s">
        <v>6</v>
      </c>
      <c r="AB2262" s="2" t="s">
        <v>6</v>
      </c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</row>
    <row r="2263" spans="1:47" ht="15.75">
      <c r="A2263" s="2"/>
      <c r="B2263" s="2"/>
      <c r="C2263" s="2" t="s">
        <v>1200</v>
      </c>
      <c r="D2263" s="2" t="s">
        <v>176</v>
      </c>
      <c r="E2263" s="2" t="s">
        <v>30</v>
      </c>
      <c r="F2263" s="26" t="s">
        <v>176</v>
      </c>
      <c r="G2263" s="4" t="s">
        <v>1266</v>
      </c>
      <c r="H2263" s="2" t="s">
        <v>163</v>
      </c>
      <c r="I2263" s="2" t="s">
        <v>569</v>
      </c>
      <c r="J2263" s="2" t="s">
        <v>570</v>
      </c>
      <c r="K2263" s="2" t="s">
        <v>835</v>
      </c>
      <c r="L2263" s="2" t="s">
        <v>844</v>
      </c>
      <c r="M2263" s="2" t="s">
        <v>6</v>
      </c>
      <c r="N2263" s="2" t="s">
        <v>6</v>
      </c>
      <c r="O2263" s="2" t="s">
        <v>6</v>
      </c>
      <c r="P2263" s="2" t="s">
        <v>6</v>
      </c>
      <c r="Q2263" s="2" t="s">
        <v>6</v>
      </c>
      <c r="R2263" s="2" t="s">
        <v>6</v>
      </c>
      <c r="S2263" s="2" t="s">
        <v>6</v>
      </c>
      <c r="T2263" s="2" t="s">
        <v>6</v>
      </c>
      <c r="U2263" s="2" t="s">
        <v>6</v>
      </c>
      <c r="V2263" s="2" t="s">
        <v>6</v>
      </c>
      <c r="W2263" s="2" t="s">
        <v>6</v>
      </c>
      <c r="X2263" s="2" t="s">
        <v>6</v>
      </c>
      <c r="Y2263" s="2" t="s">
        <v>6</v>
      </c>
      <c r="Z2263" s="2" t="s">
        <v>6</v>
      </c>
      <c r="AA2263" s="2" t="s">
        <v>6</v>
      </c>
      <c r="AB2263" s="2" t="s">
        <v>6</v>
      </c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</row>
    <row r="2264" spans="1:47" ht="15.75">
      <c r="A2264" s="2"/>
      <c r="B2264" s="2"/>
      <c r="C2264" s="2" t="s">
        <v>1201</v>
      </c>
      <c r="D2264" s="2" t="s">
        <v>176</v>
      </c>
      <c r="E2264" s="2" t="s">
        <v>30</v>
      </c>
      <c r="F2264" s="26" t="s">
        <v>176</v>
      </c>
      <c r="G2264" s="4" t="s">
        <v>1266</v>
      </c>
      <c r="H2264" s="2" t="s">
        <v>163</v>
      </c>
      <c r="I2264" s="2" t="s">
        <v>569</v>
      </c>
      <c r="J2264" s="2" t="s">
        <v>570</v>
      </c>
      <c r="K2264" s="2" t="s">
        <v>835</v>
      </c>
      <c r="L2264" s="2" t="s">
        <v>844</v>
      </c>
      <c r="M2264" s="2" t="s">
        <v>6</v>
      </c>
      <c r="N2264" s="2" t="s">
        <v>6</v>
      </c>
      <c r="O2264" s="2" t="s">
        <v>6</v>
      </c>
      <c r="P2264" s="2" t="s">
        <v>6</v>
      </c>
      <c r="Q2264" s="2" t="s">
        <v>6</v>
      </c>
      <c r="R2264" s="2" t="s">
        <v>6</v>
      </c>
      <c r="S2264" s="2" t="s">
        <v>6</v>
      </c>
      <c r="T2264" s="2" t="s">
        <v>6</v>
      </c>
      <c r="U2264" s="2" t="s">
        <v>6</v>
      </c>
      <c r="V2264" s="2" t="s">
        <v>6</v>
      </c>
      <c r="W2264" s="2" t="s">
        <v>6</v>
      </c>
      <c r="X2264" s="2" t="s">
        <v>6</v>
      </c>
      <c r="Y2264" s="2" t="s">
        <v>6</v>
      </c>
      <c r="Z2264" s="2" t="s">
        <v>6</v>
      </c>
      <c r="AA2264" s="2" t="s">
        <v>6</v>
      </c>
      <c r="AB2264" s="2" t="s">
        <v>6</v>
      </c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</row>
    <row r="2265" spans="1:47" ht="15.75">
      <c r="A2265" s="2"/>
      <c r="B2265" s="2"/>
      <c r="C2265" s="2" t="s">
        <v>1202</v>
      </c>
      <c r="D2265" s="2" t="s">
        <v>176</v>
      </c>
      <c r="E2265" s="2" t="s">
        <v>30</v>
      </c>
      <c r="F2265" s="26" t="s">
        <v>176</v>
      </c>
      <c r="G2265" s="4" t="s">
        <v>1266</v>
      </c>
      <c r="H2265" s="2" t="s">
        <v>163</v>
      </c>
      <c r="I2265" s="2" t="s">
        <v>569</v>
      </c>
      <c r="J2265" s="2" t="s">
        <v>570</v>
      </c>
      <c r="K2265" s="2" t="s">
        <v>835</v>
      </c>
      <c r="L2265" s="2" t="s">
        <v>844</v>
      </c>
      <c r="M2265" s="2" t="s">
        <v>6</v>
      </c>
      <c r="N2265" s="2" t="s">
        <v>6</v>
      </c>
      <c r="O2265" s="2" t="s">
        <v>6</v>
      </c>
      <c r="P2265" s="2" t="s">
        <v>6</v>
      </c>
      <c r="Q2265" s="2" t="s">
        <v>6</v>
      </c>
      <c r="R2265" s="2" t="s">
        <v>6</v>
      </c>
      <c r="S2265" s="2" t="s">
        <v>6</v>
      </c>
      <c r="T2265" s="2" t="s">
        <v>6</v>
      </c>
      <c r="U2265" s="2" t="s">
        <v>6</v>
      </c>
      <c r="V2265" s="2" t="s">
        <v>6</v>
      </c>
      <c r="W2265" s="2" t="s">
        <v>6</v>
      </c>
      <c r="X2265" s="2" t="s">
        <v>6</v>
      </c>
      <c r="Y2265" s="2" t="s">
        <v>6</v>
      </c>
      <c r="Z2265" s="2" t="s">
        <v>6</v>
      </c>
      <c r="AA2265" s="2" t="s">
        <v>6</v>
      </c>
      <c r="AB2265" s="2" t="s">
        <v>6</v>
      </c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</row>
    <row r="2266" spans="1:47" ht="15.75">
      <c r="A2266" s="2"/>
      <c r="B2266" s="2"/>
      <c r="C2266" s="2" t="s">
        <v>1203</v>
      </c>
      <c r="D2266" s="2" t="s">
        <v>176</v>
      </c>
      <c r="E2266" s="2" t="s">
        <v>30</v>
      </c>
      <c r="F2266" s="26" t="s">
        <v>176</v>
      </c>
      <c r="G2266" s="4" t="s">
        <v>1266</v>
      </c>
      <c r="H2266" s="2" t="s">
        <v>163</v>
      </c>
      <c r="I2266" s="2" t="s">
        <v>569</v>
      </c>
      <c r="J2266" s="2" t="s">
        <v>570</v>
      </c>
      <c r="K2266" s="2" t="s">
        <v>835</v>
      </c>
      <c r="L2266" s="2" t="s">
        <v>844</v>
      </c>
      <c r="M2266" s="2" t="s">
        <v>6</v>
      </c>
      <c r="N2266" s="2" t="s">
        <v>6</v>
      </c>
      <c r="O2266" s="2" t="s">
        <v>6</v>
      </c>
      <c r="P2266" s="2" t="s">
        <v>6</v>
      </c>
      <c r="Q2266" s="2" t="s">
        <v>6</v>
      </c>
      <c r="R2266" s="2" t="s">
        <v>6</v>
      </c>
      <c r="S2266" s="2" t="s">
        <v>6</v>
      </c>
      <c r="T2266" s="2" t="s">
        <v>6</v>
      </c>
      <c r="U2266" s="2" t="s">
        <v>6</v>
      </c>
      <c r="V2266" s="2" t="s">
        <v>6</v>
      </c>
      <c r="W2266" s="2" t="s">
        <v>6</v>
      </c>
      <c r="X2266" s="2" t="s">
        <v>6</v>
      </c>
      <c r="Y2266" s="2" t="s">
        <v>6</v>
      </c>
      <c r="Z2266" s="2" t="s">
        <v>6</v>
      </c>
      <c r="AA2266" s="2" t="s">
        <v>6</v>
      </c>
      <c r="AB2266" s="2" t="s">
        <v>6</v>
      </c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</row>
    <row r="2267" spans="1:47" ht="15.75">
      <c r="A2267" s="2"/>
      <c r="B2267" s="2"/>
      <c r="C2267" s="2" t="s">
        <v>1204</v>
      </c>
      <c r="D2267" s="2" t="s">
        <v>176</v>
      </c>
      <c r="E2267" s="2" t="s">
        <v>30</v>
      </c>
      <c r="F2267" s="26" t="s">
        <v>176</v>
      </c>
      <c r="G2267" s="4" t="s">
        <v>1266</v>
      </c>
      <c r="H2267" s="2" t="s">
        <v>163</v>
      </c>
      <c r="I2267" s="2" t="s">
        <v>569</v>
      </c>
      <c r="J2267" s="2" t="s">
        <v>570</v>
      </c>
      <c r="K2267" s="2" t="s">
        <v>835</v>
      </c>
      <c r="L2267" s="2" t="s">
        <v>844</v>
      </c>
      <c r="M2267" s="2" t="s">
        <v>6</v>
      </c>
      <c r="N2267" s="2" t="s">
        <v>6</v>
      </c>
      <c r="O2267" s="2" t="s">
        <v>6</v>
      </c>
      <c r="P2267" s="2" t="s">
        <v>6</v>
      </c>
      <c r="Q2267" s="2" t="s">
        <v>6</v>
      </c>
      <c r="R2267" s="2" t="s">
        <v>6</v>
      </c>
      <c r="S2267" s="2" t="s">
        <v>6</v>
      </c>
      <c r="T2267" s="2" t="s">
        <v>6</v>
      </c>
      <c r="U2267" s="2" t="s">
        <v>6</v>
      </c>
      <c r="V2267" s="2" t="s">
        <v>6</v>
      </c>
      <c r="W2267" s="2" t="s">
        <v>6</v>
      </c>
      <c r="X2267" s="2" t="s">
        <v>6</v>
      </c>
      <c r="Y2267" s="2" t="s">
        <v>6</v>
      </c>
      <c r="Z2267" s="2" t="s">
        <v>6</v>
      </c>
      <c r="AA2267" s="2" t="s">
        <v>6</v>
      </c>
      <c r="AB2267" s="2" t="s">
        <v>6</v>
      </c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</row>
    <row r="2268" spans="1:47" ht="15.75">
      <c r="A2268" s="2"/>
      <c r="B2268" s="2"/>
      <c r="C2268" s="2" t="s">
        <v>1205</v>
      </c>
      <c r="D2268" s="2" t="s">
        <v>176</v>
      </c>
      <c r="E2268" s="2" t="s">
        <v>30</v>
      </c>
      <c r="F2268" s="26" t="s">
        <v>176</v>
      </c>
      <c r="G2268" s="4" t="s">
        <v>1266</v>
      </c>
      <c r="H2268" s="2" t="s">
        <v>163</v>
      </c>
      <c r="I2268" s="2" t="s">
        <v>569</v>
      </c>
      <c r="J2268" s="2" t="s">
        <v>570</v>
      </c>
      <c r="K2268" s="2" t="s">
        <v>835</v>
      </c>
      <c r="L2268" s="2" t="s">
        <v>844</v>
      </c>
      <c r="M2268" s="2" t="s">
        <v>6</v>
      </c>
      <c r="N2268" s="2" t="s">
        <v>6</v>
      </c>
      <c r="O2268" s="2" t="s">
        <v>6</v>
      </c>
      <c r="P2268" s="2" t="s">
        <v>6</v>
      </c>
      <c r="Q2268" s="2" t="s">
        <v>6</v>
      </c>
      <c r="R2268" s="2" t="s">
        <v>6</v>
      </c>
      <c r="S2268" s="2" t="s">
        <v>6</v>
      </c>
      <c r="T2268" s="2" t="s">
        <v>6</v>
      </c>
      <c r="U2268" s="2" t="s">
        <v>6</v>
      </c>
      <c r="V2268" s="2" t="s">
        <v>6</v>
      </c>
      <c r="W2268" s="2" t="s">
        <v>6</v>
      </c>
      <c r="X2268" s="2" t="s">
        <v>6</v>
      </c>
      <c r="Y2268" s="2" t="s">
        <v>6</v>
      </c>
      <c r="Z2268" s="2" t="s">
        <v>6</v>
      </c>
      <c r="AA2268" s="2" t="s">
        <v>6</v>
      </c>
      <c r="AB2268" s="2" t="s">
        <v>6</v>
      </c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</row>
    <row r="2269" spans="1:47" ht="15.75">
      <c r="A2269" s="2"/>
      <c r="B2269" s="2"/>
      <c r="C2269" s="2" t="s">
        <v>1206</v>
      </c>
      <c r="D2269" s="2" t="s">
        <v>176</v>
      </c>
      <c r="E2269" s="2" t="s">
        <v>30</v>
      </c>
      <c r="F2269" s="26" t="s">
        <v>176</v>
      </c>
      <c r="G2269" s="4" t="s">
        <v>1266</v>
      </c>
      <c r="H2269" s="2" t="s">
        <v>163</v>
      </c>
      <c r="I2269" s="2" t="s">
        <v>569</v>
      </c>
      <c r="J2269" s="2" t="s">
        <v>570</v>
      </c>
      <c r="K2269" s="2" t="s">
        <v>835</v>
      </c>
      <c r="L2269" s="2" t="s">
        <v>844</v>
      </c>
      <c r="M2269" s="2" t="s">
        <v>6</v>
      </c>
      <c r="N2269" s="2" t="s">
        <v>6</v>
      </c>
      <c r="O2269" s="2" t="s">
        <v>6</v>
      </c>
      <c r="P2269" s="2" t="s">
        <v>6</v>
      </c>
      <c r="Q2269" s="2" t="s">
        <v>6</v>
      </c>
      <c r="R2269" s="2" t="s">
        <v>6</v>
      </c>
      <c r="S2269" s="2" t="s">
        <v>6</v>
      </c>
      <c r="T2269" s="2" t="s">
        <v>6</v>
      </c>
      <c r="U2269" s="2" t="s">
        <v>6</v>
      </c>
      <c r="V2269" s="2" t="s">
        <v>6</v>
      </c>
      <c r="W2269" s="2" t="s">
        <v>6</v>
      </c>
      <c r="X2269" s="2" t="s">
        <v>6</v>
      </c>
      <c r="Y2269" s="2" t="s">
        <v>6</v>
      </c>
      <c r="Z2269" s="2" t="s">
        <v>6</v>
      </c>
      <c r="AA2269" s="2" t="s">
        <v>6</v>
      </c>
      <c r="AB2269" s="2" t="s">
        <v>6</v>
      </c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</row>
    <row r="2270" spans="1:47" ht="15.75">
      <c r="A2270" s="2"/>
      <c r="B2270" s="2"/>
      <c r="C2270" s="2" t="s">
        <v>1207</v>
      </c>
      <c r="D2270" s="2" t="s">
        <v>176</v>
      </c>
      <c r="E2270" s="2" t="s">
        <v>30</v>
      </c>
      <c r="F2270" s="26" t="s">
        <v>176</v>
      </c>
      <c r="G2270" s="4" t="s">
        <v>1266</v>
      </c>
      <c r="H2270" s="2" t="s">
        <v>163</v>
      </c>
      <c r="I2270" s="2" t="s">
        <v>569</v>
      </c>
      <c r="J2270" s="2" t="s">
        <v>570</v>
      </c>
      <c r="K2270" s="2" t="s">
        <v>835</v>
      </c>
      <c r="L2270" s="2" t="s">
        <v>844</v>
      </c>
      <c r="M2270" s="2" t="s">
        <v>6</v>
      </c>
      <c r="N2270" s="2" t="s">
        <v>6</v>
      </c>
      <c r="O2270" s="2" t="s">
        <v>6</v>
      </c>
      <c r="P2270" s="2" t="s">
        <v>6</v>
      </c>
      <c r="Q2270" s="2" t="s">
        <v>6</v>
      </c>
      <c r="R2270" s="2" t="s">
        <v>6</v>
      </c>
      <c r="S2270" s="2" t="s">
        <v>6</v>
      </c>
      <c r="T2270" s="2" t="s">
        <v>6</v>
      </c>
      <c r="U2270" s="2" t="s">
        <v>6</v>
      </c>
      <c r="V2270" s="2" t="s">
        <v>6</v>
      </c>
      <c r="W2270" s="2" t="s">
        <v>6</v>
      </c>
      <c r="X2270" s="2" t="s">
        <v>6</v>
      </c>
      <c r="Y2270" s="2" t="s">
        <v>6</v>
      </c>
      <c r="Z2270" s="2" t="s">
        <v>6</v>
      </c>
      <c r="AA2270" s="2" t="s">
        <v>6</v>
      </c>
      <c r="AB2270" s="2" t="s">
        <v>6</v>
      </c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</row>
    <row r="2271" spans="1:47" ht="15.75">
      <c r="A2271" s="2"/>
      <c r="B2271" s="2"/>
      <c r="C2271" s="2" t="s">
        <v>1208</v>
      </c>
      <c r="D2271" s="2" t="s">
        <v>176</v>
      </c>
      <c r="E2271" s="2" t="s">
        <v>30</v>
      </c>
      <c r="F2271" s="26" t="s">
        <v>176</v>
      </c>
      <c r="G2271" s="4" t="s">
        <v>1266</v>
      </c>
      <c r="H2271" s="2" t="s">
        <v>163</v>
      </c>
      <c r="I2271" s="2" t="s">
        <v>569</v>
      </c>
      <c r="J2271" s="2" t="s">
        <v>570</v>
      </c>
      <c r="K2271" s="2" t="s">
        <v>835</v>
      </c>
      <c r="L2271" s="2" t="s">
        <v>844</v>
      </c>
      <c r="M2271" s="2" t="s">
        <v>6</v>
      </c>
      <c r="N2271" s="2" t="s">
        <v>6</v>
      </c>
      <c r="O2271" s="2" t="s">
        <v>6</v>
      </c>
      <c r="P2271" s="2" t="s">
        <v>6</v>
      </c>
      <c r="Q2271" s="2" t="s">
        <v>6</v>
      </c>
      <c r="R2271" s="2" t="s">
        <v>6</v>
      </c>
      <c r="S2271" s="2" t="s">
        <v>6</v>
      </c>
      <c r="T2271" s="2" t="s">
        <v>6</v>
      </c>
      <c r="U2271" s="2" t="s">
        <v>6</v>
      </c>
      <c r="V2271" s="2" t="s">
        <v>6</v>
      </c>
      <c r="W2271" s="2" t="s">
        <v>6</v>
      </c>
      <c r="X2271" s="2" t="s">
        <v>6</v>
      </c>
      <c r="Y2271" s="2" t="s">
        <v>6</v>
      </c>
      <c r="Z2271" s="2" t="s">
        <v>6</v>
      </c>
      <c r="AA2271" s="2" t="s">
        <v>6</v>
      </c>
      <c r="AB2271" s="2" t="s">
        <v>6</v>
      </c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</row>
    <row r="2272" spans="1:47" ht="15.75">
      <c r="A2272" s="2"/>
      <c r="B2272" s="2"/>
      <c r="C2272" s="2" t="s">
        <v>1209</v>
      </c>
      <c r="D2272" s="2" t="s">
        <v>176</v>
      </c>
      <c r="E2272" s="2" t="s">
        <v>30</v>
      </c>
      <c r="F2272" s="26" t="s">
        <v>176</v>
      </c>
      <c r="G2272" s="4" t="s">
        <v>1266</v>
      </c>
      <c r="H2272" s="2" t="s">
        <v>163</v>
      </c>
      <c r="I2272" s="2" t="s">
        <v>569</v>
      </c>
      <c r="J2272" s="2" t="s">
        <v>570</v>
      </c>
      <c r="K2272" s="2" t="s">
        <v>835</v>
      </c>
      <c r="L2272" s="2" t="s">
        <v>844</v>
      </c>
      <c r="M2272" s="2" t="s">
        <v>6</v>
      </c>
      <c r="N2272" s="2" t="s">
        <v>6</v>
      </c>
      <c r="O2272" s="2" t="s">
        <v>6</v>
      </c>
      <c r="P2272" s="2" t="s">
        <v>6</v>
      </c>
      <c r="Q2272" s="2" t="s">
        <v>6</v>
      </c>
      <c r="R2272" s="2" t="s">
        <v>6</v>
      </c>
      <c r="S2272" s="2" t="s">
        <v>6</v>
      </c>
      <c r="T2272" s="2" t="s">
        <v>6</v>
      </c>
      <c r="U2272" s="2" t="s">
        <v>6</v>
      </c>
      <c r="V2272" s="2" t="s">
        <v>6</v>
      </c>
      <c r="W2272" s="2" t="s">
        <v>6</v>
      </c>
      <c r="X2272" s="2" t="s">
        <v>6</v>
      </c>
      <c r="Y2272" s="2" t="s">
        <v>6</v>
      </c>
      <c r="Z2272" s="2" t="s">
        <v>6</v>
      </c>
      <c r="AA2272" s="2" t="s">
        <v>6</v>
      </c>
      <c r="AB2272" s="2" t="s">
        <v>6</v>
      </c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</row>
    <row r="2273" spans="1:47" ht="15.75">
      <c r="A2273" s="2"/>
      <c r="B2273" s="2"/>
      <c r="C2273" s="2" t="s">
        <v>1210</v>
      </c>
      <c r="D2273" s="2" t="s">
        <v>176</v>
      </c>
      <c r="E2273" s="2" t="s">
        <v>30</v>
      </c>
      <c r="F2273" s="26" t="s">
        <v>176</v>
      </c>
      <c r="G2273" s="4" t="s">
        <v>1266</v>
      </c>
      <c r="H2273" s="2" t="s">
        <v>163</v>
      </c>
      <c r="I2273" s="2" t="s">
        <v>569</v>
      </c>
      <c r="J2273" s="2" t="s">
        <v>570</v>
      </c>
      <c r="K2273" s="2" t="s">
        <v>835</v>
      </c>
      <c r="L2273" s="2" t="s">
        <v>844</v>
      </c>
      <c r="M2273" s="2" t="s">
        <v>6</v>
      </c>
      <c r="N2273" s="2" t="s">
        <v>6</v>
      </c>
      <c r="O2273" s="2" t="s">
        <v>6</v>
      </c>
      <c r="P2273" s="2" t="s">
        <v>6</v>
      </c>
      <c r="Q2273" s="2" t="s">
        <v>6</v>
      </c>
      <c r="R2273" s="2" t="s">
        <v>6</v>
      </c>
      <c r="S2273" s="2" t="s">
        <v>6</v>
      </c>
      <c r="T2273" s="2" t="s">
        <v>6</v>
      </c>
      <c r="U2273" s="2" t="s">
        <v>6</v>
      </c>
      <c r="V2273" s="2" t="s">
        <v>6</v>
      </c>
      <c r="W2273" s="2" t="s">
        <v>6</v>
      </c>
      <c r="X2273" s="2" t="s">
        <v>6</v>
      </c>
      <c r="Y2273" s="2" t="s">
        <v>6</v>
      </c>
      <c r="Z2273" s="2" t="s">
        <v>6</v>
      </c>
      <c r="AA2273" s="2" t="s">
        <v>6</v>
      </c>
      <c r="AB2273" s="2" t="s">
        <v>6</v>
      </c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</row>
    <row r="2274" spans="1:47" ht="15.75">
      <c r="A2274" s="2"/>
      <c r="B2274" s="2"/>
      <c r="C2274" s="2" t="s">
        <v>1211</v>
      </c>
      <c r="D2274" s="2" t="s">
        <v>176</v>
      </c>
      <c r="E2274" s="2" t="s">
        <v>30</v>
      </c>
      <c r="F2274" s="26" t="s">
        <v>176</v>
      </c>
      <c r="G2274" s="4" t="s">
        <v>1266</v>
      </c>
      <c r="H2274" s="2" t="s">
        <v>163</v>
      </c>
      <c r="I2274" s="2" t="s">
        <v>569</v>
      </c>
      <c r="J2274" s="2" t="s">
        <v>570</v>
      </c>
      <c r="K2274" s="2" t="s">
        <v>835</v>
      </c>
      <c r="L2274" s="2" t="s">
        <v>844</v>
      </c>
      <c r="M2274" s="2" t="s">
        <v>6</v>
      </c>
      <c r="N2274" s="2" t="s">
        <v>6</v>
      </c>
      <c r="O2274" s="2" t="s">
        <v>6</v>
      </c>
      <c r="P2274" s="2" t="s">
        <v>6</v>
      </c>
      <c r="Q2274" s="2" t="s">
        <v>6</v>
      </c>
      <c r="R2274" s="2" t="s">
        <v>6</v>
      </c>
      <c r="S2274" s="2" t="s">
        <v>6</v>
      </c>
      <c r="T2274" s="2" t="s">
        <v>6</v>
      </c>
      <c r="U2274" s="2" t="s">
        <v>6</v>
      </c>
      <c r="V2274" s="2" t="s">
        <v>6</v>
      </c>
      <c r="W2274" s="2" t="s">
        <v>6</v>
      </c>
      <c r="X2274" s="2" t="s">
        <v>6</v>
      </c>
      <c r="Y2274" s="2" t="s">
        <v>6</v>
      </c>
      <c r="Z2274" s="2" t="s">
        <v>6</v>
      </c>
      <c r="AA2274" s="2" t="s">
        <v>6</v>
      </c>
      <c r="AB2274" s="2" t="s">
        <v>6</v>
      </c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</row>
    <row r="2275" spans="1:47" ht="15.75">
      <c r="A2275" s="2"/>
      <c r="B2275" s="2"/>
      <c r="C2275" s="2" t="s">
        <v>1212</v>
      </c>
      <c r="D2275" s="2" t="s">
        <v>176</v>
      </c>
      <c r="E2275" s="2" t="s">
        <v>30</v>
      </c>
      <c r="F2275" s="26" t="s">
        <v>176</v>
      </c>
      <c r="G2275" s="4" t="s">
        <v>1266</v>
      </c>
      <c r="H2275" s="2" t="s">
        <v>163</v>
      </c>
      <c r="I2275" s="2" t="s">
        <v>569</v>
      </c>
      <c r="J2275" s="2" t="s">
        <v>570</v>
      </c>
      <c r="K2275" s="2" t="s">
        <v>835</v>
      </c>
      <c r="L2275" s="2" t="s">
        <v>844</v>
      </c>
      <c r="M2275" s="2" t="s">
        <v>6</v>
      </c>
      <c r="N2275" s="2" t="s">
        <v>6</v>
      </c>
      <c r="O2275" s="2" t="s">
        <v>6</v>
      </c>
      <c r="P2275" s="2" t="s">
        <v>6</v>
      </c>
      <c r="Q2275" s="2" t="s">
        <v>6</v>
      </c>
      <c r="R2275" s="2" t="s">
        <v>6</v>
      </c>
      <c r="S2275" s="2" t="s">
        <v>6</v>
      </c>
      <c r="T2275" s="2" t="s">
        <v>6</v>
      </c>
      <c r="U2275" s="2" t="s">
        <v>6</v>
      </c>
      <c r="V2275" s="2" t="s">
        <v>6</v>
      </c>
      <c r="W2275" s="2" t="s">
        <v>6</v>
      </c>
      <c r="X2275" s="2" t="s">
        <v>6</v>
      </c>
      <c r="Y2275" s="2" t="s">
        <v>6</v>
      </c>
      <c r="Z2275" s="2" t="s">
        <v>6</v>
      </c>
      <c r="AA2275" s="2" t="s">
        <v>6</v>
      </c>
      <c r="AB2275" s="2" t="s">
        <v>6</v>
      </c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</row>
    <row r="2276" spans="1:47" ht="15.75">
      <c r="A2276" s="2"/>
      <c r="B2276" s="2"/>
      <c r="C2276" s="2" t="s">
        <v>1213</v>
      </c>
      <c r="D2276" s="2" t="s">
        <v>176</v>
      </c>
      <c r="E2276" s="2" t="s">
        <v>30</v>
      </c>
      <c r="F2276" s="26" t="s">
        <v>176</v>
      </c>
      <c r="G2276" s="4" t="s">
        <v>1266</v>
      </c>
      <c r="H2276" s="2" t="s">
        <v>163</v>
      </c>
      <c r="I2276" s="2" t="s">
        <v>569</v>
      </c>
      <c r="J2276" s="2" t="s">
        <v>570</v>
      </c>
      <c r="K2276" s="2" t="s">
        <v>835</v>
      </c>
      <c r="L2276" s="2" t="s">
        <v>844</v>
      </c>
      <c r="M2276" s="2" t="s">
        <v>6</v>
      </c>
      <c r="N2276" s="2" t="s">
        <v>6</v>
      </c>
      <c r="O2276" s="2" t="s">
        <v>6</v>
      </c>
      <c r="P2276" s="2" t="s">
        <v>6</v>
      </c>
      <c r="Q2276" s="2" t="s">
        <v>6</v>
      </c>
      <c r="R2276" s="2" t="s">
        <v>6</v>
      </c>
      <c r="S2276" s="2" t="s">
        <v>6</v>
      </c>
      <c r="T2276" s="2" t="s">
        <v>6</v>
      </c>
      <c r="U2276" s="2" t="s">
        <v>6</v>
      </c>
      <c r="V2276" s="2" t="s">
        <v>6</v>
      </c>
      <c r="W2276" s="2" t="s">
        <v>6</v>
      </c>
      <c r="X2276" s="2" t="s">
        <v>6</v>
      </c>
      <c r="Y2276" s="2" t="s">
        <v>6</v>
      </c>
      <c r="Z2276" s="2" t="s">
        <v>6</v>
      </c>
      <c r="AA2276" s="2" t="s">
        <v>6</v>
      </c>
      <c r="AB2276" s="2" t="s">
        <v>6</v>
      </c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</row>
    <row r="2277" spans="1:47" ht="15.75">
      <c r="A2277" s="2"/>
      <c r="B2277" s="2"/>
      <c r="C2277" s="2" t="s">
        <v>1214</v>
      </c>
      <c r="D2277" s="2" t="s">
        <v>176</v>
      </c>
      <c r="E2277" s="2" t="s">
        <v>30</v>
      </c>
      <c r="F2277" s="26" t="s">
        <v>176</v>
      </c>
      <c r="G2277" s="4" t="s">
        <v>1266</v>
      </c>
      <c r="H2277" s="2" t="s">
        <v>163</v>
      </c>
      <c r="I2277" s="2" t="s">
        <v>569</v>
      </c>
      <c r="J2277" s="2" t="s">
        <v>570</v>
      </c>
      <c r="K2277" s="2" t="s">
        <v>835</v>
      </c>
      <c r="L2277" s="2" t="s">
        <v>844</v>
      </c>
      <c r="M2277" s="2" t="s">
        <v>6</v>
      </c>
      <c r="N2277" s="2" t="s">
        <v>6</v>
      </c>
      <c r="O2277" s="2" t="s">
        <v>6</v>
      </c>
      <c r="P2277" s="2" t="s">
        <v>6</v>
      </c>
      <c r="Q2277" s="2" t="s">
        <v>6</v>
      </c>
      <c r="R2277" s="2" t="s">
        <v>6</v>
      </c>
      <c r="S2277" s="2" t="s">
        <v>6</v>
      </c>
      <c r="T2277" s="2" t="s">
        <v>6</v>
      </c>
      <c r="U2277" s="2" t="s">
        <v>6</v>
      </c>
      <c r="V2277" s="2" t="s">
        <v>6</v>
      </c>
      <c r="W2277" s="2" t="s">
        <v>6</v>
      </c>
      <c r="X2277" s="2" t="s">
        <v>6</v>
      </c>
      <c r="Y2277" s="2" t="s">
        <v>6</v>
      </c>
      <c r="Z2277" s="2" t="s">
        <v>6</v>
      </c>
      <c r="AA2277" s="2" t="s">
        <v>6</v>
      </c>
      <c r="AB2277" s="2" t="s">
        <v>6</v>
      </c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</row>
    <row r="2278" spans="1:47" ht="15.75">
      <c r="A2278" s="2"/>
      <c r="B2278" s="2"/>
      <c r="C2278" s="2" t="s">
        <v>1215</v>
      </c>
      <c r="D2278" s="2" t="s">
        <v>176</v>
      </c>
      <c r="E2278" s="2" t="s">
        <v>30</v>
      </c>
      <c r="F2278" s="26" t="s">
        <v>176</v>
      </c>
      <c r="G2278" s="4" t="s">
        <v>1266</v>
      </c>
      <c r="H2278" s="2" t="s">
        <v>163</v>
      </c>
      <c r="I2278" s="2" t="s">
        <v>569</v>
      </c>
      <c r="J2278" s="2" t="s">
        <v>570</v>
      </c>
      <c r="K2278" s="2" t="s">
        <v>835</v>
      </c>
      <c r="L2278" s="2" t="s">
        <v>844</v>
      </c>
      <c r="M2278" s="2" t="s">
        <v>6</v>
      </c>
      <c r="N2278" s="2" t="s">
        <v>6</v>
      </c>
      <c r="O2278" s="2" t="s">
        <v>6</v>
      </c>
      <c r="P2278" s="2" t="s">
        <v>6</v>
      </c>
      <c r="Q2278" s="2" t="s">
        <v>6</v>
      </c>
      <c r="R2278" s="2" t="s">
        <v>6</v>
      </c>
      <c r="S2278" s="2" t="s">
        <v>6</v>
      </c>
      <c r="T2278" s="2" t="s">
        <v>6</v>
      </c>
      <c r="U2278" s="2" t="s">
        <v>6</v>
      </c>
      <c r="V2278" s="2" t="s">
        <v>6</v>
      </c>
      <c r="W2278" s="2" t="s">
        <v>6</v>
      </c>
      <c r="X2278" s="2" t="s">
        <v>6</v>
      </c>
      <c r="Y2278" s="2" t="s">
        <v>6</v>
      </c>
      <c r="Z2278" s="2" t="s">
        <v>6</v>
      </c>
      <c r="AA2278" s="2" t="s">
        <v>6</v>
      </c>
      <c r="AB2278" s="2" t="s">
        <v>6</v>
      </c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</row>
    <row r="2279" spans="1:47" ht="15.75">
      <c r="A2279" s="2"/>
      <c r="B2279" s="2"/>
      <c r="C2279" s="2" t="s">
        <v>1216</v>
      </c>
      <c r="D2279" s="2" t="s">
        <v>176</v>
      </c>
      <c r="E2279" s="2" t="s">
        <v>30</v>
      </c>
      <c r="F2279" s="26" t="s">
        <v>176</v>
      </c>
      <c r="G2279" s="4" t="s">
        <v>1266</v>
      </c>
      <c r="H2279" s="2" t="s">
        <v>163</v>
      </c>
      <c r="I2279" s="2" t="s">
        <v>569</v>
      </c>
      <c r="J2279" s="2" t="s">
        <v>570</v>
      </c>
      <c r="K2279" s="2" t="s">
        <v>835</v>
      </c>
      <c r="L2279" s="2" t="s">
        <v>844</v>
      </c>
      <c r="M2279" s="2" t="s">
        <v>6</v>
      </c>
      <c r="N2279" s="2" t="s">
        <v>6</v>
      </c>
      <c r="O2279" s="2" t="s">
        <v>6</v>
      </c>
      <c r="P2279" s="2" t="s">
        <v>6</v>
      </c>
      <c r="Q2279" s="2" t="s">
        <v>6</v>
      </c>
      <c r="R2279" s="2" t="s">
        <v>6</v>
      </c>
      <c r="S2279" s="2" t="s">
        <v>6</v>
      </c>
      <c r="T2279" s="2" t="s">
        <v>6</v>
      </c>
      <c r="U2279" s="2" t="s">
        <v>6</v>
      </c>
      <c r="V2279" s="2" t="s">
        <v>6</v>
      </c>
      <c r="W2279" s="2" t="s">
        <v>6</v>
      </c>
      <c r="X2279" s="2" t="s">
        <v>6</v>
      </c>
      <c r="Y2279" s="2" t="s">
        <v>6</v>
      </c>
      <c r="Z2279" s="2" t="s">
        <v>6</v>
      </c>
      <c r="AA2279" s="2" t="s">
        <v>6</v>
      </c>
      <c r="AB2279" s="2" t="s">
        <v>6</v>
      </c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</row>
    <row r="2280" spans="1:47" ht="15.75">
      <c r="A2280" s="2"/>
      <c r="B2280" s="2"/>
      <c r="C2280" s="2" t="s">
        <v>1217</v>
      </c>
      <c r="D2280" s="2" t="s">
        <v>176</v>
      </c>
      <c r="E2280" s="2" t="s">
        <v>30</v>
      </c>
      <c r="F2280" s="26" t="s">
        <v>176</v>
      </c>
      <c r="G2280" s="4" t="s">
        <v>1266</v>
      </c>
      <c r="H2280" s="2" t="s">
        <v>163</v>
      </c>
      <c r="I2280" s="2" t="s">
        <v>569</v>
      </c>
      <c r="J2280" s="2" t="s">
        <v>570</v>
      </c>
      <c r="K2280" s="2" t="s">
        <v>835</v>
      </c>
      <c r="L2280" s="2" t="s">
        <v>844</v>
      </c>
      <c r="M2280" s="2" t="s">
        <v>6</v>
      </c>
      <c r="N2280" s="2" t="s">
        <v>6</v>
      </c>
      <c r="O2280" s="2" t="s">
        <v>6</v>
      </c>
      <c r="P2280" s="2" t="s">
        <v>6</v>
      </c>
      <c r="Q2280" s="2" t="s">
        <v>6</v>
      </c>
      <c r="R2280" s="2" t="s">
        <v>6</v>
      </c>
      <c r="S2280" s="2" t="s">
        <v>6</v>
      </c>
      <c r="T2280" s="2" t="s">
        <v>6</v>
      </c>
      <c r="U2280" s="2" t="s">
        <v>6</v>
      </c>
      <c r="V2280" s="2" t="s">
        <v>6</v>
      </c>
      <c r="W2280" s="2" t="s">
        <v>6</v>
      </c>
      <c r="X2280" s="2" t="s">
        <v>6</v>
      </c>
      <c r="Y2280" s="2" t="s">
        <v>6</v>
      </c>
      <c r="Z2280" s="2" t="s">
        <v>6</v>
      </c>
      <c r="AA2280" s="2" t="s">
        <v>6</v>
      </c>
      <c r="AB2280" s="2" t="s">
        <v>6</v>
      </c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</row>
    <row r="2281" spans="1:47" ht="15.75">
      <c r="A2281" s="2"/>
      <c r="B2281" s="2"/>
      <c r="C2281" s="2" t="s">
        <v>1218</v>
      </c>
      <c r="D2281" s="2" t="s">
        <v>176</v>
      </c>
      <c r="E2281" s="2" t="s">
        <v>30</v>
      </c>
      <c r="F2281" s="26" t="s">
        <v>176</v>
      </c>
      <c r="G2281" s="4" t="s">
        <v>1266</v>
      </c>
      <c r="H2281" s="2" t="s">
        <v>163</v>
      </c>
      <c r="I2281" s="2" t="s">
        <v>569</v>
      </c>
      <c r="J2281" s="2" t="s">
        <v>570</v>
      </c>
      <c r="K2281" s="2" t="s">
        <v>835</v>
      </c>
      <c r="L2281" s="2" t="s">
        <v>844</v>
      </c>
      <c r="M2281" s="2" t="s">
        <v>6</v>
      </c>
      <c r="N2281" s="2" t="s">
        <v>6</v>
      </c>
      <c r="O2281" s="2" t="s">
        <v>6</v>
      </c>
      <c r="P2281" s="2" t="s">
        <v>6</v>
      </c>
      <c r="Q2281" s="2" t="s">
        <v>6</v>
      </c>
      <c r="R2281" s="2" t="s">
        <v>6</v>
      </c>
      <c r="S2281" s="2" t="s">
        <v>6</v>
      </c>
      <c r="T2281" s="2" t="s">
        <v>6</v>
      </c>
      <c r="U2281" s="2" t="s">
        <v>6</v>
      </c>
      <c r="V2281" s="2" t="s">
        <v>6</v>
      </c>
      <c r="W2281" s="2" t="s">
        <v>6</v>
      </c>
      <c r="X2281" s="2" t="s">
        <v>6</v>
      </c>
      <c r="Y2281" s="2" t="s">
        <v>6</v>
      </c>
      <c r="Z2281" s="2" t="s">
        <v>6</v>
      </c>
      <c r="AA2281" s="2" t="s">
        <v>6</v>
      </c>
      <c r="AB2281" s="2" t="s">
        <v>6</v>
      </c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</row>
    <row r="2282" spans="1:47" ht="15.75">
      <c r="A2282" s="2"/>
      <c r="B2282" s="2"/>
      <c r="C2282" s="2" t="s">
        <v>1219</v>
      </c>
      <c r="D2282" s="2" t="s">
        <v>176</v>
      </c>
      <c r="E2282" s="2" t="s">
        <v>30</v>
      </c>
      <c r="F2282" s="26" t="s">
        <v>176</v>
      </c>
      <c r="G2282" s="4" t="s">
        <v>1266</v>
      </c>
      <c r="H2282" s="2" t="s">
        <v>163</v>
      </c>
      <c r="I2282" s="2" t="s">
        <v>569</v>
      </c>
      <c r="J2282" s="2" t="s">
        <v>570</v>
      </c>
      <c r="K2282" s="2" t="s">
        <v>835</v>
      </c>
      <c r="L2282" s="2" t="s">
        <v>844</v>
      </c>
      <c r="M2282" s="2" t="s">
        <v>6</v>
      </c>
      <c r="N2282" s="2" t="s">
        <v>6</v>
      </c>
      <c r="O2282" s="2" t="s">
        <v>6</v>
      </c>
      <c r="P2282" s="2" t="s">
        <v>6</v>
      </c>
      <c r="Q2282" s="2" t="s">
        <v>6</v>
      </c>
      <c r="R2282" s="2" t="s">
        <v>6</v>
      </c>
      <c r="S2282" s="2" t="s">
        <v>6</v>
      </c>
      <c r="T2282" s="2" t="s">
        <v>6</v>
      </c>
      <c r="U2282" s="2" t="s">
        <v>6</v>
      </c>
      <c r="V2282" s="2" t="s">
        <v>6</v>
      </c>
      <c r="W2282" s="2" t="s">
        <v>6</v>
      </c>
      <c r="X2282" s="2" t="s">
        <v>6</v>
      </c>
      <c r="Y2282" s="2" t="s">
        <v>6</v>
      </c>
      <c r="Z2282" s="2" t="s">
        <v>6</v>
      </c>
      <c r="AA2282" s="2" t="s">
        <v>6</v>
      </c>
      <c r="AB2282" s="2" t="s">
        <v>6</v>
      </c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</row>
    <row r="2283" spans="1:47" ht="15.75">
      <c r="A2283" s="2"/>
      <c r="B2283" s="2"/>
      <c r="C2283" s="2" t="s">
        <v>1220</v>
      </c>
      <c r="D2283" s="2" t="s">
        <v>176</v>
      </c>
      <c r="E2283" s="2" t="s">
        <v>30</v>
      </c>
      <c r="F2283" s="26" t="s">
        <v>176</v>
      </c>
      <c r="G2283" s="4" t="s">
        <v>1266</v>
      </c>
      <c r="H2283" s="2" t="s">
        <v>163</v>
      </c>
      <c r="I2283" s="2" t="s">
        <v>569</v>
      </c>
      <c r="J2283" s="2" t="s">
        <v>570</v>
      </c>
      <c r="K2283" s="2" t="s">
        <v>835</v>
      </c>
      <c r="L2283" s="2" t="s">
        <v>844</v>
      </c>
      <c r="M2283" s="2" t="s">
        <v>6</v>
      </c>
      <c r="N2283" s="2" t="s">
        <v>6</v>
      </c>
      <c r="O2283" s="2" t="s">
        <v>6</v>
      </c>
      <c r="P2283" s="2" t="s">
        <v>6</v>
      </c>
      <c r="Q2283" s="2" t="s">
        <v>6</v>
      </c>
      <c r="R2283" s="2" t="s">
        <v>6</v>
      </c>
      <c r="S2283" s="2" t="s">
        <v>6</v>
      </c>
      <c r="T2283" s="2" t="s">
        <v>6</v>
      </c>
      <c r="U2283" s="2" t="s">
        <v>6</v>
      </c>
      <c r="V2283" s="2" t="s">
        <v>6</v>
      </c>
      <c r="W2283" s="2" t="s">
        <v>6</v>
      </c>
      <c r="X2283" s="2" t="s">
        <v>6</v>
      </c>
      <c r="Y2283" s="2" t="s">
        <v>6</v>
      </c>
      <c r="Z2283" s="2" t="s">
        <v>6</v>
      </c>
      <c r="AA2283" s="2" t="s">
        <v>6</v>
      </c>
      <c r="AB2283" s="2" t="s">
        <v>6</v>
      </c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</row>
    <row r="2284" spans="1:47" ht="15.75">
      <c r="A2284" s="2"/>
      <c r="B2284" s="2"/>
      <c r="C2284" s="2" t="s">
        <v>1221</v>
      </c>
      <c r="D2284" s="2" t="s">
        <v>176</v>
      </c>
      <c r="E2284" s="2" t="s">
        <v>30</v>
      </c>
      <c r="F2284" s="26" t="s">
        <v>176</v>
      </c>
      <c r="G2284" s="4" t="s">
        <v>1266</v>
      </c>
      <c r="H2284" s="2" t="s">
        <v>163</v>
      </c>
      <c r="I2284" s="2" t="s">
        <v>569</v>
      </c>
      <c r="J2284" s="2" t="s">
        <v>570</v>
      </c>
      <c r="K2284" s="2" t="s">
        <v>835</v>
      </c>
      <c r="L2284" s="2" t="s">
        <v>844</v>
      </c>
      <c r="M2284" s="2" t="s">
        <v>6</v>
      </c>
      <c r="N2284" s="2" t="s">
        <v>6</v>
      </c>
      <c r="O2284" s="2" t="s">
        <v>6</v>
      </c>
      <c r="P2284" s="2" t="s">
        <v>6</v>
      </c>
      <c r="Q2284" s="2" t="s">
        <v>6</v>
      </c>
      <c r="R2284" s="2" t="s">
        <v>6</v>
      </c>
      <c r="S2284" s="2" t="s">
        <v>6</v>
      </c>
      <c r="T2284" s="2" t="s">
        <v>6</v>
      </c>
      <c r="U2284" s="2" t="s">
        <v>6</v>
      </c>
      <c r="V2284" s="2" t="s">
        <v>6</v>
      </c>
      <c r="W2284" s="2" t="s">
        <v>6</v>
      </c>
      <c r="X2284" s="2" t="s">
        <v>6</v>
      </c>
      <c r="Y2284" s="2" t="s">
        <v>6</v>
      </c>
      <c r="Z2284" s="2" t="s">
        <v>6</v>
      </c>
      <c r="AA2284" s="2" t="s">
        <v>6</v>
      </c>
      <c r="AB2284" s="2" t="s">
        <v>6</v>
      </c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</row>
    <row r="2285" spans="1:47" ht="15.75">
      <c r="A2285" s="2"/>
      <c r="B2285" s="2"/>
      <c r="C2285" s="2" t="s">
        <v>1222</v>
      </c>
      <c r="D2285" s="2" t="s">
        <v>176</v>
      </c>
      <c r="E2285" s="2" t="s">
        <v>30</v>
      </c>
      <c r="F2285" s="26" t="s">
        <v>176</v>
      </c>
      <c r="G2285" s="4" t="s">
        <v>1266</v>
      </c>
      <c r="H2285" s="2" t="s">
        <v>163</v>
      </c>
      <c r="I2285" s="2" t="s">
        <v>569</v>
      </c>
      <c r="J2285" s="2" t="s">
        <v>570</v>
      </c>
      <c r="K2285" s="2" t="s">
        <v>835</v>
      </c>
      <c r="L2285" s="2" t="s">
        <v>844</v>
      </c>
      <c r="M2285" s="2" t="s">
        <v>6</v>
      </c>
      <c r="N2285" s="2" t="s">
        <v>6</v>
      </c>
      <c r="O2285" s="2" t="s">
        <v>6</v>
      </c>
      <c r="P2285" s="2" t="s">
        <v>6</v>
      </c>
      <c r="Q2285" s="2" t="s">
        <v>6</v>
      </c>
      <c r="R2285" s="2" t="s">
        <v>6</v>
      </c>
      <c r="S2285" s="2" t="s">
        <v>6</v>
      </c>
      <c r="T2285" s="2" t="s">
        <v>6</v>
      </c>
      <c r="U2285" s="2" t="s">
        <v>6</v>
      </c>
      <c r="V2285" s="2" t="s">
        <v>6</v>
      </c>
      <c r="W2285" s="2" t="s">
        <v>6</v>
      </c>
      <c r="X2285" s="2" t="s">
        <v>6</v>
      </c>
      <c r="Y2285" s="2" t="s">
        <v>6</v>
      </c>
      <c r="Z2285" s="2" t="s">
        <v>6</v>
      </c>
      <c r="AA2285" s="2" t="s">
        <v>6</v>
      </c>
      <c r="AB2285" s="2" t="s">
        <v>6</v>
      </c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</row>
    <row r="2286" spans="1:47" ht="15.75">
      <c r="A2286" s="2"/>
      <c r="B2286" s="2"/>
      <c r="C2286" s="2" t="s">
        <v>1223</v>
      </c>
      <c r="D2286" s="2" t="s">
        <v>176</v>
      </c>
      <c r="E2286" s="2" t="s">
        <v>30</v>
      </c>
      <c r="F2286" s="26" t="s">
        <v>176</v>
      </c>
      <c r="G2286" s="4" t="s">
        <v>1266</v>
      </c>
      <c r="H2286" s="2" t="s">
        <v>163</v>
      </c>
      <c r="I2286" s="2" t="s">
        <v>569</v>
      </c>
      <c r="J2286" s="2" t="s">
        <v>570</v>
      </c>
      <c r="K2286" s="2" t="s">
        <v>835</v>
      </c>
      <c r="L2286" s="2" t="s">
        <v>844</v>
      </c>
      <c r="M2286" s="2" t="s">
        <v>6</v>
      </c>
      <c r="N2286" s="2" t="s">
        <v>6</v>
      </c>
      <c r="O2286" s="2" t="s">
        <v>6</v>
      </c>
      <c r="P2286" s="2" t="s">
        <v>6</v>
      </c>
      <c r="Q2286" s="2" t="s">
        <v>6</v>
      </c>
      <c r="R2286" s="2" t="s">
        <v>6</v>
      </c>
      <c r="S2286" s="2" t="s">
        <v>6</v>
      </c>
      <c r="T2286" s="2" t="s">
        <v>6</v>
      </c>
      <c r="U2286" s="2" t="s">
        <v>6</v>
      </c>
      <c r="V2286" s="2" t="s">
        <v>6</v>
      </c>
      <c r="W2286" s="2" t="s">
        <v>6</v>
      </c>
      <c r="X2286" s="2" t="s">
        <v>6</v>
      </c>
      <c r="Y2286" s="2" t="s">
        <v>6</v>
      </c>
      <c r="Z2286" s="2" t="s">
        <v>6</v>
      </c>
      <c r="AA2286" s="2" t="s">
        <v>6</v>
      </c>
      <c r="AB2286" s="2" t="s">
        <v>6</v>
      </c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</row>
    <row r="2287" spans="1:47" ht="15.75">
      <c r="A2287" s="2"/>
      <c r="B2287" s="2"/>
      <c r="C2287" s="2" t="s">
        <v>1224</v>
      </c>
      <c r="D2287" s="2" t="s">
        <v>176</v>
      </c>
      <c r="E2287" s="2" t="s">
        <v>30</v>
      </c>
      <c r="F2287" s="26" t="s">
        <v>176</v>
      </c>
      <c r="G2287" s="4" t="s">
        <v>1266</v>
      </c>
      <c r="H2287" s="2" t="s">
        <v>163</v>
      </c>
      <c r="I2287" s="2" t="s">
        <v>569</v>
      </c>
      <c r="J2287" s="2" t="s">
        <v>570</v>
      </c>
      <c r="K2287" s="2" t="s">
        <v>835</v>
      </c>
      <c r="L2287" s="2" t="s">
        <v>844</v>
      </c>
      <c r="M2287" s="2" t="s">
        <v>6</v>
      </c>
      <c r="N2287" s="2" t="s">
        <v>6</v>
      </c>
      <c r="O2287" s="2" t="s">
        <v>6</v>
      </c>
      <c r="P2287" s="2" t="s">
        <v>6</v>
      </c>
      <c r="Q2287" s="2" t="s">
        <v>6</v>
      </c>
      <c r="R2287" s="2" t="s">
        <v>6</v>
      </c>
      <c r="S2287" s="2" t="s">
        <v>6</v>
      </c>
      <c r="T2287" s="2" t="s">
        <v>6</v>
      </c>
      <c r="U2287" s="2" t="s">
        <v>6</v>
      </c>
      <c r="V2287" s="2" t="s">
        <v>6</v>
      </c>
      <c r="W2287" s="2" t="s">
        <v>6</v>
      </c>
      <c r="X2287" s="2" t="s">
        <v>6</v>
      </c>
      <c r="Y2287" s="2" t="s">
        <v>6</v>
      </c>
      <c r="Z2287" s="2" t="s">
        <v>6</v>
      </c>
      <c r="AA2287" s="2" t="s">
        <v>6</v>
      </c>
      <c r="AB2287" s="2" t="s">
        <v>6</v>
      </c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</row>
    <row r="2288" spans="1:47" ht="15.75">
      <c r="A2288" s="2"/>
      <c r="B2288" s="2"/>
      <c r="C2288" s="2" t="s">
        <v>1225</v>
      </c>
      <c r="D2288" s="2" t="s">
        <v>176</v>
      </c>
      <c r="E2288" s="2" t="s">
        <v>30</v>
      </c>
      <c r="F2288" s="26" t="s">
        <v>176</v>
      </c>
      <c r="G2288" s="4" t="s">
        <v>1266</v>
      </c>
      <c r="H2288" s="2" t="s">
        <v>163</v>
      </c>
      <c r="I2288" s="2" t="s">
        <v>569</v>
      </c>
      <c r="J2288" s="2" t="s">
        <v>570</v>
      </c>
      <c r="K2288" s="2" t="s">
        <v>835</v>
      </c>
      <c r="L2288" s="2" t="s">
        <v>844</v>
      </c>
      <c r="M2288" s="2" t="s">
        <v>6</v>
      </c>
      <c r="N2288" s="2" t="s">
        <v>6</v>
      </c>
      <c r="O2288" s="2" t="s">
        <v>6</v>
      </c>
      <c r="P2288" s="2" t="s">
        <v>6</v>
      </c>
      <c r="Q2288" s="2" t="s">
        <v>6</v>
      </c>
      <c r="R2288" s="2" t="s">
        <v>6</v>
      </c>
      <c r="S2288" s="2" t="s">
        <v>6</v>
      </c>
      <c r="T2288" s="2" t="s">
        <v>6</v>
      </c>
      <c r="U2288" s="2" t="s">
        <v>6</v>
      </c>
      <c r="V2288" s="2" t="s">
        <v>6</v>
      </c>
      <c r="W2288" s="2" t="s">
        <v>6</v>
      </c>
      <c r="X2288" s="2" t="s">
        <v>6</v>
      </c>
      <c r="Y2288" s="2" t="s">
        <v>6</v>
      </c>
      <c r="Z2288" s="2" t="s">
        <v>6</v>
      </c>
      <c r="AA2288" s="2" t="s">
        <v>6</v>
      </c>
      <c r="AB2288" s="2" t="s">
        <v>6</v>
      </c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</row>
    <row r="2289" spans="1:47" ht="15.75">
      <c r="A2289" s="2"/>
      <c r="B2289" s="2"/>
      <c r="C2289" s="2" t="s">
        <v>1226</v>
      </c>
      <c r="D2289" s="2" t="s">
        <v>176</v>
      </c>
      <c r="E2289" s="2" t="s">
        <v>30</v>
      </c>
      <c r="F2289" s="26" t="s">
        <v>176</v>
      </c>
      <c r="G2289" s="4" t="s">
        <v>1266</v>
      </c>
      <c r="H2289" s="2" t="s">
        <v>163</v>
      </c>
      <c r="I2289" s="2" t="s">
        <v>569</v>
      </c>
      <c r="J2289" s="2" t="s">
        <v>570</v>
      </c>
      <c r="K2289" s="2" t="s">
        <v>835</v>
      </c>
      <c r="L2289" s="2" t="s">
        <v>844</v>
      </c>
      <c r="M2289" s="2" t="s">
        <v>6</v>
      </c>
      <c r="N2289" s="2" t="s">
        <v>6</v>
      </c>
      <c r="O2289" s="2" t="s">
        <v>6</v>
      </c>
      <c r="P2289" s="2" t="s">
        <v>6</v>
      </c>
      <c r="Q2289" s="2" t="s">
        <v>6</v>
      </c>
      <c r="R2289" s="2" t="s">
        <v>6</v>
      </c>
      <c r="S2289" s="2" t="s">
        <v>6</v>
      </c>
      <c r="T2289" s="2" t="s">
        <v>6</v>
      </c>
      <c r="U2289" s="2" t="s">
        <v>6</v>
      </c>
      <c r="V2289" s="2" t="s">
        <v>6</v>
      </c>
      <c r="W2289" s="2" t="s">
        <v>6</v>
      </c>
      <c r="X2289" s="2" t="s">
        <v>6</v>
      </c>
      <c r="Y2289" s="2" t="s">
        <v>6</v>
      </c>
      <c r="Z2289" s="2" t="s">
        <v>6</v>
      </c>
      <c r="AA2289" s="2" t="s">
        <v>6</v>
      </c>
      <c r="AB2289" s="2" t="s">
        <v>6</v>
      </c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</row>
    <row r="2290" spans="1:47" ht="15.75">
      <c r="A2290" s="2"/>
      <c r="B2290" s="2"/>
      <c r="C2290" s="2" t="s">
        <v>1227</v>
      </c>
      <c r="D2290" s="2" t="s">
        <v>176</v>
      </c>
      <c r="E2290" s="2" t="s">
        <v>30</v>
      </c>
      <c r="F2290" s="26" t="s">
        <v>176</v>
      </c>
      <c r="G2290" s="4" t="s">
        <v>1266</v>
      </c>
      <c r="H2290" s="2" t="s">
        <v>163</v>
      </c>
      <c r="I2290" s="2" t="s">
        <v>569</v>
      </c>
      <c r="J2290" s="2" t="s">
        <v>570</v>
      </c>
      <c r="K2290" s="2" t="s">
        <v>835</v>
      </c>
      <c r="L2290" s="2" t="s">
        <v>844</v>
      </c>
      <c r="M2290" s="2" t="s">
        <v>6</v>
      </c>
      <c r="N2290" s="2" t="s">
        <v>6</v>
      </c>
      <c r="O2290" s="2" t="s">
        <v>6</v>
      </c>
      <c r="P2290" s="2" t="s">
        <v>6</v>
      </c>
      <c r="Q2290" s="2" t="s">
        <v>6</v>
      </c>
      <c r="R2290" s="2" t="s">
        <v>6</v>
      </c>
      <c r="S2290" s="2" t="s">
        <v>6</v>
      </c>
      <c r="T2290" s="2" t="s">
        <v>6</v>
      </c>
      <c r="U2290" s="2" t="s">
        <v>6</v>
      </c>
      <c r="V2290" s="2" t="s">
        <v>6</v>
      </c>
      <c r="W2290" s="2" t="s">
        <v>6</v>
      </c>
      <c r="X2290" s="2" t="s">
        <v>6</v>
      </c>
      <c r="Y2290" s="2" t="s">
        <v>6</v>
      </c>
      <c r="Z2290" s="2" t="s">
        <v>6</v>
      </c>
      <c r="AA2290" s="2" t="s">
        <v>6</v>
      </c>
      <c r="AB2290" s="2" t="s">
        <v>6</v>
      </c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</row>
    <row r="2291" spans="1:47" ht="15.75">
      <c r="A2291" s="2"/>
      <c r="B2291" s="2"/>
      <c r="C2291" s="2" t="s">
        <v>1228</v>
      </c>
      <c r="D2291" s="2" t="s">
        <v>176</v>
      </c>
      <c r="E2291" s="2" t="s">
        <v>30</v>
      </c>
      <c r="F2291" s="26" t="s">
        <v>176</v>
      </c>
      <c r="G2291" s="4" t="s">
        <v>1266</v>
      </c>
      <c r="H2291" s="2" t="s">
        <v>163</v>
      </c>
      <c r="I2291" s="2" t="s">
        <v>569</v>
      </c>
      <c r="J2291" s="2" t="s">
        <v>570</v>
      </c>
      <c r="K2291" s="2" t="s">
        <v>835</v>
      </c>
      <c r="L2291" s="2" t="s">
        <v>844</v>
      </c>
      <c r="M2291" s="2" t="s">
        <v>6</v>
      </c>
      <c r="N2291" s="2" t="s">
        <v>6</v>
      </c>
      <c r="O2291" s="2" t="s">
        <v>6</v>
      </c>
      <c r="P2291" s="2" t="s">
        <v>6</v>
      </c>
      <c r="Q2291" s="2" t="s">
        <v>6</v>
      </c>
      <c r="R2291" s="2" t="s">
        <v>6</v>
      </c>
      <c r="S2291" s="2" t="s">
        <v>6</v>
      </c>
      <c r="T2291" s="2" t="s">
        <v>6</v>
      </c>
      <c r="U2291" s="2" t="s">
        <v>6</v>
      </c>
      <c r="V2291" s="2" t="s">
        <v>6</v>
      </c>
      <c r="W2291" s="2" t="s">
        <v>6</v>
      </c>
      <c r="X2291" s="2" t="s">
        <v>6</v>
      </c>
      <c r="Y2291" s="2" t="s">
        <v>6</v>
      </c>
      <c r="Z2291" s="2" t="s">
        <v>6</v>
      </c>
      <c r="AA2291" s="2" t="s">
        <v>6</v>
      </c>
      <c r="AB2291" s="2" t="s">
        <v>6</v>
      </c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</row>
    <row r="2292" spans="1:47" ht="15.75">
      <c r="A2292" s="2"/>
      <c r="B2292" s="2"/>
      <c r="C2292" s="2" t="s">
        <v>1229</v>
      </c>
      <c r="D2292" s="2" t="s">
        <v>176</v>
      </c>
      <c r="E2292" s="2" t="s">
        <v>30</v>
      </c>
      <c r="F2292" s="26" t="s">
        <v>176</v>
      </c>
      <c r="G2292" s="4" t="s">
        <v>1266</v>
      </c>
      <c r="H2292" s="2" t="s">
        <v>163</v>
      </c>
      <c r="I2292" s="2" t="s">
        <v>569</v>
      </c>
      <c r="J2292" s="2" t="s">
        <v>570</v>
      </c>
      <c r="K2292" s="2" t="s">
        <v>835</v>
      </c>
      <c r="L2292" s="2" t="s">
        <v>844</v>
      </c>
      <c r="M2292" s="2" t="s">
        <v>6</v>
      </c>
      <c r="N2292" s="2" t="s">
        <v>6</v>
      </c>
      <c r="O2292" s="2" t="s">
        <v>6</v>
      </c>
      <c r="P2292" s="2" t="s">
        <v>6</v>
      </c>
      <c r="Q2292" s="2" t="s">
        <v>6</v>
      </c>
      <c r="R2292" s="2" t="s">
        <v>6</v>
      </c>
      <c r="S2292" s="2" t="s">
        <v>6</v>
      </c>
      <c r="T2292" s="2" t="s">
        <v>6</v>
      </c>
      <c r="U2292" s="2" t="s">
        <v>6</v>
      </c>
      <c r="V2292" s="2" t="s">
        <v>6</v>
      </c>
      <c r="W2292" s="2" t="s">
        <v>6</v>
      </c>
      <c r="X2292" s="2" t="s">
        <v>6</v>
      </c>
      <c r="Y2292" s="2" t="s">
        <v>6</v>
      </c>
      <c r="Z2292" s="2" t="s">
        <v>6</v>
      </c>
      <c r="AA2292" s="2" t="s">
        <v>6</v>
      </c>
      <c r="AB2292" s="2" t="s">
        <v>6</v>
      </c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</row>
    <row r="2293" spans="1:47" ht="15.75">
      <c r="A2293" s="2"/>
      <c r="B2293" s="2"/>
      <c r="C2293" s="2" t="s">
        <v>1230</v>
      </c>
      <c r="D2293" s="2" t="s">
        <v>176</v>
      </c>
      <c r="E2293" s="2" t="s">
        <v>30</v>
      </c>
      <c r="F2293" s="26" t="s">
        <v>176</v>
      </c>
      <c r="G2293" s="4" t="s">
        <v>1266</v>
      </c>
      <c r="H2293" s="2" t="s">
        <v>163</v>
      </c>
      <c r="I2293" s="2" t="s">
        <v>569</v>
      </c>
      <c r="J2293" s="2" t="s">
        <v>570</v>
      </c>
      <c r="K2293" s="2" t="s">
        <v>835</v>
      </c>
      <c r="L2293" s="2" t="s">
        <v>844</v>
      </c>
      <c r="M2293" s="2" t="s">
        <v>6</v>
      </c>
      <c r="N2293" s="2" t="s">
        <v>6</v>
      </c>
      <c r="O2293" s="2" t="s">
        <v>6</v>
      </c>
      <c r="P2293" s="2" t="s">
        <v>6</v>
      </c>
      <c r="Q2293" s="2" t="s">
        <v>6</v>
      </c>
      <c r="R2293" s="2" t="s">
        <v>6</v>
      </c>
      <c r="S2293" s="2" t="s">
        <v>6</v>
      </c>
      <c r="T2293" s="2" t="s">
        <v>6</v>
      </c>
      <c r="U2293" s="2" t="s">
        <v>6</v>
      </c>
      <c r="V2293" s="2" t="s">
        <v>6</v>
      </c>
      <c r="W2293" s="2" t="s">
        <v>6</v>
      </c>
      <c r="X2293" s="2" t="s">
        <v>6</v>
      </c>
      <c r="Y2293" s="2" t="s">
        <v>6</v>
      </c>
      <c r="Z2293" s="2" t="s">
        <v>6</v>
      </c>
      <c r="AA2293" s="2" t="s">
        <v>6</v>
      </c>
      <c r="AB2293" s="2" t="s">
        <v>6</v>
      </c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</row>
    <row r="2294" spans="1:47" ht="15.75">
      <c r="A2294" s="2"/>
      <c r="B2294" s="2"/>
      <c r="C2294" s="2" t="s">
        <v>1231</v>
      </c>
      <c r="D2294" s="2" t="s">
        <v>176</v>
      </c>
      <c r="E2294" s="2" t="s">
        <v>30</v>
      </c>
      <c r="F2294" s="26" t="s">
        <v>176</v>
      </c>
      <c r="G2294" s="4" t="s">
        <v>1266</v>
      </c>
      <c r="H2294" s="2" t="s">
        <v>163</v>
      </c>
      <c r="I2294" s="2" t="s">
        <v>569</v>
      </c>
      <c r="J2294" s="2" t="s">
        <v>570</v>
      </c>
      <c r="K2294" s="2" t="s">
        <v>835</v>
      </c>
      <c r="L2294" s="2" t="s">
        <v>844</v>
      </c>
      <c r="M2294" s="2" t="s">
        <v>6</v>
      </c>
      <c r="N2294" s="2" t="s">
        <v>6</v>
      </c>
      <c r="O2294" s="2" t="s">
        <v>6</v>
      </c>
      <c r="P2294" s="2" t="s">
        <v>6</v>
      </c>
      <c r="Q2294" s="2" t="s">
        <v>6</v>
      </c>
      <c r="R2294" s="2" t="s">
        <v>6</v>
      </c>
      <c r="S2294" s="2" t="s">
        <v>6</v>
      </c>
      <c r="T2294" s="2" t="s">
        <v>6</v>
      </c>
      <c r="U2294" s="2" t="s">
        <v>6</v>
      </c>
      <c r="V2294" s="2" t="s">
        <v>6</v>
      </c>
      <c r="W2294" s="2" t="s">
        <v>6</v>
      </c>
      <c r="X2294" s="2" t="s">
        <v>6</v>
      </c>
      <c r="Y2294" s="2" t="s">
        <v>6</v>
      </c>
      <c r="Z2294" s="2" t="s">
        <v>6</v>
      </c>
      <c r="AA2294" s="2" t="s">
        <v>6</v>
      </c>
      <c r="AB2294" s="2" t="s">
        <v>6</v>
      </c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</row>
    <row r="2295" spans="1:47" ht="15.75">
      <c r="A2295" s="2"/>
      <c r="B2295" s="2"/>
      <c r="C2295" s="2" t="s">
        <v>1232</v>
      </c>
      <c r="D2295" s="2" t="s">
        <v>176</v>
      </c>
      <c r="E2295" s="2" t="s">
        <v>30</v>
      </c>
      <c r="F2295" s="26" t="s">
        <v>176</v>
      </c>
      <c r="G2295" s="4" t="s">
        <v>1266</v>
      </c>
      <c r="H2295" s="2" t="s">
        <v>163</v>
      </c>
      <c r="I2295" s="2" t="s">
        <v>569</v>
      </c>
      <c r="J2295" s="2" t="s">
        <v>570</v>
      </c>
      <c r="K2295" s="2" t="s">
        <v>835</v>
      </c>
      <c r="L2295" s="2" t="s">
        <v>844</v>
      </c>
      <c r="M2295" s="2" t="s">
        <v>6</v>
      </c>
      <c r="N2295" s="2" t="s">
        <v>6</v>
      </c>
      <c r="O2295" s="2" t="s">
        <v>6</v>
      </c>
      <c r="P2295" s="2" t="s">
        <v>6</v>
      </c>
      <c r="Q2295" s="2" t="s">
        <v>6</v>
      </c>
      <c r="R2295" s="2" t="s">
        <v>6</v>
      </c>
      <c r="S2295" s="2" t="s">
        <v>6</v>
      </c>
      <c r="T2295" s="2" t="s">
        <v>6</v>
      </c>
      <c r="U2295" s="2" t="s">
        <v>6</v>
      </c>
      <c r="V2295" s="2" t="s">
        <v>6</v>
      </c>
      <c r="W2295" s="2" t="s">
        <v>6</v>
      </c>
      <c r="X2295" s="2" t="s">
        <v>6</v>
      </c>
      <c r="Y2295" s="2" t="s">
        <v>6</v>
      </c>
      <c r="Z2295" s="2" t="s">
        <v>6</v>
      </c>
      <c r="AA2295" s="2" t="s">
        <v>6</v>
      </c>
      <c r="AB2295" s="2" t="s">
        <v>6</v>
      </c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</row>
    <row r="2296" spans="1:47" ht="15.75">
      <c r="A2296" s="2"/>
      <c r="B2296" s="2"/>
      <c r="C2296" s="2" t="s">
        <v>1147</v>
      </c>
      <c r="D2296" s="2" t="s">
        <v>176</v>
      </c>
      <c r="E2296" s="2" t="s">
        <v>30</v>
      </c>
      <c r="F2296" s="26" t="s">
        <v>176</v>
      </c>
      <c r="G2296" s="4" t="s">
        <v>1266</v>
      </c>
      <c r="H2296" s="2" t="s">
        <v>163</v>
      </c>
      <c r="I2296" s="2" t="s">
        <v>569</v>
      </c>
      <c r="J2296" s="2" t="s">
        <v>570</v>
      </c>
      <c r="K2296" s="2" t="s">
        <v>835</v>
      </c>
      <c r="L2296" s="2" t="s">
        <v>791</v>
      </c>
      <c r="M2296" s="2" t="s">
        <v>6</v>
      </c>
      <c r="N2296" s="2" t="s">
        <v>6</v>
      </c>
      <c r="O2296" s="2" t="s">
        <v>6</v>
      </c>
      <c r="P2296" s="2" t="s">
        <v>6</v>
      </c>
      <c r="Q2296" s="2" t="s">
        <v>6</v>
      </c>
      <c r="R2296" s="2" t="s">
        <v>6</v>
      </c>
      <c r="S2296" s="2" t="s">
        <v>6</v>
      </c>
      <c r="T2296" s="2" t="s">
        <v>6</v>
      </c>
      <c r="U2296" s="2" t="s">
        <v>6</v>
      </c>
      <c r="V2296" s="2" t="s">
        <v>6</v>
      </c>
      <c r="W2296" s="2" t="s">
        <v>6</v>
      </c>
      <c r="X2296" s="2" t="s">
        <v>6</v>
      </c>
      <c r="Y2296" s="2" t="s">
        <v>6</v>
      </c>
      <c r="Z2296" s="2" t="s">
        <v>6</v>
      </c>
      <c r="AA2296" s="2" t="s">
        <v>6</v>
      </c>
      <c r="AB2296" s="2" t="s">
        <v>6</v>
      </c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</row>
    <row r="2297" spans="1:47" ht="15.75">
      <c r="A2297" s="2"/>
      <c r="B2297" s="2"/>
      <c r="C2297" s="2" t="s">
        <v>1233</v>
      </c>
      <c r="D2297" s="2" t="s">
        <v>176</v>
      </c>
      <c r="E2297" s="2" t="s">
        <v>30</v>
      </c>
      <c r="F2297" s="26" t="s">
        <v>176</v>
      </c>
      <c r="G2297" s="4" t="s">
        <v>1266</v>
      </c>
      <c r="H2297" s="2" t="s">
        <v>163</v>
      </c>
      <c r="I2297" s="2" t="s">
        <v>569</v>
      </c>
      <c r="J2297" s="2" t="s">
        <v>570</v>
      </c>
      <c r="K2297" s="2" t="s">
        <v>835</v>
      </c>
      <c r="L2297" s="2" t="s">
        <v>791</v>
      </c>
      <c r="M2297" s="2" t="s">
        <v>6</v>
      </c>
      <c r="N2297" s="2" t="s">
        <v>6</v>
      </c>
      <c r="O2297" s="2" t="s">
        <v>6</v>
      </c>
      <c r="P2297" s="2" t="s">
        <v>6</v>
      </c>
      <c r="Q2297" s="2" t="s">
        <v>6</v>
      </c>
      <c r="R2297" s="2" t="s">
        <v>6</v>
      </c>
      <c r="S2297" s="2" t="s">
        <v>6</v>
      </c>
      <c r="T2297" s="2" t="s">
        <v>6</v>
      </c>
      <c r="U2297" s="2" t="s">
        <v>6</v>
      </c>
      <c r="V2297" s="2" t="s">
        <v>6</v>
      </c>
      <c r="W2297" s="2" t="s">
        <v>6</v>
      </c>
      <c r="X2297" s="2" t="s">
        <v>6</v>
      </c>
      <c r="Y2297" s="2" t="s">
        <v>6</v>
      </c>
      <c r="Z2297" s="2" t="s">
        <v>6</v>
      </c>
      <c r="AA2297" s="2" t="s">
        <v>6</v>
      </c>
      <c r="AB2297" s="2" t="s">
        <v>6</v>
      </c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</row>
    <row r="2298" spans="1:47" ht="15.75">
      <c r="A2298" s="2"/>
      <c r="B2298" s="2"/>
      <c r="C2298" s="2" t="s">
        <v>1148</v>
      </c>
      <c r="D2298" s="2" t="s">
        <v>176</v>
      </c>
      <c r="E2298" s="2" t="s">
        <v>30</v>
      </c>
      <c r="F2298" s="26" t="s">
        <v>176</v>
      </c>
      <c r="G2298" s="4" t="s">
        <v>1266</v>
      </c>
      <c r="H2298" s="2" t="s">
        <v>163</v>
      </c>
      <c r="I2298" s="2" t="s">
        <v>569</v>
      </c>
      <c r="J2298" s="2" t="s">
        <v>570</v>
      </c>
      <c r="K2298" s="2" t="s">
        <v>835</v>
      </c>
      <c r="L2298" s="2" t="s">
        <v>791</v>
      </c>
      <c r="M2298" s="2" t="s">
        <v>6</v>
      </c>
      <c r="N2298" s="2" t="s">
        <v>6</v>
      </c>
      <c r="O2298" s="2" t="s">
        <v>6</v>
      </c>
      <c r="P2298" s="2" t="s">
        <v>6</v>
      </c>
      <c r="Q2298" s="2" t="s">
        <v>6</v>
      </c>
      <c r="R2298" s="2" t="s">
        <v>6</v>
      </c>
      <c r="S2298" s="2" t="s">
        <v>6</v>
      </c>
      <c r="T2298" s="2" t="s">
        <v>6</v>
      </c>
      <c r="U2298" s="2" t="s">
        <v>6</v>
      </c>
      <c r="V2298" s="2" t="s">
        <v>6</v>
      </c>
      <c r="W2298" s="2" t="s">
        <v>6</v>
      </c>
      <c r="X2298" s="2" t="s">
        <v>6</v>
      </c>
      <c r="Y2298" s="2" t="s">
        <v>6</v>
      </c>
      <c r="Z2298" s="2" t="s">
        <v>6</v>
      </c>
      <c r="AA2298" s="2" t="s">
        <v>6</v>
      </c>
      <c r="AB2298" s="2" t="s">
        <v>6</v>
      </c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</row>
    <row r="2299" spans="1:47" ht="15.75">
      <c r="A2299" s="2"/>
      <c r="B2299" s="2"/>
      <c r="C2299" s="2" t="s">
        <v>1149</v>
      </c>
      <c r="D2299" s="2" t="s">
        <v>176</v>
      </c>
      <c r="E2299" s="2" t="s">
        <v>30</v>
      </c>
      <c r="F2299" s="26" t="s">
        <v>176</v>
      </c>
      <c r="G2299" s="4" t="s">
        <v>1266</v>
      </c>
      <c r="H2299" s="2" t="s">
        <v>163</v>
      </c>
      <c r="I2299" s="2" t="s">
        <v>569</v>
      </c>
      <c r="J2299" s="2" t="s">
        <v>570</v>
      </c>
      <c r="K2299" s="2" t="s">
        <v>835</v>
      </c>
      <c r="L2299" s="2" t="s">
        <v>791</v>
      </c>
      <c r="M2299" s="2" t="s">
        <v>6</v>
      </c>
      <c r="N2299" s="2" t="s">
        <v>6</v>
      </c>
      <c r="O2299" s="2" t="s">
        <v>6</v>
      </c>
      <c r="P2299" s="2" t="s">
        <v>6</v>
      </c>
      <c r="Q2299" s="2" t="s">
        <v>6</v>
      </c>
      <c r="R2299" s="2" t="s">
        <v>6</v>
      </c>
      <c r="S2299" s="2" t="s">
        <v>6</v>
      </c>
      <c r="T2299" s="2" t="s">
        <v>6</v>
      </c>
      <c r="U2299" s="2" t="s">
        <v>6</v>
      </c>
      <c r="V2299" s="2" t="s">
        <v>6</v>
      </c>
      <c r="W2299" s="2" t="s">
        <v>6</v>
      </c>
      <c r="X2299" s="2" t="s">
        <v>6</v>
      </c>
      <c r="Y2299" s="2" t="s">
        <v>6</v>
      </c>
      <c r="Z2299" s="2" t="s">
        <v>6</v>
      </c>
      <c r="AA2299" s="2" t="s">
        <v>6</v>
      </c>
      <c r="AB2299" s="2" t="s">
        <v>6</v>
      </c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</row>
    <row r="2300" spans="1:47" ht="15.75">
      <c r="A2300" s="2"/>
      <c r="B2300" s="2"/>
      <c r="C2300" s="2" t="s">
        <v>1150</v>
      </c>
      <c r="D2300" s="2" t="s">
        <v>176</v>
      </c>
      <c r="E2300" s="2" t="s">
        <v>30</v>
      </c>
      <c r="F2300" s="26" t="s">
        <v>176</v>
      </c>
      <c r="G2300" s="4" t="s">
        <v>1266</v>
      </c>
      <c r="H2300" s="2" t="s">
        <v>163</v>
      </c>
      <c r="I2300" s="2" t="s">
        <v>569</v>
      </c>
      <c r="J2300" s="2" t="s">
        <v>570</v>
      </c>
      <c r="K2300" s="2" t="s">
        <v>835</v>
      </c>
      <c r="L2300" s="2" t="s">
        <v>791</v>
      </c>
      <c r="M2300" s="2" t="s">
        <v>6</v>
      </c>
      <c r="N2300" s="2" t="s">
        <v>6</v>
      </c>
      <c r="O2300" s="2" t="s">
        <v>6</v>
      </c>
      <c r="P2300" s="2" t="s">
        <v>6</v>
      </c>
      <c r="Q2300" s="2" t="s">
        <v>6</v>
      </c>
      <c r="R2300" s="2" t="s">
        <v>6</v>
      </c>
      <c r="S2300" s="2" t="s">
        <v>6</v>
      </c>
      <c r="T2300" s="2" t="s">
        <v>6</v>
      </c>
      <c r="U2300" s="2" t="s">
        <v>6</v>
      </c>
      <c r="V2300" s="2" t="s">
        <v>6</v>
      </c>
      <c r="W2300" s="2" t="s">
        <v>6</v>
      </c>
      <c r="X2300" s="2" t="s">
        <v>6</v>
      </c>
      <c r="Y2300" s="2" t="s">
        <v>6</v>
      </c>
      <c r="Z2300" s="2" t="s">
        <v>6</v>
      </c>
      <c r="AA2300" s="2" t="s">
        <v>6</v>
      </c>
      <c r="AB2300" s="2" t="s">
        <v>6</v>
      </c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</row>
    <row r="2301" spans="1:47" ht="15.75">
      <c r="A2301" s="2"/>
      <c r="B2301" s="2"/>
      <c r="C2301" s="2" t="s">
        <v>1151</v>
      </c>
      <c r="D2301" s="2" t="s">
        <v>176</v>
      </c>
      <c r="E2301" s="2" t="s">
        <v>30</v>
      </c>
      <c r="F2301" s="26" t="s">
        <v>176</v>
      </c>
      <c r="G2301" s="4" t="s">
        <v>1266</v>
      </c>
      <c r="H2301" s="2" t="s">
        <v>163</v>
      </c>
      <c r="I2301" s="2" t="s">
        <v>569</v>
      </c>
      <c r="J2301" s="2" t="s">
        <v>570</v>
      </c>
      <c r="K2301" s="2" t="s">
        <v>835</v>
      </c>
      <c r="L2301" s="2" t="s">
        <v>791</v>
      </c>
      <c r="M2301" s="2" t="s">
        <v>6</v>
      </c>
      <c r="N2301" s="2" t="s">
        <v>6</v>
      </c>
      <c r="O2301" s="2" t="s">
        <v>6</v>
      </c>
      <c r="P2301" s="2" t="s">
        <v>6</v>
      </c>
      <c r="Q2301" s="2" t="s">
        <v>6</v>
      </c>
      <c r="R2301" s="2" t="s">
        <v>6</v>
      </c>
      <c r="S2301" s="2" t="s">
        <v>6</v>
      </c>
      <c r="T2301" s="2" t="s">
        <v>6</v>
      </c>
      <c r="U2301" s="2" t="s">
        <v>6</v>
      </c>
      <c r="V2301" s="2" t="s">
        <v>6</v>
      </c>
      <c r="W2301" s="2" t="s">
        <v>6</v>
      </c>
      <c r="X2301" s="2" t="s">
        <v>6</v>
      </c>
      <c r="Y2301" s="2" t="s">
        <v>6</v>
      </c>
      <c r="Z2301" s="2" t="s">
        <v>6</v>
      </c>
      <c r="AA2301" s="2" t="s">
        <v>6</v>
      </c>
      <c r="AB2301" s="2" t="s">
        <v>6</v>
      </c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</row>
    <row r="2302" spans="1:47" ht="15.75">
      <c r="A2302" s="2"/>
      <c r="B2302" s="2"/>
      <c r="C2302" s="2" t="s">
        <v>1152</v>
      </c>
      <c r="D2302" s="2" t="s">
        <v>176</v>
      </c>
      <c r="E2302" s="2" t="s">
        <v>30</v>
      </c>
      <c r="F2302" s="26" t="s">
        <v>176</v>
      </c>
      <c r="G2302" s="4" t="s">
        <v>1266</v>
      </c>
      <c r="H2302" s="2" t="s">
        <v>163</v>
      </c>
      <c r="I2302" s="2" t="s">
        <v>569</v>
      </c>
      <c r="J2302" s="2" t="s">
        <v>570</v>
      </c>
      <c r="K2302" s="2" t="s">
        <v>835</v>
      </c>
      <c r="L2302" s="2" t="s">
        <v>791</v>
      </c>
      <c r="M2302" s="2" t="s">
        <v>6</v>
      </c>
      <c r="N2302" s="2" t="s">
        <v>6</v>
      </c>
      <c r="O2302" s="2" t="s">
        <v>6</v>
      </c>
      <c r="P2302" s="2" t="s">
        <v>6</v>
      </c>
      <c r="Q2302" s="2" t="s">
        <v>6</v>
      </c>
      <c r="R2302" s="2" t="s">
        <v>6</v>
      </c>
      <c r="S2302" s="2" t="s">
        <v>6</v>
      </c>
      <c r="T2302" s="2" t="s">
        <v>6</v>
      </c>
      <c r="U2302" s="2" t="s">
        <v>6</v>
      </c>
      <c r="V2302" s="2" t="s">
        <v>6</v>
      </c>
      <c r="W2302" s="2" t="s">
        <v>6</v>
      </c>
      <c r="X2302" s="2" t="s">
        <v>6</v>
      </c>
      <c r="Y2302" s="2" t="s">
        <v>6</v>
      </c>
      <c r="Z2302" s="2" t="s">
        <v>6</v>
      </c>
      <c r="AA2302" s="2" t="s">
        <v>6</v>
      </c>
      <c r="AB2302" s="2" t="s">
        <v>6</v>
      </c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</row>
    <row r="2303" spans="1:47" ht="15.75">
      <c r="A2303" s="2"/>
      <c r="B2303" s="2"/>
      <c r="C2303" s="2" t="s">
        <v>1153</v>
      </c>
      <c r="D2303" s="2" t="s">
        <v>176</v>
      </c>
      <c r="E2303" s="2" t="s">
        <v>30</v>
      </c>
      <c r="F2303" s="26" t="s">
        <v>176</v>
      </c>
      <c r="G2303" s="4" t="s">
        <v>1266</v>
      </c>
      <c r="H2303" s="2" t="s">
        <v>163</v>
      </c>
      <c r="I2303" s="2" t="s">
        <v>569</v>
      </c>
      <c r="J2303" s="2" t="s">
        <v>570</v>
      </c>
      <c r="K2303" s="2" t="s">
        <v>835</v>
      </c>
      <c r="L2303" s="2" t="s">
        <v>791</v>
      </c>
      <c r="M2303" s="2" t="s">
        <v>6</v>
      </c>
      <c r="N2303" s="2" t="s">
        <v>6</v>
      </c>
      <c r="O2303" s="2" t="s">
        <v>6</v>
      </c>
      <c r="P2303" s="2" t="s">
        <v>6</v>
      </c>
      <c r="Q2303" s="2" t="s">
        <v>6</v>
      </c>
      <c r="R2303" s="2" t="s">
        <v>6</v>
      </c>
      <c r="S2303" s="2" t="s">
        <v>6</v>
      </c>
      <c r="T2303" s="2" t="s">
        <v>6</v>
      </c>
      <c r="U2303" s="2" t="s">
        <v>6</v>
      </c>
      <c r="V2303" s="2" t="s">
        <v>6</v>
      </c>
      <c r="W2303" s="2" t="s">
        <v>6</v>
      </c>
      <c r="X2303" s="2" t="s">
        <v>6</v>
      </c>
      <c r="Y2303" s="2" t="s">
        <v>6</v>
      </c>
      <c r="Z2303" s="2" t="s">
        <v>6</v>
      </c>
      <c r="AA2303" s="2" t="s">
        <v>6</v>
      </c>
      <c r="AB2303" s="2" t="s">
        <v>6</v>
      </c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</row>
    <row r="2304" spans="1:47" ht="15.75">
      <c r="A2304" s="2"/>
      <c r="B2304" s="2"/>
      <c r="C2304" s="2" t="s">
        <v>1154</v>
      </c>
      <c r="D2304" s="2" t="s">
        <v>176</v>
      </c>
      <c r="E2304" s="2" t="s">
        <v>30</v>
      </c>
      <c r="F2304" s="26" t="s">
        <v>176</v>
      </c>
      <c r="G2304" s="4" t="s">
        <v>1266</v>
      </c>
      <c r="H2304" s="2" t="s">
        <v>163</v>
      </c>
      <c r="I2304" s="2" t="s">
        <v>569</v>
      </c>
      <c r="J2304" s="2" t="s">
        <v>570</v>
      </c>
      <c r="K2304" s="2" t="s">
        <v>835</v>
      </c>
      <c r="L2304" s="2" t="s">
        <v>791</v>
      </c>
      <c r="M2304" s="2" t="s">
        <v>6</v>
      </c>
      <c r="N2304" s="2" t="s">
        <v>6</v>
      </c>
      <c r="O2304" s="2" t="s">
        <v>6</v>
      </c>
      <c r="P2304" s="2" t="s">
        <v>6</v>
      </c>
      <c r="Q2304" s="2" t="s">
        <v>6</v>
      </c>
      <c r="R2304" s="2" t="s">
        <v>6</v>
      </c>
      <c r="S2304" s="2" t="s">
        <v>6</v>
      </c>
      <c r="T2304" s="2" t="s">
        <v>6</v>
      </c>
      <c r="U2304" s="2" t="s">
        <v>6</v>
      </c>
      <c r="V2304" s="2" t="s">
        <v>6</v>
      </c>
      <c r="W2304" s="2" t="s">
        <v>6</v>
      </c>
      <c r="X2304" s="2" t="s">
        <v>6</v>
      </c>
      <c r="Y2304" s="2" t="s">
        <v>6</v>
      </c>
      <c r="Z2304" s="2" t="s">
        <v>6</v>
      </c>
      <c r="AA2304" s="2" t="s">
        <v>6</v>
      </c>
      <c r="AB2304" s="2" t="s">
        <v>6</v>
      </c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</row>
    <row r="2305" spans="1:47" ht="15.75">
      <c r="A2305" s="2"/>
      <c r="B2305" s="2"/>
      <c r="C2305" s="2" t="s">
        <v>1155</v>
      </c>
      <c r="D2305" s="2" t="s">
        <v>176</v>
      </c>
      <c r="E2305" s="2" t="s">
        <v>30</v>
      </c>
      <c r="F2305" s="26" t="s">
        <v>176</v>
      </c>
      <c r="G2305" s="4" t="s">
        <v>1266</v>
      </c>
      <c r="H2305" s="2" t="s">
        <v>163</v>
      </c>
      <c r="I2305" s="2" t="s">
        <v>569</v>
      </c>
      <c r="J2305" s="2" t="s">
        <v>570</v>
      </c>
      <c r="K2305" s="2" t="s">
        <v>835</v>
      </c>
      <c r="L2305" s="2" t="s">
        <v>791</v>
      </c>
      <c r="M2305" s="2" t="s">
        <v>6</v>
      </c>
      <c r="N2305" s="2" t="s">
        <v>6</v>
      </c>
      <c r="O2305" s="2" t="s">
        <v>6</v>
      </c>
      <c r="P2305" s="2" t="s">
        <v>6</v>
      </c>
      <c r="Q2305" s="2" t="s">
        <v>6</v>
      </c>
      <c r="R2305" s="2" t="s">
        <v>6</v>
      </c>
      <c r="S2305" s="2" t="s">
        <v>6</v>
      </c>
      <c r="T2305" s="2" t="s">
        <v>6</v>
      </c>
      <c r="U2305" s="2" t="s">
        <v>6</v>
      </c>
      <c r="V2305" s="2" t="s">
        <v>6</v>
      </c>
      <c r="W2305" s="2" t="s">
        <v>6</v>
      </c>
      <c r="X2305" s="2" t="s">
        <v>6</v>
      </c>
      <c r="Y2305" s="2" t="s">
        <v>6</v>
      </c>
      <c r="Z2305" s="2" t="s">
        <v>6</v>
      </c>
      <c r="AA2305" s="2" t="s">
        <v>6</v>
      </c>
      <c r="AB2305" s="2" t="s">
        <v>6</v>
      </c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</row>
    <row r="2306" spans="1:47" ht="15.75">
      <c r="A2306" s="2"/>
      <c r="B2306" s="2"/>
      <c r="C2306" s="2" t="s">
        <v>1156</v>
      </c>
      <c r="D2306" s="2" t="s">
        <v>176</v>
      </c>
      <c r="E2306" s="2" t="s">
        <v>30</v>
      </c>
      <c r="F2306" s="26" t="s">
        <v>176</v>
      </c>
      <c r="G2306" s="4" t="s">
        <v>1266</v>
      </c>
      <c r="H2306" s="2" t="s">
        <v>163</v>
      </c>
      <c r="I2306" s="2" t="s">
        <v>569</v>
      </c>
      <c r="J2306" s="2" t="s">
        <v>570</v>
      </c>
      <c r="K2306" s="2" t="s">
        <v>835</v>
      </c>
      <c r="L2306" s="2" t="s">
        <v>791</v>
      </c>
      <c r="M2306" s="2" t="s">
        <v>6</v>
      </c>
      <c r="N2306" s="2" t="s">
        <v>6</v>
      </c>
      <c r="O2306" s="2" t="s">
        <v>6</v>
      </c>
      <c r="P2306" s="2" t="s">
        <v>6</v>
      </c>
      <c r="Q2306" s="2" t="s">
        <v>6</v>
      </c>
      <c r="R2306" s="2" t="s">
        <v>6</v>
      </c>
      <c r="S2306" s="2" t="s">
        <v>6</v>
      </c>
      <c r="T2306" s="2" t="s">
        <v>6</v>
      </c>
      <c r="U2306" s="2" t="s">
        <v>6</v>
      </c>
      <c r="V2306" s="2" t="s">
        <v>6</v>
      </c>
      <c r="W2306" s="2" t="s">
        <v>6</v>
      </c>
      <c r="X2306" s="2" t="s">
        <v>6</v>
      </c>
      <c r="Y2306" s="2" t="s">
        <v>6</v>
      </c>
      <c r="Z2306" s="2" t="s">
        <v>6</v>
      </c>
      <c r="AA2306" s="2" t="s">
        <v>6</v>
      </c>
      <c r="AB2306" s="2" t="s">
        <v>6</v>
      </c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</row>
    <row r="2307" spans="1:47" ht="15.75">
      <c r="A2307" s="2"/>
      <c r="B2307" s="2"/>
      <c r="C2307" s="2" t="s">
        <v>1157</v>
      </c>
      <c r="D2307" s="2" t="s">
        <v>176</v>
      </c>
      <c r="E2307" s="2" t="s">
        <v>30</v>
      </c>
      <c r="F2307" s="26" t="s">
        <v>176</v>
      </c>
      <c r="G2307" s="4" t="s">
        <v>1266</v>
      </c>
      <c r="H2307" s="2" t="s">
        <v>163</v>
      </c>
      <c r="I2307" s="2" t="s">
        <v>569</v>
      </c>
      <c r="J2307" s="2" t="s">
        <v>570</v>
      </c>
      <c r="K2307" s="2" t="s">
        <v>835</v>
      </c>
      <c r="L2307" s="2" t="s">
        <v>791</v>
      </c>
      <c r="M2307" s="2" t="s">
        <v>6</v>
      </c>
      <c r="N2307" s="2" t="s">
        <v>6</v>
      </c>
      <c r="O2307" s="2" t="s">
        <v>6</v>
      </c>
      <c r="P2307" s="2" t="s">
        <v>6</v>
      </c>
      <c r="Q2307" s="2" t="s">
        <v>6</v>
      </c>
      <c r="R2307" s="2" t="s">
        <v>6</v>
      </c>
      <c r="S2307" s="2" t="s">
        <v>6</v>
      </c>
      <c r="T2307" s="2" t="s">
        <v>6</v>
      </c>
      <c r="U2307" s="2" t="s">
        <v>6</v>
      </c>
      <c r="V2307" s="2" t="s">
        <v>6</v>
      </c>
      <c r="W2307" s="2" t="s">
        <v>6</v>
      </c>
      <c r="X2307" s="2" t="s">
        <v>6</v>
      </c>
      <c r="Y2307" s="2" t="s">
        <v>6</v>
      </c>
      <c r="Z2307" s="2" t="s">
        <v>6</v>
      </c>
      <c r="AA2307" s="2" t="s">
        <v>6</v>
      </c>
      <c r="AB2307" s="2" t="s">
        <v>6</v>
      </c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</row>
    <row r="2308" spans="1:47" ht="15.75">
      <c r="A2308" s="2"/>
      <c r="B2308" s="2"/>
      <c r="C2308" s="2" t="s">
        <v>1158</v>
      </c>
      <c r="D2308" s="2" t="s">
        <v>176</v>
      </c>
      <c r="E2308" s="2" t="s">
        <v>30</v>
      </c>
      <c r="F2308" s="26" t="s">
        <v>176</v>
      </c>
      <c r="G2308" s="4" t="s">
        <v>1266</v>
      </c>
      <c r="H2308" s="2" t="s">
        <v>163</v>
      </c>
      <c r="I2308" s="2" t="s">
        <v>569</v>
      </c>
      <c r="J2308" s="2" t="s">
        <v>570</v>
      </c>
      <c r="K2308" s="2" t="s">
        <v>835</v>
      </c>
      <c r="L2308" s="2" t="s">
        <v>791</v>
      </c>
      <c r="M2308" s="2" t="s">
        <v>6</v>
      </c>
      <c r="N2308" s="2" t="s">
        <v>6</v>
      </c>
      <c r="O2308" s="2" t="s">
        <v>6</v>
      </c>
      <c r="P2308" s="2" t="s">
        <v>6</v>
      </c>
      <c r="Q2308" s="2" t="s">
        <v>6</v>
      </c>
      <c r="R2308" s="2" t="s">
        <v>6</v>
      </c>
      <c r="S2308" s="2" t="s">
        <v>6</v>
      </c>
      <c r="T2308" s="2" t="s">
        <v>6</v>
      </c>
      <c r="U2308" s="2" t="s">
        <v>6</v>
      </c>
      <c r="V2308" s="2" t="s">
        <v>6</v>
      </c>
      <c r="W2308" s="2" t="s">
        <v>6</v>
      </c>
      <c r="X2308" s="2" t="s">
        <v>6</v>
      </c>
      <c r="Y2308" s="2" t="s">
        <v>6</v>
      </c>
      <c r="Z2308" s="2" t="s">
        <v>6</v>
      </c>
      <c r="AA2308" s="2" t="s">
        <v>6</v>
      </c>
      <c r="AB2308" s="2" t="s">
        <v>6</v>
      </c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</row>
    <row r="2309" spans="1:47" ht="15.75">
      <c r="A2309" s="2"/>
      <c r="B2309" s="2"/>
      <c r="C2309" s="2" t="s">
        <v>1159</v>
      </c>
      <c r="D2309" s="2" t="s">
        <v>176</v>
      </c>
      <c r="E2309" s="2" t="s">
        <v>30</v>
      </c>
      <c r="F2309" s="26" t="s">
        <v>176</v>
      </c>
      <c r="G2309" s="4" t="s">
        <v>1266</v>
      </c>
      <c r="H2309" s="2" t="s">
        <v>163</v>
      </c>
      <c r="I2309" s="2" t="s">
        <v>569</v>
      </c>
      <c r="J2309" s="2" t="s">
        <v>570</v>
      </c>
      <c r="K2309" s="2" t="s">
        <v>835</v>
      </c>
      <c r="L2309" s="2" t="s">
        <v>791</v>
      </c>
      <c r="M2309" s="2" t="s">
        <v>6</v>
      </c>
      <c r="N2309" s="2" t="s">
        <v>6</v>
      </c>
      <c r="O2309" s="2" t="s">
        <v>6</v>
      </c>
      <c r="P2309" s="2" t="s">
        <v>6</v>
      </c>
      <c r="Q2309" s="2" t="s">
        <v>6</v>
      </c>
      <c r="R2309" s="2" t="s">
        <v>6</v>
      </c>
      <c r="S2309" s="2" t="s">
        <v>6</v>
      </c>
      <c r="T2309" s="2" t="s">
        <v>6</v>
      </c>
      <c r="U2309" s="2" t="s">
        <v>6</v>
      </c>
      <c r="V2309" s="2" t="s">
        <v>6</v>
      </c>
      <c r="W2309" s="2" t="s">
        <v>6</v>
      </c>
      <c r="X2309" s="2" t="s">
        <v>6</v>
      </c>
      <c r="Y2309" s="2" t="s">
        <v>6</v>
      </c>
      <c r="Z2309" s="2" t="s">
        <v>6</v>
      </c>
      <c r="AA2309" s="2" t="s">
        <v>6</v>
      </c>
      <c r="AB2309" s="2" t="s">
        <v>6</v>
      </c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</row>
    <row r="2310" spans="1:47" ht="15.75">
      <c r="A2310" s="2"/>
      <c r="B2310" s="2"/>
      <c r="C2310" s="2" t="s">
        <v>1160</v>
      </c>
      <c r="D2310" s="2" t="s">
        <v>176</v>
      </c>
      <c r="E2310" s="2" t="s">
        <v>30</v>
      </c>
      <c r="F2310" s="26" t="s">
        <v>176</v>
      </c>
      <c r="G2310" s="4" t="s">
        <v>1266</v>
      </c>
      <c r="H2310" s="2" t="s">
        <v>163</v>
      </c>
      <c r="I2310" s="2" t="s">
        <v>569</v>
      </c>
      <c r="J2310" s="2" t="s">
        <v>570</v>
      </c>
      <c r="K2310" s="2" t="s">
        <v>835</v>
      </c>
      <c r="L2310" s="2" t="s">
        <v>791</v>
      </c>
      <c r="M2310" s="2" t="s">
        <v>6</v>
      </c>
      <c r="N2310" s="2" t="s">
        <v>6</v>
      </c>
      <c r="O2310" s="2" t="s">
        <v>6</v>
      </c>
      <c r="P2310" s="2" t="s">
        <v>6</v>
      </c>
      <c r="Q2310" s="2" t="s">
        <v>6</v>
      </c>
      <c r="R2310" s="2" t="s">
        <v>6</v>
      </c>
      <c r="S2310" s="2" t="s">
        <v>6</v>
      </c>
      <c r="T2310" s="2" t="s">
        <v>6</v>
      </c>
      <c r="U2310" s="2" t="s">
        <v>6</v>
      </c>
      <c r="V2310" s="2" t="s">
        <v>6</v>
      </c>
      <c r="W2310" s="2" t="s">
        <v>6</v>
      </c>
      <c r="X2310" s="2" t="s">
        <v>6</v>
      </c>
      <c r="Y2310" s="2" t="s">
        <v>6</v>
      </c>
      <c r="Z2310" s="2" t="s">
        <v>6</v>
      </c>
      <c r="AA2310" s="2" t="s">
        <v>6</v>
      </c>
      <c r="AB2310" s="2" t="s">
        <v>6</v>
      </c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</row>
    <row r="2311" spans="1:47" ht="15.75">
      <c r="A2311" s="2"/>
      <c r="B2311" s="2"/>
      <c r="C2311" s="2" t="s">
        <v>1161</v>
      </c>
      <c r="D2311" s="2" t="s">
        <v>176</v>
      </c>
      <c r="E2311" s="2" t="s">
        <v>30</v>
      </c>
      <c r="F2311" s="26" t="s">
        <v>176</v>
      </c>
      <c r="G2311" s="4" t="s">
        <v>1266</v>
      </c>
      <c r="H2311" s="2" t="s">
        <v>163</v>
      </c>
      <c r="I2311" s="2" t="s">
        <v>569</v>
      </c>
      <c r="J2311" s="2" t="s">
        <v>570</v>
      </c>
      <c r="K2311" s="2" t="s">
        <v>835</v>
      </c>
      <c r="L2311" s="2" t="s">
        <v>791</v>
      </c>
      <c r="M2311" s="2" t="s">
        <v>6</v>
      </c>
      <c r="N2311" s="2" t="s">
        <v>6</v>
      </c>
      <c r="O2311" s="2" t="s">
        <v>6</v>
      </c>
      <c r="P2311" s="2" t="s">
        <v>6</v>
      </c>
      <c r="Q2311" s="2" t="s">
        <v>6</v>
      </c>
      <c r="R2311" s="2" t="s">
        <v>6</v>
      </c>
      <c r="S2311" s="2" t="s">
        <v>6</v>
      </c>
      <c r="T2311" s="2" t="s">
        <v>6</v>
      </c>
      <c r="U2311" s="2" t="s">
        <v>6</v>
      </c>
      <c r="V2311" s="2" t="s">
        <v>6</v>
      </c>
      <c r="W2311" s="2" t="s">
        <v>6</v>
      </c>
      <c r="X2311" s="2" t="s">
        <v>6</v>
      </c>
      <c r="Y2311" s="2" t="s">
        <v>6</v>
      </c>
      <c r="Z2311" s="2" t="s">
        <v>6</v>
      </c>
      <c r="AA2311" s="2" t="s">
        <v>6</v>
      </c>
      <c r="AB2311" s="2" t="s">
        <v>6</v>
      </c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</row>
    <row r="2312" spans="1:47" ht="15.75">
      <c r="A2312" s="2"/>
      <c r="B2312" s="2"/>
      <c r="C2312" s="2" t="s">
        <v>1162</v>
      </c>
      <c r="D2312" s="2" t="s">
        <v>176</v>
      </c>
      <c r="E2312" s="2" t="s">
        <v>30</v>
      </c>
      <c r="F2312" s="26" t="s">
        <v>176</v>
      </c>
      <c r="G2312" s="4" t="s">
        <v>1266</v>
      </c>
      <c r="H2312" s="2" t="s">
        <v>163</v>
      </c>
      <c r="I2312" s="2" t="s">
        <v>569</v>
      </c>
      <c r="J2312" s="2" t="s">
        <v>570</v>
      </c>
      <c r="K2312" s="2" t="s">
        <v>835</v>
      </c>
      <c r="L2312" s="2" t="s">
        <v>791</v>
      </c>
      <c r="M2312" s="2" t="s">
        <v>6</v>
      </c>
      <c r="N2312" s="2" t="s">
        <v>6</v>
      </c>
      <c r="O2312" s="2" t="s">
        <v>6</v>
      </c>
      <c r="P2312" s="2" t="s">
        <v>6</v>
      </c>
      <c r="Q2312" s="2" t="s">
        <v>6</v>
      </c>
      <c r="R2312" s="2" t="s">
        <v>6</v>
      </c>
      <c r="S2312" s="2" t="s">
        <v>6</v>
      </c>
      <c r="T2312" s="2" t="s">
        <v>6</v>
      </c>
      <c r="U2312" s="2" t="s">
        <v>6</v>
      </c>
      <c r="V2312" s="2" t="s">
        <v>6</v>
      </c>
      <c r="W2312" s="2" t="s">
        <v>6</v>
      </c>
      <c r="X2312" s="2" t="s">
        <v>6</v>
      </c>
      <c r="Y2312" s="2" t="s">
        <v>6</v>
      </c>
      <c r="Z2312" s="2" t="s">
        <v>6</v>
      </c>
      <c r="AA2312" s="2" t="s">
        <v>6</v>
      </c>
      <c r="AB2312" s="2" t="s">
        <v>6</v>
      </c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</row>
    <row r="2313" spans="1:47" ht="15.75">
      <c r="A2313" s="2"/>
      <c r="B2313" s="2"/>
      <c r="C2313" s="2" t="s">
        <v>1163</v>
      </c>
      <c r="D2313" s="2" t="s">
        <v>176</v>
      </c>
      <c r="E2313" s="2" t="s">
        <v>30</v>
      </c>
      <c r="F2313" s="26" t="s">
        <v>176</v>
      </c>
      <c r="G2313" s="4" t="s">
        <v>1266</v>
      </c>
      <c r="H2313" s="2" t="s">
        <v>163</v>
      </c>
      <c r="I2313" s="2" t="s">
        <v>569</v>
      </c>
      <c r="J2313" s="2" t="s">
        <v>570</v>
      </c>
      <c r="K2313" s="2" t="s">
        <v>835</v>
      </c>
      <c r="L2313" s="2" t="s">
        <v>791</v>
      </c>
      <c r="M2313" s="2" t="s">
        <v>6</v>
      </c>
      <c r="N2313" s="2" t="s">
        <v>6</v>
      </c>
      <c r="O2313" s="2" t="s">
        <v>6</v>
      </c>
      <c r="P2313" s="2" t="s">
        <v>6</v>
      </c>
      <c r="Q2313" s="2" t="s">
        <v>6</v>
      </c>
      <c r="R2313" s="2" t="s">
        <v>6</v>
      </c>
      <c r="S2313" s="2" t="s">
        <v>6</v>
      </c>
      <c r="T2313" s="2" t="s">
        <v>6</v>
      </c>
      <c r="U2313" s="2" t="s">
        <v>6</v>
      </c>
      <c r="V2313" s="2" t="s">
        <v>6</v>
      </c>
      <c r="W2313" s="2" t="s">
        <v>6</v>
      </c>
      <c r="X2313" s="2" t="s">
        <v>6</v>
      </c>
      <c r="Y2313" s="2" t="s">
        <v>6</v>
      </c>
      <c r="Z2313" s="2" t="s">
        <v>6</v>
      </c>
      <c r="AA2313" s="2" t="s">
        <v>6</v>
      </c>
      <c r="AB2313" s="2" t="s">
        <v>6</v>
      </c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</row>
    <row r="2314" spans="1:47" ht="15.75">
      <c r="A2314" s="2"/>
      <c r="B2314" s="2"/>
      <c r="C2314" s="2" t="s">
        <v>1164</v>
      </c>
      <c r="D2314" s="2" t="s">
        <v>176</v>
      </c>
      <c r="E2314" s="2" t="s">
        <v>30</v>
      </c>
      <c r="F2314" s="26" t="s">
        <v>176</v>
      </c>
      <c r="G2314" s="4" t="s">
        <v>1266</v>
      </c>
      <c r="H2314" s="2" t="s">
        <v>163</v>
      </c>
      <c r="I2314" s="2" t="s">
        <v>569</v>
      </c>
      <c r="J2314" s="2" t="s">
        <v>570</v>
      </c>
      <c r="K2314" s="2" t="s">
        <v>835</v>
      </c>
      <c r="L2314" s="2" t="s">
        <v>791</v>
      </c>
      <c r="M2314" s="2" t="s">
        <v>6</v>
      </c>
      <c r="N2314" s="2" t="s">
        <v>6</v>
      </c>
      <c r="O2314" s="2" t="s">
        <v>6</v>
      </c>
      <c r="P2314" s="2" t="s">
        <v>6</v>
      </c>
      <c r="Q2314" s="2" t="s">
        <v>6</v>
      </c>
      <c r="R2314" s="2" t="s">
        <v>6</v>
      </c>
      <c r="S2314" s="2" t="s">
        <v>6</v>
      </c>
      <c r="T2314" s="2" t="s">
        <v>6</v>
      </c>
      <c r="U2314" s="2" t="s">
        <v>6</v>
      </c>
      <c r="V2314" s="2" t="s">
        <v>6</v>
      </c>
      <c r="W2314" s="2" t="s">
        <v>6</v>
      </c>
      <c r="X2314" s="2" t="s">
        <v>6</v>
      </c>
      <c r="Y2314" s="2" t="s">
        <v>6</v>
      </c>
      <c r="Z2314" s="2" t="s">
        <v>6</v>
      </c>
      <c r="AA2314" s="2" t="s">
        <v>6</v>
      </c>
      <c r="AB2314" s="2" t="s">
        <v>6</v>
      </c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</row>
    <row r="2315" spans="1:47" ht="15.75">
      <c r="A2315" s="2"/>
      <c r="B2315" s="2"/>
      <c r="C2315" s="2" t="s">
        <v>1165</v>
      </c>
      <c r="D2315" s="2" t="s">
        <v>176</v>
      </c>
      <c r="E2315" s="2" t="s">
        <v>30</v>
      </c>
      <c r="F2315" s="26" t="s">
        <v>176</v>
      </c>
      <c r="G2315" s="4" t="s">
        <v>1266</v>
      </c>
      <c r="H2315" s="2" t="s">
        <v>163</v>
      </c>
      <c r="I2315" s="2" t="s">
        <v>569</v>
      </c>
      <c r="J2315" s="2" t="s">
        <v>570</v>
      </c>
      <c r="K2315" s="2" t="s">
        <v>835</v>
      </c>
      <c r="L2315" s="2" t="s">
        <v>791</v>
      </c>
      <c r="M2315" s="2" t="s">
        <v>6</v>
      </c>
      <c r="N2315" s="2" t="s">
        <v>6</v>
      </c>
      <c r="O2315" s="2" t="s">
        <v>6</v>
      </c>
      <c r="P2315" s="2" t="s">
        <v>6</v>
      </c>
      <c r="Q2315" s="2" t="s">
        <v>6</v>
      </c>
      <c r="R2315" s="2" t="s">
        <v>6</v>
      </c>
      <c r="S2315" s="2" t="s">
        <v>6</v>
      </c>
      <c r="T2315" s="2" t="s">
        <v>6</v>
      </c>
      <c r="U2315" s="2" t="s">
        <v>6</v>
      </c>
      <c r="V2315" s="2" t="s">
        <v>6</v>
      </c>
      <c r="W2315" s="2" t="s">
        <v>6</v>
      </c>
      <c r="X2315" s="2" t="s">
        <v>6</v>
      </c>
      <c r="Y2315" s="2" t="s">
        <v>6</v>
      </c>
      <c r="Z2315" s="2" t="s">
        <v>6</v>
      </c>
      <c r="AA2315" s="2" t="s">
        <v>6</v>
      </c>
      <c r="AB2315" s="2" t="s">
        <v>6</v>
      </c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</row>
    <row r="2316" spans="1:47" ht="15.75">
      <c r="A2316" s="2"/>
      <c r="B2316" s="2"/>
      <c r="C2316" s="2" t="s">
        <v>1166</v>
      </c>
      <c r="D2316" s="2" t="s">
        <v>176</v>
      </c>
      <c r="E2316" s="2" t="s">
        <v>30</v>
      </c>
      <c r="F2316" s="26" t="s">
        <v>176</v>
      </c>
      <c r="G2316" s="4" t="s">
        <v>1266</v>
      </c>
      <c r="H2316" s="2" t="s">
        <v>163</v>
      </c>
      <c r="I2316" s="2" t="s">
        <v>569</v>
      </c>
      <c r="J2316" s="2" t="s">
        <v>570</v>
      </c>
      <c r="K2316" s="2" t="s">
        <v>835</v>
      </c>
      <c r="L2316" s="2" t="s">
        <v>791</v>
      </c>
      <c r="M2316" s="2" t="s">
        <v>6</v>
      </c>
      <c r="N2316" s="2" t="s">
        <v>6</v>
      </c>
      <c r="O2316" s="2" t="s">
        <v>6</v>
      </c>
      <c r="P2316" s="2" t="s">
        <v>6</v>
      </c>
      <c r="Q2316" s="2" t="s">
        <v>6</v>
      </c>
      <c r="R2316" s="2" t="s">
        <v>6</v>
      </c>
      <c r="S2316" s="2" t="s">
        <v>6</v>
      </c>
      <c r="T2316" s="2" t="s">
        <v>6</v>
      </c>
      <c r="U2316" s="2" t="s">
        <v>6</v>
      </c>
      <c r="V2316" s="2" t="s">
        <v>6</v>
      </c>
      <c r="W2316" s="2" t="s">
        <v>6</v>
      </c>
      <c r="X2316" s="2" t="s">
        <v>6</v>
      </c>
      <c r="Y2316" s="2" t="s">
        <v>6</v>
      </c>
      <c r="Z2316" s="2" t="s">
        <v>6</v>
      </c>
      <c r="AA2316" s="2" t="s">
        <v>6</v>
      </c>
      <c r="AB2316" s="2" t="s">
        <v>6</v>
      </c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</row>
    <row r="2317" spans="1:47" ht="15.75">
      <c r="A2317" s="2"/>
      <c r="B2317" s="2"/>
      <c r="C2317" s="2" t="s">
        <v>1168</v>
      </c>
      <c r="D2317" s="2" t="s">
        <v>176</v>
      </c>
      <c r="E2317" s="2" t="s">
        <v>30</v>
      </c>
      <c r="F2317" s="26" t="s">
        <v>176</v>
      </c>
      <c r="G2317" s="4" t="s">
        <v>1266</v>
      </c>
      <c r="H2317" s="2" t="s">
        <v>163</v>
      </c>
      <c r="I2317" s="2" t="s">
        <v>569</v>
      </c>
      <c r="J2317" s="2" t="s">
        <v>570</v>
      </c>
      <c r="K2317" s="2" t="s">
        <v>835</v>
      </c>
      <c r="L2317" s="2" t="s">
        <v>791</v>
      </c>
      <c r="M2317" s="2" t="s">
        <v>6</v>
      </c>
      <c r="N2317" s="2" t="s">
        <v>6</v>
      </c>
      <c r="O2317" s="2" t="s">
        <v>6</v>
      </c>
      <c r="P2317" s="2" t="s">
        <v>6</v>
      </c>
      <c r="Q2317" s="2" t="s">
        <v>6</v>
      </c>
      <c r="R2317" s="2" t="s">
        <v>6</v>
      </c>
      <c r="S2317" s="2" t="s">
        <v>6</v>
      </c>
      <c r="T2317" s="2" t="s">
        <v>6</v>
      </c>
      <c r="U2317" s="2" t="s">
        <v>6</v>
      </c>
      <c r="V2317" s="2" t="s">
        <v>6</v>
      </c>
      <c r="W2317" s="2" t="s">
        <v>6</v>
      </c>
      <c r="X2317" s="2" t="s">
        <v>6</v>
      </c>
      <c r="Y2317" s="2" t="s">
        <v>6</v>
      </c>
      <c r="Z2317" s="2" t="s">
        <v>6</v>
      </c>
      <c r="AA2317" s="2" t="s">
        <v>6</v>
      </c>
      <c r="AB2317" s="2" t="s">
        <v>6</v>
      </c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</row>
    <row r="2318" spans="1:47" ht="15.75">
      <c r="A2318" s="2"/>
      <c r="B2318" s="2"/>
      <c r="C2318" s="2" t="s">
        <v>1169</v>
      </c>
      <c r="D2318" s="2" t="s">
        <v>176</v>
      </c>
      <c r="E2318" s="2" t="s">
        <v>30</v>
      </c>
      <c r="F2318" s="26" t="s">
        <v>176</v>
      </c>
      <c r="G2318" s="4" t="s">
        <v>1266</v>
      </c>
      <c r="H2318" s="2" t="s">
        <v>163</v>
      </c>
      <c r="I2318" s="2" t="s">
        <v>569</v>
      </c>
      <c r="J2318" s="2" t="s">
        <v>570</v>
      </c>
      <c r="K2318" s="2" t="s">
        <v>835</v>
      </c>
      <c r="L2318" s="2" t="s">
        <v>791</v>
      </c>
      <c r="M2318" s="2" t="s">
        <v>6</v>
      </c>
      <c r="N2318" s="2" t="s">
        <v>6</v>
      </c>
      <c r="O2318" s="2" t="s">
        <v>6</v>
      </c>
      <c r="P2318" s="2" t="s">
        <v>6</v>
      </c>
      <c r="Q2318" s="2" t="s">
        <v>6</v>
      </c>
      <c r="R2318" s="2" t="s">
        <v>6</v>
      </c>
      <c r="S2318" s="2" t="s">
        <v>6</v>
      </c>
      <c r="T2318" s="2" t="s">
        <v>6</v>
      </c>
      <c r="U2318" s="2" t="s">
        <v>6</v>
      </c>
      <c r="V2318" s="2" t="s">
        <v>6</v>
      </c>
      <c r="W2318" s="2" t="s">
        <v>6</v>
      </c>
      <c r="X2318" s="2" t="s">
        <v>6</v>
      </c>
      <c r="Y2318" s="2" t="s">
        <v>6</v>
      </c>
      <c r="Z2318" s="2" t="s">
        <v>6</v>
      </c>
      <c r="AA2318" s="2" t="s">
        <v>6</v>
      </c>
      <c r="AB2318" s="2" t="s">
        <v>6</v>
      </c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</row>
    <row r="2319" spans="1:47" ht="15.75">
      <c r="A2319" s="2"/>
      <c r="B2319" s="2"/>
      <c r="C2319" s="2" t="s">
        <v>1170</v>
      </c>
      <c r="D2319" s="2" t="s">
        <v>176</v>
      </c>
      <c r="E2319" s="2" t="s">
        <v>30</v>
      </c>
      <c r="F2319" s="26" t="s">
        <v>176</v>
      </c>
      <c r="G2319" s="4" t="s">
        <v>1266</v>
      </c>
      <c r="H2319" s="2" t="s">
        <v>163</v>
      </c>
      <c r="I2319" s="2" t="s">
        <v>569</v>
      </c>
      <c r="J2319" s="2" t="s">
        <v>570</v>
      </c>
      <c r="K2319" s="2" t="s">
        <v>835</v>
      </c>
      <c r="L2319" s="2" t="s">
        <v>791</v>
      </c>
      <c r="M2319" s="2" t="s">
        <v>6</v>
      </c>
      <c r="N2319" s="2" t="s">
        <v>6</v>
      </c>
      <c r="O2319" s="2" t="s">
        <v>6</v>
      </c>
      <c r="P2319" s="2" t="s">
        <v>6</v>
      </c>
      <c r="Q2319" s="2" t="s">
        <v>6</v>
      </c>
      <c r="R2319" s="2" t="s">
        <v>6</v>
      </c>
      <c r="S2319" s="2" t="s">
        <v>6</v>
      </c>
      <c r="T2319" s="2" t="s">
        <v>6</v>
      </c>
      <c r="U2319" s="2" t="s">
        <v>6</v>
      </c>
      <c r="V2319" s="2" t="s">
        <v>6</v>
      </c>
      <c r="W2319" s="2" t="s">
        <v>6</v>
      </c>
      <c r="X2319" s="2" t="s">
        <v>6</v>
      </c>
      <c r="Y2319" s="2" t="s">
        <v>6</v>
      </c>
      <c r="Z2319" s="2" t="s">
        <v>6</v>
      </c>
      <c r="AA2319" s="2" t="s">
        <v>6</v>
      </c>
      <c r="AB2319" s="2" t="s">
        <v>6</v>
      </c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</row>
    <row r="2320" spans="1:47" ht="15.75">
      <c r="A2320" s="2"/>
      <c r="B2320" s="2"/>
      <c r="C2320" s="2" t="s">
        <v>1171</v>
      </c>
      <c r="D2320" s="2" t="s">
        <v>176</v>
      </c>
      <c r="E2320" s="2" t="s">
        <v>30</v>
      </c>
      <c r="F2320" s="26" t="s">
        <v>176</v>
      </c>
      <c r="G2320" s="4" t="s">
        <v>1266</v>
      </c>
      <c r="H2320" s="2" t="s">
        <v>163</v>
      </c>
      <c r="I2320" s="2" t="s">
        <v>569</v>
      </c>
      <c r="J2320" s="2" t="s">
        <v>570</v>
      </c>
      <c r="K2320" s="2" t="s">
        <v>835</v>
      </c>
      <c r="L2320" s="2" t="s">
        <v>791</v>
      </c>
      <c r="M2320" s="2" t="s">
        <v>6</v>
      </c>
      <c r="N2320" s="2" t="s">
        <v>6</v>
      </c>
      <c r="O2320" s="2" t="s">
        <v>6</v>
      </c>
      <c r="P2320" s="2" t="s">
        <v>6</v>
      </c>
      <c r="Q2320" s="2" t="s">
        <v>6</v>
      </c>
      <c r="R2320" s="2" t="s">
        <v>6</v>
      </c>
      <c r="S2320" s="2" t="s">
        <v>6</v>
      </c>
      <c r="T2320" s="2" t="s">
        <v>6</v>
      </c>
      <c r="U2320" s="2" t="s">
        <v>6</v>
      </c>
      <c r="V2320" s="2" t="s">
        <v>6</v>
      </c>
      <c r="W2320" s="2" t="s">
        <v>6</v>
      </c>
      <c r="X2320" s="2" t="s">
        <v>6</v>
      </c>
      <c r="Y2320" s="2" t="s">
        <v>6</v>
      </c>
      <c r="Z2320" s="2" t="s">
        <v>6</v>
      </c>
      <c r="AA2320" s="2" t="s">
        <v>6</v>
      </c>
      <c r="AB2320" s="2" t="s">
        <v>6</v>
      </c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</row>
    <row r="2321" spans="1:47" ht="15.75">
      <c r="A2321" s="2"/>
      <c r="B2321" s="2"/>
      <c r="C2321" s="2" t="s">
        <v>1172</v>
      </c>
      <c r="D2321" s="2" t="s">
        <v>176</v>
      </c>
      <c r="E2321" s="2" t="s">
        <v>30</v>
      </c>
      <c r="F2321" s="26" t="s">
        <v>176</v>
      </c>
      <c r="G2321" s="4" t="s">
        <v>1266</v>
      </c>
      <c r="H2321" s="2" t="s">
        <v>163</v>
      </c>
      <c r="I2321" s="2" t="s">
        <v>569</v>
      </c>
      <c r="J2321" s="2" t="s">
        <v>570</v>
      </c>
      <c r="K2321" s="2" t="s">
        <v>835</v>
      </c>
      <c r="L2321" s="2" t="s">
        <v>791</v>
      </c>
      <c r="M2321" s="2" t="s">
        <v>6</v>
      </c>
      <c r="N2321" s="2" t="s">
        <v>6</v>
      </c>
      <c r="O2321" s="2" t="s">
        <v>6</v>
      </c>
      <c r="P2321" s="2" t="s">
        <v>6</v>
      </c>
      <c r="Q2321" s="2" t="s">
        <v>6</v>
      </c>
      <c r="R2321" s="2" t="s">
        <v>6</v>
      </c>
      <c r="S2321" s="2" t="s">
        <v>6</v>
      </c>
      <c r="T2321" s="2" t="s">
        <v>6</v>
      </c>
      <c r="U2321" s="2" t="s">
        <v>6</v>
      </c>
      <c r="V2321" s="2" t="s">
        <v>6</v>
      </c>
      <c r="W2321" s="2" t="s">
        <v>6</v>
      </c>
      <c r="X2321" s="2" t="s">
        <v>6</v>
      </c>
      <c r="Y2321" s="2" t="s">
        <v>6</v>
      </c>
      <c r="Z2321" s="2" t="s">
        <v>6</v>
      </c>
      <c r="AA2321" s="2" t="s">
        <v>6</v>
      </c>
      <c r="AB2321" s="2" t="s">
        <v>6</v>
      </c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</row>
    <row r="2322" spans="1:47" ht="15.75">
      <c r="A2322" s="2"/>
      <c r="B2322" s="2"/>
      <c r="C2322" s="2" t="s">
        <v>1173</v>
      </c>
      <c r="D2322" s="2" t="s">
        <v>176</v>
      </c>
      <c r="E2322" s="2" t="s">
        <v>30</v>
      </c>
      <c r="F2322" s="26" t="s">
        <v>176</v>
      </c>
      <c r="G2322" s="4" t="s">
        <v>1266</v>
      </c>
      <c r="H2322" s="2" t="s">
        <v>163</v>
      </c>
      <c r="I2322" s="2" t="s">
        <v>569</v>
      </c>
      <c r="J2322" s="2" t="s">
        <v>570</v>
      </c>
      <c r="K2322" s="2" t="s">
        <v>835</v>
      </c>
      <c r="L2322" s="2" t="s">
        <v>791</v>
      </c>
      <c r="M2322" s="2" t="s">
        <v>6</v>
      </c>
      <c r="N2322" s="2" t="s">
        <v>6</v>
      </c>
      <c r="O2322" s="2" t="s">
        <v>6</v>
      </c>
      <c r="P2322" s="2" t="s">
        <v>6</v>
      </c>
      <c r="Q2322" s="2" t="s">
        <v>6</v>
      </c>
      <c r="R2322" s="2" t="s">
        <v>6</v>
      </c>
      <c r="S2322" s="2" t="s">
        <v>6</v>
      </c>
      <c r="T2322" s="2" t="s">
        <v>6</v>
      </c>
      <c r="U2322" s="2" t="s">
        <v>6</v>
      </c>
      <c r="V2322" s="2" t="s">
        <v>6</v>
      </c>
      <c r="W2322" s="2" t="s">
        <v>6</v>
      </c>
      <c r="X2322" s="2" t="s">
        <v>6</v>
      </c>
      <c r="Y2322" s="2" t="s">
        <v>6</v>
      </c>
      <c r="Z2322" s="2" t="s">
        <v>6</v>
      </c>
      <c r="AA2322" s="2" t="s">
        <v>6</v>
      </c>
      <c r="AB2322" s="2" t="s">
        <v>6</v>
      </c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</row>
    <row r="2323" spans="1:47" ht="15.75">
      <c r="A2323" s="2"/>
      <c r="B2323" s="2"/>
      <c r="C2323" s="2" t="s">
        <v>1174</v>
      </c>
      <c r="D2323" s="2" t="s">
        <v>176</v>
      </c>
      <c r="E2323" s="2" t="s">
        <v>30</v>
      </c>
      <c r="F2323" s="26" t="s">
        <v>176</v>
      </c>
      <c r="G2323" s="4" t="s">
        <v>1266</v>
      </c>
      <c r="H2323" s="2" t="s">
        <v>163</v>
      </c>
      <c r="I2323" s="2" t="s">
        <v>569</v>
      </c>
      <c r="J2323" s="2" t="s">
        <v>570</v>
      </c>
      <c r="K2323" s="2" t="s">
        <v>835</v>
      </c>
      <c r="L2323" s="2" t="s">
        <v>791</v>
      </c>
      <c r="M2323" s="2" t="s">
        <v>6</v>
      </c>
      <c r="N2323" s="2" t="s">
        <v>6</v>
      </c>
      <c r="O2323" s="2" t="s">
        <v>6</v>
      </c>
      <c r="P2323" s="2" t="s">
        <v>6</v>
      </c>
      <c r="Q2323" s="2" t="s">
        <v>6</v>
      </c>
      <c r="R2323" s="2" t="s">
        <v>6</v>
      </c>
      <c r="S2323" s="2" t="s">
        <v>6</v>
      </c>
      <c r="T2323" s="2" t="s">
        <v>6</v>
      </c>
      <c r="U2323" s="2" t="s">
        <v>6</v>
      </c>
      <c r="V2323" s="2" t="s">
        <v>6</v>
      </c>
      <c r="W2323" s="2" t="s">
        <v>6</v>
      </c>
      <c r="X2323" s="2" t="s">
        <v>6</v>
      </c>
      <c r="Y2323" s="2" t="s">
        <v>6</v>
      </c>
      <c r="Z2323" s="2" t="s">
        <v>6</v>
      </c>
      <c r="AA2323" s="2" t="s">
        <v>6</v>
      </c>
      <c r="AB2323" s="2" t="s">
        <v>6</v>
      </c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</row>
    <row r="2324" spans="1:47" ht="15.75">
      <c r="A2324" s="2"/>
      <c r="B2324" s="2"/>
      <c r="C2324" s="2" t="s">
        <v>1175</v>
      </c>
      <c r="D2324" s="2" t="s">
        <v>176</v>
      </c>
      <c r="E2324" s="2" t="s">
        <v>30</v>
      </c>
      <c r="F2324" s="26" t="s">
        <v>176</v>
      </c>
      <c r="G2324" s="4" t="s">
        <v>1266</v>
      </c>
      <c r="H2324" s="2" t="s">
        <v>163</v>
      </c>
      <c r="I2324" s="2" t="s">
        <v>569</v>
      </c>
      <c r="J2324" s="2" t="s">
        <v>570</v>
      </c>
      <c r="K2324" s="2" t="s">
        <v>835</v>
      </c>
      <c r="L2324" s="2" t="s">
        <v>791</v>
      </c>
      <c r="M2324" s="2" t="s">
        <v>6</v>
      </c>
      <c r="N2324" s="2" t="s">
        <v>6</v>
      </c>
      <c r="O2324" s="2" t="s">
        <v>6</v>
      </c>
      <c r="P2324" s="2" t="s">
        <v>6</v>
      </c>
      <c r="Q2324" s="2" t="s">
        <v>6</v>
      </c>
      <c r="R2324" s="2" t="s">
        <v>6</v>
      </c>
      <c r="S2324" s="2" t="s">
        <v>6</v>
      </c>
      <c r="T2324" s="2" t="s">
        <v>6</v>
      </c>
      <c r="U2324" s="2" t="s">
        <v>6</v>
      </c>
      <c r="V2324" s="2" t="s">
        <v>6</v>
      </c>
      <c r="W2324" s="2" t="s">
        <v>6</v>
      </c>
      <c r="X2324" s="2" t="s">
        <v>6</v>
      </c>
      <c r="Y2324" s="2" t="s">
        <v>6</v>
      </c>
      <c r="Z2324" s="2" t="s">
        <v>6</v>
      </c>
      <c r="AA2324" s="2" t="s">
        <v>6</v>
      </c>
      <c r="AB2324" s="2" t="s">
        <v>6</v>
      </c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</row>
    <row r="2325" spans="1:47" ht="15.75">
      <c r="A2325" s="2"/>
      <c r="B2325" s="2"/>
      <c r="C2325" s="2" t="s">
        <v>1176</v>
      </c>
      <c r="D2325" s="2" t="s">
        <v>176</v>
      </c>
      <c r="E2325" s="2" t="s">
        <v>30</v>
      </c>
      <c r="F2325" s="26" t="s">
        <v>176</v>
      </c>
      <c r="G2325" s="4" t="s">
        <v>1266</v>
      </c>
      <c r="H2325" s="2" t="s">
        <v>163</v>
      </c>
      <c r="I2325" s="2" t="s">
        <v>569</v>
      </c>
      <c r="J2325" s="2" t="s">
        <v>570</v>
      </c>
      <c r="K2325" s="2" t="s">
        <v>835</v>
      </c>
      <c r="L2325" s="2" t="s">
        <v>791</v>
      </c>
      <c r="M2325" s="2" t="s">
        <v>6</v>
      </c>
      <c r="N2325" s="2" t="s">
        <v>6</v>
      </c>
      <c r="O2325" s="2" t="s">
        <v>6</v>
      </c>
      <c r="P2325" s="2" t="s">
        <v>6</v>
      </c>
      <c r="Q2325" s="2" t="s">
        <v>6</v>
      </c>
      <c r="R2325" s="2" t="s">
        <v>6</v>
      </c>
      <c r="S2325" s="2" t="s">
        <v>6</v>
      </c>
      <c r="T2325" s="2" t="s">
        <v>6</v>
      </c>
      <c r="U2325" s="2" t="s">
        <v>6</v>
      </c>
      <c r="V2325" s="2" t="s">
        <v>6</v>
      </c>
      <c r="W2325" s="2" t="s">
        <v>6</v>
      </c>
      <c r="X2325" s="2" t="s">
        <v>6</v>
      </c>
      <c r="Y2325" s="2" t="s">
        <v>6</v>
      </c>
      <c r="Z2325" s="2" t="s">
        <v>6</v>
      </c>
      <c r="AA2325" s="2" t="s">
        <v>6</v>
      </c>
      <c r="AB2325" s="2" t="s">
        <v>6</v>
      </c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</row>
    <row r="2326" spans="1:47" ht="15.75">
      <c r="A2326" s="2"/>
      <c r="B2326" s="2"/>
      <c r="C2326" s="2" t="s">
        <v>1177</v>
      </c>
      <c r="D2326" s="2" t="s">
        <v>176</v>
      </c>
      <c r="E2326" s="2" t="s">
        <v>30</v>
      </c>
      <c r="F2326" s="26" t="s">
        <v>176</v>
      </c>
      <c r="G2326" s="4" t="s">
        <v>1266</v>
      </c>
      <c r="H2326" s="2" t="s">
        <v>163</v>
      </c>
      <c r="I2326" s="2" t="s">
        <v>569</v>
      </c>
      <c r="J2326" s="2" t="s">
        <v>570</v>
      </c>
      <c r="K2326" s="2" t="s">
        <v>835</v>
      </c>
      <c r="L2326" s="2" t="s">
        <v>791</v>
      </c>
      <c r="M2326" s="2" t="s">
        <v>6</v>
      </c>
      <c r="N2326" s="2" t="s">
        <v>6</v>
      </c>
      <c r="O2326" s="2" t="s">
        <v>6</v>
      </c>
      <c r="P2326" s="2" t="s">
        <v>6</v>
      </c>
      <c r="Q2326" s="2" t="s">
        <v>6</v>
      </c>
      <c r="R2326" s="2" t="s">
        <v>6</v>
      </c>
      <c r="S2326" s="2" t="s">
        <v>6</v>
      </c>
      <c r="T2326" s="2" t="s">
        <v>6</v>
      </c>
      <c r="U2326" s="2" t="s">
        <v>6</v>
      </c>
      <c r="V2326" s="2" t="s">
        <v>6</v>
      </c>
      <c r="W2326" s="2" t="s">
        <v>6</v>
      </c>
      <c r="X2326" s="2" t="s">
        <v>6</v>
      </c>
      <c r="Y2326" s="2" t="s">
        <v>6</v>
      </c>
      <c r="Z2326" s="2" t="s">
        <v>6</v>
      </c>
      <c r="AA2326" s="2" t="s">
        <v>6</v>
      </c>
      <c r="AB2326" s="2" t="s">
        <v>6</v>
      </c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</row>
    <row r="2327" spans="1:47" ht="15.75">
      <c r="A2327" s="2"/>
      <c r="B2327" s="2"/>
      <c r="C2327" s="2" t="s">
        <v>1178</v>
      </c>
      <c r="D2327" s="2" t="s">
        <v>176</v>
      </c>
      <c r="E2327" s="2" t="s">
        <v>30</v>
      </c>
      <c r="F2327" s="26" t="s">
        <v>176</v>
      </c>
      <c r="G2327" s="4" t="s">
        <v>1266</v>
      </c>
      <c r="H2327" s="2" t="s">
        <v>163</v>
      </c>
      <c r="I2327" s="2" t="s">
        <v>569</v>
      </c>
      <c r="J2327" s="2" t="s">
        <v>570</v>
      </c>
      <c r="K2327" s="2" t="s">
        <v>835</v>
      </c>
      <c r="L2327" s="2" t="s">
        <v>791</v>
      </c>
      <c r="M2327" s="2" t="s">
        <v>6</v>
      </c>
      <c r="N2327" s="2" t="s">
        <v>6</v>
      </c>
      <c r="O2327" s="2" t="s">
        <v>6</v>
      </c>
      <c r="P2327" s="2" t="s">
        <v>6</v>
      </c>
      <c r="Q2327" s="2" t="s">
        <v>6</v>
      </c>
      <c r="R2327" s="2" t="s">
        <v>6</v>
      </c>
      <c r="S2327" s="2" t="s">
        <v>6</v>
      </c>
      <c r="T2327" s="2" t="s">
        <v>6</v>
      </c>
      <c r="U2327" s="2" t="s">
        <v>6</v>
      </c>
      <c r="V2327" s="2" t="s">
        <v>6</v>
      </c>
      <c r="W2327" s="2" t="s">
        <v>6</v>
      </c>
      <c r="X2327" s="2" t="s">
        <v>6</v>
      </c>
      <c r="Y2327" s="2" t="s">
        <v>6</v>
      </c>
      <c r="Z2327" s="2" t="s">
        <v>6</v>
      </c>
      <c r="AA2327" s="2" t="s">
        <v>6</v>
      </c>
      <c r="AB2327" s="2" t="s">
        <v>6</v>
      </c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</row>
    <row r="2328" spans="1:47" ht="15.75">
      <c r="A2328" s="2"/>
      <c r="B2328" s="2"/>
      <c r="C2328" s="2" t="s">
        <v>1179</v>
      </c>
      <c r="D2328" s="2" t="s">
        <v>176</v>
      </c>
      <c r="E2328" s="2" t="s">
        <v>30</v>
      </c>
      <c r="F2328" s="26" t="s">
        <v>176</v>
      </c>
      <c r="G2328" s="4" t="s">
        <v>1266</v>
      </c>
      <c r="H2328" s="2" t="s">
        <v>163</v>
      </c>
      <c r="I2328" s="2" t="s">
        <v>569</v>
      </c>
      <c r="J2328" s="2" t="s">
        <v>570</v>
      </c>
      <c r="K2328" s="2" t="s">
        <v>835</v>
      </c>
      <c r="L2328" s="2" t="s">
        <v>791</v>
      </c>
      <c r="M2328" s="2" t="s">
        <v>6</v>
      </c>
      <c r="N2328" s="2" t="s">
        <v>6</v>
      </c>
      <c r="O2328" s="2" t="s">
        <v>6</v>
      </c>
      <c r="P2328" s="2" t="s">
        <v>6</v>
      </c>
      <c r="Q2328" s="2" t="s">
        <v>6</v>
      </c>
      <c r="R2328" s="2" t="s">
        <v>6</v>
      </c>
      <c r="S2328" s="2" t="s">
        <v>6</v>
      </c>
      <c r="T2328" s="2" t="s">
        <v>6</v>
      </c>
      <c r="U2328" s="2" t="s">
        <v>6</v>
      </c>
      <c r="V2328" s="2" t="s">
        <v>6</v>
      </c>
      <c r="W2328" s="2" t="s">
        <v>6</v>
      </c>
      <c r="X2328" s="2" t="s">
        <v>6</v>
      </c>
      <c r="Y2328" s="2" t="s">
        <v>6</v>
      </c>
      <c r="Z2328" s="2" t="s">
        <v>6</v>
      </c>
      <c r="AA2328" s="2" t="s">
        <v>6</v>
      </c>
      <c r="AB2328" s="2" t="s">
        <v>6</v>
      </c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</row>
    <row r="2329" spans="1:47" ht="15.75">
      <c r="A2329" s="2"/>
      <c r="B2329" s="2"/>
      <c r="C2329" s="2" t="s">
        <v>1180</v>
      </c>
      <c r="D2329" s="2" t="s">
        <v>176</v>
      </c>
      <c r="E2329" s="2" t="s">
        <v>30</v>
      </c>
      <c r="F2329" s="26" t="s">
        <v>176</v>
      </c>
      <c r="G2329" s="4" t="s">
        <v>1266</v>
      </c>
      <c r="H2329" s="2" t="s">
        <v>163</v>
      </c>
      <c r="I2329" s="2" t="s">
        <v>569</v>
      </c>
      <c r="J2329" s="2" t="s">
        <v>570</v>
      </c>
      <c r="K2329" s="2" t="s">
        <v>835</v>
      </c>
      <c r="L2329" s="2" t="s">
        <v>791</v>
      </c>
      <c r="M2329" s="2" t="s">
        <v>6</v>
      </c>
      <c r="N2329" s="2" t="s">
        <v>6</v>
      </c>
      <c r="O2329" s="2" t="s">
        <v>6</v>
      </c>
      <c r="P2329" s="2" t="s">
        <v>6</v>
      </c>
      <c r="Q2329" s="2" t="s">
        <v>6</v>
      </c>
      <c r="R2329" s="2" t="s">
        <v>6</v>
      </c>
      <c r="S2329" s="2" t="s">
        <v>6</v>
      </c>
      <c r="T2329" s="2" t="s">
        <v>6</v>
      </c>
      <c r="U2329" s="2" t="s">
        <v>6</v>
      </c>
      <c r="V2329" s="2" t="s">
        <v>6</v>
      </c>
      <c r="W2329" s="2" t="s">
        <v>6</v>
      </c>
      <c r="X2329" s="2" t="s">
        <v>6</v>
      </c>
      <c r="Y2329" s="2" t="s">
        <v>6</v>
      </c>
      <c r="Z2329" s="2" t="s">
        <v>6</v>
      </c>
      <c r="AA2329" s="2" t="s">
        <v>6</v>
      </c>
      <c r="AB2329" s="2" t="s">
        <v>6</v>
      </c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</row>
    <row r="2330" spans="1:47" ht="15.75">
      <c r="A2330" s="2"/>
      <c r="B2330" s="2"/>
      <c r="C2330" s="2" t="s">
        <v>1181</v>
      </c>
      <c r="D2330" s="2" t="s">
        <v>176</v>
      </c>
      <c r="E2330" s="2" t="s">
        <v>30</v>
      </c>
      <c r="F2330" s="26" t="s">
        <v>176</v>
      </c>
      <c r="G2330" s="4" t="s">
        <v>1266</v>
      </c>
      <c r="H2330" s="2" t="s">
        <v>163</v>
      </c>
      <c r="I2330" s="2" t="s">
        <v>569</v>
      </c>
      <c r="J2330" s="2" t="s">
        <v>570</v>
      </c>
      <c r="K2330" s="2" t="s">
        <v>835</v>
      </c>
      <c r="L2330" s="2" t="s">
        <v>791</v>
      </c>
      <c r="M2330" s="2" t="s">
        <v>6</v>
      </c>
      <c r="N2330" s="2" t="s">
        <v>6</v>
      </c>
      <c r="O2330" s="2" t="s">
        <v>6</v>
      </c>
      <c r="P2330" s="2" t="s">
        <v>6</v>
      </c>
      <c r="Q2330" s="2" t="s">
        <v>6</v>
      </c>
      <c r="R2330" s="2" t="s">
        <v>6</v>
      </c>
      <c r="S2330" s="2" t="s">
        <v>6</v>
      </c>
      <c r="T2330" s="2" t="s">
        <v>6</v>
      </c>
      <c r="U2330" s="2" t="s">
        <v>6</v>
      </c>
      <c r="V2330" s="2" t="s">
        <v>6</v>
      </c>
      <c r="W2330" s="2" t="s">
        <v>6</v>
      </c>
      <c r="X2330" s="2" t="s">
        <v>6</v>
      </c>
      <c r="Y2330" s="2" t="s">
        <v>6</v>
      </c>
      <c r="Z2330" s="2" t="s">
        <v>6</v>
      </c>
      <c r="AA2330" s="2" t="s">
        <v>6</v>
      </c>
      <c r="AB2330" s="2" t="s">
        <v>6</v>
      </c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</row>
    <row r="2331" spans="1:47" ht="15.75">
      <c r="A2331" s="2"/>
      <c r="B2331" s="2"/>
      <c r="C2331" s="2" t="s">
        <v>1182</v>
      </c>
      <c r="D2331" s="2" t="s">
        <v>176</v>
      </c>
      <c r="E2331" s="2" t="s">
        <v>30</v>
      </c>
      <c r="F2331" s="26" t="s">
        <v>176</v>
      </c>
      <c r="G2331" s="4" t="s">
        <v>1266</v>
      </c>
      <c r="H2331" s="2" t="s">
        <v>163</v>
      </c>
      <c r="I2331" s="2" t="s">
        <v>569</v>
      </c>
      <c r="J2331" s="2" t="s">
        <v>570</v>
      </c>
      <c r="K2331" s="2" t="s">
        <v>835</v>
      </c>
      <c r="L2331" s="2" t="s">
        <v>791</v>
      </c>
      <c r="M2331" s="2" t="s">
        <v>6</v>
      </c>
      <c r="N2331" s="2" t="s">
        <v>6</v>
      </c>
      <c r="O2331" s="2" t="s">
        <v>6</v>
      </c>
      <c r="P2331" s="2" t="s">
        <v>6</v>
      </c>
      <c r="Q2331" s="2" t="s">
        <v>6</v>
      </c>
      <c r="R2331" s="2" t="s">
        <v>6</v>
      </c>
      <c r="S2331" s="2" t="s">
        <v>6</v>
      </c>
      <c r="T2331" s="2" t="s">
        <v>6</v>
      </c>
      <c r="U2331" s="2" t="s">
        <v>6</v>
      </c>
      <c r="V2331" s="2" t="s">
        <v>6</v>
      </c>
      <c r="W2331" s="2" t="s">
        <v>6</v>
      </c>
      <c r="X2331" s="2" t="s">
        <v>6</v>
      </c>
      <c r="Y2331" s="2" t="s">
        <v>6</v>
      </c>
      <c r="Z2331" s="2" t="s">
        <v>6</v>
      </c>
      <c r="AA2331" s="2" t="s">
        <v>6</v>
      </c>
      <c r="AB2331" s="2" t="s">
        <v>6</v>
      </c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</row>
    <row r="2332" spans="1:47" ht="15.75">
      <c r="A2332" s="2"/>
      <c r="B2332" s="2"/>
      <c r="C2332" s="2" t="s">
        <v>1183</v>
      </c>
      <c r="D2332" s="2" t="s">
        <v>176</v>
      </c>
      <c r="E2332" s="2" t="s">
        <v>30</v>
      </c>
      <c r="F2332" s="26" t="s">
        <v>176</v>
      </c>
      <c r="G2332" s="4" t="s">
        <v>1266</v>
      </c>
      <c r="H2332" s="2" t="s">
        <v>163</v>
      </c>
      <c r="I2332" s="2" t="s">
        <v>569</v>
      </c>
      <c r="J2332" s="2" t="s">
        <v>570</v>
      </c>
      <c r="K2332" s="2" t="s">
        <v>835</v>
      </c>
      <c r="L2332" s="2" t="s">
        <v>791</v>
      </c>
      <c r="M2332" s="2" t="s">
        <v>6</v>
      </c>
      <c r="N2332" s="2" t="s">
        <v>6</v>
      </c>
      <c r="O2332" s="2" t="s">
        <v>6</v>
      </c>
      <c r="P2332" s="2" t="s">
        <v>6</v>
      </c>
      <c r="Q2332" s="2" t="s">
        <v>6</v>
      </c>
      <c r="R2332" s="2" t="s">
        <v>6</v>
      </c>
      <c r="S2332" s="2" t="s">
        <v>6</v>
      </c>
      <c r="T2332" s="2" t="s">
        <v>6</v>
      </c>
      <c r="U2332" s="2" t="s">
        <v>6</v>
      </c>
      <c r="V2332" s="2" t="s">
        <v>6</v>
      </c>
      <c r="W2332" s="2" t="s">
        <v>6</v>
      </c>
      <c r="X2332" s="2" t="s">
        <v>6</v>
      </c>
      <c r="Y2332" s="2" t="s">
        <v>6</v>
      </c>
      <c r="Z2332" s="2" t="s">
        <v>6</v>
      </c>
      <c r="AA2332" s="2" t="s">
        <v>6</v>
      </c>
      <c r="AB2332" s="2" t="s">
        <v>6</v>
      </c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</row>
    <row r="2333" spans="1:47" ht="15.75">
      <c r="A2333" s="2"/>
      <c r="B2333" s="2"/>
      <c r="C2333" s="2" t="s">
        <v>1184</v>
      </c>
      <c r="D2333" s="2" t="s">
        <v>176</v>
      </c>
      <c r="E2333" s="2" t="s">
        <v>30</v>
      </c>
      <c r="F2333" s="26" t="s">
        <v>176</v>
      </c>
      <c r="G2333" s="4" t="s">
        <v>1266</v>
      </c>
      <c r="H2333" s="2" t="s">
        <v>163</v>
      </c>
      <c r="I2333" s="2" t="s">
        <v>569</v>
      </c>
      <c r="J2333" s="2" t="s">
        <v>570</v>
      </c>
      <c r="K2333" s="2" t="s">
        <v>835</v>
      </c>
      <c r="L2333" s="2" t="s">
        <v>791</v>
      </c>
      <c r="M2333" s="2" t="s">
        <v>6</v>
      </c>
      <c r="N2333" s="2" t="s">
        <v>6</v>
      </c>
      <c r="O2333" s="2" t="s">
        <v>6</v>
      </c>
      <c r="P2333" s="2" t="s">
        <v>6</v>
      </c>
      <c r="Q2333" s="2" t="s">
        <v>6</v>
      </c>
      <c r="R2333" s="2" t="s">
        <v>6</v>
      </c>
      <c r="S2333" s="2" t="s">
        <v>6</v>
      </c>
      <c r="T2333" s="2" t="s">
        <v>6</v>
      </c>
      <c r="U2333" s="2" t="s">
        <v>6</v>
      </c>
      <c r="V2333" s="2" t="s">
        <v>6</v>
      </c>
      <c r="W2333" s="2" t="s">
        <v>6</v>
      </c>
      <c r="X2333" s="2" t="s">
        <v>6</v>
      </c>
      <c r="Y2333" s="2" t="s">
        <v>6</v>
      </c>
      <c r="Z2333" s="2" t="s">
        <v>6</v>
      </c>
      <c r="AA2333" s="2" t="s">
        <v>6</v>
      </c>
      <c r="AB2333" s="2" t="s">
        <v>6</v>
      </c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</row>
    <row r="2334" spans="1:47" ht="15.75">
      <c r="A2334" s="2"/>
      <c r="B2334" s="2"/>
      <c r="C2334" s="2" t="s">
        <v>1185</v>
      </c>
      <c r="D2334" s="2" t="s">
        <v>176</v>
      </c>
      <c r="E2334" s="2" t="s">
        <v>30</v>
      </c>
      <c r="F2334" s="26" t="s">
        <v>176</v>
      </c>
      <c r="G2334" s="4" t="s">
        <v>1266</v>
      </c>
      <c r="H2334" s="2" t="s">
        <v>163</v>
      </c>
      <c r="I2334" s="2" t="s">
        <v>569</v>
      </c>
      <c r="J2334" s="2" t="s">
        <v>570</v>
      </c>
      <c r="K2334" s="2" t="s">
        <v>835</v>
      </c>
      <c r="L2334" s="2" t="s">
        <v>791</v>
      </c>
      <c r="M2334" s="2" t="s">
        <v>6</v>
      </c>
      <c r="N2334" s="2" t="s">
        <v>6</v>
      </c>
      <c r="O2334" s="2" t="s">
        <v>6</v>
      </c>
      <c r="P2334" s="2" t="s">
        <v>6</v>
      </c>
      <c r="Q2334" s="2" t="s">
        <v>6</v>
      </c>
      <c r="R2334" s="2" t="s">
        <v>6</v>
      </c>
      <c r="S2334" s="2" t="s">
        <v>6</v>
      </c>
      <c r="T2334" s="2" t="s">
        <v>6</v>
      </c>
      <c r="U2334" s="2" t="s">
        <v>6</v>
      </c>
      <c r="V2334" s="2" t="s">
        <v>6</v>
      </c>
      <c r="W2334" s="2" t="s">
        <v>6</v>
      </c>
      <c r="X2334" s="2" t="s">
        <v>6</v>
      </c>
      <c r="Y2334" s="2" t="s">
        <v>6</v>
      </c>
      <c r="Z2334" s="2" t="s">
        <v>6</v>
      </c>
      <c r="AA2334" s="2" t="s">
        <v>6</v>
      </c>
      <c r="AB2334" s="2" t="s">
        <v>6</v>
      </c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</row>
    <row r="2335" spans="1:47" ht="15.75">
      <c r="A2335" s="2"/>
      <c r="B2335" s="2"/>
      <c r="C2335" s="2" t="s">
        <v>1186</v>
      </c>
      <c r="D2335" s="2" t="s">
        <v>176</v>
      </c>
      <c r="E2335" s="2" t="s">
        <v>30</v>
      </c>
      <c r="F2335" s="26" t="s">
        <v>176</v>
      </c>
      <c r="G2335" s="4" t="s">
        <v>1266</v>
      </c>
      <c r="H2335" s="2" t="s">
        <v>163</v>
      </c>
      <c r="I2335" s="2" t="s">
        <v>569</v>
      </c>
      <c r="J2335" s="2" t="s">
        <v>570</v>
      </c>
      <c r="K2335" s="2" t="s">
        <v>835</v>
      </c>
      <c r="L2335" s="2" t="s">
        <v>791</v>
      </c>
      <c r="M2335" s="2" t="s">
        <v>6</v>
      </c>
      <c r="N2335" s="2" t="s">
        <v>6</v>
      </c>
      <c r="O2335" s="2" t="s">
        <v>6</v>
      </c>
      <c r="P2335" s="2" t="s">
        <v>6</v>
      </c>
      <c r="Q2335" s="2" t="s">
        <v>6</v>
      </c>
      <c r="R2335" s="2" t="s">
        <v>6</v>
      </c>
      <c r="S2335" s="2" t="s">
        <v>6</v>
      </c>
      <c r="T2335" s="2" t="s">
        <v>6</v>
      </c>
      <c r="U2335" s="2" t="s">
        <v>6</v>
      </c>
      <c r="V2335" s="2" t="s">
        <v>6</v>
      </c>
      <c r="W2335" s="2" t="s">
        <v>6</v>
      </c>
      <c r="X2335" s="2" t="s">
        <v>6</v>
      </c>
      <c r="Y2335" s="2" t="s">
        <v>6</v>
      </c>
      <c r="Z2335" s="2" t="s">
        <v>6</v>
      </c>
      <c r="AA2335" s="2" t="s">
        <v>6</v>
      </c>
      <c r="AB2335" s="2" t="s">
        <v>6</v>
      </c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</row>
    <row r="2336" spans="1:47" ht="15.75">
      <c r="A2336" s="2"/>
      <c r="B2336" s="2"/>
      <c r="C2336" s="2" t="s">
        <v>1187</v>
      </c>
      <c r="D2336" s="2" t="s">
        <v>176</v>
      </c>
      <c r="E2336" s="2" t="s">
        <v>30</v>
      </c>
      <c r="F2336" s="26" t="s">
        <v>176</v>
      </c>
      <c r="G2336" s="4" t="s">
        <v>1266</v>
      </c>
      <c r="H2336" s="2" t="s">
        <v>163</v>
      </c>
      <c r="I2336" s="2" t="s">
        <v>569</v>
      </c>
      <c r="J2336" s="2" t="s">
        <v>570</v>
      </c>
      <c r="K2336" s="2" t="s">
        <v>835</v>
      </c>
      <c r="L2336" s="2" t="s">
        <v>791</v>
      </c>
      <c r="M2336" s="2" t="s">
        <v>6</v>
      </c>
      <c r="N2336" s="2" t="s">
        <v>6</v>
      </c>
      <c r="O2336" s="2" t="s">
        <v>6</v>
      </c>
      <c r="P2336" s="2" t="s">
        <v>6</v>
      </c>
      <c r="Q2336" s="2" t="s">
        <v>6</v>
      </c>
      <c r="R2336" s="2" t="s">
        <v>6</v>
      </c>
      <c r="S2336" s="2" t="s">
        <v>6</v>
      </c>
      <c r="T2336" s="2" t="s">
        <v>6</v>
      </c>
      <c r="U2336" s="2" t="s">
        <v>6</v>
      </c>
      <c r="V2336" s="2" t="s">
        <v>6</v>
      </c>
      <c r="W2336" s="2" t="s">
        <v>6</v>
      </c>
      <c r="X2336" s="2" t="s">
        <v>6</v>
      </c>
      <c r="Y2336" s="2" t="s">
        <v>6</v>
      </c>
      <c r="Z2336" s="2" t="s">
        <v>6</v>
      </c>
      <c r="AA2336" s="2" t="s">
        <v>6</v>
      </c>
      <c r="AB2336" s="2" t="s">
        <v>6</v>
      </c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</row>
    <row r="2337" spans="1:47" ht="15.75">
      <c r="A2337" s="2"/>
      <c r="B2337" s="2"/>
      <c r="C2337" s="2" t="s">
        <v>1188</v>
      </c>
      <c r="D2337" s="2" t="s">
        <v>176</v>
      </c>
      <c r="E2337" s="2" t="s">
        <v>30</v>
      </c>
      <c r="F2337" s="26" t="s">
        <v>176</v>
      </c>
      <c r="G2337" s="4" t="s">
        <v>1266</v>
      </c>
      <c r="H2337" s="2" t="s">
        <v>163</v>
      </c>
      <c r="I2337" s="2" t="s">
        <v>569</v>
      </c>
      <c r="J2337" s="2" t="s">
        <v>570</v>
      </c>
      <c r="K2337" s="2" t="s">
        <v>835</v>
      </c>
      <c r="L2337" s="2" t="s">
        <v>791</v>
      </c>
      <c r="M2337" s="2" t="s">
        <v>6</v>
      </c>
      <c r="N2337" s="2" t="s">
        <v>6</v>
      </c>
      <c r="O2337" s="2" t="s">
        <v>6</v>
      </c>
      <c r="P2337" s="2" t="s">
        <v>6</v>
      </c>
      <c r="Q2337" s="2" t="s">
        <v>6</v>
      </c>
      <c r="R2337" s="2" t="s">
        <v>6</v>
      </c>
      <c r="S2337" s="2" t="s">
        <v>6</v>
      </c>
      <c r="T2337" s="2" t="s">
        <v>6</v>
      </c>
      <c r="U2337" s="2" t="s">
        <v>6</v>
      </c>
      <c r="V2337" s="2" t="s">
        <v>6</v>
      </c>
      <c r="W2337" s="2" t="s">
        <v>6</v>
      </c>
      <c r="X2337" s="2" t="s">
        <v>6</v>
      </c>
      <c r="Y2337" s="2" t="s">
        <v>6</v>
      </c>
      <c r="Z2337" s="2" t="s">
        <v>6</v>
      </c>
      <c r="AA2337" s="2" t="s">
        <v>6</v>
      </c>
      <c r="AB2337" s="2" t="s">
        <v>6</v>
      </c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</row>
    <row r="2338" spans="1:47" ht="15.75">
      <c r="A2338" s="2"/>
      <c r="B2338" s="2"/>
      <c r="C2338" s="2" t="s">
        <v>1189</v>
      </c>
      <c r="D2338" s="2" t="s">
        <v>176</v>
      </c>
      <c r="E2338" s="2" t="s">
        <v>30</v>
      </c>
      <c r="F2338" s="26" t="s">
        <v>176</v>
      </c>
      <c r="G2338" s="4" t="s">
        <v>1266</v>
      </c>
      <c r="H2338" s="2" t="s">
        <v>163</v>
      </c>
      <c r="I2338" s="2" t="s">
        <v>569</v>
      </c>
      <c r="J2338" s="2" t="s">
        <v>570</v>
      </c>
      <c r="K2338" s="2" t="s">
        <v>835</v>
      </c>
      <c r="L2338" s="2" t="s">
        <v>791</v>
      </c>
      <c r="M2338" s="2" t="s">
        <v>6</v>
      </c>
      <c r="N2338" s="2" t="s">
        <v>6</v>
      </c>
      <c r="O2338" s="2" t="s">
        <v>6</v>
      </c>
      <c r="P2338" s="2" t="s">
        <v>6</v>
      </c>
      <c r="Q2338" s="2" t="s">
        <v>6</v>
      </c>
      <c r="R2338" s="2" t="s">
        <v>6</v>
      </c>
      <c r="S2338" s="2" t="s">
        <v>6</v>
      </c>
      <c r="T2338" s="2" t="s">
        <v>6</v>
      </c>
      <c r="U2338" s="2" t="s">
        <v>6</v>
      </c>
      <c r="V2338" s="2" t="s">
        <v>6</v>
      </c>
      <c r="W2338" s="2" t="s">
        <v>6</v>
      </c>
      <c r="X2338" s="2" t="s">
        <v>6</v>
      </c>
      <c r="Y2338" s="2" t="s">
        <v>6</v>
      </c>
      <c r="Z2338" s="2" t="s">
        <v>6</v>
      </c>
      <c r="AA2338" s="2" t="s">
        <v>6</v>
      </c>
      <c r="AB2338" s="2" t="s">
        <v>6</v>
      </c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</row>
    <row r="2339" spans="1:47" ht="15.75">
      <c r="A2339" s="2"/>
      <c r="B2339" s="2"/>
      <c r="C2339" s="2" t="s">
        <v>1190</v>
      </c>
      <c r="D2339" s="2" t="s">
        <v>176</v>
      </c>
      <c r="E2339" s="2" t="s">
        <v>30</v>
      </c>
      <c r="F2339" s="26" t="s">
        <v>176</v>
      </c>
      <c r="G2339" s="4" t="s">
        <v>1266</v>
      </c>
      <c r="H2339" s="2" t="s">
        <v>163</v>
      </c>
      <c r="I2339" s="2" t="s">
        <v>569</v>
      </c>
      <c r="J2339" s="2" t="s">
        <v>570</v>
      </c>
      <c r="K2339" s="2" t="s">
        <v>835</v>
      </c>
      <c r="L2339" s="2" t="s">
        <v>791</v>
      </c>
      <c r="M2339" s="2" t="s">
        <v>6</v>
      </c>
      <c r="N2339" s="2" t="s">
        <v>6</v>
      </c>
      <c r="O2339" s="2" t="s">
        <v>6</v>
      </c>
      <c r="P2339" s="2" t="s">
        <v>6</v>
      </c>
      <c r="Q2339" s="2" t="s">
        <v>6</v>
      </c>
      <c r="R2339" s="2" t="s">
        <v>6</v>
      </c>
      <c r="S2339" s="2" t="s">
        <v>6</v>
      </c>
      <c r="T2339" s="2" t="s">
        <v>6</v>
      </c>
      <c r="U2339" s="2" t="s">
        <v>6</v>
      </c>
      <c r="V2339" s="2" t="s">
        <v>6</v>
      </c>
      <c r="W2339" s="2" t="s">
        <v>6</v>
      </c>
      <c r="X2339" s="2" t="s">
        <v>6</v>
      </c>
      <c r="Y2339" s="2" t="s">
        <v>6</v>
      </c>
      <c r="Z2339" s="2" t="s">
        <v>6</v>
      </c>
      <c r="AA2339" s="2" t="s">
        <v>6</v>
      </c>
      <c r="AB2339" s="2" t="s">
        <v>6</v>
      </c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</row>
    <row r="2340" spans="1:47" ht="15.75">
      <c r="A2340" s="2"/>
      <c r="B2340" s="2"/>
      <c r="C2340" s="2" t="s">
        <v>1191</v>
      </c>
      <c r="D2340" s="2" t="s">
        <v>176</v>
      </c>
      <c r="E2340" s="2" t="s">
        <v>30</v>
      </c>
      <c r="F2340" s="26" t="s">
        <v>176</v>
      </c>
      <c r="G2340" s="4" t="s">
        <v>1266</v>
      </c>
      <c r="H2340" s="2" t="s">
        <v>163</v>
      </c>
      <c r="I2340" s="2" t="s">
        <v>569</v>
      </c>
      <c r="J2340" s="2" t="s">
        <v>570</v>
      </c>
      <c r="K2340" s="2" t="s">
        <v>835</v>
      </c>
      <c r="L2340" s="2" t="s">
        <v>791</v>
      </c>
      <c r="M2340" s="2" t="s">
        <v>6</v>
      </c>
      <c r="N2340" s="2" t="s">
        <v>6</v>
      </c>
      <c r="O2340" s="2" t="s">
        <v>6</v>
      </c>
      <c r="P2340" s="2" t="s">
        <v>6</v>
      </c>
      <c r="Q2340" s="2" t="s">
        <v>6</v>
      </c>
      <c r="R2340" s="2" t="s">
        <v>6</v>
      </c>
      <c r="S2340" s="2" t="s">
        <v>6</v>
      </c>
      <c r="T2340" s="2" t="s">
        <v>6</v>
      </c>
      <c r="U2340" s="2" t="s">
        <v>6</v>
      </c>
      <c r="V2340" s="2" t="s">
        <v>6</v>
      </c>
      <c r="W2340" s="2" t="s">
        <v>6</v>
      </c>
      <c r="X2340" s="2" t="s">
        <v>6</v>
      </c>
      <c r="Y2340" s="2" t="s">
        <v>6</v>
      </c>
      <c r="Z2340" s="2" t="s">
        <v>6</v>
      </c>
      <c r="AA2340" s="2" t="s">
        <v>6</v>
      </c>
      <c r="AB2340" s="2" t="s">
        <v>6</v>
      </c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</row>
    <row r="2341" spans="1:47" ht="15.75">
      <c r="A2341" s="2"/>
      <c r="B2341" s="2"/>
      <c r="C2341" s="2" t="s">
        <v>1192</v>
      </c>
      <c r="D2341" s="2" t="s">
        <v>176</v>
      </c>
      <c r="E2341" s="2" t="s">
        <v>30</v>
      </c>
      <c r="F2341" s="26" t="s">
        <v>176</v>
      </c>
      <c r="G2341" s="4" t="s">
        <v>1266</v>
      </c>
      <c r="H2341" s="2" t="s">
        <v>163</v>
      </c>
      <c r="I2341" s="2" t="s">
        <v>569</v>
      </c>
      <c r="J2341" s="2" t="s">
        <v>570</v>
      </c>
      <c r="K2341" s="2" t="s">
        <v>835</v>
      </c>
      <c r="L2341" s="2" t="s">
        <v>791</v>
      </c>
      <c r="M2341" s="2" t="s">
        <v>6</v>
      </c>
      <c r="N2341" s="2" t="s">
        <v>6</v>
      </c>
      <c r="O2341" s="2" t="s">
        <v>6</v>
      </c>
      <c r="P2341" s="2" t="s">
        <v>6</v>
      </c>
      <c r="Q2341" s="2" t="s">
        <v>6</v>
      </c>
      <c r="R2341" s="2" t="s">
        <v>6</v>
      </c>
      <c r="S2341" s="2" t="s">
        <v>6</v>
      </c>
      <c r="T2341" s="2" t="s">
        <v>6</v>
      </c>
      <c r="U2341" s="2" t="s">
        <v>6</v>
      </c>
      <c r="V2341" s="2" t="s">
        <v>6</v>
      </c>
      <c r="W2341" s="2" t="s">
        <v>6</v>
      </c>
      <c r="X2341" s="2" t="s">
        <v>6</v>
      </c>
      <c r="Y2341" s="2" t="s">
        <v>6</v>
      </c>
      <c r="Z2341" s="2" t="s">
        <v>6</v>
      </c>
      <c r="AA2341" s="2" t="s">
        <v>6</v>
      </c>
      <c r="AB2341" s="2" t="s">
        <v>6</v>
      </c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</row>
    <row r="2342" spans="1:47" ht="15.75">
      <c r="A2342" s="2"/>
      <c r="B2342" s="2"/>
      <c r="C2342" s="2" t="s">
        <v>1193</v>
      </c>
      <c r="D2342" s="2" t="s">
        <v>176</v>
      </c>
      <c r="E2342" s="2" t="s">
        <v>30</v>
      </c>
      <c r="F2342" s="26" t="s">
        <v>176</v>
      </c>
      <c r="G2342" s="4" t="s">
        <v>1266</v>
      </c>
      <c r="H2342" s="2" t="s">
        <v>163</v>
      </c>
      <c r="I2342" s="2" t="s">
        <v>569</v>
      </c>
      <c r="J2342" s="2" t="s">
        <v>570</v>
      </c>
      <c r="K2342" s="2" t="s">
        <v>835</v>
      </c>
      <c r="L2342" s="2" t="s">
        <v>791</v>
      </c>
      <c r="M2342" s="2" t="s">
        <v>6</v>
      </c>
      <c r="N2342" s="2" t="s">
        <v>6</v>
      </c>
      <c r="O2342" s="2" t="s">
        <v>6</v>
      </c>
      <c r="P2342" s="2" t="s">
        <v>6</v>
      </c>
      <c r="Q2342" s="2" t="s">
        <v>6</v>
      </c>
      <c r="R2342" s="2" t="s">
        <v>6</v>
      </c>
      <c r="S2342" s="2" t="s">
        <v>6</v>
      </c>
      <c r="T2342" s="2" t="s">
        <v>6</v>
      </c>
      <c r="U2342" s="2" t="s">
        <v>6</v>
      </c>
      <c r="V2342" s="2" t="s">
        <v>6</v>
      </c>
      <c r="W2342" s="2" t="s">
        <v>6</v>
      </c>
      <c r="X2342" s="2" t="s">
        <v>6</v>
      </c>
      <c r="Y2342" s="2" t="s">
        <v>6</v>
      </c>
      <c r="Z2342" s="2" t="s">
        <v>6</v>
      </c>
      <c r="AA2342" s="2" t="s">
        <v>6</v>
      </c>
      <c r="AB2342" s="2" t="s">
        <v>6</v>
      </c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</row>
    <row r="2343" spans="1:47" ht="15.75">
      <c r="A2343" s="2"/>
      <c r="B2343" s="2"/>
      <c r="C2343" s="2" t="s">
        <v>1194</v>
      </c>
      <c r="D2343" s="2" t="s">
        <v>176</v>
      </c>
      <c r="E2343" s="2" t="s">
        <v>30</v>
      </c>
      <c r="F2343" s="26" t="s">
        <v>176</v>
      </c>
      <c r="G2343" s="4" t="s">
        <v>1266</v>
      </c>
      <c r="H2343" s="2" t="s">
        <v>163</v>
      </c>
      <c r="I2343" s="2" t="s">
        <v>569</v>
      </c>
      <c r="J2343" s="2" t="s">
        <v>570</v>
      </c>
      <c r="K2343" s="2" t="s">
        <v>835</v>
      </c>
      <c r="L2343" s="2" t="s">
        <v>791</v>
      </c>
      <c r="M2343" s="2" t="s">
        <v>6</v>
      </c>
      <c r="N2343" s="2" t="s">
        <v>6</v>
      </c>
      <c r="O2343" s="2" t="s">
        <v>6</v>
      </c>
      <c r="P2343" s="2" t="s">
        <v>6</v>
      </c>
      <c r="Q2343" s="2" t="s">
        <v>6</v>
      </c>
      <c r="R2343" s="2" t="s">
        <v>6</v>
      </c>
      <c r="S2343" s="2" t="s">
        <v>6</v>
      </c>
      <c r="T2343" s="2" t="s">
        <v>6</v>
      </c>
      <c r="U2343" s="2" t="s">
        <v>6</v>
      </c>
      <c r="V2343" s="2" t="s">
        <v>6</v>
      </c>
      <c r="W2343" s="2" t="s">
        <v>6</v>
      </c>
      <c r="X2343" s="2" t="s">
        <v>6</v>
      </c>
      <c r="Y2343" s="2" t="s">
        <v>6</v>
      </c>
      <c r="Z2343" s="2" t="s">
        <v>6</v>
      </c>
      <c r="AA2343" s="2" t="s">
        <v>6</v>
      </c>
      <c r="AB2343" s="2" t="s">
        <v>6</v>
      </c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</row>
    <row r="2344" spans="1:47" ht="15.75">
      <c r="A2344" s="2"/>
      <c r="B2344" s="2"/>
      <c r="C2344" s="2" t="s">
        <v>1195</v>
      </c>
      <c r="D2344" s="2" t="s">
        <v>176</v>
      </c>
      <c r="E2344" s="2" t="s">
        <v>30</v>
      </c>
      <c r="F2344" s="26" t="s">
        <v>176</v>
      </c>
      <c r="G2344" s="4" t="s">
        <v>1266</v>
      </c>
      <c r="H2344" s="2" t="s">
        <v>163</v>
      </c>
      <c r="I2344" s="2" t="s">
        <v>569</v>
      </c>
      <c r="J2344" s="2" t="s">
        <v>570</v>
      </c>
      <c r="K2344" s="2" t="s">
        <v>835</v>
      </c>
      <c r="L2344" s="2" t="s">
        <v>791</v>
      </c>
      <c r="M2344" s="2" t="s">
        <v>6</v>
      </c>
      <c r="N2344" s="2" t="s">
        <v>6</v>
      </c>
      <c r="O2344" s="2" t="s">
        <v>6</v>
      </c>
      <c r="P2344" s="2" t="s">
        <v>6</v>
      </c>
      <c r="Q2344" s="2" t="s">
        <v>6</v>
      </c>
      <c r="R2344" s="2" t="s">
        <v>6</v>
      </c>
      <c r="S2344" s="2" t="s">
        <v>6</v>
      </c>
      <c r="T2344" s="2" t="s">
        <v>6</v>
      </c>
      <c r="U2344" s="2" t="s">
        <v>6</v>
      </c>
      <c r="V2344" s="2" t="s">
        <v>6</v>
      </c>
      <c r="W2344" s="2" t="s">
        <v>6</v>
      </c>
      <c r="X2344" s="2" t="s">
        <v>6</v>
      </c>
      <c r="Y2344" s="2" t="s">
        <v>6</v>
      </c>
      <c r="Z2344" s="2" t="s">
        <v>6</v>
      </c>
      <c r="AA2344" s="2" t="s">
        <v>6</v>
      </c>
      <c r="AB2344" s="2" t="s">
        <v>6</v>
      </c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</row>
    <row r="2345" spans="1:47" ht="15.75">
      <c r="A2345" s="2"/>
      <c r="B2345" s="2"/>
      <c r="C2345" s="2" t="s">
        <v>1196</v>
      </c>
      <c r="D2345" s="2" t="s">
        <v>176</v>
      </c>
      <c r="E2345" s="2" t="s">
        <v>30</v>
      </c>
      <c r="F2345" s="26" t="s">
        <v>176</v>
      </c>
      <c r="G2345" s="4" t="s">
        <v>1266</v>
      </c>
      <c r="H2345" s="2" t="s">
        <v>163</v>
      </c>
      <c r="I2345" s="2" t="s">
        <v>569</v>
      </c>
      <c r="J2345" s="2" t="s">
        <v>570</v>
      </c>
      <c r="K2345" s="2" t="s">
        <v>835</v>
      </c>
      <c r="L2345" s="2" t="s">
        <v>791</v>
      </c>
      <c r="M2345" s="2" t="s">
        <v>6</v>
      </c>
      <c r="N2345" s="2" t="s">
        <v>6</v>
      </c>
      <c r="O2345" s="2" t="s">
        <v>6</v>
      </c>
      <c r="P2345" s="2" t="s">
        <v>6</v>
      </c>
      <c r="Q2345" s="2" t="s">
        <v>6</v>
      </c>
      <c r="R2345" s="2" t="s">
        <v>6</v>
      </c>
      <c r="S2345" s="2" t="s">
        <v>6</v>
      </c>
      <c r="T2345" s="2" t="s">
        <v>6</v>
      </c>
      <c r="U2345" s="2" t="s">
        <v>6</v>
      </c>
      <c r="V2345" s="2" t="s">
        <v>6</v>
      </c>
      <c r="W2345" s="2" t="s">
        <v>6</v>
      </c>
      <c r="X2345" s="2" t="s">
        <v>6</v>
      </c>
      <c r="Y2345" s="2" t="s">
        <v>6</v>
      </c>
      <c r="Z2345" s="2" t="s">
        <v>6</v>
      </c>
      <c r="AA2345" s="2" t="s">
        <v>6</v>
      </c>
      <c r="AB2345" s="2" t="s">
        <v>6</v>
      </c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</row>
    <row r="2346" spans="1:47" ht="15.75">
      <c r="A2346" s="2"/>
      <c r="B2346" s="2"/>
      <c r="C2346" s="2" t="s">
        <v>1197</v>
      </c>
      <c r="D2346" s="2" t="s">
        <v>176</v>
      </c>
      <c r="E2346" s="2" t="s">
        <v>30</v>
      </c>
      <c r="F2346" s="26" t="s">
        <v>176</v>
      </c>
      <c r="G2346" s="4" t="s">
        <v>1266</v>
      </c>
      <c r="H2346" s="2" t="s">
        <v>163</v>
      </c>
      <c r="I2346" s="2" t="s">
        <v>569</v>
      </c>
      <c r="J2346" s="2" t="s">
        <v>570</v>
      </c>
      <c r="K2346" s="2" t="s">
        <v>835</v>
      </c>
      <c r="L2346" s="2" t="s">
        <v>791</v>
      </c>
      <c r="M2346" s="2" t="s">
        <v>6</v>
      </c>
      <c r="N2346" s="2" t="s">
        <v>6</v>
      </c>
      <c r="O2346" s="2" t="s">
        <v>6</v>
      </c>
      <c r="P2346" s="2" t="s">
        <v>6</v>
      </c>
      <c r="Q2346" s="2" t="s">
        <v>6</v>
      </c>
      <c r="R2346" s="2" t="s">
        <v>6</v>
      </c>
      <c r="S2346" s="2" t="s">
        <v>6</v>
      </c>
      <c r="T2346" s="2" t="s">
        <v>6</v>
      </c>
      <c r="U2346" s="2" t="s">
        <v>6</v>
      </c>
      <c r="V2346" s="2" t="s">
        <v>6</v>
      </c>
      <c r="W2346" s="2" t="s">
        <v>6</v>
      </c>
      <c r="X2346" s="2" t="s">
        <v>6</v>
      </c>
      <c r="Y2346" s="2" t="s">
        <v>6</v>
      </c>
      <c r="Z2346" s="2" t="s">
        <v>6</v>
      </c>
      <c r="AA2346" s="2" t="s">
        <v>6</v>
      </c>
      <c r="AB2346" s="2" t="s">
        <v>6</v>
      </c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</row>
    <row r="2347" spans="1:47" ht="15.75">
      <c r="A2347" s="2"/>
      <c r="B2347" s="2"/>
      <c r="C2347" s="2" t="s">
        <v>1198</v>
      </c>
      <c r="D2347" s="2" t="s">
        <v>176</v>
      </c>
      <c r="E2347" s="2" t="s">
        <v>30</v>
      </c>
      <c r="F2347" s="26" t="s">
        <v>176</v>
      </c>
      <c r="G2347" s="4" t="s">
        <v>1266</v>
      </c>
      <c r="H2347" s="2" t="s">
        <v>163</v>
      </c>
      <c r="I2347" s="2" t="s">
        <v>569</v>
      </c>
      <c r="J2347" s="2" t="s">
        <v>570</v>
      </c>
      <c r="K2347" s="2" t="s">
        <v>835</v>
      </c>
      <c r="L2347" s="2" t="s">
        <v>791</v>
      </c>
      <c r="M2347" s="2" t="s">
        <v>6</v>
      </c>
      <c r="N2347" s="2" t="s">
        <v>6</v>
      </c>
      <c r="O2347" s="2" t="s">
        <v>6</v>
      </c>
      <c r="P2347" s="2" t="s">
        <v>6</v>
      </c>
      <c r="Q2347" s="2" t="s">
        <v>6</v>
      </c>
      <c r="R2347" s="2" t="s">
        <v>6</v>
      </c>
      <c r="S2347" s="2" t="s">
        <v>6</v>
      </c>
      <c r="T2347" s="2" t="s">
        <v>6</v>
      </c>
      <c r="U2347" s="2" t="s">
        <v>6</v>
      </c>
      <c r="V2347" s="2" t="s">
        <v>6</v>
      </c>
      <c r="W2347" s="2" t="s">
        <v>6</v>
      </c>
      <c r="X2347" s="2" t="s">
        <v>6</v>
      </c>
      <c r="Y2347" s="2" t="s">
        <v>6</v>
      </c>
      <c r="Z2347" s="2" t="s">
        <v>6</v>
      </c>
      <c r="AA2347" s="2" t="s">
        <v>6</v>
      </c>
      <c r="AB2347" s="2" t="s">
        <v>6</v>
      </c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</row>
    <row r="2348" spans="1:47" ht="15.75">
      <c r="A2348" s="2"/>
      <c r="B2348" s="2"/>
      <c r="C2348" s="2" t="s">
        <v>1199</v>
      </c>
      <c r="D2348" s="2" t="s">
        <v>176</v>
      </c>
      <c r="E2348" s="2" t="s">
        <v>30</v>
      </c>
      <c r="F2348" s="26" t="s">
        <v>176</v>
      </c>
      <c r="G2348" s="4" t="s">
        <v>1266</v>
      </c>
      <c r="H2348" s="2" t="s">
        <v>163</v>
      </c>
      <c r="I2348" s="2" t="s">
        <v>569</v>
      </c>
      <c r="J2348" s="2" t="s">
        <v>570</v>
      </c>
      <c r="K2348" s="2" t="s">
        <v>835</v>
      </c>
      <c r="L2348" s="2" t="s">
        <v>791</v>
      </c>
      <c r="M2348" s="2" t="s">
        <v>6</v>
      </c>
      <c r="N2348" s="2" t="s">
        <v>6</v>
      </c>
      <c r="O2348" s="2" t="s">
        <v>6</v>
      </c>
      <c r="P2348" s="2" t="s">
        <v>6</v>
      </c>
      <c r="Q2348" s="2" t="s">
        <v>6</v>
      </c>
      <c r="R2348" s="2" t="s">
        <v>6</v>
      </c>
      <c r="S2348" s="2" t="s">
        <v>6</v>
      </c>
      <c r="T2348" s="2" t="s">
        <v>6</v>
      </c>
      <c r="U2348" s="2" t="s">
        <v>6</v>
      </c>
      <c r="V2348" s="2" t="s">
        <v>6</v>
      </c>
      <c r="W2348" s="2" t="s">
        <v>6</v>
      </c>
      <c r="X2348" s="2" t="s">
        <v>6</v>
      </c>
      <c r="Y2348" s="2" t="s">
        <v>6</v>
      </c>
      <c r="Z2348" s="2" t="s">
        <v>6</v>
      </c>
      <c r="AA2348" s="2" t="s">
        <v>6</v>
      </c>
      <c r="AB2348" s="2" t="s">
        <v>6</v>
      </c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</row>
    <row r="2349" spans="1:47" ht="15.75">
      <c r="A2349" s="2"/>
      <c r="B2349" s="2"/>
      <c r="C2349" s="2" t="s">
        <v>1200</v>
      </c>
      <c r="D2349" s="2" t="s">
        <v>176</v>
      </c>
      <c r="E2349" s="2" t="s">
        <v>30</v>
      </c>
      <c r="F2349" s="26" t="s">
        <v>176</v>
      </c>
      <c r="G2349" s="4" t="s">
        <v>1266</v>
      </c>
      <c r="H2349" s="2" t="s">
        <v>163</v>
      </c>
      <c r="I2349" s="2" t="s">
        <v>569</v>
      </c>
      <c r="J2349" s="2" t="s">
        <v>570</v>
      </c>
      <c r="K2349" s="2" t="s">
        <v>835</v>
      </c>
      <c r="L2349" s="2" t="s">
        <v>791</v>
      </c>
      <c r="M2349" s="2" t="s">
        <v>6</v>
      </c>
      <c r="N2349" s="2" t="s">
        <v>6</v>
      </c>
      <c r="O2349" s="2" t="s">
        <v>6</v>
      </c>
      <c r="P2349" s="2" t="s">
        <v>6</v>
      </c>
      <c r="Q2349" s="2" t="s">
        <v>6</v>
      </c>
      <c r="R2349" s="2" t="s">
        <v>6</v>
      </c>
      <c r="S2349" s="2" t="s">
        <v>6</v>
      </c>
      <c r="T2349" s="2" t="s">
        <v>6</v>
      </c>
      <c r="U2349" s="2" t="s">
        <v>6</v>
      </c>
      <c r="V2349" s="2" t="s">
        <v>6</v>
      </c>
      <c r="W2349" s="2" t="s">
        <v>6</v>
      </c>
      <c r="X2349" s="2" t="s">
        <v>6</v>
      </c>
      <c r="Y2349" s="2" t="s">
        <v>6</v>
      </c>
      <c r="Z2349" s="2" t="s">
        <v>6</v>
      </c>
      <c r="AA2349" s="2" t="s">
        <v>6</v>
      </c>
      <c r="AB2349" s="2" t="s">
        <v>6</v>
      </c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</row>
    <row r="2350" spans="1:47" ht="15.75">
      <c r="A2350" s="2"/>
      <c r="B2350" s="2"/>
      <c r="C2350" s="2" t="s">
        <v>1201</v>
      </c>
      <c r="D2350" s="2" t="s">
        <v>176</v>
      </c>
      <c r="E2350" s="2" t="s">
        <v>30</v>
      </c>
      <c r="F2350" s="26" t="s">
        <v>176</v>
      </c>
      <c r="G2350" s="4" t="s">
        <v>1266</v>
      </c>
      <c r="H2350" s="2" t="s">
        <v>163</v>
      </c>
      <c r="I2350" s="2" t="s">
        <v>569</v>
      </c>
      <c r="J2350" s="2" t="s">
        <v>570</v>
      </c>
      <c r="K2350" s="2" t="s">
        <v>835</v>
      </c>
      <c r="L2350" s="2" t="s">
        <v>791</v>
      </c>
      <c r="M2350" s="2" t="s">
        <v>6</v>
      </c>
      <c r="N2350" s="2" t="s">
        <v>6</v>
      </c>
      <c r="O2350" s="2" t="s">
        <v>6</v>
      </c>
      <c r="P2350" s="2" t="s">
        <v>6</v>
      </c>
      <c r="Q2350" s="2" t="s">
        <v>6</v>
      </c>
      <c r="R2350" s="2" t="s">
        <v>6</v>
      </c>
      <c r="S2350" s="2" t="s">
        <v>6</v>
      </c>
      <c r="T2350" s="2" t="s">
        <v>6</v>
      </c>
      <c r="U2350" s="2" t="s">
        <v>6</v>
      </c>
      <c r="V2350" s="2" t="s">
        <v>6</v>
      </c>
      <c r="W2350" s="2" t="s">
        <v>6</v>
      </c>
      <c r="X2350" s="2" t="s">
        <v>6</v>
      </c>
      <c r="Y2350" s="2" t="s">
        <v>6</v>
      </c>
      <c r="Z2350" s="2" t="s">
        <v>6</v>
      </c>
      <c r="AA2350" s="2" t="s">
        <v>6</v>
      </c>
      <c r="AB2350" s="2" t="s">
        <v>6</v>
      </c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</row>
    <row r="2351" spans="1:47" ht="15.75">
      <c r="A2351" s="2"/>
      <c r="B2351" s="2"/>
      <c r="C2351" s="2" t="s">
        <v>1202</v>
      </c>
      <c r="D2351" s="2" t="s">
        <v>176</v>
      </c>
      <c r="E2351" s="2" t="s">
        <v>30</v>
      </c>
      <c r="F2351" s="26" t="s">
        <v>176</v>
      </c>
      <c r="G2351" s="4" t="s">
        <v>1266</v>
      </c>
      <c r="H2351" s="2" t="s">
        <v>163</v>
      </c>
      <c r="I2351" s="2" t="s">
        <v>569</v>
      </c>
      <c r="J2351" s="2" t="s">
        <v>570</v>
      </c>
      <c r="K2351" s="2" t="s">
        <v>835</v>
      </c>
      <c r="L2351" s="2" t="s">
        <v>791</v>
      </c>
      <c r="M2351" s="2" t="s">
        <v>6</v>
      </c>
      <c r="N2351" s="2" t="s">
        <v>6</v>
      </c>
      <c r="O2351" s="2" t="s">
        <v>6</v>
      </c>
      <c r="P2351" s="2" t="s">
        <v>6</v>
      </c>
      <c r="Q2351" s="2" t="s">
        <v>6</v>
      </c>
      <c r="R2351" s="2" t="s">
        <v>6</v>
      </c>
      <c r="S2351" s="2" t="s">
        <v>6</v>
      </c>
      <c r="T2351" s="2" t="s">
        <v>6</v>
      </c>
      <c r="U2351" s="2" t="s">
        <v>6</v>
      </c>
      <c r="V2351" s="2" t="s">
        <v>6</v>
      </c>
      <c r="W2351" s="2" t="s">
        <v>6</v>
      </c>
      <c r="X2351" s="2" t="s">
        <v>6</v>
      </c>
      <c r="Y2351" s="2" t="s">
        <v>6</v>
      </c>
      <c r="Z2351" s="2" t="s">
        <v>6</v>
      </c>
      <c r="AA2351" s="2" t="s">
        <v>6</v>
      </c>
      <c r="AB2351" s="2" t="s">
        <v>6</v>
      </c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</row>
    <row r="2352" spans="1:47" ht="15.75">
      <c r="A2352" s="2"/>
      <c r="B2352" s="2"/>
      <c r="C2352" s="2" t="s">
        <v>1203</v>
      </c>
      <c r="D2352" s="2" t="s">
        <v>176</v>
      </c>
      <c r="E2352" s="2" t="s">
        <v>30</v>
      </c>
      <c r="F2352" s="26" t="s">
        <v>176</v>
      </c>
      <c r="G2352" s="4" t="s">
        <v>1266</v>
      </c>
      <c r="H2352" s="2" t="s">
        <v>163</v>
      </c>
      <c r="I2352" s="2" t="s">
        <v>569</v>
      </c>
      <c r="J2352" s="2" t="s">
        <v>570</v>
      </c>
      <c r="K2352" s="2" t="s">
        <v>835</v>
      </c>
      <c r="L2352" s="2" t="s">
        <v>791</v>
      </c>
      <c r="M2352" s="2" t="s">
        <v>6</v>
      </c>
      <c r="N2352" s="2" t="s">
        <v>6</v>
      </c>
      <c r="O2352" s="2" t="s">
        <v>6</v>
      </c>
      <c r="P2352" s="2" t="s">
        <v>6</v>
      </c>
      <c r="Q2352" s="2" t="s">
        <v>6</v>
      </c>
      <c r="R2352" s="2" t="s">
        <v>6</v>
      </c>
      <c r="S2352" s="2" t="s">
        <v>6</v>
      </c>
      <c r="T2352" s="2" t="s">
        <v>6</v>
      </c>
      <c r="U2352" s="2" t="s">
        <v>6</v>
      </c>
      <c r="V2352" s="2" t="s">
        <v>6</v>
      </c>
      <c r="W2352" s="2" t="s">
        <v>6</v>
      </c>
      <c r="X2352" s="2" t="s">
        <v>6</v>
      </c>
      <c r="Y2352" s="2" t="s">
        <v>6</v>
      </c>
      <c r="Z2352" s="2" t="s">
        <v>6</v>
      </c>
      <c r="AA2352" s="2" t="s">
        <v>6</v>
      </c>
      <c r="AB2352" s="2" t="s">
        <v>6</v>
      </c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</row>
    <row r="2353" spans="1:47" ht="15.75">
      <c r="A2353" s="2"/>
      <c r="B2353" s="2"/>
      <c r="C2353" s="2" t="s">
        <v>1204</v>
      </c>
      <c r="D2353" s="2" t="s">
        <v>176</v>
      </c>
      <c r="E2353" s="2" t="s">
        <v>30</v>
      </c>
      <c r="F2353" s="26" t="s">
        <v>176</v>
      </c>
      <c r="G2353" s="4" t="s">
        <v>1266</v>
      </c>
      <c r="H2353" s="2" t="s">
        <v>163</v>
      </c>
      <c r="I2353" s="2" t="s">
        <v>569</v>
      </c>
      <c r="J2353" s="2" t="s">
        <v>570</v>
      </c>
      <c r="K2353" s="2" t="s">
        <v>835</v>
      </c>
      <c r="L2353" s="2" t="s">
        <v>791</v>
      </c>
      <c r="M2353" s="2" t="s">
        <v>6</v>
      </c>
      <c r="N2353" s="2" t="s">
        <v>6</v>
      </c>
      <c r="O2353" s="2" t="s">
        <v>6</v>
      </c>
      <c r="P2353" s="2" t="s">
        <v>6</v>
      </c>
      <c r="Q2353" s="2" t="s">
        <v>6</v>
      </c>
      <c r="R2353" s="2" t="s">
        <v>6</v>
      </c>
      <c r="S2353" s="2" t="s">
        <v>6</v>
      </c>
      <c r="T2353" s="2" t="s">
        <v>6</v>
      </c>
      <c r="U2353" s="2" t="s">
        <v>6</v>
      </c>
      <c r="V2353" s="2" t="s">
        <v>6</v>
      </c>
      <c r="W2353" s="2" t="s">
        <v>6</v>
      </c>
      <c r="X2353" s="2" t="s">
        <v>6</v>
      </c>
      <c r="Y2353" s="2" t="s">
        <v>6</v>
      </c>
      <c r="Z2353" s="2" t="s">
        <v>6</v>
      </c>
      <c r="AA2353" s="2" t="s">
        <v>6</v>
      </c>
      <c r="AB2353" s="2" t="s">
        <v>6</v>
      </c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</row>
    <row r="2354" spans="1:47" ht="15.75">
      <c r="A2354" s="2"/>
      <c r="B2354" s="2"/>
      <c r="C2354" s="2" t="s">
        <v>1205</v>
      </c>
      <c r="D2354" s="2" t="s">
        <v>176</v>
      </c>
      <c r="E2354" s="2" t="s">
        <v>30</v>
      </c>
      <c r="F2354" s="26" t="s">
        <v>176</v>
      </c>
      <c r="G2354" s="4" t="s">
        <v>1266</v>
      </c>
      <c r="H2354" s="2" t="s">
        <v>163</v>
      </c>
      <c r="I2354" s="2" t="s">
        <v>569</v>
      </c>
      <c r="J2354" s="2" t="s">
        <v>570</v>
      </c>
      <c r="K2354" s="2" t="s">
        <v>835</v>
      </c>
      <c r="L2354" s="2" t="s">
        <v>791</v>
      </c>
      <c r="M2354" s="2" t="s">
        <v>6</v>
      </c>
      <c r="N2354" s="2" t="s">
        <v>6</v>
      </c>
      <c r="O2354" s="2" t="s">
        <v>6</v>
      </c>
      <c r="P2354" s="2" t="s">
        <v>6</v>
      </c>
      <c r="Q2354" s="2" t="s">
        <v>6</v>
      </c>
      <c r="R2354" s="2" t="s">
        <v>6</v>
      </c>
      <c r="S2354" s="2" t="s">
        <v>6</v>
      </c>
      <c r="T2354" s="2" t="s">
        <v>6</v>
      </c>
      <c r="U2354" s="2" t="s">
        <v>6</v>
      </c>
      <c r="V2354" s="2" t="s">
        <v>6</v>
      </c>
      <c r="W2354" s="2" t="s">
        <v>6</v>
      </c>
      <c r="X2354" s="2" t="s">
        <v>6</v>
      </c>
      <c r="Y2354" s="2" t="s">
        <v>6</v>
      </c>
      <c r="Z2354" s="2" t="s">
        <v>6</v>
      </c>
      <c r="AA2354" s="2" t="s">
        <v>6</v>
      </c>
      <c r="AB2354" s="2" t="s">
        <v>6</v>
      </c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</row>
    <row r="2355" spans="1:47" ht="15.75">
      <c r="A2355" s="2"/>
      <c r="B2355" s="2"/>
      <c r="C2355" s="2" t="s">
        <v>1206</v>
      </c>
      <c r="D2355" s="2" t="s">
        <v>176</v>
      </c>
      <c r="E2355" s="2" t="s">
        <v>30</v>
      </c>
      <c r="F2355" s="26" t="s">
        <v>176</v>
      </c>
      <c r="G2355" s="4" t="s">
        <v>1266</v>
      </c>
      <c r="H2355" s="2" t="s">
        <v>163</v>
      </c>
      <c r="I2355" s="2" t="s">
        <v>569</v>
      </c>
      <c r="J2355" s="2" t="s">
        <v>570</v>
      </c>
      <c r="K2355" s="2" t="s">
        <v>835</v>
      </c>
      <c r="L2355" s="2" t="s">
        <v>791</v>
      </c>
      <c r="M2355" s="2" t="s">
        <v>6</v>
      </c>
      <c r="N2355" s="2" t="s">
        <v>6</v>
      </c>
      <c r="O2355" s="2" t="s">
        <v>6</v>
      </c>
      <c r="P2355" s="2" t="s">
        <v>6</v>
      </c>
      <c r="Q2355" s="2" t="s">
        <v>6</v>
      </c>
      <c r="R2355" s="2" t="s">
        <v>6</v>
      </c>
      <c r="S2355" s="2" t="s">
        <v>6</v>
      </c>
      <c r="T2355" s="2" t="s">
        <v>6</v>
      </c>
      <c r="U2355" s="2" t="s">
        <v>6</v>
      </c>
      <c r="V2355" s="2" t="s">
        <v>6</v>
      </c>
      <c r="W2355" s="2" t="s">
        <v>6</v>
      </c>
      <c r="X2355" s="2" t="s">
        <v>6</v>
      </c>
      <c r="Y2355" s="2" t="s">
        <v>6</v>
      </c>
      <c r="Z2355" s="2" t="s">
        <v>6</v>
      </c>
      <c r="AA2355" s="2" t="s">
        <v>6</v>
      </c>
      <c r="AB2355" s="2" t="s">
        <v>6</v>
      </c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</row>
    <row r="2356" spans="1:47" ht="15.75">
      <c r="A2356" s="2"/>
      <c r="B2356" s="2"/>
      <c r="C2356" s="2" t="s">
        <v>1207</v>
      </c>
      <c r="D2356" s="2" t="s">
        <v>176</v>
      </c>
      <c r="E2356" s="2" t="s">
        <v>30</v>
      </c>
      <c r="F2356" s="26" t="s">
        <v>176</v>
      </c>
      <c r="G2356" s="4" t="s">
        <v>1266</v>
      </c>
      <c r="H2356" s="2" t="s">
        <v>163</v>
      </c>
      <c r="I2356" s="2" t="s">
        <v>569</v>
      </c>
      <c r="J2356" s="2" t="s">
        <v>570</v>
      </c>
      <c r="K2356" s="2" t="s">
        <v>835</v>
      </c>
      <c r="L2356" s="2" t="s">
        <v>791</v>
      </c>
      <c r="M2356" s="2" t="s">
        <v>6</v>
      </c>
      <c r="N2356" s="2" t="s">
        <v>6</v>
      </c>
      <c r="O2356" s="2" t="s">
        <v>6</v>
      </c>
      <c r="P2356" s="2" t="s">
        <v>6</v>
      </c>
      <c r="Q2356" s="2" t="s">
        <v>6</v>
      </c>
      <c r="R2356" s="2" t="s">
        <v>6</v>
      </c>
      <c r="S2356" s="2" t="s">
        <v>6</v>
      </c>
      <c r="T2356" s="2" t="s">
        <v>6</v>
      </c>
      <c r="U2356" s="2" t="s">
        <v>6</v>
      </c>
      <c r="V2356" s="2" t="s">
        <v>6</v>
      </c>
      <c r="W2356" s="2" t="s">
        <v>6</v>
      </c>
      <c r="X2356" s="2" t="s">
        <v>6</v>
      </c>
      <c r="Y2356" s="2" t="s">
        <v>6</v>
      </c>
      <c r="Z2356" s="2" t="s">
        <v>6</v>
      </c>
      <c r="AA2356" s="2" t="s">
        <v>6</v>
      </c>
      <c r="AB2356" s="2" t="s">
        <v>6</v>
      </c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</row>
    <row r="2357" spans="1:47" ht="15.75">
      <c r="A2357" s="2"/>
      <c r="B2357" s="2"/>
      <c r="C2357" s="2" t="s">
        <v>1208</v>
      </c>
      <c r="D2357" s="2" t="s">
        <v>176</v>
      </c>
      <c r="E2357" s="2" t="s">
        <v>30</v>
      </c>
      <c r="F2357" s="26" t="s">
        <v>176</v>
      </c>
      <c r="G2357" s="4" t="s">
        <v>1266</v>
      </c>
      <c r="H2357" s="2" t="s">
        <v>163</v>
      </c>
      <c r="I2357" s="2" t="s">
        <v>569</v>
      </c>
      <c r="J2357" s="2" t="s">
        <v>570</v>
      </c>
      <c r="K2357" s="2" t="s">
        <v>835</v>
      </c>
      <c r="L2357" s="2" t="s">
        <v>791</v>
      </c>
      <c r="M2357" s="2" t="s">
        <v>6</v>
      </c>
      <c r="N2357" s="2" t="s">
        <v>6</v>
      </c>
      <c r="O2357" s="2" t="s">
        <v>6</v>
      </c>
      <c r="P2357" s="2" t="s">
        <v>6</v>
      </c>
      <c r="Q2357" s="2" t="s">
        <v>6</v>
      </c>
      <c r="R2357" s="2" t="s">
        <v>6</v>
      </c>
      <c r="S2357" s="2" t="s">
        <v>6</v>
      </c>
      <c r="T2357" s="2" t="s">
        <v>6</v>
      </c>
      <c r="U2357" s="2" t="s">
        <v>6</v>
      </c>
      <c r="V2357" s="2" t="s">
        <v>6</v>
      </c>
      <c r="W2357" s="2" t="s">
        <v>6</v>
      </c>
      <c r="X2357" s="2" t="s">
        <v>6</v>
      </c>
      <c r="Y2357" s="2" t="s">
        <v>6</v>
      </c>
      <c r="Z2357" s="2" t="s">
        <v>6</v>
      </c>
      <c r="AA2357" s="2" t="s">
        <v>6</v>
      </c>
      <c r="AB2357" s="2" t="s">
        <v>6</v>
      </c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</row>
    <row r="2358" spans="1:47" ht="15.75">
      <c r="A2358" s="2"/>
      <c r="B2358" s="2"/>
      <c r="C2358" s="2" t="s">
        <v>1209</v>
      </c>
      <c r="D2358" s="2" t="s">
        <v>176</v>
      </c>
      <c r="E2358" s="2" t="s">
        <v>30</v>
      </c>
      <c r="F2358" s="26" t="s">
        <v>176</v>
      </c>
      <c r="G2358" s="4" t="s">
        <v>1266</v>
      </c>
      <c r="H2358" s="2" t="s">
        <v>163</v>
      </c>
      <c r="I2358" s="2" t="s">
        <v>569</v>
      </c>
      <c r="J2358" s="2" t="s">
        <v>570</v>
      </c>
      <c r="K2358" s="2" t="s">
        <v>835</v>
      </c>
      <c r="L2358" s="2" t="s">
        <v>791</v>
      </c>
      <c r="M2358" s="2" t="s">
        <v>6</v>
      </c>
      <c r="N2358" s="2" t="s">
        <v>6</v>
      </c>
      <c r="O2358" s="2" t="s">
        <v>6</v>
      </c>
      <c r="P2358" s="2" t="s">
        <v>6</v>
      </c>
      <c r="Q2358" s="2" t="s">
        <v>6</v>
      </c>
      <c r="R2358" s="2" t="s">
        <v>6</v>
      </c>
      <c r="S2358" s="2" t="s">
        <v>6</v>
      </c>
      <c r="T2358" s="2" t="s">
        <v>6</v>
      </c>
      <c r="U2358" s="2" t="s">
        <v>6</v>
      </c>
      <c r="V2358" s="2" t="s">
        <v>6</v>
      </c>
      <c r="W2358" s="2" t="s">
        <v>6</v>
      </c>
      <c r="X2358" s="2" t="s">
        <v>6</v>
      </c>
      <c r="Y2358" s="2" t="s">
        <v>6</v>
      </c>
      <c r="Z2358" s="2" t="s">
        <v>6</v>
      </c>
      <c r="AA2358" s="2" t="s">
        <v>6</v>
      </c>
      <c r="AB2358" s="2" t="s">
        <v>6</v>
      </c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</row>
    <row r="2359" spans="1:47" ht="15.75">
      <c r="A2359" s="2"/>
      <c r="B2359" s="2"/>
      <c r="C2359" s="2" t="s">
        <v>1210</v>
      </c>
      <c r="D2359" s="2" t="s">
        <v>176</v>
      </c>
      <c r="E2359" s="2" t="s">
        <v>30</v>
      </c>
      <c r="F2359" s="26" t="s">
        <v>176</v>
      </c>
      <c r="G2359" s="4" t="s">
        <v>1266</v>
      </c>
      <c r="H2359" s="2" t="s">
        <v>163</v>
      </c>
      <c r="I2359" s="2" t="s">
        <v>569</v>
      </c>
      <c r="J2359" s="2" t="s">
        <v>570</v>
      </c>
      <c r="K2359" s="2" t="s">
        <v>835</v>
      </c>
      <c r="L2359" s="2" t="s">
        <v>791</v>
      </c>
      <c r="M2359" s="2" t="s">
        <v>6</v>
      </c>
      <c r="N2359" s="2" t="s">
        <v>6</v>
      </c>
      <c r="O2359" s="2" t="s">
        <v>6</v>
      </c>
      <c r="P2359" s="2" t="s">
        <v>6</v>
      </c>
      <c r="Q2359" s="2" t="s">
        <v>6</v>
      </c>
      <c r="R2359" s="2" t="s">
        <v>6</v>
      </c>
      <c r="S2359" s="2" t="s">
        <v>6</v>
      </c>
      <c r="T2359" s="2" t="s">
        <v>6</v>
      </c>
      <c r="U2359" s="2" t="s">
        <v>6</v>
      </c>
      <c r="V2359" s="2" t="s">
        <v>6</v>
      </c>
      <c r="W2359" s="2" t="s">
        <v>6</v>
      </c>
      <c r="X2359" s="2" t="s">
        <v>6</v>
      </c>
      <c r="Y2359" s="2" t="s">
        <v>6</v>
      </c>
      <c r="Z2359" s="2" t="s">
        <v>6</v>
      </c>
      <c r="AA2359" s="2" t="s">
        <v>6</v>
      </c>
      <c r="AB2359" s="2" t="s">
        <v>6</v>
      </c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</row>
    <row r="2360" spans="1:47" ht="15.75">
      <c r="A2360" s="2"/>
      <c r="B2360" s="2"/>
      <c r="C2360" s="2" t="s">
        <v>1211</v>
      </c>
      <c r="D2360" s="2" t="s">
        <v>176</v>
      </c>
      <c r="E2360" s="2" t="s">
        <v>30</v>
      </c>
      <c r="F2360" s="26" t="s">
        <v>176</v>
      </c>
      <c r="G2360" s="4" t="s">
        <v>1266</v>
      </c>
      <c r="H2360" s="2" t="s">
        <v>163</v>
      </c>
      <c r="I2360" s="2" t="s">
        <v>569</v>
      </c>
      <c r="J2360" s="2" t="s">
        <v>570</v>
      </c>
      <c r="K2360" s="2" t="s">
        <v>835</v>
      </c>
      <c r="L2360" s="2" t="s">
        <v>791</v>
      </c>
      <c r="M2360" s="2" t="s">
        <v>6</v>
      </c>
      <c r="N2360" s="2" t="s">
        <v>6</v>
      </c>
      <c r="O2360" s="2" t="s">
        <v>6</v>
      </c>
      <c r="P2360" s="2" t="s">
        <v>6</v>
      </c>
      <c r="Q2360" s="2" t="s">
        <v>6</v>
      </c>
      <c r="R2360" s="2" t="s">
        <v>6</v>
      </c>
      <c r="S2360" s="2" t="s">
        <v>6</v>
      </c>
      <c r="T2360" s="2" t="s">
        <v>6</v>
      </c>
      <c r="U2360" s="2" t="s">
        <v>6</v>
      </c>
      <c r="V2360" s="2" t="s">
        <v>6</v>
      </c>
      <c r="W2360" s="2" t="s">
        <v>6</v>
      </c>
      <c r="X2360" s="2" t="s">
        <v>6</v>
      </c>
      <c r="Y2360" s="2" t="s">
        <v>6</v>
      </c>
      <c r="Z2360" s="2" t="s">
        <v>6</v>
      </c>
      <c r="AA2360" s="2" t="s">
        <v>6</v>
      </c>
      <c r="AB2360" s="2" t="s">
        <v>6</v>
      </c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</row>
    <row r="2361" spans="1:47" ht="15.75">
      <c r="A2361" s="2"/>
      <c r="B2361" s="2"/>
      <c r="C2361" s="2" t="s">
        <v>1212</v>
      </c>
      <c r="D2361" s="2" t="s">
        <v>176</v>
      </c>
      <c r="E2361" s="2" t="s">
        <v>30</v>
      </c>
      <c r="F2361" s="26" t="s">
        <v>176</v>
      </c>
      <c r="G2361" s="4" t="s">
        <v>1266</v>
      </c>
      <c r="H2361" s="2" t="s">
        <v>163</v>
      </c>
      <c r="I2361" s="2" t="s">
        <v>569</v>
      </c>
      <c r="J2361" s="2" t="s">
        <v>570</v>
      </c>
      <c r="K2361" s="2" t="s">
        <v>835</v>
      </c>
      <c r="L2361" s="2" t="s">
        <v>791</v>
      </c>
      <c r="M2361" s="2" t="s">
        <v>6</v>
      </c>
      <c r="N2361" s="2" t="s">
        <v>6</v>
      </c>
      <c r="O2361" s="2" t="s">
        <v>6</v>
      </c>
      <c r="P2361" s="2" t="s">
        <v>6</v>
      </c>
      <c r="Q2361" s="2" t="s">
        <v>6</v>
      </c>
      <c r="R2361" s="2" t="s">
        <v>6</v>
      </c>
      <c r="S2361" s="2" t="s">
        <v>6</v>
      </c>
      <c r="T2361" s="2" t="s">
        <v>6</v>
      </c>
      <c r="U2361" s="2" t="s">
        <v>6</v>
      </c>
      <c r="V2361" s="2" t="s">
        <v>6</v>
      </c>
      <c r="W2361" s="2" t="s">
        <v>6</v>
      </c>
      <c r="X2361" s="2" t="s">
        <v>6</v>
      </c>
      <c r="Y2361" s="2" t="s">
        <v>6</v>
      </c>
      <c r="Z2361" s="2" t="s">
        <v>6</v>
      </c>
      <c r="AA2361" s="2" t="s">
        <v>6</v>
      </c>
      <c r="AB2361" s="2" t="s">
        <v>6</v>
      </c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</row>
    <row r="2362" spans="1:47" ht="15.75">
      <c r="A2362" s="2"/>
      <c r="B2362" s="2"/>
      <c r="C2362" s="2" t="s">
        <v>1213</v>
      </c>
      <c r="D2362" s="2" t="s">
        <v>176</v>
      </c>
      <c r="E2362" s="2" t="s">
        <v>30</v>
      </c>
      <c r="F2362" s="26" t="s">
        <v>176</v>
      </c>
      <c r="G2362" s="4" t="s">
        <v>1266</v>
      </c>
      <c r="H2362" s="2" t="s">
        <v>163</v>
      </c>
      <c r="I2362" s="2" t="s">
        <v>569</v>
      </c>
      <c r="J2362" s="2" t="s">
        <v>570</v>
      </c>
      <c r="K2362" s="2" t="s">
        <v>835</v>
      </c>
      <c r="L2362" s="2" t="s">
        <v>791</v>
      </c>
      <c r="M2362" s="2" t="s">
        <v>6</v>
      </c>
      <c r="N2362" s="2" t="s">
        <v>6</v>
      </c>
      <c r="O2362" s="2" t="s">
        <v>6</v>
      </c>
      <c r="P2362" s="2" t="s">
        <v>6</v>
      </c>
      <c r="Q2362" s="2" t="s">
        <v>6</v>
      </c>
      <c r="R2362" s="2" t="s">
        <v>6</v>
      </c>
      <c r="S2362" s="2" t="s">
        <v>6</v>
      </c>
      <c r="T2362" s="2" t="s">
        <v>6</v>
      </c>
      <c r="U2362" s="2" t="s">
        <v>6</v>
      </c>
      <c r="V2362" s="2" t="s">
        <v>6</v>
      </c>
      <c r="W2362" s="2" t="s">
        <v>6</v>
      </c>
      <c r="X2362" s="2" t="s">
        <v>6</v>
      </c>
      <c r="Y2362" s="2" t="s">
        <v>6</v>
      </c>
      <c r="Z2362" s="2" t="s">
        <v>6</v>
      </c>
      <c r="AA2362" s="2" t="s">
        <v>6</v>
      </c>
      <c r="AB2362" s="2" t="s">
        <v>6</v>
      </c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</row>
    <row r="2363" spans="1:47" ht="15.75">
      <c r="A2363" s="2"/>
      <c r="B2363" s="2"/>
      <c r="C2363" s="2" t="s">
        <v>1214</v>
      </c>
      <c r="D2363" s="2" t="s">
        <v>176</v>
      </c>
      <c r="E2363" s="2" t="s">
        <v>30</v>
      </c>
      <c r="F2363" s="26" t="s">
        <v>176</v>
      </c>
      <c r="G2363" s="4" t="s">
        <v>1266</v>
      </c>
      <c r="H2363" s="2" t="s">
        <v>163</v>
      </c>
      <c r="I2363" s="2" t="s">
        <v>569</v>
      </c>
      <c r="J2363" s="2" t="s">
        <v>570</v>
      </c>
      <c r="K2363" s="2" t="s">
        <v>835</v>
      </c>
      <c r="L2363" s="2" t="s">
        <v>791</v>
      </c>
      <c r="M2363" s="2" t="s">
        <v>6</v>
      </c>
      <c r="N2363" s="2" t="s">
        <v>6</v>
      </c>
      <c r="O2363" s="2" t="s">
        <v>6</v>
      </c>
      <c r="P2363" s="2" t="s">
        <v>6</v>
      </c>
      <c r="Q2363" s="2" t="s">
        <v>6</v>
      </c>
      <c r="R2363" s="2" t="s">
        <v>6</v>
      </c>
      <c r="S2363" s="2" t="s">
        <v>6</v>
      </c>
      <c r="T2363" s="2" t="s">
        <v>6</v>
      </c>
      <c r="U2363" s="2" t="s">
        <v>6</v>
      </c>
      <c r="V2363" s="2" t="s">
        <v>6</v>
      </c>
      <c r="W2363" s="2" t="s">
        <v>6</v>
      </c>
      <c r="X2363" s="2" t="s">
        <v>6</v>
      </c>
      <c r="Y2363" s="2" t="s">
        <v>6</v>
      </c>
      <c r="Z2363" s="2" t="s">
        <v>6</v>
      </c>
      <c r="AA2363" s="2" t="s">
        <v>6</v>
      </c>
      <c r="AB2363" s="2" t="s">
        <v>6</v>
      </c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</row>
    <row r="2364" spans="1:47" ht="15.75">
      <c r="A2364" s="2"/>
      <c r="B2364" s="2"/>
      <c r="C2364" s="2" t="s">
        <v>1215</v>
      </c>
      <c r="D2364" s="2" t="s">
        <v>176</v>
      </c>
      <c r="E2364" s="2" t="s">
        <v>30</v>
      </c>
      <c r="F2364" s="26" t="s">
        <v>176</v>
      </c>
      <c r="G2364" s="4" t="s">
        <v>1266</v>
      </c>
      <c r="H2364" s="2" t="s">
        <v>163</v>
      </c>
      <c r="I2364" s="2" t="s">
        <v>569</v>
      </c>
      <c r="J2364" s="2" t="s">
        <v>570</v>
      </c>
      <c r="K2364" s="2" t="s">
        <v>835</v>
      </c>
      <c r="L2364" s="2" t="s">
        <v>791</v>
      </c>
      <c r="M2364" s="2" t="s">
        <v>6</v>
      </c>
      <c r="N2364" s="2" t="s">
        <v>6</v>
      </c>
      <c r="O2364" s="2" t="s">
        <v>6</v>
      </c>
      <c r="P2364" s="2" t="s">
        <v>6</v>
      </c>
      <c r="Q2364" s="2" t="s">
        <v>6</v>
      </c>
      <c r="R2364" s="2" t="s">
        <v>6</v>
      </c>
      <c r="S2364" s="2" t="s">
        <v>6</v>
      </c>
      <c r="T2364" s="2" t="s">
        <v>6</v>
      </c>
      <c r="U2364" s="2" t="s">
        <v>6</v>
      </c>
      <c r="V2364" s="2" t="s">
        <v>6</v>
      </c>
      <c r="W2364" s="2" t="s">
        <v>6</v>
      </c>
      <c r="X2364" s="2" t="s">
        <v>6</v>
      </c>
      <c r="Y2364" s="2" t="s">
        <v>6</v>
      </c>
      <c r="Z2364" s="2" t="s">
        <v>6</v>
      </c>
      <c r="AA2364" s="2" t="s">
        <v>6</v>
      </c>
      <c r="AB2364" s="2" t="s">
        <v>6</v>
      </c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</row>
    <row r="2365" spans="1:47" ht="15.75">
      <c r="A2365" s="2"/>
      <c r="B2365" s="2"/>
      <c r="C2365" s="2" t="s">
        <v>1216</v>
      </c>
      <c r="D2365" s="2" t="s">
        <v>176</v>
      </c>
      <c r="E2365" s="2" t="s">
        <v>30</v>
      </c>
      <c r="F2365" s="26" t="s">
        <v>176</v>
      </c>
      <c r="G2365" s="4" t="s">
        <v>1266</v>
      </c>
      <c r="H2365" s="2" t="s">
        <v>163</v>
      </c>
      <c r="I2365" s="2" t="s">
        <v>569</v>
      </c>
      <c r="J2365" s="2" t="s">
        <v>570</v>
      </c>
      <c r="K2365" s="2" t="s">
        <v>835</v>
      </c>
      <c r="L2365" s="2" t="s">
        <v>791</v>
      </c>
      <c r="M2365" s="2" t="s">
        <v>6</v>
      </c>
      <c r="N2365" s="2" t="s">
        <v>6</v>
      </c>
      <c r="O2365" s="2" t="s">
        <v>6</v>
      </c>
      <c r="P2365" s="2" t="s">
        <v>6</v>
      </c>
      <c r="Q2365" s="2" t="s">
        <v>6</v>
      </c>
      <c r="R2365" s="2" t="s">
        <v>6</v>
      </c>
      <c r="S2365" s="2" t="s">
        <v>6</v>
      </c>
      <c r="T2365" s="2" t="s">
        <v>6</v>
      </c>
      <c r="U2365" s="2" t="s">
        <v>6</v>
      </c>
      <c r="V2365" s="2" t="s">
        <v>6</v>
      </c>
      <c r="W2365" s="2" t="s">
        <v>6</v>
      </c>
      <c r="X2365" s="2" t="s">
        <v>6</v>
      </c>
      <c r="Y2365" s="2" t="s">
        <v>6</v>
      </c>
      <c r="Z2365" s="2" t="s">
        <v>6</v>
      </c>
      <c r="AA2365" s="2" t="s">
        <v>6</v>
      </c>
      <c r="AB2365" s="2" t="s">
        <v>6</v>
      </c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</row>
    <row r="2366" spans="1:47" ht="15.75">
      <c r="A2366" s="2"/>
      <c r="B2366" s="2"/>
      <c r="C2366" s="2" t="s">
        <v>1217</v>
      </c>
      <c r="D2366" s="2" t="s">
        <v>176</v>
      </c>
      <c r="E2366" s="2" t="s">
        <v>30</v>
      </c>
      <c r="F2366" s="26" t="s">
        <v>176</v>
      </c>
      <c r="G2366" s="4" t="s">
        <v>1266</v>
      </c>
      <c r="H2366" s="2" t="s">
        <v>163</v>
      </c>
      <c r="I2366" s="2" t="s">
        <v>569</v>
      </c>
      <c r="J2366" s="2" t="s">
        <v>570</v>
      </c>
      <c r="K2366" s="2" t="s">
        <v>835</v>
      </c>
      <c r="L2366" s="2" t="s">
        <v>791</v>
      </c>
      <c r="M2366" s="2" t="s">
        <v>6</v>
      </c>
      <c r="N2366" s="2" t="s">
        <v>6</v>
      </c>
      <c r="O2366" s="2" t="s">
        <v>6</v>
      </c>
      <c r="P2366" s="2" t="s">
        <v>6</v>
      </c>
      <c r="Q2366" s="2" t="s">
        <v>6</v>
      </c>
      <c r="R2366" s="2" t="s">
        <v>6</v>
      </c>
      <c r="S2366" s="2" t="s">
        <v>6</v>
      </c>
      <c r="T2366" s="2" t="s">
        <v>6</v>
      </c>
      <c r="U2366" s="2" t="s">
        <v>6</v>
      </c>
      <c r="V2366" s="2" t="s">
        <v>6</v>
      </c>
      <c r="W2366" s="2" t="s">
        <v>6</v>
      </c>
      <c r="X2366" s="2" t="s">
        <v>6</v>
      </c>
      <c r="Y2366" s="2" t="s">
        <v>6</v>
      </c>
      <c r="Z2366" s="2" t="s">
        <v>6</v>
      </c>
      <c r="AA2366" s="2" t="s">
        <v>6</v>
      </c>
      <c r="AB2366" s="2" t="s">
        <v>6</v>
      </c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</row>
    <row r="2367" spans="1:47" ht="15.75">
      <c r="A2367" s="2"/>
      <c r="B2367" s="2"/>
      <c r="C2367" s="2" t="s">
        <v>1218</v>
      </c>
      <c r="D2367" s="2" t="s">
        <v>176</v>
      </c>
      <c r="E2367" s="2" t="s">
        <v>30</v>
      </c>
      <c r="F2367" s="26" t="s">
        <v>176</v>
      </c>
      <c r="G2367" s="4" t="s">
        <v>1266</v>
      </c>
      <c r="H2367" s="2" t="s">
        <v>163</v>
      </c>
      <c r="I2367" s="2" t="s">
        <v>569</v>
      </c>
      <c r="J2367" s="2" t="s">
        <v>570</v>
      </c>
      <c r="K2367" s="2" t="s">
        <v>835</v>
      </c>
      <c r="L2367" s="2" t="s">
        <v>791</v>
      </c>
      <c r="M2367" s="2" t="s">
        <v>6</v>
      </c>
      <c r="N2367" s="2" t="s">
        <v>6</v>
      </c>
      <c r="O2367" s="2" t="s">
        <v>6</v>
      </c>
      <c r="P2367" s="2" t="s">
        <v>6</v>
      </c>
      <c r="Q2367" s="2" t="s">
        <v>6</v>
      </c>
      <c r="R2367" s="2" t="s">
        <v>6</v>
      </c>
      <c r="S2367" s="2" t="s">
        <v>6</v>
      </c>
      <c r="T2367" s="2" t="s">
        <v>6</v>
      </c>
      <c r="U2367" s="2" t="s">
        <v>6</v>
      </c>
      <c r="V2367" s="2" t="s">
        <v>6</v>
      </c>
      <c r="W2367" s="2" t="s">
        <v>6</v>
      </c>
      <c r="X2367" s="2" t="s">
        <v>6</v>
      </c>
      <c r="Y2367" s="2" t="s">
        <v>6</v>
      </c>
      <c r="Z2367" s="2" t="s">
        <v>6</v>
      </c>
      <c r="AA2367" s="2" t="s">
        <v>6</v>
      </c>
      <c r="AB2367" s="2" t="s">
        <v>6</v>
      </c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</row>
    <row r="2368" spans="1:47" ht="15.75">
      <c r="A2368" s="2"/>
      <c r="B2368" s="2"/>
      <c r="C2368" s="2" t="s">
        <v>1219</v>
      </c>
      <c r="D2368" s="2" t="s">
        <v>176</v>
      </c>
      <c r="E2368" s="2" t="s">
        <v>30</v>
      </c>
      <c r="F2368" s="26" t="s">
        <v>176</v>
      </c>
      <c r="G2368" s="4" t="s">
        <v>1266</v>
      </c>
      <c r="H2368" s="2" t="s">
        <v>163</v>
      </c>
      <c r="I2368" s="2" t="s">
        <v>569</v>
      </c>
      <c r="J2368" s="2" t="s">
        <v>570</v>
      </c>
      <c r="K2368" s="2" t="s">
        <v>835</v>
      </c>
      <c r="L2368" s="2" t="s">
        <v>791</v>
      </c>
      <c r="M2368" s="2" t="s">
        <v>6</v>
      </c>
      <c r="N2368" s="2" t="s">
        <v>6</v>
      </c>
      <c r="O2368" s="2" t="s">
        <v>6</v>
      </c>
      <c r="P2368" s="2" t="s">
        <v>6</v>
      </c>
      <c r="Q2368" s="2" t="s">
        <v>6</v>
      </c>
      <c r="R2368" s="2" t="s">
        <v>6</v>
      </c>
      <c r="S2368" s="2" t="s">
        <v>6</v>
      </c>
      <c r="T2368" s="2" t="s">
        <v>6</v>
      </c>
      <c r="U2368" s="2" t="s">
        <v>6</v>
      </c>
      <c r="V2368" s="2" t="s">
        <v>6</v>
      </c>
      <c r="W2368" s="2" t="s">
        <v>6</v>
      </c>
      <c r="X2368" s="2" t="s">
        <v>6</v>
      </c>
      <c r="Y2368" s="2" t="s">
        <v>6</v>
      </c>
      <c r="Z2368" s="2" t="s">
        <v>6</v>
      </c>
      <c r="AA2368" s="2" t="s">
        <v>6</v>
      </c>
      <c r="AB2368" s="2" t="s">
        <v>6</v>
      </c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</row>
    <row r="2369" spans="1:47" ht="15.75">
      <c r="A2369" s="2"/>
      <c r="B2369" s="2"/>
      <c r="C2369" s="2" t="s">
        <v>1220</v>
      </c>
      <c r="D2369" s="2" t="s">
        <v>176</v>
      </c>
      <c r="E2369" s="2" t="s">
        <v>30</v>
      </c>
      <c r="F2369" s="26" t="s">
        <v>176</v>
      </c>
      <c r="G2369" s="4" t="s">
        <v>1266</v>
      </c>
      <c r="H2369" s="2" t="s">
        <v>163</v>
      </c>
      <c r="I2369" s="2" t="s">
        <v>569</v>
      </c>
      <c r="J2369" s="2" t="s">
        <v>570</v>
      </c>
      <c r="K2369" s="2" t="s">
        <v>835</v>
      </c>
      <c r="L2369" s="2" t="s">
        <v>791</v>
      </c>
      <c r="M2369" s="2" t="s">
        <v>6</v>
      </c>
      <c r="N2369" s="2" t="s">
        <v>6</v>
      </c>
      <c r="O2369" s="2" t="s">
        <v>6</v>
      </c>
      <c r="P2369" s="2" t="s">
        <v>6</v>
      </c>
      <c r="Q2369" s="2" t="s">
        <v>6</v>
      </c>
      <c r="R2369" s="2" t="s">
        <v>6</v>
      </c>
      <c r="S2369" s="2" t="s">
        <v>6</v>
      </c>
      <c r="T2369" s="2" t="s">
        <v>6</v>
      </c>
      <c r="U2369" s="2" t="s">
        <v>6</v>
      </c>
      <c r="V2369" s="2" t="s">
        <v>6</v>
      </c>
      <c r="W2369" s="2" t="s">
        <v>6</v>
      </c>
      <c r="X2369" s="2" t="s">
        <v>6</v>
      </c>
      <c r="Y2369" s="2" t="s">
        <v>6</v>
      </c>
      <c r="Z2369" s="2" t="s">
        <v>6</v>
      </c>
      <c r="AA2369" s="2" t="s">
        <v>6</v>
      </c>
      <c r="AB2369" s="2" t="s">
        <v>6</v>
      </c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</row>
    <row r="2370" spans="1:47" ht="15.75">
      <c r="A2370" s="2"/>
      <c r="B2370" s="2"/>
      <c r="C2370" s="2" t="s">
        <v>1221</v>
      </c>
      <c r="D2370" s="2" t="s">
        <v>176</v>
      </c>
      <c r="E2370" s="2" t="s">
        <v>30</v>
      </c>
      <c r="F2370" s="26" t="s">
        <v>176</v>
      </c>
      <c r="G2370" s="4" t="s">
        <v>1266</v>
      </c>
      <c r="H2370" s="2" t="s">
        <v>163</v>
      </c>
      <c r="I2370" s="2" t="s">
        <v>569</v>
      </c>
      <c r="J2370" s="2" t="s">
        <v>570</v>
      </c>
      <c r="K2370" s="2" t="s">
        <v>835</v>
      </c>
      <c r="L2370" s="2" t="s">
        <v>791</v>
      </c>
      <c r="M2370" s="2" t="s">
        <v>6</v>
      </c>
      <c r="N2370" s="2" t="s">
        <v>6</v>
      </c>
      <c r="O2370" s="2" t="s">
        <v>6</v>
      </c>
      <c r="P2370" s="2" t="s">
        <v>6</v>
      </c>
      <c r="Q2370" s="2" t="s">
        <v>6</v>
      </c>
      <c r="R2370" s="2" t="s">
        <v>6</v>
      </c>
      <c r="S2370" s="2" t="s">
        <v>6</v>
      </c>
      <c r="T2370" s="2" t="s">
        <v>6</v>
      </c>
      <c r="U2370" s="2" t="s">
        <v>6</v>
      </c>
      <c r="V2370" s="2" t="s">
        <v>6</v>
      </c>
      <c r="W2370" s="2" t="s">
        <v>6</v>
      </c>
      <c r="X2370" s="2" t="s">
        <v>6</v>
      </c>
      <c r="Y2370" s="2" t="s">
        <v>6</v>
      </c>
      <c r="Z2370" s="2" t="s">
        <v>6</v>
      </c>
      <c r="AA2370" s="2" t="s">
        <v>6</v>
      </c>
      <c r="AB2370" s="2" t="s">
        <v>6</v>
      </c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</row>
    <row r="2371" spans="1:47" ht="15.75">
      <c r="A2371" s="2"/>
      <c r="B2371" s="2"/>
      <c r="C2371" s="2" t="s">
        <v>1222</v>
      </c>
      <c r="D2371" s="2" t="s">
        <v>176</v>
      </c>
      <c r="E2371" s="2" t="s">
        <v>30</v>
      </c>
      <c r="F2371" s="26" t="s">
        <v>176</v>
      </c>
      <c r="G2371" s="4" t="s">
        <v>1266</v>
      </c>
      <c r="H2371" s="2" t="s">
        <v>163</v>
      </c>
      <c r="I2371" s="2" t="s">
        <v>569</v>
      </c>
      <c r="J2371" s="2" t="s">
        <v>570</v>
      </c>
      <c r="K2371" s="2" t="s">
        <v>835</v>
      </c>
      <c r="L2371" s="2" t="s">
        <v>791</v>
      </c>
      <c r="M2371" s="2" t="s">
        <v>6</v>
      </c>
      <c r="N2371" s="2" t="s">
        <v>6</v>
      </c>
      <c r="O2371" s="2" t="s">
        <v>6</v>
      </c>
      <c r="P2371" s="2" t="s">
        <v>6</v>
      </c>
      <c r="Q2371" s="2" t="s">
        <v>6</v>
      </c>
      <c r="R2371" s="2" t="s">
        <v>6</v>
      </c>
      <c r="S2371" s="2" t="s">
        <v>6</v>
      </c>
      <c r="T2371" s="2" t="s">
        <v>6</v>
      </c>
      <c r="U2371" s="2" t="s">
        <v>6</v>
      </c>
      <c r="V2371" s="2" t="s">
        <v>6</v>
      </c>
      <c r="W2371" s="2" t="s">
        <v>6</v>
      </c>
      <c r="X2371" s="2" t="s">
        <v>6</v>
      </c>
      <c r="Y2371" s="2" t="s">
        <v>6</v>
      </c>
      <c r="Z2371" s="2" t="s">
        <v>6</v>
      </c>
      <c r="AA2371" s="2" t="s">
        <v>6</v>
      </c>
      <c r="AB2371" s="2" t="s">
        <v>6</v>
      </c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</row>
    <row r="2372" spans="1:47" ht="15.75">
      <c r="A2372" s="2"/>
      <c r="B2372" s="2"/>
      <c r="C2372" s="2" t="s">
        <v>1223</v>
      </c>
      <c r="D2372" s="2" t="s">
        <v>176</v>
      </c>
      <c r="E2372" s="2" t="s">
        <v>30</v>
      </c>
      <c r="F2372" s="26" t="s">
        <v>176</v>
      </c>
      <c r="G2372" s="4" t="s">
        <v>1266</v>
      </c>
      <c r="H2372" s="2" t="s">
        <v>163</v>
      </c>
      <c r="I2372" s="2" t="s">
        <v>569</v>
      </c>
      <c r="J2372" s="2" t="s">
        <v>570</v>
      </c>
      <c r="K2372" s="2" t="s">
        <v>835</v>
      </c>
      <c r="L2372" s="2" t="s">
        <v>791</v>
      </c>
      <c r="M2372" s="2" t="s">
        <v>6</v>
      </c>
      <c r="N2372" s="2" t="s">
        <v>6</v>
      </c>
      <c r="O2372" s="2" t="s">
        <v>6</v>
      </c>
      <c r="P2372" s="2" t="s">
        <v>6</v>
      </c>
      <c r="Q2372" s="2" t="s">
        <v>6</v>
      </c>
      <c r="R2372" s="2" t="s">
        <v>6</v>
      </c>
      <c r="S2372" s="2" t="s">
        <v>6</v>
      </c>
      <c r="T2372" s="2" t="s">
        <v>6</v>
      </c>
      <c r="U2372" s="2" t="s">
        <v>6</v>
      </c>
      <c r="V2372" s="2" t="s">
        <v>6</v>
      </c>
      <c r="W2372" s="2" t="s">
        <v>6</v>
      </c>
      <c r="X2372" s="2" t="s">
        <v>6</v>
      </c>
      <c r="Y2372" s="2" t="s">
        <v>6</v>
      </c>
      <c r="Z2372" s="2" t="s">
        <v>6</v>
      </c>
      <c r="AA2372" s="2" t="s">
        <v>6</v>
      </c>
      <c r="AB2372" s="2" t="s">
        <v>6</v>
      </c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</row>
    <row r="2373" spans="1:47" ht="15.75">
      <c r="A2373" s="2"/>
      <c r="B2373" s="2"/>
      <c r="C2373" s="2" t="s">
        <v>1224</v>
      </c>
      <c r="D2373" s="2" t="s">
        <v>176</v>
      </c>
      <c r="E2373" s="2" t="s">
        <v>30</v>
      </c>
      <c r="F2373" s="26" t="s">
        <v>176</v>
      </c>
      <c r="G2373" s="4" t="s">
        <v>1266</v>
      </c>
      <c r="H2373" s="2" t="s">
        <v>163</v>
      </c>
      <c r="I2373" s="2" t="s">
        <v>569</v>
      </c>
      <c r="J2373" s="2" t="s">
        <v>570</v>
      </c>
      <c r="K2373" s="2" t="s">
        <v>835</v>
      </c>
      <c r="L2373" s="2" t="s">
        <v>791</v>
      </c>
      <c r="M2373" s="2" t="s">
        <v>6</v>
      </c>
      <c r="N2373" s="2" t="s">
        <v>6</v>
      </c>
      <c r="O2373" s="2" t="s">
        <v>6</v>
      </c>
      <c r="P2373" s="2" t="s">
        <v>6</v>
      </c>
      <c r="Q2373" s="2" t="s">
        <v>6</v>
      </c>
      <c r="R2373" s="2" t="s">
        <v>6</v>
      </c>
      <c r="S2373" s="2" t="s">
        <v>6</v>
      </c>
      <c r="T2373" s="2" t="s">
        <v>6</v>
      </c>
      <c r="U2373" s="2" t="s">
        <v>6</v>
      </c>
      <c r="V2373" s="2" t="s">
        <v>6</v>
      </c>
      <c r="W2373" s="2" t="s">
        <v>6</v>
      </c>
      <c r="X2373" s="2" t="s">
        <v>6</v>
      </c>
      <c r="Y2373" s="2" t="s">
        <v>6</v>
      </c>
      <c r="Z2373" s="2" t="s">
        <v>6</v>
      </c>
      <c r="AA2373" s="2" t="s">
        <v>6</v>
      </c>
      <c r="AB2373" s="2" t="s">
        <v>6</v>
      </c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</row>
    <row r="2374" spans="1:47" ht="15.75">
      <c r="A2374" s="2"/>
      <c r="B2374" s="2"/>
      <c r="C2374" s="2" t="s">
        <v>1225</v>
      </c>
      <c r="D2374" s="2" t="s">
        <v>176</v>
      </c>
      <c r="E2374" s="2" t="s">
        <v>30</v>
      </c>
      <c r="F2374" s="26" t="s">
        <v>176</v>
      </c>
      <c r="G2374" s="4" t="s">
        <v>1266</v>
      </c>
      <c r="H2374" s="2" t="s">
        <v>163</v>
      </c>
      <c r="I2374" s="2" t="s">
        <v>569</v>
      </c>
      <c r="J2374" s="2" t="s">
        <v>570</v>
      </c>
      <c r="K2374" s="2" t="s">
        <v>835</v>
      </c>
      <c r="L2374" s="2" t="s">
        <v>791</v>
      </c>
      <c r="M2374" s="2" t="s">
        <v>6</v>
      </c>
      <c r="N2374" s="2" t="s">
        <v>6</v>
      </c>
      <c r="O2374" s="2" t="s">
        <v>6</v>
      </c>
      <c r="P2374" s="2" t="s">
        <v>6</v>
      </c>
      <c r="Q2374" s="2" t="s">
        <v>6</v>
      </c>
      <c r="R2374" s="2" t="s">
        <v>6</v>
      </c>
      <c r="S2374" s="2" t="s">
        <v>6</v>
      </c>
      <c r="T2374" s="2" t="s">
        <v>6</v>
      </c>
      <c r="U2374" s="2" t="s">
        <v>6</v>
      </c>
      <c r="V2374" s="2" t="s">
        <v>6</v>
      </c>
      <c r="W2374" s="2" t="s">
        <v>6</v>
      </c>
      <c r="X2374" s="2" t="s">
        <v>6</v>
      </c>
      <c r="Y2374" s="2" t="s">
        <v>6</v>
      </c>
      <c r="Z2374" s="2" t="s">
        <v>6</v>
      </c>
      <c r="AA2374" s="2" t="s">
        <v>6</v>
      </c>
      <c r="AB2374" s="2" t="s">
        <v>6</v>
      </c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</row>
    <row r="2375" spans="1:47" ht="15.75">
      <c r="A2375" s="2"/>
      <c r="B2375" s="2"/>
      <c r="C2375" s="2" t="s">
        <v>1226</v>
      </c>
      <c r="D2375" s="2" t="s">
        <v>176</v>
      </c>
      <c r="E2375" s="2" t="s">
        <v>30</v>
      </c>
      <c r="F2375" s="26" t="s">
        <v>176</v>
      </c>
      <c r="G2375" s="4" t="s">
        <v>1266</v>
      </c>
      <c r="H2375" s="2" t="s">
        <v>163</v>
      </c>
      <c r="I2375" s="2" t="s">
        <v>569</v>
      </c>
      <c r="J2375" s="2" t="s">
        <v>570</v>
      </c>
      <c r="K2375" s="2" t="s">
        <v>835</v>
      </c>
      <c r="L2375" s="2" t="s">
        <v>791</v>
      </c>
      <c r="M2375" s="2" t="s">
        <v>6</v>
      </c>
      <c r="N2375" s="2" t="s">
        <v>6</v>
      </c>
      <c r="O2375" s="2" t="s">
        <v>6</v>
      </c>
      <c r="P2375" s="2" t="s">
        <v>6</v>
      </c>
      <c r="Q2375" s="2" t="s">
        <v>6</v>
      </c>
      <c r="R2375" s="2" t="s">
        <v>6</v>
      </c>
      <c r="S2375" s="2" t="s">
        <v>6</v>
      </c>
      <c r="T2375" s="2" t="s">
        <v>6</v>
      </c>
      <c r="U2375" s="2" t="s">
        <v>6</v>
      </c>
      <c r="V2375" s="2" t="s">
        <v>6</v>
      </c>
      <c r="W2375" s="2" t="s">
        <v>6</v>
      </c>
      <c r="X2375" s="2" t="s">
        <v>6</v>
      </c>
      <c r="Y2375" s="2" t="s">
        <v>6</v>
      </c>
      <c r="Z2375" s="2" t="s">
        <v>6</v>
      </c>
      <c r="AA2375" s="2" t="s">
        <v>6</v>
      </c>
      <c r="AB2375" s="2" t="s">
        <v>6</v>
      </c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</row>
    <row r="2376" spans="1:47" ht="15.75">
      <c r="A2376" s="2"/>
      <c r="B2376" s="2"/>
      <c r="C2376" s="2" t="s">
        <v>1227</v>
      </c>
      <c r="D2376" s="2" t="s">
        <v>176</v>
      </c>
      <c r="E2376" s="2" t="s">
        <v>30</v>
      </c>
      <c r="F2376" s="26" t="s">
        <v>176</v>
      </c>
      <c r="G2376" s="4" t="s">
        <v>1266</v>
      </c>
      <c r="H2376" s="2" t="s">
        <v>163</v>
      </c>
      <c r="I2376" s="2" t="s">
        <v>569</v>
      </c>
      <c r="J2376" s="2" t="s">
        <v>570</v>
      </c>
      <c r="K2376" s="2" t="s">
        <v>835</v>
      </c>
      <c r="L2376" s="2" t="s">
        <v>791</v>
      </c>
      <c r="M2376" s="2" t="s">
        <v>6</v>
      </c>
      <c r="N2376" s="2" t="s">
        <v>6</v>
      </c>
      <c r="O2376" s="2" t="s">
        <v>6</v>
      </c>
      <c r="P2376" s="2" t="s">
        <v>6</v>
      </c>
      <c r="Q2376" s="2" t="s">
        <v>6</v>
      </c>
      <c r="R2376" s="2" t="s">
        <v>6</v>
      </c>
      <c r="S2376" s="2" t="s">
        <v>6</v>
      </c>
      <c r="T2376" s="2" t="s">
        <v>6</v>
      </c>
      <c r="U2376" s="2" t="s">
        <v>6</v>
      </c>
      <c r="V2376" s="2" t="s">
        <v>6</v>
      </c>
      <c r="W2376" s="2" t="s">
        <v>6</v>
      </c>
      <c r="X2376" s="2" t="s">
        <v>6</v>
      </c>
      <c r="Y2376" s="2" t="s">
        <v>6</v>
      </c>
      <c r="Z2376" s="2" t="s">
        <v>6</v>
      </c>
      <c r="AA2376" s="2" t="s">
        <v>6</v>
      </c>
      <c r="AB2376" s="2" t="s">
        <v>6</v>
      </c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</row>
    <row r="2377" spans="1:47" ht="15.75">
      <c r="A2377" s="2"/>
      <c r="B2377" s="2"/>
      <c r="C2377" s="2" t="s">
        <v>1228</v>
      </c>
      <c r="D2377" s="2" t="s">
        <v>176</v>
      </c>
      <c r="E2377" s="2" t="s">
        <v>30</v>
      </c>
      <c r="F2377" s="26" t="s">
        <v>176</v>
      </c>
      <c r="G2377" s="4" t="s">
        <v>1266</v>
      </c>
      <c r="H2377" s="2" t="s">
        <v>163</v>
      </c>
      <c r="I2377" s="2" t="s">
        <v>569</v>
      </c>
      <c r="J2377" s="2" t="s">
        <v>570</v>
      </c>
      <c r="K2377" s="2" t="s">
        <v>835</v>
      </c>
      <c r="L2377" s="2" t="s">
        <v>791</v>
      </c>
      <c r="M2377" s="2" t="s">
        <v>6</v>
      </c>
      <c r="N2377" s="2" t="s">
        <v>6</v>
      </c>
      <c r="O2377" s="2" t="s">
        <v>6</v>
      </c>
      <c r="P2377" s="2" t="s">
        <v>6</v>
      </c>
      <c r="Q2377" s="2" t="s">
        <v>6</v>
      </c>
      <c r="R2377" s="2" t="s">
        <v>6</v>
      </c>
      <c r="S2377" s="2" t="s">
        <v>6</v>
      </c>
      <c r="T2377" s="2" t="s">
        <v>6</v>
      </c>
      <c r="U2377" s="2" t="s">
        <v>6</v>
      </c>
      <c r="V2377" s="2" t="s">
        <v>6</v>
      </c>
      <c r="W2377" s="2" t="s">
        <v>6</v>
      </c>
      <c r="X2377" s="2" t="s">
        <v>6</v>
      </c>
      <c r="Y2377" s="2" t="s">
        <v>6</v>
      </c>
      <c r="Z2377" s="2" t="s">
        <v>6</v>
      </c>
      <c r="AA2377" s="2" t="s">
        <v>6</v>
      </c>
      <c r="AB2377" s="2" t="s">
        <v>6</v>
      </c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</row>
    <row r="2378" spans="1:47" ht="15.75">
      <c r="A2378" s="2"/>
      <c r="B2378" s="2"/>
      <c r="C2378" s="2" t="s">
        <v>1229</v>
      </c>
      <c r="D2378" s="2" t="s">
        <v>176</v>
      </c>
      <c r="E2378" s="2" t="s">
        <v>30</v>
      </c>
      <c r="F2378" s="26" t="s">
        <v>176</v>
      </c>
      <c r="G2378" s="4" t="s">
        <v>1266</v>
      </c>
      <c r="H2378" s="2" t="s">
        <v>163</v>
      </c>
      <c r="I2378" s="2" t="s">
        <v>569</v>
      </c>
      <c r="J2378" s="2" t="s">
        <v>570</v>
      </c>
      <c r="K2378" s="2" t="s">
        <v>835</v>
      </c>
      <c r="L2378" s="2" t="s">
        <v>791</v>
      </c>
      <c r="M2378" s="2" t="s">
        <v>6</v>
      </c>
      <c r="N2378" s="2" t="s">
        <v>6</v>
      </c>
      <c r="O2378" s="2" t="s">
        <v>6</v>
      </c>
      <c r="P2378" s="2" t="s">
        <v>6</v>
      </c>
      <c r="Q2378" s="2" t="s">
        <v>6</v>
      </c>
      <c r="R2378" s="2" t="s">
        <v>6</v>
      </c>
      <c r="S2378" s="2" t="s">
        <v>6</v>
      </c>
      <c r="T2378" s="2" t="s">
        <v>6</v>
      </c>
      <c r="U2378" s="2" t="s">
        <v>6</v>
      </c>
      <c r="V2378" s="2" t="s">
        <v>6</v>
      </c>
      <c r="W2378" s="2" t="s">
        <v>6</v>
      </c>
      <c r="X2378" s="2" t="s">
        <v>6</v>
      </c>
      <c r="Y2378" s="2" t="s">
        <v>6</v>
      </c>
      <c r="Z2378" s="2" t="s">
        <v>6</v>
      </c>
      <c r="AA2378" s="2" t="s">
        <v>6</v>
      </c>
      <c r="AB2378" s="2" t="s">
        <v>6</v>
      </c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</row>
    <row r="2379" spans="1:47" ht="15.75">
      <c r="A2379" s="2"/>
      <c r="B2379" s="2"/>
      <c r="C2379" s="2" t="s">
        <v>1230</v>
      </c>
      <c r="D2379" s="2" t="s">
        <v>176</v>
      </c>
      <c r="E2379" s="2" t="s">
        <v>30</v>
      </c>
      <c r="F2379" s="26" t="s">
        <v>176</v>
      </c>
      <c r="G2379" s="4" t="s">
        <v>1266</v>
      </c>
      <c r="H2379" s="2" t="s">
        <v>163</v>
      </c>
      <c r="I2379" s="2" t="s">
        <v>569</v>
      </c>
      <c r="J2379" s="2" t="s">
        <v>570</v>
      </c>
      <c r="K2379" s="2" t="s">
        <v>835</v>
      </c>
      <c r="L2379" s="2" t="s">
        <v>791</v>
      </c>
      <c r="M2379" s="2" t="s">
        <v>6</v>
      </c>
      <c r="N2379" s="2" t="s">
        <v>6</v>
      </c>
      <c r="O2379" s="2" t="s">
        <v>6</v>
      </c>
      <c r="P2379" s="2" t="s">
        <v>6</v>
      </c>
      <c r="Q2379" s="2" t="s">
        <v>6</v>
      </c>
      <c r="R2379" s="2" t="s">
        <v>6</v>
      </c>
      <c r="S2379" s="2" t="s">
        <v>6</v>
      </c>
      <c r="T2379" s="2" t="s">
        <v>6</v>
      </c>
      <c r="U2379" s="2" t="s">
        <v>6</v>
      </c>
      <c r="V2379" s="2" t="s">
        <v>6</v>
      </c>
      <c r="W2379" s="2" t="s">
        <v>6</v>
      </c>
      <c r="X2379" s="2" t="s">
        <v>6</v>
      </c>
      <c r="Y2379" s="2" t="s">
        <v>6</v>
      </c>
      <c r="Z2379" s="2" t="s">
        <v>6</v>
      </c>
      <c r="AA2379" s="2" t="s">
        <v>6</v>
      </c>
      <c r="AB2379" s="2" t="s">
        <v>6</v>
      </c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</row>
    <row r="2380" spans="1:47" ht="15.75">
      <c r="A2380" s="2"/>
      <c r="B2380" s="2"/>
      <c r="C2380" s="2" t="s">
        <v>1231</v>
      </c>
      <c r="D2380" s="2" t="s">
        <v>176</v>
      </c>
      <c r="E2380" s="2" t="s">
        <v>30</v>
      </c>
      <c r="F2380" s="26" t="s">
        <v>176</v>
      </c>
      <c r="G2380" s="4" t="s">
        <v>1266</v>
      </c>
      <c r="H2380" s="2" t="s">
        <v>163</v>
      </c>
      <c r="I2380" s="2" t="s">
        <v>569</v>
      </c>
      <c r="J2380" s="2" t="s">
        <v>570</v>
      </c>
      <c r="K2380" s="2" t="s">
        <v>835</v>
      </c>
      <c r="L2380" s="2" t="s">
        <v>791</v>
      </c>
      <c r="M2380" s="2" t="s">
        <v>6</v>
      </c>
      <c r="N2380" s="2" t="s">
        <v>6</v>
      </c>
      <c r="O2380" s="2" t="s">
        <v>6</v>
      </c>
      <c r="P2380" s="2" t="s">
        <v>6</v>
      </c>
      <c r="Q2380" s="2" t="s">
        <v>6</v>
      </c>
      <c r="R2380" s="2" t="s">
        <v>6</v>
      </c>
      <c r="S2380" s="2" t="s">
        <v>6</v>
      </c>
      <c r="T2380" s="2" t="s">
        <v>6</v>
      </c>
      <c r="U2380" s="2" t="s">
        <v>6</v>
      </c>
      <c r="V2380" s="2" t="s">
        <v>6</v>
      </c>
      <c r="W2380" s="2" t="s">
        <v>6</v>
      </c>
      <c r="X2380" s="2" t="s">
        <v>6</v>
      </c>
      <c r="Y2380" s="2" t="s">
        <v>6</v>
      </c>
      <c r="Z2380" s="2" t="s">
        <v>6</v>
      </c>
      <c r="AA2380" s="2" t="s">
        <v>6</v>
      </c>
      <c r="AB2380" s="2" t="s">
        <v>6</v>
      </c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</row>
    <row r="2381" spans="1:47" ht="15.75">
      <c r="A2381" s="2"/>
      <c r="B2381" s="2"/>
      <c r="C2381" s="2" t="s">
        <v>1232</v>
      </c>
      <c r="D2381" s="2" t="s">
        <v>176</v>
      </c>
      <c r="E2381" s="2" t="s">
        <v>30</v>
      </c>
      <c r="F2381" s="26" t="s">
        <v>176</v>
      </c>
      <c r="G2381" s="4" t="s">
        <v>1266</v>
      </c>
      <c r="H2381" s="2" t="s">
        <v>163</v>
      </c>
      <c r="I2381" s="2" t="s">
        <v>569</v>
      </c>
      <c r="J2381" s="2" t="s">
        <v>570</v>
      </c>
      <c r="K2381" s="2" t="s">
        <v>835</v>
      </c>
      <c r="L2381" s="2" t="s">
        <v>791</v>
      </c>
      <c r="M2381" s="2" t="s">
        <v>6</v>
      </c>
      <c r="N2381" s="2" t="s">
        <v>6</v>
      </c>
      <c r="O2381" s="2" t="s">
        <v>6</v>
      </c>
      <c r="P2381" s="2" t="s">
        <v>6</v>
      </c>
      <c r="Q2381" s="2" t="s">
        <v>6</v>
      </c>
      <c r="R2381" s="2" t="s">
        <v>6</v>
      </c>
      <c r="S2381" s="2" t="s">
        <v>6</v>
      </c>
      <c r="T2381" s="2" t="s">
        <v>6</v>
      </c>
      <c r="U2381" s="2" t="s">
        <v>6</v>
      </c>
      <c r="V2381" s="2" t="s">
        <v>6</v>
      </c>
      <c r="W2381" s="2" t="s">
        <v>6</v>
      </c>
      <c r="X2381" s="2" t="s">
        <v>6</v>
      </c>
      <c r="Y2381" s="2" t="s">
        <v>6</v>
      </c>
      <c r="Z2381" s="2" t="s">
        <v>6</v>
      </c>
      <c r="AA2381" s="2" t="s">
        <v>6</v>
      </c>
      <c r="AB2381" s="2" t="s">
        <v>6</v>
      </c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</row>
    <row r="2382" spans="1:47" ht="15.75">
      <c r="A2382" s="2"/>
      <c r="B2382" s="2"/>
      <c r="C2382" s="2" t="s">
        <v>1147</v>
      </c>
      <c r="D2382" s="2" t="s">
        <v>176</v>
      </c>
      <c r="E2382" s="2" t="s">
        <v>30</v>
      </c>
      <c r="F2382" s="26" t="s">
        <v>176</v>
      </c>
      <c r="G2382" s="4" t="s">
        <v>1266</v>
      </c>
      <c r="H2382" s="2" t="s">
        <v>163</v>
      </c>
      <c r="I2382" s="2" t="s">
        <v>569</v>
      </c>
      <c r="J2382" s="2" t="s">
        <v>570</v>
      </c>
      <c r="K2382" s="2" t="s">
        <v>835</v>
      </c>
      <c r="L2382" s="2" t="s">
        <v>845</v>
      </c>
      <c r="M2382" s="2" t="s">
        <v>6</v>
      </c>
      <c r="N2382" s="2" t="s">
        <v>6</v>
      </c>
      <c r="O2382" s="2" t="s">
        <v>6</v>
      </c>
      <c r="P2382" s="2" t="s">
        <v>6</v>
      </c>
      <c r="Q2382" s="2" t="s">
        <v>6</v>
      </c>
      <c r="R2382" s="2" t="s">
        <v>6</v>
      </c>
      <c r="S2382" s="2" t="s">
        <v>6</v>
      </c>
      <c r="T2382" s="2" t="s">
        <v>6</v>
      </c>
      <c r="U2382" s="2" t="s">
        <v>6</v>
      </c>
      <c r="V2382" s="2" t="s">
        <v>6</v>
      </c>
      <c r="W2382" s="2" t="s">
        <v>6</v>
      </c>
      <c r="X2382" s="2" t="s">
        <v>6</v>
      </c>
      <c r="Y2382" s="2" t="s">
        <v>6</v>
      </c>
      <c r="Z2382" s="2" t="s">
        <v>6</v>
      </c>
      <c r="AA2382" s="2" t="s">
        <v>6</v>
      </c>
      <c r="AB2382" s="2" t="s">
        <v>6</v>
      </c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</row>
    <row r="2383" spans="1:47" ht="15.75">
      <c r="A2383" s="2"/>
      <c r="B2383" s="2"/>
      <c r="C2383" s="2" t="s">
        <v>1233</v>
      </c>
      <c r="D2383" s="2" t="s">
        <v>176</v>
      </c>
      <c r="E2383" s="2" t="s">
        <v>30</v>
      </c>
      <c r="F2383" s="26" t="s">
        <v>176</v>
      </c>
      <c r="G2383" s="4" t="s">
        <v>1266</v>
      </c>
      <c r="H2383" s="2" t="s">
        <v>163</v>
      </c>
      <c r="I2383" s="2" t="s">
        <v>569</v>
      </c>
      <c r="J2383" s="2" t="s">
        <v>570</v>
      </c>
      <c r="K2383" s="2" t="s">
        <v>835</v>
      </c>
      <c r="L2383" s="2" t="s">
        <v>845</v>
      </c>
      <c r="M2383" s="2" t="s">
        <v>6</v>
      </c>
      <c r="N2383" s="2" t="s">
        <v>6</v>
      </c>
      <c r="O2383" s="2" t="s">
        <v>6</v>
      </c>
      <c r="P2383" s="2" t="s">
        <v>6</v>
      </c>
      <c r="Q2383" s="2" t="s">
        <v>6</v>
      </c>
      <c r="R2383" s="2" t="s">
        <v>6</v>
      </c>
      <c r="S2383" s="2" t="s">
        <v>6</v>
      </c>
      <c r="T2383" s="2" t="s">
        <v>6</v>
      </c>
      <c r="U2383" s="2" t="s">
        <v>6</v>
      </c>
      <c r="V2383" s="2" t="s">
        <v>6</v>
      </c>
      <c r="W2383" s="2" t="s">
        <v>6</v>
      </c>
      <c r="X2383" s="2" t="s">
        <v>6</v>
      </c>
      <c r="Y2383" s="2" t="s">
        <v>6</v>
      </c>
      <c r="Z2383" s="2" t="s">
        <v>6</v>
      </c>
      <c r="AA2383" s="2" t="s">
        <v>6</v>
      </c>
      <c r="AB2383" s="2" t="s">
        <v>6</v>
      </c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</row>
    <row r="2384" spans="1:47" ht="15.75">
      <c r="A2384" s="2"/>
      <c r="B2384" s="2"/>
      <c r="C2384" s="2" t="s">
        <v>1148</v>
      </c>
      <c r="D2384" s="2" t="s">
        <v>176</v>
      </c>
      <c r="E2384" s="2" t="s">
        <v>30</v>
      </c>
      <c r="F2384" s="26" t="s">
        <v>176</v>
      </c>
      <c r="G2384" s="4" t="s">
        <v>1266</v>
      </c>
      <c r="H2384" s="2" t="s">
        <v>163</v>
      </c>
      <c r="I2384" s="2" t="s">
        <v>569</v>
      </c>
      <c r="J2384" s="2" t="s">
        <v>570</v>
      </c>
      <c r="K2384" s="2" t="s">
        <v>835</v>
      </c>
      <c r="L2384" s="2" t="s">
        <v>845</v>
      </c>
      <c r="M2384" s="2" t="s">
        <v>6</v>
      </c>
      <c r="N2384" s="2" t="s">
        <v>6</v>
      </c>
      <c r="O2384" s="2" t="s">
        <v>6</v>
      </c>
      <c r="P2384" s="2" t="s">
        <v>6</v>
      </c>
      <c r="Q2384" s="2" t="s">
        <v>6</v>
      </c>
      <c r="R2384" s="2" t="s">
        <v>6</v>
      </c>
      <c r="S2384" s="2" t="s">
        <v>6</v>
      </c>
      <c r="T2384" s="2" t="s">
        <v>6</v>
      </c>
      <c r="U2384" s="2" t="s">
        <v>6</v>
      </c>
      <c r="V2384" s="2" t="s">
        <v>6</v>
      </c>
      <c r="W2384" s="2" t="s">
        <v>6</v>
      </c>
      <c r="X2384" s="2" t="s">
        <v>6</v>
      </c>
      <c r="Y2384" s="2" t="s">
        <v>6</v>
      </c>
      <c r="Z2384" s="2" t="s">
        <v>6</v>
      </c>
      <c r="AA2384" s="2" t="s">
        <v>6</v>
      </c>
      <c r="AB2384" s="2" t="s">
        <v>6</v>
      </c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</row>
    <row r="2385" spans="1:47" ht="15.75">
      <c r="A2385" s="2"/>
      <c r="B2385" s="2"/>
      <c r="C2385" s="2" t="s">
        <v>1149</v>
      </c>
      <c r="D2385" s="2" t="s">
        <v>176</v>
      </c>
      <c r="E2385" s="2" t="s">
        <v>30</v>
      </c>
      <c r="F2385" s="26" t="s">
        <v>176</v>
      </c>
      <c r="G2385" s="4" t="s">
        <v>1266</v>
      </c>
      <c r="H2385" s="2" t="s">
        <v>163</v>
      </c>
      <c r="I2385" s="2" t="s">
        <v>569</v>
      </c>
      <c r="J2385" s="2" t="s">
        <v>570</v>
      </c>
      <c r="K2385" s="2" t="s">
        <v>835</v>
      </c>
      <c r="L2385" s="2" t="s">
        <v>845</v>
      </c>
      <c r="M2385" s="2" t="s">
        <v>6</v>
      </c>
      <c r="N2385" s="2" t="s">
        <v>6</v>
      </c>
      <c r="O2385" s="2" t="s">
        <v>6</v>
      </c>
      <c r="P2385" s="2" t="s">
        <v>6</v>
      </c>
      <c r="Q2385" s="2" t="s">
        <v>6</v>
      </c>
      <c r="R2385" s="2" t="s">
        <v>6</v>
      </c>
      <c r="S2385" s="2" t="s">
        <v>6</v>
      </c>
      <c r="T2385" s="2" t="s">
        <v>6</v>
      </c>
      <c r="U2385" s="2" t="s">
        <v>6</v>
      </c>
      <c r="V2385" s="2" t="s">
        <v>6</v>
      </c>
      <c r="W2385" s="2" t="s">
        <v>6</v>
      </c>
      <c r="X2385" s="2" t="s">
        <v>6</v>
      </c>
      <c r="Y2385" s="2" t="s">
        <v>6</v>
      </c>
      <c r="Z2385" s="2" t="s">
        <v>6</v>
      </c>
      <c r="AA2385" s="2" t="s">
        <v>6</v>
      </c>
      <c r="AB2385" s="2" t="s">
        <v>6</v>
      </c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</row>
    <row r="2386" spans="1:47" ht="15.75">
      <c r="A2386" s="2"/>
      <c r="B2386" s="2"/>
      <c r="C2386" s="2" t="s">
        <v>1150</v>
      </c>
      <c r="D2386" s="2" t="s">
        <v>176</v>
      </c>
      <c r="E2386" s="2" t="s">
        <v>30</v>
      </c>
      <c r="F2386" s="26" t="s">
        <v>176</v>
      </c>
      <c r="G2386" s="4" t="s">
        <v>1266</v>
      </c>
      <c r="H2386" s="2" t="s">
        <v>163</v>
      </c>
      <c r="I2386" s="2" t="s">
        <v>569</v>
      </c>
      <c r="J2386" s="2" t="s">
        <v>570</v>
      </c>
      <c r="K2386" s="2" t="s">
        <v>835</v>
      </c>
      <c r="L2386" s="2" t="s">
        <v>845</v>
      </c>
      <c r="M2386" s="2" t="s">
        <v>6</v>
      </c>
      <c r="N2386" s="2" t="s">
        <v>6</v>
      </c>
      <c r="O2386" s="2" t="s">
        <v>6</v>
      </c>
      <c r="P2386" s="2" t="s">
        <v>6</v>
      </c>
      <c r="Q2386" s="2" t="s">
        <v>6</v>
      </c>
      <c r="R2386" s="2" t="s">
        <v>6</v>
      </c>
      <c r="S2386" s="2" t="s">
        <v>6</v>
      </c>
      <c r="T2386" s="2" t="s">
        <v>6</v>
      </c>
      <c r="U2386" s="2" t="s">
        <v>6</v>
      </c>
      <c r="V2386" s="2" t="s">
        <v>6</v>
      </c>
      <c r="W2386" s="2" t="s">
        <v>6</v>
      </c>
      <c r="X2386" s="2" t="s">
        <v>6</v>
      </c>
      <c r="Y2386" s="2" t="s">
        <v>6</v>
      </c>
      <c r="Z2386" s="2" t="s">
        <v>6</v>
      </c>
      <c r="AA2386" s="2" t="s">
        <v>6</v>
      </c>
      <c r="AB2386" s="2" t="s">
        <v>6</v>
      </c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</row>
    <row r="2387" spans="1:47" ht="15.75">
      <c r="A2387" s="2"/>
      <c r="B2387" s="2"/>
      <c r="C2387" s="2" t="s">
        <v>1151</v>
      </c>
      <c r="D2387" s="2" t="s">
        <v>176</v>
      </c>
      <c r="E2387" s="2" t="s">
        <v>30</v>
      </c>
      <c r="F2387" s="26" t="s">
        <v>176</v>
      </c>
      <c r="G2387" s="4" t="s">
        <v>1266</v>
      </c>
      <c r="H2387" s="2" t="s">
        <v>163</v>
      </c>
      <c r="I2387" s="2" t="s">
        <v>569</v>
      </c>
      <c r="J2387" s="2" t="s">
        <v>570</v>
      </c>
      <c r="K2387" s="2" t="s">
        <v>835</v>
      </c>
      <c r="L2387" s="2" t="s">
        <v>845</v>
      </c>
      <c r="M2387" s="2" t="s">
        <v>6</v>
      </c>
      <c r="N2387" s="2" t="s">
        <v>6</v>
      </c>
      <c r="O2387" s="2" t="s">
        <v>6</v>
      </c>
      <c r="P2387" s="2" t="s">
        <v>6</v>
      </c>
      <c r="Q2387" s="2" t="s">
        <v>6</v>
      </c>
      <c r="R2387" s="2" t="s">
        <v>6</v>
      </c>
      <c r="S2387" s="2" t="s">
        <v>6</v>
      </c>
      <c r="T2387" s="2" t="s">
        <v>6</v>
      </c>
      <c r="U2387" s="2" t="s">
        <v>6</v>
      </c>
      <c r="V2387" s="2" t="s">
        <v>6</v>
      </c>
      <c r="W2387" s="2" t="s">
        <v>6</v>
      </c>
      <c r="X2387" s="2" t="s">
        <v>6</v>
      </c>
      <c r="Y2387" s="2" t="s">
        <v>6</v>
      </c>
      <c r="Z2387" s="2" t="s">
        <v>6</v>
      </c>
      <c r="AA2387" s="2" t="s">
        <v>6</v>
      </c>
      <c r="AB2387" s="2" t="s">
        <v>6</v>
      </c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</row>
    <row r="2388" spans="1:47" ht="15.75">
      <c r="A2388" s="2"/>
      <c r="B2388" s="2"/>
      <c r="C2388" s="2" t="s">
        <v>1152</v>
      </c>
      <c r="D2388" s="2" t="s">
        <v>176</v>
      </c>
      <c r="E2388" s="2" t="s">
        <v>30</v>
      </c>
      <c r="F2388" s="26" t="s">
        <v>176</v>
      </c>
      <c r="G2388" s="4" t="s">
        <v>1266</v>
      </c>
      <c r="H2388" s="2" t="s">
        <v>163</v>
      </c>
      <c r="I2388" s="2" t="s">
        <v>569</v>
      </c>
      <c r="J2388" s="2" t="s">
        <v>570</v>
      </c>
      <c r="K2388" s="2" t="s">
        <v>835</v>
      </c>
      <c r="L2388" s="2" t="s">
        <v>845</v>
      </c>
      <c r="M2388" s="2" t="s">
        <v>6</v>
      </c>
      <c r="N2388" s="2" t="s">
        <v>6</v>
      </c>
      <c r="O2388" s="2" t="s">
        <v>6</v>
      </c>
      <c r="P2388" s="2" t="s">
        <v>6</v>
      </c>
      <c r="Q2388" s="2" t="s">
        <v>6</v>
      </c>
      <c r="R2388" s="2" t="s">
        <v>6</v>
      </c>
      <c r="S2388" s="2" t="s">
        <v>6</v>
      </c>
      <c r="T2388" s="2" t="s">
        <v>6</v>
      </c>
      <c r="U2388" s="2" t="s">
        <v>6</v>
      </c>
      <c r="V2388" s="2" t="s">
        <v>6</v>
      </c>
      <c r="W2388" s="2" t="s">
        <v>6</v>
      </c>
      <c r="X2388" s="2" t="s">
        <v>6</v>
      </c>
      <c r="Y2388" s="2" t="s">
        <v>6</v>
      </c>
      <c r="Z2388" s="2" t="s">
        <v>6</v>
      </c>
      <c r="AA2388" s="2" t="s">
        <v>6</v>
      </c>
      <c r="AB2388" s="2" t="s">
        <v>6</v>
      </c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</row>
    <row r="2389" spans="1:47" ht="15.75">
      <c r="A2389" s="2"/>
      <c r="B2389" s="2"/>
      <c r="C2389" s="2" t="s">
        <v>1153</v>
      </c>
      <c r="D2389" s="2" t="s">
        <v>176</v>
      </c>
      <c r="E2389" s="2" t="s">
        <v>30</v>
      </c>
      <c r="F2389" s="26" t="s">
        <v>176</v>
      </c>
      <c r="G2389" s="4" t="s">
        <v>1266</v>
      </c>
      <c r="H2389" s="2" t="s">
        <v>163</v>
      </c>
      <c r="I2389" s="2" t="s">
        <v>569</v>
      </c>
      <c r="J2389" s="2" t="s">
        <v>570</v>
      </c>
      <c r="K2389" s="2" t="s">
        <v>835</v>
      </c>
      <c r="L2389" s="2" t="s">
        <v>845</v>
      </c>
      <c r="M2389" s="2" t="s">
        <v>6</v>
      </c>
      <c r="N2389" s="2" t="s">
        <v>6</v>
      </c>
      <c r="O2389" s="2" t="s">
        <v>6</v>
      </c>
      <c r="P2389" s="2" t="s">
        <v>6</v>
      </c>
      <c r="Q2389" s="2" t="s">
        <v>6</v>
      </c>
      <c r="R2389" s="2" t="s">
        <v>6</v>
      </c>
      <c r="S2389" s="2" t="s">
        <v>6</v>
      </c>
      <c r="T2389" s="2" t="s">
        <v>6</v>
      </c>
      <c r="U2389" s="2" t="s">
        <v>6</v>
      </c>
      <c r="V2389" s="2" t="s">
        <v>6</v>
      </c>
      <c r="W2389" s="2" t="s">
        <v>6</v>
      </c>
      <c r="X2389" s="2" t="s">
        <v>6</v>
      </c>
      <c r="Y2389" s="2" t="s">
        <v>6</v>
      </c>
      <c r="Z2389" s="2" t="s">
        <v>6</v>
      </c>
      <c r="AA2389" s="2" t="s">
        <v>6</v>
      </c>
      <c r="AB2389" s="2" t="s">
        <v>6</v>
      </c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</row>
    <row r="2390" spans="1:47" ht="15.75">
      <c r="A2390" s="2"/>
      <c r="B2390" s="2"/>
      <c r="C2390" s="2" t="s">
        <v>1154</v>
      </c>
      <c r="D2390" s="2" t="s">
        <v>176</v>
      </c>
      <c r="E2390" s="2" t="s">
        <v>30</v>
      </c>
      <c r="F2390" s="26" t="s">
        <v>176</v>
      </c>
      <c r="G2390" s="4" t="s">
        <v>1266</v>
      </c>
      <c r="H2390" s="2" t="s">
        <v>163</v>
      </c>
      <c r="I2390" s="2" t="s">
        <v>569</v>
      </c>
      <c r="J2390" s="2" t="s">
        <v>570</v>
      </c>
      <c r="K2390" s="2" t="s">
        <v>835</v>
      </c>
      <c r="L2390" s="2" t="s">
        <v>845</v>
      </c>
      <c r="M2390" s="2" t="s">
        <v>6</v>
      </c>
      <c r="N2390" s="2" t="s">
        <v>6</v>
      </c>
      <c r="O2390" s="2" t="s">
        <v>6</v>
      </c>
      <c r="P2390" s="2" t="s">
        <v>6</v>
      </c>
      <c r="Q2390" s="2" t="s">
        <v>6</v>
      </c>
      <c r="R2390" s="2" t="s">
        <v>6</v>
      </c>
      <c r="S2390" s="2" t="s">
        <v>6</v>
      </c>
      <c r="T2390" s="2" t="s">
        <v>6</v>
      </c>
      <c r="U2390" s="2" t="s">
        <v>6</v>
      </c>
      <c r="V2390" s="2" t="s">
        <v>6</v>
      </c>
      <c r="W2390" s="2" t="s">
        <v>6</v>
      </c>
      <c r="X2390" s="2" t="s">
        <v>6</v>
      </c>
      <c r="Y2390" s="2" t="s">
        <v>6</v>
      </c>
      <c r="Z2390" s="2" t="s">
        <v>6</v>
      </c>
      <c r="AA2390" s="2" t="s">
        <v>6</v>
      </c>
      <c r="AB2390" s="2" t="s">
        <v>6</v>
      </c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</row>
    <row r="2391" spans="1:47" ht="15.75">
      <c r="A2391" s="2"/>
      <c r="B2391" s="2"/>
      <c r="C2391" s="2" t="s">
        <v>1155</v>
      </c>
      <c r="D2391" s="2" t="s">
        <v>176</v>
      </c>
      <c r="E2391" s="2" t="s">
        <v>30</v>
      </c>
      <c r="F2391" s="26" t="s">
        <v>176</v>
      </c>
      <c r="G2391" s="4" t="s">
        <v>1266</v>
      </c>
      <c r="H2391" s="2" t="s">
        <v>163</v>
      </c>
      <c r="I2391" s="2" t="s">
        <v>569</v>
      </c>
      <c r="J2391" s="2" t="s">
        <v>570</v>
      </c>
      <c r="K2391" s="2" t="s">
        <v>835</v>
      </c>
      <c r="L2391" s="2" t="s">
        <v>845</v>
      </c>
      <c r="M2391" s="2" t="s">
        <v>6</v>
      </c>
      <c r="N2391" s="2" t="s">
        <v>6</v>
      </c>
      <c r="O2391" s="2" t="s">
        <v>6</v>
      </c>
      <c r="P2391" s="2" t="s">
        <v>6</v>
      </c>
      <c r="Q2391" s="2" t="s">
        <v>6</v>
      </c>
      <c r="R2391" s="2" t="s">
        <v>6</v>
      </c>
      <c r="S2391" s="2" t="s">
        <v>6</v>
      </c>
      <c r="T2391" s="2" t="s">
        <v>6</v>
      </c>
      <c r="U2391" s="2" t="s">
        <v>6</v>
      </c>
      <c r="V2391" s="2" t="s">
        <v>6</v>
      </c>
      <c r="W2391" s="2" t="s">
        <v>6</v>
      </c>
      <c r="X2391" s="2" t="s">
        <v>6</v>
      </c>
      <c r="Y2391" s="2" t="s">
        <v>6</v>
      </c>
      <c r="Z2391" s="2" t="s">
        <v>6</v>
      </c>
      <c r="AA2391" s="2" t="s">
        <v>6</v>
      </c>
      <c r="AB2391" s="2" t="s">
        <v>6</v>
      </c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</row>
    <row r="2392" spans="1:47" ht="15.75">
      <c r="A2392" s="2"/>
      <c r="B2392" s="2"/>
      <c r="C2392" s="2" t="s">
        <v>1156</v>
      </c>
      <c r="D2392" s="2" t="s">
        <v>176</v>
      </c>
      <c r="E2392" s="2" t="s">
        <v>30</v>
      </c>
      <c r="F2392" s="26" t="s">
        <v>176</v>
      </c>
      <c r="G2392" s="4" t="s">
        <v>1266</v>
      </c>
      <c r="H2392" s="2" t="s">
        <v>163</v>
      </c>
      <c r="I2392" s="2" t="s">
        <v>569</v>
      </c>
      <c r="J2392" s="2" t="s">
        <v>570</v>
      </c>
      <c r="K2392" s="2" t="s">
        <v>835</v>
      </c>
      <c r="L2392" s="2" t="s">
        <v>845</v>
      </c>
      <c r="M2392" s="2" t="s">
        <v>6</v>
      </c>
      <c r="N2392" s="2" t="s">
        <v>6</v>
      </c>
      <c r="O2392" s="2" t="s">
        <v>6</v>
      </c>
      <c r="P2392" s="2" t="s">
        <v>6</v>
      </c>
      <c r="Q2392" s="2" t="s">
        <v>6</v>
      </c>
      <c r="R2392" s="2" t="s">
        <v>6</v>
      </c>
      <c r="S2392" s="2" t="s">
        <v>6</v>
      </c>
      <c r="T2392" s="2" t="s">
        <v>6</v>
      </c>
      <c r="U2392" s="2" t="s">
        <v>6</v>
      </c>
      <c r="V2392" s="2" t="s">
        <v>6</v>
      </c>
      <c r="W2392" s="2" t="s">
        <v>6</v>
      </c>
      <c r="X2392" s="2" t="s">
        <v>6</v>
      </c>
      <c r="Y2392" s="2" t="s">
        <v>6</v>
      </c>
      <c r="Z2392" s="2" t="s">
        <v>6</v>
      </c>
      <c r="AA2392" s="2" t="s">
        <v>6</v>
      </c>
      <c r="AB2392" s="2" t="s">
        <v>6</v>
      </c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</row>
    <row r="2393" spans="1:47" ht="15.75">
      <c r="A2393" s="2"/>
      <c r="B2393" s="2"/>
      <c r="C2393" s="2" t="s">
        <v>1157</v>
      </c>
      <c r="D2393" s="2" t="s">
        <v>176</v>
      </c>
      <c r="E2393" s="2" t="s">
        <v>30</v>
      </c>
      <c r="F2393" s="26" t="s">
        <v>176</v>
      </c>
      <c r="G2393" s="4" t="s">
        <v>1266</v>
      </c>
      <c r="H2393" s="2" t="s">
        <v>163</v>
      </c>
      <c r="I2393" s="2" t="s">
        <v>569</v>
      </c>
      <c r="J2393" s="2" t="s">
        <v>570</v>
      </c>
      <c r="K2393" s="2" t="s">
        <v>835</v>
      </c>
      <c r="L2393" s="2" t="s">
        <v>845</v>
      </c>
      <c r="M2393" s="2" t="s">
        <v>6</v>
      </c>
      <c r="N2393" s="2" t="s">
        <v>6</v>
      </c>
      <c r="O2393" s="2" t="s">
        <v>6</v>
      </c>
      <c r="P2393" s="2" t="s">
        <v>6</v>
      </c>
      <c r="Q2393" s="2" t="s">
        <v>6</v>
      </c>
      <c r="R2393" s="2" t="s">
        <v>6</v>
      </c>
      <c r="S2393" s="2" t="s">
        <v>6</v>
      </c>
      <c r="T2393" s="2" t="s">
        <v>6</v>
      </c>
      <c r="U2393" s="2" t="s">
        <v>6</v>
      </c>
      <c r="V2393" s="2" t="s">
        <v>6</v>
      </c>
      <c r="W2393" s="2" t="s">
        <v>6</v>
      </c>
      <c r="X2393" s="2" t="s">
        <v>6</v>
      </c>
      <c r="Y2393" s="2" t="s">
        <v>6</v>
      </c>
      <c r="Z2393" s="2" t="s">
        <v>6</v>
      </c>
      <c r="AA2393" s="2" t="s">
        <v>6</v>
      </c>
      <c r="AB2393" s="2" t="s">
        <v>6</v>
      </c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</row>
    <row r="2394" spans="1:47" ht="15.75">
      <c r="A2394" s="2"/>
      <c r="B2394" s="2"/>
      <c r="C2394" s="2" t="s">
        <v>1158</v>
      </c>
      <c r="D2394" s="2" t="s">
        <v>176</v>
      </c>
      <c r="E2394" s="2" t="s">
        <v>30</v>
      </c>
      <c r="F2394" s="26" t="s">
        <v>176</v>
      </c>
      <c r="G2394" s="4" t="s">
        <v>1266</v>
      </c>
      <c r="H2394" s="2" t="s">
        <v>163</v>
      </c>
      <c r="I2394" s="2" t="s">
        <v>569</v>
      </c>
      <c r="J2394" s="2" t="s">
        <v>570</v>
      </c>
      <c r="K2394" s="2" t="s">
        <v>835</v>
      </c>
      <c r="L2394" s="2" t="s">
        <v>845</v>
      </c>
      <c r="M2394" s="2" t="s">
        <v>6</v>
      </c>
      <c r="N2394" s="2" t="s">
        <v>6</v>
      </c>
      <c r="O2394" s="2" t="s">
        <v>6</v>
      </c>
      <c r="P2394" s="2" t="s">
        <v>6</v>
      </c>
      <c r="Q2394" s="2" t="s">
        <v>6</v>
      </c>
      <c r="R2394" s="2" t="s">
        <v>6</v>
      </c>
      <c r="S2394" s="2" t="s">
        <v>6</v>
      </c>
      <c r="T2394" s="2" t="s">
        <v>6</v>
      </c>
      <c r="U2394" s="2" t="s">
        <v>6</v>
      </c>
      <c r="V2394" s="2" t="s">
        <v>6</v>
      </c>
      <c r="W2394" s="2" t="s">
        <v>6</v>
      </c>
      <c r="X2394" s="2" t="s">
        <v>6</v>
      </c>
      <c r="Y2394" s="2" t="s">
        <v>6</v>
      </c>
      <c r="Z2394" s="2" t="s">
        <v>6</v>
      </c>
      <c r="AA2394" s="2" t="s">
        <v>6</v>
      </c>
      <c r="AB2394" s="2" t="s">
        <v>6</v>
      </c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</row>
    <row r="2395" spans="1:47" ht="15.75">
      <c r="A2395" s="2"/>
      <c r="B2395" s="2"/>
      <c r="C2395" s="2" t="s">
        <v>1159</v>
      </c>
      <c r="D2395" s="2" t="s">
        <v>176</v>
      </c>
      <c r="E2395" s="2" t="s">
        <v>30</v>
      </c>
      <c r="F2395" s="26" t="s">
        <v>176</v>
      </c>
      <c r="G2395" s="4" t="s">
        <v>1266</v>
      </c>
      <c r="H2395" s="2" t="s">
        <v>163</v>
      </c>
      <c r="I2395" s="2" t="s">
        <v>569</v>
      </c>
      <c r="J2395" s="2" t="s">
        <v>570</v>
      </c>
      <c r="K2395" s="2" t="s">
        <v>835</v>
      </c>
      <c r="L2395" s="2" t="s">
        <v>845</v>
      </c>
      <c r="M2395" s="2" t="s">
        <v>6</v>
      </c>
      <c r="N2395" s="2" t="s">
        <v>6</v>
      </c>
      <c r="O2395" s="2" t="s">
        <v>6</v>
      </c>
      <c r="P2395" s="2" t="s">
        <v>6</v>
      </c>
      <c r="Q2395" s="2" t="s">
        <v>6</v>
      </c>
      <c r="R2395" s="2" t="s">
        <v>6</v>
      </c>
      <c r="S2395" s="2" t="s">
        <v>6</v>
      </c>
      <c r="T2395" s="2" t="s">
        <v>6</v>
      </c>
      <c r="U2395" s="2" t="s">
        <v>6</v>
      </c>
      <c r="V2395" s="2" t="s">
        <v>6</v>
      </c>
      <c r="W2395" s="2" t="s">
        <v>6</v>
      </c>
      <c r="X2395" s="2" t="s">
        <v>6</v>
      </c>
      <c r="Y2395" s="2" t="s">
        <v>6</v>
      </c>
      <c r="Z2395" s="2" t="s">
        <v>6</v>
      </c>
      <c r="AA2395" s="2" t="s">
        <v>6</v>
      </c>
      <c r="AB2395" s="2" t="s">
        <v>6</v>
      </c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</row>
    <row r="2396" spans="1:47" ht="15.75">
      <c r="A2396" s="2"/>
      <c r="B2396" s="2"/>
      <c r="C2396" s="2" t="s">
        <v>1160</v>
      </c>
      <c r="D2396" s="2" t="s">
        <v>176</v>
      </c>
      <c r="E2396" s="2" t="s">
        <v>30</v>
      </c>
      <c r="F2396" s="26" t="s">
        <v>176</v>
      </c>
      <c r="G2396" s="4" t="s">
        <v>1266</v>
      </c>
      <c r="H2396" s="2" t="s">
        <v>163</v>
      </c>
      <c r="I2396" s="2" t="s">
        <v>569</v>
      </c>
      <c r="J2396" s="2" t="s">
        <v>570</v>
      </c>
      <c r="K2396" s="2" t="s">
        <v>835</v>
      </c>
      <c r="L2396" s="2" t="s">
        <v>845</v>
      </c>
      <c r="M2396" s="2" t="s">
        <v>6</v>
      </c>
      <c r="N2396" s="2" t="s">
        <v>6</v>
      </c>
      <c r="O2396" s="2" t="s">
        <v>6</v>
      </c>
      <c r="P2396" s="2" t="s">
        <v>6</v>
      </c>
      <c r="Q2396" s="2" t="s">
        <v>6</v>
      </c>
      <c r="R2396" s="2" t="s">
        <v>6</v>
      </c>
      <c r="S2396" s="2" t="s">
        <v>6</v>
      </c>
      <c r="T2396" s="2" t="s">
        <v>6</v>
      </c>
      <c r="U2396" s="2" t="s">
        <v>6</v>
      </c>
      <c r="V2396" s="2" t="s">
        <v>6</v>
      </c>
      <c r="W2396" s="2" t="s">
        <v>6</v>
      </c>
      <c r="X2396" s="2" t="s">
        <v>6</v>
      </c>
      <c r="Y2396" s="2" t="s">
        <v>6</v>
      </c>
      <c r="Z2396" s="2" t="s">
        <v>6</v>
      </c>
      <c r="AA2396" s="2" t="s">
        <v>6</v>
      </c>
      <c r="AB2396" s="2" t="s">
        <v>6</v>
      </c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</row>
    <row r="2397" spans="1:47" ht="15.75">
      <c r="A2397" s="2"/>
      <c r="B2397" s="2"/>
      <c r="C2397" s="2" t="s">
        <v>1161</v>
      </c>
      <c r="D2397" s="2" t="s">
        <v>176</v>
      </c>
      <c r="E2397" s="2" t="s">
        <v>30</v>
      </c>
      <c r="F2397" s="26" t="s">
        <v>176</v>
      </c>
      <c r="G2397" s="4" t="s">
        <v>1266</v>
      </c>
      <c r="H2397" s="2" t="s">
        <v>163</v>
      </c>
      <c r="I2397" s="2" t="s">
        <v>569</v>
      </c>
      <c r="J2397" s="2" t="s">
        <v>570</v>
      </c>
      <c r="K2397" s="2" t="s">
        <v>835</v>
      </c>
      <c r="L2397" s="2" t="s">
        <v>845</v>
      </c>
      <c r="M2397" s="2" t="s">
        <v>6</v>
      </c>
      <c r="N2397" s="2" t="s">
        <v>6</v>
      </c>
      <c r="O2397" s="2" t="s">
        <v>6</v>
      </c>
      <c r="P2397" s="2" t="s">
        <v>6</v>
      </c>
      <c r="Q2397" s="2" t="s">
        <v>6</v>
      </c>
      <c r="R2397" s="2" t="s">
        <v>6</v>
      </c>
      <c r="S2397" s="2" t="s">
        <v>6</v>
      </c>
      <c r="T2397" s="2" t="s">
        <v>6</v>
      </c>
      <c r="U2397" s="2" t="s">
        <v>6</v>
      </c>
      <c r="V2397" s="2" t="s">
        <v>6</v>
      </c>
      <c r="W2397" s="2" t="s">
        <v>6</v>
      </c>
      <c r="X2397" s="2" t="s">
        <v>6</v>
      </c>
      <c r="Y2397" s="2" t="s">
        <v>6</v>
      </c>
      <c r="Z2397" s="2" t="s">
        <v>6</v>
      </c>
      <c r="AA2397" s="2" t="s">
        <v>6</v>
      </c>
      <c r="AB2397" s="2" t="s">
        <v>6</v>
      </c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</row>
    <row r="2398" spans="1:47" ht="15.75">
      <c r="A2398" s="2"/>
      <c r="B2398" s="2"/>
      <c r="C2398" s="2" t="s">
        <v>1162</v>
      </c>
      <c r="D2398" s="2" t="s">
        <v>176</v>
      </c>
      <c r="E2398" s="2" t="s">
        <v>30</v>
      </c>
      <c r="F2398" s="26" t="s">
        <v>176</v>
      </c>
      <c r="G2398" s="4" t="s">
        <v>1266</v>
      </c>
      <c r="H2398" s="2" t="s">
        <v>163</v>
      </c>
      <c r="I2398" s="2" t="s">
        <v>569</v>
      </c>
      <c r="J2398" s="2" t="s">
        <v>570</v>
      </c>
      <c r="K2398" s="2" t="s">
        <v>835</v>
      </c>
      <c r="L2398" s="2" t="s">
        <v>845</v>
      </c>
      <c r="M2398" s="2" t="s">
        <v>6</v>
      </c>
      <c r="N2398" s="2" t="s">
        <v>6</v>
      </c>
      <c r="O2398" s="2" t="s">
        <v>6</v>
      </c>
      <c r="P2398" s="2" t="s">
        <v>6</v>
      </c>
      <c r="Q2398" s="2" t="s">
        <v>6</v>
      </c>
      <c r="R2398" s="2" t="s">
        <v>6</v>
      </c>
      <c r="S2398" s="2" t="s">
        <v>6</v>
      </c>
      <c r="T2398" s="2" t="s">
        <v>6</v>
      </c>
      <c r="U2398" s="2" t="s">
        <v>6</v>
      </c>
      <c r="V2398" s="2" t="s">
        <v>6</v>
      </c>
      <c r="W2398" s="2" t="s">
        <v>6</v>
      </c>
      <c r="X2398" s="2" t="s">
        <v>6</v>
      </c>
      <c r="Y2398" s="2" t="s">
        <v>6</v>
      </c>
      <c r="Z2398" s="2" t="s">
        <v>6</v>
      </c>
      <c r="AA2398" s="2" t="s">
        <v>6</v>
      </c>
      <c r="AB2398" s="2" t="s">
        <v>6</v>
      </c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</row>
    <row r="2399" spans="1:47" ht="15.75">
      <c r="A2399" s="2"/>
      <c r="B2399" s="2"/>
      <c r="C2399" s="2" t="s">
        <v>1163</v>
      </c>
      <c r="D2399" s="2" t="s">
        <v>176</v>
      </c>
      <c r="E2399" s="2" t="s">
        <v>30</v>
      </c>
      <c r="F2399" s="26" t="s">
        <v>176</v>
      </c>
      <c r="G2399" s="4" t="s">
        <v>1266</v>
      </c>
      <c r="H2399" s="2" t="s">
        <v>163</v>
      </c>
      <c r="I2399" s="2" t="s">
        <v>569</v>
      </c>
      <c r="J2399" s="2" t="s">
        <v>570</v>
      </c>
      <c r="K2399" s="2" t="s">
        <v>835</v>
      </c>
      <c r="L2399" s="2" t="s">
        <v>845</v>
      </c>
      <c r="M2399" s="2" t="s">
        <v>6</v>
      </c>
      <c r="N2399" s="2" t="s">
        <v>6</v>
      </c>
      <c r="O2399" s="2" t="s">
        <v>6</v>
      </c>
      <c r="P2399" s="2" t="s">
        <v>6</v>
      </c>
      <c r="Q2399" s="2" t="s">
        <v>6</v>
      </c>
      <c r="R2399" s="2" t="s">
        <v>6</v>
      </c>
      <c r="S2399" s="2" t="s">
        <v>6</v>
      </c>
      <c r="T2399" s="2" t="s">
        <v>6</v>
      </c>
      <c r="U2399" s="2" t="s">
        <v>6</v>
      </c>
      <c r="V2399" s="2" t="s">
        <v>6</v>
      </c>
      <c r="W2399" s="2" t="s">
        <v>6</v>
      </c>
      <c r="X2399" s="2" t="s">
        <v>6</v>
      </c>
      <c r="Y2399" s="2" t="s">
        <v>6</v>
      </c>
      <c r="Z2399" s="2" t="s">
        <v>6</v>
      </c>
      <c r="AA2399" s="2" t="s">
        <v>6</v>
      </c>
      <c r="AB2399" s="2" t="s">
        <v>6</v>
      </c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</row>
    <row r="2400" spans="1:47" ht="15.75">
      <c r="A2400" s="2"/>
      <c r="B2400" s="2"/>
      <c r="C2400" s="2" t="s">
        <v>1164</v>
      </c>
      <c r="D2400" s="2" t="s">
        <v>176</v>
      </c>
      <c r="E2400" s="2" t="s">
        <v>30</v>
      </c>
      <c r="F2400" s="26" t="s">
        <v>176</v>
      </c>
      <c r="G2400" s="4" t="s">
        <v>1266</v>
      </c>
      <c r="H2400" s="2" t="s">
        <v>163</v>
      </c>
      <c r="I2400" s="2" t="s">
        <v>569</v>
      </c>
      <c r="J2400" s="2" t="s">
        <v>570</v>
      </c>
      <c r="K2400" s="2" t="s">
        <v>835</v>
      </c>
      <c r="L2400" s="2" t="s">
        <v>845</v>
      </c>
      <c r="M2400" s="2" t="s">
        <v>6</v>
      </c>
      <c r="N2400" s="2" t="s">
        <v>6</v>
      </c>
      <c r="O2400" s="2" t="s">
        <v>6</v>
      </c>
      <c r="P2400" s="2" t="s">
        <v>6</v>
      </c>
      <c r="Q2400" s="2" t="s">
        <v>6</v>
      </c>
      <c r="R2400" s="2" t="s">
        <v>6</v>
      </c>
      <c r="S2400" s="2" t="s">
        <v>6</v>
      </c>
      <c r="T2400" s="2" t="s">
        <v>6</v>
      </c>
      <c r="U2400" s="2" t="s">
        <v>6</v>
      </c>
      <c r="V2400" s="2" t="s">
        <v>6</v>
      </c>
      <c r="W2400" s="2" t="s">
        <v>6</v>
      </c>
      <c r="X2400" s="2" t="s">
        <v>6</v>
      </c>
      <c r="Y2400" s="2" t="s">
        <v>6</v>
      </c>
      <c r="Z2400" s="2" t="s">
        <v>6</v>
      </c>
      <c r="AA2400" s="2" t="s">
        <v>6</v>
      </c>
      <c r="AB2400" s="2" t="s">
        <v>6</v>
      </c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</row>
    <row r="2401" spans="1:47" ht="15.75">
      <c r="A2401" s="2"/>
      <c r="B2401" s="2"/>
      <c r="C2401" s="2" t="s">
        <v>1165</v>
      </c>
      <c r="D2401" s="2" t="s">
        <v>176</v>
      </c>
      <c r="E2401" s="2" t="s">
        <v>30</v>
      </c>
      <c r="F2401" s="26" t="s">
        <v>176</v>
      </c>
      <c r="G2401" s="4" t="s">
        <v>1266</v>
      </c>
      <c r="H2401" s="2" t="s">
        <v>163</v>
      </c>
      <c r="I2401" s="2" t="s">
        <v>569</v>
      </c>
      <c r="J2401" s="2" t="s">
        <v>570</v>
      </c>
      <c r="K2401" s="2" t="s">
        <v>835</v>
      </c>
      <c r="L2401" s="2" t="s">
        <v>845</v>
      </c>
      <c r="M2401" s="2" t="s">
        <v>6</v>
      </c>
      <c r="N2401" s="2" t="s">
        <v>6</v>
      </c>
      <c r="O2401" s="2" t="s">
        <v>6</v>
      </c>
      <c r="P2401" s="2" t="s">
        <v>6</v>
      </c>
      <c r="Q2401" s="2" t="s">
        <v>6</v>
      </c>
      <c r="R2401" s="2" t="s">
        <v>6</v>
      </c>
      <c r="S2401" s="2" t="s">
        <v>6</v>
      </c>
      <c r="T2401" s="2" t="s">
        <v>6</v>
      </c>
      <c r="U2401" s="2" t="s">
        <v>6</v>
      </c>
      <c r="V2401" s="2" t="s">
        <v>6</v>
      </c>
      <c r="W2401" s="2" t="s">
        <v>6</v>
      </c>
      <c r="X2401" s="2" t="s">
        <v>6</v>
      </c>
      <c r="Y2401" s="2" t="s">
        <v>6</v>
      </c>
      <c r="Z2401" s="2" t="s">
        <v>6</v>
      </c>
      <c r="AA2401" s="2" t="s">
        <v>6</v>
      </c>
      <c r="AB2401" s="2" t="s">
        <v>6</v>
      </c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</row>
    <row r="2402" spans="1:47" ht="15.75">
      <c r="A2402" s="2"/>
      <c r="B2402" s="2"/>
      <c r="C2402" s="2" t="s">
        <v>1166</v>
      </c>
      <c r="D2402" s="2" t="s">
        <v>176</v>
      </c>
      <c r="E2402" s="2" t="s">
        <v>30</v>
      </c>
      <c r="F2402" s="26" t="s">
        <v>176</v>
      </c>
      <c r="G2402" s="4" t="s">
        <v>1266</v>
      </c>
      <c r="H2402" s="2" t="s">
        <v>163</v>
      </c>
      <c r="I2402" s="2" t="s">
        <v>569</v>
      </c>
      <c r="J2402" s="2" t="s">
        <v>570</v>
      </c>
      <c r="K2402" s="2" t="s">
        <v>835</v>
      </c>
      <c r="L2402" s="2" t="s">
        <v>845</v>
      </c>
      <c r="M2402" s="2" t="s">
        <v>6</v>
      </c>
      <c r="N2402" s="2" t="s">
        <v>6</v>
      </c>
      <c r="O2402" s="2" t="s">
        <v>6</v>
      </c>
      <c r="P2402" s="2" t="s">
        <v>6</v>
      </c>
      <c r="Q2402" s="2" t="s">
        <v>6</v>
      </c>
      <c r="R2402" s="2" t="s">
        <v>6</v>
      </c>
      <c r="S2402" s="2" t="s">
        <v>6</v>
      </c>
      <c r="T2402" s="2" t="s">
        <v>6</v>
      </c>
      <c r="U2402" s="2" t="s">
        <v>6</v>
      </c>
      <c r="V2402" s="2" t="s">
        <v>6</v>
      </c>
      <c r="W2402" s="2" t="s">
        <v>6</v>
      </c>
      <c r="X2402" s="2" t="s">
        <v>6</v>
      </c>
      <c r="Y2402" s="2" t="s">
        <v>6</v>
      </c>
      <c r="Z2402" s="2" t="s">
        <v>6</v>
      </c>
      <c r="AA2402" s="2" t="s">
        <v>6</v>
      </c>
      <c r="AB2402" s="2" t="s">
        <v>6</v>
      </c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</row>
    <row r="2403" spans="1:47" ht="15.75">
      <c r="A2403" s="2"/>
      <c r="B2403" s="2"/>
      <c r="C2403" s="2" t="s">
        <v>1168</v>
      </c>
      <c r="D2403" s="2" t="s">
        <v>176</v>
      </c>
      <c r="E2403" s="2" t="s">
        <v>30</v>
      </c>
      <c r="F2403" s="26" t="s">
        <v>580</v>
      </c>
      <c r="G2403" s="4" t="s">
        <v>1266</v>
      </c>
      <c r="H2403" s="2" t="s">
        <v>163</v>
      </c>
      <c r="I2403" s="2" t="s">
        <v>569</v>
      </c>
      <c r="J2403" s="2" t="s">
        <v>570</v>
      </c>
      <c r="K2403" s="2" t="s">
        <v>835</v>
      </c>
      <c r="L2403" s="2" t="s">
        <v>845</v>
      </c>
      <c r="M2403" s="2" t="s">
        <v>6</v>
      </c>
      <c r="N2403" s="2" t="s">
        <v>6</v>
      </c>
      <c r="O2403" s="2" t="s">
        <v>6</v>
      </c>
      <c r="P2403" s="2" t="s">
        <v>6</v>
      </c>
      <c r="Q2403" s="2" t="s">
        <v>6</v>
      </c>
      <c r="R2403" s="2" t="s">
        <v>6</v>
      </c>
      <c r="S2403" s="2" t="s">
        <v>6</v>
      </c>
      <c r="T2403" s="2" t="s">
        <v>6</v>
      </c>
      <c r="U2403" s="2" t="s">
        <v>6</v>
      </c>
      <c r="V2403" s="2" t="s">
        <v>6</v>
      </c>
      <c r="W2403" s="2" t="s">
        <v>6</v>
      </c>
      <c r="X2403" s="2" t="s">
        <v>6</v>
      </c>
      <c r="Y2403" s="2" t="s">
        <v>6</v>
      </c>
      <c r="Z2403" s="2" t="s">
        <v>6</v>
      </c>
      <c r="AA2403" s="2" t="s">
        <v>6</v>
      </c>
      <c r="AB2403" s="2" t="s">
        <v>6</v>
      </c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</row>
    <row r="2404" spans="1:47" ht="15.75">
      <c r="A2404" s="2"/>
      <c r="B2404" s="2"/>
      <c r="C2404" s="2" t="s">
        <v>1169</v>
      </c>
      <c r="D2404" s="2" t="s">
        <v>176</v>
      </c>
      <c r="E2404" s="2" t="s">
        <v>30</v>
      </c>
      <c r="F2404" s="26" t="s">
        <v>176</v>
      </c>
      <c r="G2404" s="4" t="s">
        <v>1266</v>
      </c>
      <c r="H2404" s="2" t="s">
        <v>163</v>
      </c>
      <c r="I2404" s="2" t="s">
        <v>569</v>
      </c>
      <c r="J2404" s="2" t="s">
        <v>570</v>
      </c>
      <c r="K2404" s="2" t="s">
        <v>835</v>
      </c>
      <c r="L2404" s="2" t="s">
        <v>845</v>
      </c>
      <c r="M2404" s="2" t="s">
        <v>6</v>
      </c>
      <c r="N2404" s="2" t="s">
        <v>6</v>
      </c>
      <c r="O2404" s="2" t="s">
        <v>6</v>
      </c>
      <c r="P2404" s="2" t="s">
        <v>6</v>
      </c>
      <c r="Q2404" s="2" t="s">
        <v>6</v>
      </c>
      <c r="R2404" s="2" t="s">
        <v>6</v>
      </c>
      <c r="S2404" s="2" t="s">
        <v>6</v>
      </c>
      <c r="T2404" s="2" t="s">
        <v>6</v>
      </c>
      <c r="U2404" s="2" t="s">
        <v>6</v>
      </c>
      <c r="V2404" s="2" t="s">
        <v>6</v>
      </c>
      <c r="W2404" s="2" t="s">
        <v>6</v>
      </c>
      <c r="X2404" s="2" t="s">
        <v>6</v>
      </c>
      <c r="Y2404" s="2" t="s">
        <v>6</v>
      </c>
      <c r="Z2404" s="2" t="s">
        <v>6</v>
      </c>
      <c r="AA2404" s="2" t="s">
        <v>6</v>
      </c>
      <c r="AB2404" s="2" t="s">
        <v>6</v>
      </c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</row>
    <row r="2405" spans="1:47" ht="15.75">
      <c r="A2405" s="2"/>
      <c r="B2405" s="2"/>
      <c r="C2405" s="2" t="s">
        <v>1170</v>
      </c>
      <c r="D2405" s="2" t="s">
        <v>176</v>
      </c>
      <c r="E2405" s="2" t="s">
        <v>30</v>
      </c>
      <c r="F2405" s="26" t="s">
        <v>176</v>
      </c>
      <c r="G2405" s="4" t="s">
        <v>1266</v>
      </c>
      <c r="H2405" s="2" t="s">
        <v>163</v>
      </c>
      <c r="I2405" s="2" t="s">
        <v>569</v>
      </c>
      <c r="J2405" s="2" t="s">
        <v>570</v>
      </c>
      <c r="K2405" s="2" t="s">
        <v>835</v>
      </c>
      <c r="L2405" s="2" t="s">
        <v>845</v>
      </c>
      <c r="M2405" s="2" t="s">
        <v>6</v>
      </c>
      <c r="N2405" s="2" t="s">
        <v>6</v>
      </c>
      <c r="O2405" s="2" t="s">
        <v>6</v>
      </c>
      <c r="P2405" s="2" t="s">
        <v>6</v>
      </c>
      <c r="Q2405" s="2" t="s">
        <v>6</v>
      </c>
      <c r="R2405" s="2" t="s">
        <v>6</v>
      </c>
      <c r="S2405" s="2" t="s">
        <v>6</v>
      </c>
      <c r="T2405" s="2" t="s">
        <v>6</v>
      </c>
      <c r="U2405" s="2" t="s">
        <v>6</v>
      </c>
      <c r="V2405" s="2" t="s">
        <v>6</v>
      </c>
      <c r="W2405" s="2" t="s">
        <v>6</v>
      </c>
      <c r="X2405" s="2" t="s">
        <v>6</v>
      </c>
      <c r="Y2405" s="2" t="s">
        <v>6</v>
      </c>
      <c r="Z2405" s="2" t="s">
        <v>6</v>
      </c>
      <c r="AA2405" s="2" t="s">
        <v>6</v>
      </c>
      <c r="AB2405" s="2" t="s">
        <v>6</v>
      </c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</row>
    <row r="2406" spans="1:47" ht="15.75">
      <c r="A2406" s="2"/>
      <c r="B2406" s="2"/>
      <c r="C2406" s="2" t="s">
        <v>1171</v>
      </c>
      <c r="D2406" s="2" t="s">
        <v>176</v>
      </c>
      <c r="E2406" s="2" t="s">
        <v>30</v>
      </c>
      <c r="F2406" s="26" t="s">
        <v>176</v>
      </c>
      <c r="G2406" s="4" t="s">
        <v>1266</v>
      </c>
      <c r="H2406" s="2" t="s">
        <v>163</v>
      </c>
      <c r="I2406" s="2" t="s">
        <v>569</v>
      </c>
      <c r="J2406" s="2" t="s">
        <v>570</v>
      </c>
      <c r="K2406" s="2" t="s">
        <v>835</v>
      </c>
      <c r="L2406" s="2" t="s">
        <v>845</v>
      </c>
      <c r="M2406" s="2" t="s">
        <v>6</v>
      </c>
      <c r="N2406" s="2" t="s">
        <v>6</v>
      </c>
      <c r="O2406" s="2" t="s">
        <v>6</v>
      </c>
      <c r="P2406" s="2" t="s">
        <v>6</v>
      </c>
      <c r="Q2406" s="2" t="s">
        <v>6</v>
      </c>
      <c r="R2406" s="2" t="s">
        <v>6</v>
      </c>
      <c r="S2406" s="2" t="s">
        <v>6</v>
      </c>
      <c r="T2406" s="2" t="s">
        <v>6</v>
      </c>
      <c r="U2406" s="2" t="s">
        <v>6</v>
      </c>
      <c r="V2406" s="2" t="s">
        <v>6</v>
      </c>
      <c r="W2406" s="2" t="s">
        <v>6</v>
      </c>
      <c r="X2406" s="2" t="s">
        <v>6</v>
      </c>
      <c r="Y2406" s="2" t="s">
        <v>6</v>
      </c>
      <c r="Z2406" s="2" t="s">
        <v>6</v>
      </c>
      <c r="AA2406" s="2" t="s">
        <v>6</v>
      </c>
      <c r="AB2406" s="2" t="s">
        <v>6</v>
      </c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</row>
    <row r="2407" spans="1:47" ht="15.75">
      <c r="A2407" s="2"/>
      <c r="B2407" s="2"/>
      <c r="C2407" s="2" t="s">
        <v>1172</v>
      </c>
      <c r="D2407" s="2" t="s">
        <v>176</v>
      </c>
      <c r="E2407" s="2" t="s">
        <v>30</v>
      </c>
      <c r="F2407" s="26" t="s">
        <v>176</v>
      </c>
      <c r="G2407" s="4" t="s">
        <v>1266</v>
      </c>
      <c r="H2407" s="2" t="s">
        <v>163</v>
      </c>
      <c r="I2407" s="2" t="s">
        <v>569</v>
      </c>
      <c r="J2407" s="2" t="s">
        <v>570</v>
      </c>
      <c r="K2407" s="2" t="s">
        <v>835</v>
      </c>
      <c r="L2407" s="2" t="s">
        <v>845</v>
      </c>
      <c r="M2407" s="2" t="s">
        <v>6</v>
      </c>
      <c r="N2407" s="2" t="s">
        <v>6</v>
      </c>
      <c r="O2407" s="2" t="s">
        <v>6</v>
      </c>
      <c r="P2407" s="2" t="s">
        <v>6</v>
      </c>
      <c r="Q2407" s="2" t="s">
        <v>6</v>
      </c>
      <c r="R2407" s="2" t="s">
        <v>6</v>
      </c>
      <c r="S2407" s="2" t="s">
        <v>6</v>
      </c>
      <c r="T2407" s="2" t="s">
        <v>6</v>
      </c>
      <c r="U2407" s="2" t="s">
        <v>6</v>
      </c>
      <c r="V2407" s="2" t="s">
        <v>6</v>
      </c>
      <c r="W2407" s="2" t="s">
        <v>6</v>
      </c>
      <c r="X2407" s="2" t="s">
        <v>6</v>
      </c>
      <c r="Y2407" s="2" t="s">
        <v>6</v>
      </c>
      <c r="Z2407" s="2" t="s">
        <v>6</v>
      </c>
      <c r="AA2407" s="2" t="s">
        <v>6</v>
      </c>
      <c r="AB2407" s="2" t="s">
        <v>6</v>
      </c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</row>
    <row r="2408" spans="1:47" ht="15.75">
      <c r="A2408" s="2"/>
      <c r="B2408" s="2"/>
      <c r="C2408" s="2" t="s">
        <v>1173</v>
      </c>
      <c r="D2408" s="2" t="s">
        <v>176</v>
      </c>
      <c r="E2408" s="2" t="s">
        <v>30</v>
      </c>
      <c r="F2408" s="26" t="s">
        <v>176</v>
      </c>
      <c r="G2408" s="4" t="s">
        <v>1266</v>
      </c>
      <c r="H2408" s="2" t="s">
        <v>163</v>
      </c>
      <c r="I2408" s="2" t="s">
        <v>569</v>
      </c>
      <c r="J2408" s="2" t="s">
        <v>570</v>
      </c>
      <c r="K2408" s="2" t="s">
        <v>835</v>
      </c>
      <c r="L2408" s="2" t="s">
        <v>845</v>
      </c>
      <c r="M2408" s="2" t="s">
        <v>6</v>
      </c>
      <c r="N2408" s="2" t="s">
        <v>6</v>
      </c>
      <c r="O2408" s="2" t="s">
        <v>6</v>
      </c>
      <c r="P2408" s="2" t="s">
        <v>6</v>
      </c>
      <c r="Q2408" s="2" t="s">
        <v>6</v>
      </c>
      <c r="R2408" s="2" t="s">
        <v>6</v>
      </c>
      <c r="S2408" s="2" t="s">
        <v>6</v>
      </c>
      <c r="T2408" s="2" t="s">
        <v>6</v>
      </c>
      <c r="U2408" s="2" t="s">
        <v>6</v>
      </c>
      <c r="V2408" s="2" t="s">
        <v>6</v>
      </c>
      <c r="W2408" s="2" t="s">
        <v>6</v>
      </c>
      <c r="X2408" s="2" t="s">
        <v>6</v>
      </c>
      <c r="Y2408" s="2" t="s">
        <v>6</v>
      </c>
      <c r="Z2408" s="2" t="s">
        <v>6</v>
      </c>
      <c r="AA2408" s="2" t="s">
        <v>6</v>
      </c>
      <c r="AB2408" s="2" t="s">
        <v>6</v>
      </c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</row>
    <row r="2409" spans="1:47" ht="15.75">
      <c r="A2409" s="2"/>
      <c r="B2409" s="2"/>
      <c r="C2409" s="2" t="s">
        <v>1174</v>
      </c>
      <c r="D2409" s="2" t="s">
        <v>176</v>
      </c>
      <c r="E2409" s="2" t="s">
        <v>30</v>
      </c>
      <c r="F2409" s="26" t="s">
        <v>176</v>
      </c>
      <c r="G2409" s="4" t="s">
        <v>1266</v>
      </c>
      <c r="H2409" s="2" t="s">
        <v>163</v>
      </c>
      <c r="I2409" s="2" t="s">
        <v>569</v>
      </c>
      <c r="J2409" s="2" t="s">
        <v>570</v>
      </c>
      <c r="K2409" s="2" t="s">
        <v>835</v>
      </c>
      <c r="L2409" s="2" t="s">
        <v>845</v>
      </c>
      <c r="M2409" s="2" t="s">
        <v>6</v>
      </c>
      <c r="N2409" s="2" t="s">
        <v>6</v>
      </c>
      <c r="O2409" s="2" t="s">
        <v>6</v>
      </c>
      <c r="P2409" s="2" t="s">
        <v>6</v>
      </c>
      <c r="Q2409" s="2" t="s">
        <v>6</v>
      </c>
      <c r="R2409" s="2" t="s">
        <v>6</v>
      </c>
      <c r="S2409" s="2" t="s">
        <v>6</v>
      </c>
      <c r="T2409" s="2" t="s">
        <v>6</v>
      </c>
      <c r="U2409" s="2" t="s">
        <v>6</v>
      </c>
      <c r="V2409" s="2" t="s">
        <v>6</v>
      </c>
      <c r="W2409" s="2" t="s">
        <v>6</v>
      </c>
      <c r="X2409" s="2" t="s">
        <v>6</v>
      </c>
      <c r="Y2409" s="2" t="s">
        <v>6</v>
      </c>
      <c r="Z2409" s="2" t="s">
        <v>6</v>
      </c>
      <c r="AA2409" s="2" t="s">
        <v>6</v>
      </c>
      <c r="AB2409" s="2" t="s">
        <v>6</v>
      </c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</row>
    <row r="2410" spans="1:47" ht="15.75">
      <c r="A2410" s="2"/>
      <c r="B2410" s="2"/>
      <c r="C2410" s="2" t="s">
        <v>1175</v>
      </c>
      <c r="D2410" s="2" t="s">
        <v>176</v>
      </c>
      <c r="E2410" s="2" t="s">
        <v>30</v>
      </c>
      <c r="F2410" s="26" t="s">
        <v>176</v>
      </c>
      <c r="G2410" s="4" t="s">
        <v>1266</v>
      </c>
      <c r="H2410" s="2" t="s">
        <v>163</v>
      </c>
      <c r="I2410" s="2" t="s">
        <v>569</v>
      </c>
      <c r="J2410" s="2" t="s">
        <v>570</v>
      </c>
      <c r="K2410" s="2" t="s">
        <v>835</v>
      </c>
      <c r="L2410" s="2" t="s">
        <v>845</v>
      </c>
      <c r="M2410" s="2" t="s">
        <v>6</v>
      </c>
      <c r="N2410" s="2" t="s">
        <v>6</v>
      </c>
      <c r="O2410" s="2" t="s">
        <v>6</v>
      </c>
      <c r="P2410" s="2" t="s">
        <v>6</v>
      </c>
      <c r="Q2410" s="2" t="s">
        <v>6</v>
      </c>
      <c r="R2410" s="2" t="s">
        <v>6</v>
      </c>
      <c r="S2410" s="2" t="s">
        <v>6</v>
      </c>
      <c r="T2410" s="2" t="s">
        <v>6</v>
      </c>
      <c r="U2410" s="2" t="s">
        <v>6</v>
      </c>
      <c r="V2410" s="2" t="s">
        <v>6</v>
      </c>
      <c r="W2410" s="2" t="s">
        <v>6</v>
      </c>
      <c r="X2410" s="2" t="s">
        <v>6</v>
      </c>
      <c r="Y2410" s="2" t="s">
        <v>6</v>
      </c>
      <c r="Z2410" s="2" t="s">
        <v>6</v>
      </c>
      <c r="AA2410" s="2" t="s">
        <v>6</v>
      </c>
      <c r="AB2410" s="2" t="s">
        <v>6</v>
      </c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</row>
    <row r="2411" spans="1:47" ht="15.75">
      <c r="A2411" s="2"/>
      <c r="B2411" s="2"/>
      <c r="C2411" s="2" t="s">
        <v>1176</v>
      </c>
      <c r="D2411" s="2" t="s">
        <v>176</v>
      </c>
      <c r="E2411" s="2" t="s">
        <v>30</v>
      </c>
      <c r="F2411" s="26" t="s">
        <v>176</v>
      </c>
      <c r="G2411" s="4" t="s">
        <v>1266</v>
      </c>
      <c r="H2411" s="2" t="s">
        <v>163</v>
      </c>
      <c r="I2411" s="2" t="s">
        <v>569</v>
      </c>
      <c r="J2411" s="2" t="s">
        <v>570</v>
      </c>
      <c r="K2411" s="2" t="s">
        <v>835</v>
      </c>
      <c r="L2411" s="2" t="s">
        <v>845</v>
      </c>
      <c r="M2411" s="2" t="s">
        <v>6</v>
      </c>
      <c r="N2411" s="2" t="s">
        <v>6</v>
      </c>
      <c r="O2411" s="2" t="s">
        <v>6</v>
      </c>
      <c r="P2411" s="2" t="s">
        <v>6</v>
      </c>
      <c r="Q2411" s="2" t="s">
        <v>6</v>
      </c>
      <c r="R2411" s="2" t="s">
        <v>6</v>
      </c>
      <c r="S2411" s="2" t="s">
        <v>6</v>
      </c>
      <c r="T2411" s="2" t="s">
        <v>6</v>
      </c>
      <c r="U2411" s="2" t="s">
        <v>6</v>
      </c>
      <c r="V2411" s="2" t="s">
        <v>6</v>
      </c>
      <c r="W2411" s="2" t="s">
        <v>6</v>
      </c>
      <c r="X2411" s="2" t="s">
        <v>6</v>
      </c>
      <c r="Y2411" s="2" t="s">
        <v>6</v>
      </c>
      <c r="Z2411" s="2" t="s">
        <v>6</v>
      </c>
      <c r="AA2411" s="2" t="s">
        <v>6</v>
      </c>
      <c r="AB2411" s="2" t="s">
        <v>6</v>
      </c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</row>
    <row r="2412" spans="1:47" ht="15.75">
      <c r="A2412" s="2"/>
      <c r="B2412" s="2"/>
      <c r="C2412" s="2" t="s">
        <v>1177</v>
      </c>
      <c r="D2412" s="2" t="s">
        <v>176</v>
      </c>
      <c r="E2412" s="2" t="s">
        <v>30</v>
      </c>
      <c r="F2412" s="26" t="s">
        <v>176</v>
      </c>
      <c r="G2412" s="4" t="s">
        <v>1266</v>
      </c>
      <c r="H2412" s="2" t="s">
        <v>163</v>
      </c>
      <c r="I2412" s="2" t="s">
        <v>569</v>
      </c>
      <c r="J2412" s="2" t="s">
        <v>570</v>
      </c>
      <c r="K2412" s="2" t="s">
        <v>835</v>
      </c>
      <c r="L2412" s="2" t="s">
        <v>845</v>
      </c>
      <c r="M2412" s="2" t="s">
        <v>6</v>
      </c>
      <c r="N2412" s="2" t="s">
        <v>6</v>
      </c>
      <c r="O2412" s="2" t="s">
        <v>6</v>
      </c>
      <c r="P2412" s="2" t="s">
        <v>6</v>
      </c>
      <c r="Q2412" s="2" t="s">
        <v>6</v>
      </c>
      <c r="R2412" s="2" t="s">
        <v>6</v>
      </c>
      <c r="S2412" s="2" t="s">
        <v>6</v>
      </c>
      <c r="T2412" s="2" t="s">
        <v>6</v>
      </c>
      <c r="U2412" s="2" t="s">
        <v>6</v>
      </c>
      <c r="V2412" s="2" t="s">
        <v>6</v>
      </c>
      <c r="W2412" s="2" t="s">
        <v>6</v>
      </c>
      <c r="X2412" s="2" t="s">
        <v>6</v>
      </c>
      <c r="Y2412" s="2" t="s">
        <v>6</v>
      </c>
      <c r="Z2412" s="2" t="s">
        <v>6</v>
      </c>
      <c r="AA2412" s="2" t="s">
        <v>6</v>
      </c>
      <c r="AB2412" s="2" t="s">
        <v>6</v>
      </c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</row>
    <row r="2413" spans="1:47" ht="15.75">
      <c r="A2413" s="2"/>
      <c r="B2413" s="2"/>
      <c r="C2413" s="2" t="s">
        <v>1178</v>
      </c>
      <c r="D2413" s="2" t="s">
        <v>176</v>
      </c>
      <c r="E2413" s="2" t="s">
        <v>30</v>
      </c>
      <c r="F2413" s="26" t="s">
        <v>176</v>
      </c>
      <c r="G2413" s="4" t="s">
        <v>1266</v>
      </c>
      <c r="H2413" s="2" t="s">
        <v>163</v>
      </c>
      <c r="I2413" s="2" t="s">
        <v>569</v>
      </c>
      <c r="J2413" s="2" t="s">
        <v>570</v>
      </c>
      <c r="K2413" s="2" t="s">
        <v>835</v>
      </c>
      <c r="L2413" s="2" t="s">
        <v>845</v>
      </c>
      <c r="M2413" s="2" t="s">
        <v>6</v>
      </c>
      <c r="N2413" s="2" t="s">
        <v>6</v>
      </c>
      <c r="O2413" s="2" t="s">
        <v>6</v>
      </c>
      <c r="P2413" s="2" t="s">
        <v>6</v>
      </c>
      <c r="Q2413" s="2" t="s">
        <v>6</v>
      </c>
      <c r="R2413" s="2" t="s">
        <v>6</v>
      </c>
      <c r="S2413" s="2" t="s">
        <v>6</v>
      </c>
      <c r="T2413" s="2" t="s">
        <v>6</v>
      </c>
      <c r="U2413" s="2" t="s">
        <v>6</v>
      </c>
      <c r="V2413" s="2" t="s">
        <v>6</v>
      </c>
      <c r="W2413" s="2" t="s">
        <v>6</v>
      </c>
      <c r="X2413" s="2" t="s">
        <v>6</v>
      </c>
      <c r="Y2413" s="2" t="s">
        <v>6</v>
      </c>
      <c r="Z2413" s="2" t="s">
        <v>6</v>
      </c>
      <c r="AA2413" s="2" t="s">
        <v>6</v>
      </c>
      <c r="AB2413" s="2" t="s">
        <v>6</v>
      </c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</row>
    <row r="2414" spans="1:47" ht="15.75">
      <c r="A2414" s="2"/>
      <c r="B2414" s="2"/>
      <c r="C2414" s="2" t="s">
        <v>1179</v>
      </c>
      <c r="D2414" s="2" t="s">
        <v>176</v>
      </c>
      <c r="E2414" s="2" t="s">
        <v>30</v>
      </c>
      <c r="F2414" s="26" t="s">
        <v>176</v>
      </c>
      <c r="G2414" s="4" t="s">
        <v>1266</v>
      </c>
      <c r="H2414" s="2" t="s">
        <v>163</v>
      </c>
      <c r="I2414" s="2" t="s">
        <v>569</v>
      </c>
      <c r="J2414" s="2" t="s">
        <v>570</v>
      </c>
      <c r="K2414" s="2" t="s">
        <v>835</v>
      </c>
      <c r="L2414" s="2" t="s">
        <v>845</v>
      </c>
      <c r="M2414" s="2" t="s">
        <v>6</v>
      </c>
      <c r="N2414" s="2" t="s">
        <v>6</v>
      </c>
      <c r="O2414" s="2" t="s">
        <v>6</v>
      </c>
      <c r="P2414" s="2" t="s">
        <v>6</v>
      </c>
      <c r="Q2414" s="2" t="s">
        <v>6</v>
      </c>
      <c r="R2414" s="2" t="s">
        <v>6</v>
      </c>
      <c r="S2414" s="2" t="s">
        <v>6</v>
      </c>
      <c r="T2414" s="2" t="s">
        <v>6</v>
      </c>
      <c r="U2414" s="2" t="s">
        <v>6</v>
      </c>
      <c r="V2414" s="2" t="s">
        <v>6</v>
      </c>
      <c r="W2414" s="2" t="s">
        <v>6</v>
      </c>
      <c r="X2414" s="2" t="s">
        <v>6</v>
      </c>
      <c r="Y2414" s="2" t="s">
        <v>6</v>
      </c>
      <c r="Z2414" s="2" t="s">
        <v>6</v>
      </c>
      <c r="AA2414" s="2" t="s">
        <v>6</v>
      </c>
      <c r="AB2414" s="2" t="s">
        <v>6</v>
      </c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</row>
    <row r="2415" spans="1:47" ht="15.75">
      <c r="A2415" s="2"/>
      <c r="B2415" s="2"/>
      <c r="C2415" s="2" t="s">
        <v>1180</v>
      </c>
      <c r="D2415" s="2" t="s">
        <v>176</v>
      </c>
      <c r="E2415" s="2" t="s">
        <v>30</v>
      </c>
      <c r="F2415" s="26" t="s">
        <v>176</v>
      </c>
      <c r="G2415" s="4" t="s">
        <v>1266</v>
      </c>
      <c r="H2415" s="2" t="s">
        <v>163</v>
      </c>
      <c r="I2415" s="2" t="s">
        <v>569</v>
      </c>
      <c r="J2415" s="2" t="s">
        <v>570</v>
      </c>
      <c r="K2415" s="2" t="s">
        <v>835</v>
      </c>
      <c r="L2415" s="2" t="s">
        <v>845</v>
      </c>
      <c r="M2415" s="2" t="s">
        <v>6</v>
      </c>
      <c r="N2415" s="2" t="s">
        <v>6</v>
      </c>
      <c r="O2415" s="2" t="s">
        <v>6</v>
      </c>
      <c r="P2415" s="2" t="s">
        <v>6</v>
      </c>
      <c r="Q2415" s="2" t="s">
        <v>6</v>
      </c>
      <c r="R2415" s="2" t="s">
        <v>6</v>
      </c>
      <c r="S2415" s="2" t="s">
        <v>6</v>
      </c>
      <c r="T2415" s="2" t="s">
        <v>6</v>
      </c>
      <c r="U2415" s="2" t="s">
        <v>6</v>
      </c>
      <c r="V2415" s="2" t="s">
        <v>6</v>
      </c>
      <c r="W2415" s="2" t="s">
        <v>6</v>
      </c>
      <c r="X2415" s="2" t="s">
        <v>6</v>
      </c>
      <c r="Y2415" s="2" t="s">
        <v>6</v>
      </c>
      <c r="Z2415" s="2" t="s">
        <v>6</v>
      </c>
      <c r="AA2415" s="2" t="s">
        <v>6</v>
      </c>
      <c r="AB2415" s="2" t="s">
        <v>6</v>
      </c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</row>
    <row r="2416" spans="1:47" ht="15.75">
      <c r="A2416" s="2"/>
      <c r="B2416" s="2"/>
      <c r="C2416" s="2" t="s">
        <v>1181</v>
      </c>
      <c r="D2416" s="2" t="s">
        <v>176</v>
      </c>
      <c r="E2416" s="2" t="s">
        <v>30</v>
      </c>
      <c r="F2416" s="26" t="s">
        <v>176</v>
      </c>
      <c r="G2416" s="4" t="s">
        <v>1266</v>
      </c>
      <c r="H2416" s="2" t="s">
        <v>163</v>
      </c>
      <c r="I2416" s="2" t="s">
        <v>569</v>
      </c>
      <c r="J2416" s="2" t="s">
        <v>570</v>
      </c>
      <c r="K2416" s="2" t="s">
        <v>835</v>
      </c>
      <c r="L2416" s="2" t="s">
        <v>845</v>
      </c>
      <c r="M2416" s="2" t="s">
        <v>6</v>
      </c>
      <c r="N2416" s="2" t="s">
        <v>6</v>
      </c>
      <c r="O2416" s="2" t="s">
        <v>6</v>
      </c>
      <c r="P2416" s="2" t="s">
        <v>6</v>
      </c>
      <c r="Q2416" s="2" t="s">
        <v>6</v>
      </c>
      <c r="R2416" s="2" t="s">
        <v>6</v>
      </c>
      <c r="S2416" s="2" t="s">
        <v>6</v>
      </c>
      <c r="T2416" s="2" t="s">
        <v>6</v>
      </c>
      <c r="U2416" s="2" t="s">
        <v>6</v>
      </c>
      <c r="V2416" s="2" t="s">
        <v>6</v>
      </c>
      <c r="W2416" s="2" t="s">
        <v>6</v>
      </c>
      <c r="X2416" s="2" t="s">
        <v>6</v>
      </c>
      <c r="Y2416" s="2" t="s">
        <v>6</v>
      </c>
      <c r="Z2416" s="2" t="s">
        <v>6</v>
      </c>
      <c r="AA2416" s="2" t="s">
        <v>6</v>
      </c>
      <c r="AB2416" s="2" t="s">
        <v>6</v>
      </c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</row>
    <row r="2417" spans="1:47" ht="15.75">
      <c r="A2417" s="2"/>
      <c r="B2417" s="2"/>
      <c r="C2417" s="2" t="s">
        <v>1182</v>
      </c>
      <c r="D2417" s="2" t="s">
        <v>176</v>
      </c>
      <c r="E2417" s="2" t="s">
        <v>30</v>
      </c>
      <c r="F2417" s="26" t="s">
        <v>176</v>
      </c>
      <c r="G2417" s="4" t="s">
        <v>1266</v>
      </c>
      <c r="H2417" s="2" t="s">
        <v>163</v>
      </c>
      <c r="I2417" s="2" t="s">
        <v>569</v>
      </c>
      <c r="J2417" s="2" t="s">
        <v>570</v>
      </c>
      <c r="K2417" s="2" t="s">
        <v>835</v>
      </c>
      <c r="L2417" s="2" t="s">
        <v>845</v>
      </c>
      <c r="M2417" s="2" t="s">
        <v>6</v>
      </c>
      <c r="N2417" s="2" t="s">
        <v>6</v>
      </c>
      <c r="O2417" s="2" t="s">
        <v>6</v>
      </c>
      <c r="P2417" s="2" t="s">
        <v>6</v>
      </c>
      <c r="Q2417" s="2" t="s">
        <v>6</v>
      </c>
      <c r="R2417" s="2" t="s">
        <v>6</v>
      </c>
      <c r="S2417" s="2" t="s">
        <v>6</v>
      </c>
      <c r="T2417" s="2" t="s">
        <v>6</v>
      </c>
      <c r="U2417" s="2" t="s">
        <v>6</v>
      </c>
      <c r="V2417" s="2" t="s">
        <v>6</v>
      </c>
      <c r="W2417" s="2" t="s">
        <v>6</v>
      </c>
      <c r="X2417" s="2" t="s">
        <v>6</v>
      </c>
      <c r="Y2417" s="2" t="s">
        <v>6</v>
      </c>
      <c r="Z2417" s="2" t="s">
        <v>6</v>
      </c>
      <c r="AA2417" s="2" t="s">
        <v>6</v>
      </c>
      <c r="AB2417" s="2" t="s">
        <v>6</v>
      </c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</row>
    <row r="2418" spans="1:47" ht="15.75">
      <c r="A2418" s="2"/>
      <c r="B2418" s="2"/>
      <c r="C2418" s="2" t="s">
        <v>1183</v>
      </c>
      <c r="D2418" s="2" t="s">
        <v>176</v>
      </c>
      <c r="E2418" s="2" t="s">
        <v>30</v>
      </c>
      <c r="F2418" s="26" t="s">
        <v>176</v>
      </c>
      <c r="G2418" s="4" t="s">
        <v>1266</v>
      </c>
      <c r="H2418" s="2" t="s">
        <v>163</v>
      </c>
      <c r="I2418" s="2" t="s">
        <v>569</v>
      </c>
      <c r="J2418" s="2" t="s">
        <v>570</v>
      </c>
      <c r="K2418" s="2" t="s">
        <v>835</v>
      </c>
      <c r="L2418" s="2" t="s">
        <v>845</v>
      </c>
      <c r="M2418" s="2" t="s">
        <v>6</v>
      </c>
      <c r="N2418" s="2" t="s">
        <v>6</v>
      </c>
      <c r="O2418" s="2" t="s">
        <v>6</v>
      </c>
      <c r="P2418" s="2" t="s">
        <v>6</v>
      </c>
      <c r="Q2418" s="2" t="s">
        <v>6</v>
      </c>
      <c r="R2418" s="2" t="s">
        <v>6</v>
      </c>
      <c r="S2418" s="2" t="s">
        <v>6</v>
      </c>
      <c r="T2418" s="2" t="s">
        <v>6</v>
      </c>
      <c r="U2418" s="2" t="s">
        <v>6</v>
      </c>
      <c r="V2418" s="2" t="s">
        <v>6</v>
      </c>
      <c r="W2418" s="2" t="s">
        <v>6</v>
      </c>
      <c r="X2418" s="2" t="s">
        <v>6</v>
      </c>
      <c r="Y2418" s="2" t="s">
        <v>6</v>
      </c>
      <c r="Z2418" s="2" t="s">
        <v>6</v>
      </c>
      <c r="AA2418" s="2" t="s">
        <v>6</v>
      </c>
      <c r="AB2418" s="2" t="s">
        <v>6</v>
      </c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</row>
    <row r="2419" spans="1:47" ht="15.75">
      <c r="A2419" s="2"/>
      <c r="B2419" s="2"/>
      <c r="C2419" s="2" t="s">
        <v>1184</v>
      </c>
      <c r="D2419" s="2" t="s">
        <v>176</v>
      </c>
      <c r="E2419" s="2" t="s">
        <v>30</v>
      </c>
      <c r="F2419" s="26" t="s">
        <v>176</v>
      </c>
      <c r="G2419" s="4" t="s">
        <v>1266</v>
      </c>
      <c r="H2419" s="2" t="s">
        <v>163</v>
      </c>
      <c r="I2419" s="2" t="s">
        <v>569</v>
      </c>
      <c r="J2419" s="2" t="s">
        <v>570</v>
      </c>
      <c r="K2419" s="2" t="s">
        <v>835</v>
      </c>
      <c r="L2419" s="2" t="s">
        <v>845</v>
      </c>
      <c r="M2419" s="2" t="s">
        <v>6</v>
      </c>
      <c r="N2419" s="2" t="s">
        <v>6</v>
      </c>
      <c r="O2419" s="2" t="s">
        <v>6</v>
      </c>
      <c r="P2419" s="2" t="s">
        <v>6</v>
      </c>
      <c r="Q2419" s="2" t="s">
        <v>6</v>
      </c>
      <c r="R2419" s="2" t="s">
        <v>6</v>
      </c>
      <c r="S2419" s="2" t="s">
        <v>6</v>
      </c>
      <c r="T2419" s="2" t="s">
        <v>6</v>
      </c>
      <c r="U2419" s="2" t="s">
        <v>6</v>
      </c>
      <c r="V2419" s="2" t="s">
        <v>6</v>
      </c>
      <c r="W2419" s="2" t="s">
        <v>6</v>
      </c>
      <c r="X2419" s="2" t="s">
        <v>6</v>
      </c>
      <c r="Y2419" s="2" t="s">
        <v>6</v>
      </c>
      <c r="Z2419" s="2" t="s">
        <v>6</v>
      </c>
      <c r="AA2419" s="2" t="s">
        <v>6</v>
      </c>
      <c r="AB2419" s="2" t="s">
        <v>6</v>
      </c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</row>
    <row r="2420" spans="1:47" ht="15.75">
      <c r="A2420" s="2"/>
      <c r="B2420" s="2"/>
      <c r="C2420" s="2" t="s">
        <v>1185</v>
      </c>
      <c r="D2420" s="2" t="s">
        <v>176</v>
      </c>
      <c r="E2420" s="2" t="s">
        <v>30</v>
      </c>
      <c r="F2420" s="26" t="s">
        <v>176</v>
      </c>
      <c r="G2420" s="4" t="s">
        <v>1266</v>
      </c>
      <c r="H2420" s="2" t="s">
        <v>163</v>
      </c>
      <c r="I2420" s="2" t="s">
        <v>569</v>
      </c>
      <c r="J2420" s="2" t="s">
        <v>570</v>
      </c>
      <c r="K2420" s="2" t="s">
        <v>835</v>
      </c>
      <c r="L2420" s="2" t="s">
        <v>845</v>
      </c>
      <c r="M2420" s="2" t="s">
        <v>6</v>
      </c>
      <c r="N2420" s="2" t="s">
        <v>6</v>
      </c>
      <c r="O2420" s="2" t="s">
        <v>6</v>
      </c>
      <c r="P2420" s="2" t="s">
        <v>6</v>
      </c>
      <c r="Q2420" s="2" t="s">
        <v>6</v>
      </c>
      <c r="R2420" s="2" t="s">
        <v>6</v>
      </c>
      <c r="S2420" s="2" t="s">
        <v>6</v>
      </c>
      <c r="T2420" s="2" t="s">
        <v>6</v>
      </c>
      <c r="U2420" s="2" t="s">
        <v>6</v>
      </c>
      <c r="V2420" s="2" t="s">
        <v>6</v>
      </c>
      <c r="W2420" s="2" t="s">
        <v>6</v>
      </c>
      <c r="X2420" s="2" t="s">
        <v>6</v>
      </c>
      <c r="Y2420" s="2" t="s">
        <v>6</v>
      </c>
      <c r="Z2420" s="2" t="s">
        <v>6</v>
      </c>
      <c r="AA2420" s="2" t="s">
        <v>6</v>
      </c>
      <c r="AB2420" s="2" t="s">
        <v>6</v>
      </c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</row>
    <row r="2421" spans="1:47" ht="15.75">
      <c r="A2421" s="2"/>
      <c r="B2421" s="2"/>
      <c r="C2421" s="2" t="s">
        <v>1186</v>
      </c>
      <c r="D2421" s="2" t="s">
        <v>176</v>
      </c>
      <c r="E2421" s="2" t="s">
        <v>30</v>
      </c>
      <c r="F2421" s="26" t="s">
        <v>176</v>
      </c>
      <c r="G2421" s="4" t="s">
        <v>1266</v>
      </c>
      <c r="H2421" s="2" t="s">
        <v>163</v>
      </c>
      <c r="I2421" s="2" t="s">
        <v>569</v>
      </c>
      <c r="J2421" s="2" t="s">
        <v>570</v>
      </c>
      <c r="K2421" s="2" t="s">
        <v>835</v>
      </c>
      <c r="L2421" s="2" t="s">
        <v>845</v>
      </c>
      <c r="M2421" s="2" t="s">
        <v>6</v>
      </c>
      <c r="N2421" s="2" t="s">
        <v>6</v>
      </c>
      <c r="O2421" s="2" t="s">
        <v>6</v>
      </c>
      <c r="P2421" s="2" t="s">
        <v>6</v>
      </c>
      <c r="Q2421" s="2" t="s">
        <v>6</v>
      </c>
      <c r="R2421" s="2" t="s">
        <v>6</v>
      </c>
      <c r="S2421" s="2" t="s">
        <v>6</v>
      </c>
      <c r="T2421" s="2" t="s">
        <v>6</v>
      </c>
      <c r="U2421" s="2" t="s">
        <v>6</v>
      </c>
      <c r="V2421" s="2" t="s">
        <v>6</v>
      </c>
      <c r="W2421" s="2" t="s">
        <v>6</v>
      </c>
      <c r="X2421" s="2" t="s">
        <v>6</v>
      </c>
      <c r="Y2421" s="2" t="s">
        <v>6</v>
      </c>
      <c r="Z2421" s="2" t="s">
        <v>6</v>
      </c>
      <c r="AA2421" s="2" t="s">
        <v>6</v>
      </c>
      <c r="AB2421" s="2" t="s">
        <v>6</v>
      </c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</row>
    <row r="2422" spans="1:47" ht="15.75">
      <c r="A2422" s="2"/>
      <c r="B2422" s="2"/>
      <c r="C2422" s="2" t="s">
        <v>1187</v>
      </c>
      <c r="D2422" s="2" t="s">
        <v>176</v>
      </c>
      <c r="E2422" s="2" t="s">
        <v>30</v>
      </c>
      <c r="F2422" s="26" t="s">
        <v>176</v>
      </c>
      <c r="G2422" s="4" t="s">
        <v>1266</v>
      </c>
      <c r="H2422" s="2" t="s">
        <v>163</v>
      </c>
      <c r="I2422" s="2" t="s">
        <v>569</v>
      </c>
      <c r="J2422" s="2" t="s">
        <v>570</v>
      </c>
      <c r="K2422" s="2" t="s">
        <v>835</v>
      </c>
      <c r="L2422" s="2" t="s">
        <v>845</v>
      </c>
      <c r="M2422" s="2" t="s">
        <v>6</v>
      </c>
      <c r="N2422" s="2" t="s">
        <v>6</v>
      </c>
      <c r="O2422" s="2" t="s">
        <v>6</v>
      </c>
      <c r="P2422" s="2" t="s">
        <v>6</v>
      </c>
      <c r="Q2422" s="2" t="s">
        <v>6</v>
      </c>
      <c r="R2422" s="2" t="s">
        <v>6</v>
      </c>
      <c r="S2422" s="2" t="s">
        <v>6</v>
      </c>
      <c r="T2422" s="2" t="s">
        <v>6</v>
      </c>
      <c r="U2422" s="2" t="s">
        <v>6</v>
      </c>
      <c r="V2422" s="2" t="s">
        <v>6</v>
      </c>
      <c r="W2422" s="2" t="s">
        <v>6</v>
      </c>
      <c r="X2422" s="2" t="s">
        <v>6</v>
      </c>
      <c r="Y2422" s="2" t="s">
        <v>6</v>
      </c>
      <c r="Z2422" s="2" t="s">
        <v>6</v>
      </c>
      <c r="AA2422" s="2" t="s">
        <v>6</v>
      </c>
      <c r="AB2422" s="2" t="s">
        <v>6</v>
      </c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</row>
    <row r="2423" spans="1:47" ht="15.75">
      <c r="A2423" s="2"/>
      <c r="B2423" s="2"/>
      <c r="C2423" s="2" t="s">
        <v>1188</v>
      </c>
      <c r="D2423" s="2" t="s">
        <v>176</v>
      </c>
      <c r="E2423" s="2" t="s">
        <v>30</v>
      </c>
      <c r="F2423" s="26" t="s">
        <v>176</v>
      </c>
      <c r="G2423" s="4" t="s">
        <v>1266</v>
      </c>
      <c r="H2423" s="2" t="s">
        <v>163</v>
      </c>
      <c r="I2423" s="2" t="s">
        <v>569</v>
      </c>
      <c r="J2423" s="2" t="s">
        <v>570</v>
      </c>
      <c r="K2423" s="2" t="s">
        <v>835</v>
      </c>
      <c r="L2423" s="2" t="s">
        <v>845</v>
      </c>
      <c r="M2423" s="2" t="s">
        <v>6</v>
      </c>
      <c r="N2423" s="2" t="s">
        <v>6</v>
      </c>
      <c r="O2423" s="2" t="s">
        <v>6</v>
      </c>
      <c r="P2423" s="2" t="s">
        <v>6</v>
      </c>
      <c r="Q2423" s="2" t="s">
        <v>6</v>
      </c>
      <c r="R2423" s="2" t="s">
        <v>6</v>
      </c>
      <c r="S2423" s="2" t="s">
        <v>6</v>
      </c>
      <c r="T2423" s="2" t="s">
        <v>6</v>
      </c>
      <c r="U2423" s="2" t="s">
        <v>6</v>
      </c>
      <c r="V2423" s="2" t="s">
        <v>6</v>
      </c>
      <c r="W2423" s="2" t="s">
        <v>6</v>
      </c>
      <c r="X2423" s="2" t="s">
        <v>6</v>
      </c>
      <c r="Y2423" s="2" t="s">
        <v>6</v>
      </c>
      <c r="Z2423" s="2" t="s">
        <v>6</v>
      </c>
      <c r="AA2423" s="2" t="s">
        <v>6</v>
      </c>
      <c r="AB2423" s="2" t="s">
        <v>6</v>
      </c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</row>
    <row r="2424" spans="1:47" ht="15.75">
      <c r="A2424" s="2"/>
      <c r="B2424" s="2"/>
      <c r="C2424" s="2" t="s">
        <v>1189</v>
      </c>
      <c r="D2424" s="2" t="s">
        <v>176</v>
      </c>
      <c r="E2424" s="2" t="s">
        <v>30</v>
      </c>
      <c r="F2424" s="26" t="s">
        <v>176</v>
      </c>
      <c r="G2424" s="4" t="s">
        <v>1266</v>
      </c>
      <c r="H2424" s="2" t="s">
        <v>163</v>
      </c>
      <c r="I2424" s="2" t="s">
        <v>569</v>
      </c>
      <c r="J2424" s="2" t="s">
        <v>570</v>
      </c>
      <c r="K2424" s="2" t="s">
        <v>835</v>
      </c>
      <c r="L2424" s="2" t="s">
        <v>845</v>
      </c>
      <c r="M2424" s="2" t="s">
        <v>6</v>
      </c>
      <c r="N2424" s="2" t="s">
        <v>6</v>
      </c>
      <c r="O2424" s="2" t="s">
        <v>6</v>
      </c>
      <c r="P2424" s="2" t="s">
        <v>6</v>
      </c>
      <c r="Q2424" s="2" t="s">
        <v>6</v>
      </c>
      <c r="R2424" s="2" t="s">
        <v>6</v>
      </c>
      <c r="S2424" s="2" t="s">
        <v>6</v>
      </c>
      <c r="T2424" s="2" t="s">
        <v>6</v>
      </c>
      <c r="U2424" s="2" t="s">
        <v>6</v>
      </c>
      <c r="V2424" s="2" t="s">
        <v>6</v>
      </c>
      <c r="W2424" s="2" t="s">
        <v>6</v>
      </c>
      <c r="X2424" s="2" t="s">
        <v>6</v>
      </c>
      <c r="Y2424" s="2" t="s">
        <v>6</v>
      </c>
      <c r="Z2424" s="2" t="s">
        <v>6</v>
      </c>
      <c r="AA2424" s="2" t="s">
        <v>6</v>
      </c>
      <c r="AB2424" s="2" t="s">
        <v>6</v>
      </c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</row>
    <row r="2425" spans="1:47" ht="15.75">
      <c r="A2425" s="2"/>
      <c r="B2425" s="2"/>
      <c r="C2425" s="2" t="s">
        <v>1190</v>
      </c>
      <c r="D2425" s="2" t="s">
        <v>176</v>
      </c>
      <c r="E2425" s="2" t="s">
        <v>30</v>
      </c>
      <c r="F2425" s="26" t="s">
        <v>176</v>
      </c>
      <c r="G2425" s="4" t="s">
        <v>1266</v>
      </c>
      <c r="H2425" s="2" t="s">
        <v>163</v>
      </c>
      <c r="I2425" s="2" t="s">
        <v>569</v>
      </c>
      <c r="J2425" s="2" t="s">
        <v>570</v>
      </c>
      <c r="K2425" s="2" t="s">
        <v>835</v>
      </c>
      <c r="L2425" s="2" t="s">
        <v>845</v>
      </c>
      <c r="M2425" s="2" t="s">
        <v>6</v>
      </c>
      <c r="N2425" s="2" t="s">
        <v>6</v>
      </c>
      <c r="O2425" s="2" t="s">
        <v>6</v>
      </c>
      <c r="P2425" s="2" t="s">
        <v>6</v>
      </c>
      <c r="Q2425" s="2" t="s">
        <v>6</v>
      </c>
      <c r="R2425" s="2" t="s">
        <v>6</v>
      </c>
      <c r="S2425" s="2" t="s">
        <v>6</v>
      </c>
      <c r="T2425" s="2" t="s">
        <v>6</v>
      </c>
      <c r="U2425" s="2" t="s">
        <v>6</v>
      </c>
      <c r="V2425" s="2" t="s">
        <v>6</v>
      </c>
      <c r="W2425" s="2" t="s">
        <v>6</v>
      </c>
      <c r="X2425" s="2" t="s">
        <v>6</v>
      </c>
      <c r="Y2425" s="2" t="s">
        <v>6</v>
      </c>
      <c r="Z2425" s="2" t="s">
        <v>6</v>
      </c>
      <c r="AA2425" s="2" t="s">
        <v>6</v>
      </c>
      <c r="AB2425" s="2" t="s">
        <v>6</v>
      </c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</row>
    <row r="2426" spans="1:47" ht="15.75">
      <c r="A2426" s="2"/>
      <c r="B2426" s="2"/>
      <c r="C2426" s="2" t="s">
        <v>1191</v>
      </c>
      <c r="D2426" s="2" t="s">
        <v>176</v>
      </c>
      <c r="E2426" s="2" t="s">
        <v>30</v>
      </c>
      <c r="F2426" s="26" t="s">
        <v>176</v>
      </c>
      <c r="G2426" s="4" t="s">
        <v>1266</v>
      </c>
      <c r="H2426" s="2" t="s">
        <v>163</v>
      </c>
      <c r="I2426" s="2" t="s">
        <v>569</v>
      </c>
      <c r="J2426" s="2" t="s">
        <v>570</v>
      </c>
      <c r="K2426" s="2" t="s">
        <v>835</v>
      </c>
      <c r="L2426" s="2" t="s">
        <v>845</v>
      </c>
      <c r="M2426" s="2" t="s">
        <v>6</v>
      </c>
      <c r="N2426" s="2" t="s">
        <v>6</v>
      </c>
      <c r="O2426" s="2" t="s">
        <v>6</v>
      </c>
      <c r="P2426" s="2" t="s">
        <v>6</v>
      </c>
      <c r="Q2426" s="2" t="s">
        <v>6</v>
      </c>
      <c r="R2426" s="2" t="s">
        <v>6</v>
      </c>
      <c r="S2426" s="2" t="s">
        <v>6</v>
      </c>
      <c r="T2426" s="2" t="s">
        <v>6</v>
      </c>
      <c r="U2426" s="2" t="s">
        <v>6</v>
      </c>
      <c r="V2426" s="2" t="s">
        <v>6</v>
      </c>
      <c r="W2426" s="2" t="s">
        <v>6</v>
      </c>
      <c r="X2426" s="2" t="s">
        <v>6</v>
      </c>
      <c r="Y2426" s="2" t="s">
        <v>6</v>
      </c>
      <c r="Z2426" s="2" t="s">
        <v>6</v>
      </c>
      <c r="AA2426" s="2" t="s">
        <v>6</v>
      </c>
      <c r="AB2426" s="2" t="s">
        <v>6</v>
      </c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</row>
    <row r="2427" spans="1:47" ht="15.75">
      <c r="A2427" s="2"/>
      <c r="B2427" s="2"/>
      <c r="C2427" s="2" t="s">
        <v>1192</v>
      </c>
      <c r="D2427" s="2" t="s">
        <v>176</v>
      </c>
      <c r="E2427" s="2" t="s">
        <v>30</v>
      </c>
      <c r="F2427" s="26" t="s">
        <v>176</v>
      </c>
      <c r="G2427" s="4" t="s">
        <v>1266</v>
      </c>
      <c r="H2427" s="2" t="s">
        <v>163</v>
      </c>
      <c r="I2427" s="2" t="s">
        <v>569</v>
      </c>
      <c r="J2427" s="2" t="s">
        <v>570</v>
      </c>
      <c r="K2427" s="2" t="s">
        <v>835</v>
      </c>
      <c r="L2427" s="2" t="s">
        <v>845</v>
      </c>
      <c r="M2427" s="2" t="s">
        <v>6</v>
      </c>
      <c r="N2427" s="2" t="s">
        <v>6</v>
      </c>
      <c r="O2427" s="2" t="s">
        <v>6</v>
      </c>
      <c r="P2427" s="2" t="s">
        <v>6</v>
      </c>
      <c r="Q2427" s="2" t="s">
        <v>6</v>
      </c>
      <c r="R2427" s="2" t="s">
        <v>6</v>
      </c>
      <c r="S2427" s="2" t="s">
        <v>6</v>
      </c>
      <c r="T2427" s="2" t="s">
        <v>6</v>
      </c>
      <c r="U2427" s="2" t="s">
        <v>6</v>
      </c>
      <c r="V2427" s="2" t="s">
        <v>6</v>
      </c>
      <c r="W2427" s="2" t="s">
        <v>6</v>
      </c>
      <c r="X2427" s="2" t="s">
        <v>6</v>
      </c>
      <c r="Y2427" s="2" t="s">
        <v>6</v>
      </c>
      <c r="Z2427" s="2" t="s">
        <v>6</v>
      </c>
      <c r="AA2427" s="2" t="s">
        <v>6</v>
      </c>
      <c r="AB2427" s="2" t="s">
        <v>6</v>
      </c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</row>
    <row r="2428" spans="1:47" ht="15.75">
      <c r="A2428" s="2"/>
      <c r="B2428" s="2"/>
      <c r="C2428" s="2" t="s">
        <v>1193</v>
      </c>
      <c r="D2428" s="2" t="s">
        <v>176</v>
      </c>
      <c r="E2428" s="2" t="s">
        <v>30</v>
      </c>
      <c r="F2428" s="26" t="s">
        <v>176</v>
      </c>
      <c r="G2428" s="4" t="s">
        <v>1266</v>
      </c>
      <c r="H2428" s="2" t="s">
        <v>163</v>
      </c>
      <c r="I2428" s="2" t="s">
        <v>569</v>
      </c>
      <c r="J2428" s="2" t="s">
        <v>570</v>
      </c>
      <c r="K2428" s="2" t="s">
        <v>835</v>
      </c>
      <c r="L2428" s="2" t="s">
        <v>845</v>
      </c>
      <c r="M2428" s="2" t="s">
        <v>6</v>
      </c>
      <c r="N2428" s="2" t="s">
        <v>6</v>
      </c>
      <c r="O2428" s="2" t="s">
        <v>6</v>
      </c>
      <c r="P2428" s="2" t="s">
        <v>6</v>
      </c>
      <c r="Q2428" s="2" t="s">
        <v>6</v>
      </c>
      <c r="R2428" s="2" t="s">
        <v>6</v>
      </c>
      <c r="S2428" s="2" t="s">
        <v>6</v>
      </c>
      <c r="T2428" s="2" t="s">
        <v>6</v>
      </c>
      <c r="U2428" s="2" t="s">
        <v>6</v>
      </c>
      <c r="V2428" s="2" t="s">
        <v>6</v>
      </c>
      <c r="W2428" s="2" t="s">
        <v>6</v>
      </c>
      <c r="X2428" s="2" t="s">
        <v>6</v>
      </c>
      <c r="Y2428" s="2" t="s">
        <v>6</v>
      </c>
      <c r="Z2428" s="2" t="s">
        <v>6</v>
      </c>
      <c r="AA2428" s="2" t="s">
        <v>6</v>
      </c>
      <c r="AB2428" s="2" t="s">
        <v>6</v>
      </c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</row>
    <row r="2429" spans="1:47" ht="15.75">
      <c r="A2429" s="2"/>
      <c r="B2429" s="2"/>
      <c r="C2429" s="2" t="s">
        <v>1194</v>
      </c>
      <c r="D2429" s="2" t="s">
        <v>176</v>
      </c>
      <c r="E2429" s="2" t="s">
        <v>30</v>
      </c>
      <c r="F2429" s="26" t="s">
        <v>176</v>
      </c>
      <c r="G2429" s="4" t="s">
        <v>1266</v>
      </c>
      <c r="H2429" s="2" t="s">
        <v>163</v>
      </c>
      <c r="I2429" s="2" t="s">
        <v>569</v>
      </c>
      <c r="J2429" s="2" t="s">
        <v>570</v>
      </c>
      <c r="K2429" s="2" t="s">
        <v>835</v>
      </c>
      <c r="L2429" s="2" t="s">
        <v>845</v>
      </c>
      <c r="M2429" s="2" t="s">
        <v>6</v>
      </c>
      <c r="N2429" s="2" t="s">
        <v>6</v>
      </c>
      <c r="O2429" s="2" t="s">
        <v>6</v>
      </c>
      <c r="P2429" s="2" t="s">
        <v>6</v>
      </c>
      <c r="Q2429" s="2" t="s">
        <v>6</v>
      </c>
      <c r="R2429" s="2" t="s">
        <v>6</v>
      </c>
      <c r="S2429" s="2" t="s">
        <v>6</v>
      </c>
      <c r="T2429" s="2" t="s">
        <v>6</v>
      </c>
      <c r="U2429" s="2" t="s">
        <v>6</v>
      </c>
      <c r="V2429" s="2" t="s">
        <v>6</v>
      </c>
      <c r="W2429" s="2" t="s">
        <v>6</v>
      </c>
      <c r="X2429" s="2" t="s">
        <v>6</v>
      </c>
      <c r="Y2429" s="2" t="s">
        <v>6</v>
      </c>
      <c r="Z2429" s="2" t="s">
        <v>6</v>
      </c>
      <c r="AA2429" s="2" t="s">
        <v>6</v>
      </c>
      <c r="AB2429" s="2" t="s">
        <v>6</v>
      </c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</row>
    <row r="2430" spans="1:47" ht="15.75">
      <c r="A2430" s="2"/>
      <c r="B2430" s="2"/>
      <c r="C2430" s="2" t="s">
        <v>1195</v>
      </c>
      <c r="D2430" s="2" t="s">
        <v>176</v>
      </c>
      <c r="E2430" s="2" t="s">
        <v>30</v>
      </c>
      <c r="F2430" s="26" t="s">
        <v>176</v>
      </c>
      <c r="G2430" s="4" t="s">
        <v>1266</v>
      </c>
      <c r="H2430" s="2" t="s">
        <v>163</v>
      </c>
      <c r="I2430" s="2" t="s">
        <v>569</v>
      </c>
      <c r="J2430" s="2" t="s">
        <v>570</v>
      </c>
      <c r="K2430" s="2" t="s">
        <v>835</v>
      </c>
      <c r="L2430" s="2" t="s">
        <v>845</v>
      </c>
      <c r="M2430" s="2" t="s">
        <v>6</v>
      </c>
      <c r="N2430" s="2" t="s">
        <v>6</v>
      </c>
      <c r="O2430" s="2" t="s">
        <v>6</v>
      </c>
      <c r="P2430" s="2" t="s">
        <v>6</v>
      </c>
      <c r="Q2430" s="2" t="s">
        <v>6</v>
      </c>
      <c r="R2430" s="2" t="s">
        <v>6</v>
      </c>
      <c r="S2430" s="2" t="s">
        <v>6</v>
      </c>
      <c r="T2430" s="2" t="s">
        <v>6</v>
      </c>
      <c r="U2430" s="2" t="s">
        <v>6</v>
      </c>
      <c r="V2430" s="2" t="s">
        <v>6</v>
      </c>
      <c r="W2430" s="2" t="s">
        <v>6</v>
      </c>
      <c r="X2430" s="2" t="s">
        <v>6</v>
      </c>
      <c r="Y2430" s="2" t="s">
        <v>6</v>
      </c>
      <c r="Z2430" s="2" t="s">
        <v>6</v>
      </c>
      <c r="AA2430" s="2" t="s">
        <v>6</v>
      </c>
      <c r="AB2430" s="2" t="s">
        <v>6</v>
      </c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</row>
    <row r="2431" spans="1:47" ht="15.75">
      <c r="A2431" s="2"/>
      <c r="B2431" s="2"/>
      <c r="C2431" s="2" t="s">
        <v>1196</v>
      </c>
      <c r="D2431" s="2" t="s">
        <v>176</v>
      </c>
      <c r="E2431" s="2" t="s">
        <v>30</v>
      </c>
      <c r="F2431" s="26" t="s">
        <v>176</v>
      </c>
      <c r="G2431" s="4" t="s">
        <v>1266</v>
      </c>
      <c r="H2431" s="2" t="s">
        <v>163</v>
      </c>
      <c r="I2431" s="2" t="s">
        <v>569</v>
      </c>
      <c r="J2431" s="2" t="s">
        <v>570</v>
      </c>
      <c r="K2431" s="2" t="s">
        <v>835</v>
      </c>
      <c r="L2431" s="2" t="s">
        <v>845</v>
      </c>
      <c r="M2431" s="2" t="s">
        <v>6</v>
      </c>
      <c r="N2431" s="2" t="s">
        <v>6</v>
      </c>
      <c r="O2431" s="2" t="s">
        <v>6</v>
      </c>
      <c r="P2431" s="2" t="s">
        <v>6</v>
      </c>
      <c r="Q2431" s="2" t="s">
        <v>6</v>
      </c>
      <c r="R2431" s="2" t="s">
        <v>6</v>
      </c>
      <c r="S2431" s="2" t="s">
        <v>6</v>
      </c>
      <c r="T2431" s="2" t="s">
        <v>6</v>
      </c>
      <c r="U2431" s="2" t="s">
        <v>6</v>
      </c>
      <c r="V2431" s="2" t="s">
        <v>6</v>
      </c>
      <c r="W2431" s="2" t="s">
        <v>6</v>
      </c>
      <c r="X2431" s="2" t="s">
        <v>6</v>
      </c>
      <c r="Y2431" s="2" t="s">
        <v>6</v>
      </c>
      <c r="Z2431" s="2" t="s">
        <v>6</v>
      </c>
      <c r="AA2431" s="2" t="s">
        <v>6</v>
      </c>
      <c r="AB2431" s="2" t="s">
        <v>6</v>
      </c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</row>
    <row r="2432" spans="1:47" ht="15.75">
      <c r="A2432" s="2"/>
      <c r="B2432" s="2"/>
      <c r="C2432" s="2" t="s">
        <v>1197</v>
      </c>
      <c r="D2432" s="2" t="s">
        <v>176</v>
      </c>
      <c r="E2432" s="2" t="s">
        <v>30</v>
      </c>
      <c r="F2432" s="26" t="s">
        <v>176</v>
      </c>
      <c r="G2432" s="4" t="s">
        <v>1266</v>
      </c>
      <c r="H2432" s="2" t="s">
        <v>163</v>
      </c>
      <c r="I2432" s="2" t="s">
        <v>569</v>
      </c>
      <c r="J2432" s="2" t="s">
        <v>570</v>
      </c>
      <c r="K2432" s="2" t="s">
        <v>835</v>
      </c>
      <c r="L2432" s="2" t="s">
        <v>845</v>
      </c>
      <c r="M2432" s="2" t="s">
        <v>6</v>
      </c>
      <c r="N2432" s="2" t="s">
        <v>6</v>
      </c>
      <c r="O2432" s="2" t="s">
        <v>6</v>
      </c>
      <c r="P2432" s="2" t="s">
        <v>6</v>
      </c>
      <c r="Q2432" s="2" t="s">
        <v>6</v>
      </c>
      <c r="R2432" s="2" t="s">
        <v>6</v>
      </c>
      <c r="S2432" s="2" t="s">
        <v>6</v>
      </c>
      <c r="T2432" s="2" t="s">
        <v>6</v>
      </c>
      <c r="U2432" s="2" t="s">
        <v>6</v>
      </c>
      <c r="V2432" s="2" t="s">
        <v>6</v>
      </c>
      <c r="W2432" s="2" t="s">
        <v>6</v>
      </c>
      <c r="X2432" s="2" t="s">
        <v>6</v>
      </c>
      <c r="Y2432" s="2" t="s">
        <v>6</v>
      </c>
      <c r="Z2432" s="2" t="s">
        <v>6</v>
      </c>
      <c r="AA2432" s="2" t="s">
        <v>6</v>
      </c>
      <c r="AB2432" s="2" t="s">
        <v>6</v>
      </c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</row>
    <row r="2433" spans="1:47" ht="15.75">
      <c r="A2433" s="2"/>
      <c r="B2433" s="2"/>
      <c r="C2433" s="2" t="s">
        <v>1198</v>
      </c>
      <c r="D2433" s="2" t="s">
        <v>176</v>
      </c>
      <c r="E2433" s="2" t="s">
        <v>30</v>
      </c>
      <c r="F2433" s="26" t="s">
        <v>176</v>
      </c>
      <c r="G2433" s="4" t="s">
        <v>1266</v>
      </c>
      <c r="H2433" s="2" t="s">
        <v>163</v>
      </c>
      <c r="I2433" s="2" t="s">
        <v>569</v>
      </c>
      <c r="J2433" s="2" t="s">
        <v>570</v>
      </c>
      <c r="K2433" s="2" t="s">
        <v>835</v>
      </c>
      <c r="L2433" s="2" t="s">
        <v>845</v>
      </c>
      <c r="M2433" s="2" t="s">
        <v>6</v>
      </c>
      <c r="N2433" s="2" t="s">
        <v>6</v>
      </c>
      <c r="O2433" s="2" t="s">
        <v>6</v>
      </c>
      <c r="P2433" s="2" t="s">
        <v>6</v>
      </c>
      <c r="Q2433" s="2" t="s">
        <v>6</v>
      </c>
      <c r="R2433" s="2" t="s">
        <v>6</v>
      </c>
      <c r="S2433" s="2" t="s">
        <v>6</v>
      </c>
      <c r="T2433" s="2" t="s">
        <v>6</v>
      </c>
      <c r="U2433" s="2" t="s">
        <v>6</v>
      </c>
      <c r="V2433" s="2" t="s">
        <v>6</v>
      </c>
      <c r="W2433" s="2" t="s">
        <v>6</v>
      </c>
      <c r="X2433" s="2" t="s">
        <v>6</v>
      </c>
      <c r="Y2433" s="2" t="s">
        <v>6</v>
      </c>
      <c r="Z2433" s="2" t="s">
        <v>6</v>
      </c>
      <c r="AA2433" s="2" t="s">
        <v>6</v>
      </c>
      <c r="AB2433" s="2" t="s">
        <v>6</v>
      </c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</row>
    <row r="2434" spans="1:47" ht="15.75">
      <c r="A2434" s="2"/>
      <c r="B2434" s="2"/>
      <c r="C2434" s="2" t="s">
        <v>1199</v>
      </c>
      <c r="D2434" s="2" t="s">
        <v>176</v>
      </c>
      <c r="E2434" s="2" t="s">
        <v>30</v>
      </c>
      <c r="F2434" s="26" t="s">
        <v>176</v>
      </c>
      <c r="G2434" s="4" t="s">
        <v>1266</v>
      </c>
      <c r="H2434" s="2" t="s">
        <v>163</v>
      </c>
      <c r="I2434" s="2" t="s">
        <v>569</v>
      </c>
      <c r="J2434" s="2" t="s">
        <v>570</v>
      </c>
      <c r="K2434" s="2" t="s">
        <v>835</v>
      </c>
      <c r="L2434" s="2" t="s">
        <v>845</v>
      </c>
      <c r="M2434" s="2" t="s">
        <v>6</v>
      </c>
      <c r="N2434" s="2" t="s">
        <v>6</v>
      </c>
      <c r="O2434" s="2" t="s">
        <v>6</v>
      </c>
      <c r="P2434" s="2" t="s">
        <v>6</v>
      </c>
      <c r="Q2434" s="2" t="s">
        <v>6</v>
      </c>
      <c r="R2434" s="2" t="s">
        <v>6</v>
      </c>
      <c r="S2434" s="2" t="s">
        <v>6</v>
      </c>
      <c r="T2434" s="2" t="s">
        <v>6</v>
      </c>
      <c r="U2434" s="2" t="s">
        <v>6</v>
      </c>
      <c r="V2434" s="2" t="s">
        <v>6</v>
      </c>
      <c r="W2434" s="2" t="s">
        <v>6</v>
      </c>
      <c r="X2434" s="2" t="s">
        <v>6</v>
      </c>
      <c r="Y2434" s="2" t="s">
        <v>6</v>
      </c>
      <c r="Z2434" s="2" t="s">
        <v>6</v>
      </c>
      <c r="AA2434" s="2" t="s">
        <v>6</v>
      </c>
      <c r="AB2434" s="2" t="s">
        <v>6</v>
      </c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</row>
    <row r="2435" spans="1:47" ht="15.75">
      <c r="A2435" s="2"/>
      <c r="B2435" s="2"/>
      <c r="C2435" s="2" t="s">
        <v>1200</v>
      </c>
      <c r="D2435" s="2" t="s">
        <v>176</v>
      </c>
      <c r="E2435" s="2" t="s">
        <v>30</v>
      </c>
      <c r="F2435" s="26" t="s">
        <v>176</v>
      </c>
      <c r="G2435" s="4" t="s">
        <v>1266</v>
      </c>
      <c r="H2435" s="2" t="s">
        <v>163</v>
      </c>
      <c r="I2435" s="2" t="s">
        <v>569</v>
      </c>
      <c r="J2435" s="2" t="s">
        <v>570</v>
      </c>
      <c r="K2435" s="2" t="s">
        <v>835</v>
      </c>
      <c r="L2435" s="2" t="s">
        <v>845</v>
      </c>
      <c r="M2435" s="2" t="s">
        <v>6</v>
      </c>
      <c r="N2435" s="2" t="s">
        <v>6</v>
      </c>
      <c r="O2435" s="2" t="s">
        <v>6</v>
      </c>
      <c r="P2435" s="2" t="s">
        <v>6</v>
      </c>
      <c r="Q2435" s="2" t="s">
        <v>6</v>
      </c>
      <c r="R2435" s="2" t="s">
        <v>6</v>
      </c>
      <c r="S2435" s="2" t="s">
        <v>6</v>
      </c>
      <c r="T2435" s="2" t="s">
        <v>6</v>
      </c>
      <c r="U2435" s="2" t="s">
        <v>6</v>
      </c>
      <c r="V2435" s="2" t="s">
        <v>6</v>
      </c>
      <c r="W2435" s="2" t="s">
        <v>6</v>
      </c>
      <c r="X2435" s="2" t="s">
        <v>6</v>
      </c>
      <c r="Y2435" s="2" t="s">
        <v>6</v>
      </c>
      <c r="Z2435" s="2" t="s">
        <v>6</v>
      </c>
      <c r="AA2435" s="2" t="s">
        <v>6</v>
      </c>
      <c r="AB2435" s="2" t="s">
        <v>6</v>
      </c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</row>
    <row r="2436" spans="1:47" ht="15.75">
      <c r="A2436" s="2"/>
      <c r="B2436" s="2"/>
      <c r="C2436" s="2" t="s">
        <v>1201</v>
      </c>
      <c r="D2436" s="2" t="s">
        <v>176</v>
      </c>
      <c r="E2436" s="2" t="s">
        <v>30</v>
      </c>
      <c r="F2436" s="26" t="s">
        <v>176</v>
      </c>
      <c r="G2436" s="4" t="s">
        <v>1266</v>
      </c>
      <c r="H2436" s="2" t="s">
        <v>163</v>
      </c>
      <c r="I2436" s="2" t="s">
        <v>569</v>
      </c>
      <c r="J2436" s="2" t="s">
        <v>570</v>
      </c>
      <c r="K2436" s="2" t="s">
        <v>835</v>
      </c>
      <c r="L2436" s="2" t="s">
        <v>845</v>
      </c>
      <c r="M2436" s="2" t="s">
        <v>6</v>
      </c>
      <c r="N2436" s="2" t="s">
        <v>6</v>
      </c>
      <c r="O2436" s="2" t="s">
        <v>6</v>
      </c>
      <c r="P2436" s="2" t="s">
        <v>6</v>
      </c>
      <c r="Q2436" s="2" t="s">
        <v>6</v>
      </c>
      <c r="R2436" s="2" t="s">
        <v>6</v>
      </c>
      <c r="S2436" s="2" t="s">
        <v>6</v>
      </c>
      <c r="T2436" s="2" t="s">
        <v>6</v>
      </c>
      <c r="U2436" s="2" t="s">
        <v>6</v>
      </c>
      <c r="V2436" s="2" t="s">
        <v>6</v>
      </c>
      <c r="W2436" s="2" t="s">
        <v>6</v>
      </c>
      <c r="X2436" s="2" t="s">
        <v>6</v>
      </c>
      <c r="Y2436" s="2" t="s">
        <v>6</v>
      </c>
      <c r="Z2436" s="2" t="s">
        <v>6</v>
      </c>
      <c r="AA2436" s="2" t="s">
        <v>6</v>
      </c>
      <c r="AB2436" s="2" t="s">
        <v>6</v>
      </c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</row>
    <row r="2437" spans="1:47" ht="15.75">
      <c r="A2437" s="2"/>
      <c r="B2437" s="2"/>
      <c r="C2437" s="2" t="s">
        <v>1202</v>
      </c>
      <c r="D2437" s="2" t="s">
        <v>176</v>
      </c>
      <c r="E2437" s="2" t="s">
        <v>30</v>
      </c>
      <c r="F2437" s="26" t="s">
        <v>176</v>
      </c>
      <c r="G2437" s="4" t="s">
        <v>1266</v>
      </c>
      <c r="H2437" s="2" t="s">
        <v>163</v>
      </c>
      <c r="I2437" s="2" t="s">
        <v>569</v>
      </c>
      <c r="J2437" s="2" t="s">
        <v>570</v>
      </c>
      <c r="K2437" s="2" t="s">
        <v>835</v>
      </c>
      <c r="L2437" s="2" t="s">
        <v>845</v>
      </c>
      <c r="M2437" s="2" t="s">
        <v>6</v>
      </c>
      <c r="N2437" s="2" t="s">
        <v>6</v>
      </c>
      <c r="O2437" s="2" t="s">
        <v>6</v>
      </c>
      <c r="P2437" s="2" t="s">
        <v>6</v>
      </c>
      <c r="Q2437" s="2" t="s">
        <v>6</v>
      </c>
      <c r="R2437" s="2" t="s">
        <v>6</v>
      </c>
      <c r="S2437" s="2" t="s">
        <v>6</v>
      </c>
      <c r="T2437" s="2" t="s">
        <v>6</v>
      </c>
      <c r="U2437" s="2" t="s">
        <v>6</v>
      </c>
      <c r="V2437" s="2" t="s">
        <v>6</v>
      </c>
      <c r="W2437" s="2" t="s">
        <v>6</v>
      </c>
      <c r="X2437" s="2" t="s">
        <v>6</v>
      </c>
      <c r="Y2437" s="2" t="s">
        <v>6</v>
      </c>
      <c r="Z2437" s="2" t="s">
        <v>6</v>
      </c>
      <c r="AA2437" s="2" t="s">
        <v>6</v>
      </c>
      <c r="AB2437" s="2" t="s">
        <v>6</v>
      </c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</row>
    <row r="2438" spans="1:47" ht="15.75">
      <c r="A2438" s="2"/>
      <c r="B2438" s="2"/>
      <c r="C2438" s="2" t="s">
        <v>1203</v>
      </c>
      <c r="D2438" s="2" t="s">
        <v>176</v>
      </c>
      <c r="E2438" s="2" t="s">
        <v>30</v>
      </c>
      <c r="F2438" s="26" t="s">
        <v>176</v>
      </c>
      <c r="G2438" s="4" t="s">
        <v>1266</v>
      </c>
      <c r="H2438" s="2" t="s">
        <v>163</v>
      </c>
      <c r="I2438" s="2" t="s">
        <v>569</v>
      </c>
      <c r="J2438" s="2" t="s">
        <v>570</v>
      </c>
      <c r="K2438" s="2" t="s">
        <v>835</v>
      </c>
      <c r="L2438" s="2" t="s">
        <v>845</v>
      </c>
      <c r="M2438" s="2" t="s">
        <v>6</v>
      </c>
      <c r="N2438" s="2" t="s">
        <v>6</v>
      </c>
      <c r="O2438" s="2" t="s">
        <v>6</v>
      </c>
      <c r="P2438" s="2" t="s">
        <v>6</v>
      </c>
      <c r="Q2438" s="2" t="s">
        <v>6</v>
      </c>
      <c r="R2438" s="2" t="s">
        <v>6</v>
      </c>
      <c r="S2438" s="2" t="s">
        <v>6</v>
      </c>
      <c r="T2438" s="2" t="s">
        <v>6</v>
      </c>
      <c r="U2438" s="2" t="s">
        <v>6</v>
      </c>
      <c r="V2438" s="2" t="s">
        <v>6</v>
      </c>
      <c r="W2438" s="2" t="s">
        <v>6</v>
      </c>
      <c r="X2438" s="2" t="s">
        <v>6</v>
      </c>
      <c r="Y2438" s="2" t="s">
        <v>6</v>
      </c>
      <c r="Z2438" s="2" t="s">
        <v>6</v>
      </c>
      <c r="AA2438" s="2" t="s">
        <v>6</v>
      </c>
      <c r="AB2438" s="2" t="s">
        <v>6</v>
      </c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</row>
    <row r="2439" spans="1:47" ht="15.75">
      <c r="A2439" s="2"/>
      <c r="B2439" s="2"/>
      <c r="C2439" s="2" t="s">
        <v>1204</v>
      </c>
      <c r="D2439" s="2" t="s">
        <v>176</v>
      </c>
      <c r="E2439" s="2" t="s">
        <v>30</v>
      </c>
      <c r="F2439" s="26" t="s">
        <v>176</v>
      </c>
      <c r="G2439" s="4" t="s">
        <v>1266</v>
      </c>
      <c r="H2439" s="2" t="s">
        <v>163</v>
      </c>
      <c r="I2439" s="2" t="s">
        <v>569</v>
      </c>
      <c r="J2439" s="2" t="s">
        <v>570</v>
      </c>
      <c r="K2439" s="2" t="s">
        <v>835</v>
      </c>
      <c r="L2439" s="2" t="s">
        <v>845</v>
      </c>
      <c r="M2439" s="2" t="s">
        <v>6</v>
      </c>
      <c r="N2439" s="2" t="s">
        <v>6</v>
      </c>
      <c r="O2439" s="2" t="s">
        <v>6</v>
      </c>
      <c r="P2439" s="2" t="s">
        <v>6</v>
      </c>
      <c r="Q2439" s="2" t="s">
        <v>6</v>
      </c>
      <c r="R2439" s="2" t="s">
        <v>6</v>
      </c>
      <c r="S2439" s="2" t="s">
        <v>6</v>
      </c>
      <c r="T2439" s="2" t="s">
        <v>6</v>
      </c>
      <c r="U2439" s="2" t="s">
        <v>6</v>
      </c>
      <c r="V2439" s="2" t="s">
        <v>6</v>
      </c>
      <c r="W2439" s="2" t="s">
        <v>6</v>
      </c>
      <c r="X2439" s="2" t="s">
        <v>6</v>
      </c>
      <c r="Y2439" s="2" t="s">
        <v>6</v>
      </c>
      <c r="Z2439" s="2" t="s">
        <v>6</v>
      </c>
      <c r="AA2439" s="2" t="s">
        <v>6</v>
      </c>
      <c r="AB2439" s="2" t="s">
        <v>6</v>
      </c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</row>
    <row r="2440" spans="1:47" ht="15.75">
      <c r="A2440" s="2"/>
      <c r="B2440" s="2"/>
      <c r="C2440" s="2" t="s">
        <v>1205</v>
      </c>
      <c r="D2440" s="2" t="s">
        <v>176</v>
      </c>
      <c r="E2440" s="2" t="s">
        <v>30</v>
      </c>
      <c r="F2440" s="26" t="s">
        <v>176</v>
      </c>
      <c r="G2440" s="4" t="s">
        <v>1266</v>
      </c>
      <c r="H2440" s="2" t="s">
        <v>163</v>
      </c>
      <c r="I2440" s="2" t="s">
        <v>569</v>
      </c>
      <c r="J2440" s="2" t="s">
        <v>570</v>
      </c>
      <c r="K2440" s="2" t="s">
        <v>835</v>
      </c>
      <c r="L2440" s="2" t="s">
        <v>845</v>
      </c>
      <c r="M2440" s="2" t="s">
        <v>6</v>
      </c>
      <c r="N2440" s="2" t="s">
        <v>6</v>
      </c>
      <c r="O2440" s="2" t="s">
        <v>6</v>
      </c>
      <c r="P2440" s="2" t="s">
        <v>6</v>
      </c>
      <c r="Q2440" s="2" t="s">
        <v>6</v>
      </c>
      <c r="R2440" s="2" t="s">
        <v>6</v>
      </c>
      <c r="S2440" s="2" t="s">
        <v>6</v>
      </c>
      <c r="T2440" s="2" t="s">
        <v>6</v>
      </c>
      <c r="U2440" s="2" t="s">
        <v>6</v>
      </c>
      <c r="V2440" s="2" t="s">
        <v>6</v>
      </c>
      <c r="W2440" s="2" t="s">
        <v>6</v>
      </c>
      <c r="X2440" s="2" t="s">
        <v>6</v>
      </c>
      <c r="Y2440" s="2" t="s">
        <v>6</v>
      </c>
      <c r="Z2440" s="2" t="s">
        <v>6</v>
      </c>
      <c r="AA2440" s="2" t="s">
        <v>6</v>
      </c>
      <c r="AB2440" s="2" t="s">
        <v>6</v>
      </c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</row>
    <row r="2441" spans="1:47" ht="15.75">
      <c r="A2441" s="2"/>
      <c r="B2441" s="2"/>
      <c r="C2441" s="2" t="s">
        <v>1206</v>
      </c>
      <c r="D2441" s="2" t="s">
        <v>176</v>
      </c>
      <c r="E2441" s="2" t="s">
        <v>30</v>
      </c>
      <c r="F2441" s="26" t="s">
        <v>176</v>
      </c>
      <c r="G2441" s="4" t="s">
        <v>1266</v>
      </c>
      <c r="H2441" s="2" t="s">
        <v>163</v>
      </c>
      <c r="I2441" s="2" t="s">
        <v>569</v>
      </c>
      <c r="J2441" s="2" t="s">
        <v>570</v>
      </c>
      <c r="K2441" s="2" t="s">
        <v>835</v>
      </c>
      <c r="L2441" s="2" t="s">
        <v>845</v>
      </c>
      <c r="M2441" s="2" t="s">
        <v>6</v>
      </c>
      <c r="N2441" s="2" t="s">
        <v>6</v>
      </c>
      <c r="O2441" s="2" t="s">
        <v>6</v>
      </c>
      <c r="P2441" s="2" t="s">
        <v>6</v>
      </c>
      <c r="Q2441" s="2" t="s">
        <v>6</v>
      </c>
      <c r="R2441" s="2" t="s">
        <v>6</v>
      </c>
      <c r="S2441" s="2" t="s">
        <v>6</v>
      </c>
      <c r="T2441" s="2" t="s">
        <v>6</v>
      </c>
      <c r="U2441" s="2" t="s">
        <v>6</v>
      </c>
      <c r="V2441" s="2" t="s">
        <v>6</v>
      </c>
      <c r="W2441" s="2" t="s">
        <v>6</v>
      </c>
      <c r="X2441" s="2" t="s">
        <v>6</v>
      </c>
      <c r="Y2441" s="2" t="s">
        <v>6</v>
      </c>
      <c r="Z2441" s="2" t="s">
        <v>6</v>
      </c>
      <c r="AA2441" s="2" t="s">
        <v>6</v>
      </c>
      <c r="AB2441" s="2" t="s">
        <v>6</v>
      </c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</row>
    <row r="2442" spans="1:47" ht="15.75">
      <c r="A2442" s="2"/>
      <c r="B2442" s="2"/>
      <c r="C2442" s="2" t="s">
        <v>1207</v>
      </c>
      <c r="D2442" s="2" t="s">
        <v>176</v>
      </c>
      <c r="E2442" s="2" t="s">
        <v>30</v>
      </c>
      <c r="F2442" s="26" t="s">
        <v>176</v>
      </c>
      <c r="G2442" s="4" t="s">
        <v>1266</v>
      </c>
      <c r="H2442" s="2" t="s">
        <v>163</v>
      </c>
      <c r="I2442" s="2" t="s">
        <v>569</v>
      </c>
      <c r="J2442" s="2" t="s">
        <v>570</v>
      </c>
      <c r="K2442" s="2" t="s">
        <v>835</v>
      </c>
      <c r="L2442" s="2" t="s">
        <v>845</v>
      </c>
      <c r="M2442" s="2" t="s">
        <v>6</v>
      </c>
      <c r="N2442" s="2" t="s">
        <v>6</v>
      </c>
      <c r="O2442" s="2" t="s">
        <v>6</v>
      </c>
      <c r="P2442" s="2" t="s">
        <v>6</v>
      </c>
      <c r="Q2442" s="2" t="s">
        <v>6</v>
      </c>
      <c r="R2442" s="2" t="s">
        <v>6</v>
      </c>
      <c r="S2442" s="2" t="s">
        <v>6</v>
      </c>
      <c r="T2442" s="2" t="s">
        <v>6</v>
      </c>
      <c r="U2442" s="2" t="s">
        <v>6</v>
      </c>
      <c r="V2442" s="2" t="s">
        <v>6</v>
      </c>
      <c r="W2442" s="2" t="s">
        <v>6</v>
      </c>
      <c r="X2442" s="2" t="s">
        <v>6</v>
      </c>
      <c r="Y2442" s="2" t="s">
        <v>6</v>
      </c>
      <c r="Z2442" s="2" t="s">
        <v>6</v>
      </c>
      <c r="AA2442" s="2" t="s">
        <v>6</v>
      </c>
      <c r="AB2442" s="2" t="s">
        <v>6</v>
      </c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</row>
    <row r="2443" spans="1:47" ht="15.75">
      <c r="A2443" s="2"/>
      <c r="B2443" s="2"/>
      <c r="C2443" s="2" t="s">
        <v>1208</v>
      </c>
      <c r="D2443" s="2" t="s">
        <v>176</v>
      </c>
      <c r="E2443" s="2" t="s">
        <v>30</v>
      </c>
      <c r="F2443" s="26" t="s">
        <v>176</v>
      </c>
      <c r="G2443" s="4" t="s">
        <v>1266</v>
      </c>
      <c r="H2443" s="2" t="s">
        <v>163</v>
      </c>
      <c r="I2443" s="2" t="s">
        <v>569</v>
      </c>
      <c r="J2443" s="2" t="s">
        <v>570</v>
      </c>
      <c r="K2443" s="2" t="s">
        <v>835</v>
      </c>
      <c r="L2443" s="2" t="s">
        <v>845</v>
      </c>
      <c r="M2443" s="2" t="s">
        <v>6</v>
      </c>
      <c r="N2443" s="2" t="s">
        <v>6</v>
      </c>
      <c r="O2443" s="2" t="s">
        <v>6</v>
      </c>
      <c r="P2443" s="2" t="s">
        <v>6</v>
      </c>
      <c r="Q2443" s="2" t="s">
        <v>6</v>
      </c>
      <c r="R2443" s="2" t="s">
        <v>6</v>
      </c>
      <c r="S2443" s="2" t="s">
        <v>6</v>
      </c>
      <c r="T2443" s="2" t="s">
        <v>6</v>
      </c>
      <c r="U2443" s="2" t="s">
        <v>6</v>
      </c>
      <c r="V2443" s="2" t="s">
        <v>6</v>
      </c>
      <c r="W2443" s="2" t="s">
        <v>6</v>
      </c>
      <c r="X2443" s="2" t="s">
        <v>6</v>
      </c>
      <c r="Y2443" s="2" t="s">
        <v>6</v>
      </c>
      <c r="Z2443" s="2" t="s">
        <v>6</v>
      </c>
      <c r="AA2443" s="2" t="s">
        <v>6</v>
      </c>
      <c r="AB2443" s="2" t="s">
        <v>6</v>
      </c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</row>
    <row r="2444" spans="1:47" ht="15.75">
      <c r="A2444" s="2"/>
      <c r="B2444" s="2"/>
      <c r="C2444" s="2" t="s">
        <v>1209</v>
      </c>
      <c r="D2444" s="2" t="s">
        <v>176</v>
      </c>
      <c r="E2444" s="2" t="s">
        <v>30</v>
      </c>
      <c r="F2444" s="26" t="s">
        <v>176</v>
      </c>
      <c r="G2444" s="4" t="s">
        <v>1266</v>
      </c>
      <c r="H2444" s="2" t="s">
        <v>163</v>
      </c>
      <c r="I2444" s="2" t="s">
        <v>569</v>
      </c>
      <c r="J2444" s="2" t="s">
        <v>570</v>
      </c>
      <c r="K2444" s="2" t="s">
        <v>835</v>
      </c>
      <c r="L2444" s="2" t="s">
        <v>845</v>
      </c>
      <c r="M2444" s="2" t="s">
        <v>6</v>
      </c>
      <c r="N2444" s="2" t="s">
        <v>6</v>
      </c>
      <c r="O2444" s="2" t="s">
        <v>6</v>
      </c>
      <c r="P2444" s="2" t="s">
        <v>6</v>
      </c>
      <c r="Q2444" s="2" t="s">
        <v>6</v>
      </c>
      <c r="R2444" s="2" t="s">
        <v>6</v>
      </c>
      <c r="S2444" s="2" t="s">
        <v>6</v>
      </c>
      <c r="T2444" s="2" t="s">
        <v>6</v>
      </c>
      <c r="U2444" s="2" t="s">
        <v>6</v>
      </c>
      <c r="V2444" s="2" t="s">
        <v>6</v>
      </c>
      <c r="W2444" s="2" t="s">
        <v>6</v>
      </c>
      <c r="X2444" s="2" t="s">
        <v>6</v>
      </c>
      <c r="Y2444" s="2" t="s">
        <v>6</v>
      </c>
      <c r="Z2444" s="2" t="s">
        <v>6</v>
      </c>
      <c r="AA2444" s="2" t="s">
        <v>6</v>
      </c>
      <c r="AB2444" s="2" t="s">
        <v>6</v>
      </c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</row>
    <row r="2445" spans="1:47" ht="15.75">
      <c r="A2445" s="2"/>
      <c r="B2445" s="2"/>
      <c r="C2445" s="2" t="s">
        <v>1210</v>
      </c>
      <c r="D2445" s="2" t="s">
        <v>176</v>
      </c>
      <c r="E2445" s="2" t="s">
        <v>30</v>
      </c>
      <c r="F2445" s="26" t="s">
        <v>176</v>
      </c>
      <c r="G2445" s="4" t="s">
        <v>1266</v>
      </c>
      <c r="H2445" s="2" t="s">
        <v>163</v>
      </c>
      <c r="I2445" s="2" t="s">
        <v>569</v>
      </c>
      <c r="J2445" s="2" t="s">
        <v>570</v>
      </c>
      <c r="K2445" s="2" t="s">
        <v>835</v>
      </c>
      <c r="L2445" s="2" t="s">
        <v>845</v>
      </c>
      <c r="M2445" s="2" t="s">
        <v>6</v>
      </c>
      <c r="N2445" s="2" t="s">
        <v>6</v>
      </c>
      <c r="O2445" s="2" t="s">
        <v>6</v>
      </c>
      <c r="P2445" s="2" t="s">
        <v>6</v>
      </c>
      <c r="Q2445" s="2" t="s">
        <v>6</v>
      </c>
      <c r="R2445" s="2" t="s">
        <v>6</v>
      </c>
      <c r="S2445" s="2" t="s">
        <v>6</v>
      </c>
      <c r="T2445" s="2" t="s">
        <v>6</v>
      </c>
      <c r="U2445" s="2" t="s">
        <v>6</v>
      </c>
      <c r="V2445" s="2" t="s">
        <v>6</v>
      </c>
      <c r="W2445" s="2" t="s">
        <v>6</v>
      </c>
      <c r="X2445" s="2" t="s">
        <v>6</v>
      </c>
      <c r="Y2445" s="2" t="s">
        <v>6</v>
      </c>
      <c r="Z2445" s="2" t="s">
        <v>6</v>
      </c>
      <c r="AA2445" s="2" t="s">
        <v>6</v>
      </c>
      <c r="AB2445" s="2" t="s">
        <v>6</v>
      </c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</row>
    <row r="2446" spans="1:47" ht="15.75">
      <c r="A2446" s="2"/>
      <c r="B2446" s="2"/>
      <c r="C2446" s="2" t="s">
        <v>1211</v>
      </c>
      <c r="D2446" s="2" t="s">
        <v>176</v>
      </c>
      <c r="E2446" s="2" t="s">
        <v>30</v>
      </c>
      <c r="F2446" s="26" t="s">
        <v>176</v>
      </c>
      <c r="G2446" s="4" t="s">
        <v>1266</v>
      </c>
      <c r="H2446" s="2" t="s">
        <v>163</v>
      </c>
      <c r="I2446" s="2" t="s">
        <v>569</v>
      </c>
      <c r="J2446" s="2" t="s">
        <v>570</v>
      </c>
      <c r="K2446" s="2" t="s">
        <v>835</v>
      </c>
      <c r="L2446" s="2" t="s">
        <v>845</v>
      </c>
      <c r="M2446" s="2" t="s">
        <v>6</v>
      </c>
      <c r="N2446" s="2" t="s">
        <v>6</v>
      </c>
      <c r="O2446" s="2" t="s">
        <v>6</v>
      </c>
      <c r="P2446" s="2" t="s">
        <v>6</v>
      </c>
      <c r="Q2446" s="2" t="s">
        <v>6</v>
      </c>
      <c r="R2446" s="2" t="s">
        <v>6</v>
      </c>
      <c r="S2446" s="2" t="s">
        <v>6</v>
      </c>
      <c r="T2446" s="2" t="s">
        <v>6</v>
      </c>
      <c r="U2446" s="2" t="s">
        <v>6</v>
      </c>
      <c r="V2446" s="2" t="s">
        <v>6</v>
      </c>
      <c r="W2446" s="2" t="s">
        <v>6</v>
      </c>
      <c r="X2446" s="2" t="s">
        <v>6</v>
      </c>
      <c r="Y2446" s="2" t="s">
        <v>6</v>
      </c>
      <c r="Z2446" s="2" t="s">
        <v>6</v>
      </c>
      <c r="AA2446" s="2" t="s">
        <v>6</v>
      </c>
      <c r="AB2446" s="2" t="s">
        <v>6</v>
      </c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</row>
    <row r="2447" spans="1:47" ht="15.75">
      <c r="A2447" s="2"/>
      <c r="B2447" s="2"/>
      <c r="C2447" s="2" t="s">
        <v>1212</v>
      </c>
      <c r="D2447" s="2" t="s">
        <v>176</v>
      </c>
      <c r="E2447" s="2" t="s">
        <v>30</v>
      </c>
      <c r="F2447" s="26" t="s">
        <v>176</v>
      </c>
      <c r="G2447" s="4" t="s">
        <v>1266</v>
      </c>
      <c r="H2447" s="2" t="s">
        <v>163</v>
      </c>
      <c r="I2447" s="2" t="s">
        <v>569</v>
      </c>
      <c r="J2447" s="2" t="s">
        <v>570</v>
      </c>
      <c r="K2447" s="2" t="s">
        <v>835</v>
      </c>
      <c r="L2447" s="2" t="s">
        <v>845</v>
      </c>
      <c r="M2447" s="2" t="s">
        <v>6</v>
      </c>
      <c r="N2447" s="2" t="s">
        <v>6</v>
      </c>
      <c r="O2447" s="2" t="s">
        <v>6</v>
      </c>
      <c r="P2447" s="2" t="s">
        <v>6</v>
      </c>
      <c r="Q2447" s="2" t="s">
        <v>6</v>
      </c>
      <c r="R2447" s="2" t="s">
        <v>6</v>
      </c>
      <c r="S2447" s="2" t="s">
        <v>6</v>
      </c>
      <c r="T2447" s="2" t="s">
        <v>6</v>
      </c>
      <c r="U2447" s="2" t="s">
        <v>6</v>
      </c>
      <c r="V2447" s="2" t="s">
        <v>6</v>
      </c>
      <c r="W2447" s="2" t="s">
        <v>6</v>
      </c>
      <c r="X2447" s="2" t="s">
        <v>6</v>
      </c>
      <c r="Y2447" s="2" t="s">
        <v>6</v>
      </c>
      <c r="Z2447" s="2" t="s">
        <v>6</v>
      </c>
      <c r="AA2447" s="2" t="s">
        <v>6</v>
      </c>
      <c r="AB2447" s="2" t="s">
        <v>6</v>
      </c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</row>
    <row r="2448" spans="1:47" ht="15.75">
      <c r="A2448" s="2"/>
      <c r="B2448" s="2"/>
      <c r="C2448" s="2" t="s">
        <v>1213</v>
      </c>
      <c r="D2448" s="2" t="s">
        <v>176</v>
      </c>
      <c r="E2448" s="2" t="s">
        <v>30</v>
      </c>
      <c r="F2448" s="26" t="s">
        <v>176</v>
      </c>
      <c r="G2448" s="4" t="s">
        <v>1266</v>
      </c>
      <c r="H2448" s="2" t="s">
        <v>163</v>
      </c>
      <c r="I2448" s="2" t="s">
        <v>569</v>
      </c>
      <c r="J2448" s="2" t="s">
        <v>570</v>
      </c>
      <c r="K2448" s="2" t="s">
        <v>835</v>
      </c>
      <c r="L2448" s="2" t="s">
        <v>845</v>
      </c>
      <c r="M2448" s="2" t="s">
        <v>6</v>
      </c>
      <c r="N2448" s="2" t="s">
        <v>6</v>
      </c>
      <c r="O2448" s="2" t="s">
        <v>6</v>
      </c>
      <c r="P2448" s="2" t="s">
        <v>6</v>
      </c>
      <c r="Q2448" s="2" t="s">
        <v>6</v>
      </c>
      <c r="R2448" s="2" t="s">
        <v>6</v>
      </c>
      <c r="S2448" s="2" t="s">
        <v>6</v>
      </c>
      <c r="T2448" s="2" t="s">
        <v>6</v>
      </c>
      <c r="U2448" s="2" t="s">
        <v>6</v>
      </c>
      <c r="V2448" s="2" t="s">
        <v>6</v>
      </c>
      <c r="W2448" s="2" t="s">
        <v>6</v>
      </c>
      <c r="X2448" s="2" t="s">
        <v>6</v>
      </c>
      <c r="Y2448" s="2" t="s">
        <v>6</v>
      </c>
      <c r="Z2448" s="2" t="s">
        <v>6</v>
      </c>
      <c r="AA2448" s="2" t="s">
        <v>6</v>
      </c>
      <c r="AB2448" s="2" t="s">
        <v>6</v>
      </c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</row>
    <row r="2449" spans="1:47" ht="15.75">
      <c r="A2449" s="2"/>
      <c r="B2449" s="2"/>
      <c r="C2449" s="2" t="s">
        <v>1214</v>
      </c>
      <c r="D2449" s="2" t="s">
        <v>176</v>
      </c>
      <c r="E2449" s="2" t="s">
        <v>30</v>
      </c>
      <c r="F2449" s="26" t="s">
        <v>176</v>
      </c>
      <c r="G2449" s="4" t="s">
        <v>1266</v>
      </c>
      <c r="H2449" s="2" t="s">
        <v>163</v>
      </c>
      <c r="I2449" s="2" t="s">
        <v>569</v>
      </c>
      <c r="J2449" s="2" t="s">
        <v>570</v>
      </c>
      <c r="K2449" s="2" t="s">
        <v>835</v>
      </c>
      <c r="L2449" s="2" t="s">
        <v>845</v>
      </c>
      <c r="M2449" s="2" t="s">
        <v>6</v>
      </c>
      <c r="N2449" s="2" t="s">
        <v>6</v>
      </c>
      <c r="O2449" s="2" t="s">
        <v>6</v>
      </c>
      <c r="P2449" s="2" t="s">
        <v>6</v>
      </c>
      <c r="Q2449" s="2" t="s">
        <v>6</v>
      </c>
      <c r="R2449" s="2" t="s">
        <v>6</v>
      </c>
      <c r="S2449" s="2" t="s">
        <v>6</v>
      </c>
      <c r="T2449" s="2" t="s">
        <v>6</v>
      </c>
      <c r="U2449" s="2" t="s">
        <v>6</v>
      </c>
      <c r="V2449" s="2" t="s">
        <v>6</v>
      </c>
      <c r="W2449" s="2" t="s">
        <v>6</v>
      </c>
      <c r="X2449" s="2" t="s">
        <v>6</v>
      </c>
      <c r="Y2449" s="2" t="s">
        <v>6</v>
      </c>
      <c r="Z2449" s="2" t="s">
        <v>6</v>
      </c>
      <c r="AA2449" s="2" t="s">
        <v>6</v>
      </c>
      <c r="AB2449" s="2" t="s">
        <v>6</v>
      </c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</row>
    <row r="2450" spans="1:47" ht="15.75">
      <c r="A2450" s="2"/>
      <c r="B2450" s="2"/>
      <c r="C2450" s="2" t="s">
        <v>1215</v>
      </c>
      <c r="D2450" s="2" t="s">
        <v>176</v>
      </c>
      <c r="E2450" s="2" t="s">
        <v>30</v>
      </c>
      <c r="F2450" s="26" t="s">
        <v>176</v>
      </c>
      <c r="G2450" s="4" t="s">
        <v>1266</v>
      </c>
      <c r="H2450" s="2" t="s">
        <v>163</v>
      </c>
      <c r="I2450" s="2" t="s">
        <v>569</v>
      </c>
      <c r="J2450" s="2" t="s">
        <v>570</v>
      </c>
      <c r="K2450" s="2" t="s">
        <v>835</v>
      </c>
      <c r="L2450" s="2" t="s">
        <v>845</v>
      </c>
      <c r="M2450" s="2" t="s">
        <v>6</v>
      </c>
      <c r="N2450" s="2" t="s">
        <v>6</v>
      </c>
      <c r="O2450" s="2" t="s">
        <v>6</v>
      </c>
      <c r="P2450" s="2" t="s">
        <v>6</v>
      </c>
      <c r="Q2450" s="2" t="s">
        <v>6</v>
      </c>
      <c r="R2450" s="2" t="s">
        <v>6</v>
      </c>
      <c r="S2450" s="2" t="s">
        <v>6</v>
      </c>
      <c r="T2450" s="2" t="s">
        <v>6</v>
      </c>
      <c r="U2450" s="2" t="s">
        <v>6</v>
      </c>
      <c r="V2450" s="2" t="s">
        <v>6</v>
      </c>
      <c r="W2450" s="2" t="s">
        <v>6</v>
      </c>
      <c r="X2450" s="2" t="s">
        <v>6</v>
      </c>
      <c r="Y2450" s="2" t="s">
        <v>6</v>
      </c>
      <c r="Z2450" s="2" t="s">
        <v>6</v>
      </c>
      <c r="AA2450" s="2" t="s">
        <v>6</v>
      </c>
      <c r="AB2450" s="2" t="s">
        <v>6</v>
      </c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</row>
    <row r="2451" spans="1:47" ht="15.75">
      <c r="A2451" s="2"/>
      <c r="B2451" s="2"/>
      <c r="C2451" s="2" t="s">
        <v>1216</v>
      </c>
      <c r="D2451" s="2" t="s">
        <v>176</v>
      </c>
      <c r="E2451" s="2" t="s">
        <v>30</v>
      </c>
      <c r="F2451" s="26" t="s">
        <v>176</v>
      </c>
      <c r="G2451" s="4" t="s">
        <v>1266</v>
      </c>
      <c r="H2451" s="2" t="s">
        <v>163</v>
      </c>
      <c r="I2451" s="2" t="s">
        <v>569</v>
      </c>
      <c r="J2451" s="2" t="s">
        <v>570</v>
      </c>
      <c r="K2451" s="2" t="s">
        <v>835</v>
      </c>
      <c r="L2451" s="2" t="s">
        <v>845</v>
      </c>
      <c r="M2451" s="2" t="s">
        <v>6</v>
      </c>
      <c r="N2451" s="2" t="s">
        <v>6</v>
      </c>
      <c r="O2451" s="2" t="s">
        <v>6</v>
      </c>
      <c r="P2451" s="2" t="s">
        <v>6</v>
      </c>
      <c r="Q2451" s="2" t="s">
        <v>6</v>
      </c>
      <c r="R2451" s="2" t="s">
        <v>6</v>
      </c>
      <c r="S2451" s="2" t="s">
        <v>6</v>
      </c>
      <c r="T2451" s="2" t="s">
        <v>6</v>
      </c>
      <c r="U2451" s="2" t="s">
        <v>6</v>
      </c>
      <c r="V2451" s="2" t="s">
        <v>6</v>
      </c>
      <c r="W2451" s="2" t="s">
        <v>6</v>
      </c>
      <c r="X2451" s="2" t="s">
        <v>6</v>
      </c>
      <c r="Y2451" s="2" t="s">
        <v>6</v>
      </c>
      <c r="Z2451" s="2" t="s">
        <v>6</v>
      </c>
      <c r="AA2451" s="2" t="s">
        <v>6</v>
      </c>
      <c r="AB2451" s="2" t="s">
        <v>6</v>
      </c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</row>
    <row r="2452" spans="1:47" ht="15.75">
      <c r="A2452" s="2"/>
      <c r="B2452" s="2"/>
      <c r="C2452" s="2" t="s">
        <v>1217</v>
      </c>
      <c r="D2452" s="2" t="s">
        <v>176</v>
      </c>
      <c r="E2452" s="2" t="s">
        <v>30</v>
      </c>
      <c r="F2452" s="26" t="s">
        <v>176</v>
      </c>
      <c r="G2452" s="4" t="s">
        <v>1266</v>
      </c>
      <c r="H2452" s="2" t="s">
        <v>163</v>
      </c>
      <c r="I2452" s="2" t="s">
        <v>569</v>
      </c>
      <c r="J2452" s="2" t="s">
        <v>570</v>
      </c>
      <c r="K2452" s="2" t="s">
        <v>835</v>
      </c>
      <c r="L2452" s="2" t="s">
        <v>845</v>
      </c>
      <c r="M2452" s="2" t="s">
        <v>6</v>
      </c>
      <c r="N2452" s="2" t="s">
        <v>6</v>
      </c>
      <c r="O2452" s="2" t="s">
        <v>6</v>
      </c>
      <c r="P2452" s="2" t="s">
        <v>6</v>
      </c>
      <c r="Q2452" s="2" t="s">
        <v>6</v>
      </c>
      <c r="R2452" s="2" t="s">
        <v>6</v>
      </c>
      <c r="S2452" s="2" t="s">
        <v>6</v>
      </c>
      <c r="T2452" s="2" t="s">
        <v>6</v>
      </c>
      <c r="U2452" s="2" t="s">
        <v>6</v>
      </c>
      <c r="V2452" s="2" t="s">
        <v>6</v>
      </c>
      <c r="W2452" s="2" t="s">
        <v>6</v>
      </c>
      <c r="X2452" s="2" t="s">
        <v>6</v>
      </c>
      <c r="Y2452" s="2" t="s">
        <v>6</v>
      </c>
      <c r="Z2452" s="2" t="s">
        <v>6</v>
      </c>
      <c r="AA2452" s="2" t="s">
        <v>6</v>
      </c>
      <c r="AB2452" s="2" t="s">
        <v>6</v>
      </c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</row>
    <row r="2453" spans="1:47" ht="15.75">
      <c r="A2453" s="2"/>
      <c r="B2453" s="2"/>
      <c r="C2453" s="2" t="s">
        <v>1218</v>
      </c>
      <c r="D2453" s="2" t="s">
        <v>176</v>
      </c>
      <c r="E2453" s="2" t="s">
        <v>30</v>
      </c>
      <c r="F2453" s="26" t="s">
        <v>176</v>
      </c>
      <c r="G2453" s="4" t="s">
        <v>1266</v>
      </c>
      <c r="H2453" s="2" t="s">
        <v>163</v>
      </c>
      <c r="I2453" s="2" t="s">
        <v>569</v>
      </c>
      <c r="J2453" s="2" t="s">
        <v>570</v>
      </c>
      <c r="K2453" s="2" t="s">
        <v>835</v>
      </c>
      <c r="L2453" s="2" t="s">
        <v>845</v>
      </c>
      <c r="M2453" s="2" t="s">
        <v>6</v>
      </c>
      <c r="N2453" s="2" t="s">
        <v>6</v>
      </c>
      <c r="O2453" s="2" t="s">
        <v>6</v>
      </c>
      <c r="P2453" s="2" t="s">
        <v>6</v>
      </c>
      <c r="Q2453" s="2" t="s">
        <v>6</v>
      </c>
      <c r="R2453" s="2" t="s">
        <v>6</v>
      </c>
      <c r="S2453" s="2" t="s">
        <v>6</v>
      </c>
      <c r="T2453" s="2" t="s">
        <v>6</v>
      </c>
      <c r="U2453" s="2" t="s">
        <v>6</v>
      </c>
      <c r="V2453" s="2" t="s">
        <v>6</v>
      </c>
      <c r="W2453" s="2" t="s">
        <v>6</v>
      </c>
      <c r="X2453" s="2" t="s">
        <v>6</v>
      </c>
      <c r="Y2453" s="2" t="s">
        <v>6</v>
      </c>
      <c r="Z2453" s="2" t="s">
        <v>6</v>
      </c>
      <c r="AA2453" s="2" t="s">
        <v>6</v>
      </c>
      <c r="AB2453" s="2" t="s">
        <v>6</v>
      </c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</row>
    <row r="2454" spans="1:47" ht="15.75">
      <c r="A2454" s="2"/>
      <c r="B2454" s="2"/>
      <c r="C2454" s="2" t="s">
        <v>1219</v>
      </c>
      <c r="D2454" s="2" t="s">
        <v>176</v>
      </c>
      <c r="E2454" s="2" t="s">
        <v>30</v>
      </c>
      <c r="F2454" s="26" t="s">
        <v>176</v>
      </c>
      <c r="G2454" s="4" t="s">
        <v>1266</v>
      </c>
      <c r="H2454" s="2" t="s">
        <v>163</v>
      </c>
      <c r="I2454" s="2" t="s">
        <v>569</v>
      </c>
      <c r="J2454" s="2" t="s">
        <v>570</v>
      </c>
      <c r="K2454" s="2" t="s">
        <v>835</v>
      </c>
      <c r="L2454" s="2" t="s">
        <v>845</v>
      </c>
      <c r="M2454" s="2" t="s">
        <v>6</v>
      </c>
      <c r="N2454" s="2" t="s">
        <v>6</v>
      </c>
      <c r="O2454" s="2" t="s">
        <v>6</v>
      </c>
      <c r="P2454" s="2" t="s">
        <v>6</v>
      </c>
      <c r="Q2454" s="2" t="s">
        <v>6</v>
      </c>
      <c r="R2454" s="2" t="s">
        <v>6</v>
      </c>
      <c r="S2454" s="2" t="s">
        <v>6</v>
      </c>
      <c r="T2454" s="2" t="s">
        <v>6</v>
      </c>
      <c r="U2454" s="2" t="s">
        <v>6</v>
      </c>
      <c r="V2454" s="2" t="s">
        <v>6</v>
      </c>
      <c r="W2454" s="2" t="s">
        <v>6</v>
      </c>
      <c r="X2454" s="2" t="s">
        <v>6</v>
      </c>
      <c r="Y2454" s="2" t="s">
        <v>6</v>
      </c>
      <c r="Z2454" s="2" t="s">
        <v>6</v>
      </c>
      <c r="AA2454" s="2" t="s">
        <v>6</v>
      </c>
      <c r="AB2454" s="2" t="s">
        <v>6</v>
      </c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</row>
    <row r="2455" spans="1:47" ht="15.75">
      <c r="A2455" s="2"/>
      <c r="B2455" s="2"/>
      <c r="C2455" s="2" t="s">
        <v>1220</v>
      </c>
      <c r="D2455" s="2" t="s">
        <v>176</v>
      </c>
      <c r="E2455" s="2" t="s">
        <v>30</v>
      </c>
      <c r="F2455" s="26" t="s">
        <v>176</v>
      </c>
      <c r="G2455" s="4" t="s">
        <v>1266</v>
      </c>
      <c r="H2455" s="2" t="s">
        <v>163</v>
      </c>
      <c r="I2455" s="2" t="s">
        <v>569</v>
      </c>
      <c r="J2455" s="2" t="s">
        <v>570</v>
      </c>
      <c r="K2455" s="2" t="s">
        <v>835</v>
      </c>
      <c r="L2455" s="2" t="s">
        <v>845</v>
      </c>
      <c r="M2455" s="2" t="s">
        <v>6</v>
      </c>
      <c r="N2455" s="2" t="s">
        <v>6</v>
      </c>
      <c r="O2455" s="2" t="s">
        <v>6</v>
      </c>
      <c r="P2455" s="2" t="s">
        <v>6</v>
      </c>
      <c r="Q2455" s="2" t="s">
        <v>6</v>
      </c>
      <c r="R2455" s="2" t="s">
        <v>6</v>
      </c>
      <c r="S2455" s="2" t="s">
        <v>6</v>
      </c>
      <c r="T2455" s="2" t="s">
        <v>6</v>
      </c>
      <c r="U2455" s="2" t="s">
        <v>6</v>
      </c>
      <c r="V2455" s="2" t="s">
        <v>6</v>
      </c>
      <c r="W2455" s="2" t="s">
        <v>6</v>
      </c>
      <c r="X2455" s="2" t="s">
        <v>6</v>
      </c>
      <c r="Y2455" s="2" t="s">
        <v>6</v>
      </c>
      <c r="Z2455" s="2" t="s">
        <v>6</v>
      </c>
      <c r="AA2455" s="2" t="s">
        <v>6</v>
      </c>
      <c r="AB2455" s="2" t="s">
        <v>6</v>
      </c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</row>
    <row r="2456" spans="1:47" ht="15.75">
      <c r="A2456" s="2"/>
      <c r="B2456" s="2"/>
      <c r="C2456" s="2" t="s">
        <v>1221</v>
      </c>
      <c r="D2456" s="2" t="s">
        <v>176</v>
      </c>
      <c r="E2456" s="2" t="s">
        <v>30</v>
      </c>
      <c r="F2456" s="26" t="s">
        <v>176</v>
      </c>
      <c r="G2456" s="4" t="s">
        <v>1266</v>
      </c>
      <c r="H2456" s="2" t="s">
        <v>163</v>
      </c>
      <c r="I2456" s="2" t="s">
        <v>569</v>
      </c>
      <c r="J2456" s="2" t="s">
        <v>570</v>
      </c>
      <c r="K2456" s="2" t="s">
        <v>835</v>
      </c>
      <c r="L2456" s="2" t="s">
        <v>845</v>
      </c>
      <c r="M2456" s="2" t="s">
        <v>6</v>
      </c>
      <c r="N2456" s="2" t="s">
        <v>6</v>
      </c>
      <c r="O2456" s="2" t="s">
        <v>6</v>
      </c>
      <c r="P2456" s="2" t="s">
        <v>6</v>
      </c>
      <c r="Q2456" s="2" t="s">
        <v>6</v>
      </c>
      <c r="R2456" s="2" t="s">
        <v>6</v>
      </c>
      <c r="S2456" s="2" t="s">
        <v>6</v>
      </c>
      <c r="T2456" s="2" t="s">
        <v>6</v>
      </c>
      <c r="U2456" s="2" t="s">
        <v>6</v>
      </c>
      <c r="V2456" s="2" t="s">
        <v>6</v>
      </c>
      <c r="W2456" s="2" t="s">
        <v>6</v>
      </c>
      <c r="X2456" s="2" t="s">
        <v>6</v>
      </c>
      <c r="Y2456" s="2" t="s">
        <v>6</v>
      </c>
      <c r="Z2456" s="2" t="s">
        <v>6</v>
      </c>
      <c r="AA2456" s="2" t="s">
        <v>6</v>
      </c>
      <c r="AB2456" s="2" t="s">
        <v>6</v>
      </c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</row>
    <row r="2457" spans="1:47" ht="15.75">
      <c r="A2457" s="2"/>
      <c r="B2457" s="2"/>
      <c r="C2457" s="2" t="s">
        <v>1222</v>
      </c>
      <c r="D2457" s="2" t="s">
        <v>176</v>
      </c>
      <c r="E2457" s="2" t="s">
        <v>30</v>
      </c>
      <c r="F2457" s="26" t="s">
        <v>176</v>
      </c>
      <c r="G2457" s="4" t="s">
        <v>1266</v>
      </c>
      <c r="H2457" s="2" t="s">
        <v>163</v>
      </c>
      <c r="I2457" s="2" t="s">
        <v>569</v>
      </c>
      <c r="J2457" s="2" t="s">
        <v>570</v>
      </c>
      <c r="K2457" s="2" t="s">
        <v>835</v>
      </c>
      <c r="L2457" s="2" t="s">
        <v>845</v>
      </c>
      <c r="M2457" s="2" t="s">
        <v>6</v>
      </c>
      <c r="N2457" s="2" t="s">
        <v>6</v>
      </c>
      <c r="O2457" s="2" t="s">
        <v>6</v>
      </c>
      <c r="P2457" s="2" t="s">
        <v>6</v>
      </c>
      <c r="Q2457" s="2" t="s">
        <v>6</v>
      </c>
      <c r="R2457" s="2" t="s">
        <v>6</v>
      </c>
      <c r="S2457" s="2" t="s">
        <v>6</v>
      </c>
      <c r="T2457" s="2" t="s">
        <v>6</v>
      </c>
      <c r="U2457" s="2" t="s">
        <v>6</v>
      </c>
      <c r="V2457" s="2" t="s">
        <v>6</v>
      </c>
      <c r="W2457" s="2" t="s">
        <v>6</v>
      </c>
      <c r="X2457" s="2" t="s">
        <v>6</v>
      </c>
      <c r="Y2457" s="2" t="s">
        <v>6</v>
      </c>
      <c r="Z2457" s="2" t="s">
        <v>6</v>
      </c>
      <c r="AA2457" s="2" t="s">
        <v>6</v>
      </c>
      <c r="AB2457" s="2" t="s">
        <v>6</v>
      </c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</row>
    <row r="2458" spans="1:47" ht="15.75">
      <c r="A2458" s="2"/>
      <c r="B2458" s="2"/>
      <c r="C2458" s="2" t="s">
        <v>1223</v>
      </c>
      <c r="D2458" s="2" t="s">
        <v>176</v>
      </c>
      <c r="E2458" s="2" t="s">
        <v>30</v>
      </c>
      <c r="F2458" s="26" t="s">
        <v>580</v>
      </c>
      <c r="G2458" s="4" t="s">
        <v>1266</v>
      </c>
      <c r="H2458" s="2" t="s">
        <v>163</v>
      </c>
      <c r="I2458" s="2" t="s">
        <v>569</v>
      </c>
      <c r="J2458" s="2" t="s">
        <v>570</v>
      </c>
      <c r="K2458" s="2" t="s">
        <v>835</v>
      </c>
      <c r="L2458" s="2" t="s">
        <v>845</v>
      </c>
      <c r="M2458" s="2" t="s">
        <v>6</v>
      </c>
      <c r="N2458" s="2" t="s">
        <v>6</v>
      </c>
      <c r="O2458" s="2" t="s">
        <v>6</v>
      </c>
      <c r="P2458" s="2" t="s">
        <v>6</v>
      </c>
      <c r="Q2458" s="2" t="s">
        <v>6</v>
      </c>
      <c r="R2458" s="2" t="s">
        <v>6</v>
      </c>
      <c r="S2458" s="2" t="s">
        <v>6</v>
      </c>
      <c r="T2458" s="2" t="s">
        <v>6</v>
      </c>
      <c r="U2458" s="2" t="s">
        <v>6</v>
      </c>
      <c r="V2458" s="2" t="s">
        <v>6</v>
      </c>
      <c r="W2458" s="2" t="s">
        <v>6</v>
      </c>
      <c r="X2458" s="2" t="s">
        <v>6</v>
      </c>
      <c r="Y2458" s="2" t="s">
        <v>6</v>
      </c>
      <c r="Z2458" s="2" t="s">
        <v>6</v>
      </c>
      <c r="AA2458" s="2" t="s">
        <v>6</v>
      </c>
      <c r="AB2458" s="2" t="s">
        <v>6</v>
      </c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</row>
    <row r="2459" spans="1:47" ht="15.75">
      <c r="A2459" s="2"/>
      <c r="B2459" s="2"/>
      <c r="C2459" s="2" t="s">
        <v>1224</v>
      </c>
      <c r="D2459" s="2" t="s">
        <v>176</v>
      </c>
      <c r="E2459" s="2" t="s">
        <v>30</v>
      </c>
      <c r="F2459" s="26" t="s">
        <v>176</v>
      </c>
      <c r="G2459" s="4" t="s">
        <v>1266</v>
      </c>
      <c r="H2459" s="2" t="s">
        <v>163</v>
      </c>
      <c r="I2459" s="2" t="s">
        <v>569</v>
      </c>
      <c r="J2459" s="2" t="s">
        <v>570</v>
      </c>
      <c r="K2459" s="2" t="s">
        <v>835</v>
      </c>
      <c r="L2459" s="2" t="s">
        <v>845</v>
      </c>
      <c r="M2459" s="2" t="s">
        <v>6</v>
      </c>
      <c r="N2459" s="2" t="s">
        <v>6</v>
      </c>
      <c r="O2459" s="2" t="s">
        <v>6</v>
      </c>
      <c r="P2459" s="2" t="s">
        <v>6</v>
      </c>
      <c r="Q2459" s="2" t="s">
        <v>6</v>
      </c>
      <c r="R2459" s="2" t="s">
        <v>6</v>
      </c>
      <c r="S2459" s="2" t="s">
        <v>6</v>
      </c>
      <c r="T2459" s="2" t="s">
        <v>6</v>
      </c>
      <c r="U2459" s="2" t="s">
        <v>6</v>
      </c>
      <c r="V2459" s="2" t="s">
        <v>6</v>
      </c>
      <c r="W2459" s="2" t="s">
        <v>6</v>
      </c>
      <c r="X2459" s="2" t="s">
        <v>6</v>
      </c>
      <c r="Y2459" s="2" t="s">
        <v>6</v>
      </c>
      <c r="Z2459" s="2" t="s">
        <v>6</v>
      </c>
      <c r="AA2459" s="2" t="s">
        <v>6</v>
      </c>
      <c r="AB2459" s="2" t="s">
        <v>6</v>
      </c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</row>
    <row r="2460" spans="1:47" ht="15.75">
      <c r="A2460" s="2"/>
      <c r="B2460" s="2"/>
      <c r="C2460" s="2" t="s">
        <v>1225</v>
      </c>
      <c r="D2460" s="2" t="s">
        <v>176</v>
      </c>
      <c r="E2460" s="2" t="s">
        <v>30</v>
      </c>
      <c r="F2460" s="26" t="s">
        <v>176</v>
      </c>
      <c r="G2460" s="4" t="s">
        <v>1266</v>
      </c>
      <c r="H2460" s="2" t="s">
        <v>163</v>
      </c>
      <c r="I2460" s="2" t="s">
        <v>569</v>
      </c>
      <c r="J2460" s="2" t="s">
        <v>570</v>
      </c>
      <c r="K2460" s="2" t="s">
        <v>835</v>
      </c>
      <c r="L2460" s="2" t="s">
        <v>845</v>
      </c>
      <c r="M2460" s="2" t="s">
        <v>6</v>
      </c>
      <c r="N2460" s="2" t="s">
        <v>6</v>
      </c>
      <c r="O2460" s="2" t="s">
        <v>6</v>
      </c>
      <c r="P2460" s="2" t="s">
        <v>6</v>
      </c>
      <c r="Q2460" s="2" t="s">
        <v>6</v>
      </c>
      <c r="R2460" s="2" t="s">
        <v>6</v>
      </c>
      <c r="S2460" s="2" t="s">
        <v>6</v>
      </c>
      <c r="T2460" s="2" t="s">
        <v>6</v>
      </c>
      <c r="U2460" s="2" t="s">
        <v>6</v>
      </c>
      <c r="V2460" s="2" t="s">
        <v>6</v>
      </c>
      <c r="W2460" s="2" t="s">
        <v>6</v>
      </c>
      <c r="X2460" s="2" t="s">
        <v>6</v>
      </c>
      <c r="Y2460" s="2" t="s">
        <v>6</v>
      </c>
      <c r="Z2460" s="2" t="s">
        <v>6</v>
      </c>
      <c r="AA2460" s="2" t="s">
        <v>6</v>
      </c>
      <c r="AB2460" s="2" t="s">
        <v>6</v>
      </c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</row>
    <row r="2461" spans="1:47" ht="15.75">
      <c r="A2461" s="2"/>
      <c r="B2461" s="2"/>
      <c r="C2461" s="2" t="s">
        <v>1226</v>
      </c>
      <c r="D2461" s="2" t="s">
        <v>176</v>
      </c>
      <c r="E2461" s="2" t="s">
        <v>30</v>
      </c>
      <c r="F2461" s="26" t="s">
        <v>176</v>
      </c>
      <c r="G2461" s="4" t="s">
        <v>1266</v>
      </c>
      <c r="H2461" s="2" t="s">
        <v>163</v>
      </c>
      <c r="I2461" s="2" t="s">
        <v>569</v>
      </c>
      <c r="J2461" s="2" t="s">
        <v>570</v>
      </c>
      <c r="K2461" s="2" t="s">
        <v>835</v>
      </c>
      <c r="L2461" s="2" t="s">
        <v>845</v>
      </c>
      <c r="M2461" s="2" t="s">
        <v>6</v>
      </c>
      <c r="N2461" s="2" t="s">
        <v>6</v>
      </c>
      <c r="O2461" s="2" t="s">
        <v>6</v>
      </c>
      <c r="P2461" s="2" t="s">
        <v>6</v>
      </c>
      <c r="Q2461" s="2" t="s">
        <v>6</v>
      </c>
      <c r="R2461" s="2" t="s">
        <v>6</v>
      </c>
      <c r="S2461" s="2" t="s">
        <v>6</v>
      </c>
      <c r="T2461" s="2" t="s">
        <v>6</v>
      </c>
      <c r="U2461" s="2" t="s">
        <v>6</v>
      </c>
      <c r="V2461" s="2" t="s">
        <v>6</v>
      </c>
      <c r="W2461" s="2" t="s">
        <v>6</v>
      </c>
      <c r="X2461" s="2" t="s">
        <v>6</v>
      </c>
      <c r="Y2461" s="2" t="s">
        <v>6</v>
      </c>
      <c r="Z2461" s="2" t="s">
        <v>6</v>
      </c>
      <c r="AA2461" s="2" t="s">
        <v>6</v>
      </c>
      <c r="AB2461" s="2" t="s">
        <v>6</v>
      </c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</row>
    <row r="2462" spans="1:47" ht="15.75">
      <c r="A2462" s="2"/>
      <c r="B2462" s="2"/>
      <c r="C2462" s="2" t="s">
        <v>1227</v>
      </c>
      <c r="D2462" s="2" t="s">
        <v>176</v>
      </c>
      <c r="E2462" s="2" t="s">
        <v>30</v>
      </c>
      <c r="F2462" s="26" t="s">
        <v>176</v>
      </c>
      <c r="G2462" s="4" t="s">
        <v>1266</v>
      </c>
      <c r="H2462" s="2" t="s">
        <v>163</v>
      </c>
      <c r="I2462" s="2" t="s">
        <v>569</v>
      </c>
      <c r="J2462" s="2" t="s">
        <v>570</v>
      </c>
      <c r="K2462" s="2" t="s">
        <v>835</v>
      </c>
      <c r="L2462" s="2" t="s">
        <v>845</v>
      </c>
      <c r="M2462" s="2" t="s">
        <v>6</v>
      </c>
      <c r="N2462" s="2" t="s">
        <v>6</v>
      </c>
      <c r="O2462" s="2" t="s">
        <v>6</v>
      </c>
      <c r="P2462" s="2" t="s">
        <v>6</v>
      </c>
      <c r="Q2462" s="2" t="s">
        <v>6</v>
      </c>
      <c r="R2462" s="2" t="s">
        <v>6</v>
      </c>
      <c r="S2462" s="2" t="s">
        <v>6</v>
      </c>
      <c r="T2462" s="2" t="s">
        <v>6</v>
      </c>
      <c r="U2462" s="2" t="s">
        <v>6</v>
      </c>
      <c r="V2462" s="2" t="s">
        <v>6</v>
      </c>
      <c r="W2462" s="2" t="s">
        <v>6</v>
      </c>
      <c r="X2462" s="2" t="s">
        <v>6</v>
      </c>
      <c r="Y2462" s="2" t="s">
        <v>6</v>
      </c>
      <c r="Z2462" s="2" t="s">
        <v>6</v>
      </c>
      <c r="AA2462" s="2" t="s">
        <v>6</v>
      </c>
      <c r="AB2462" s="2" t="s">
        <v>6</v>
      </c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</row>
    <row r="2463" spans="1:47" ht="15.75">
      <c r="A2463" s="2"/>
      <c r="B2463" s="2"/>
      <c r="C2463" s="2" t="s">
        <v>1228</v>
      </c>
      <c r="D2463" s="2" t="s">
        <v>176</v>
      </c>
      <c r="E2463" s="2" t="s">
        <v>30</v>
      </c>
      <c r="F2463" s="26" t="s">
        <v>176</v>
      </c>
      <c r="G2463" s="4" t="s">
        <v>1266</v>
      </c>
      <c r="H2463" s="2" t="s">
        <v>163</v>
      </c>
      <c r="I2463" s="2" t="s">
        <v>569</v>
      </c>
      <c r="J2463" s="2" t="s">
        <v>570</v>
      </c>
      <c r="K2463" s="2" t="s">
        <v>835</v>
      </c>
      <c r="L2463" s="2" t="s">
        <v>845</v>
      </c>
      <c r="M2463" s="2" t="s">
        <v>6</v>
      </c>
      <c r="N2463" s="2" t="s">
        <v>6</v>
      </c>
      <c r="O2463" s="2" t="s">
        <v>6</v>
      </c>
      <c r="P2463" s="2" t="s">
        <v>6</v>
      </c>
      <c r="Q2463" s="2" t="s">
        <v>6</v>
      </c>
      <c r="R2463" s="2" t="s">
        <v>6</v>
      </c>
      <c r="S2463" s="2" t="s">
        <v>6</v>
      </c>
      <c r="T2463" s="2" t="s">
        <v>6</v>
      </c>
      <c r="U2463" s="2" t="s">
        <v>6</v>
      </c>
      <c r="V2463" s="2" t="s">
        <v>6</v>
      </c>
      <c r="W2463" s="2" t="s">
        <v>6</v>
      </c>
      <c r="X2463" s="2" t="s">
        <v>6</v>
      </c>
      <c r="Y2463" s="2" t="s">
        <v>6</v>
      </c>
      <c r="Z2463" s="2" t="s">
        <v>6</v>
      </c>
      <c r="AA2463" s="2" t="s">
        <v>6</v>
      </c>
      <c r="AB2463" s="2" t="s">
        <v>6</v>
      </c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</row>
    <row r="2464" spans="1:47" ht="15.75">
      <c r="A2464" s="2"/>
      <c r="B2464" s="2"/>
      <c r="C2464" s="2" t="s">
        <v>1229</v>
      </c>
      <c r="D2464" s="2" t="s">
        <v>176</v>
      </c>
      <c r="E2464" s="2" t="s">
        <v>30</v>
      </c>
      <c r="F2464" s="26" t="s">
        <v>176</v>
      </c>
      <c r="G2464" s="4" t="s">
        <v>1266</v>
      </c>
      <c r="H2464" s="2" t="s">
        <v>163</v>
      </c>
      <c r="I2464" s="2" t="s">
        <v>569</v>
      </c>
      <c r="J2464" s="2" t="s">
        <v>570</v>
      </c>
      <c r="K2464" s="2" t="s">
        <v>835</v>
      </c>
      <c r="L2464" s="2" t="s">
        <v>845</v>
      </c>
      <c r="M2464" s="2" t="s">
        <v>6</v>
      </c>
      <c r="N2464" s="2" t="s">
        <v>6</v>
      </c>
      <c r="O2464" s="2" t="s">
        <v>6</v>
      </c>
      <c r="P2464" s="2" t="s">
        <v>6</v>
      </c>
      <c r="Q2464" s="2" t="s">
        <v>6</v>
      </c>
      <c r="R2464" s="2" t="s">
        <v>6</v>
      </c>
      <c r="S2464" s="2" t="s">
        <v>6</v>
      </c>
      <c r="T2464" s="2" t="s">
        <v>6</v>
      </c>
      <c r="U2464" s="2" t="s">
        <v>6</v>
      </c>
      <c r="V2464" s="2" t="s">
        <v>6</v>
      </c>
      <c r="W2464" s="2" t="s">
        <v>6</v>
      </c>
      <c r="X2464" s="2" t="s">
        <v>6</v>
      </c>
      <c r="Y2464" s="2" t="s">
        <v>6</v>
      </c>
      <c r="Z2464" s="2" t="s">
        <v>6</v>
      </c>
      <c r="AA2464" s="2" t="s">
        <v>6</v>
      </c>
      <c r="AB2464" s="2" t="s">
        <v>6</v>
      </c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</row>
    <row r="2465" spans="1:47" ht="15.75">
      <c r="A2465" s="2"/>
      <c r="B2465" s="2"/>
      <c r="C2465" s="2" t="s">
        <v>1230</v>
      </c>
      <c r="D2465" s="2" t="s">
        <v>176</v>
      </c>
      <c r="E2465" s="2" t="s">
        <v>30</v>
      </c>
      <c r="F2465" s="26" t="s">
        <v>176</v>
      </c>
      <c r="G2465" s="4" t="s">
        <v>1266</v>
      </c>
      <c r="H2465" s="2" t="s">
        <v>163</v>
      </c>
      <c r="I2465" s="2" t="s">
        <v>569</v>
      </c>
      <c r="J2465" s="2" t="s">
        <v>570</v>
      </c>
      <c r="K2465" s="2" t="s">
        <v>835</v>
      </c>
      <c r="L2465" s="2" t="s">
        <v>845</v>
      </c>
      <c r="M2465" s="2" t="s">
        <v>6</v>
      </c>
      <c r="N2465" s="2" t="s">
        <v>6</v>
      </c>
      <c r="O2465" s="2" t="s">
        <v>6</v>
      </c>
      <c r="P2465" s="2" t="s">
        <v>6</v>
      </c>
      <c r="Q2465" s="2" t="s">
        <v>6</v>
      </c>
      <c r="R2465" s="2" t="s">
        <v>6</v>
      </c>
      <c r="S2465" s="2" t="s">
        <v>6</v>
      </c>
      <c r="T2465" s="2" t="s">
        <v>6</v>
      </c>
      <c r="U2465" s="2" t="s">
        <v>6</v>
      </c>
      <c r="V2465" s="2" t="s">
        <v>6</v>
      </c>
      <c r="W2465" s="2" t="s">
        <v>6</v>
      </c>
      <c r="X2465" s="2" t="s">
        <v>6</v>
      </c>
      <c r="Y2465" s="2" t="s">
        <v>6</v>
      </c>
      <c r="Z2465" s="2" t="s">
        <v>6</v>
      </c>
      <c r="AA2465" s="2" t="s">
        <v>6</v>
      </c>
      <c r="AB2465" s="2" t="s">
        <v>6</v>
      </c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</row>
    <row r="2466" spans="1:47" ht="15.75">
      <c r="A2466" s="2"/>
      <c r="B2466" s="2"/>
      <c r="C2466" s="2" t="s">
        <v>1231</v>
      </c>
      <c r="D2466" s="2" t="s">
        <v>176</v>
      </c>
      <c r="E2466" s="2" t="s">
        <v>30</v>
      </c>
      <c r="F2466" s="26" t="s">
        <v>176</v>
      </c>
      <c r="G2466" s="4" t="s">
        <v>1266</v>
      </c>
      <c r="H2466" s="2" t="s">
        <v>163</v>
      </c>
      <c r="I2466" s="2" t="s">
        <v>569</v>
      </c>
      <c r="J2466" s="2" t="s">
        <v>570</v>
      </c>
      <c r="K2466" s="2" t="s">
        <v>835</v>
      </c>
      <c r="L2466" s="2" t="s">
        <v>845</v>
      </c>
      <c r="M2466" s="2" t="s">
        <v>6</v>
      </c>
      <c r="N2466" s="2" t="s">
        <v>6</v>
      </c>
      <c r="O2466" s="2" t="s">
        <v>6</v>
      </c>
      <c r="P2466" s="2" t="s">
        <v>6</v>
      </c>
      <c r="Q2466" s="2" t="s">
        <v>6</v>
      </c>
      <c r="R2466" s="2" t="s">
        <v>6</v>
      </c>
      <c r="S2466" s="2" t="s">
        <v>6</v>
      </c>
      <c r="T2466" s="2" t="s">
        <v>6</v>
      </c>
      <c r="U2466" s="2" t="s">
        <v>6</v>
      </c>
      <c r="V2466" s="2" t="s">
        <v>6</v>
      </c>
      <c r="W2466" s="2" t="s">
        <v>6</v>
      </c>
      <c r="X2466" s="2" t="s">
        <v>6</v>
      </c>
      <c r="Y2466" s="2" t="s">
        <v>6</v>
      </c>
      <c r="Z2466" s="2" t="s">
        <v>6</v>
      </c>
      <c r="AA2466" s="2" t="s">
        <v>6</v>
      </c>
      <c r="AB2466" s="2" t="s">
        <v>6</v>
      </c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</row>
    <row r="2467" spans="1:47" ht="15.75">
      <c r="A2467" s="2"/>
      <c r="B2467" s="2"/>
      <c r="C2467" s="2" t="s">
        <v>1232</v>
      </c>
      <c r="D2467" s="2" t="s">
        <v>176</v>
      </c>
      <c r="E2467" s="2" t="s">
        <v>30</v>
      </c>
      <c r="F2467" s="26" t="s">
        <v>176</v>
      </c>
      <c r="G2467" s="4" t="s">
        <v>1266</v>
      </c>
      <c r="H2467" s="2" t="s">
        <v>163</v>
      </c>
      <c r="I2467" s="2" t="s">
        <v>569</v>
      </c>
      <c r="J2467" s="2" t="s">
        <v>570</v>
      </c>
      <c r="K2467" s="2" t="s">
        <v>835</v>
      </c>
      <c r="L2467" s="2" t="s">
        <v>845</v>
      </c>
      <c r="M2467" s="2" t="s">
        <v>6</v>
      </c>
      <c r="N2467" s="2" t="s">
        <v>6</v>
      </c>
      <c r="O2467" s="2" t="s">
        <v>6</v>
      </c>
      <c r="P2467" s="2" t="s">
        <v>6</v>
      </c>
      <c r="Q2467" s="2" t="s">
        <v>6</v>
      </c>
      <c r="R2467" s="2" t="s">
        <v>6</v>
      </c>
      <c r="S2467" s="2" t="s">
        <v>6</v>
      </c>
      <c r="T2467" s="2" t="s">
        <v>6</v>
      </c>
      <c r="U2467" s="2" t="s">
        <v>6</v>
      </c>
      <c r="V2467" s="2" t="s">
        <v>6</v>
      </c>
      <c r="W2467" s="2" t="s">
        <v>6</v>
      </c>
      <c r="X2467" s="2" t="s">
        <v>6</v>
      </c>
      <c r="Y2467" s="2" t="s">
        <v>6</v>
      </c>
      <c r="Z2467" s="2" t="s">
        <v>6</v>
      </c>
      <c r="AA2467" s="2" t="s">
        <v>6</v>
      </c>
      <c r="AB2467" s="2" t="s">
        <v>6</v>
      </c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</row>
    <row r="2468" spans="1:47" ht="15.75">
      <c r="A2468" s="2"/>
      <c r="B2468" s="2"/>
      <c r="C2468" s="2" t="s">
        <v>1147</v>
      </c>
      <c r="D2468" s="2" t="s">
        <v>176</v>
      </c>
      <c r="E2468" s="2" t="s">
        <v>30</v>
      </c>
      <c r="F2468" s="26" t="s">
        <v>176</v>
      </c>
      <c r="G2468" s="4" t="s">
        <v>1266</v>
      </c>
      <c r="H2468" s="2" t="s">
        <v>163</v>
      </c>
      <c r="I2468" s="2" t="s">
        <v>569</v>
      </c>
      <c r="J2468" s="2" t="s">
        <v>570</v>
      </c>
      <c r="K2468" s="2" t="s">
        <v>835</v>
      </c>
      <c r="L2468" s="2" t="s">
        <v>846</v>
      </c>
      <c r="M2468" s="2" t="s">
        <v>6</v>
      </c>
      <c r="N2468" s="2" t="s">
        <v>6</v>
      </c>
      <c r="O2468" s="2" t="s">
        <v>6</v>
      </c>
      <c r="P2468" s="2" t="s">
        <v>6</v>
      </c>
      <c r="Q2468" s="2" t="s">
        <v>6</v>
      </c>
      <c r="R2468" s="2" t="s">
        <v>6</v>
      </c>
      <c r="S2468" s="2" t="s">
        <v>6</v>
      </c>
      <c r="T2468" s="2" t="s">
        <v>6</v>
      </c>
      <c r="U2468" s="2" t="s">
        <v>6</v>
      </c>
      <c r="V2468" s="2" t="s">
        <v>6</v>
      </c>
      <c r="W2468" s="2" t="s">
        <v>6</v>
      </c>
      <c r="X2468" s="2" t="s">
        <v>6</v>
      </c>
      <c r="Y2468" s="2" t="s">
        <v>6</v>
      </c>
      <c r="Z2468" s="2" t="s">
        <v>6</v>
      </c>
      <c r="AA2468" s="2" t="s">
        <v>6</v>
      </c>
      <c r="AB2468" s="2" t="s">
        <v>6</v>
      </c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</row>
    <row r="2469" spans="1:47" ht="15.75">
      <c r="A2469" s="2"/>
      <c r="B2469" s="2"/>
      <c r="C2469" s="2" t="s">
        <v>1233</v>
      </c>
      <c r="D2469" s="2" t="s">
        <v>176</v>
      </c>
      <c r="E2469" s="2" t="s">
        <v>30</v>
      </c>
      <c r="F2469" s="26" t="s">
        <v>176</v>
      </c>
      <c r="G2469" s="4" t="s">
        <v>1266</v>
      </c>
      <c r="H2469" s="2" t="s">
        <v>163</v>
      </c>
      <c r="I2469" s="2" t="s">
        <v>569</v>
      </c>
      <c r="J2469" s="2" t="s">
        <v>570</v>
      </c>
      <c r="K2469" s="2" t="s">
        <v>835</v>
      </c>
      <c r="L2469" s="2" t="s">
        <v>846</v>
      </c>
      <c r="M2469" s="2" t="s">
        <v>6</v>
      </c>
      <c r="N2469" s="2" t="s">
        <v>6</v>
      </c>
      <c r="O2469" s="2" t="s">
        <v>6</v>
      </c>
      <c r="P2469" s="2" t="s">
        <v>6</v>
      </c>
      <c r="Q2469" s="2" t="s">
        <v>6</v>
      </c>
      <c r="R2469" s="2" t="s">
        <v>6</v>
      </c>
      <c r="S2469" s="2" t="s">
        <v>6</v>
      </c>
      <c r="T2469" s="2" t="s">
        <v>6</v>
      </c>
      <c r="U2469" s="2" t="s">
        <v>6</v>
      </c>
      <c r="V2469" s="2" t="s">
        <v>6</v>
      </c>
      <c r="W2469" s="2" t="s">
        <v>6</v>
      </c>
      <c r="X2469" s="2" t="s">
        <v>6</v>
      </c>
      <c r="Y2469" s="2" t="s">
        <v>6</v>
      </c>
      <c r="Z2469" s="2" t="s">
        <v>6</v>
      </c>
      <c r="AA2469" s="2" t="s">
        <v>6</v>
      </c>
      <c r="AB2469" s="2" t="s">
        <v>6</v>
      </c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</row>
    <row r="2470" spans="1:47" ht="15.75">
      <c r="A2470" s="2"/>
      <c r="B2470" s="2"/>
      <c r="C2470" s="2" t="s">
        <v>1148</v>
      </c>
      <c r="D2470" s="2" t="s">
        <v>176</v>
      </c>
      <c r="E2470" s="2" t="s">
        <v>30</v>
      </c>
      <c r="F2470" s="26" t="s">
        <v>176</v>
      </c>
      <c r="G2470" s="4" t="s">
        <v>1266</v>
      </c>
      <c r="H2470" s="2" t="s">
        <v>163</v>
      </c>
      <c r="I2470" s="2" t="s">
        <v>569</v>
      </c>
      <c r="J2470" s="2" t="s">
        <v>570</v>
      </c>
      <c r="K2470" s="2" t="s">
        <v>835</v>
      </c>
      <c r="L2470" s="2" t="s">
        <v>846</v>
      </c>
      <c r="M2470" s="2" t="s">
        <v>6</v>
      </c>
      <c r="N2470" s="2" t="s">
        <v>6</v>
      </c>
      <c r="O2470" s="2" t="s">
        <v>6</v>
      </c>
      <c r="P2470" s="2" t="s">
        <v>6</v>
      </c>
      <c r="Q2470" s="2" t="s">
        <v>6</v>
      </c>
      <c r="R2470" s="2" t="s">
        <v>6</v>
      </c>
      <c r="S2470" s="2" t="s">
        <v>6</v>
      </c>
      <c r="T2470" s="2" t="s">
        <v>6</v>
      </c>
      <c r="U2470" s="2" t="s">
        <v>6</v>
      </c>
      <c r="V2470" s="2" t="s">
        <v>6</v>
      </c>
      <c r="W2470" s="2" t="s">
        <v>6</v>
      </c>
      <c r="X2470" s="2" t="s">
        <v>6</v>
      </c>
      <c r="Y2470" s="2" t="s">
        <v>6</v>
      </c>
      <c r="Z2470" s="2" t="s">
        <v>6</v>
      </c>
      <c r="AA2470" s="2" t="s">
        <v>6</v>
      </c>
      <c r="AB2470" s="2" t="s">
        <v>6</v>
      </c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</row>
    <row r="2471" spans="1:47" ht="15.75">
      <c r="A2471" s="2"/>
      <c r="B2471" s="2"/>
      <c r="C2471" s="2" t="s">
        <v>1149</v>
      </c>
      <c r="D2471" s="2" t="s">
        <v>176</v>
      </c>
      <c r="E2471" s="2" t="s">
        <v>30</v>
      </c>
      <c r="F2471" s="26" t="s">
        <v>176</v>
      </c>
      <c r="G2471" s="4" t="s">
        <v>1266</v>
      </c>
      <c r="H2471" s="2" t="s">
        <v>163</v>
      </c>
      <c r="I2471" s="2" t="s">
        <v>569</v>
      </c>
      <c r="J2471" s="2" t="s">
        <v>570</v>
      </c>
      <c r="K2471" s="2" t="s">
        <v>835</v>
      </c>
      <c r="L2471" s="2" t="s">
        <v>846</v>
      </c>
      <c r="M2471" s="2" t="s">
        <v>6</v>
      </c>
      <c r="N2471" s="2" t="s">
        <v>6</v>
      </c>
      <c r="O2471" s="2" t="s">
        <v>6</v>
      </c>
      <c r="P2471" s="2" t="s">
        <v>6</v>
      </c>
      <c r="Q2471" s="2" t="s">
        <v>6</v>
      </c>
      <c r="R2471" s="2" t="s">
        <v>6</v>
      </c>
      <c r="S2471" s="2" t="s">
        <v>6</v>
      </c>
      <c r="T2471" s="2" t="s">
        <v>6</v>
      </c>
      <c r="U2471" s="2" t="s">
        <v>6</v>
      </c>
      <c r="V2471" s="2" t="s">
        <v>6</v>
      </c>
      <c r="W2471" s="2" t="s">
        <v>6</v>
      </c>
      <c r="X2471" s="2" t="s">
        <v>6</v>
      </c>
      <c r="Y2471" s="2" t="s">
        <v>6</v>
      </c>
      <c r="Z2471" s="2" t="s">
        <v>6</v>
      </c>
      <c r="AA2471" s="2" t="s">
        <v>6</v>
      </c>
      <c r="AB2471" s="2" t="s">
        <v>6</v>
      </c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</row>
    <row r="2472" spans="1:47" ht="15.75">
      <c r="A2472" s="2"/>
      <c r="B2472" s="2"/>
      <c r="C2472" s="2" t="s">
        <v>1150</v>
      </c>
      <c r="D2472" s="2" t="s">
        <v>176</v>
      </c>
      <c r="E2472" s="2" t="s">
        <v>30</v>
      </c>
      <c r="F2472" s="26" t="s">
        <v>176</v>
      </c>
      <c r="G2472" s="4" t="s">
        <v>1266</v>
      </c>
      <c r="H2472" s="2" t="s">
        <v>163</v>
      </c>
      <c r="I2472" s="2" t="s">
        <v>569</v>
      </c>
      <c r="J2472" s="2" t="s">
        <v>570</v>
      </c>
      <c r="K2472" s="2" t="s">
        <v>835</v>
      </c>
      <c r="L2472" s="2" t="s">
        <v>846</v>
      </c>
      <c r="M2472" s="2" t="s">
        <v>6</v>
      </c>
      <c r="N2472" s="2" t="s">
        <v>6</v>
      </c>
      <c r="O2472" s="2" t="s">
        <v>6</v>
      </c>
      <c r="P2472" s="2" t="s">
        <v>6</v>
      </c>
      <c r="Q2472" s="2" t="s">
        <v>6</v>
      </c>
      <c r="R2472" s="2" t="s">
        <v>6</v>
      </c>
      <c r="S2472" s="2" t="s">
        <v>6</v>
      </c>
      <c r="T2472" s="2" t="s">
        <v>6</v>
      </c>
      <c r="U2472" s="2" t="s">
        <v>6</v>
      </c>
      <c r="V2472" s="2" t="s">
        <v>6</v>
      </c>
      <c r="W2472" s="2" t="s">
        <v>6</v>
      </c>
      <c r="X2472" s="2" t="s">
        <v>6</v>
      </c>
      <c r="Y2472" s="2" t="s">
        <v>6</v>
      </c>
      <c r="Z2472" s="2" t="s">
        <v>6</v>
      </c>
      <c r="AA2472" s="2" t="s">
        <v>6</v>
      </c>
      <c r="AB2472" s="2" t="s">
        <v>6</v>
      </c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</row>
    <row r="2473" spans="1:47" ht="15.75">
      <c r="A2473" s="2"/>
      <c r="B2473" s="2"/>
      <c r="C2473" s="2" t="s">
        <v>1151</v>
      </c>
      <c r="D2473" s="2" t="s">
        <v>176</v>
      </c>
      <c r="E2473" s="2" t="s">
        <v>30</v>
      </c>
      <c r="F2473" s="26" t="s">
        <v>176</v>
      </c>
      <c r="G2473" s="4" t="s">
        <v>1266</v>
      </c>
      <c r="H2473" s="2" t="s">
        <v>163</v>
      </c>
      <c r="I2473" s="2" t="s">
        <v>569</v>
      </c>
      <c r="J2473" s="2" t="s">
        <v>570</v>
      </c>
      <c r="K2473" s="2" t="s">
        <v>835</v>
      </c>
      <c r="L2473" s="2" t="s">
        <v>846</v>
      </c>
      <c r="M2473" s="2" t="s">
        <v>6</v>
      </c>
      <c r="N2473" s="2" t="s">
        <v>6</v>
      </c>
      <c r="O2473" s="2" t="s">
        <v>6</v>
      </c>
      <c r="P2473" s="2" t="s">
        <v>6</v>
      </c>
      <c r="Q2473" s="2" t="s">
        <v>6</v>
      </c>
      <c r="R2473" s="2" t="s">
        <v>6</v>
      </c>
      <c r="S2473" s="2" t="s">
        <v>6</v>
      </c>
      <c r="T2473" s="2" t="s">
        <v>6</v>
      </c>
      <c r="U2473" s="2" t="s">
        <v>6</v>
      </c>
      <c r="V2473" s="2" t="s">
        <v>6</v>
      </c>
      <c r="W2473" s="2" t="s">
        <v>6</v>
      </c>
      <c r="X2473" s="2" t="s">
        <v>6</v>
      </c>
      <c r="Y2473" s="2" t="s">
        <v>6</v>
      </c>
      <c r="Z2473" s="2" t="s">
        <v>6</v>
      </c>
      <c r="AA2473" s="2" t="s">
        <v>6</v>
      </c>
      <c r="AB2473" s="2" t="s">
        <v>6</v>
      </c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</row>
    <row r="2474" spans="1:47" ht="15.75">
      <c r="A2474" s="2"/>
      <c r="B2474" s="2"/>
      <c r="C2474" s="2" t="s">
        <v>1152</v>
      </c>
      <c r="D2474" s="2" t="s">
        <v>176</v>
      </c>
      <c r="E2474" s="2" t="s">
        <v>30</v>
      </c>
      <c r="F2474" s="26" t="s">
        <v>176</v>
      </c>
      <c r="G2474" s="4" t="s">
        <v>1266</v>
      </c>
      <c r="H2474" s="2" t="s">
        <v>163</v>
      </c>
      <c r="I2474" s="2" t="s">
        <v>569</v>
      </c>
      <c r="J2474" s="2" t="s">
        <v>570</v>
      </c>
      <c r="K2474" s="2" t="s">
        <v>835</v>
      </c>
      <c r="L2474" s="2" t="s">
        <v>846</v>
      </c>
      <c r="M2474" s="2" t="s">
        <v>6</v>
      </c>
      <c r="N2474" s="2" t="s">
        <v>6</v>
      </c>
      <c r="O2474" s="2" t="s">
        <v>6</v>
      </c>
      <c r="P2474" s="2" t="s">
        <v>6</v>
      </c>
      <c r="Q2474" s="2" t="s">
        <v>6</v>
      </c>
      <c r="R2474" s="2" t="s">
        <v>6</v>
      </c>
      <c r="S2474" s="2" t="s">
        <v>6</v>
      </c>
      <c r="T2474" s="2" t="s">
        <v>6</v>
      </c>
      <c r="U2474" s="2" t="s">
        <v>6</v>
      </c>
      <c r="V2474" s="2" t="s">
        <v>6</v>
      </c>
      <c r="W2474" s="2" t="s">
        <v>6</v>
      </c>
      <c r="X2474" s="2" t="s">
        <v>6</v>
      </c>
      <c r="Y2474" s="2" t="s">
        <v>6</v>
      </c>
      <c r="Z2474" s="2" t="s">
        <v>6</v>
      </c>
      <c r="AA2474" s="2" t="s">
        <v>6</v>
      </c>
      <c r="AB2474" s="2" t="s">
        <v>6</v>
      </c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</row>
    <row r="2475" spans="1:47" ht="15.75">
      <c r="A2475" s="2"/>
      <c r="B2475" s="2"/>
      <c r="C2475" s="2" t="s">
        <v>1153</v>
      </c>
      <c r="D2475" s="2" t="s">
        <v>176</v>
      </c>
      <c r="E2475" s="2" t="s">
        <v>30</v>
      </c>
      <c r="F2475" s="26" t="s">
        <v>176</v>
      </c>
      <c r="G2475" s="4" t="s">
        <v>1266</v>
      </c>
      <c r="H2475" s="2" t="s">
        <v>163</v>
      </c>
      <c r="I2475" s="2" t="s">
        <v>569</v>
      </c>
      <c r="J2475" s="2" t="s">
        <v>570</v>
      </c>
      <c r="K2475" s="2" t="s">
        <v>835</v>
      </c>
      <c r="L2475" s="2" t="s">
        <v>846</v>
      </c>
      <c r="M2475" s="2" t="s">
        <v>6</v>
      </c>
      <c r="N2475" s="2" t="s">
        <v>6</v>
      </c>
      <c r="O2475" s="2" t="s">
        <v>6</v>
      </c>
      <c r="P2475" s="2" t="s">
        <v>6</v>
      </c>
      <c r="Q2475" s="2" t="s">
        <v>6</v>
      </c>
      <c r="R2475" s="2" t="s">
        <v>6</v>
      </c>
      <c r="S2475" s="2" t="s">
        <v>6</v>
      </c>
      <c r="T2475" s="2" t="s">
        <v>6</v>
      </c>
      <c r="U2475" s="2" t="s">
        <v>6</v>
      </c>
      <c r="V2475" s="2" t="s">
        <v>6</v>
      </c>
      <c r="W2475" s="2" t="s">
        <v>6</v>
      </c>
      <c r="X2475" s="2" t="s">
        <v>6</v>
      </c>
      <c r="Y2475" s="2" t="s">
        <v>6</v>
      </c>
      <c r="Z2475" s="2" t="s">
        <v>6</v>
      </c>
      <c r="AA2475" s="2" t="s">
        <v>6</v>
      </c>
      <c r="AB2475" s="2" t="s">
        <v>6</v>
      </c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</row>
    <row r="2476" spans="1:47" ht="15.75">
      <c r="A2476" s="2"/>
      <c r="B2476" s="2"/>
      <c r="C2476" s="2" t="s">
        <v>1154</v>
      </c>
      <c r="D2476" s="2" t="s">
        <v>176</v>
      </c>
      <c r="E2476" s="2" t="s">
        <v>30</v>
      </c>
      <c r="F2476" s="26" t="s">
        <v>176</v>
      </c>
      <c r="G2476" s="4" t="s">
        <v>1266</v>
      </c>
      <c r="H2476" s="2" t="s">
        <v>163</v>
      </c>
      <c r="I2476" s="2" t="s">
        <v>569</v>
      </c>
      <c r="J2476" s="2" t="s">
        <v>570</v>
      </c>
      <c r="K2476" s="2" t="s">
        <v>835</v>
      </c>
      <c r="L2476" s="2" t="s">
        <v>846</v>
      </c>
      <c r="M2476" s="2" t="s">
        <v>6</v>
      </c>
      <c r="N2476" s="2" t="s">
        <v>6</v>
      </c>
      <c r="O2476" s="2" t="s">
        <v>6</v>
      </c>
      <c r="P2476" s="2" t="s">
        <v>6</v>
      </c>
      <c r="Q2476" s="2" t="s">
        <v>6</v>
      </c>
      <c r="R2476" s="2" t="s">
        <v>6</v>
      </c>
      <c r="S2476" s="2" t="s">
        <v>6</v>
      </c>
      <c r="T2476" s="2" t="s">
        <v>6</v>
      </c>
      <c r="U2476" s="2" t="s">
        <v>6</v>
      </c>
      <c r="V2476" s="2" t="s">
        <v>6</v>
      </c>
      <c r="W2476" s="2" t="s">
        <v>6</v>
      </c>
      <c r="X2476" s="2" t="s">
        <v>6</v>
      </c>
      <c r="Y2476" s="2" t="s">
        <v>6</v>
      </c>
      <c r="Z2476" s="2" t="s">
        <v>6</v>
      </c>
      <c r="AA2476" s="2" t="s">
        <v>6</v>
      </c>
      <c r="AB2476" s="2" t="s">
        <v>6</v>
      </c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</row>
    <row r="2477" spans="1:47" ht="15.75">
      <c r="A2477" s="2"/>
      <c r="B2477" s="2"/>
      <c r="C2477" s="2" t="s">
        <v>1155</v>
      </c>
      <c r="D2477" s="2" t="s">
        <v>176</v>
      </c>
      <c r="E2477" s="2" t="s">
        <v>30</v>
      </c>
      <c r="F2477" s="26" t="s">
        <v>176</v>
      </c>
      <c r="G2477" s="4" t="s">
        <v>1266</v>
      </c>
      <c r="H2477" s="2" t="s">
        <v>163</v>
      </c>
      <c r="I2477" s="2" t="s">
        <v>569</v>
      </c>
      <c r="J2477" s="2" t="s">
        <v>570</v>
      </c>
      <c r="K2477" s="2" t="s">
        <v>835</v>
      </c>
      <c r="L2477" s="2" t="s">
        <v>846</v>
      </c>
      <c r="M2477" s="2" t="s">
        <v>6</v>
      </c>
      <c r="N2477" s="2" t="s">
        <v>6</v>
      </c>
      <c r="O2477" s="2" t="s">
        <v>6</v>
      </c>
      <c r="P2477" s="2" t="s">
        <v>6</v>
      </c>
      <c r="Q2477" s="2" t="s">
        <v>6</v>
      </c>
      <c r="R2477" s="2" t="s">
        <v>6</v>
      </c>
      <c r="S2477" s="2" t="s">
        <v>6</v>
      </c>
      <c r="T2477" s="2" t="s">
        <v>6</v>
      </c>
      <c r="U2477" s="2" t="s">
        <v>6</v>
      </c>
      <c r="V2477" s="2" t="s">
        <v>6</v>
      </c>
      <c r="W2477" s="2" t="s">
        <v>6</v>
      </c>
      <c r="X2477" s="2" t="s">
        <v>6</v>
      </c>
      <c r="Y2477" s="2" t="s">
        <v>6</v>
      </c>
      <c r="Z2477" s="2" t="s">
        <v>6</v>
      </c>
      <c r="AA2477" s="2" t="s">
        <v>6</v>
      </c>
      <c r="AB2477" s="2" t="s">
        <v>6</v>
      </c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</row>
    <row r="2478" spans="1:47" ht="15.75">
      <c r="A2478" s="2"/>
      <c r="B2478" s="2"/>
      <c r="C2478" s="2" t="s">
        <v>1156</v>
      </c>
      <c r="D2478" s="2" t="s">
        <v>176</v>
      </c>
      <c r="E2478" s="2" t="s">
        <v>30</v>
      </c>
      <c r="F2478" s="26" t="s">
        <v>176</v>
      </c>
      <c r="G2478" s="4" t="s">
        <v>1266</v>
      </c>
      <c r="H2478" s="2" t="s">
        <v>163</v>
      </c>
      <c r="I2478" s="2" t="s">
        <v>569</v>
      </c>
      <c r="J2478" s="2" t="s">
        <v>570</v>
      </c>
      <c r="K2478" s="2" t="s">
        <v>835</v>
      </c>
      <c r="L2478" s="2" t="s">
        <v>846</v>
      </c>
      <c r="M2478" s="2" t="s">
        <v>6</v>
      </c>
      <c r="N2478" s="2" t="s">
        <v>6</v>
      </c>
      <c r="O2478" s="2" t="s">
        <v>6</v>
      </c>
      <c r="P2478" s="2" t="s">
        <v>6</v>
      </c>
      <c r="Q2478" s="2" t="s">
        <v>6</v>
      </c>
      <c r="R2478" s="2" t="s">
        <v>6</v>
      </c>
      <c r="S2478" s="2" t="s">
        <v>6</v>
      </c>
      <c r="T2478" s="2" t="s">
        <v>6</v>
      </c>
      <c r="U2478" s="2" t="s">
        <v>6</v>
      </c>
      <c r="V2478" s="2" t="s">
        <v>6</v>
      </c>
      <c r="W2478" s="2" t="s">
        <v>6</v>
      </c>
      <c r="X2478" s="2" t="s">
        <v>6</v>
      </c>
      <c r="Y2478" s="2" t="s">
        <v>6</v>
      </c>
      <c r="Z2478" s="2" t="s">
        <v>6</v>
      </c>
      <c r="AA2478" s="2" t="s">
        <v>6</v>
      </c>
      <c r="AB2478" s="2" t="s">
        <v>6</v>
      </c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</row>
    <row r="2479" spans="1:47" ht="15.75">
      <c r="A2479" s="2"/>
      <c r="B2479" s="2"/>
      <c r="C2479" s="2" t="s">
        <v>1157</v>
      </c>
      <c r="D2479" s="2" t="s">
        <v>176</v>
      </c>
      <c r="E2479" s="2" t="s">
        <v>30</v>
      </c>
      <c r="F2479" s="26" t="s">
        <v>176</v>
      </c>
      <c r="G2479" s="4" t="s">
        <v>1266</v>
      </c>
      <c r="H2479" s="2" t="s">
        <v>163</v>
      </c>
      <c r="I2479" s="2" t="s">
        <v>569</v>
      </c>
      <c r="J2479" s="2" t="s">
        <v>570</v>
      </c>
      <c r="K2479" s="2" t="s">
        <v>835</v>
      </c>
      <c r="L2479" s="2" t="s">
        <v>846</v>
      </c>
      <c r="M2479" s="2" t="s">
        <v>6</v>
      </c>
      <c r="N2479" s="2" t="s">
        <v>6</v>
      </c>
      <c r="O2479" s="2" t="s">
        <v>6</v>
      </c>
      <c r="P2479" s="2" t="s">
        <v>6</v>
      </c>
      <c r="Q2479" s="2" t="s">
        <v>6</v>
      </c>
      <c r="R2479" s="2" t="s">
        <v>6</v>
      </c>
      <c r="S2479" s="2" t="s">
        <v>6</v>
      </c>
      <c r="T2479" s="2" t="s">
        <v>6</v>
      </c>
      <c r="U2479" s="2" t="s">
        <v>6</v>
      </c>
      <c r="V2479" s="2" t="s">
        <v>6</v>
      </c>
      <c r="W2479" s="2" t="s">
        <v>6</v>
      </c>
      <c r="X2479" s="2" t="s">
        <v>6</v>
      </c>
      <c r="Y2479" s="2" t="s">
        <v>6</v>
      </c>
      <c r="Z2479" s="2" t="s">
        <v>6</v>
      </c>
      <c r="AA2479" s="2" t="s">
        <v>6</v>
      </c>
      <c r="AB2479" s="2" t="s">
        <v>6</v>
      </c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</row>
    <row r="2480" spans="1:47" ht="15.75">
      <c r="A2480" s="2"/>
      <c r="B2480" s="2"/>
      <c r="C2480" s="2" t="s">
        <v>1158</v>
      </c>
      <c r="D2480" s="2" t="s">
        <v>176</v>
      </c>
      <c r="E2480" s="2" t="s">
        <v>30</v>
      </c>
      <c r="F2480" s="26" t="s">
        <v>176</v>
      </c>
      <c r="G2480" s="4" t="s">
        <v>1266</v>
      </c>
      <c r="H2480" s="2" t="s">
        <v>163</v>
      </c>
      <c r="I2480" s="2" t="s">
        <v>569</v>
      </c>
      <c r="J2480" s="2" t="s">
        <v>570</v>
      </c>
      <c r="K2480" s="2" t="s">
        <v>835</v>
      </c>
      <c r="L2480" s="2" t="s">
        <v>846</v>
      </c>
      <c r="M2480" s="2" t="s">
        <v>6</v>
      </c>
      <c r="N2480" s="2" t="s">
        <v>6</v>
      </c>
      <c r="O2480" s="2" t="s">
        <v>6</v>
      </c>
      <c r="P2480" s="2" t="s">
        <v>6</v>
      </c>
      <c r="Q2480" s="2" t="s">
        <v>6</v>
      </c>
      <c r="R2480" s="2" t="s">
        <v>6</v>
      </c>
      <c r="S2480" s="2" t="s">
        <v>6</v>
      </c>
      <c r="T2480" s="2" t="s">
        <v>6</v>
      </c>
      <c r="U2480" s="2" t="s">
        <v>6</v>
      </c>
      <c r="V2480" s="2" t="s">
        <v>6</v>
      </c>
      <c r="W2480" s="2" t="s">
        <v>6</v>
      </c>
      <c r="X2480" s="2" t="s">
        <v>6</v>
      </c>
      <c r="Y2480" s="2" t="s">
        <v>6</v>
      </c>
      <c r="Z2480" s="2" t="s">
        <v>6</v>
      </c>
      <c r="AA2480" s="2" t="s">
        <v>6</v>
      </c>
      <c r="AB2480" s="2" t="s">
        <v>6</v>
      </c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</row>
    <row r="2481" spans="1:47" ht="15.75">
      <c r="A2481" s="2"/>
      <c r="B2481" s="2"/>
      <c r="C2481" s="2" t="s">
        <v>1159</v>
      </c>
      <c r="D2481" s="2" t="s">
        <v>176</v>
      </c>
      <c r="E2481" s="2" t="s">
        <v>30</v>
      </c>
      <c r="F2481" s="26" t="s">
        <v>176</v>
      </c>
      <c r="G2481" s="4" t="s">
        <v>1266</v>
      </c>
      <c r="H2481" s="2" t="s">
        <v>163</v>
      </c>
      <c r="I2481" s="2" t="s">
        <v>569</v>
      </c>
      <c r="J2481" s="2" t="s">
        <v>570</v>
      </c>
      <c r="K2481" s="2" t="s">
        <v>835</v>
      </c>
      <c r="L2481" s="2" t="s">
        <v>846</v>
      </c>
      <c r="M2481" s="2" t="s">
        <v>6</v>
      </c>
      <c r="N2481" s="2" t="s">
        <v>6</v>
      </c>
      <c r="O2481" s="2" t="s">
        <v>6</v>
      </c>
      <c r="P2481" s="2" t="s">
        <v>6</v>
      </c>
      <c r="Q2481" s="2" t="s">
        <v>6</v>
      </c>
      <c r="R2481" s="2" t="s">
        <v>6</v>
      </c>
      <c r="S2481" s="2" t="s">
        <v>6</v>
      </c>
      <c r="T2481" s="2" t="s">
        <v>6</v>
      </c>
      <c r="U2481" s="2" t="s">
        <v>6</v>
      </c>
      <c r="V2481" s="2" t="s">
        <v>6</v>
      </c>
      <c r="W2481" s="2" t="s">
        <v>6</v>
      </c>
      <c r="X2481" s="2" t="s">
        <v>6</v>
      </c>
      <c r="Y2481" s="2" t="s">
        <v>6</v>
      </c>
      <c r="Z2481" s="2" t="s">
        <v>6</v>
      </c>
      <c r="AA2481" s="2" t="s">
        <v>6</v>
      </c>
      <c r="AB2481" s="2" t="s">
        <v>6</v>
      </c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</row>
    <row r="2482" spans="1:47" ht="15.75">
      <c r="A2482" s="2"/>
      <c r="B2482" s="2"/>
      <c r="C2482" s="2" t="s">
        <v>1160</v>
      </c>
      <c r="D2482" s="2" t="s">
        <v>176</v>
      </c>
      <c r="E2482" s="2" t="s">
        <v>30</v>
      </c>
      <c r="F2482" s="26" t="s">
        <v>176</v>
      </c>
      <c r="G2482" s="4" t="s">
        <v>1266</v>
      </c>
      <c r="H2482" s="2" t="s">
        <v>163</v>
      </c>
      <c r="I2482" s="2" t="s">
        <v>569</v>
      </c>
      <c r="J2482" s="2" t="s">
        <v>570</v>
      </c>
      <c r="K2482" s="2" t="s">
        <v>835</v>
      </c>
      <c r="L2482" s="2" t="s">
        <v>846</v>
      </c>
      <c r="M2482" s="2" t="s">
        <v>6</v>
      </c>
      <c r="N2482" s="2" t="s">
        <v>6</v>
      </c>
      <c r="O2482" s="2" t="s">
        <v>6</v>
      </c>
      <c r="P2482" s="2" t="s">
        <v>6</v>
      </c>
      <c r="Q2482" s="2" t="s">
        <v>6</v>
      </c>
      <c r="R2482" s="2" t="s">
        <v>6</v>
      </c>
      <c r="S2482" s="2" t="s">
        <v>6</v>
      </c>
      <c r="T2482" s="2" t="s">
        <v>6</v>
      </c>
      <c r="U2482" s="2" t="s">
        <v>6</v>
      </c>
      <c r="V2482" s="2" t="s">
        <v>6</v>
      </c>
      <c r="W2482" s="2" t="s">
        <v>6</v>
      </c>
      <c r="X2482" s="2" t="s">
        <v>6</v>
      </c>
      <c r="Y2482" s="2" t="s">
        <v>6</v>
      </c>
      <c r="Z2482" s="2" t="s">
        <v>6</v>
      </c>
      <c r="AA2482" s="2" t="s">
        <v>6</v>
      </c>
      <c r="AB2482" s="2" t="s">
        <v>6</v>
      </c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</row>
    <row r="2483" spans="1:47" ht="15.75">
      <c r="A2483" s="2"/>
      <c r="B2483" s="2"/>
      <c r="C2483" s="2" t="s">
        <v>1161</v>
      </c>
      <c r="D2483" s="2" t="s">
        <v>176</v>
      </c>
      <c r="E2483" s="2" t="s">
        <v>30</v>
      </c>
      <c r="F2483" s="26" t="s">
        <v>176</v>
      </c>
      <c r="G2483" s="4" t="s">
        <v>1266</v>
      </c>
      <c r="H2483" s="2" t="s">
        <v>163</v>
      </c>
      <c r="I2483" s="2" t="s">
        <v>569</v>
      </c>
      <c r="J2483" s="2" t="s">
        <v>570</v>
      </c>
      <c r="K2483" s="2" t="s">
        <v>835</v>
      </c>
      <c r="L2483" s="2" t="s">
        <v>846</v>
      </c>
      <c r="M2483" s="2" t="s">
        <v>6</v>
      </c>
      <c r="N2483" s="2" t="s">
        <v>6</v>
      </c>
      <c r="O2483" s="2" t="s">
        <v>6</v>
      </c>
      <c r="P2483" s="2" t="s">
        <v>6</v>
      </c>
      <c r="Q2483" s="2" t="s">
        <v>6</v>
      </c>
      <c r="R2483" s="2" t="s">
        <v>6</v>
      </c>
      <c r="S2483" s="2" t="s">
        <v>6</v>
      </c>
      <c r="T2483" s="2" t="s">
        <v>6</v>
      </c>
      <c r="U2483" s="2" t="s">
        <v>6</v>
      </c>
      <c r="V2483" s="2" t="s">
        <v>6</v>
      </c>
      <c r="W2483" s="2" t="s">
        <v>6</v>
      </c>
      <c r="X2483" s="2" t="s">
        <v>6</v>
      </c>
      <c r="Y2483" s="2" t="s">
        <v>6</v>
      </c>
      <c r="Z2483" s="2" t="s">
        <v>6</v>
      </c>
      <c r="AA2483" s="2" t="s">
        <v>6</v>
      </c>
      <c r="AB2483" s="2" t="s">
        <v>6</v>
      </c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</row>
    <row r="2484" spans="1:47" ht="15.75">
      <c r="A2484" s="2"/>
      <c r="B2484" s="2"/>
      <c r="C2484" s="2" t="s">
        <v>1162</v>
      </c>
      <c r="D2484" s="2" t="s">
        <v>176</v>
      </c>
      <c r="E2484" s="2" t="s">
        <v>30</v>
      </c>
      <c r="F2484" s="26" t="s">
        <v>176</v>
      </c>
      <c r="G2484" s="4" t="s">
        <v>1266</v>
      </c>
      <c r="H2484" s="2" t="s">
        <v>163</v>
      </c>
      <c r="I2484" s="2" t="s">
        <v>569</v>
      </c>
      <c r="J2484" s="2" t="s">
        <v>570</v>
      </c>
      <c r="K2484" s="2" t="s">
        <v>835</v>
      </c>
      <c r="L2484" s="2" t="s">
        <v>846</v>
      </c>
      <c r="M2484" s="2" t="s">
        <v>6</v>
      </c>
      <c r="N2484" s="2" t="s">
        <v>6</v>
      </c>
      <c r="O2484" s="2" t="s">
        <v>6</v>
      </c>
      <c r="P2484" s="2" t="s">
        <v>6</v>
      </c>
      <c r="Q2484" s="2" t="s">
        <v>6</v>
      </c>
      <c r="R2484" s="2" t="s">
        <v>6</v>
      </c>
      <c r="S2484" s="2" t="s">
        <v>6</v>
      </c>
      <c r="T2484" s="2" t="s">
        <v>6</v>
      </c>
      <c r="U2484" s="2" t="s">
        <v>6</v>
      </c>
      <c r="V2484" s="2" t="s">
        <v>6</v>
      </c>
      <c r="W2484" s="2" t="s">
        <v>6</v>
      </c>
      <c r="X2484" s="2" t="s">
        <v>6</v>
      </c>
      <c r="Y2484" s="2" t="s">
        <v>6</v>
      </c>
      <c r="Z2484" s="2" t="s">
        <v>6</v>
      </c>
      <c r="AA2484" s="2" t="s">
        <v>6</v>
      </c>
      <c r="AB2484" s="2" t="s">
        <v>6</v>
      </c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</row>
    <row r="2485" spans="1:47" ht="15.75">
      <c r="A2485" s="2"/>
      <c r="B2485" s="2"/>
      <c r="C2485" s="2" t="s">
        <v>1163</v>
      </c>
      <c r="D2485" s="2" t="s">
        <v>176</v>
      </c>
      <c r="E2485" s="2" t="s">
        <v>30</v>
      </c>
      <c r="F2485" s="26" t="s">
        <v>176</v>
      </c>
      <c r="G2485" s="4" t="s">
        <v>1266</v>
      </c>
      <c r="H2485" s="2" t="s">
        <v>163</v>
      </c>
      <c r="I2485" s="2" t="s">
        <v>569</v>
      </c>
      <c r="J2485" s="2" t="s">
        <v>570</v>
      </c>
      <c r="K2485" s="2" t="s">
        <v>835</v>
      </c>
      <c r="L2485" s="2" t="s">
        <v>846</v>
      </c>
      <c r="M2485" s="2" t="s">
        <v>6</v>
      </c>
      <c r="N2485" s="2" t="s">
        <v>6</v>
      </c>
      <c r="O2485" s="2" t="s">
        <v>6</v>
      </c>
      <c r="P2485" s="2" t="s">
        <v>6</v>
      </c>
      <c r="Q2485" s="2" t="s">
        <v>6</v>
      </c>
      <c r="R2485" s="2" t="s">
        <v>6</v>
      </c>
      <c r="S2485" s="2" t="s">
        <v>6</v>
      </c>
      <c r="T2485" s="2" t="s">
        <v>6</v>
      </c>
      <c r="U2485" s="2" t="s">
        <v>6</v>
      </c>
      <c r="V2485" s="2" t="s">
        <v>6</v>
      </c>
      <c r="W2485" s="2" t="s">
        <v>6</v>
      </c>
      <c r="X2485" s="2" t="s">
        <v>6</v>
      </c>
      <c r="Y2485" s="2" t="s">
        <v>6</v>
      </c>
      <c r="Z2485" s="2" t="s">
        <v>6</v>
      </c>
      <c r="AA2485" s="2" t="s">
        <v>6</v>
      </c>
      <c r="AB2485" s="2" t="s">
        <v>6</v>
      </c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</row>
    <row r="2486" spans="1:47" ht="15.75">
      <c r="A2486" s="2"/>
      <c r="B2486" s="2"/>
      <c r="C2486" s="2" t="s">
        <v>1164</v>
      </c>
      <c r="D2486" s="2" t="s">
        <v>176</v>
      </c>
      <c r="E2486" s="2" t="s">
        <v>30</v>
      </c>
      <c r="F2486" s="26" t="s">
        <v>176</v>
      </c>
      <c r="G2486" s="4" t="s">
        <v>1266</v>
      </c>
      <c r="H2486" s="2" t="s">
        <v>163</v>
      </c>
      <c r="I2486" s="2" t="s">
        <v>569</v>
      </c>
      <c r="J2486" s="2" t="s">
        <v>570</v>
      </c>
      <c r="K2486" s="2" t="s">
        <v>835</v>
      </c>
      <c r="L2486" s="2" t="s">
        <v>846</v>
      </c>
      <c r="M2486" s="2" t="s">
        <v>6</v>
      </c>
      <c r="N2486" s="2" t="s">
        <v>6</v>
      </c>
      <c r="O2486" s="2" t="s">
        <v>6</v>
      </c>
      <c r="P2486" s="2" t="s">
        <v>6</v>
      </c>
      <c r="Q2486" s="2" t="s">
        <v>6</v>
      </c>
      <c r="R2486" s="2" t="s">
        <v>6</v>
      </c>
      <c r="S2486" s="2" t="s">
        <v>6</v>
      </c>
      <c r="T2486" s="2" t="s">
        <v>6</v>
      </c>
      <c r="U2486" s="2" t="s">
        <v>6</v>
      </c>
      <c r="V2486" s="2" t="s">
        <v>6</v>
      </c>
      <c r="W2486" s="2" t="s">
        <v>6</v>
      </c>
      <c r="X2486" s="2" t="s">
        <v>6</v>
      </c>
      <c r="Y2486" s="2" t="s">
        <v>6</v>
      </c>
      <c r="Z2486" s="2" t="s">
        <v>6</v>
      </c>
      <c r="AA2486" s="2" t="s">
        <v>6</v>
      </c>
      <c r="AB2486" s="2" t="s">
        <v>6</v>
      </c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</row>
    <row r="2487" spans="1:47" ht="15.75">
      <c r="A2487" s="2"/>
      <c r="B2487" s="2"/>
      <c r="C2487" s="2" t="s">
        <v>1165</v>
      </c>
      <c r="D2487" s="2" t="s">
        <v>176</v>
      </c>
      <c r="E2487" s="2" t="s">
        <v>30</v>
      </c>
      <c r="F2487" s="26" t="s">
        <v>176</v>
      </c>
      <c r="G2487" s="4" t="s">
        <v>1266</v>
      </c>
      <c r="H2487" s="2" t="s">
        <v>163</v>
      </c>
      <c r="I2487" s="2" t="s">
        <v>569</v>
      </c>
      <c r="J2487" s="2" t="s">
        <v>570</v>
      </c>
      <c r="K2487" s="2" t="s">
        <v>835</v>
      </c>
      <c r="L2487" s="2" t="s">
        <v>846</v>
      </c>
      <c r="M2487" s="2" t="s">
        <v>6</v>
      </c>
      <c r="N2487" s="2" t="s">
        <v>6</v>
      </c>
      <c r="O2487" s="2" t="s">
        <v>6</v>
      </c>
      <c r="P2487" s="2" t="s">
        <v>6</v>
      </c>
      <c r="Q2487" s="2" t="s">
        <v>6</v>
      </c>
      <c r="R2487" s="2" t="s">
        <v>6</v>
      </c>
      <c r="S2487" s="2" t="s">
        <v>6</v>
      </c>
      <c r="T2487" s="2" t="s">
        <v>6</v>
      </c>
      <c r="U2487" s="2" t="s">
        <v>6</v>
      </c>
      <c r="V2487" s="2" t="s">
        <v>6</v>
      </c>
      <c r="W2487" s="2" t="s">
        <v>6</v>
      </c>
      <c r="X2487" s="2" t="s">
        <v>6</v>
      </c>
      <c r="Y2487" s="2" t="s">
        <v>6</v>
      </c>
      <c r="Z2487" s="2" t="s">
        <v>6</v>
      </c>
      <c r="AA2487" s="2" t="s">
        <v>6</v>
      </c>
      <c r="AB2487" s="2" t="s">
        <v>6</v>
      </c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</row>
    <row r="2488" spans="1:47" ht="15.75">
      <c r="A2488" s="2"/>
      <c r="B2488" s="2"/>
      <c r="C2488" s="2" t="s">
        <v>1166</v>
      </c>
      <c r="D2488" s="2" t="s">
        <v>176</v>
      </c>
      <c r="E2488" s="2" t="s">
        <v>30</v>
      </c>
      <c r="F2488" s="26" t="s">
        <v>176</v>
      </c>
      <c r="G2488" s="4" t="s">
        <v>1266</v>
      </c>
      <c r="H2488" s="2" t="s">
        <v>163</v>
      </c>
      <c r="I2488" s="2" t="s">
        <v>569</v>
      </c>
      <c r="J2488" s="2" t="s">
        <v>570</v>
      </c>
      <c r="K2488" s="2" t="s">
        <v>835</v>
      </c>
      <c r="L2488" s="2" t="s">
        <v>846</v>
      </c>
      <c r="M2488" s="2" t="s">
        <v>6</v>
      </c>
      <c r="N2488" s="2" t="s">
        <v>6</v>
      </c>
      <c r="O2488" s="2" t="s">
        <v>6</v>
      </c>
      <c r="P2488" s="2" t="s">
        <v>6</v>
      </c>
      <c r="Q2488" s="2" t="s">
        <v>6</v>
      </c>
      <c r="R2488" s="2" t="s">
        <v>6</v>
      </c>
      <c r="S2488" s="2" t="s">
        <v>6</v>
      </c>
      <c r="T2488" s="2" t="s">
        <v>6</v>
      </c>
      <c r="U2488" s="2" t="s">
        <v>6</v>
      </c>
      <c r="V2488" s="2" t="s">
        <v>6</v>
      </c>
      <c r="W2488" s="2" t="s">
        <v>6</v>
      </c>
      <c r="X2488" s="2" t="s">
        <v>6</v>
      </c>
      <c r="Y2488" s="2" t="s">
        <v>6</v>
      </c>
      <c r="Z2488" s="2" t="s">
        <v>6</v>
      </c>
      <c r="AA2488" s="2" t="s">
        <v>6</v>
      </c>
      <c r="AB2488" s="2" t="s">
        <v>6</v>
      </c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</row>
    <row r="2489" spans="1:47" ht="15.75">
      <c r="A2489" s="2"/>
      <c r="B2489" s="2"/>
      <c r="C2489" s="2" t="s">
        <v>1168</v>
      </c>
      <c r="D2489" s="2" t="s">
        <v>176</v>
      </c>
      <c r="E2489" s="2" t="s">
        <v>30</v>
      </c>
      <c r="F2489" s="26" t="s">
        <v>581</v>
      </c>
      <c r="G2489" s="4" t="s">
        <v>1266</v>
      </c>
      <c r="H2489" s="2" t="s">
        <v>163</v>
      </c>
      <c r="I2489" s="2" t="s">
        <v>569</v>
      </c>
      <c r="J2489" s="2" t="s">
        <v>570</v>
      </c>
      <c r="K2489" s="2" t="s">
        <v>835</v>
      </c>
      <c r="L2489" s="2" t="s">
        <v>846</v>
      </c>
      <c r="M2489" s="2" t="s">
        <v>6</v>
      </c>
      <c r="N2489" s="2" t="s">
        <v>6</v>
      </c>
      <c r="O2489" s="2" t="s">
        <v>6</v>
      </c>
      <c r="P2489" s="2" t="s">
        <v>6</v>
      </c>
      <c r="Q2489" s="2" t="s">
        <v>6</v>
      </c>
      <c r="R2489" s="2" t="s">
        <v>6</v>
      </c>
      <c r="S2489" s="2" t="s">
        <v>6</v>
      </c>
      <c r="T2489" s="2" t="s">
        <v>6</v>
      </c>
      <c r="U2489" s="2" t="s">
        <v>6</v>
      </c>
      <c r="V2489" s="2" t="s">
        <v>6</v>
      </c>
      <c r="W2489" s="2" t="s">
        <v>6</v>
      </c>
      <c r="X2489" s="2" t="s">
        <v>6</v>
      </c>
      <c r="Y2489" s="2" t="s">
        <v>6</v>
      </c>
      <c r="Z2489" s="2" t="s">
        <v>6</v>
      </c>
      <c r="AA2489" s="2" t="s">
        <v>6</v>
      </c>
      <c r="AB2489" s="2" t="s">
        <v>6</v>
      </c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</row>
    <row r="2490" spans="1:47" ht="15.75">
      <c r="A2490" s="2"/>
      <c r="B2490" s="2"/>
      <c r="C2490" s="2" t="s">
        <v>1169</v>
      </c>
      <c r="D2490" s="2" t="s">
        <v>176</v>
      </c>
      <c r="E2490" s="2" t="s">
        <v>30</v>
      </c>
      <c r="F2490" s="26" t="s">
        <v>176</v>
      </c>
      <c r="G2490" s="4" t="s">
        <v>1266</v>
      </c>
      <c r="H2490" s="2" t="s">
        <v>163</v>
      </c>
      <c r="I2490" s="2" t="s">
        <v>569</v>
      </c>
      <c r="J2490" s="2" t="s">
        <v>570</v>
      </c>
      <c r="K2490" s="2" t="s">
        <v>835</v>
      </c>
      <c r="L2490" s="2" t="s">
        <v>846</v>
      </c>
      <c r="M2490" s="2" t="s">
        <v>6</v>
      </c>
      <c r="N2490" s="2" t="s">
        <v>6</v>
      </c>
      <c r="O2490" s="2" t="s">
        <v>6</v>
      </c>
      <c r="P2490" s="2" t="s">
        <v>6</v>
      </c>
      <c r="Q2490" s="2" t="s">
        <v>6</v>
      </c>
      <c r="R2490" s="2" t="s">
        <v>6</v>
      </c>
      <c r="S2490" s="2" t="s">
        <v>6</v>
      </c>
      <c r="T2490" s="2" t="s">
        <v>6</v>
      </c>
      <c r="U2490" s="2" t="s">
        <v>6</v>
      </c>
      <c r="V2490" s="2" t="s">
        <v>6</v>
      </c>
      <c r="W2490" s="2" t="s">
        <v>6</v>
      </c>
      <c r="X2490" s="2" t="s">
        <v>6</v>
      </c>
      <c r="Y2490" s="2" t="s">
        <v>6</v>
      </c>
      <c r="Z2490" s="2" t="s">
        <v>6</v>
      </c>
      <c r="AA2490" s="2" t="s">
        <v>6</v>
      </c>
      <c r="AB2490" s="2" t="s">
        <v>6</v>
      </c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</row>
    <row r="2491" spans="1:47" ht="15.75">
      <c r="A2491" s="2"/>
      <c r="B2491" s="2"/>
      <c r="C2491" s="2" t="s">
        <v>1170</v>
      </c>
      <c r="D2491" s="2" t="s">
        <v>176</v>
      </c>
      <c r="E2491" s="2" t="s">
        <v>30</v>
      </c>
      <c r="F2491" s="26" t="s">
        <v>176</v>
      </c>
      <c r="G2491" s="4" t="s">
        <v>1266</v>
      </c>
      <c r="H2491" s="2" t="s">
        <v>163</v>
      </c>
      <c r="I2491" s="2" t="s">
        <v>569</v>
      </c>
      <c r="J2491" s="2" t="s">
        <v>570</v>
      </c>
      <c r="K2491" s="2" t="s">
        <v>835</v>
      </c>
      <c r="L2491" s="2" t="s">
        <v>846</v>
      </c>
      <c r="M2491" s="2" t="s">
        <v>6</v>
      </c>
      <c r="N2491" s="2" t="s">
        <v>6</v>
      </c>
      <c r="O2491" s="2" t="s">
        <v>6</v>
      </c>
      <c r="P2491" s="2" t="s">
        <v>6</v>
      </c>
      <c r="Q2491" s="2" t="s">
        <v>6</v>
      </c>
      <c r="R2491" s="2" t="s">
        <v>6</v>
      </c>
      <c r="S2491" s="2" t="s">
        <v>6</v>
      </c>
      <c r="T2491" s="2" t="s">
        <v>6</v>
      </c>
      <c r="U2491" s="2" t="s">
        <v>6</v>
      </c>
      <c r="V2491" s="2" t="s">
        <v>6</v>
      </c>
      <c r="W2491" s="2" t="s">
        <v>6</v>
      </c>
      <c r="X2491" s="2" t="s">
        <v>6</v>
      </c>
      <c r="Y2491" s="2" t="s">
        <v>6</v>
      </c>
      <c r="Z2491" s="2" t="s">
        <v>6</v>
      </c>
      <c r="AA2491" s="2" t="s">
        <v>6</v>
      </c>
      <c r="AB2491" s="2" t="s">
        <v>6</v>
      </c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</row>
    <row r="2492" spans="1:47" ht="31.5">
      <c r="A2492" s="2"/>
      <c r="B2492" s="2"/>
      <c r="C2492" s="26" t="s">
        <v>1171</v>
      </c>
      <c r="D2492" s="2" t="s">
        <v>176</v>
      </c>
      <c r="E2492" s="2" t="s">
        <v>30</v>
      </c>
      <c r="F2492" s="26" t="s">
        <v>176</v>
      </c>
      <c r="G2492" s="4" t="s">
        <v>1266</v>
      </c>
      <c r="H2492" s="2" t="s">
        <v>163</v>
      </c>
      <c r="I2492" s="2" t="s">
        <v>569</v>
      </c>
      <c r="J2492" s="2" t="s">
        <v>570</v>
      </c>
      <c r="K2492" s="2" t="s">
        <v>835</v>
      </c>
      <c r="L2492" s="2" t="s">
        <v>846</v>
      </c>
      <c r="M2492" s="2" t="s">
        <v>6</v>
      </c>
      <c r="N2492" s="2" t="s">
        <v>6</v>
      </c>
      <c r="O2492" s="2" t="s">
        <v>6</v>
      </c>
      <c r="P2492" s="2" t="s">
        <v>6</v>
      </c>
      <c r="Q2492" s="2" t="s">
        <v>6</v>
      </c>
      <c r="R2492" s="2" t="s">
        <v>6</v>
      </c>
      <c r="S2492" s="2" t="s">
        <v>6</v>
      </c>
      <c r="T2492" s="2" t="s">
        <v>6</v>
      </c>
      <c r="U2492" s="2" t="s">
        <v>6</v>
      </c>
      <c r="V2492" s="2" t="s">
        <v>6</v>
      </c>
      <c r="W2492" s="2" t="s">
        <v>6</v>
      </c>
      <c r="X2492" s="2" t="s">
        <v>6</v>
      </c>
      <c r="Y2492" s="2" t="s">
        <v>6</v>
      </c>
      <c r="Z2492" s="2" t="s">
        <v>6</v>
      </c>
      <c r="AA2492" s="2" t="s">
        <v>6</v>
      </c>
      <c r="AB2492" s="2" t="s">
        <v>6</v>
      </c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</row>
    <row r="2493" spans="1:47" ht="15.75">
      <c r="A2493" s="2"/>
      <c r="B2493" s="2"/>
      <c r="C2493" s="2" t="s">
        <v>1172</v>
      </c>
      <c r="D2493" s="2" t="s">
        <v>176</v>
      </c>
      <c r="E2493" s="2" t="s">
        <v>30</v>
      </c>
      <c r="F2493" s="26" t="s">
        <v>176</v>
      </c>
      <c r="G2493" s="4" t="s">
        <v>1266</v>
      </c>
      <c r="H2493" s="2" t="s">
        <v>163</v>
      </c>
      <c r="I2493" s="2" t="s">
        <v>569</v>
      </c>
      <c r="J2493" s="2" t="s">
        <v>570</v>
      </c>
      <c r="K2493" s="2" t="s">
        <v>835</v>
      </c>
      <c r="L2493" s="2" t="s">
        <v>846</v>
      </c>
      <c r="M2493" s="2" t="s">
        <v>6</v>
      </c>
      <c r="N2493" s="2" t="s">
        <v>6</v>
      </c>
      <c r="O2493" s="2" t="s">
        <v>6</v>
      </c>
      <c r="P2493" s="2" t="s">
        <v>6</v>
      </c>
      <c r="Q2493" s="2" t="s">
        <v>6</v>
      </c>
      <c r="R2493" s="2" t="s">
        <v>6</v>
      </c>
      <c r="S2493" s="2" t="s">
        <v>6</v>
      </c>
      <c r="T2493" s="2" t="s">
        <v>6</v>
      </c>
      <c r="U2493" s="2" t="s">
        <v>6</v>
      </c>
      <c r="V2493" s="2" t="s">
        <v>6</v>
      </c>
      <c r="W2493" s="2" t="s">
        <v>6</v>
      </c>
      <c r="X2493" s="2" t="s">
        <v>6</v>
      </c>
      <c r="Y2493" s="2" t="s">
        <v>6</v>
      </c>
      <c r="Z2493" s="2" t="s">
        <v>6</v>
      </c>
      <c r="AA2493" s="2" t="s">
        <v>6</v>
      </c>
      <c r="AB2493" s="2" t="s">
        <v>6</v>
      </c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</row>
    <row r="2494" spans="1:47" ht="15.75">
      <c r="A2494" s="2"/>
      <c r="B2494" s="2"/>
      <c r="C2494" s="2" t="s">
        <v>1173</v>
      </c>
      <c r="D2494" s="2" t="s">
        <v>176</v>
      </c>
      <c r="E2494" s="2" t="s">
        <v>30</v>
      </c>
      <c r="F2494" s="26" t="s">
        <v>176</v>
      </c>
      <c r="G2494" s="4" t="s">
        <v>1266</v>
      </c>
      <c r="H2494" s="2" t="s">
        <v>163</v>
      </c>
      <c r="I2494" s="2" t="s">
        <v>569</v>
      </c>
      <c r="J2494" s="2" t="s">
        <v>570</v>
      </c>
      <c r="K2494" s="2" t="s">
        <v>835</v>
      </c>
      <c r="L2494" s="2" t="s">
        <v>846</v>
      </c>
      <c r="M2494" s="2" t="s">
        <v>6</v>
      </c>
      <c r="N2494" s="2" t="s">
        <v>6</v>
      </c>
      <c r="O2494" s="2" t="s">
        <v>6</v>
      </c>
      <c r="P2494" s="2" t="s">
        <v>6</v>
      </c>
      <c r="Q2494" s="2" t="s">
        <v>6</v>
      </c>
      <c r="R2494" s="2" t="s">
        <v>6</v>
      </c>
      <c r="S2494" s="2" t="s">
        <v>6</v>
      </c>
      <c r="T2494" s="2" t="s">
        <v>6</v>
      </c>
      <c r="U2494" s="2" t="s">
        <v>6</v>
      </c>
      <c r="V2494" s="2" t="s">
        <v>6</v>
      </c>
      <c r="W2494" s="2" t="s">
        <v>6</v>
      </c>
      <c r="X2494" s="2" t="s">
        <v>6</v>
      </c>
      <c r="Y2494" s="2" t="s">
        <v>6</v>
      </c>
      <c r="Z2494" s="2" t="s">
        <v>6</v>
      </c>
      <c r="AA2494" s="2" t="s">
        <v>6</v>
      </c>
      <c r="AB2494" s="2" t="s">
        <v>6</v>
      </c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</row>
    <row r="2495" spans="1:47" ht="15.75">
      <c r="A2495" s="2"/>
      <c r="B2495" s="2"/>
      <c r="C2495" s="2" t="s">
        <v>1174</v>
      </c>
      <c r="D2495" s="2" t="s">
        <v>176</v>
      </c>
      <c r="E2495" s="2" t="s">
        <v>30</v>
      </c>
      <c r="F2495" s="26" t="s">
        <v>176</v>
      </c>
      <c r="G2495" s="4" t="s">
        <v>1266</v>
      </c>
      <c r="H2495" s="2" t="s">
        <v>163</v>
      </c>
      <c r="I2495" s="2" t="s">
        <v>569</v>
      </c>
      <c r="J2495" s="2" t="s">
        <v>570</v>
      </c>
      <c r="K2495" s="2" t="s">
        <v>835</v>
      </c>
      <c r="L2495" s="2" t="s">
        <v>846</v>
      </c>
      <c r="M2495" s="2" t="s">
        <v>6</v>
      </c>
      <c r="N2495" s="2" t="s">
        <v>6</v>
      </c>
      <c r="O2495" s="2" t="s">
        <v>6</v>
      </c>
      <c r="P2495" s="2" t="s">
        <v>6</v>
      </c>
      <c r="Q2495" s="2" t="s">
        <v>6</v>
      </c>
      <c r="R2495" s="2" t="s">
        <v>6</v>
      </c>
      <c r="S2495" s="2" t="s">
        <v>6</v>
      </c>
      <c r="T2495" s="2" t="s">
        <v>6</v>
      </c>
      <c r="U2495" s="2" t="s">
        <v>6</v>
      </c>
      <c r="V2495" s="2" t="s">
        <v>6</v>
      </c>
      <c r="W2495" s="2" t="s">
        <v>6</v>
      </c>
      <c r="X2495" s="2" t="s">
        <v>6</v>
      </c>
      <c r="Y2495" s="2" t="s">
        <v>6</v>
      </c>
      <c r="Z2495" s="2" t="s">
        <v>6</v>
      </c>
      <c r="AA2495" s="2" t="s">
        <v>6</v>
      </c>
      <c r="AB2495" s="2" t="s">
        <v>6</v>
      </c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</row>
    <row r="2496" spans="1:47" ht="15.75">
      <c r="A2496" s="2"/>
      <c r="B2496" s="2"/>
      <c r="C2496" s="2" t="s">
        <v>1175</v>
      </c>
      <c r="D2496" s="2" t="s">
        <v>176</v>
      </c>
      <c r="E2496" s="2" t="s">
        <v>30</v>
      </c>
      <c r="F2496" s="26" t="s">
        <v>176</v>
      </c>
      <c r="G2496" s="4" t="s">
        <v>1266</v>
      </c>
      <c r="H2496" s="2" t="s">
        <v>163</v>
      </c>
      <c r="I2496" s="2" t="s">
        <v>569</v>
      </c>
      <c r="J2496" s="2" t="s">
        <v>570</v>
      </c>
      <c r="K2496" s="2" t="s">
        <v>835</v>
      </c>
      <c r="L2496" s="2" t="s">
        <v>846</v>
      </c>
      <c r="M2496" s="2" t="s">
        <v>6</v>
      </c>
      <c r="N2496" s="2" t="s">
        <v>6</v>
      </c>
      <c r="O2496" s="2" t="s">
        <v>6</v>
      </c>
      <c r="P2496" s="2" t="s">
        <v>6</v>
      </c>
      <c r="Q2496" s="2" t="s">
        <v>6</v>
      </c>
      <c r="R2496" s="2" t="s">
        <v>6</v>
      </c>
      <c r="S2496" s="2" t="s">
        <v>6</v>
      </c>
      <c r="T2496" s="2" t="s">
        <v>6</v>
      </c>
      <c r="U2496" s="2" t="s">
        <v>6</v>
      </c>
      <c r="V2496" s="2" t="s">
        <v>6</v>
      </c>
      <c r="W2496" s="2" t="s">
        <v>6</v>
      </c>
      <c r="X2496" s="2" t="s">
        <v>6</v>
      </c>
      <c r="Y2496" s="2" t="s">
        <v>6</v>
      </c>
      <c r="Z2496" s="2" t="s">
        <v>6</v>
      </c>
      <c r="AA2496" s="2" t="s">
        <v>6</v>
      </c>
      <c r="AB2496" s="2" t="s">
        <v>6</v>
      </c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</row>
    <row r="2497" spans="1:47" ht="15.75">
      <c r="A2497" s="2"/>
      <c r="B2497" s="2"/>
      <c r="C2497" s="2" t="s">
        <v>1176</v>
      </c>
      <c r="D2497" s="2" t="s">
        <v>176</v>
      </c>
      <c r="E2497" s="2" t="s">
        <v>30</v>
      </c>
      <c r="F2497" s="26" t="s">
        <v>176</v>
      </c>
      <c r="G2497" s="4" t="s">
        <v>1266</v>
      </c>
      <c r="H2497" s="2" t="s">
        <v>163</v>
      </c>
      <c r="I2497" s="2" t="s">
        <v>569</v>
      </c>
      <c r="J2497" s="2" t="s">
        <v>570</v>
      </c>
      <c r="K2497" s="2" t="s">
        <v>835</v>
      </c>
      <c r="L2497" s="2" t="s">
        <v>846</v>
      </c>
      <c r="M2497" s="2" t="s">
        <v>6</v>
      </c>
      <c r="N2497" s="2" t="s">
        <v>6</v>
      </c>
      <c r="O2497" s="2" t="s">
        <v>6</v>
      </c>
      <c r="P2497" s="2" t="s">
        <v>6</v>
      </c>
      <c r="Q2497" s="2" t="s">
        <v>6</v>
      </c>
      <c r="R2497" s="2" t="s">
        <v>6</v>
      </c>
      <c r="S2497" s="2" t="s">
        <v>6</v>
      </c>
      <c r="T2497" s="2" t="s">
        <v>6</v>
      </c>
      <c r="U2497" s="2" t="s">
        <v>6</v>
      </c>
      <c r="V2497" s="2" t="s">
        <v>6</v>
      </c>
      <c r="W2497" s="2" t="s">
        <v>6</v>
      </c>
      <c r="X2497" s="2" t="s">
        <v>6</v>
      </c>
      <c r="Y2497" s="2" t="s">
        <v>6</v>
      </c>
      <c r="Z2497" s="2" t="s">
        <v>6</v>
      </c>
      <c r="AA2497" s="2" t="s">
        <v>6</v>
      </c>
      <c r="AB2497" s="2" t="s">
        <v>6</v>
      </c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</row>
    <row r="2498" spans="1:47" ht="15.75">
      <c r="A2498" s="2"/>
      <c r="B2498" s="2"/>
      <c r="C2498" s="2" t="s">
        <v>1177</v>
      </c>
      <c r="D2498" s="2" t="s">
        <v>176</v>
      </c>
      <c r="E2498" s="2" t="s">
        <v>30</v>
      </c>
      <c r="F2498" s="26" t="s">
        <v>176</v>
      </c>
      <c r="G2498" s="4" t="s">
        <v>1266</v>
      </c>
      <c r="H2498" s="2" t="s">
        <v>163</v>
      </c>
      <c r="I2498" s="2" t="s">
        <v>569</v>
      </c>
      <c r="J2498" s="2" t="s">
        <v>570</v>
      </c>
      <c r="K2498" s="2" t="s">
        <v>835</v>
      </c>
      <c r="L2498" s="2" t="s">
        <v>846</v>
      </c>
      <c r="M2498" s="2" t="s">
        <v>6</v>
      </c>
      <c r="N2498" s="2" t="s">
        <v>6</v>
      </c>
      <c r="O2498" s="2" t="s">
        <v>6</v>
      </c>
      <c r="P2498" s="2" t="s">
        <v>6</v>
      </c>
      <c r="Q2498" s="2" t="s">
        <v>6</v>
      </c>
      <c r="R2498" s="2" t="s">
        <v>6</v>
      </c>
      <c r="S2498" s="2" t="s">
        <v>6</v>
      </c>
      <c r="T2498" s="2" t="s">
        <v>6</v>
      </c>
      <c r="U2498" s="2" t="s">
        <v>6</v>
      </c>
      <c r="V2498" s="2" t="s">
        <v>6</v>
      </c>
      <c r="W2498" s="2" t="s">
        <v>6</v>
      </c>
      <c r="X2498" s="2" t="s">
        <v>6</v>
      </c>
      <c r="Y2498" s="2" t="s">
        <v>6</v>
      </c>
      <c r="Z2498" s="2" t="s">
        <v>6</v>
      </c>
      <c r="AA2498" s="2" t="s">
        <v>6</v>
      </c>
      <c r="AB2498" s="2" t="s">
        <v>6</v>
      </c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</row>
    <row r="2499" spans="1:47" ht="15.75">
      <c r="A2499" s="2"/>
      <c r="B2499" s="2"/>
      <c r="C2499" s="2" t="s">
        <v>1178</v>
      </c>
      <c r="D2499" s="2" t="s">
        <v>176</v>
      </c>
      <c r="E2499" s="2" t="s">
        <v>30</v>
      </c>
      <c r="F2499" s="26" t="s">
        <v>176</v>
      </c>
      <c r="G2499" s="4" t="s">
        <v>1266</v>
      </c>
      <c r="H2499" s="2" t="s">
        <v>163</v>
      </c>
      <c r="I2499" s="2" t="s">
        <v>569</v>
      </c>
      <c r="J2499" s="2" t="s">
        <v>570</v>
      </c>
      <c r="K2499" s="2" t="s">
        <v>835</v>
      </c>
      <c r="L2499" s="2" t="s">
        <v>846</v>
      </c>
      <c r="M2499" s="2" t="s">
        <v>6</v>
      </c>
      <c r="N2499" s="2" t="s">
        <v>6</v>
      </c>
      <c r="O2499" s="2" t="s">
        <v>6</v>
      </c>
      <c r="P2499" s="2" t="s">
        <v>6</v>
      </c>
      <c r="Q2499" s="2" t="s">
        <v>6</v>
      </c>
      <c r="R2499" s="2" t="s">
        <v>6</v>
      </c>
      <c r="S2499" s="2" t="s">
        <v>6</v>
      </c>
      <c r="T2499" s="2" t="s">
        <v>6</v>
      </c>
      <c r="U2499" s="2" t="s">
        <v>6</v>
      </c>
      <c r="V2499" s="2" t="s">
        <v>6</v>
      </c>
      <c r="W2499" s="2" t="s">
        <v>6</v>
      </c>
      <c r="X2499" s="2" t="s">
        <v>6</v>
      </c>
      <c r="Y2499" s="2" t="s">
        <v>6</v>
      </c>
      <c r="Z2499" s="2" t="s">
        <v>6</v>
      </c>
      <c r="AA2499" s="2" t="s">
        <v>6</v>
      </c>
      <c r="AB2499" s="2" t="s">
        <v>6</v>
      </c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</row>
    <row r="2500" spans="1:47" ht="15.75">
      <c r="A2500" s="2"/>
      <c r="B2500" s="2"/>
      <c r="C2500" s="2" t="s">
        <v>1179</v>
      </c>
      <c r="D2500" s="2" t="s">
        <v>176</v>
      </c>
      <c r="E2500" s="2" t="s">
        <v>30</v>
      </c>
      <c r="F2500" s="26" t="s">
        <v>176</v>
      </c>
      <c r="G2500" s="4" t="s">
        <v>1266</v>
      </c>
      <c r="H2500" s="2" t="s">
        <v>163</v>
      </c>
      <c r="I2500" s="2" t="s">
        <v>569</v>
      </c>
      <c r="J2500" s="2" t="s">
        <v>570</v>
      </c>
      <c r="K2500" s="2" t="s">
        <v>835</v>
      </c>
      <c r="L2500" s="2" t="s">
        <v>846</v>
      </c>
      <c r="M2500" s="2" t="s">
        <v>6</v>
      </c>
      <c r="N2500" s="2" t="s">
        <v>6</v>
      </c>
      <c r="O2500" s="2" t="s">
        <v>6</v>
      </c>
      <c r="P2500" s="2" t="s">
        <v>6</v>
      </c>
      <c r="Q2500" s="2" t="s">
        <v>6</v>
      </c>
      <c r="R2500" s="2" t="s">
        <v>6</v>
      </c>
      <c r="S2500" s="2" t="s">
        <v>6</v>
      </c>
      <c r="T2500" s="2" t="s">
        <v>6</v>
      </c>
      <c r="U2500" s="2" t="s">
        <v>6</v>
      </c>
      <c r="V2500" s="2" t="s">
        <v>6</v>
      </c>
      <c r="W2500" s="2" t="s">
        <v>6</v>
      </c>
      <c r="X2500" s="2" t="s">
        <v>6</v>
      </c>
      <c r="Y2500" s="2" t="s">
        <v>6</v>
      </c>
      <c r="Z2500" s="2" t="s">
        <v>6</v>
      </c>
      <c r="AA2500" s="2" t="s">
        <v>6</v>
      </c>
      <c r="AB2500" s="2" t="s">
        <v>6</v>
      </c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</row>
    <row r="2501" spans="1:47" ht="15.75">
      <c r="A2501" s="2"/>
      <c r="B2501" s="2"/>
      <c r="C2501" s="2" t="s">
        <v>1180</v>
      </c>
      <c r="D2501" s="2" t="s">
        <v>176</v>
      </c>
      <c r="E2501" s="2" t="s">
        <v>30</v>
      </c>
      <c r="F2501" s="26" t="s">
        <v>176</v>
      </c>
      <c r="G2501" s="4" t="s">
        <v>1266</v>
      </c>
      <c r="H2501" s="2" t="s">
        <v>163</v>
      </c>
      <c r="I2501" s="2" t="s">
        <v>569</v>
      </c>
      <c r="J2501" s="2" t="s">
        <v>570</v>
      </c>
      <c r="K2501" s="2" t="s">
        <v>835</v>
      </c>
      <c r="L2501" s="2" t="s">
        <v>846</v>
      </c>
      <c r="M2501" s="2" t="s">
        <v>6</v>
      </c>
      <c r="N2501" s="2" t="s">
        <v>6</v>
      </c>
      <c r="O2501" s="2" t="s">
        <v>6</v>
      </c>
      <c r="P2501" s="2" t="s">
        <v>6</v>
      </c>
      <c r="Q2501" s="2" t="s">
        <v>6</v>
      </c>
      <c r="R2501" s="2" t="s">
        <v>6</v>
      </c>
      <c r="S2501" s="2" t="s">
        <v>6</v>
      </c>
      <c r="T2501" s="2" t="s">
        <v>6</v>
      </c>
      <c r="U2501" s="2" t="s">
        <v>6</v>
      </c>
      <c r="V2501" s="2" t="s">
        <v>6</v>
      </c>
      <c r="W2501" s="2" t="s">
        <v>6</v>
      </c>
      <c r="X2501" s="2" t="s">
        <v>6</v>
      </c>
      <c r="Y2501" s="2" t="s">
        <v>6</v>
      </c>
      <c r="Z2501" s="2" t="s">
        <v>6</v>
      </c>
      <c r="AA2501" s="2" t="s">
        <v>6</v>
      </c>
      <c r="AB2501" s="2" t="s">
        <v>6</v>
      </c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</row>
    <row r="2502" spans="1:47" ht="15.75">
      <c r="A2502" s="2"/>
      <c r="B2502" s="2"/>
      <c r="C2502" s="2" t="s">
        <v>1181</v>
      </c>
      <c r="D2502" s="2" t="s">
        <v>176</v>
      </c>
      <c r="E2502" s="2" t="s">
        <v>30</v>
      </c>
      <c r="F2502" s="26" t="s">
        <v>176</v>
      </c>
      <c r="G2502" s="4" t="s">
        <v>1266</v>
      </c>
      <c r="H2502" s="2" t="s">
        <v>163</v>
      </c>
      <c r="I2502" s="2" t="s">
        <v>569</v>
      </c>
      <c r="J2502" s="2" t="s">
        <v>570</v>
      </c>
      <c r="K2502" s="2" t="s">
        <v>835</v>
      </c>
      <c r="L2502" s="2" t="s">
        <v>846</v>
      </c>
      <c r="M2502" s="2" t="s">
        <v>6</v>
      </c>
      <c r="N2502" s="2" t="s">
        <v>6</v>
      </c>
      <c r="O2502" s="2" t="s">
        <v>6</v>
      </c>
      <c r="P2502" s="2" t="s">
        <v>6</v>
      </c>
      <c r="Q2502" s="2" t="s">
        <v>6</v>
      </c>
      <c r="R2502" s="2" t="s">
        <v>6</v>
      </c>
      <c r="S2502" s="2" t="s">
        <v>6</v>
      </c>
      <c r="T2502" s="2" t="s">
        <v>6</v>
      </c>
      <c r="U2502" s="2" t="s">
        <v>6</v>
      </c>
      <c r="V2502" s="2" t="s">
        <v>6</v>
      </c>
      <c r="W2502" s="2" t="s">
        <v>6</v>
      </c>
      <c r="X2502" s="2" t="s">
        <v>6</v>
      </c>
      <c r="Y2502" s="2" t="s">
        <v>6</v>
      </c>
      <c r="Z2502" s="2" t="s">
        <v>6</v>
      </c>
      <c r="AA2502" s="2" t="s">
        <v>6</v>
      </c>
      <c r="AB2502" s="2" t="s">
        <v>6</v>
      </c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</row>
    <row r="2503" spans="1:47" ht="47.25">
      <c r="A2503" s="2"/>
      <c r="B2503" s="2"/>
      <c r="C2503" s="26" t="s">
        <v>1182</v>
      </c>
      <c r="D2503" s="2" t="s">
        <v>176</v>
      </c>
      <c r="E2503" s="2" t="s">
        <v>30</v>
      </c>
      <c r="F2503" s="26" t="s">
        <v>176</v>
      </c>
      <c r="G2503" s="4" t="s">
        <v>1266</v>
      </c>
      <c r="H2503" s="2" t="s">
        <v>163</v>
      </c>
      <c r="I2503" s="2" t="s">
        <v>569</v>
      </c>
      <c r="J2503" s="2" t="s">
        <v>570</v>
      </c>
      <c r="K2503" s="2" t="s">
        <v>835</v>
      </c>
      <c r="L2503" s="2" t="s">
        <v>846</v>
      </c>
      <c r="M2503" s="2" t="s">
        <v>6</v>
      </c>
      <c r="N2503" s="2" t="s">
        <v>6</v>
      </c>
      <c r="O2503" s="2" t="s">
        <v>6</v>
      </c>
      <c r="P2503" s="2" t="s">
        <v>6</v>
      </c>
      <c r="Q2503" s="2" t="s">
        <v>6</v>
      </c>
      <c r="R2503" s="2" t="s">
        <v>6</v>
      </c>
      <c r="S2503" s="2" t="s">
        <v>6</v>
      </c>
      <c r="T2503" s="2" t="s">
        <v>6</v>
      </c>
      <c r="U2503" s="2" t="s">
        <v>6</v>
      </c>
      <c r="V2503" s="2" t="s">
        <v>6</v>
      </c>
      <c r="W2503" s="2" t="s">
        <v>6</v>
      </c>
      <c r="X2503" s="2" t="s">
        <v>6</v>
      </c>
      <c r="Y2503" s="2" t="s">
        <v>6</v>
      </c>
      <c r="Z2503" s="2" t="s">
        <v>6</v>
      </c>
      <c r="AA2503" s="2" t="s">
        <v>6</v>
      </c>
      <c r="AB2503" s="2" t="s">
        <v>6</v>
      </c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</row>
    <row r="2504" spans="1:47" ht="47.25">
      <c r="A2504" s="2"/>
      <c r="B2504" s="2"/>
      <c r="C2504" s="26" t="s">
        <v>1183</v>
      </c>
      <c r="D2504" s="2" t="s">
        <v>176</v>
      </c>
      <c r="E2504" s="2" t="s">
        <v>30</v>
      </c>
      <c r="F2504" s="26" t="s">
        <v>176</v>
      </c>
      <c r="G2504" s="4" t="s">
        <v>1266</v>
      </c>
      <c r="H2504" s="2" t="s">
        <v>163</v>
      </c>
      <c r="I2504" s="2" t="s">
        <v>569</v>
      </c>
      <c r="J2504" s="2" t="s">
        <v>570</v>
      </c>
      <c r="K2504" s="2" t="s">
        <v>835</v>
      </c>
      <c r="L2504" s="2" t="s">
        <v>846</v>
      </c>
      <c r="M2504" s="2" t="s">
        <v>6</v>
      </c>
      <c r="N2504" s="2" t="s">
        <v>6</v>
      </c>
      <c r="O2504" s="2" t="s">
        <v>6</v>
      </c>
      <c r="P2504" s="2" t="s">
        <v>6</v>
      </c>
      <c r="Q2504" s="2" t="s">
        <v>6</v>
      </c>
      <c r="R2504" s="2" t="s">
        <v>6</v>
      </c>
      <c r="S2504" s="2" t="s">
        <v>6</v>
      </c>
      <c r="T2504" s="2" t="s">
        <v>6</v>
      </c>
      <c r="U2504" s="2" t="s">
        <v>6</v>
      </c>
      <c r="V2504" s="2" t="s">
        <v>6</v>
      </c>
      <c r="W2504" s="2" t="s">
        <v>6</v>
      </c>
      <c r="X2504" s="2" t="s">
        <v>6</v>
      </c>
      <c r="Y2504" s="2" t="s">
        <v>6</v>
      </c>
      <c r="Z2504" s="2" t="s">
        <v>6</v>
      </c>
      <c r="AA2504" s="2" t="s">
        <v>6</v>
      </c>
      <c r="AB2504" s="2" t="s">
        <v>6</v>
      </c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</row>
    <row r="2505" spans="1:47" ht="15.75">
      <c r="A2505" s="2"/>
      <c r="B2505" s="2"/>
      <c r="C2505" s="2" t="s">
        <v>1184</v>
      </c>
      <c r="D2505" s="2" t="s">
        <v>176</v>
      </c>
      <c r="E2505" s="2" t="s">
        <v>30</v>
      </c>
      <c r="F2505" s="26" t="s">
        <v>176</v>
      </c>
      <c r="G2505" s="4" t="s">
        <v>1266</v>
      </c>
      <c r="H2505" s="2" t="s">
        <v>163</v>
      </c>
      <c r="I2505" s="2" t="s">
        <v>569</v>
      </c>
      <c r="J2505" s="2" t="s">
        <v>570</v>
      </c>
      <c r="K2505" s="2" t="s">
        <v>835</v>
      </c>
      <c r="L2505" s="2" t="s">
        <v>846</v>
      </c>
      <c r="M2505" s="2" t="s">
        <v>6</v>
      </c>
      <c r="N2505" s="2" t="s">
        <v>6</v>
      </c>
      <c r="O2505" s="2" t="s">
        <v>6</v>
      </c>
      <c r="P2505" s="2" t="s">
        <v>6</v>
      </c>
      <c r="Q2505" s="2" t="s">
        <v>6</v>
      </c>
      <c r="R2505" s="2" t="s">
        <v>6</v>
      </c>
      <c r="S2505" s="2" t="s">
        <v>6</v>
      </c>
      <c r="T2505" s="2" t="s">
        <v>6</v>
      </c>
      <c r="U2505" s="2" t="s">
        <v>6</v>
      </c>
      <c r="V2505" s="2" t="s">
        <v>6</v>
      </c>
      <c r="W2505" s="2" t="s">
        <v>6</v>
      </c>
      <c r="X2505" s="2" t="s">
        <v>6</v>
      </c>
      <c r="Y2505" s="2" t="s">
        <v>6</v>
      </c>
      <c r="Z2505" s="2" t="s">
        <v>6</v>
      </c>
      <c r="AA2505" s="2" t="s">
        <v>6</v>
      </c>
      <c r="AB2505" s="2" t="s">
        <v>6</v>
      </c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</row>
    <row r="2506" spans="1:47" ht="15.75">
      <c r="A2506" s="2"/>
      <c r="B2506" s="2"/>
      <c r="C2506" s="2" t="s">
        <v>1185</v>
      </c>
      <c r="D2506" s="2" t="s">
        <v>176</v>
      </c>
      <c r="E2506" s="2" t="s">
        <v>30</v>
      </c>
      <c r="F2506" s="26" t="s">
        <v>176</v>
      </c>
      <c r="G2506" s="4" t="s">
        <v>1266</v>
      </c>
      <c r="H2506" s="2" t="s">
        <v>163</v>
      </c>
      <c r="I2506" s="2" t="s">
        <v>569</v>
      </c>
      <c r="J2506" s="2" t="s">
        <v>570</v>
      </c>
      <c r="K2506" s="2" t="s">
        <v>835</v>
      </c>
      <c r="L2506" s="2" t="s">
        <v>846</v>
      </c>
      <c r="M2506" s="2" t="s">
        <v>6</v>
      </c>
      <c r="N2506" s="2" t="s">
        <v>6</v>
      </c>
      <c r="O2506" s="2" t="s">
        <v>6</v>
      </c>
      <c r="P2506" s="2" t="s">
        <v>6</v>
      </c>
      <c r="Q2506" s="2" t="s">
        <v>6</v>
      </c>
      <c r="R2506" s="2" t="s">
        <v>6</v>
      </c>
      <c r="S2506" s="2" t="s">
        <v>6</v>
      </c>
      <c r="T2506" s="2" t="s">
        <v>6</v>
      </c>
      <c r="U2506" s="2" t="s">
        <v>6</v>
      </c>
      <c r="V2506" s="2" t="s">
        <v>6</v>
      </c>
      <c r="W2506" s="2" t="s">
        <v>6</v>
      </c>
      <c r="X2506" s="2" t="s">
        <v>6</v>
      </c>
      <c r="Y2506" s="2" t="s">
        <v>6</v>
      </c>
      <c r="Z2506" s="2" t="s">
        <v>6</v>
      </c>
      <c r="AA2506" s="2" t="s">
        <v>6</v>
      </c>
      <c r="AB2506" s="2" t="s">
        <v>6</v>
      </c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</row>
    <row r="2507" spans="1:47" ht="15.75">
      <c r="A2507" s="2"/>
      <c r="B2507" s="2"/>
      <c r="C2507" s="2" t="s">
        <v>1186</v>
      </c>
      <c r="D2507" s="2" t="s">
        <v>176</v>
      </c>
      <c r="E2507" s="2" t="s">
        <v>30</v>
      </c>
      <c r="F2507" s="26" t="s">
        <v>176</v>
      </c>
      <c r="G2507" s="4" t="s">
        <v>1266</v>
      </c>
      <c r="H2507" s="2" t="s">
        <v>163</v>
      </c>
      <c r="I2507" s="2" t="s">
        <v>569</v>
      </c>
      <c r="J2507" s="2" t="s">
        <v>570</v>
      </c>
      <c r="K2507" s="2" t="s">
        <v>835</v>
      </c>
      <c r="L2507" s="2" t="s">
        <v>846</v>
      </c>
      <c r="M2507" s="2" t="s">
        <v>6</v>
      </c>
      <c r="N2507" s="2" t="s">
        <v>6</v>
      </c>
      <c r="O2507" s="2" t="s">
        <v>6</v>
      </c>
      <c r="P2507" s="2" t="s">
        <v>6</v>
      </c>
      <c r="Q2507" s="2" t="s">
        <v>6</v>
      </c>
      <c r="R2507" s="2" t="s">
        <v>6</v>
      </c>
      <c r="S2507" s="2" t="s">
        <v>6</v>
      </c>
      <c r="T2507" s="2" t="s">
        <v>6</v>
      </c>
      <c r="U2507" s="2" t="s">
        <v>6</v>
      </c>
      <c r="V2507" s="2" t="s">
        <v>6</v>
      </c>
      <c r="W2507" s="2" t="s">
        <v>6</v>
      </c>
      <c r="X2507" s="2" t="s">
        <v>6</v>
      </c>
      <c r="Y2507" s="2" t="s">
        <v>6</v>
      </c>
      <c r="Z2507" s="2" t="s">
        <v>6</v>
      </c>
      <c r="AA2507" s="2" t="s">
        <v>6</v>
      </c>
      <c r="AB2507" s="2" t="s">
        <v>6</v>
      </c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</row>
    <row r="2508" spans="1:47" ht="15.75">
      <c r="A2508" s="2"/>
      <c r="B2508" s="2"/>
      <c r="C2508" s="2" t="s">
        <v>1187</v>
      </c>
      <c r="D2508" s="2" t="s">
        <v>176</v>
      </c>
      <c r="E2508" s="2" t="s">
        <v>30</v>
      </c>
      <c r="F2508" s="26" t="s">
        <v>176</v>
      </c>
      <c r="G2508" s="4" t="s">
        <v>1266</v>
      </c>
      <c r="H2508" s="2" t="s">
        <v>163</v>
      </c>
      <c r="I2508" s="2" t="s">
        <v>569</v>
      </c>
      <c r="J2508" s="2" t="s">
        <v>570</v>
      </c>
      <c r="K2508" s="2" t="s">
        <v>835</v>
      </c>
      <c r="L2508" s="2" t="s">
        <v>846</v>
      </c>
      <c r="M2508" s="2" t="s">
        <v>6</v>
      </c>
      <c r="N2508" s="2" t="s">
        <v>6</v>
      </c>
      <c r="O2508" s="2" t="s">
        <v>6</v>
      </c>
      <c r="P2508" s="2" t="s">
        <v>6</v>
      </c>
      <c r="Q2508" s="2" t="s">
        <v>6</v>
      </c>
      <c r="R2508" s="2" t="s">
        <v>6</v>
      </c>
      <c r="S2508" s="2" t="s">
        <v>6</v>
      </c>
      <c r="T2508" s="2" t="s">
        <v>6</v>
      </c>
      <c r="U2508" s="2" t="s">
        <v>6</v>
      </c>
      <c r="V2508" s="2" t="s">
        <v>6</v>
      </c>
      <c r="W2508" s="2" t="s">
        <v>6</v>
      </c>
      <c r="X2508" s="2" t="s">
        <v>6</v>
      </c>
      <c r="Y2508" s="2" t="s">
        <v>6</v>
      </c>
      <c r="Z2508" s="2" t="s">
        <v>6</v>
      </c>
      <c r="AA2508" s="2" t="s">
        <v>6</v>
      </c>
      <c r="AB2508" s="2" t="s">
        <v>6</v>
      </c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</row>
    <row r="2509" spans="1:47" ht="15.75">
      <c r="A2509" s="2"/>
      <c r="B2509" s="2"/>
      <c r="C2509" s="2" t="s">
        <v>1188</v>
      </c>
      <c r="D2509" s="2" t="s">
        <v>176</v>
      </c>
      <c r="E2509" s="2" t="s">
        <v>30</v>
      </c>
      <c r="F2509" s="26" t="s">
        <v>176</v>
      </c>
      <c r="G2509" s="4" t="s">
        <v>1266</v>
      </c>
      <c r="H2509" s="2" t="s">
        <v>163</v>
      </c>
      <c r="I2509" s="2" t="s">
        <v>569</v>
      </c>
      <c r="J2509" s="2" t="s">
        <v>570</v>
      </c>
      <c r="K2509" s="2" t="s">
        <v>835</v>
      </c>
      <c r="L2509" s="2" t="s">
        <v>846</v>
      </c>
      <c r="M2509" s="2" t="s">
        <v>6</v>
      </c>
      <c r="N2509" s="2" t="s">
        <v>6</v>
      </c>
      <c r="O2509" s="2" t="s">
        <v>6</v>
      </c>
      <c r="P2509" s="2" t="s">
        <v>6</v>
      </c>
      <c r="Q2509" s="2" t="s">
        <v>6</v>
      </c>
      <c r="R2509" s="2" t="s">
        <v>6</v>
      </c>
      <c r="S2509" s="2" t="s">
        <v>6</v>
      </c>
      <c r="T2509" s="2" t="s">
        <v>6</v>
      </c>
      <c r="U2509" s="2" t="s">
        <v>6</v>
      </c>
      <c r="V2509" s="2" t="s">
        <v>6</v>
      </c>
      <c r="W2509" s="2" t="s">
        <v>6</v>
      </c>
      <c r="X2509" s="2" t="s">
        <v>6</v>
      </c>
      <c r="Y2509" s="2" t="s">
        <v>6</v>
      </c>
      <c r="Z2509" s="2" t="s">
        <v>6</v>
      </c>
      <c r="AA2509" s="2" t="s">
        <v>6</v>
      </c>
      <c r="AB2509" s="2" t="s">
        <v>6</v>
      </c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</row>
    <row r="2510" spans="1:47" ht="15.75">
      <c r="A2510" s="2"/>
      <c r="B2510" s="2"/>
      <c r="C2510" s="2" t="s">
        <v>1189</v>
      </c>
      <c r="D2510" s="2" t="s">
        <v>176</v>
      </c>
      <c r="E2510" s="2" t="s">
        <v>30</v>
      </c>
      <c r="F2510" s="26" t="s">
        <v>176</v>
      </c>
      <c r="G2510" s="4" t="s">
        <v>1266</v>
      </c>
      <c r="H2510" s="2" t="s">
        <v>163</v>
      </c>
      <c r="I2510" s="2" t="s">
        <v>569</v>
      </c>
      <c r="J2510" s="2" t="s">
        <v>570</v>
      </c>
      <c r="K2510" s="2" t="s">
        <v>835</v>
      </c>
      <c r="L2510" s="2" t="s">
        <v>846</v>
      </c>
      <c r="M2510" s="2" t="s">
        <v>6</v>
      </c>
      <c r="N2510" s="2" t="s">
        <v>6</v>
      </c>
      <c r="O2510" s="2" t="s">
        <v>6</v>
      </c>
      <c r="P2510" s="2" t="s">
        <v>6</v>
      </c>
      <c r="Q2510" s="2" t="s">
        <v>6</v>
      </c>
      <c r="R2510" s="2" t="s">
        <v>6</v>
      </c>
      <c r="S2510" s="2" t="s">
        <v>6</v>
      </c>
      <c r="T2510" s="2" t="s">
        <v>6</v>
      </c>
      <c r="U2510" s="2" t="s">
        <v>6</v>
      </c>
      <c r="V2510" s="2" t="s">
        <v>6</v>
      </c>
      <c r="W2510" s="2" t="s">
        <v>6</v>
      </c>
      <c r="X2510" s="2" t="s">
        <v>6</v>
      </c>
      <c r="Y2510" s="2" t="s">
        <v>6</v>
      </c>
      <c r="Z2510" s="2" t="s">
        <v>6</v>
      </c>
      <c r="AA2510" s="2" t="s">
        <v>6</v>
      </c>
      <c r="AB2510" s="2" t="s">
        <v>6</v>
      </c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</row>
    <row r="2511" spans="1:47" ht="15.75">
      <c r="A2511" s="2"/>
      <c r="B2511" s="2"/>
      <c r="C2511" s="2" t="s">
        <v>1190</v>
      </c>
      <c r="D2511" s="2" t="s">
        <v>176</v>
      </c>
      <c r="E2511" s="2" t="s">
        <v>30</v>
      </c>
      <c r="F2511" s="26" t="s">
        <v>176</v>
      </c>
      <c r="G2511" s="4" t="s">
        <v>1266</v>
      </c>
      <c r="H2511" s="2" t="s">
        <v>163</v>
      </c>
      <c r="I2511" s="2" t="s">
        <v>569</v>
      </c>
      <c r="J2511" s="2" t="s">
        <v>570</v>
      </c>
      <c r="K2511" s="2" t="s">
        <v>835</v>
      </c>
      <c r="L2511" s="2" t="s">
        <v>846</v>
      </c>
      <c r="M2511" s="2" t="s">
        <v>6</v>
      </c>
      <c r="N2511" s="2" t="s">
        <v>6</v>
      </c>
      <c r="O2511" s="2" t="s">
        <v>6</v>
      </c>
      <c r="P2511" s="2" t="s">
        <v>6</v>
      </c>
      <c r="Q2511" s="2" t="s">
        <v>6</v>
      </c>
      <c r="R2511" s="2" t="s">
        <v>6</v>
      </c>
      <c r="S2511" s="2" t="s">
        <v>6</v>
      </c>
      <c r="T2511" s="2" t="s">
        <v>6</v>
      </c>
      <c r="U2511" s="2" t="s">
        <v>6</v>
      </c>
      <c r="V2511" s="2" t="s">
        <v>6</v>
      </c>
      <c r="W2511" s="2" t="s">
        <v>6</v>
      </c>
      <c r="X2511" s="2" t="s">
        <v>6</v>
      </c>
      <c r="Y2511" s="2" t="s">
        <v>6</v>
      </c>
      <c r="Z2511" s="2" t="s">
        <v>6</v>
      </c>
      <c r="AA2511" s="2" t="s">
        <v>6</v>
      </c>
      <c r="AB2511" s="2" t="s">
        <v>6</v>
      </c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</row>
    <row r="2512" spans="1:47" ht="15.75">
      <c r="A2512" s="2"/>
      <c r="B2512" s="2"/>
      <c r="C2512" s="2" t="s">
        <v>1191</v>
      </c>
      <c r="D2512" s="2" t="s">
        <v>176</v>
      </c>
      <c r="E2512" s="2" t="s">
        <v>30</v>
      </c>
      <c r="F2512" s="26" t="s">
        <v>176</v>
      </c>
      <c r="G2512" s="4" t="s">
        <v>1266</v>
      </c>
      <c r="H2512" s="2" t="s">
        <v>163</v>
      </c>
      <c r="I2512" s="2" t="s">
        <v>569</v>
      </c>
      <c r="J2512" s="2" t="s">
        <v>570</v>
      </c>
      <c r="K2512" s="2" t="s">
        <v>835</v>
      </c>
      <c r="L2512" s="2" t="s">
        <v>846</v>
      </c>
      <c r="M2512" s="2" t="s">
        <v>6</v>
      </c>
      <c r="N2512" s="2" t="s">
        <v>6</v>
      </c>
      <c r="O2512" s="2" t="s">
        <v>6</v>
      </c>
      <c r="P2512" s="2" t="s">
        <v>6</v>
      </c>
      <c r="Q2512" s="2" t="s">
        <v>6</v>
      </c>
      <c r="R2512" s="2" t="s">
        <v>6</v>
      </c>
      <c r="S2512" s="2" t="s">
        <v>6</v>
      </c>
      <c r="T2512" s="2" t="s">
        <v>6</v>
      </c>
      <c r="U2512" s="2" t="s">
        <v>6</v>
      </c>
      <c r="V2512" s="2" t="s">
        <v>6</v>
      </c>
      <c r="W2512" s="2" t="s">
        <v>6</v>
      </c>
      <c r="X2512" s="2" t="s">
        <v>6</v>
      </c>
      <c r="Y2512" s="2" t="s">
        <v>6</v>
      </c>
      <c r="Z2512" s="2" t="s">
        <v>6</v>
      </c>
      <c r="AA2512" s="2" t="s">
        <v>6</v>
      </c>
      <c r="AB2512" s="2" t="s">
        <v>6</v>
      </c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</row>
    <row r="2513" spans="1:47" ht="15.75">
      <c r="A2513" s="2"/>
      <c r="B2513" s="2"/>
      <c r="C2513" s="2" t="s">
        <v>1192</v>
      </c>
      <c r="D2513" s="2" t="s">
        <v>176</v>
      </c>
      <c r="E2513" s="2" t="s">
        <v>30</v>
      </c>
      <c r="F2513" s="26" t="s">
        <v>176</v>
      </c>
      <c r="G2513" s="4" t="s">
        <v>1266</v>
      </c>
      <c r="H2513" s="2" t="s">
        <v>163</v>
      </c>
      <c r="I2513" s="2" t="s">
        <v>569</v>
      </c>
      <c r="J2513" s="2" t="s">
        <v>570</v>
      </c>
      <c r="K2513" s="2" t="s">
        <v>835</v>
      </c>
      <c r="L2513" s="2" t="s">
        <v>846</v>
      </c>
      <c r="M2513" s="2" t="s">
        <v>6</v>
      </c>
      <c r="N2513" s="2" t="s">
        <v>6</v>
      </c>
      <c r="O2513" s="2" t="s">
        <v>6</v>
      </c>
      <c r="P2513" s="2" t="s">
        <v>6</v>
      </c>
      <c r="Q2513" s="2" t="s">
        <v>6</v>
      </c>
      <c r="R2513" s="2" t="s">
        <v>6</v>
      </c>
      <c r="S2513" s="2" t="s">
        <v>6</v>
      </c>
      <c r="T2513" s="2" t="s">
        <v>6</v>
      </c>
      <c r="U2513" s="2" t="s">
        <v>6</v>
      </c>
      <c r="V2513" s="2" t="s">
        <v>6</v>
      </c>
      <c r="W2513" s="2" t="s">
        <v>6</v>
      </c>
      <c r="X2513" s="2" t="s">
        <v>6</v>
      </c>
      <c r="Y2513" s="2" t="s">
        <v>6</v>
      </c>
      <c r="Z2513" s="2" t="s">
        <v>6</v>
      </c>
      <c r="AA2513" s="2" t="s">
        <v>6</v>
      </c>
      <c r="AB2513" s="2" t="s">
        <v>6</v>
      </c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</row>
    <row r="2514" spans="1:47" ht="15.75">
      <c r="A2514" s="2"/>
      <c r="B2514" s="2"/>
      <c r="C2514" s="2" t="s">
        <v>1193</v>
      </c>
      <c r="D2514" s="2" t="s">
        <v>176</v>
      </c>
      <c r="E2514" s="2" t="s">
        <v>30</v>
      </c>
      <c r="F2514" s="26" t="s">
        <v>176</v>
      </c>
      <c r="G2514" s="4" t="s">
        <v>1266</v>
      </c>
      <c r="H2514" s="2" t="s">
        <v>163</v>
      </c>
      <c r="I2514" s="2" t="s">
        <v>569</v>
      </c>
      <c r="J2514" s="2" t="s">
        <v>570</v>
      </c>
      <c r="K2514" s="2" t="s">
        <v>835</v>
      </c>
      <c r="L2514" s="2" t="s">
        <v>846</v>
      </c>
      <c r="M2514" s="2" t="s">
        <v>6</v>
      </c>
      <c r="N2514" s="2" t="s">
        <v>6</v>
      </c>
      <c r="O2514" s="2" t="s">
        <v>6</v>
      </c>
      <c r="P2514" s="2" t="s">
        <v>6</v>
      </c>
      <c r="Q2514" s="2" t="s">
        <v>6</v>
      </c>
      <c r="R2514" s="2" t="s">
        <v>6</v>
      </c>
      <c r="S2514" s="2" t="s">
        <v>6</v>
      </c>
      <c r="T2514" s="2" t="s">
        <v>6</v>
      </c>
      <c r="U2514" s="2" t="s">
        <v>6</v>
      </c>
      <c r="V2514" s="2" t="s">
        <v>6</v>
      </c>
      <c r="W2514" s="2" t="s">
        <v>6</v>
      </c>
      <c r="X2514" s="2" t="s">
        <v>6</v>
      </c>
      <c r="Y2514" s="2" t="s">
        <v>6</v>
      </c>
      <c r="Z2514" s="2" t="s">
        <v>6</v>
      </c>
      <c r="AA2514" s="2" t="s">
        <v>6</v>
      </c>
      <c r="AB2514" s="2" t="s">
        <v>6</v>
      </c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</row>
    <row r="2515" spans="1:47" ht="15.75">
      <c r="A2515" s="2"/>
      <c r="B2515" s="2"/>
      <c r="C2515" s="2" t="s">
        <v>1194</v>
      </c>
      <c r="D2515" s="2" t="s">
        <v>176</v>
      </c>
      <c r="E2515" s="2" t="s">
        <v>30</v>
      </c>
      <c r="F2515" s="26" t="s">
        <v>176</v>
      </c>
      <c r="G2515" s="4" t="s">
        <v>1266</v>
      </c>
      <c r="H2515" s="2" t="s">
        <v>163</v>
      </c>
      <c r="I2515" s="2" t="s">
        <v>569</v>
      </c>
      <c r="J2515" s="2" t="s">
        <v>570</v>
      </c>
      <c r="K2515" s="2" t="s">
        <v>835</v>
      </c>
      <c r="L2515" s="2" t="s">
        <v>846</v>
      </c>
      <c r="M2515" s="2" t="s">
        <v>6</v>
      </c>
      <c r="N2515" s="2" t="s">
        <v>6</v>
      </c>
      <c r="O2515" s="2" t="s">
        <v>6</v>
      </c>
      <c r="P2515" s="2" t="s">
        <v>6</v>
      </c>
      <c r="Q2515" s="2" t="s">
        <v>6</v>
      </c>
      <c r="R2515" s="2" t="s">
        <v>6</v>
      </c>
      <c r="S2515" s="2" t="s">
        <v>6</v>
      </c>
      <c r="T2515" s="2" t="s">
        <v>6</v>
      </c>
      <c r="U2515" s="2" t="s">
        <v>6</v>
      </c>
      <c r="V2515" s="2" t="s">
        <v>6</v>
      </c>
      <c r="W2515" s="2" t="s">
        <v>6</v>
      </c>
      <c r="X2515" s="2" t="s">
        <v>6</v>
      </c>
      <c r="Y2515" s="2" t="s">
        <v>6</v>
      </c>
      <c r="Z2515" s="2" t="s">
        <v>6</v>
      </c>
      <c r="AA2515" s="2" t="s">
        <v>6</v>
      </c>
      <c r="AB2515" s="2" t="s">
        <v>6</v>
      </c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</row>
    <row r="2516" spans="1:47" ht="15.75">
      <c r="A2516" s="2"/>
      <c r="B2516" s="2"/>
      <c r="C2516" s="2" t="s">
        <v>1195</v>
      </c>
      <c r="D2516" s="2" t="s">
        <v>176</v>
      </c>
      <c r="E2516" s="2" t="s">
        <v>30</v>
      </c>
      <c r="F2516" s="26" t="s">
        <v>176</v>
      </c>
      <c r="G2516" s="4" t="s">
        <v>1266</v>
      </c>
      <c r="H2516" s="2" t="s">
        <v>163</v>
      </c>
      <c r="I2516" s="2" t="s">
        <v>569</v>
      </c>
      <c r="J2516" s="2" t="s">
        <v>570</v>
      </c>
      <c r="K2516" s="2" t="s">
        <v>835</v>
      </c>
      <c r="L2516" s="2" t="s">
        <v>846</v>
      </c>
      <c r="M2516" s="2" t="s">
        <v>6</v>
      </c>
      <c r="N2516" s="2" t="s">
        <v>6</v>
      </c>
      <c r="O2516" s="2" t="s">
        <v>6</v>
      </c>
      <c r="P2516" s="2" t="s">
        <v>6</v>
      </c>
      <c r="Q2516" s="2" t="s">
        <v>6</v>
      </c>
      <c r="R2516" s="2" t="s">
        <v>6</v>
      </c>
      <c r="S2516" s="2" t="s">
        <v>6</v>
      </c>
      <c r="T2516" s="2" t="s">
        <v>6</v>
      </c>
      <c r="U2516" s="2" t="s">
        <v>6</v>
      </c>
      <c r="V2516" s="2" t="s">
        <v>6</v>
      </c>
      <c r="W2516" s="2" t="s">
        <v>6</v>
      </c>
      <c r="X2516" s="2" t="s">
        <v>6</v>
      </c>
      <c r="Y2516" s="2" t="s">
        <v>6</v>
      </c>
      <c r="Z2516" s="2" t="s">
        <v>6</v>
      </c>
      <c r="AA2516" s="2" t="s">
        <v>6</v>
      </c>
      <c r="AB2516" s="2" t="s">
        <v>6</v>
      </c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</row>
    <row r="2517" spans="1:47" ht="15.75">
      <c r="A2517" s="2"/>
      <c r="B2517" s="2"/>
      <c r="C2517" s="26" t="s">
        <v>1196</v>
      </c>
      <c r="D2517" s="2" t="s">
        <v>176</v>
      </c>
      <c r="E2517" s="2" t="s">
        <v>30</v>
      </c>
      <c r="F2517" s="26" t="s">
        <v>176</v>
      </c>
      <c r="G2517" s="4" t="s">
        <v>1266</v>
      </c>
      <c r="H2517" s="2" t="s">
        <v>163</v>
      </c>
      <c r="I2517" s="2" t="s">
        <v>569</v>
      </c>
      <c r="J2517" s="2" t="s">
        <v>570</v>
      </c>
      <c r="K2517" s="2" t="s">
        <v>835</v>
      </c>
      <c r="L2517" s="2" t="s">
        <v>846</v>
      </c>
      <c r="M2517" s="2" t="s">
        <v>6</v>
      </c>
      <c r="N2517" s="2" t="s">
        <v>6</v>
      </c>
      <c r="O2517" s="2" t="s">
        <v>6</v>
      </c>
      <c r="P2517" s="2" t="s">
        <v>6</v>
      </c>
      <c r="Q2517" s="2" t="s">
        <v>6</v>
      </c>
      <c r="R2517" s="2" t="s">
        <v>6</v>
      </c>
      <c r="S2517" s="2" t="s">
        <v>6</v>
      </c>
      <c r="T2517" s="2" t="s">
        <v>6</v>
      </c>
      <c r="U2517" s="2" t="s">
        <v>6</v>
      </c>
      <c r="V2517" s="2" t="s">
        <v>6</v>
      </c>
      <c r="W2517" s="2" t="s">
        <v>6</v>
      </c>
      <c r="X2517" s="2" t="s">
        <v>6</v>
      </c>
      <c r="Y2517" s="2" t="s">
        <v>6</v>
      </c>
      <c r="Z2517" s="2" t="s">
        <v>6</v>
      </c>
      <c r="AA2517" s="2" t="s">
        <v>6</v>
      </c>
      <c r="AB2517" s="2" t="s">
        <v>6</v>
      </c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</row>
    <row r="2518" spans="1:47" ht="15.75">
      <c r="A2518" s="2"/>
      <c r="B2518" s="2"/>
      <c r="C2518" s="2" t="s">
        <v>1197</v>
      </c>
      <c r="D2518" s="2" t="s">
        <v>176</v>
      </c>
      <c r="E2518" s="2" t="s">
        <v>30</v>
      </c>
      <c r="F2518" s="26" t="s">
        <v>176</v>
      </c>
      <c r="G2518" s="4" t="s">
        <v>1266</v>
      </c>
      <c r="H2518" s="2" t="s">
        <v>163</v>
      </c>
      <c r="I2518" s="2" t="s">
        <v>569</v>
      </c>
      <c r="J2518" s="2" t="s">
        <v>570</v>
      </c>
      <c r="K2518" s="2" t="s">
        <v>835</v>
      </c>
      <c r="L2518" s="2" t="s">
        <v>846</v>
      </c>
      <c r="M2518" s="2" t="s">
        <v>6</v>
      </c>
      <c r="N2518" s="2" t="s">
        <v>6</v>
      </c>
      <c r="O2518" s="2" t="s">
        <v>6</v>
      </c>
      <c r="P2518" s="2" t="s">
        <v>6</v>
      </c>
      <c r="Q2518" s="2" t="s">
        <v>6</v>
      </c>
      <c r="R2518" s="2" t="s">
        <v>6</v>
      </c>
      <c r="S2518" s="2" t="s">
        <v>6</v>
      </c>
      <c r="T2518" s="2" t="s">
        <v>6</v>
      </c>
      <c r="U2518" s="2" t="s">
        <v>6</v>
      </c>
      <c r="V2518" s="2" t="s">
        <v>6</v>
      </c>
      <c r="W2518" s="2" t="s">
        <v>6</v>
      </c>
      <c r="X2518" s="2" t="s">
        <v>6</v>
      </c>
      <c r="Y2518" s="2" t="s">
        <v>6</v>
      </c>
      <c r="Z2518" s="2" t="s">
        <v>6</v>
      </c>
      <c r="AA2518" s="2" t="s">
        <v>6</v>
      </c>
      <c r="AB2518" s="2" t="s">
        <v>6</v>
      </c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</row>
    <row r="2519" spans="1:47" ht="15.75">
      <c r="A2519" s="2"/>
      <c r="B2519" s="2"/>
      <c r="C2519" s="2" t="s">
        <v>1198</v>
      </c>
      <c r="D2519" s="2" t="s">
        <v>176</v>
      </c>
      <c r="E2519" s="2" t="s">
        <v>30</v>
      </c>
      <c r="F2519" s="26" t="s">
        <v>176</v>
      </c>
      <c r="G2519" s="4" t="s">
        <v>1266</v>
      </c>
      <c r="H2519" s="2" t="s">
        <v>163</v>
      </c>
      <c r="I2519" s="2" t="s">
        <v>569</v>
      </c>
      <c r="J2519" s="2" t="s">
        <v>570</v>
      </c>
      <c r="K2519" s="2" t="s">
        <v>835</v>
      </c>
      <c r="L2519" s="2" t="s">
        <v>846</v>
      </c>
      <c r="M2519" s="2" t="s">
        <v>6</v>
      </c>
      <c r="N2519" s="2" t="s">
        <v>6</v>
      </c>
      <c r="O2519" s="2" t="s">
        <v>6</v>
      </c>
      <c r="P2519" s="2" t="s">
        <v>6</v>
      </c>
      <c r="Q2519" s="2" t="s">
        <v>6</v>
      </c>
      <c r="R2519" s="2" t="s">
        <v>6</v>
      </c>
      <c r="S2519" s="2" t="s">
        <v>6</v>
      </c>
      <c r="T2519" s="2" t="s">
        <v>6</v>
      </c>
      <c r="U2519" s="2" t="s">
        <v>6</v>
      </c>
      <c r="V2519" s="2" t="s">
        <v>6</v>
      </c>
      <c r="W2519" s="2" t="s">
        <v>6</v>
      </c>
      <c r="X2519" s="2" t="s">
        <v>6</v>
      </c>
      <c r="Y2519" s="2" t="s">
        <v>6</v>
      </c>
      <c r="Z2519" s="2" t="s">
        <v>6</v>
      </c>
      <c r="AA2519" s="2" t="s">
        <v>6</v>
      </c>
      <c r="AB2519" s="2" t="s">
        <v>6</v>
      </c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</row>
    <row r="2520" spans="1:47" ht="15.75">
      <c r="A2520" s="2"/>
      <c r="B2520" s="2"/>
      <c r="C2520" s="2" t="s">
        <v>1199</v>
      </c>
      <c r="D2520" s="2" t="s">
        <v>176</v>
      </c>
      <c r="E2520" s="2" t="s">
        <v>30</v>
      </c>
      <c r="F2520" s="26" t="s">
        <v>176</v>
      </c>
      <c r="G2520" s="4" t="s">
        <v>1266</v>
      </c>
      <c r="H2520" s="2" t="s">
        <v>163</v>
      </c>
      <c r="I2520" s="2" t="s">
        <v>569</v>
      </c>
      <c r="J2520" s="2" t="s">
        <v>570</v>
      </c>
      <c r="K2520" s="2" t="s">
        <v>835</v>
      </c>
      <c r="L2520" s="2" t="s">
        <v>846</v>
      </c>
      <c r="M2520" s="2" t="s">
        <v>6</v>
      </c>
      <c r="N2520" s="2" t="s">
        <v>6</v>
      </c>
      <c r="O2520" s="2" t="s">
        <v>6</v>
      </c>
      <c r="P2520" s="2" t="s">
        <v>6</v>
      </c>
      <c r="Q2520" s="2" t="s">
        <v>6</v>
      </c>
      <c r="R2520" s="2" t="s">
        <v>6</v>
      </c>
      <c r="S2520" s="2" t="s">
        <v>6</v>
      </c>
      <c r="T2520" s="2" t="s">
        <v>6</v>
      </c>
      <c r="U2520" s="2" t="s">
        <v>6</v>
      </c>
      <c r="V2520" s="2" t="s">
        <v>6</v>
      </c>
      <c r="W2520" s="2" t="s">
        <v>6</v>
      </c>
      <c r="X2520" s="2" t="s">
        <v>6</v>
      </c>
      <c r="Y2520" s="2" t="s">
        <v>6</v>
      </c>
      <c r="Z2520" s="2" t="s">
        <v>6</v>
      </c>
      <c r="AA2520" s="2" t="s">
        <v>6</v>
      </c>
      <c r="AB2520" s="2" t="s">
        <v>6</v>
      </c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</row>
    <row r="2521" spans="1:47" ht="15.75">
      <c r="A2521" s="2"/>
      <c r="B2521" s="2"/>
      <c r="C2521" s="2" t="s">
        <v>1200</v>
      </c>
      <c r="D2521" s="2" t="s">
        <v>176</v>
      </c>
      <c r="E2521" s="2" t="s">
        <v>30</v>
      </c>
      <c r="F2521" s="26" t="s">
        <v>176</v>
      </c>
      <c r="G2521" s="4" t="s">
        <v>1266</v>
      </c>
      <c r="H2521" s="2" t="s">
        <v>163</v>
      </c>
      <c r="I2521" s="2" t="s">
        <v>569</v>
      </c>
      <c r="J2521" s="2" t="s">
        <v>570</v>
      </c>
      <c r="K2521" s="2" t="s">
        <v>835</v>
      </c>
      <c r="L2521" s="2" t="s">
        <v>846</v>
      </c>
      <c r="M2521" s="2" t="s">
        <v>6</v>
      </c>
      <c r="N2521" s="2" t="s">
        <v>6</v>
      </c>
      <c r="O2521" s="2" t="s">
        <v>6</v>
      </c>
      <c r="P2521" s="2" t="s">
        <v>6</v>
      </c>
      <c r="Q2521" s="2" t="s">
        <v>6</v>
      </c>
      <c r="R2521" s="2" t="s">
        <v>6</v>
      </c>
      <c r="S2521" s="2" t="s">
        <v>6</v>
      </c>
      <c r="T2521" s="2" t="s">
        <v>6</v>
      </c>
      <c r="U2521" s="2" t="s">
        <v>6</v>
      </c>
      <c r="V2521" s="2" t="s">
        <v>6</v>
      </c>
      <c r="W2521" s="2" t="s">
        <v>6</v>
      </c>
      <c r="X2521" s="2" t="s">
        <v>6</v>
      </c>
      <c r="Y2521" s="2" t="s">
        <v>6</v>
      </c>
      <c r="Z2521" s="2" t="s">
        <v>6</v>
      </c>
      <c r="AA2521" s="2" t="s">
        <v>6</v>
      </c>
      <c r="AB2521" s="2" t="s">
        <v>6</v>
      </c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</row>
    <row r="2522" spans="1:47" ht="15.75">
      <c r="A2522" s="2"/>
      <c r="B2522" s="2"/>
      <c r="C2522" s="2" t="s">
        <v>1201</v>
      </c>
      <c r="D2522" s="2" t="s">
        <v>176</v>
      </c>
      <c r="E2522" s="2" t="s">
        <v>30</v>
      </c>
      <c r="F2522" s="26" t="s">
        <v>176</v>
      </c>
      <c r="G2522" s="4" t="s">
        <v>1266</v>
      </c>
      <c r="H2522" s="2" t="s">
        <v>163</v>
      </c>
      <c r="I2522" s="2" t="s">
        <v>569</v>
      </c>
      <c r="J2522" s="2" t="s">
        <v>570</v>
      </c>
      <c r="K2522" s="2" t="s">
        <v>835</v>
      </c>
      <c r="L2522" s="2" t="s">
        <v>846</v>
      </c>
      <c r="M2522" s="2" t="s">
        <v>6</v>
      </c>
      <c r="N2522" s="2" t="s">
        <v>6</v>
      </c>
      <c r="O2522" s="2" t="s">
        <v>6</v>
      </c>
      <c r="P2522" s="2" t="s">
        <v>6</v>
      </c>
      <c r="Q2522" s="2" t="s">
        <v>6</v>
      </c>
      <c r="R2522" s="2" t="s">
        <v>6</v>
      </c>
      <c r="S2522" s="2" t="s">
        <v>6</v>
      </c>
      <c r="T2522" s="2" t="s">
        <v>6</v>
      </c>
      <c r="U2522" s="2" t="s">
        <v>6</v>
      </c>
      <c r="V2522" s="2" t="s">
        <v>6</v>
      </c>
      <c r="W2522" s="2" t="s">
        <v>6</v>
      </c>
      <c r="X2522" s="2" t="s">
        <v>6</v>
      </c>
      <c r="Y2522" s="2" t="s">
        <v>6</v>
      </c>
      <c r="Z2522" s="2" t="s">
        <v>6</v>
      </c>
      <c r="AA2522" s="2" t="s">
        <v>6</v>
      </c>
      <c r="AB2522" s="2" t="s">
        <v>6</v>
      </c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</row>
    <row r="2523" spans="1:47" ht="31.5">
      <c r="A2523" s="2"/>
      <c r="B2523" s="2"/>
      <c r="C2523" s="26" t="s">
        <v>1202</v>
      </c>
      <c r="D2523" s="2" t="s">
        <v>176</v>
      </c>
      <c r="E2523" s="2" t="s">
        <v>30</v>
      </c>
      <c r="F2523" s="26" t="s">
        <v>176</v>
      </c>
      <c r="G2523" s="4" t="s">
        <v>1266</v>
      </c>
      <c r="H2523" s="2" t="s">
        <v>163</v>
      </c>
      <c r="I2523" s="2" t="s">
        <v>569</v>
      </c>
      <c r="J2523" s="2" t="s">
        <v>570</v>
      </c>
      <c r="K2523" s="2" t="s">
        <v>835</v>
      </c>
      <c r="L2523" s="2" t="s">
        <v>846</v>
      </c>
      <c r="M2523" s="2" t="s">
        <v>6</v>
      </c>
      <c r="N2523" s="2" t="s">
        <v>6</v>
      </c>
      <c r="O2523" s="2" t="s">
        <v>6</v>
      </c>
      <c r="P2523" s="2" t="s">
        <v>6</v>
      </c>
      <c r="Q2523" s="2" t="s">
        <v>6</v>
      </c>
      <c r="R2523" s="2" t="s">
        <v>6</v>
      </c>
      <c r="S2523" s="2" t="s">
        <v>6</v>
      </c>
      <c r="T2523" s="2" t="s">
        <v>6</v>
      </c>
      <c r="U2523" s="2" t="s">
        <v>6</v>
      </c>
      <c r="V2523" s="2" t="s">
        <v>6</v>
      </c>
      <c r="W2523" s="2" t="s">
        <v>6</v>
      </c>
      <c r="X2523" s="2" t="s">
        <v>6</v>
      </c>
      <c r="Y2523" s="2" t="s">
        <v>6</v>
      </c>
      <c r="Z2523" s="2" t="s">
        <v>6</v>
      </c>
      <c r="AA2523" s="2" t="s">
        <v>6</v>
      </c>
      <c r="AB2523" s="2" t="s">
        <v>6</v>
      </c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</row>
    <row r="2524" spans="1:47" ht="15.75">
      <c r="A2524" s="2"/>
      <c r="B2524" s="2"/>
      <c r="C2524" s="2" t="s">
        <v>1203</v>
      </c>
      <c r="D2524" s="2" t="s">
        <v>176</v>
      </c>
      <c r="E2524" s="2" t="s">
        <v>30</v>
      </c>
      <c r="F2524" s="26" t="s">
        <v>176</v>
      </c>
      <c r="G2524" s="4" t="s">
        <v>1266</v>
      </c>
      <c r="H2524" s="2" t="s">
        <v>163</v>
      </c>
      <c r="I2524" s="2" t="s">
        <v>569</v>
      </c>
      <c r="J2524" s="2" t="s">
        <v>570</v>
      </c>
      <c r="K2524" s="2" t="s">
        <v>835</v>
      </c>
      <c r="L2524" s="2" t="s">
        <v>846</v>
      </c>
      <c r="M2524" s="2" t="s">
        <v>6</v>
      </c>
      <c r="N2524" s="2" t="s">
        <v>6</v>
      </c>
      <c r="O2524" s="2" t="s">
        <v>6</v>
      </c>
      <c r="P2524" s="2" t="s">
        <v>6</v>
      </c>
      <c r="Q2524" s="2" t="s">
        <v>6</v>
      </c>
      <c r="R2524" s="2" t="s">
        <v>6</v>
      </c>
      <c r="S2524" s="2" t="s">
        <v>6</v>
      </c>
      <c r="T2524" s="2" t="s">
        <v>6</v>
      </c>
      <c r="U2524" s="2" t="s">
        <v>6</v>
      </c>
      <c r="V2524" s="2" t="s">
        <v>6</v>
      </c>
      <c r="W2524" s="2" t="s">
        <v>6</v>
      </c>
      <c r="X2524" s="2" t="s">
        <v>6</v>
      </c>
      <c r="Y2524" s="2" t="s">
        <v>6</v>
      </c>
      <c r="Z2524" s="2" t="s">
        <v>6</v>
      </c>
      <c r="AA2524" s="2" t="s">
        <v>6</v>
      </c>
      <c r="AB2524" s="2" t="s">
        <v>6</v>
      </c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</row>
    <row r="2525" spans="1:47" ht="15.75">
      <c r="A2525" s="2"/>
      <c r="B2525" s="2"/>
      <c r="C2525" s="2" t="s">
        <v>1204</v>
      </c>
      <c r="D2525" s="2" t="s">
        <v>176</v>
      </c>
      <c r="E2525" s="2" t="s">
        <v>30</v>
      </c>
      <c r="F2525" s="26" t="s">
        <v>176</v>
      </c>
      <c r="G2525" s="4" t="s">
        <v>1266</v>
      </c>
      <c r="H2525" s="2" t="s">
        <v>163</v>
      </c>
      <c r="I2525" s="2" t="s">
        <v>569</v>
      </c>
      <c r="J2525" s="2" t="s">
        <v>570</v>
      </c>
      <c r="K2525" s="2" t="s">
        <v>835</v>
      </c>
      <c r="L2525" s="2" t="s">
        <v>846</v>
      </c>
      <c r="M2525" s="2" t="s">
        <v>6</v>
      </c>
      <c r="N2525" s="2" t="s">
        <v>6</v>
      </c>
      <c r="O2525" s="2" t="s">
        <v>6</v>
      </c>
      <c r="P2525" s="2" t="s">
        <v>6</v>
      </c>
      <c r="Q2525" s="2" t="s">
        <v>6</v>
      </c>
      <c r="R2525" s="2" t="s">
        <v>6</v>
      </c>
      <c r="S2525" s="2" t="s">
        <v>6</v>
      </c>
      <c r="T2525" s="2" t="s">
        <v>6</v>
      </c>
      <c r="U2525" s="2" t="s">
        <v>6</v>
      </c>
      <c r="V2525" s="2" t="s">
        <v>6</v>
      </c>
      <c r="W2525" s="2" t="s">
        <v>6</v>
      </c>
      <c r="X2525" s="2" t="s">
        <v>6</v>
      </c>
      <c r="Y2525" s="2" t="s">
        <v>6</v>
      </c>
      <c r="Z2525" s="2" t="s">
        <v>6</v>
      </c>
      <c r="AA2525" s="2" t="s">
        <v>6</v>
      </c>
      <c r="AB2525" s="2" t="s">
        <v>6</v>
      </c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</row>
    <row r="2526" spans="1:47" ht="15.75">
      <c r="A2526" s="2"/>
      <c r="B2526" s="2"/>
      <c r="C2526" s="2" t="s">
        <v>1205</v>
      </c>
      <c r="D2526" s="2" t="s">
        <v>176</v>
      </c>
      <c r="E2526" s="2" t="s">
        <v>30</v>
      </c>
      <c r="F2526" s="26" t="s">
        <v>176</v>
      </c>
      <c r="G2526" s="4" t="s">
        <v>1266</v>
      </c>
      <c r="H2526" s="2" t="s">
        <v>163</v>
      </c>
      <c r="I2526" s="2" t="s">
        <v>569</v>
      </c>
      <c r="J2526" s="2" t="s">
        <v>570</v>
      </c>
      <c r="K2526" s="2" t="s">
        <v>835</v>
      </c>
      <c r="L2526" s="2" t="s">
        <v>846</v>
      </c>
      <c r="M2526" s="2" t="s">
        <v>6</v>
      </c>
      <c r="N2526" s="2" t="s">
        <v>6</v>
      </c>
      <c r="O2526" s="2" t="s">
        <v>6</v>
      </c>
      <c r="P2526" s="2" t="s">
        <v>6</v>
      </c>
      <c r="Q2526" s="2" t="s">
        <v>6</v>
      </c>
      <c r="R2526" s="2" t="s">
        <v>6</v>
      </c>
      <c r="S2526" s="2" t="s">
        <v>6</v>
      </c>
      <c r="T2526" s="2" t="s">
        <v>6</v>
      </c>
      <c r="U2526" s="2" t="s">
        <v>6</v>
      </c>
      <c r="V2526" s="2" t="s">
        <v>6</v>
      </c>
      <c r="W2526" s="2" t="s">
        <v>6</v>
      </c>
      <c r="X2526" s="2" t="s">
        <v>6</v>
      </c>
      <c r="Y2526" s="2" t="s">
        <v>6</v>
      </c>
      <c r="Z2526" s="2" t="s">
        <v>6</v>
      </c>
      <c r="AA2526" s="2" t="s">
        <v>6</v>
      </c>
      <c r="AB2526" s="2" t="s">
        <v>6</v>
      </c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</row>
    <row r="2527" spans="1:47" ht="15.75">
      <c r="A2527" s="2"/>
      <c r="B2527" s="2"/>
      <c r="C2527" s="2" t="s">
        <v>1206</v>
      </c>
      <c r="D2527" s="2" t="s">
        <v>176</v>
      </c>
      <c r="E2527" s="2" t="s">
        <v>30</v>
      </c>
      <c r="F2527" s="26" t="s">
        <v>176</v>
      </c>
      <c r="G2527" s="4" t="s">
        <v>1266</v>
      </c>
      <c r="H2527" s="2" t="s">
        <v>163</v>
      </c>
      <c r="I2527" s="2" t="s">
        <v>569</v>
      </c>
      <c r="J2527" s="2" t="s">
        <v>570</v>
      </c>
      <c r="K2527" s="2" t="s">
        <v>835</v>
      </c>
      <c r="L2527" s="2" t="s">
        <v>846</v>
      </c>
      <c r="M2527" s="2" t="s">
        <v>6</v>
      </c>
      <c r="N2527" s="2" t="s">
        <v>6</v>
      </c>
      <c r="O2527" s="2" t="s">
        <v>6</v>
      </c>
      <c r="P2527" s="2" t="s">
        <v>6</v>
      </c>
      <c r="Q2527" s="2" t="s">
        <v>6</v>
      </c>
      <c r="R2527" s="2" t="s">
        <v>6</v>
      </c>
      <c r="S2527" s="2" t="s">
        <v>6</v>
      </c>
      <c r="T2527" s="2" t="s">
        <v>6</v>
      </c>
      <c r="U2527" s="2" t="s">
        <v>6</v>
      </c>
      <c r="V2527" s="2" t="s">
        <v>6</v>
      </c>
      <c r="W2527" s="2" t="s">
        <v>6</v>
      </c>
      <c r="X2527" s="2" t="s">
        <v>6</v>
      </c>
      <c r="Y2527" s="2" t="s">
        <v>6</v>
      </c>
      <c r="Z2527" s="2" t="s">
        <v>6</v>
      </c>
      <c r="AA2527" s="2" t="s">
        <v>6</v>
      </c>
      <c r="AB2527" s="2" t="s">
        <v>6</v>
      </c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</row>
    <row r="2528" spans="1:47" ht="15.75">
      <c r="A2528" s="2"/>
      <c r="B2528" s="2"/>
      <c r="C2528" s="2" t="s">
        <v>1207</v>
      </c>
      <c r="D2528" s="2" t="s">
        <v>176</v>
      </c>
      <c r="E2528" s="2" t="s">
        <v>30</v>
      </c>
      <c r="F2528" s="26" t="s">
        <v>176</v>
      </c>
      <c r="G2528" s="4" t="s">
        <v>1266</v>
      </c>
      <c r="H2528" s="2" t="s">
        <v>163</v>
      </c>
      <c r="I2528" s="2" t="s">
        <v>569</v>
      </c>
      <c r="J2528" s="2" t="s">
        <v>570</v>
      </c>
      <c r="K2528" s="2" t="s">
        <v>835</v>
      </c>
      <c r="L2528" s="2" t="s">
        <v>846</v>
      </c>
      <c r="M2528" s="2" t="s">
        <v>6</v>
      </c>
      <c r="N2528" s="2" t="s">
        <v>6</v>
      </c>
      <c r="O2528" s="2" t="s">
        <v>6</v>
      </c>
      <c r="P2528" s="2" t="s">
        <v>6</v>
      </c>
      <c r="Q2528" s="2" t="s">
        <v>6</v>
      </c>
      <c r="R2528" s="2" t="s">
        <v>6</v>
      </c>
      <c r="S2528" s="2" t="s">
        <v>6</v>
      </c>
      <c r="T2528" s="2" t="s">
        <v>6</v>
      </c>
      <c r="U2528" s="2" t="s">
        <v>6</v>
      </c>
      <c r="V2528" s="2" t="s">
        <v>6</v>
      </c>
      <c r="W2528" s="2" t="s">
        <v>6</v>
      </c>
      <c r="X2528" s="2" t="s">
        <v>6</v>
      </c>
      <c r="Y2528" s="2" t="s">
        <v>6</v>
      </c>
      <c r="Z2528" s="2" t="s">
        <v>6</v>
      </c>
      <c r="AA2528" s="2" t="s">
        <v>6</v>
      </c>
      <c r="AB2528" s="2" t="s">
        <v>6</v>
      </c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</row>
    <row r="2529" spans="1:47" ht="15.75">
      <c r="A2529" s="2"/>
      <c r="B2529" s="2"/>
      <c r="C2529" s="2" t="s">
        <v>1208</v>
      </c>
      <c r="D2529" s="2" t="s">
        <v>176</v>
      </c>
      <c r="E2529" s="2" t="s">
        <v>30</v>
      </c>
      <c r="F2529" s="26" t="s">
        <v>176</v>
      </c>
      <c r="G2529" s="4" t="s">
        <v>1266</v>
      </c>
      <c r="H2529" s="2" t="s">
        <v>163</v>
      </c>
      <c r="I2529" s="2" t="s">
        <v>569</v>
      </c>
      <c r="J2529" s="2" t="s">
        <v>570</v>
      </c>
      <c r="K2529" s="2" t="s">
        <v>835</v>
      </c>
      <c r="L2529" s="2" t="s">
        <v>846</v>
      </c>
      <c r="M2529" s="2" t="s">
        <v>6</v>
      </c>
      <c r="N2529" s="2" t="s">
        <v>6</v>
      </c>
      <c r="O2529" s="2" t="s">
        <v>6</v>
      </c>
      <c r="P2529" s="2" t="s">
        <v>6</v>
      </c>
      <c r="Q2529" s="2" t="s">
        <v>6</v>
      </c>
      <c r="R2529" s="2" t="s">
        <v>6</v>
      </c>
      <c r="S2529" s="2" t="s">
        <v>6</v>
      </c>
      <c r="T2529" s="2" t="s">
        <v>6</v>
      </c>
      <c r="U2529" s="2" t="s">
        <v>6</v>
      </c>
      <c r="V2529" s="2" t="s">
        <v>6</v>
      </c>
      <c r="W2529" s="2" t="s">
        <v>6</v>
      </c>
      <c r="X2529" s="2" t="s">
        <v>6</v>
      </c>
      <c r="Y2529" s="2" t="s">
        <v>6</v>
      </c>
      <c r="Z2529" s="2" t="s">
        <v>6</v>
      </c>
      <c r="AA2529" s="2" t="s">
        <v>6</v>
      </c>
      <c r="AB2529" s="2" t="s">
        <v>6</v>
      </c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</row>
    <row r="2530" spans="1:47" ht="15.75">
      <c r="A2530" s="2"/>
      <c r="B2530" s="2"/>
      <c r="C2530" s="2" t="s">
        <v>1209</v>
      </c>
      <c r="D2530" s="2" t="s">
        <v>176</v>
      </c>
      <c r="E2530" s="2" t="s">
        <v>30</v>
      </c>
      <c r="F2530" s="26" t="s">
        <v>176</v>
      </c>
      <c r="G2530" s="4" t="s">
        <v>1266</v>
      </c>
      <c r="H2530" s="2" t="s">
        <v>163</v>
      </c>
      <c r="I2530" s="2" t="s">
        <v>569</v>
      </c>
      <c r="J2530" s="2" t="s">
        <v>570</v>
      </c>
      <c r="K2530" s="2" t="s">
        <v>835</v>
      </c>
      <c r="L2530" s="2" t="s">
        <v>846</v>
      </c>
      <c r="M2530" s="2" t="s">
        <v>6</v>
      </c>
      <c r="N2530" s="2" t="s">
        <v>6</v>
      </c>
      <c r="O2530" s="2" t="s">
        <v>6</v>
      </c>
      <c r="P2530" s="2" t="s">
        <v>6</v>
      </c>
      <c r="Q2530" s="2" t="s">
        <v>6</v>
      </c>
      <c r="R2530" s="2" t="s">
        <v>6</v>
      </c>
      <c r="S2530" s="2" t="s">
        <v>6</v>
      </c>
      <c r="T2530" s="2" t="s">
        <v>6</v>
      </c>
      <c r="U2530" s="2" t="s">
        <v>6</v>
      </c>
      <c r="V2530" s="2" t="s">
        <v>6</v>
      </c>
      <c r="W2530" s="2" t="s">
        <v>6</v>
      </c>
      <c r="X2530" s="2" t="s">
        <v>6</v>
      </c>
      <c r="Y2530" s="2" t="s">
        <v>6</v>
      </c>
      <c r="Z2530" s="2" t="s">
        <v>6</v>
      </c>
      <c r="AA2530" s="2" t="s">
        <v>6</v>
      </c>
      <c r="AB2530" s="2" t="s">
        <v>6</v>
      </c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</row>
    <row r="2531" spans="1:47" ht="15.75">
      <c r="A2531" s="2"/>
      <c r="B2531" s="2"/>
      <c r="C2531" s="2" t="s">
        <v>1210</v>
      </c>
      <c r="D2531" s="2" t="s">
        <v>176</v>
      </c>
      <c r="E2531" s="2" t="s">
        <v>30</v>
      </c>
      <c r="F2531" s="26" t="s">
        <v>176</v>
      </c>
      <c r="G2531" s="4" t="s">
        <v>1266</v>
      </c>
      <c r="H2531" s="2" t="s">
        <v>163</v>
      </c>
      <c r="I2531" s="2" t="s">
        <v>569</v>
      </c>
      <c r="J2531" s="2" t="s">
        <v>570</v>
      </c>
      <c r="K2531" s="2" t="s">
        <v>835</v>
      </c>
      <c r="L2531" s="2" t="s">
        <v>846</v>
      </c>
      <c r="M2531" s="2" t="s">
        <v>6</v>
      </c>
      <c r="N2531" s="2" t="s">
        <v>6</v>
      </c>
      <c r="O2531" s="2" t="s">
        <v>6</v>
      </c>
      <c r="P2531" s="2" t="s">
        <v>6</v>
      </c>
      <c r="Q2531" s="2" t="s">
        <v>6</v>
      </c>
      <c r="R2531" s="2" t="s">
        <v>6</v>
      </c>
      <c r="S2531" s="2" t="s">
        <v>6</v>
      </c>
      <c r="T2531" s="2" t="s">
        <v>6</v>
      </c>
      <c r="U2531" s="2" t="s">
        <v>6</v>
      </c>
      <c r="V2531" s="2" t="s">
        <v>6</v>
      </c>
      <c r="W2531" s="2" t="s">
        <v>6</v>
      </c>
      <c r="X2531" s="2" t="s">
        <v>6</v>
      </c>
      <c r="Y2531" s="2" t="s">
        <v>6</v>
      </c>
      <c r="Z2531" s="2" t="s">
        <v>6</v>
      </c>
      <c r="AA2531" s="2" t="s">
        <v>6</v>
      </c>
      <c r="AB2531" s="2" t="s">
        <v>6</v>
      </c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</row>
    <row r="2532" spans="1:47" ht="15.75">
      <c r="A2532" s="2"/>
      <c r="B2532" s="2"/>
      <c r="C2532" s="2" t="s">
        <v>1211</v>
      </c>
      <c r="D2532" s="2" t="s">
        <v>176</v>
      </c>
      <c r="E2532" s="2" t="s">
        <v>30</v>
      </c>
      <c r="F2532" s="26" t="s">
        <v>176</v>
      </c>
      <c r="G2532" s="4" t="s">
        <v>1266</v>
      </c>
      <c r="H2532" s="2" t="s">
        <v>163</v>
      </c>
      <c r="I2532" s="2" t="s">
        <v>569</v>
      </c>
      <c r="J2532" s="2" t="s">
        <v>570</v>
      </c>
      <c r="K2532" s="2" t="s">
        <v>835</v>
      </c>
      <c r="L2532" s="2" t="s">
        <v>846</v>
      </c>
      <c r="M2532" s="2" t="s">
        <v>6</v>
      </c>
      <c r="N2532" s="2" t="s">
        <v>6</v>
      </c>
      <c r="O2532" s="2" t="s">
        <v>6</v>
      </c>
      <c r="P2532" s="2" t="s">
        <v>6</v>
      </c>
      <c r="Q2532" s="2" t="s">
        <v>6</v>
      </c>
      <c r="R2532" s="2" t="s">
        <v>6</v>
      </c>
      <c r="S2532" s="2" t="s">
        <v>6</v>
      </c>
      <c r="T2532" s="2" t="s">
        <v>6</v>
      </c>
      <c r="U2532" s="2" t="s">
        <v>6</v>
      </c>
      <c r="V2532" s="2" t="s">
        <v>6</v>
      </c>
      <c r="W2532" s="2" t="s">
        <v>6</v>
      </c>
      <c r="X2532" s="2" t="s">
        <v>6</v>
      </c>
      <c r="Y2532" s="2" t="s">
        <v>6</v>
      </c>
      <c r="Z2532" s="2" t="s">
        <v>6</v>
      </c>
      <c r="AA2532" s="2" t="s">
        <v>6</v>
      </c>
      <c r="AB2532" s="2" t="s">
        <v>6</v>
      </c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</row>
    <row r="2533" spans="1:47" ht="15.75">
      <c r="A2533" s="2"/>
      <c r="B2533" s="2"/>
      <c r="C2533" s="2" t="s">
        <v>1212</v>
      </c>
      <c r="D2533" s="2" t="s">
        <v>176</v>
      </c>
      <c r="E2533" s="2" t="s">
        <v>30</v>
      </c>
      <c r="F2533" s="26" t="s">
        <v>176</v>
      </c>
      <c r="G2533" s="4" t="s">
        <v>1266</v>
      </c>
      <c r="H2533" s="2" t="s">
        <v>163</v>
      </c>
      <c r="I2533" s="2" t="s">
        <v>569</v>
      </c>
      <c r="J2533" s="2" t="s">
        <v>570</v>
      </c>
      <c r="K2533" s="2" t="s">
        <v>835</v>
      </c>
      <c r="L2533" s="2" t="s">
        <v>846</v>
      </c>
      <c r="M2533" s="2" t="s">
        <v>6</v>
      </c>
      <c r="N2533" s="2" t="s">
        <v>6</v>
      </c>
      <c r="O2533" s="2" t="s">
        <v>6</v>
      </c>
      <c r="P2533" s="2" t="s">
        <v>6</v>
      </c>
      <c r="Q2533" s="2" t="s">
        <v>6</v>
      </c>
      <c r="R2533" s="2" t="s">
        <v>6</v>
      </c>
      <c r="S2533" s="2" t="s">
        <v>6</v>
      </c>
      <c r="T2533" s="2" t="s">
        <v>6</v>
      </c>
      <c r="U2533" s="2" t="s">
        <v>6</v>
      </c>
      <c r="V2533" s="2" t="s">
        <v>6</v>
      </c>
      <c r="W2533" s="2" t="s">
        <v>6</v>
      </c>
      <c r="X2533" s="2" t="s">
        <v>6</v>
      </c>
      <c r="Y2533" s="2" t="s">
        <v>6</v>
      </c>
      <c r="Z2533" s="2" t="s">
        <v>6</v>
      </c>
      <c r="AA2533" s="2" t="s">
        <v>6</v>
      </c>
      <c r="AB2533" s="2" t="s">
        <v>6</v>
      </c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</row>
    <row r="2534" spans="1:47" ht="15.75">
      <c r="A2534" s="2"/>
      <c r="B2534" s="2"/>
      <c r="C2534" s="2" t="s">
        <v>1213</v>
      </c>
      <c r="D2534" s="2" t="s">
        <v>176</v>
      </c>
      <c r="E2534" s="2" t="s">
        <v>30</v>
      </c>
      <c r="F2534" s="26" t="s">
        <v>176</v>
      </c>
      <c r="G2534" s="4" t="s">
        <v>1266</v>
      </c>
      <c r="H2534" s="2" t="s">
        <v>163</v>
      </c>
      <c r="I2534" s="2" t="s">
        <v>569</v>
      </c>
      <c r="J2534" s="2" t="s">
        <v>570</v>
      </c>
      <c r="K2534" s="2" t="s">
        <v>835</v>
      </c>
      <c r="L2534" s="2" t="s">
        <v>846</v>
      </c>
      <c r="M2534" s="2" t="s">
        <v>6</v>
      </c>
      <c r="N2534" s="2" t="s">
        <v>6</v>
      </c>
      <c r="O2534" s="2" t="s">
        <v>6</v>
      </c>
      <c r="P2534" s="2" t="s">
        <v>6</v>
      </c>
      <c r="Q2534" s="2" t="s">
        <v>6</v>
      </c>
      <c r="R2534" s="2" t="s">
        <v>6</v>
      </c>
      <c r="S2534" s="2" t="s">
        <v>6</v>
      </c>
      <c r="T2534" s="2" t="s">
        <v>6</v>
      </c>
      <c r="U2534" s="2" t="s">
        <v>6</v>
      </c>
      <c r="V2534" s="2" t="s">
        <v>6</v>
      </c>
      <c r="W2534" s="2" t="s">
        <v>6</v>
      </c>
      <c r="X2534" s="2" t="s">
        <v>6</v>
      </c>
      <c r="Y2534" s="2" t="s">
        <v>6</v>
      </c>
      <c r="Z2534" s="2" t="s">
        <v>6</v>
      </c>
      <c r="AA2534" s="2" t="s">
        <v>6</v>
      </c>
      <c r="AB2534" s="2" t="s">
        <v>6</v>
      </c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</row>
    <row r="2535" spans="1:47" ht="15.75">
      <c r="A2535" s="2"/>
      <c r="B2535" s="2"/>
      <c r="C2535" s="2" t="s">
        <v>1214</v>
      </c>
      <c r="D2535" s="2" t="s">
        <v>176</v>
      </c>
      <c r="E2535" s="2" t="s">
        <v>30</v>
      </c>
      <c r="F2535" s="26" t="s">
        <v>176</v>
      </c>
      <c r="G2535" s="4" t="s">
        <v>1266</v>
      </c>
      <c r="H2535" s="2" t="s">
        <v>163</v>
      </c>
      <c r="I2535" s="2" t="s">
        <v>569</v>
      </c>
      <c r="J2535" s="2" t="s">
        <v>570</v>
      </c>
      <c r="K2535" s="2" t="s">
        <v>835</v>
      </c>
      <c r="L2535" s="2" t="s">
        <v>846</v>
      </c>
      <c r="M2535" s="2" t="s">
        <v>6</v>
      </c>
      <c r="N2535" s="2" t="s">
        <v>6</v>
      </c>
      <c r="O2535" s="2" t="s">
        <v>6</v>
      </c>
      <c r="P2535" s="2" t="s">
        <v>6</v>
      </c>
      <c r="Q2535" s="2" t="s">
        <v>6</v>
      </c>
      <c r="R2535" s="2" t="s">
        <v>6</v>
      </c>
      <c r="S2535" s="2" t="s">
        <v>6</v>
      </c>
      <c r="T2535" s="2" t="s">
        <v>6</v>
      </c>
      <c r="U2535" s="2" t="s">
        <v>6</v>
      </c>
      <c r="V2535" s="2" t="s">
        <v>6</v>
      </c>
      <c r="W2535" s="2" t="s">
        <v>6</v>
      </c>
      <c r="X2535" s="2" t="s">
        <v>6</v>
      </c>
      <c r="Y2535" s="2" t="s">
        <v>6</v>
      </c>
      <c r="Z2535" s="2" t="s">
        <v>6</v>
      </c>
      <c r="AA2535" s="2" t="s">
        <v>6</v>
      </c>
      <c r="AB2535" s="2" t="s">
        <v>6</v>
      </c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</row>
    <row r="2536" spans="1:47" ht="15.75">
      <c r="A2536" s="2"/>
      <c r="B2536" s="2"/>
      <c r="C2536" s="2" t="s">
        <v>1215</v>
      </c>
      <c r="D2536" s="2" t="s">
        <v>176</v>
      </c>
      <c r="E2536" s="2" t="s">
        <v>30</v>
      </c>
      <c r="F2536" s="26" t="s">
        <v>176</v>
      </c>
      <c r="G2536" s="4" t="s">
        <v>1266</v>
      </c>
      <c r="H2536" s="2" t="s">
        <v>163</v>
      </c>
      <c r="I2536" s="2" t="s">
        <v>569</v>
      </c>
      <c r="J2536" s="2" t="s">
        <v>570</v>
      </c>
      <c r="K2536" s="2" t="s">
        <v>835</v>
      </c>
      <c r="L2536" s="2" t="s">
        <v>846</v>
      </c>
      <c r="M2536" s="2" t="s">
        <v>6</v>
      </c>
      <c r="N2536" s="2" t="s">
        <v>6</v>
      </c>
      <c r="O2536" s="2" t="s">
        <v>6</v>
      </c>
      <c r="P2536" s="2" t="s">
        <v>6</v>
      </c>
      <c r="Q2536" s="2" t="s">
        <v>6</v>
      </c>
      <c r="R2536" s="2" t="s">
        <v>6</v>
      </c>
      <c r="S2536" s="2" t="s">
        <v>6</v>
      </c>
      <c r="T2536" s="2" t="s">
        <v>6</v>
      </c>
      <c r="U2536" s="2" t="s">
        <v>6</v>
      </c>
      <c r="V2536" s="2" t="s">
        <v>6</v>
      </c>
      <c r="W2536" s="2" t="s">
        <v>6</v>
      </c>
      <c r="X2536" s="2" t="s">
        <v>6</v>
      </c>
      <c r="Y2536" s="2" t="s">
        <v>6</v>
      </c>
      <c r="Z2536" s="2" t="s">
        <v>6</v>
      </c>
      <c r="AA2536" s="2" t="s">
        <v>6</v>
      </c>
      <c r="AB2536" s="2" t="s">
        <v>6</v>
      </c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</row>
    <row r="2537" spans="1:47" ht="15.75">
      <c r="A2537" s="2"/>
      <c r="B2537" s="2"/>
      <c r="C2537" s="2" t="s">
        <v>1216</v>
      </c>
      <c r="D2537" s="2" t="s">
        <v>176</v>
      </c>
      <c r="E2537" s="2" t="s">
        <v>30</v>
      </c>
      <c r="F2537" s="26" t="s">
        <v>176</v>
      </c>
      <c r="G2537" s="4" t="s">
        <v>1266</v>
      </c>
      <c r="H2537" s="2" t="s">
        <v>163</v>
      </c>
      <c r="I2537" s="2" t="s">
        <v>569</v>
      </c>
      <c r="J2537" s="2" t="s">
        <v>570</v>
      </c>
      <c r="K2537" s="2" t="s">
        <v>835</v>
      </c>
      <c r="L2537" s="2" t="s">
        <v>846</v>
      </c>
      <c r="M2537" s="2" t="s">
        <v>6</v>
      </c>
      <c r="N2537" s="2" t="s">
        <v>6</v>
      </c>
      <c r="O2537" s="2" t="s">
        <v>6</v>
      </c>
      <c r="P2537" s="2" t="s">
        <v>6</v>
      </c>
      <c r="Q2537" s="2" t="s">
        <v>6</v>
      </c>
      <c r="R2537" s="2" t="s">
        <v>6</v>
      </c>
      <c r="S2537" s="2" t="s">
        <v>6</v>
      </c>
      <c r="T2537" s="2" t="s">
        <v>6</v>
      </c>
      <c r="U2537" s="2" t="s">
        <v>6</v>
      </c>
      <c r="V2537" s="2" t="s">
        <v>6</v>
      </c>
      <c r="W2537" s="2" t="s">
        <v>6</v>
      </c>
      <c r="X2537" s="2" t="s">
        <v>6</v>
      </c>
      <c r="Y2537" s="2" t="s">
        <v>6</v>
      </c>
      <c r="Z2537" s="2" t="s">
        <v>6</v>
      </c>
      <c r="AA2537" s="2" t="s">
        <v>6</v>
      </c>
      <c r="AB2537" s="2" t="s">
        <v>6</v>
      </c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</row>
    <row r="2538" spans="1:47" ht="15.75">
      <c r="A2538" s="2"/>
      <c r="B2538" s="2"/>
      <c r="C2538" s="2" t="s">
        <v>1217</v>
      </c>
      <c r="D2538" s="2" t="s">
        <v>176</v>
      </c>
      <c r="E2538" s="2" t="s">
        <v>30</v>
      </c>
      <c r="F2538" s="26" t="s">
        <v>176</v>
      </c>
      <c r="G2538" s="4" t="s">
        <v>1266</v>
      </c>
      <c r="H2538" s="2" t="s">
        <v>163</v>
      </c>
      <c r="I2538" s="2" t="s">
        <v>569</v>
      </c>
      <c r="J2538" s="2" t="s">
        <v>570</v>
      </c>
      <c r="K2538" s="2" t="s">
        <v>835</v>
      </c>
      <c r="L2538" s="2" t="s">
        <v>846</v>
      </c>
      <c r="M2538" s="2" t="s">
        <v>6</v>
      </c>
      <c r="N2538" s="2" t="s">
        <v>6</v>
      </c>
      <c r="O2538" s="2" t="s">
        <v>6</v>
      </c>
      <c r="P2538" s="2" t="s">
        <v>6</v>
      </c>
      <c r="Q2538" s="2" t="s">
        <v>6</v>
      </c>
      <c r="R2538" s="2" t="s">
        <v>6</v>
      </c>
      <c r="S2538" s="2" t="s">
        <v>6</v>
      </c>
      <c r="T2538" s="2" t="s">
        <v>6</v>
      </c>
      <c r="U2538" s="2" t="s">
        <v>6</v>
      </c>
      <c r="V2538" s="2" t="s">
        <v>6</v>
      </c>
      <c r="W2538" s="2" t="s">
        <v>6</v>
      </c>
      <c r="X2538" s="2" t="s">
        <v>6</v>
      </c>
      <c r="Y2538" s="2" t="s">
        <v>6</v>
      </c>
      <c r="Z2538" s="2" t="s">
        <v>6</v>
      </c>
      <c r="AA2538" s="2" t="s">
        <v>6</v>
      </c>
      <c r="AB2538" s="2" t="s">
        <v>6</v>
      </c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</row>
    <row r="2539" spans="1:47" ht="15.75">
      <c r="A2539" s="2"/>
      <c r="B2539" s="2"/>
      <c r="C2539" s="2" t="s">
        <v>1218</v>
      </c>
      <c r="D2539" s="2" t="s">
        <v>176</v>
      </c>
      <c r="E2539" s="2" t="s">
        <v>30</v>
      </c>
      <c r="F2539" s="26" t="s">
        <v>176</v>
      </c>
      <c r="G2539" s="4" t="s">
        <v>1266</v>
      </c>
      <c r="H2539" s="2" t="s">
        <v>163</v>
      </c>
      <c r="I2539" s="2" t="s">
        <v>569</v>
      </c>
      <c r="J2539" s="2" t="s">
        <v>570</v>
      </c>
      <c r="K2539" s="2" t="s">
        <v>835</v>
      </c>
      <c r="L2539" s="2" t="s">
        <v>846</v>
      </c>
      <c r="M2539" s="2" t="s">
        <v>6</v>
      </c>
      <c r="N2539" s="2" t="s">
        <v>6</v>
      </c>
      <c r="O2539" s="2" t="s">
        <v>6</v>
      </c>
      <c r="P2539" s="2" t="s">
        <v>6</v>
      </c>
      <c r="Q2539" s="2" t="s">
        <v>6</v>
      </c>
      <c r="R2539" s="2" t="s">
        <v>6</v>
      </c>
      <c r="S2539" s="2" t="s">
        <v>6</v>
      </c>
      <c r="T2539" s="2" t="s">
        <v>6</v>
      </c>
      <c r="U2539" s="2" t="s">
        <v>6</v>
      </c>
      <c r="V2539" s="2" t="s">
        <v>6</v>
      </c>
      <c r="W2539" s="2" t="s">
        <v>6</v>
      </c>
      <c r="X2539" s="2" t="s">
        <v>6</v>
      </c>
      <c r="Y2539" s="2" t="s">
        <v>6</v>
      </c>
      <c r="Z2539" s="2" t="s">
        <v>6</v>
      </c>
      <c r="AA2539" s="2" t="s">
        <v>6</v>
      </c>
      <c r="AB2539" s="2" t="s">
        <v>6</v>
      </c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</row>
    <row r="2540" spans="1:47" ht="31.5">
      <c r="A2540" s="2"/>
      <c r="B2540" s="2"/>
      <c r="C2540" s="26" t="s">
        <v>1219</v>
      </c>
      <c r="D2540" s="2" t="s">
        <v>176</v>
      </c>
      <c r="E2540" s="2" t="s">
        <v>30</v>
      </c>
      <c r="F2540" s="26" t="s">
        <v>176</v>
      </c>
      <c r="G2540" s="4" t="s">
        <v>1266</v>
      </c>
      <c r="H2540" s="2" t="s">
        <v>163</v>
      </c>
      <c r="I2540" s="2" t="s">
        <v>569</v>
      </c>
      <c r="J2540" s="2" t="s">
        <v>570</v>
      </c>
      <c r="K2540" s="2" t="s">
        <v>835</v>
      </c>
      <c r="L2540" s="2" t="s">
        <v>846</v>
      </c>
      <c r="M2540" s="2" t="s">
        <v>6</v>
      </c>
      <c r="N2540" s="2" t="s">
        <v>6</v>
      </c>
      <c r="O2540" s="2" t="s">
        <v>6</v>
      </c>
      <c r="P2540" s="2" t="s">
        <v>6</v>
      </c>
      <c r="Q2540" s="2" t="s">
        <v>6</v>
      </c>
      <c r="R2540" s="2" t="s">
        <v>6</v>
      </c>
      <c r="S2540" s="2" t="s">
        <v>6</v>
      </c>
      <c r="T2540" s="2" t="s">
        <v>6</v>
      </c>
      <c r="U2540" s="2" t="s">
        <v>6</v>
      </c>
      <c r="V2540" s="2" t="s">
        <v>6</v>
      </c>
      <c r="W2540" s="2" t="s">
        <v>6</v>
      </c>
      <c r="X2540" s="2" t="s">
        <v>6</v>
      </c>
      <c r="Y2540" s="2" t="s">
        <v>6</v>
      </c>
      <c r="Z2540" s="2" t="s">
        <v>6</v>
      </c>
      <c r="AA2540" s="2" t="s">
        <v>6</v>
      </c>
      <c r="AB2540" s="2" t="s">
        <v>6</v>
      </c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</row>
    <row r="2541" spans="1:47" ht="15.75">
      <c r="A2541" s="2"/>
      <c r="B2541" s="2"/>
      <c r="C2541" s="2" t="s">
        <v>1220</v>
      </c>
      <c r="D2541" s="2" t="s">
        <v>176</v>
      </c>
      <c r="E2541" s="2" t="s">
        <v>30</v>
      </c>
      <c r="F2541" s="26" t="s">
        <v>176</v>
      </c>
      <c r="G2541" s="4" t="s">
        <v>1266</v>
      </c>
      <c r="H2541" s="2" t="s">
        <v>163</v>
      </c>
      <c r="I2541" s="2" t="s">
        <v>569</v>
      </c>
      <c r="J2541" s="2" t="s">
        <v>570</v>
      </c>
      <c r="K2541" s="2" t="s">
        <v>835</v>
      </c>
      <c r="L2541" s="2" t="s">
        <v>846</v>
      </c>
      <c r="M2541" s="2" t="s">
        <v>6</v>
      </c>
      <c r="N2541" s="2" t="s">
        <v>6</v>
      </c>
      <c r="O2541" s="2" t="s">
        <v>6</v>
      </c>
      <c r="P2541" s="2" t="s">
        <v>6</v>
      </c>
      <c r="Q2541" s="2" t="s">
        <v>6</v>
      </c>
      <c r="R2541" s="2" t="s">
        <v>6</v>
      </c>
      <c r="S2541" s="2" t="s">
        <v>6</v>
      </c>
      <c r="T2541" s="2" t="s">
        <v>6</v>
      </c>
      <c r="U2541" s="2" t="s">
        <v>6</v>
      </c>
      <c r="V2541" s="2" t="s">
        <v>6</v>
      </c>
      <c r="W2541" s="2" t="s">
        <v>6</v>
      </c>
      <c r="X2541" s="2" t="s">
        <v>6</v>
      </c>
      <c r="Y2541" s="2" t="s">
        <v>6</v>
      </c>
      <c r="Z2541" s="2" t="s">
        <v>6</v>
      </c>
      <c r="AA2541" s="2" t="s">
        <v>6</v>
      </c>
      <c r="AB2541" s="2" t="s">
        <v>6</v>
      </c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</row>
    <row r="2542" spans="1:47" ht="15.75">
      <c r="A2542" s="2"/>
      <c r="B2542" s="2"/>
      <c r="C2542" s="2" t="s">
        <v>1221</v>
      </c>
      <c r="D2542" s="2" t="s">
        <v>176</v>
      </c>
      <c r="E2542" s="2" t="s">
        <v>30</v>
      </c>
      <c r="F2542" s="26" t="s">
        <v>176</v>
      </c>
      <c r="G2542" s="4" t="s">
        <v>1266</v>
      </c>
      <c r="H2542" s="2" t="s">
        <v>163</v>
      </c>
      <c r="I2542" s="2" t="s">
        <v>569</v>
      </c>
      <c r="J2542" s="2" t="s">
        <v>570</v>
      </c>
      <c r="K2542" s="2" t="s">
        <v>835</v>
      </c>
      <c r="L2542" s="2" t="s">
        <v>846</v>
      </c>
      <c r="M2542" s="2" t="s">
        <v>6</v>
      </c>
      <c r="N2542" s="2" t="s">
        <v>6</v>
      </c>
      <c r="O2542" s="2" t="s">
        <v>6</v>
      </c>
      <c r="P2542" s="2" t="s">
        <v>6</v>
      </c>
      <c r="Q2542" s="2" t="s">
        <v>6</v>
      </c>
      <c r="R2542" s="2" t="s">
        <v>6</v>
      </c>
      <c r="S2542" s="2" t="s">
        <v>6</v>
      </c>
      <c r="T2542" s="2" t="s">
        <v>6</v>
      </c>
      <c r="U2542" s="2" t="s">
        <v>6</v>
      </c>
      <c r="V2542" s="2" t="s">
        <v>6</v>
      </c>
      <c r="W2542" s="2" t="s">
        <v>6</v>
      </c>
      <c r="X2542" s="2" t="s">
        <v>6</v>
      </c>
      <c r="Y2542" s="2" t="s">
        <v>6</v>
      </c>
      <c r="Z2542" s="2" t="s">
        <v>6</v>
      </c>
      <c r="AA2542" s="2" t="s">
        <v>6</v>
      </c>
      <c r="AB2542" s="2" t="s">
        <v>6</v>
      </c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</row>
    <row r="2543" spans="1:47" ht="15.75">
      <c r="A2543" s="2"/>
      <c r="B2543" s="2"/>
      <c r="C2543" s="2" t="s">
        <v>1222</v>
      </c>
      <c r="D2543" s="2" t="s">
        <v>176</v>
      </c>
      <c r="E2543" s="2" t="s">
        <v>30</v>
      </c>
      <c r="F2543" s="26" t="s">
        <v>176</v>
      </c>
      <c r="G2543" s="4" t="s">
        <v>1266</v>
      </c>
      <c r="H2543" s="2" t="s">
        <v>163</v>
      </c>
      <c r="I2543" s="2" t="s">
        <v>569</v>
      </c>
      <c r="J2543" s="2" t="s">
        <v>570</v>
      </c>
      <c r="K2543" s="2" t="s">
        <v>835</v>
      </c>
      <c r="L2543" s="2" t="s">
        <v>846</v>
      </c>
      <c r="M2543" s="2" t="s">
        <v>6</v>
      </c>
      <c r="N2543" s="2" t="s">
        <v>6</v>
      </c>
      <c r="O2543" s="2" t="s">
        <v>6</v>
      </c>
      <c r="P2543" s="2" t="s">
        <v>6</v>
      </c>
      <c r="Q2543" s="2" t="s">
        <v>6</v>
      </c>
      <c r="R2543" s="2" t="s">
        <v>6</v>
      </c>
      <c r="S2543" s="2" t="s">
        <v>6</v>
      </c>
      <c r="T2543" s="2" t="s">
        <v>6</v>
      </c>
      <c r="U2543" s="2" t="s">
        <v>6</v>
      </c>
      <c r="V2543" s="2" t="s">
        <v>6</v>
      </c>
      <c r="W2543" s="2" t="s">
        <v>6</v>
      </c>
      <c r="X2543" s="2" t="s">
        <v>6</v>
      </c>
      <c r="Y2543" s="2" t="s">
        <v>6</v>
      </c>
      <c r="Z2543" s="2" t="s">
        <v>6</v>
      </c>
      <c r="AA2543" s="2" t="s">
        <v>6</v>
      </c>
      <c r="AB2543" s="2" t="s">
        <v>6</v>
      </c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</row>
    <row r="2544" spans="1:47" ht="15.75">
      <c r="A2544" s="2"/>
      <c r="B2544" s="2"/>
      <c r="C2544" s="2" t="s">
        <v>1223</v>
      </c>
      <c r="D2544" s="2" t="s">
        <v>176</v>
      </c>
      <c r="E2544" s="2" t="s">
        <v>30</v>
      </c>
      <c r="F2544" s="26" t="s">
        <v>581</v>
      </c>
      <c r="G2544" s="4" t="s">
        <v>1266</v>
      </c>
      <c r="H2544" s="2" t="s">
        <v>163</v>
      </c>
      <c r="I2544" s="2" t="s">
        <v>569</v>
      </c>
      <c r="J2544" s="2" t="s">
        <v>570</v>
      </c>
      <c r="K2544" s="2" t="s">
        <v>835</v>
      </c>
      <c r="L2544" s="2" t="s">
        <v>846</v>
      </c>
      <c r="M2544" s="2" t="s">
        <v>6</v>
      </c>
      <c r="N2544" s="2" t="s">
        <v>6</v>
      </c>
      <c r="O2544" s="2" t="s">
        <v>6</v>
      </c>
      <c r="P2544" s="2" t="s">
        <v>6</v>
      </c>
      <c r="Q2544" s="2" t="s">
        <v>6</v>
      </c>
      <c r="R2544" s="2" t="s">
        <v>6</v>
      </c>
      <c r="S2544" s="2" t="s">
        <v>6</v>
      </c>
      <c r="T2544" s="2" t="s">
        <v>6</v>
      </c>
      <c r="U2544" s="2" t="s">
        <v>6</v>
      </c>
      <c r="V2544" s="2" t="s">
        <v>6</v>
      </c>
      <c r="W2544" s="2" t="s">
        <v>6</v>
      </c>
      <c r="X2544" s="2" t="s">
        <v>6</v>
      </c>
      <c r="Y2544" s="2" t="s">
        <v>6</v>
      </c>
      <c r="Z2544" s="2" t="s">
        <v>6</v>
      </c>
      <c r="AA2544" s="2" t="s">
        <v>6</v>
      </c>
      <c r="AB2544" s="2" t="s">
        <v>6</v>
      </c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</row>
    <row r="2545" spans="1:47" ht="15.75">
      <c r="A2545" s="2"/>
      <c r="B2545" s="2"/>
      <c r="C2545" s="2" t="s">
        <v>1224</v>
      </c>
      <c r="D2545" s="2" t="s">
        <v>176</v>
      </c>
      <c r="E2545" s="2" t="s">
        <v>30</v>
      </c>
      <c r="F2545" s="26" t="s">
        <v>176</v>
      </c>
      <c r="G2545" s="4" t="s">
        <v>1266</v>
      </c>
      <c r="H2545" s="2" t="s">
        <v>163</v>
      </c>
      <c r="I2545" s="2" t="s">
        <v>569</v>
      </c>
      <c r="J2545" s="2" t="s">
        <v>570</v>
      </c>
      <c r="K2545" s="2" t="s">
        <v>835</v>
      </c>
      <c r="L2545" s="2" t="s">
        <v>846</v>
      </c>
      <c r="M2545" s="2" t="s">
        <v>6</v>
      </c>
      <c r="N2545" s="2" t="s">
        <v>6</v>
      </c>
      <c r="O2545" s="2" t="s">
        <v>6</v>
      </c>
      <c r="P2545" s="2" t="s">
        <v>6</v>
      </c>
      <c r="Q2545" s="2" t="s">
        <v>6</v>
      </c>
      <c r="R2545" s="2" t="s">
        <v>6</v>
      </c>
      <c r="S2545" s="2" t="s">
        <v>6</v>
      </c>
      <c r="T2545" s="2" t="s">
        <v>6</v>
      </c>
      <c r="U2545" s="2" t="s">
        <v>6</v>
      </c>
      <c r="V2545" s="2" t="s">
        <v>6</v>
      </c>
      <c r="W2545" s="2" t="s">
        <v>6</v>
      </c>
      <c r="X2545" s="2" t="s">
        <v>6</v>
      </c>
      <c r="Y2545" s="2" t="s">
        <v>6</v>
      </c>
      <c r="Z2545" s="2" t="s">
        <v>6</v>
      </c>
      <c r="AA2545" s="2" t="s">
        <v>6</v>
      </c>
      <c r="AB2545" s="2" t="s">
        <v>6</v>
      </c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</row>
    <row r="2546" spans="1:47" ht="15.75">
      <c r="A2546" s="2"/>
      <c r="B2546" s="2"/>
      <c r="C2546" s="2" t="s">
        <v>1225</v>
      </c>
      <c r="D2546" s="2" t="s">
        <v>176</v>
      </c>
      <c r="E2546" s="2" t="s">
        <v>30</v>
      </c>
      <c r="F2546" s="26" t="s">
        <v>176</v>
      </c>
      <c r="G2546" s="4" t="s">
        <v>1266</v>
      </c>
      <c r="H2546" s="2" t="s">
        <v>163</v>
      </c>
      <c r="I2546" s="2" t="s">
        <v>569</v>
      </c>
      <c r="J2546" s="2" t="s">
        <v>570</v>
      </c>
      <c r="K2546" s="2" t="s">
        <v>835</v>
      </c>
      <c r="L2546" s="2" t="s">
        <v>846</v>
      </c>
      <c r="M2546" s="2" t="s">
        <v>6</v>
      </c>
      <c r="N2546" s="2" t="s">
        <v>6</v>
      </c>
      <c r="O2546" s="2" t="s">
        <v>6</v>
      </c>
      <c r="P2546" s="2" t="s">
        <v>6</v>
      </c>
      <c r="Q2546" s="2" t="s">
        <v>6</v>
      </c>
      <c r="R2546" s="2" t="s">
        <v>6</v>
      </c>
      <c r="S2546" s="2" t="s">
        <v>6</v>
      </c>
      <c r="T2546" s="2" t="s">
        <v>6</v>
      </c>
      <c r="U2546" s="2" t="s">
        <v>6</v>
      </c>
      <c r="V2546" s="2" t="s">
        <v>6</v>
      </c>
      <c r="W2546" s="2" t="s">
        <v>6</v>
      </c>
      <c r="X2546" s="2" t="s">
        <v>6</v>
      </c>
      <c r="Y2546" s="2" t="s">
        <v>6</v>
      </c>
      <c r="Z2546" s="2" t="s">
        <v>6</v>
      </c>
      <c r="AA2546" s="2" t="s">
        <v>6</v>
      </c>
      <c r="AB2546" s="2" t="s">
        <v>6</v>
      </c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</row>
    <row r="2547" spans="1:47" ht="15.75">
      <c r="A2547" s="2"/>
      <c r="B2547" s="2"/>
      <c r="C2547" s="2" t="s">
        <v>1226</v>
      </c>
      <c r="D2547" s="2" t="s">
        <v>176</v>
      </c>
      <c r="E2547" s="2" t="s">
        <v>30</v>
      </c>
      <c r="F2547" s="26" t="s">
        <v>176</v>
      </c>
      <c r="G2547" s="4" t="s">
        <v>1266</v>
      </c>
      <c r="H2547" s="2" t="s">
        <v>163</v>
      </c>
      <c r="I2547" s="2" t="s">
        <v>569</v>
      </c>
      <c r="J2547" s="2" t="s">
        <v>570</v>
      </c>
      <c r="K2547" s="2" t="s">
        <v>835</v>
      </c>
      <c r="L2547" s="2" t="s">
        <v>846</v>
      </c>
      <c r="M2547" s="2" t="s">
        <v>6</v>
      </c>
      <c r="N2547" s="2" t="s">
        <v>6</v>
      </c>
      <c r="O2547" s="2" t="s">
        <v>6</v>
      </c>
      <c r="P2547" s="2" t="s">
        <v>6</v>
      </c>
      <c r="Q2547" s="2" t="s">
        <v>6</v>
      </c>
      <c r="R2547" s="2" t="s">
        <v>6</v>
      </c>
      <c r="S2547" s="2" t="s">
        <v>6</v>
      </c>
      <c r="T2547" s="2" t="s">
        <v>6</v>
      </c>
      <c r="U2547" s="2" t="s">
        <v>6</v>
      </c>
      <c r="V2547" s="2" t="s">
        <v>6</v>
      </c>
      <c r="W2547" s="2" t="s">
        <v>6</v>
      </c>
      <c r="X2547" s="2" t="s">
        <v>6</v>
      </c>
      <c r="Y2547" s="2" t="s">
        <v>6</v>
      </c>
      <c r="Z2547" s="2" t="s">
        <v>6</v>
      </c>
      <c r="AA2547" s="2" t="s">
        <v>6</v>
      </c>
      <c r="AB2547" s="2" t="s">
        <v>6</v>
      </c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</row>
    <row r="2548" spans="1:47" ht="15.75">
      <c r="A2548" s="2"/>
      <c r="B2548" s="2"/>
      <c r="C2548" s="2" t="s">
        <v>1227</v>
      </c>
      <c r="D2548" s="2" t="s">
        <v>176</v>
      </c>
      <c r="E2548" s="2" t="s">
        <v>30</v>
      </c>
      <c r="F2548" s="26" t="s">
        <v>176</v>
      </c>
      <c r="G2548" s="4" t="s">
        <v>1266</v>
      </c>
      <c r="H2548" s="2" t="s">
        <v>163</v>
      </c>
      <c r="I2548" s="2" t="s">
        <v>569</v>
      </c>
      <c r="J2548" s="2" t="s">
        <v>570</v>
      </c>
      <c r="K2548" s="2" t="s">
        <v>835</v>
      </c>
      <c r="L2548" s="2" t="s">
        <v>846</v>
      </c>
      <c r="M2548" s="2" t="s">
        <v>6</v>
      </c>
      <c r="N2548" s="2" t="s">
        <v>6</v>
      </c>
      <c r="O2548" s="2" t="s">
        <v>6</v>
      </c>
      <c r="P2548" s="2" t="s">
        <v>6</v>
      </c>
      <c r="Q2548" s="2" t="s">
        <v>6</v>
      </c>
      <c r="R2548" s="2" t="s">
        <v>6</v>
      </c>
      <c r="S2548" s="2" t="s">
        <v>6</v>
      </c>
      <c r="T2548" s="2" t="s">
        <v>6</v>
      </c>
      <c r="U2548" s="2" t="s">
        <v>6</v>
      </c>
      <c r="V2548" s="2" t="s">
        <v>6</v>
      </c>
      <c r="W2548" s="2" t="s">
        <v>6</v>
      </c>
      <c r="X2548" s="2" t="s">
        <v>6</v>
      </c>
      <c r="Y2548" s="2" t="s">
        <v>6</v>
      </c>
      <c r="Z2548" s="2" t="s">
        <v>6</v>
      </c>
      <c r="AA2548" s="2" t="s">
        <v>6</v>
      </c>
      <c r="AB2548" s="2" t="s">
        <v>6</v>
      </c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</row>
    <row r="2549" spans="1:47" ht="15.75">
      <c r="A2549" s="2"/>
      <c r="B2549" s="2"/>
      <c r="C2549" s="2" t="s">
        <v>1228</v>
      </c>
      <c r="D2549" s="2" t="s">
        <v>176</v>
      </c>
      <c r="E2549" s="2" t="s">
        <v>30</v>
      </c>
      <c r="F2549" s="26" t="s">
        <v>176</v>
      </c>
      <c r="G2549" s="4" t="s">
        <v>1266</v>
      </c>
      <c r="H2549" s="2" t="s">
        <v>163</v>
      </c>
      <c r="I2549" s="2" t="s">
        <v>569</v>
      </c>
      <c r="J2549" s="2" t="s">
        <v>570</v>
      </c>
      <c r="K2549" s="2" t="s">
        <v>835</v>
      </c>
      <c r="L2549" s="2" t="s">
        <v>846</v>
      </c>
      <c r="M2549" s="2" t="s">
        <v>6</v>
      </c>
      <c r="N2549" s="2" t="s">
        <v>6</v>
      </c>
      <c r="O2549" s="2" t="s">
        <v>6</v>
      </c>
      <c r="P2549" s="2" t="s">
        <v>6</v>
      </c>
      <c r="Q2549" s="2" t="s">
        <v>6</v>
      </c>
      <c r="R2549" s="2" t="s">
        <v>6</v>
      </c>
      <c r="S2549" s="2" t="s">
        <v>6</v>
      </c>
      <c r="T2549" s="2" t="s">
        <v>6</v>
      </c>
      <c r="U2549" s="2" t="s">
        <v>6</v>
      </c>
      <c r="V2549" s="2" t="s">
        <v>6</v>
      </c>
      <c r="W2549" s="2" t="s">
        <v>6</v>
      </c>
      <c r="X2549" s="2" t="s">
        <v>6</v>
      </c>
      <c r="Y2549" s="2" t="s">
        <v>6</v>
      </c>
      <c r="Z2549" s="2" t="s">
        <v>6</v>
      </c>
      <c r="AA2549" s="2" t="s">
        <v>6</v>
      </c>
      <c r="AB2549" s="2" t="s">
        <v>6</v>
      </c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</row>
    <row r="2550" spans="1:47" ht="15.75">
      <c r="A2550" s="2"/>
      <c r="B2550" s="2"/>
      <c r="C2550" s="2" t="s">
        <v>1229</v>
      </c>
      <c r="D2550" s="2" t="s">
        <v>176</v>
      </c>
      <c r="E2550" s="2" t="s">
        <v>30</v>
      </c>
      <c r="F2550" s="26" t="s">
        <v>176</v>
      </c>
      <c r="G2550" s="4" t="s">
        <v>1266</v>
      </c>
      <c r="H2550" s="2" t="s">
        <v>163</v>
      </c>
      <c r="I2550" s="2" t="s">
        <v>569</v>
      </c>
      <c r="J2550" s="2" t="s">
        <v>570</v>
      </c>
      <c r="K2550" s="2" t="s">
        <v>835</v>
      </c>
      <c r="L2550" s="2" t="s">
        <v>846</v>
      </c>
      <c r="M2550" s="2" t="s">
        <v>6</v>
      </c>
      <c r="N2550" s="2" t="s">
        <v>6</v>
      </c>
      <c r="O2550" s="2" t="s">
        <v>6</v>
      </c>
      <c r="P2550" s="2" t="s">
        <v>6</v>
      </c>
      <c r="Q2550" s="2" t="s">
        <v>6</v>
      </c>
      <c r="R2550" s="2" t="s">
        <v>6</v>
      </c>
      <c r="S2550" s="2" t="s">
        <v>6</v>
      </c>
      <c r="T2550" s="2" t="s">
        <v>6</v>
      </c>
      <c r="U2550" s="2" t="s">
        <v>6</v>
      </c>
      <c r="V2550" s="2" t="s">
        <v>6</v>
      </c>
      <c r="W2550" s="2" t="s">
        <v>6</v>
      </c>
      <c r="X2550" s="2" t="s">
        <v>6</v>
      </c>
      <c r="Y2550" s="2" t="s">
        <v>6</v>
      </c>
      <c r="Z2550" s="2" t="s">
        <v>6</v>
      </c>
      <c r="AA2550" s="2" t="s">
        <v>6</v>
      </c>
      <c r="AB2550" s="2" t="s">
        <v>6</v>
      </c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</row>
    <row r="2551" spans="1:47" ht="15.75">
      <c r="A2551" s="2"/>
      <c r="B2551" s="2"/>
      <c r="C2551" s="2" t="s">
        <v>1230</v>
      </c>
      <c r="D2551" s="2" t="s">
        <v>176</v>
      </c>
      <c r="E2551" s="2" t="s">
        <v>30</v>
      </c>
      <c r="F2551" s="26" t="s">
        <v>176</v>
      </c>
      <c r="G2551" s="4" t="s">
        <v>1266</v>
      </c>
      <c r="H2551" s="2" t="s">
        <v>163</v>
      </c>
      <c r="I2551" s="2" t="s">
        <v>569</v>
      </c>
      <c r="J2551" s="2" t="s">
        <v>570</v>
      </c>
      <c r="K2551" s="2" t="s">
        <v>835</v>
      </c>
      <c r="L2551" s="2" t="s">
        <v>846</v>
      </c>
      <c r="M2551" s="2" t="s">
        <v>6</v>
      </c>
      <c r="N2551" s="2" t="s">
        <v>6</v>
      </c>
      <c r="O2551" s="2" t="s">
        <v>6</v>
      </c>
      <c r="P2551" s="2" t="s">
        <v>6</v>
      </c>
      <c r="Q2551" s="2" t="s">
        <v>6</v>
      </c>
      <c r="R2551" s="2" t="s">
        <v>6</v>
      </c>
      <c r="S2551" s="2" t="s">
        <v>6</v>
      </c>
      <c r="T2551" s="2" t="s">
        <v>6</v>
      </c>
      <c r="U2551" s="2" t="s">
        <v>6</v>
      </c>
      <c r="V2551" s="2" t="s">
        <v>6</v>
      </c>
      <c r="W2551" s="2" t="s">
        <v>6</v>
      </c>
      <c r="X2551" s="2" t="s">
        <v>6</v>
      </c>
      <c r="Y2551" s="2" t="s">
        <v>6</v>
      </c>
      <c r="Z2551" s="2" t="s">
        <v>6</v>
      </c>
      <c r="AA2551" s="2" t="s">
        <v>6</v>
      </c>
      <c r="AB2551" s="2" t="s">
        <v>6</v>
      </c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</row>
    <row r="2552" spans="1:47" ht="15.75">
      <c r="A2552" s="2"/>
      <c r="B2552" s="2"/>
      <c r="C2552" s="2" t="s">
        <v>1231</v>
      </c>
      <c r="D2552" s="2" t="s">
        <v>176</v>
      </c>
      <c r="E2552" s="2" t="s">
        <v>30</v>
      </c>
      <c r="F2552" s="26" t="s">
        <v>176</v>
      </c>
      <c r="G2552" s="4" t="s">
        <v>1266</v>
      </c>
      <c r="H2552" s="2" t="s">
        <v>163</v>
      </c>
      <c r="I2552" s="2" t="s">
        <v>569</v>
      </c>
      <c r="J2552" s="2" t="s">
        <v>570</v>
      </c>
      <c r="K2552" s="2" t="s">
        <v>835</v>
      </c>
      <c r="L2552" s="2" t="s">
        <v>846</v>
      </c>
      <c r="M2552" s="2" t="s">
        <v>6</v>
      </c>
      <c r="N2552" s="2" t="s">
        <v>6</v>
      </c>
      <c r="O2552" s="2" t="s">
        <v>6</v>
      </c>
      <c r="P2552" s="2" t="s">
        <v>6</v>
      </c>
      <c r="Q2552" s="2" t="s">
        <v>6</v>
      </c>
      <c r="R2552" s="2" t="s">
        <v>6</v>
      </c>
      <c r="S2552" s="2" t="s">
        <v>6</v>
      </c>
      <c r="T2552" s="2" t="s">
        <v>6</v>
      </c>
      <c r="U2552" s="2" t="s">
        <v>6</v>
      </c>
      <c r="V2552" s="2" t="s">
        <v>6</v>
      </c>
      <c r="W2552" s="2" t="s">
        <v>6</v>
      </c>
      <c r="X2552" s="2" t="s">
        <v>6</v>
      </c>
      <c r="Y2552" s="2" t="s">
        <v>6</v>
      </c>
      <c r="Z2552" s="2" t="s">
        <v>6</v>
      </c>
      <c r="AA2552" s="2" t="s">
        <v>6</v>
      </c>
      <c r="AB2552" s="2" t="s">
        <v>6</v>
      </c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</row>
    <row r="2553" spans="1:47" ht="15.75">
      <c r="A2553" s="2"/>
      <c r="B2553" s="2"/>
      <c r="C2553" s="2" t="s">
        <v>1232</v>
      </c>
      <c r="D2553" s="2" t="s">
        <v>176</v>
      </c>
      <c r="E2553" s="2" t="s">
        <v>30</v>
      </c>
      <c r="F2553" s="26" t="s">
        <v>176</v>
      </c>
      <c r="G2553" s="4" t="s">
        <v>1266</v>
      </c>
      <c r="H2553" s="2" t="s">
        <v>163</v>
      </c>
      <c r="I2553" s="2" t="s">
        <v>569</v>
      </c>
      <c r="J2553" s="2" t="s">
        <v>570</v>
      </c>
      <c r="K2553" s="2" t="s">
        <v>835</v>
      </c>
      <c r="L2553" s="2" t="s">
        <v>846</v>
      </c>
      <c r="M2553" s="2" t="s">
        <v>6</v>
      </c>
      <c r="N2553" s="2" t="s">
        <v>6</v>
      </c>
      <c r="O2553" s="2" t="s">
        <v>6</v>
      </c>
      <c r="P2553" s="2" t="s">
        <v>6</v>
      </c>
      <c r="Q2553" s="2" t="s">
        <v>6</v>
      </c>
      <c r="R2553" s="2" t="s">
        <v>6</v>
      </c>
      <c r="S2553" s="2" t="s">
        <v>6</v>
      </c>
      <c r="T2553" s="2" t="s">
        <v>6</v>
      </c>
      <c r="U2553" s="2" t="s">
        <v>6</v>
      </c>
      <c r="V2553" s="2" t="s">
        <v>6</v>
      </c>
      <c r="W2553" s="2" t="s">
        <v>6</v>
      </c>
      <c r="X2553" s="2" t="s">
        <v>6</v>
      </c>
      <c r="Y2553" s="2" t="s">
        <v>6</v>
      </c>
      <c r="Z2553" s="2" t="s">
        <v>6</v>
      </c>
      <c r="AA2553" s="2" t="s">
        <v>6</v>
      </c>
      <c r="AB2553" s="2" t="s">
        <v>6</v>
      </c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</row>
    <row r="2554" spans="1:47" ht="15.75">
      <c r="A2554" s="2"/>
      <c r="B2554" s="2"/>
      <c r="C2554" s="2" t="s">
        <v>1147</v>
      </c>
      <c r="D2554" s="2" t="s">
        <v>176</v>
      </c>
      <c r="E2554" s="2" t="s">
        <v>30</v>
      </c>
      <c r="F2554" s="26" t="s">
        <v>176</v>
      </c>
      <c r="G2554" s="4" t="s">
        <v>1266</v>
      </c>
      <c r="H2554" s="2" t="s">
        <v>163</v>
      </c>
      <c r="I2554" s="2" t="s">
        <v>569</v>
      </c>
      <c r="J2554" s="2" t="s">
        <v>570</v>
      </c>
      <c r="K2554" s="2" t="s">
        <v>835</v>
      </c>
      <c r="L2554" s="2" t="s">
        <v>847</v>
      </c>
      <c r="M2554" s="2" t="s">
        <v>6</v>
      </c>
      <c r="N2554" s="2" t="s">
        <v>6</v>
      </c>
      <c r="O2554" s="2" t="s">
        <v>6</v>
      </c>
      <c r="P2554" s="2" t="s">
        <v>6</v>
      </c>
      <c r="Q2554" s="2" t="s">
        <v>6</v>
      </c>
      <c r="R2554" s="2" t="s">
        <v>6</v>
      </c>
      <c r="S2554" s="2" t="s">
        <v>6</v>
      </c>
      <c r="T2554" s="2" t="s">
        <v>6</v>
      </c>
      <c r="U2554" s="2" t="s">
        <v>6</v>
      </c>
      <c r="V2554" s="2" t="s">
        <v>6</v>
      </c>
      <c r="W2554" s="2" t="s">
        <v>6</v>
      </c>
      <c r="X2554" s="2" t="s">
        <v>6</v>
      </c>
      <c r="Y2554" s="2" t="s">
        <v>6</v>
      </c>
      <c r="Z2554" s="2" t="s">
        <v>6</v>
      </c>
      <c r="AA2554" s="2" t="s">
        <v>6</v>
      </c>
      <c r="AB2554" s="2" t="s">
        <v>6</v>
      </c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</row>
    <row r="2555" spans="1:47" ht="15.75">
      <c r="A2555" s="2"/>
      <c r="B2555" s="2"/>
      <c r="C2555" s="2" t="s">
        <v>1233</v>
      </c>
      <c r="D2555" s="2" t="s">
        <v>176</v>
      </c>
      <c r="E2555" s="2" t="s">
        <v>30</v>
      </c>
      <c r="F2555" s="26" t="s">
        <v>176</v>
      </c>
      <c r="G2555" s="4" t="s">
        <v>1266</v>
      </c>
      <c r="H2555" s="2" t="s">
        <v>163</v>
      </c>
      <c r="I2555" s="2" t="s">
        <v>569</v>
      </c>
      <c r="J2555" s="2" t="s">
        <v>570</v>
      </c>
      <c r="K2555" s="2" t="s">
        <v>835</v>
      </c>
      <c r="L2555" s="2" t="s">
        <v>847</v>
      </c>
      <c r="M2555" s="2" t="s">
        <v>6</v>
      </c>
      <c r="N2555" s="2" t="s">
        <v>6</v>
      </c>
      <c r="O2555" s="2" t="s">
        <v>6</v>
      </c>
      <c r="P2555" s="2" t="s">
        <v>6</v>
      </c>
      <c r="Q2555" s="2" t="s">
        <v>6</v>
      </c>
      <c r="R2555" s="2" t="s">
        <v>6</v>
      </c>
      <c r="S2555" s="2" t="s">
        <v>6</v>
      </c>
      <c r="T2555" s="2" t="s">
        <v>6</v>
      </c>
      <c r="U2555" s="2" t="s">
        <v>6</v>
      </c>
      <c r="V2555" s="2" t="s">
        <v>6</v>
      </c>
      <c r="W2555" s="2" t="s">
        <v>6</v>
      </c>
      <c r="X2555" s="2" t="s">
        <v>6</v>
      </c>
      <c r="Y2555" s="2" t="s">
        <v>6</v>
      </c>
      <c r="Z2555" s="2" t="s">
        <v>6</v>
      </c>
      <c r="AA2555" s="2" t="s">
        <v>6</v>
      </c>
      <c r="AB2555" s="2" t="s">
        <v>6</v>
      </c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</row>
    <row r="2556" spans="1:47" ht="15.75">
      <c r="A2556" s="2"/>
      <c r="B2556" s="2"/>
      <c r="C2556" s="2" t="s">
        <v>1148</v>
      </c>
      <c r="D2556" s="2" t="s">
        <v>176</v>
      </c>
      <c r="E2556" s="2" t="s">
        <v>30</v>
      </c>
      <c r="F2556" s="26" t="s">
        <v>176</v>
      </c>
      <c r="G2556" s="4" t="s">
        <v>1266</v>
      </c>
      <c r="H2556" s="2" t="s">
        <v>163</v>
      </c>
      <c r="I2556" s="2" t="s">
        <v>569</v>
      </c>
      <c r="J2556" s="2" t="s">
        <v>570</v>
      </c>
      <c r="K2556" s="2" t="s">
        <v>835</v>
      </c>
      <c r="L2556" s="2" t="s">
        <v>847</v>
      </c>
      <c r="M2556" s="2" t="s">
        <v>6</v>
      </c>
      <c r="N2556" s="2" t="s">
        <v>6</v>
      </c>
      <c r="O2556" s="2" t="s">
        <v>6</v>
      </c>
      <c r="P2556" s="2" t="s">
        <v>6</v>
      </c>
      <c r="Q2556" s="2" t="s">
        <v>6</v>
      </c>
      <c r="R2556" s="2" t="s">
        <v>6</v>
      </c>
      <c r="S2556" s="2" t="s">
        <v>6</v>
      </c>
      <c r="T2556" s="2" t="s">
        <v>6</v>
      </c>
      <c r="U2556" s="2" t="s">
        <v>6</v>
      </c>
      <c r="V2556" s="2" t="s">
        <v>6</v>
      </c>
      <c r="W2556" s="2" t="s">
        <v>6</v>
      </c>
      <c r="X2556" s="2" t="s">
        <v>6</v>
      </c>
      <c r="Y2556" s="2" t="s">
        <v>6</v>
      </c>
      <c r="Z2556" s="2" t="s">
        <v>6</v>
      </c>
      <c r="AA2556" s="2" t="s">
        <v>6</v>
      </c>
      <c r="AB2556" s="2" t="s">
        <v>6</v>
      </c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</row>
    <row r="2557" spans="1:47" ht="15.75">
      <c r="A2557" s="2"/>
      <c r="B2557" s="2"/>
      <c r="C2557" s="2" t="s">
        <v>1149</v>
      </c>
      <c r="D2557" s="2" t="s">
        <v>176</v>
      </c>
      <c r="E2557" s="2" t="s">
        <v>30</v>
      </c>
      <c r="F2557" s="26" t="s">
        <v>176</v>
      </c>
      <c r="G2557" s="4" t="s">
        <v>1266</v>
      </c>
      <c r="H2557" s="2" t="s">
        <v>163</v>
      </c>
      <c r="I2557" s="2" t="s">
        <v>569</v>
      </c>
      <c r="J2557" s="2" t="s">
        <v>570</v>
      </c>
      <c r="K2557" s="2" t="s">
        <v>835</v>
      </c>
      <c r="L2557" s="2" t="s">
        <v>847</v>
      </c>
      <c r="M2557" s="2" t="s">
        <v>6</v>
      </c>
      <c r="N2557" s="2" t="s">
        <v>6</v>
      </c>
      <c r="O2557" s="2" t="s">
        <v>6</v>
      </c>
      <c r="P2557" s="2" t="s">
        <v>6</v>
      </c>
      <c r="Q2557" s="2" t="s">
        <v>6</v>
      </c>
      <c r="R2557" s="2" t="s">
        <v>6</v>
      </c>
      <c r="S2557" s="2" t="s">
        <v>6</v>
      </c>
      <c r="T2557" s="2" t="s">
        <v>6</v>
      </c>
      <c r="U2557" s="2" t="s">
        <v>6</v>
      </c>
      <c r="V2557" s="2" t="s">
        <v>6</v>
      </c>
      <c r="W2557" s="2" t="s">
        <v>6</v>
      </c>
      <c r="X2557" s="2" t="s">
        <v>6</v>
      </c>
      <c r="Y2557" s="2" t="s">
        <v>6</v>
      </c>
      <c r="Z2557" s="2" t="s">
        <v>6</v>
      </c>
      <c r="AA2557" s="2" t="s">
        <v>6</v>
      </c>
      <c r="AB2557" s="2" t="s">
        <v>6</v>
      </c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</row>
    <row r="2558" spans="1:47" ht="15.75">
      <c r="A2558" s="2"/>
      <c r="B2558" s="2"/>
      <c r="C2558" s="2" t="s">
        <v>1150</v>
      </c>
      <c r="D2558" s="2" t="s">
        <v>176</v>
      </c>
      <c r="E2558" s="2" t="s">
        <v>30</v>
      </c>
      <c r="F2558" s="26" t="s">
        <v>176</v>
      </c>
      <c r="G2558" s="4" t="s">
        <v>1266</v>
      </c>
      <c r="H2558" s="2" t="s">
        <v>163</v>
      </c>
      <c r="I2558" s="2" t="s">
        <v>569</v>
      </c>
      <c r="J2558" s="2" t="s">
        <v>570</v>
      </c>
      <c r="K2558" s="2" t="s">
        <v>835</v>
      </c>
      <c r="L2558" s="2" t="s">
        <v>847</v>
      </c>
      <c r="M2558" s="2" t="s">
        <v>6</v>
      </c>
      <c r="N2558" s="2" t="s">
        <v>6</v>
      </c>
      <c r="O2558" s="2" t="s">
        <v>6</v>
      </c>
      <c r="P2558" s="2" t="s">
        <v>6</v>
      </c>
      <c r="Q2558" s="2" t="s">
        <v>6</v>
      </c>
      <c r="R2558" s="2" t="s">
        <v>6</v>
      </c>
      <c r="S2558" s="2" t="s">
        <v>6</v>
      </c>
      <c r="T2558" s="2" t="s">
        <v>6</v>
      </c>
      <c r="U2558" s="2" t="s">
        <v>6</v>
      </c>
      <c r="V2558" s="2" t="s">
        <v>6</v>
      </c>
      <c r="W2558" s="2" t="s">
        <v>6</v>
      </c>
      <c r="X2558" s="2" t="s">
        <v>6</v>
      </c>
      <c r="Y2558" s="2" t="s">
        <v>6</v>
      </c>
      <c r="Z2558" s="2" t="s">
        <v>6</v>
      </c>
      <c r="AA2558" s="2" t="s">
        <v>6</v>
      </c>
      <c r="AB2558" s="2" t="s">
        <v>6</v>
      </c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</row>
    <row r="2559" spans="1:47" ht="15.75">
      <c r="A2559" s="2"/>
      <c r="B2559" s="2"/>
      <c r="C2559" s="2" t="s">
        <v>1151</v>
      </c>
      <c r="D2559" s="2" t="s">
        <v>176</v>
      </c>
      <c r="E2559" s="2" t="s">
        <v>30</v>
      </c>
      <c r="F2559" s="26" t="s">
        <v>176</v>
      </c>
      <c r="G2559" s="4" t="s">
        <v>1266</v>
      </c>
      <c r="H2559" s="2" t="s">
        <v>163</v>
      </c>
      <c r="I2559" s="2" t="s">
        <v>569</v>
      </c>
      <c r="J2559" s="2" t="s">
        <v>570</v>
      </c>
      <c r="K2559" s="2" t="s">
        <v>835</v>
      </c>
      <c r="L2559" s="2" t="s">
        <v>847</v>
      </c>
      <c r="M2559" s="2" t="s">
        <v>6</v>
      </c>
      <c r="N2559" s="2" t="s">
        <v>6</v>
      </c>
      <c r="O2559" s="2" t="s">
        <v>6</v>
      </c>
      <c r="P2559" s="2" t="s">
        <v>6</v>
      </c>
      <c r="Q2559" s="2" t="s">
        <v>6</v>
      </c>
      <c r="R2559" s="2" t="s">
        <v>6</v>
      </c>
      <c r="S2559" s="2" t="s">
        <v>6</v>
      </c>
      <c r="T2559" s="2" t="s">
        <v>6</v>
      </c>
      <c r="U2559" s="2" t="s">
        <v>6</v>
      </c>
      <c r="V2559" s="2" t="s">
        <v>6</v>
      </c>
      <c r="W2559" s="2" t="s">
        <v>6</v>
      </c>
      <c r="X2559" s="2" t="s">
        <v>6</v>
      </c>
      <c r="Y2559" s="2" t="s">
        <v>6</v>
      </c>
      <c r="Z2559" s="2" t="s">
        <v>6</v>
      </c>
      <c r="AA2559" s="2" t="s">
        <v>6</v>
      </c>
      <c r="AB2559" s="2" t="s">
        <v>6</v>
      </c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</row>
    <row r="2560" spans="1:47" ht="15.75">
      <c r="A2560" s="2"/>
      <c r="B2560" s="2"/>
      <c r="C2560" s="2" t="s">
        <v>1152</v>
      </c>
      <c r="D2560" s="2" t="s">
        <v>176</v>
      </c>
      <c r="E2560" s="2" t="s">
        <v>30</v>
      </c>
      <c r="F2560" s="26" t="s">
        <v>176</v>
      </c>
      <c r="G2560" s="4" t="s">
        <v>1266</v>
      </c>
      <c r="H2560" s="2" t="s">
        <v>163</v>
      </c>
      <c r="I2560" s="2" t="s">
        <v>569</v>
      </c>
      <c r="J2560" s="2" t="s">
        <v>570</v>
      </c>
      <c r="K2560" s="2" t="s">
        <v>835</v>
      </c>
      <c r="L2560" s="2" t="s">
        <v>847</v>
      </c>
      <c r="M2560" s="2" t="s">
        <v>6</v>
      </c>
      <c r="N2560" s="2" t="s">
        <v>6</v>
      </c>
      <c r="O2560" s="2" t="s">
        <v>6</v>
      </c>
      <c r="P2560" s="2" t="s">
        <v>6</v>
      </c>
      <c r="Q2560" s="2" t="s">
        <v>6</v>
      </c>
      <c r="R2560" s="2" t="s">
        <v>6</v>
      </c>
      <c r="S2560" s="2" t="s">
        <v>6</v>
      </c>
      <c r="T2560" s="2" t="s">
        <v>6</v>
      </c>
      <c r="U2560" s="2" t="s">
        <v>6</v>
      </c>
      <c r="V2560" s="2" t="s">
        <v>6</v>
      </c>
      <c r="W2560" s="2" t="s">
        <v>6</v>
      </c>
      <c r="X2560" s="2" t="s">
        <v>6</v>
      </c>
      <c r="Y2560" s="2" t="s">
        <v>6</v>
      </c>
      <c r="Z2560" s="2" t="s">
        <v>6</v>
      </c>
      <c r="AA2560" s="2" t="s">
        <v>6</v>
      </c>
      <c r="AB2560" s="2" t="s">
        <v>6</v>
      </c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</row>
    <row r="2561" spans="1:47" ht="15.75">
      <c r="A2561" s="2"/>
      <c r="B2561" s="2"/>
      <c r="C2561" s="2" t="s">
        <v>1153</v>
      </c>
      <c r="D2561" s="2" t="s">
        <v>176</v>
      </c>
      <c r="E2561" s="2" t="s">
        <v>30</v>
      </c>
      <c r="F2561" s="26" t="s">
        <v>176</v>
      </c>
      <c r="G2561" s="4" t="s">
        <v>1266</v>
      </c>
      <c r="H2561" s="2" t="s">
        <v>163</v>
      </c>
      <c r="I2561" s="2" t="s">
        <v>569</v>
      </c>
      <c r="J2561" s="2" t="s">
        <v>570</v>
      </c>
      <c r="K2561" s="2" t="s">
        <v>835</v>
      </c>
      <c r="L2561" s="2" t="s">
        <v>847</v>
      </c>
      <c r="M2561" s="2" t="s">
        <v>6</v>
      </c>
      <c r="N2561" s="2" t="s">
        <v>6</v>
      </c>
      <c r="O2561" s="2" t="s">
        <v>6</v>
      </c>
      <c r="P2561" s="2" t="s">
        <v>6</v>
      </c>
      <c r="Q2561" s="2" t="s">
        <v>6</v>
      </c>
      <c r="R2561" s="2" t="s">
        <v>6</v>
      </c>
      <c r="S2561" s="2" t="s">
        <v>6</v>
      </c>
      <c r="T2561" s="2" t="s">
        <v>6</v>
      </c>
      <c r="U2561" s="2" t="s">
        <v>6</v>
      </c>
      <c r="V2561" s="2" t="s">
        <v>6</v>
      </c>
      <c r="W2561" s="2" t="s">
        <v>6</v>
      </c>
      <c r="X2561" s="2" t="s">
        <v>6</v>
      </c>
      <c r="Y2561" s="2" t="s">
        <v>6</v>
      </c>
      <c r="Z2561" s="2" t="s">
        <v>6</v>
      </c>
      <c r="AA2561" s="2" t="s">
        <v>6</v>
      </c>
      <c r="AB2561" s="2" t="s">
        <v>6</v>
      </c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</row>
    <row r="2562" spans="1:47" ht="15.75">
      <c r="A2562" s="2"/>
      <c r="B2562" s="2"/>
      <c r="C2562" s="2" t="s">
        <v>1154</v>
      </c>
      <c r="D2562" s="2" t="s">
        <v>176</v>
      </c>
      <c r="E2562" s="2" t="s">
        <v>30</v>
      </c>
      <c r="F2562" s="26" t="s">
        <v>176</v>
      </c>
      <c r="G2562" s="4" t="s">
        <v>1266</v>
      </c>
      <c r="H2562" s="2" t="s">
        <v>163</v>
      </c>
      <c r="I2562" s="2" t="s">
        <v>569</v>
      </c>
      <c r="J2562" s="2" t="s">
        <v>570</v>
      </c>
      <c r="K2562" s="2" t="s">
        <v>835</v>
      </c>
      <c r="L2562" s="2" t="s">
        <v>847</v>
      </c>
      <c r="M2562" s="2" t="s">
        <v>6</v>
      </c>
      <c r="N2562" s="2" t="s">
        <v>6</v>
      </c>
      <c r="O2562" s="2" t="s">
        <v>6</v>
      </c>
      <c r="P2562" s="2" t="s">
        <v>6</v>
      </c>
      <c r="Q2562" s="2" t="s">
        <v>6</v>
      </c>
      <c r="R2562" s="2" t="s">
        <v>6</v>
      </c>
      <c r="S2562" s="2" t="s">
        <v>6</v>
      </c>
      <c r="T2562" s="2" t="s">
        <v>6</v>
      </c>
      <c r="U2562" s="2" t="s">
        <v>6</v>
      </c>
      <c r="V2562" s="2" t="s">
        <v>6</v>
      </c>
      <c r="W2562" s="2" t="s">
        <v>6</v>
      </c>
      <c r="X2562" s="2" t="s">
        <v>6</v>
      </c>
      <c r="Y2562" s="2" t="s">
        <v>6</v>
      </c>
      <c r="Z2562" s="2" t="s">
        <v>6</v>
      </c>
      <c r="AA2562" s="2" t="s">
        <v>6</v>
      </c>
      <c r="AB2562" s="2" t="s">
        <v>6</v>
      </c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</row>
    <row r="2563" spans="1:47" ht="15.75">
      <c r="A2563" s="2"/>
      <c r="B2563" s="2"/>
      <c r="C2563" s="2" t="s">
        <v>1155</v>
      </c>
      <c r="D2563" s="2" t="s">
        <v>176</v>
      </c>
      <c r="E2563" s="2" t="s">
        <v>30</v>
      </c>
      <c r="F2563" s="26" t="s">
        <v>176</v>
      </c>
      <c r="G2563" s="4" t="s">
        <v>1266</v>
      </c>
      <c r="H2563" s="2" t="s">
        <v>163</v>
      </c>
      <c r="I2563" s="2" t="s">
        <v>569</v>
      </c>
      <c r="J2563" s="2" t="s">
        <v>570</v>
      </c>
      <c r="K2563" s="2" t="s">
        <v>835</v>
      </c>
      <c r="L2563" s="2" t="s">
        <v>847</v>
      </c>
      <c r="M2563" s="2" t="s">
        <v>6</v>
      </c>
      <c r="N2563" s="2" t="s">
        <v>6</v>
      </c>
      <c r="O2563" s="2" t="s">
        <v>6</v>
      </c>
      <c r="P2563" s="2" t="s">
        <v>6</v>
      </c>
      <c r="Q2563" s="2" t="s">
        <v>6</v>
      </c>
      <c r="R2563" s="2" t="s">
        <v>6</v>
      </c>
      <c r="S2563" s="2" t="s">
        <v>6</v>
      </c>
      <c r="T2563" s="2" t="s">
        <v>6</v>
      </c>
      <c r="U2563" s="2" t="s">
        <v>6</v>
      </c>
      <c r="V2563" s="2" t="s">
        <v>6</v>
      </c>
      <c r="W2563" s="2" t="s">
        <v>6</v>
      </c>
      <c r="X2563" s="2" t="s">
        <v>6</v>
      </c>
      <c r="Y2563" s="2" t="s">
        <v>6</v>
      </c>
      <c r="Z2563" s="2" t="s">
        <v>6</v>
      </c>
      <c r="AA2563" s="2" t="s">
        <v>6</v>
      </c>
      <c r="AB2563" s="2" t="s">
        <v>6</v>
      </c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</row>
    <row r="2564" spans="1:47" ht="15.75">
      <c r="A2564" s="2"/>
      <c r="B2564" s="2"/>
      <c r="C2564" s="2" t="s">
        <v>1156</v>
      </c>
      <c r="D2564" s="2" t="s">
        <v>176</v>
      </c>
      <c r="E2564" s="2" t="s">
        <v>30</v>
      </c>
      <c r="F2564" s="26" t="s">
        <v>176</v>
      </c>
      <c r="G2564" s="4" t="s">
        <v>1266</v>
      </c>
      <c r="H2564" s="2" t="s">
        <v>163</v>
      </c>
      <c r="I2564" s="2" t="s">
        <v>569</v>
      </c>
      <c r="J2564" s="2" t="s">
        <v>570</v>
      </c>
      <c r="K2564" s="2" t="s">
        <v>835</v>
      </c>
      <c r="L2564" s="2" t="s">
        <v>847</v>
      </c>
      <c r="M2564" s="2" t="s">
        <v>6</v>
      </c>
      <c r="N2564" s="2" t="s">
        <v>6</v>
      </c>
      <c r="O2564" s="2" t="s">
        <v>6</v>
      </c>
      <c r="P2564" s="2" t="s">
        <v>6</v>
      </c>
      <c r="Q2564" s="2" t="s">
        <v>6</v>
      </c>
      <c r="R2564" s="2" t="s">
        <v>6</v>
      </c>
      <c r="S2564" s="2" t="s">
        <v>6</v>
      </c>
      <c r="T2564" s="2" t="s">
        <v>6</v>
      </c>
      <c r="U2564" s="2" t="s">
        <v>6</v>
      </c>
      <c r="V2564" s="2" t="s">
        <v>6</v>
      </c>
      <c r="W2564" s="2" t="s">
        <v>6</v>
      </c>
      <c r="X2564" s="2" t="s">
        <v>6</v>
      </c>
      <c r="Y2564" s="2" t="s">
        <v>6</v>
      </c>
      <c r="Z2564" s="2" t="s">
        <v>6</v>
      </c>
      <c r="AA2564" s="2" t="s">
        <v>6</v>
      </c>
      <c r="AB2564" s="2" t="s">
        <v>6</v>
      </c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</row>
    <row r="2565" spans="1:47" ht="15.75">
      <c r="A2565" s="2"/>
      <c r="B2565" s="2"/>
      <c r="C2565" s="2" t="s">
        <v>1157</v>
      </c>
      <c r="D2565" s="2" t="s">
        <v>176</v>
      </c>
      <c r="E2565" s="2" t="s">
        <v>30</v>
      </c>
      <c r="F2565" s="26" t="s">
        <v>176</v>
      </c>
      <c r="G2565" s="4" t="s">
        <v>1266</v>
      </c>
      <c r="H2565" s="2" t="s">
        <v>163</v>
      </c>
      <c r="I2565" s="2" t="s">
        <v>569</v>
      </c>
      <c r="J2565" s="2" t="s">
        <v>570</v>
      </c>
      <c r="K2565" s="2" t="s">
        <v>835</v>
      </c>
      <c r="L2565" s="2" t="s">
        <v>847</v>
      </c>
      <c r="M2565" s="2" t="s">
        <v>6</v>
      </c>
      <c r="N2565" s="2" t="s">
        <v>6</v>
      </c>
      <c r="O2565" s="2" t="s">
        <v>6</v>
      </c>
      <c r="P2565" s="2" t="s">
        <v>6</v>
      </c>
      <c r="Q2565" s="2" t="s">
        <v>6</v>
      </c>
      <c r="R2565" s="2" t="s">
        <v>6</v>
      </c>
      <c r="S2565" s="2" t="s">
        <v>6</v>
      </c>
      <c r="T2565" s="2" t="s">
        <v>6</v>
      </c>
      <c r="U2565" s="2" t="s">
        <v>6</v>
      </c>
      <c r="V2565" s="2" t="s">
        <v>6</v>
      </c>
      <c r="W2565" s="2" t="s">
        <v>6</v>
      </c>
      <c r="X2565" s="2" t="s">
        <v>6</v>
      </c>
      <c r="Y2565" s="2" t="s">
        <v>6</v>
      </c>
      <c r="Z2565" s="2" t="s">
        <v>6</v>
      </c>
      <c r="AA2565" s="2" t="s">
        <v>6</v>
      </c>
      <c r="AB2565" s="2" t="s">
        <v>6</v>
      </c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</row>
    <row r="2566" spans="1:47" ht="15.75">
      <c r="A2566" s="2"/>
      <c r="B2566" s="2"/>
      <c r="C2566" s="2" t="s">
        <v>1158</v>
      </c>
      <c r="D2566" s="2" t="s">
        <v>176</v>
      </c>
      <c r="E2566" s="2" t="s">
        <v>30</v>
      </c>
      <c r="F2566" s="26" t="s">
        <v>176</v>
      </c>
      <c r="G2566" s="4" t="s">
        <v>1266</v>
      </c>
      <c r="H2566" s="2" t="s">
        <v>163</v>
      </c>
      <c r="I2566" s="2" t="s">
        <v>569</v>
      </c>
      <c r="J2566" s="2" t="s">
        <v>570</v>
      </c>
      <c r="K2566" s="2" t="s">
        <v>835</v>
      </c>
      <c r="L2566" s="2" t="s">
        <v>847</v>
      </c>
      <c r="M2566" s="2" t="s">
        <v>6</v>
      </c>
      <c r="N2566" s="2" t="s">
        <v>6</v>
      </c>
      <c r="O2566" s="2" t="s">
        <v>6</v>
      </c>
      <c r="P2566" s="2" t="s">
        <v>6</v>
      </c>
      <c r="Q2566" s="2" t="s">
        <v>6</v>
      </c>
      <c r="R2566" s="2" t="s">
        <v>6</v>
      </c>
      <c r="S2566" s="2" t="s">
        <v>6</v>
      </c>
      <c r="T2566" s="2" t="s">
        <v>6</v>
      </c>
      <c r="U2566" s="2" t="s">
        <v>6</v>
      </c>
      <c r="V2566" s="2" t="s">
        <v>6</v>
      </c>
      <c r="W2566" s="2" t="s">
        <v>6</v>
      </c>
      <c r="X2566" s="2" t="s">
        <v>6</v>
      </c>
      <c r="Y2566" s="2" t="s">
        <v>6</v>
      </c>
      <c r="Z2566" s="2" t="s">
        <v>6</v>
      </c>
      <c r="AA2566" s="2" t="s">
        <v>6</v>
      </c>
      <c r="AB2566" s="2" t="s">
        <v>6</v>
      </c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</row>
    <row r="2567" spans="1:47" ht="15.75">
      <c r="A2567" s="2"/>
      <c r="B2567" s="2"/>
      <c r="C2567" s="2" t="s">
        <v>1159</v>
      </c>
      <c r="D2567" s="2" t="s">
        <v>176</v>
      </c>
      <c r="E2567" s="2" t="s">
        <v>30</v>
      </c>
      <c r="F2567" s="26" t="s">
        <v>176</v>
      </c>
      <c r="G2567" s="4" t="s">
        <v>1266</v>
      </c>
      <c r="H2567" s="2" t="s">
        <v>163</v>
      </c>
      <c r="I2567" s="2" t="s">
        <v>569</v>
      </c>
      <c r="J2567" s="2" t="s">
        <v>570</v>
      </c>
      <c r="K2567" s="2" t="s">
        <v>835</v>
      </c>
      <c r="L2567" s="2" t="s">
        <v>847</v>
      </c>
      <c r="M2567" s="2" t="s">
        <v>6</v>
      </c>
      <c r="N2567" s="2" t="s">
        <v>6</v>
      </c>
      <c r="O2567" s="2" t="s">
        <v>6</v>
      </c>
      <c r="P2567" s="2" t="s">
        <v>6</v>
      </c>
      <c r="Q2567" s="2" t="s">
        <v>6</v>
      </c>
      <c r="R2567" s="2" t="s">
        <v>6</v>
      </c>
      <c r="S2567" s="2" t="s">
        <v>6</v>
      </c>
      <c r="T2567" s="2" t="s">
        <v>6</v>
      </c>
      <c r="U2567" s="2" t="s">
        <v>6</v>
      </c>
      <c r="V2567" s="2" t="s">
        <v>6</v>
      </c>
      <c r="W2567" s="2" t="s">
        <v>6</v>
      </c>
      <c r="X2567" s="2" t="s">
        <v>6</v>
      </c>
      <c r="Y2567" s="2" t="s">
        <v>6</v>
      </c>
      <c r="Z2567" s="2" t="s">
        <v>6</v>
      </c>
      <c r="AA2567" s="2" t="s">
        <v>6</v>
      </c>
      <c r="AB2567" s="2" t="s">
        <v>6</v>
      </c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</row>
    <row r="2568" spans="1:47" ht="15.75">
      <c r="A2568" s="2"/>
      <c r="B2568" s="2"/>
      <c r="C2568" s="2" t="s">
        <v>1160</v>
      </c>
      <c r="D2568" s="2" t="s">
        <v>176</v>
      </c>
      <c r="E2568" s="2" t="s">
        <v>30</v>
      </c>
      <c r="F2568" s="26" t="s">
        <v>176</v>
      </c>
      <c r="G2568" s="4" t="s">
        <v>1266</v>
      </c>
      <c r="H2568" s="2" t="s">
        <v>163</v>
      </c>
      <c r="I2568" s="2" t="s">
        <v>569</v>
      </c>
      <c r="J2568" s="2" t="s">
        <v>570</v>
      </c>
      <c r="K2568" s="2" t="s">
        <v>835</v>
      </c>
      <c r="L2568" s="2" t="s">
        <v>847</v>
      </c>
      <c r="M2568" s="2" t="s">
        <v>6</v>
      </c>
      <c r="N2568" s="2" t="s">
        <v>6</v>
      </c>
      <c r="O2568" s="2" t="s">
        <v>6</v>
      </c>
      <c r="P2568" s="2" t="s">
        <v>6</v>
      </c>
      <c r="Q2568" s="2" t="s">
        <v>6</v>
      </c>
      <c r="R2568" s="2" t="s">
        <v>6</v>
      </c>
      <c r="S2568" s="2" t="s">
        <v>6</v>
      </c>
      <c r="T2568" s="2" t="s">
        <v>6</v>
      </c>
      <c r="U2568" s="2" t="s">
        <v>6</v>
      </c>
      <c r="V2568" s="2" t="s">
        <v>6</v>
      </c>
      <c r="W2568" s="2" t="s">
        <v>6</v>
      </c>
      <c r="X2568" s="2" t="s">
        <v>6</v>
      </c>
      <c r="Y2568" s="2" t="s">
        <v>6</v>
      </c>
      <c r="Z2568" s="2" t="s">
        <v>6</v>
      </c>
      <c r="AA2568" s="2" t="s">
        <v>6</v>
      </c>
      <c r="AB2568" s="2" t="s">
        <v>6</v>
      </c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</row>
    <row r="2569" spans="1:47" ht="15.75">
      <c r="A2569" s="2"/>
      <c r="B2569" s="2"/>
      <c r="C2569" s="2" t="s">
        <v>1161</v>
      </c>
      <c r="D2569" s="2" t="s">
        <v>176</v>
      </c>
      <c r="E2569" s="2" t="s">
        <v>30</v>
      </c>
      <c r="F2569" s="26" t="s">
        <v>176</v>
      </c>
      <c r="G2569" s="4" t="s">
        <v>1266</v>
      </c>
      <c r="H2569" s="2" t="s">
        <v>163</v>
      </c>
      <c r="I2569" s="2" t="s">
        <v>569</v>
      </c>
      <c r="J2569" s="2" t="s">
        <v>570</v>
      </c>
      <c r="K2569" s="2" t="s">
        <v>835</v>
      </c>
      <c r="L2569" s="2" t="s">
        <v>847</v>
      </c>
      <c r="M2569" s="2" t="s">
        <v>6</v>
      </c>
      <c r="N2569" s="2" t="s">
        <v>6</v>
      </c>
      <c r="O2569" s="2" t="s">
        <v>6</v>
      </c>
      <c r="P2569" s="2" t="s">
        <v>6</v>
      </c>
      <c r="Q2569" s="2" t="s">
        <v>6</v>
      </c>
      <c r="R2569" s="2" t="s">
        <v>6</v>
      </c>
      <c r="S2569" s="2" t="s">
        <v>6</v>
      </c>
      <c r="T2569" s="2" t="s">
        <v>6</v>
      </c>
      <c r="U2569" s="2" t="s">
        <v>6</v>
      </c>
      <c r="V2569" s="2" t="s">
        <v>6</v>
      </c>
      <c r="W2569" s="2" t="s">
        <v>6</v>
      </c>
      <c r="X2569" s="2" t="s">
        <v>6</v>
      </c>
      <c r="Y2569" s="2" t="s">
        <v>6</v>
      </c>
      <c r="Z2569" s="2" t="s">
        <v>6</v>
      </c>
      <c r="AA2569" s="2" t="s">
        <v>6</v>
      </c>
      <c r="AB2569" s="2" t="s">
        <v>6</v>
      </c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</row>
    <row r="2570" spans="1:47" ht="15.75">
      <c r="A2570" s="2"/>
      <c r="B2570" s="2"/>
      <c r="C2570" s="2" t="s">
        <v>1162</v>
      </c>
      <c r="D2570" s="2" t="s">
        <v>176</v>
      </c>
      <c r="E2570" s="2" t="s">
        <v>30</v>
      </c>
      <c r="F2570" s="26" t="s">
        <v>176</v>
      </c>
      <c r="G2570" s="4" t="s">
        <v>1266</v>
      </c>
      <c r="H2570" s="2" t="s">
        <v>163</v>
      </c>
      <c r="I2570" s="2" t="s">
        <v>569</v>
      </c>
      <c r="J2570" s="2" t="s">
        <v>570</v>
      </c>
      <c r="K2570" s="2" t="s">
        <v>835</v>
      </c>
      <c r="L2570" s="2" t="s">
        <v>847</v>
      </c>
      <c r="M2570" s="2" t="s">
        <v>6</v>
      </c>
      <c r="N2570" s="2" t="s">
        <v>6</v>
      </c>
      <c r="O2570" s="2" t="s">
        <v>6</v>
      </c>
      <c r="P2570" s="2" t="s">
        <v>6</v>
      </c>
      <c r="Q2570" s="2" t="s">
        <v>6</v>
      </c>
      <c r="R2570" s="2" t="s">
        <v>6</v>
      </c>
      <c r="S2570" s="2" t="s">
        <v>6</v>
      </c>
      <c r="T2570" s="2" t="s">
        <v>6</v>
      </c>
      <c r="U2570" s="2" t="s">
        <v>6</v>
      </c>
      <c r="V2570" s="2" t="s">
        <v>6</v>
      </c>
      <c r="W2570" s="2" t="s">
        <v>6</v>
      </c>
      <c r="X2570" s="2" t="s">
        <v>6</v>
      </c>
      <c r="Y2570" s="2" t="s">
        <v>6</v>
      </c>
      <c r="Z2570" s="2" t="s">
        <v>6</v>
      </c>
      <c r="AA2570" s="2" t="s">
        <v>6</v>
      </c>
      <c r="AB2570" s="2" t="s">
        <v>6</v>
      </c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</row>
    <row r="2571" spans="1:47" ht="15.75">
      <c r="A2571" s="2"/>
      <c r="B2571" s="2"/>
      <c r="C2571" s="2" t="s">
        <v>1163</v>
      </c>
      <c r="D2571" s="2" t="s">
        <v>176</v>
      </c>
      <c r="E2571" s="2" t="s">
        <v>30</v>
      </c>
      <c r="F2571" s="26" t="s">
        <v>176</v>
      </c>
      <c r="G2571" s="4" t="s">
        <v>1266</v>
      </c>
      <c r="H2571" s="2" t="s">
        <v>163</v>
      </c>
      <c r="I2571" s="2" t="s">
        <v>569</v>
      </c>
      <c r="J2571" s="2" t="s">
        <v>570</v>
      </c>
      <c r="K2571" s="2" t="s">
        <v>835</v>
      </c>
      <c r="L2571" s="2" t="s">
        <v>847</v>
      </c>
      <c r="M2571" s="2" t="s">
        <v>6</v>
      </c>
      <c r="N2571" s="2" t="s">
        <v>6</v>
      </c>
      <c r="O2571" s="2" t="s">
        <v>6</v>
      </c>
      <c r="P2571" s="2" t="s">
        <v>6</v>
      </c>
      <c r="Q2571" s="2" t="s">
        <v>6</v>
      </c>
      <c r="R2571" s="2" t="s">
        <v>6</v>
      </c>
      <c r="S2571" s="2" t="s">
        <v>6</v>
      </c>
      <c r="T2571" s="2" t="s">
        <v>6</v>
      </c>
      <c r="U2571" s="2" t="s">
        <v>6</v>
      </c>
      <c r="V2571" s="2" t="s">
        <v>6</v>
      </c>
      <c r="W2571" s="2" t="s">
        <v>6</v>
      </c>
      <c r="X2571" s="2" t="s">
        <v>6</v>
      </c>
      <c r="Y2571" s="2" t="s">
        <v>6</v>
      </c>
      <c r="Z2571" s="2" t="s">
        <v>6</v>
      </c>
      <c r="AA2571" s="2" t="s">
        <v>6</v>
      </c>
      <c r="AB2571" s="2" t="s">
        <v>6</v>
      </c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</row>
    <row r="2572" spans="1:47" ht="15.75">
      <c r="A2572" s="2"/>
      <c r="B2572" s="2"/>
      <c r="C2572" s="2" t="s">
        <v>1164</v>
      </c>
      <c r="D2572" s="2" t="s">
        <v>176</v>
      </c>
      <c r="E2572" s="2" t="s">
        <v>30</v>
      </c>
      <c r="F2572" s="26" t="s">
        <v>176</v>
      </c>
      <c r="G2572" s="4" t="s">
        <v>1266</v>
      </c>
      <c r="H2572" s="2" t="s">
        <v>163</v>
      </c>
      <c r="I2572" s="2" t="s">
        <v>569</v>
      </c>
      <c r="J2572" s="2" t="s">
        <v>570</v>
      </c>
      <c r="K2572" s="2" t="s">
        <v>835</v>
      </c>
      <c r="L2572" s="2" t="s">
        <v>847</v>
      </c>
      <c r="M2572" s="2" t="s">
        <v>6</v>
      </c>
      <c r="N2572" s="2" t="s">
        <v>6</v>
      </c>
      <c r="O2572" s="2" t="s">
        <v>6</v>
      </c>
      <c r="P2572" s="2" t="s">
        <v>6</v>
      </c>
      <c r="Q2572" s="2" t="s">
        <v>6</v>
      </c>
      <c r="R2572" s="2" t="s">
        <v>6</v>
      </c>
      <c r="S2572" s="2" t="s">
        <v>6</v>
      </c>
      <c r="T2572" s="2" t="s">
        <v>6</v>
      </c>
      <c r="U2572" s="2" t="s">
        <v>6</v>
      </c>
      <c r="V2572" s="2" t="s">
        <v>6</v>
      </c>
      <c r="W2572" s="2" t="s">
        <v>6</v>
      </c>
      <c r="X2572" s="2" t="s">
        <v>6</v>
      </c>
      <c r="Y2572" s="2" t="s">
        <v>6</v>
      </c>
      <c r="Z2572" s="2" t="s">
        <v>6</v>
      </c>
      <c r="AA2572" s="2" t="s">
        <v>6</v>
      </c>
      <c r="AB2572" s="2" t="s">
        <v>6</v>
      </c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</row>
    <row r="2573" spans="1:47" ht="15.75">
      <c r="A2573" s="2"/>
      <c r="B2573" s="2"/>
      <c r="C2573" s="2" t="s">
        <v>1165</v>
      </c>
      <c r="D2573" s="2" t="s">
        <v>176</v>
      </c>
      <c r="E2573" s="2" t="s">
        <v>30</v>
      </c>
      <c r="F2573" s="26" t="s">
        <v>176</v>
      </c>
      <c r="G2573" s="4" t="s">
        <v>1266</v>
      </c>
      <c r="H2573" s="2" t="s">
        <v>163</v>
      </c>
      <c r="I2573" s="2" t="s">
        <v>569</v>
      </c>
      <c r="J2573" s="2" t="s">
        <v>570</v>
      </c>
      <c r="K2573" s="2" t="s">
        <v>835</v>
      </c>
      <c r="L2573" s="2" t="s">
        <v>847</v>
      </c>
      <c r="M2573" s="2" t="s">
        <v>6</v>
      </c>
      <c r="N2573" s="2" t="s">
        <v>6</v>
      </c>
      <c r="O2573" s="2" t="s">
        <v>6</v>
      </c>
      <c r="P2573" s="2" t="s">
        <v>6</v>
      </c>
      <c r="Q2573" s="2" t="s">
        <v>6</v>
      </c>
      <c r="R2573" s="2" t="s">
        <v>6</v>
      </c>
      <c r="S2573" s="2" t="s">
        <v>6</v>
      </c>
      <c r="T2573" s="2" t="s">
        <v>6</v>
      </c>
      <c r="U2573" s="2" t="s">
        <v>6</v>
      </c>
      <c r="V2573" s="2" t="s">
        <v>6</v>
      </c>
      <c r="W2573" s="2" t="s">
        <v>6</v>
      </c>
      <c r="X2573" s="2" t="s">
        <v>6</v>
      </c>
      <c r="Y2573" s="2" t="s">
        <v>6</v>
      </c>
      <c r="Z2573" s="2" t="s">
        <v>6</v>
      </c>
      <c r="AA2573" s="2" t="s">
        <v>6</v>
      </c>
      <c r="AB2573" s="2" t="s">
        <v>6</v>
      </c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</row>
    <row r="2574" spans="1:47" ht="15.75">
      <c r="A2574" s="2"/>
      <c r="B2574" s="2"/>
      <c r="C2574" s="2" t="s">
        <v>1166</v>
      </c>
      <c r="D2574" s="2" t="s">
        <v>176</v>
      </c>
      <c r="E2574" s="2" t="s">
        <v>30</v>
      </c>
      <c r="F2574" s="26" t="s">
        <v>176</v>
      </c>
      <c r="G2574" s="4" t="s">
        <v>1266</v>
      </c>
      <c r="H2574" s="2" t="s">
        <v>163</v>
      </c>
      <c r="I2574" s="2" t="s">
        <v>569</v>
      </c>
      <c r="J2574" s="2" t="s">
        <v>570</v>
      </c>
      <c r="K2574" s="2" t="s">
        <v>835</v>
      </c>
      <c r="L2574" s="2" t="s">
        <v>847</v>
      </c>
      <c r="M2574" s="2" t="s">
        <v>6</v>
      </c>
      <c r="N2574" s="2" t="s">
        <v>6</v>
      </c>
      <c r="O2574" s="2" t="s">
        <v>6</v>
      </c>
      <c r="P2574" s="2" t="s">
        <v>6</v>
      </c>
      <c r="Q2574" s="2" t="s">
        <v>6</v>
      </c>
      <c r="R2574" s="2" t="s">
        <v>6</v>
      </c>
      <c r="S2574" s="2" t="s">
        <v>6</v>
      </c>
      <c r="T2574" s="2" t="s">
        <v>6</v>
      </c>
      <c r="U2574" s="2" t="s">
        <v>6</v>
      </c>
      <c r="V2574" s="2" t="s">
        <v>6</v>
      </c>
      <c r="W2574" s="2" t="s">
        <v>6</v>
      </c>
      <c r="X2574" s="2" t="s">
        <v>6</v>
      </c>
      <c r="Y2574" s="2" t="s">
        <v>6</v>
      </c>
      <c r="Z2574" s="2" t="s">
        <v>6</v>
      </c>
      <c r="AA2574" s="2" t="s">
        <v>6</v>
      </c>
      <c r="AB2574" s="2" t="s">
        <v>6</v>
      </c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</row>
    <row r="2575" spans="1:47" ht="15.75">
      <c r="A2575" s="2"/>
      <c r="B2575" s="2"/>
      <c r="C2575" s="2" t="s">
        <v>1168</v>
      </c>
      <c r="D2575" s="2" t="s">
        <v>176</v>
      </c>
      <c r="E2575" s="2" t="s">
        <v>30</v>
      </c>
      <c r="F2575" s="26" t="s">
        <v>582</v>
      </c>
      <c r="G2575" s="4" t="s">
        <v>1266</v>
      </c>
      <c r="H2575" s="2" t="s">
        <v>163</v>
      </c>
      <c r="I2575" s="2" t="s">
        <v>569</v>
      </c>
      <c r="J2575" s="2" t="s">
        <v>570</v>
      </c>
      <c r="K2575" s="2" t="s">
        <v>835</v>
      </c>
      <c r="L2575" s="2" t="s">
        <v>847</v>
      </c>
      <c r="M2575" s="2" t="s">
        <v>6</v>
      </c>
      <c r="N2575" s="2" t="s">
        <v>6</v>
      </c>
      <c r="O2575" s="2" t="s">
        <v>6</v>
      </c>
      <c r="P2575" s="2" t="s">
        <v>6</v>
      </c>
      <c r="Q2575" s="2" t="s">
        <v>6</v>
      </c>
      <c r="R2575" s="2" t="s">
        <v>6</v>
      </c>
      <c r="S2575" s="2" t="s">
        <v>6</v>
      </c>
      <c r="T2575" s="2" t="s">
        <v>6</v>
      </c>
      <c r="U2575" s="2" t="s">
        <v>6</v>
      </c>
      <c r="V2575" s="2" t="s">
        <v>6</v>
      </c>
      <c r="W2575" s="2" t="s">
        <v>6</v>
      </c>
      <c r="X2575" s="2" t="s">
        <v>6</v>
      </c>
      <c r="Y2575" s="2" t="s">
        <v>6</v>
      </c>
      <c r="Z2575" s="2" t="s">
        <v>6</v>
      </c>
      <c r="AA2575" s="2" t="s">
        <v>6</v>
      </c>
      <c r="AB2575" s="2" t="s">
        <v>6</v>
      </c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</row>
    <row r="2576" spans="1:47" ht="15.75">
      <c r="A2576" s="2"/>
      <c r="B2576" s="2"/>
      <c r="C2576" s="2" t="s">
        <v>1169</v>
      </c>
      <c r="D2576" s="2" t="s">
        <v>176</v>
      </c>
      <c r="E2576" s="2" t="s">
        <v>30</v>
      </c>
      <c r="F2576" s="26" t="s">
        <v>176</v>
      </c>
      <c r="G2576" s="4" t="s">
        <v>1266</v>
      </c>
      <c r="H2576" s="2" t="s">
        <v>163</v>
      </c>
      <c r="I2576" s="2" t="s">
        <v>569</v>
      </c>
      <c r="J2576" s="2" t="s">
        <v>570</v>
      </c>
      <c r="K2576" s="2" t="s">
        <v>835</v>
      </c>
      <c r="L2576" s="2" t="s">
        <v>847</v>
      </c>
      <c r="M2576" s="2" t="s">
        <v>6</v>
      </c>
      <c r="N2576" s="2" t="s">
        <v>6</v>
      </c>
      <c r="O2576" s="2" t="s">
        <v>6</v>
      </c>
      <c r="P2576" s="2" t="s">
        <v>6</v>
      </c>
      <c r="Q2576" s="2" t="s">
        <v>6</v>
      </c>
      <c r="R2576" s="2" t="s">
        <v>6</v>
      </c>
      <c r="S2576" s="2" t="s">
        <v>6</v>
      </c>
      <c r="T2576" s="2" t="s">
        <v>6</v>
      </c>
      <c r="U2576" s="2" t="s">
        <v>6</v>
      </c>
      <c r="V2576" s="2" t="s">
        <v>6</v>
      </c>
      <c r="W2576" s="2" t="s">
        <v>6</v>
      </c>
      <c r="X2576" s="2" t="s">
        <v>6</v>
      </c>
      <c r="Y2576" s="2" t="s">
        <v>6</v>
      </c>
      <c r="Z2576" s="2" t="s">
        <v>6</v>
      </c>
      <c r="AA2576" s="2" t="s">
        <v>6</v>
      </c>
      <c r="AB2576" s="2" t="s">
        <v>6</v>
      </c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</row>
    <row r="2577" spans="1:47" ht="15.75">
      <c r="A2577" s="2"/>
      <c r="B2577" s="2"/>
      <c r="C2577" s="2" t="s">
        <v>1170</v>
      </c>
      <c r="D2577" s="2" t="s">
        <v>176</v>
      </c>
      <c r="E2577" s="2" t="s">
        <v>30</v>
      </c>
      <c r="F2577" s="26" t="s">
        <v>176</v>
      </c>
      <c r="G2577" s="4" t="s">
        <v>1266</v>
      </c>
      <c r="H2577" s="2" t="s">
        <v>163</v>
      </c>
      <c r="I2577" s="2" t="s">
        <v>569</v>
      </c>
      <c r="J2577" s="2" t="s">
        <v>570</v>
      </c>
      <c r="K2577" s="2" t="s">
        <v>835</v>
      </c>
      <c r="L2577" s="2" t="s">
        <v>847</v>
      </c>
      <c r="M2577" s="2" t="s">
        <v>6</v>
      </c>
      <c r="N2577" s="2" t="s">
        <v>6</v>
      </c>
      <c r="O2577" s="2" t="s">
        <v>6</v>
      </c>
      <c r="P2577" s="2" t="s">
        <v>6</v>
      </c>
      <c r="Q2577" s="2" t="s">
        <v>6</v>
      </c>
      <c r="R2577" s="2" t="s">
        <v>6</v>
      </c>
      <c r="S2577" s="2" t="s">
        <v>6</v>
      </c>
      <c r="T2577" s="2" t="s">
        <v>6</v>
      </c>
      <c r="U2577" s="2" t="s">
        <v>6</v>
      </c>
      <c r="V2577" s="2" t="s">
        <v>6</v>
      </c>
      <c r="W2577" s="2" t="s">
        <v>6</v>
      </c>
      <c r="X2577" s="2" t="s">
        <v>6</v>
      </c>
      <c r="Y2577" s="2" t="s">
        <v>6</v>
      </c>
      <c r="Z2577" s="2" t="s">
        <v>6</v>
      </c>
      <c r="AA2577" s="2" t="s">
        <v>6</v>
      </c>
      <c r="AB2577" s="2" t="s">
        <v>6</v>
      </c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</row>
    <row r="2578" spans="1:47" ht="15.75">
      <c r="A2578" s="2"/>
      <c r="B2578" s="2"/>
      <c r="C2578" s="2" t="s">
        <v>1171</v>
      </c>
      <c r="D2578" s="2" t="s">
        <v>176</v>
      </c>
      <c r="E2578" s="2" t="s">
        <v>30</v>
      </c>
      <c r="F2578" s="26" t="s">
        <v>176</v>
      </c>
      <c r="G2578" s="4" t="s">
        <v>1266</v>
      </c>
      <c r="H2578" s="2" t="s">
        <v>163</v>
      </c>
      <c r="I2578" s="2" t="s">
        <v>569</v>
      </c>
      <c r="J2578" s="2" t="s">
        <v>570</v>
      </c>
      <c r="K2578" s="2" t="s">
        <v>835</v>
      </c>
      <c r="L2578" s="2" t="s">
        <v>847</v>
      </c>
      <c r="M2578" s="2" t="s">
        <v>6</v>
      </c>
      <c r="N2578" s="2" t="s">
        <v>6</v>
      </c>
      <c r="O2578" s="2" t="s">
        <v>6</v>
      </c>
      <c r="P2578" s="2" t="s">
        <v>6</v>
      </c>
      <c r="Q2578" s="2" t="s">
        <v>6</v>
      </c>
      <c r="R2578" s="2" t="s">
        <v>6</v>
      </c>
      <c r="S2578" s="2" t="s">
        <v>6</v>
      </c>
      <c r="T2578" s="2" t="s">
        <v>6</v>
      </c>
      <c r="U2578" s="2" t="s">
        <v>6</v>
      </c>
      <c r="V2578" s="2" t="s">
        <v>6</v>
      </c>
      <c r="W2578" s="2" t="s">
        <v>6</v>
      </c>
      <c r="X2578" s="2" t="s">
        <v>6</v>
      </c>
      <c r="Y2578" s="2" t="s">
        <v>6</v>
      </c>
      <c r="Z2578" s="2" t="s">
        <v>6</v>
      </c>
      <c r="AA2578" s="2" t="s">
        <v>6</v>
      </c>
      <c r="AB2578" s="2" t="s">
        <v>6</v>
      </c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</row>
    <row r="2579" spans="1:47" ht="15.75">
      <c r="A2579" s="2"/>
      <c r="B2579" s="2"/>
      <c r="C2579" s="2" t="s">
        <v>1172</v>
      </c>
      <c r="D2579" s="2" t="s">
        <v>176</v>
      </c>
      <c r="E2579" s="2" t="s">
        <v>30</v>
      </c>
      <c r="F2579" s="26" t="s">
        <v>176</v>
      </c>
      <c r="G2579" s="4" t="s">
        <v>1266</v>
      </c>
      <c r="H2579" s="2" t="s">
        <v>163</v>
      </c>
      <c r="I2579" s="2" t="s">
        <v>569</v>
      </c>
      <c r="J2579" s="2" t="s">
        <v>570</v>
      </c>
      <c r="K2579" s="2" t="s">
        <v>835</v>
      </c>
      <c r="L2579" s="2" t="s">
        <v>847</v>
      </c>
      <c r="M2579" s="2" t="s">
        <v>6</v>
      </c>
      <c r="N2579" s="2" t="s">
        <v>6</v>
      </c>
      <c r="O2579" s="2" t="s">
        <v>6</v>
      </c>
      <c r="P2579" s="2" t="s">
        <v>6</v>
      </c>
      <c r="Q2579" s="2" t="s">
        <v>6</v>
      </c>
      <c r="R2579" s="2" t="s">
        <v>6</v>
      </c>
      <c r="S2579" s="2" t="s">
        <v>6</v>
      </c>
      <c r="T2579" s="2" t="s">
        <v>6</v>
      </c>
      <c r="U2579" s="2" t="s">
        <v>6</v>
      </c>
      <c r="V2579" s="2" t="s">
        <v>6</v>
      </c>
      <c r="W2579" s="2" t="s">
        <v>6</v>
      </c>
      <c r="X2579" s="2" t="s">
        <v>6</v>
      </c>
      <c r="Y2579" s="2" t="s">
        <v>6</v>
      </c>
      <c r="Z2579" s="2" t="s">
        <v>6</v>
      </c>
      <c r="AA2579" s="2" t="s">
        <v>6</v>
      </c>
      <c r="AB2579" s="2" t="s">
        <v>6</v>
      </c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</row>
    <row r="2580" spans="1:47" ht="15.75">
      <c r="A2580" s="2"/>
      <c r="B2580" s="2"/>
      <c r="C2580" s="2" t="s">
        <v>1173</v>
      </c>
      <c r="D2580" s="2" t="s">
        <v>176</v>
      </c>
      <c r="E2580" s="2" t="s">
        <v>30</v>
      </c>
      <c r="F2580" s="26" t="s">
        <v>176</v>
      </c>
      <c r="G2580" s="4" t="s">
        <v>1266</v>
      </c>
      <c r="H2580" s="2" t="s">
        <v>163</v>
      </c>
      <c r="I2580" s="2" t="s">
        <v>569</v>
      </c>
      <c r="J2580" s="2" t="s">
        <v>570</v>
      </c>
      <c r="K2580" s="2" t="s">
        <v>835</v>
      </c>
      <c r="L2580" s="2" t="s">
        <v>847</v>
      </c>
      <c r="M2580" s="2" t="s">
        <v>6</v>
      </c>
      <c r="N2580" s="2" t="s">
        <v>6</v>
      </c>
      <c r="O2580" s="2" t="s">
        <v>6</v>
      </c>
      <c r="P2580" s="2" t="s">
        <v>6</v>
      </c>
      <c r="Q2580" s="2" t="s">
        <v>6</v>
      </c>
      <c r="R2580" s="2" t="s">
        <v>6</v>
      </c>
      <c r="S2580" s="2" t="s">
        <v>6</v>
      </c>
      <c r="T2580" s="2" t="s">
        <v>6</v>
      </c>
      <c r="U2580" s="2" t="s">
        <v>6</v>
      </c>
      <c r="V2580" s="2" t="s">
        <v>6</v>
      </c>
      <c r="W2580" s="2" t="s">
        <v>6</v>
      </c>
      <c r="X2580" s="2" t="s">
        <v>6</v>
      </c>
      <c r="Y2580" s="2" t="s">
        <v>6</v>
      </c>
      <c r="Z2580" s="2" t="s">
        <v>6</v>
      </c>
      <c r="AA2580" s="2" t="s">
        <v>6</v>
      </c>
      <c r="AB2580" s="2" t="s">
        <v>6</v>
      </c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</row>
    <row r="2581" spans="1:47" ht="15.75">
      <c r="A2581" s="2"/>
      <c r="B2581" s="2"/>
      <c r="C2581" s="2" t="s">
        <v>1174</v>
      </c>
      <c r="D2581" s="2" t="s">
        <v>176</v>
      </c>
      <c r="E2581" s="2" t="s">
        <v>30</v>
      </c>
      <c r="F2581" s="26" t="s">
        <v>176</v>
      </c>
      <c r="G2581" s="4" t="s">
        <v>1266</v>
      </c>
      <c r="H2581" s="2" t="s">
        <v>163</v>
      </c>
      <c r="I2581" s="2" t="s">
        <v>569</v>
      </c>
      <c r="J2581" s="2" t="s">
        <v>570</v>
      </c>
      <c r="K2581" s="2" t="s">
        <v>835</v>
      </c>
      <c r="L2581" s="2" t="s">
        <v>847</v>
      </c>
      <c r="M2581" s="2" t="s">
        <v>6</v>
      </c>
      <c r="N2581" s="2" t="s">
        <v>6</v>
      </c>
      <c r="O2581" s="2" t="s">
        <v>6</v>
      </c>
      <c r="P2581" s="2" t="s">
        <v>6</v>
      </c>
      <c r="Q2581" s="2" t="s">
        <v>6</v>
      </c>
      <c r="R2581" s="2" t="s">
        <v>6</v>
      </c>
      <c r="S2581" s="2" t="s">
        <v>6</v>
      </c>
      <c r="T2581" s="2" t="s">
        <v>6</v>
      </c>
      <c r="U2581" s="2" t="s">
        <v>6</v>
      </c>
      <c r="V2581" s="2" t="s">
        <v>6</v>
      </c>
      <c r="W2581" s="2" t="s">
        <v>6</v>
      </c>
      <c r="X2581" s="2" t="s">
        <v>6</v>
      </c>
      <c r="Y2581" s="2" t="s">
        <v>6</v>
      </c>
      <c r="Z2581" s="2" t="s">
        <v>6</v>
      </c>
      <c r="AA2581" s="2" t="s">
        <v>6</v>
      </c>
      <c r="AB2581" s="2" t="s">
        <v>6</v>
      </c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</row>
    <row r="2582" spans="1:47" ht="15.75">
      <c r="A2582" s="2"/>
      <c r="B2582" s="2"/>
      <c r="C2582" s="2" t="s">
        <v>1175</v>
      </c>
      <c r="D2582" s="2" t="s">
        <v>176</v>
      </c>
      <c r="E2582" s="2" t="s">
        <v>30</v>
      </c>
      <c r="F2582" s="26" t="s">
        <v>176</v>
      </c>
      <c r="G2582" s="4" t="s">
        <v>1266</v>
      </c>
      <c r="H2582" s="2" t="s">
        <v>163</v>
      </c>
      <c r="I2582" s="2" t="s">
        <v>569</v>
      </c>
      <c r="J2582" s="2" t="s">
        <v>570</v>
      </c>
      <c r="K2582" s="2" t="s">
        <v>835</v>
      </c>
      <c r="L2582" s="2" t="s">
        <v>847</v>
      </c>
      <c r="M2582" s="2" t="s">
        <v>6</v>
      </c>
      <c r="N2582" s="2" t="s">
        <v>6</v>
      </c>
      <c r="O2582" s="2" t="s">
        <v>6</v>
      </c>
      <c r="P2582" s="2" t="s">
        <v>6</v>
      </c>
      <c r="Q2582" s="2" t="s">
        <v>6</v>
      </c>
      <c r="R2582" s="2" t="s">
        <v>6</v>
      </c>
      <c r="S2582" s="2" t="s">
        <v>6</v>
      </c>
      <c r="T2582" s="2" t="s">
        <v>6</v>
      </c>
      <c r="U2582" s="2" t="s">
        <v>6</v>
      </c>
      <c r="V2582" s="2" t="s">
        <v>6</v>
      </c>
      <c r="W2582" s="2" t="s">
        <v>6</v>
      </c>
      <c r="X2582" s="2" t="s">
        <v>6</v>
      </c>
      <c r="Y2582" s="2" t="s">
        <v>6</v>
      </c>
      <c r="Z2582" s="2" t="s">
        <v>6</v>
      </c>
      <c r="AA2582" s="2" t="s">
        <v>6</v>
      </c>
      <c r="AB2582" s="2" t="s">
        <v>6</v>
      </c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</row>
    <row r="2583" spans="1:47" ht="15.75">
      <c r="A2583" s="2"/>
      <c r="B2583" s="2"/>
      <c r="C2583" s="2" t="s">
        <v>1176</v>
      </c>
      <c r="D2583" s="2" t="s">
        <v>176</v>
      </c>
      <c r="E2583" s="2" t="s">
        <v>30</v>
      </c>
      <c r="F2583" s="26" t="s">
        <v>176</v>
      </c>
      <c r="G2583" s="4" t="s">
        <v>1266</v>
      </c>
      <c r="H2583" s="2" t="s">
        <v>163</v>
      </c>
      <c r="I2583" s="2" t="s">
        <v>569</v>
      </c>
      <c r="J2583" s="2" t="s">
        <v>570</v>
      </c>
      <c r="K2583" s="2" t="s">
        <v>835</v>
      </c>
      <c r="L2583" s="2" t="s">
        <v>847</v>
      </c>
      <c r="M2583" s="2" t="s">
        <v>6</v>
      </c>
      <c r="N2583" s="2" t="s">
        <v>6</v>
      </c>
      <c r="O2583" s="2" t="s">
        <v>6</v>
      </c>
      <c r="P2583" s="2" t="s">
        <v>6</v>
      </c>
      <c r="Q2583" s="2" t="s">
        <v>6</v>
      </c>
      <c r="R2583" s="2" t="s">
        <v>6</v>
      </c>
      <c r="S2583" s="2" t="s">
        <v>6</v>
      </c>
      <c r="T2583" s="2" t="s">
        <v>6</v>
      </c>
      <c r="U2583" s="2" t="s">
        <v>6</v>
      </c>
      <c r="V2583" s="2" t="s">
        <v>6</v>
      </c>
      <c r="W2583" s="2" t="s">
        <v>6</v>
      </c>
      <c r="X2583" s="2" t="s">
        <v>6</v>
      </c>
      <c r="Y2583" s="2" t="s">
        <v>6</v>
      </c>
      <c r="Z2583" s="2" t="s">
        <v>6</v>
      </c>
      <c r="AA2583" s="2" t="s">
        <v>6</v>
      </c>
      <c r="AB2583" s="2" t="s">
        <v>6</v>
      </c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</row>
    <row r="2584" spans="1:47" ht="15.75">
      <c r="A2584" s="2"/>
      <c r="B2584" s="2"/>
      <c r="C2584" s="2" t="s">
        <v>1177</v>
      </c>
      <c r="D2584" s="2" t="s">
        <v>176</v>
      </c>
      <c r="E2584" s="2" t="s">
        <v>30</v>
      </c>
      <c r="F2584" s="26" t="s">
        <v>176</v>
      </c>
      <c r="G2584" s="4" t="s">
        <v>1266</v>
      </c>
      <c r="H2584" s="2" t="s">
        <v>163</v>
      </c>
      <c r="I2584" s="2" t="s">
        <v>569</v>
      </c>
      <c r="J2584" s="2" t="s">
        <v>570</v>
      </c>
      <c r="K2584" s="2" t="s">
        <v>835</v>
      </c>
      <c r="L2584" s="2" t="s">
        <v>847</v>
      </c>
      <c r="M2584" s="2" t="s">
        <v>6</v>
      </c>
      <c r="N2584" s="2" t="s">
        <v>6</v>
      </c>
      <c r="O2584" s="2" t="s">
        <v>6</v>
      </c>
      <c r="P2584" s="2" t="s">
        <v>6</v>
      </c>
      <c r="Q2584" s="2" t="s">
        <v>6</v>
      </c>
      <c r="R2584" s="2" t="s">
        <v>6</v>
      </c>
      <c r="S2584" s="2" t="s">
        <v>6</v>
      </c>
      <c r="T2584" s="2" t="s">
        <v>6</v>
      </c>
      <c r="U2584" s="2" t="s">
        <v>6</v>
      </c>
      <c r="V2584" s="2" t="s">
        <v>6</v>
      </c>
      <c r="W2584" s="2" t="s">
        <v>6</v>
      </c>
      <c r="X2584" s="2" t="s">
        <v>6</v>
      </c>
      <c r="Y2584" s="2" t="s">
        <v>6</v>
      </c>
      <c r="Z2584" s="2" t="s">
        <v>6</v>
      </c>
      <c r="AA2584" s="2" t="s">
        <v>6</v>
      </c>
      <c r="AB2584" s="2" t="s">
        <v>6</v>
      </c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</row>
    <row r="2585" spans="1:47" ht="15.75">
      <c r="A2585" s="2"/>
      <c r="B2585" s="2"/>
      <c r="C2585" s="2" t="s">
        <v>1178</v>
      </c>
      <c r="D2585" s="2" t="s">
        <v>176</v>
      </c>
      <c r="E2585" s="2" t="s">
        <v>30</v>
      </c>
      <c r="F2585" s="26" t="s">
        <v>176</v>
      </c>
      <c r="G2585" s="4" t="s">
        <v>1266</v>
      </c>
      <c r="H2585" s="2" t="s">
        <v>163</v>
      </c>
      <c r="I2585" s="2" t="s">
        <v>569</v>
      </c>
      <c r="J2585" s="2" t="s">
        <v>570</v>
      </c>
      <c r="K2585" s="2" t="s">
        <v>835</v>
      </c>
      <c r="L2585" s="2" t="s">
        <v>847</v>
      </c>
      <c r="M2585" s="2" t="s">
        <v>6</v>
      </c>
      <c r="N2585" s="2" t="s">
        <v>6</v>
      </c>
      <c r="O2585" s="2" t="s">
        <v>6</v>
      </c>
      <c r="P2585" s="2" t="s">
        <v>6</v>
      </c>
      <c r="Q2585" s="2" t="s">
        <v>6</v>
      </c>
      <c r="R2585" s="2" t="s">
        <v>6</v>
      </c>
      <c r="S2585" s="2" t="s">
        <v>6</v>
      </c>
      <c r="T2585" s="2" t="s">
        <v>6</v>
      </c>
      <c r="U2585" s="2" t="s">
        <v>6</v>
      </c>
      <c r="V2585" s="2" t="s">
        <v>6</v>
      </c>
      <c r="W2585" s="2" t="s">
        <v>6</v>
      </c>
      <c r="X2585" s="2" t="s">
        <v>6</v>
      </c>
      <c r="Y2585" s="2" t="s">
        <v>6</v>
      </c>
      <c r="Z2585" s="2" t="s">
        <v>6</v>
      </c>
      <c r="AA2585" s="2" t="s">
        <v>6</v>
      </c>
      <c r="AB2585" s="2" t="s">
        <v>6</v>
      </c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</row>
    <row r="2586" spans="1:47" ht="15.75">
      <c r="A2586" s="2"/>
      <c r="B2586" s="2"/>
      <c r="C2586" s="2" t="s">
        <v>1179</v>
      </c>
      <c r="D2586" s="2" t="s">
        <v>176</v>
      </c>
      <c r="E2586" s="2" t="s">
        <v>30</v>
      </c>
      <c r="F2586" s="26" t="s">
        <v>176</v>
      </c>
      <c r="G2586" s="4" t="s">
        <v>1266</v>
      </c>
      <c r="H2586" s="2" t="s">
        <v>163</v>
      </c>
      <c r="I2586" s="2" t="s">
        <v>569</v>
      </c>
      <c r="J2586" s="2" t="s">
        <v>570</v>
      </c>
      <c r="K2586" s="2" t="s">
        <v>835</v>
      </c>
      <c r="L2586" s="2" t="s">
        <v>847</v>
      </c>
      <c r="M2586" s="2" t="s">
        <v>6</v>
      </c>
      <c r="N2586" s="2" t="s">
        <v>6</v>
      </c>
      <c r="O2586" s="2" t="s">
        <v>6</v>
      </c>
      <c r="P2586" s="2" t="s">
        <v>6</v>
      </c>
      <c r="Q2586" s="2" t="s">
        <v>6</v>
      </c>
      <c r="R2586" s="2" t="s">
        <v>6</v>
      </c>
      <c r="S2586" s="2" t="s">
        <v>6</v>
      </c>
      <c r="T2586" s="2" t="s">
        <v>6</v>
      </c>
      <c r="U2586" s="2" t="s">
        <v>6</v>
      </c>
      <c r="V2586" s="2" t="s">
        <v>6</v>
      </c>
      <c r="W2586" s="2" t="s">
        <v>6</v>
      </c>
      <c r="X2586" s="2" t="s">
        <v>6</v>
      </c>
      <c r="Y2586" s="2" t="s">
        <v>6</v>
      </c>
      <c r="Z2586" s="2" t="s">
        <v>6</v>
      </c>
      <c r="AA2586" s="2" t="s">
        <v>6</v>
      </c>
      <c r="AB2586" s="2" t="s">
        <v>6</v>
      </c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</row>
    <row r="2587" spans="1:47" ht="15.75">
      <c r="A2587" s="2"/>
      <c r="B2587" s="2"/>
      <c r="C2587" s="2" t="s">
        <v>1180</v>
      </c>
      <c r="D2587" s="2" t="s">
        <v>176</v>
      </c>
      <c r="E2587" s="2" t="s">
        <v>30</v>
      </c>
      <c r="F2587" s="26" t="s">
        <v>176</v>
      </c>
      <c r="G2587" s="4" t="s">
        <v>1266</v>
      </c>
      <c r="H2587" s="2" t="s">
        <v>163</v>
      </c>
      <c r="I2587" s="2" t="s">
        <v>569</v>
      </c>
      <c r="J2587" s="2" t="s">
        <v>570</v>
      </c>
      <c r="K2587" s="2" t="s">
        <v>835</v>
      </c>
      <c r="L2587" s="2" t="s">
        <v>847</v>
      </c>
      <c r="M2587" s="2" t="s">
        <v>6</v>
      </c>
      <c r="N2587" s="2" t="s">
        <v>6</v>
      </c>
      <c r="O2587" s="2" t="s">
        <v>6</v>
      </c>
      <c r="P2587" s="2" t="s">
        <v>6</v>
      </c>
      <c r="Q2587" s="2" t="s">
        <v>6</v>
      </c>
      <c r="R2587" s="2" t="s">
        <v>6</v>
      </c>
      <c r="S2587" s="2" t="s">
        <v>6</v>
      </c>
      <c r="T2587" s="2" t="s">
        <v>6</v>
      </c>
      <c r="U2587" s="2" t="s">
        <v>6</v>
      </c>
      <c r="V2587" s="2" t="s">
        <v>6</v>
      </c>
      <c r="W2587" s="2" t="s">
        <v>6</v>
      </c>
      <c r="X2587" s="2" t="s">
        <v>6</v>
      </c>
      <c r="Y2587" s="2" t="s">
        <v>6</v>
      </c>
      <c r="Z2587" s="2" t="s">
        <v>6</v>
      </c>
      <c r="AA2587" s="2" t="s">
        <v>6</v>
      </c>
      <c r="AB2587" s="2" t="s">
        <v>6</v>
      </c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</row>
    <row r="2588" spans="1:47" ht="15.75">
      <c r="A2588" s="2"/>
      <c r="B2588" s="2"/>
      <c r="C2588" s="2" t="s">
        <v>1181</v>
      </c>
      <c r="D2588" s="2" t="s">
        <v>176</v>
      </c>
      <c r="E2588" s="2" t="s">
        <v>30</v>
      </c>
      <c r="F2588" s="26" t="s">
        <v>176</v>
      </c>
      <c r="G2588" s="4" t="s">
        <v>1266</v>
      </c>
      <c r="H2588" s="2" t="s">
        <v>163</v>
      </c>
      <c r="I2588" s="2" t="s">
        <v>569</v>
      </c>
      <c r="J2588" s="2" t="s">
        <v>570</v>
      </c>
      <c r="K2588" s="2" t="s">
        <v>835</v>
      </c>
      <c r="L2588" s="2" t="s">
        <v>847</v>
      </c>
      <c r="M2588" s="2" t="s">
        <v>6</v>
      </c>
      <c r="N2588" s="2" t="s">
        <v>6</v>
      </c>
      <c r="O2588" s="2" t="s">
        <v>6</v>
      </c>
      <c r="P2588" s="2" t="s">
        <v>6</v>
      </c>
      <c r="Q2588" s="2" t="s">
        <v>6</v>
      </c>
      <c r="R2588" s="2" t="s">
        <v>6</v>
      </c>
      <c r="S2588" s="2" t="s">
        <v>6</v>
      </c>
      <c r="T2588" s="2" t="s">
        <v>6</v>
      </c>
      <c r="U2588" s="2" t="s">
        <v>6</v>
      </c>
      <c r="V2588" s="2" t="s">
        <v>6</v>
      </c>
      <c r="W2588" s="2" t="s">
        <v>6</v>
      </c>
      <c r="X2588" s="2" t="s">
        <v>6</v>
      </c>
      <c r="Y2588" s="2" t="s">
        <v>6</v>
      </c>
      <c r="Z2588" s="2" t="s">
        <v>6</v>
      </c>
      <c r="AA2588" s="2" t="s">
        <v>6</v>
      </c>
      <c r="AB2588" s="2" t="s">
        <v>6</v>
      </c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</row>
    <row r="2589" spans="1:47" ht="15.75">
      <c r="A2589" s="2"/>
      <c r="B2589" s="2"/>
      <c r="C2589" s="2" t="s">
        <v>1182</v>
      </c>
      <c r="D2589" s="2" t="s">
        <v>176</v>
      </c>
      <c r="E2589" s="2" t="s">
        <v>30</v>
      </c>
      <c r="F2589" s="26" t="s">
        <v>176</v>
      </c>
      <c r="G2589" s="4" t="s">
        <v>1266</v>
      </c>
      <c r="H2589" s="2" t="s">
        <v>163</v>
      </c>
      <c r="I2589" s="2" t="s">
        <v>569</v>
      </c>
      <c r="J2589" s="2" t="s">
        <v>570</v>
      </c>
      <c r="K2589" s="2" t="s">
        <v>835</v>
      </c>
      <c r="L2589" s="2" t="s">
        <v>847</v>
      </c>
      <c r="M2589" s="2" t="s">
        <v>6</v>
      </c>
      <c r="N2589" s="2" t="s">
        <v>6</v>
      </c>
      <c r="O2589" s="2" t="s">
        <v>6</v>
      </c>
      <c r="P2589" s="2" t="s">
        <v>6</v>
      </c>
      <c r="Q2589" s="2" t="s">
        <v>6</v>
      </c>
      <c r="R2589" s="2" t="s">
        <v>6</v>
      </c>
      <c r="S2589" s="2" t="s">
        <v>6</v>
      </c>
      <c r="T2589" s="2" t="s">
        <v>6</v>
      </c>
      <c r="U2589" s="2" t="s">
        <v>6</v>
      </c>
      <c r="V2589" s="2" t="s">
        <v>6</v>
      </c>
      <c r="W2589" s="2" t="s">
        <v>6</v>
      </c>
      <c r="X2589" s="2" t="s">
        <v>6</v>
      </c>
      <c r="Y2589" s="2" t="s">
        <v>6</v>
      </c>
      <c r="Z2589" s="2" t="s">
        <v>6</v>
      </c>
      <c r="AA2589" s="2" t="s">
        <v>6</v>
      </c>
      <c r="AB2589" s="2" t="s">
        <v>6</v>
      </c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</row>
    <row r="2590" spans="1:47" ht="15.75">
      <c r="A2590" s="2"/>
      <c r="B2590" s="2"/>
      <c r="C2590" s="2" t="s">
        <v>1183</v>
      </c>
      <c r="D2590" s="2" t="s">
        <v>176</v>
      </c>
      <c r="E2590" s="2" t="s">
        <v>30</v>
      </c>
      <c r="F2590" s="26" t="s">
        <v>176</v>
      </c>
      <c r="G2590" s="4" t="s">
        <v>1266</v>
      </c>
      <c r="H2590" s="2" t="s">
        <v>163</v>
      </c>
      <c r="I2590" s="2" t="s">
        <v>569</v>
      </c>
      <c r="J2590" s="2" t="s">
        <v>570</v>
      </c>
      <c r="K2590" s="2" t="s">
        <v>835</v>
      </c>
      <c r="L2590" s="2" t="s">
        <v>847</v>
      </c>
      <c r="M2590" s="2" t="s">
        <v>6</v>
      </c>
      <c r="N2590" s="2" t="s">
        <v>6</v>
      </c>
      <c r="O2590" s="2" t="s">
        <v>6</v>
      </c>
      <c r="P2590" s="2" t="s">
        <v>6</v>
      </c>
      <c r="Q2590" s="2" t="s">
        <v>6</v>
      </c>
      <c r="R2590" s="2" t="s">
        <v>6</v>
      </c>
      <c r="S2590" s="2" t="s">
        <v>6</v>
      </c>
      <c r="T2590" s="2" t="s">
        <v>6</v>
      </c>
      <c r="U2590" s="2" t="s">
        <v>6</v>
      </c>
      <c r="V2590" s="2" t="s">
        <v>6</v>
      </c>
      <c r="W2590" s="2" t="s">
        <v>6</v>
      </c>
      <c r="X2590" s="2" t="s">
        <v>6</v>
      </c>
      <c r="Y2590" s="2" t="s">
        <v>6</v>
      </c>
      <c r="Z2590" s="2" t="s">
        <v>6</v>
      </c>
      <c r="AA2590" s="2" t="s">
        <v>6</v>
      </c>
      <c r="AB2590" s="2" t="s">
        <v>6</v>
      </c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</row>
    <row r="2591" spans="1:47" ht="15.75">
      <c r="A2591" s="2"/>
      <c r="B2591" s="2"/>
      <c r="C2591" s="2" t="s">
        <v>1184</v>
      </c>
      <c r="D2591" s="2" t="s">
        <v>176</v>
      </c>
      <c r="E2591" s="2" t="s">
        <v>30</v>
      </c>
      <c r="F2591" s="26" t="s">
        <v>176</v>
      </c>
      <c r="G2591" s="4" t="s">
        <v>1266</v>
      </c>
      <c r="H2591" s="2" t="s">
        <v>163</v>
      </c>
      <c r="I2591" s="2" t="s">
        <v>569</v>
      </c>
      <c r="J2591" s="2" t="s">
        <v>570</v>
      </c>
      <c r="K2591" s="2" t="s">
        <v>835</v>
      </c>
      <c r="L2591" s="2" t="s">
        <v>847</v>
      </c>
      <c r="M2591" s="2" t="s">
        <v>6</v>
      </c>
      <c r="N2591" s="2" t="s">
        <v>6</v>
      </c>
      <c r="O2591" s="2" t="s">
        <v>6</v>
      </c>
      <c r="P2591" s="2" t="s">
        <v>6</v>
      </c>
      <c r="Q2591" s="2" t="s">
        <v>6</v>
      </c>
      <c r="R2591" s="2" t="s">
        <v>6</v>
      </c>
      <c r="S2591" s="2" t="s">
        <v>6</v>
      </c>
      <c r="T2591" s="2" t="s">
        <v>6</v>
      </c>
      <c r="U2591" s="2" t="s">
        <v>6</v>
      </c>
      <c r="V2591" s="2" t="s">
        <v>6</v>
      </c>
      <c r="W2591" s="2" t="s">
        <v>6</v>
      </c>
      <c r="X2591" s="2" t="s">
        <v>6</v>
      </c>
      <c r="Y2591" s="2" t="s">
        <v>6</v>
      </c>
      <c r="Z2591" s="2" t="s">
        <v>6</v>
      </c>
      <c r="AA2591" s="2" t="s">
        <v>6</v>
      </c>
      <c r="AB2591" s="2" t="s">
        <v>6</v>
      </c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</row>
    <row r="2592" spans="1:47" ht="15.75">
      <c r="A2592" s="2"/>
      <c r="B2592" s="2"/>
      <c r="C2592" s="2" t="s">
        <v>1185</v>
      </c>
      <c r="D2592" s="2" t="s">
        <v>176</v>
      </c>
      <c r="E2592" s="2" t="s">
        <v>30</v>
      </c>
      <c r="F2592" s="26" t="s">
        <v>176</v>
      </c>
      <c r="G2592" s="4" t="s">
        <v>1266</v>
      </c>
      <c r="H2592" s="2" t="s">
        <v>163</v>
      </c>
      <c r="I2592" s="2" t="s">
        <v>569</v>
      </c>
      <c r="J2592" s="2" t="s">
        <v>570</v>
      </c>
      <c r="K2592" s="2" t="s">
        <v>835</v>
      </c>
      <c r="L2592" s="2" t="s">
        <v>847</v>
      </c>
      <c r="M2592" s="2" t="s">
        <v>6</v>
      </c>
      <c r="N2592" s="2" t="s">
        <v>6</v>
      </c>
      <c r="O2592" s="2" t="s">
        <v>6</v>
      </c>
      <c r="P2592" s="2" t="s">
        <v>6</v>
      </c>
      <c r="Q2592" s="2" t="s">
        <v>6</v>
      </c>
      <c r="R2592" s="2" t="s">
        <v>6</v>
      </c>
      <c r="S2592" s="2" t="s">
        <v>6</v>
      </c>
      <c r="T2592" s="2" t="s">
        <v>6</v>
      </c>
      <c r="U2592" s="2" t="s">
        <v>6</v>
      </c>
      <c r="V2592" s="2" t="s">
        <v>6</v>
      </c>
      <c r="W2592" s="2" t="s">
        <v>6</v>
      </c>
      <c r="X2592" s="2" t="s">
        <v>6</v>
      </c>
      <c r="Y2592" s="2" t="s">
        <v>6</v>
      </c>
      <c r="Z2592" s="2" t="s">
        <v>6</v>
      </c>
      <c r="AA2592" s="2" t="s">
        <v>6</v>
      </c>
      <c r="AB2592" s="2" t="s">
        <v>6</v>
      </c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</row>
    <row r="2593" spans="1:47" ht="15.75">
      <c r="A2593" s="2"/>
      <c r="B2593" s="2"/>
      <c r="C2593" s="2" t="s">
        <v>1186</v>
      </c>
      <c r="D2593" s="2" t="s">
        <v>176</v>
      </c>
      <c r="E2593" s="2" t="s">
        <v>30</v>
      </c>
      <c r="F2593" s="26" t="s">
        <v>176</v>
      </c>
      <c r="G2593" s="4" t="s">
        <v>1266</v>
      </c>
      <c r="H2593" s="2" t="s">
        <v>163</v>
      </c>
      <c r="I2593" s="2" t="s">
        <v>569</v>
      </c>
      <c r="J2593" s="2" t="s">
        <v>570</v>
      </c>
      <c r="K2593" s="2" t="s">
        <v>835</v>
      </c>
      <c r="L2593" s="2" t="s">
        <v>847</v>
      </c>
      <c r="M2593" s="2" t="s">
        <v>6</v>
      </c>
      <c r="N2593" s="2" t="s">
        <v>6</v>
      </c>
      <c r="O2593" s="2" t="s">
        <v>6</v>
      </c>
      <c r="P2593" s="2" t="s">
        <v>6</v>
      </c>
      <c r="Q2593" s="2" t="s">
        <v>6</v>
      </c>
      <c r="R2593" s="2" t="s">
        <v>6</v>
      </c>
      <c r="S2593" s="2" t="s">
        <v>6</v>
      </c>
      <c r="T2593" s="2" t="s">
        <v>6</v>
      </c>
      <c r="U2593" s="2" t="s">
        <v>6</v>
      </c>
      <c r="V2593" s="2" t="s">
        <v>6</v>
      </c>
      <c r="W2593" s="2" t="s">
        <v>6</v>
      </c>
      <c r="X2593" s="2" t="s">
        <v>6</v>
      </c>
      <c r="Y2593" s="2" t="s">
        <v>6</v>
      </c>
      <c r="Z2593" s="2" t="s">
        <v>6</v>
      </c>
      <c r="AA2593" s="2" t="s">
        <v>6</v>
      </c>
      <c r="AB2593" s="2" t="s">
        <v>6</v>
      </c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</row>
    <row r="2594" spans="1:47" ht="15.75">
      <c r="A2594" s="2"/>
      <c r="B2594" s="2"/>
      <c r="C2594" s="2" t="s">
        <v>1187</v>
      </c>
      <c r="D2594" s="2" t="s">
        <v>176</v>
      </c>
      <c r="E2594" s="2" t="s">
        <v>30</v>
      </c>
      <c r="F2594" s="26" t="s">
        <v>176</v>
      </c>
      <c r="G2594" s="4" t="s">
        <v>1266</v>
      </c>
      <c r="H2594" s="2" t="s">
        <v>163</v>
      </c>
      <c r="I2594" s="2" t="s">
        <v>569</v>
      </c>
      <c r="J2594" s="2" t="s">
        <v>570</v>
      </c>
      <c r="K2594" s="2" t="s">
        <v>835</v>
      </c>
      <c r="L2594" s="2" t="s">
        <v>847</v>
      </c>
      <c r="M2594" s="2" t="s">
        <v>6</v>
      </c>
      <c r="N2594" s="2" t="s">
        <v>6</v>
      </c>
      <c r="O2594" s="2" t="s">
        <v>6</v>
      </c>
      <c r="P2594" s="2" t="s">
        <v>6</v>
      </c>
      <c r="Q2594" s="2" t="s">
        <v>6</v>
      </c>
      <c r="R2594" s="2" t="s">
        <v>6</v>
      </c>
      <c r="S2594" s="2" t="s">
        <v>6</v>
      </c>
      <c r="T2594" s="2" t="s">
        <v>6</v>
      </c>
      <c r="U2594" s="2" t="s">
        <v>6</v>
      </c>
      <c r="V2594" s="2" t="s">
        <v>6</v>
      </c>
      <c r="W2594" s="2" t="s">
        <v>6</v>
      </c>
      <c r="X2594" s="2" t="s">
        <v>6</v>
      </c>
      <c r="Y2594" s="2" t="s">
        <v>6</v>
      </c>
      <c r="Z2594" s="2" t="s">
        <v>6</v>
      </c>
      <c r="AA2594" s="2" t="s">
        <v>6</v>
      </c>
      <c r="AB2594" s="2" t="s">
        <v>6</v>
      </c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</row>
    <row r="2595" spans="1:47" ht="15.75">
      <c r="A2595" s="2"/>
      <c r="B2595" s="2"/>
      <c r="C2595" s="2" t="s">
        <v>1188</v>
      </c>
      <c r="D2595" s="2" t="s">
        <v>176</v>
      </c>
      <c r="E2595" s="2" t="s">
        <v>30</v>
      </c>
      <c r="F2595" s="26" t="s">
        <v>176</v>
      </c>
      <c r="G2595" s="4" t="s">
        <v>1266</v>
      </c>
      <c r="H2595" s="2" t="s">
        <v>163</v>
      </c>
      <c r="I2595" s="2" t="s">
        <v>569</v>
      </c>
      <c r="J2595" s="2" t="s">
        <v>570</v>
      </c>
      <c r="K2595" s="2" t="s">
        <v>835</v>
      </c>
      <c r="L2595" s="2" t="s">
        <v>847</v>
      </c>
      <c r="M2595" s="2" t="s">
        <v>6</v>
      </c>
      <c r="N2595" s="2" t="s">
        <v>6</v>
      </c>
      <c r="O2595" s="2" t="s">
        <v>6</v>
      </c>
      <c r="P2595" s="2" t="s">
        <v>6</v>
      </c>
      <c r="Q2595" s="2" t="s">
        <v>6</v>
      </c>
      <c r="R2595" s="2" t="s">
        <v>6</v>
      </c>
      <c r="S2595" s="2" t="s">
        <v>6</v>
      </c>
      <c r="T2595" s="2" t="s">
        <v>6</v>
      </c>
      <c r="U2595" s="2" t="s">
        <v>6</v>
      </c>
      <c r="V2595" s="2" t="s">
        <v>6</v>
      </c>
      <c r="W2595" s="2" t="s">
        <v>6</v>
      </c>
      <c r="X2595" s="2" t="s">
        <v>6</v>
      </c>
      <c r="Y2595" s="2" t="s">
        <v>6</v>
      </c>
      <c r="Z2595" s="2" t="s">
        <v>6</v>
      </c>
      <c r="AA2595" s="2" t="s">
        <v>6</v>
      </c>
      <c r="AB2595" s="2" t="s">
        <v>6</v>
      </c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</row>
    <row r="2596" spans="1:47" ht="15.75">
      <c r="A2596" s="2"/>
      <c r="B2596" s="2"/>
      <c r="C2596" s="2" t="s">
        <v>1189</v>
      </c>
      <c r="D2596" s="2" t="s">
        <v>176</v>
      </c>
      <c r="E2596" s="2" t="s">
        <v>30</v>
      </c>
      <c r="F2596" s="26" t="s">
        <v>176</v>
      </c>
      <c r="G2596" s="4" t="s">
        <v>1266</v>
      </c>
      <c r="H2596" s="2" t="s">
        <v>163</v>
      </c>
      <c r="I2596" s="2" t="s">
        <v>569</v>
      </c>
      <c r="J2596" s="2" t="s">
        <v>570</v>
      </c>
      <c r="K2596" s="2" t="s">
        <v>835</v>
      </c>
      <c r="L2596" s="2" t="s">
        <v>847</v>
      </c>
      <c r="M2596" s="2" t="s">
        <v>6</v>
      </c>
      <c r="N2596" s="2" t="s">
        <v>6</v>
      </c>
      <c r="O2596" s="2" t="s">
        <v>6</v>
      </c>
      <c r="P2596" s="2" t="s">
        <v>6</v>
      </c>
      <c r="Q2596" s="2" t="s">
        <v>6</v>
      </c>
      <c r="R2596" s="2" t="s">
        <v>6</v>
      </c>
      <c r="S2596" s="2" t="s">
        <v>6</v>
      </c>
      <c r="T2596" s="2" t="s">
        <v>6</v>
      </c>
      <c r="U2596" s="2" t="s">
        <v>6</v>
      </c>
      <c r="V2596" s="2" t="s">
        <v>6</v>
      </c>
      <c r="W2596" s="2" t="s">
        <v>6</v>
      </c>
      <c r="X2596" s="2" t="s">
        <v>6</v>
      </c>
      <c r="Y2596" s="2" t="s">
        <v>6</v>
      </c>
      <c r="Z2596" s="2" t="s">
        <v>6</v>
      </c>
      <c r="AA2596" s="2" t="s">
        <v>6</v>
      </c>
      <c r="AB2596" s="2" t="s">
        <v>6</v>
      </c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</row>
    <row r="2597" spans="1:47" ht="15.75">
      <c r="A2597" s="2"/>
      <c r="B2597" s="2"/>
      <c r="C2597" s="2" t="s">
        <v>1190</v>
      </c>
      <c r="D2597" s="2" t="s">
        <v>176</v>
      </c>
      <c r="E2597" s="2" t="s">
        <v>30</v>
      </c>
      <c r="F2597" s="26" t="s">
        <v>176</v>
      </c>
      <c r="G2597" s="4" t="s">
        <v>1266</v>
      </c>
      <c r="H2597" s="2" t="s">
        <v>163</v>
      </c>
      <c r="I2597" s="2" t="s">
        <v>569</v>
      </c>
      <c r="J2597" s="2" t="s">
        <v>570</v>
      </c>
      <c r="K2597" s="2" t="s">
        <v>835</v>
      </c>
      <c r="L2597" s="2" t="s">
        <v>847</v>
      </c>
      <c r="M2597" s="2" t="s">
        <v>6</v>
      </c>
      <c r="N2597" s="2" t="s">
        <v>6</v>
      </c>
      <c r="O2597" s="2" t="s">
        <v>6</v>
      </c>
      <c r="P2597" s="2" t="s">
        <v>6</v>
      </c>
      <c r="Q2597" s="2" t="s">
        <v>6</v>
      </c>
      <c r="R2597" s="2" t="s">
        <v>6</v>
      </c>
      <c r="S2597" s="2" t="s">
        <v>6</v>
      </c>
      <c r="T2597" s="2" t="s">
        <v>6</v>
      </c>
      <c r="U2597" s="2" t="s">
        <v>6</v>
      </c>
      <c r="V2597" s="2" t="s">
        <v>6</v>
      </c>
      <c r="W2597" s="2" t="s">
        <v>6</v>
      </c>
      <c r="X2597" s="2" t="s">
        <v>6</v>
      </c>
      <c r="Y2597" s="2" t="s">
        <v>6</v>
      </c>
      <c r="Z2597" s="2" t="s">
        <v>6</v>
      </c>
      <c r="AA2597" s="2" t="s">
        <v>6</v>
      </c>
      <c r="AB2597" s="2" t="s">
        <v>6</v>
      </c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</row>
    <row r="2598" spans="1:47" ht="15.75">
      <c r="A2598" s="2"/>
      <c r="B2598" s="2"/>
      <c r="C2598" s="2" t="s">
        <v>1191</v>
      </c>
      <c r="D2598" s="2" t="s">
        <v>176</v>
      </c>
      <c r="E2598" s="2" t="s">
        <v>30</v>
      </c>
      <c r="F2598" s="26" t="s">
        <v>176</v>
      </c>
      <c r="G2598" s="4" t="s">
        <v>1266</v>
      </c>
      <c r="H2598" s="2" t="s">
        <v>163</v>
      </c>
      <c r="I2598" s="2" t="s">
        <v>569</v>
      </c>
      <c r="J2598" s="2" t="s">
        <v>570</v>
      </c>
      <c r="K2598" s="2" t="s">
        <v>835</v>
      </c>
      <c r="L2598" s="2" t="s">
        <v>847</v>
      </c>
      <c r="M2598" s="2" t="s">
        <v>6</v>
      </c>
      <c r="N2598" s="2" t="s">
        <v>6</v>
      </c>
      <c r="O2598" s="2" t="s">
        <v>6</v>
      </c>
      <c r="P2598" s="2" t="s">
        <v>6</v>
      </c>
      <c r="Q2598" s="2" t="s">
        <v>6</v>
      </c>
      <c r="R2598" s="2" t="s">
        <v>6</v>
      </c>
      <c r="S2598" s="2" t="s">
        <v>6</v>
      </c>
      <c r="T2598" s="2" t="s">
        <v>6</v>
      </c>
      <c r="U2598" s="2" t="s">
        <v>6</v>
      </c>
      <c r="V2598" s="2" t="s">
        <v>6</v>
      </c>
      <c r="W2598" s="2" t="s">
        <v>6</v>
      </c>
      <c r="X2598" s="2" t="s">
        <v>6</v>
      </c>
      <c r="Y2598" s="2" t="s">
        <v>6</v>
      </c>
      <c r="Z2598" s="2" t="s">
        <v>6</v>
      </c>
      <c r="AA2598" s="2" t="s">
        <v>6</v>
      </c>
      <c r="AB2598" s="2" t="s">
        <v>6</v>
      </c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</row>
    <row r="2599" spans="1:47" ht="15.75">
      <c r="A2599" s="2"/>
      <c r="B2599" s="2"/>
      <c r="C2599" s="2" t="s">
        <v>1192</v>
      </c>
      <c r="D2599" s="2" t="s">
        <v>176</v>
      </c>
      <c r="E2599" s="2" t="s">
        <v>30</v>
      </c>
      <c r="F2599" s="26" t="s">
        <v>176</v>
      </c>
      <c r="G2599" s="4" t="s">
        <v>1266</v>
      </c>
      <c r="H2599" s="2" t="s">
        <v>163</v>
      </c>
      <c r="I2599" s="2" t="s">
        <v>569</v>
      </c>
      <c r="J2599" s="2" t="s">
        <v>570</v>
      </c>
      <c r="K2599" s="2" t="s">
        <v>835</v>
      </c>
      <c r="L2599" s="2" t="s">
        <v>847</v>
      </c>
      <c r="M2599" s="2" t="s">
        <v>6</v>
      </c>
      <c r="N2599" s="2" t="s">
        <v>6</v>
      </c>
      <c r="O2599" s="2" t="s">
        <v>6</v>
      </c>
      <c r="P2599" s="2" t="s">
        <v>6</v>
      </c>
      <c r="Q2599" s="2" t="s">
        <v>6</v>
      </c>
      <c r="R2599" s="2" t="s">
        <v>6</v>
      </c>
      <c r="S2599" s="2" t="s">
        <v>6</v>
      </c>
      <c r="T2599" s="2" t="s">
        <v>6</v>
      </c>
      <c r="U2599" s="2" t="s">
        <v>6</v>
      </c>
      <c r="V2599" s="2" t="s">
        <v>6</v>
      </c>
      <c r="W2599" s="2" t="s">
        <v>6</v>
      </c>
      <c r="X2599" s="2" t="s">
        <v>6</v>
      </c>
      <c r="Y2599" s="2" t="s">
        <v>6</v>
      </c>
      <c r="Z2599" s="2" t="s">
        <v>6</v>
      </c>
      <c r="AA2599" s="2" t="s">
        <v>6</v>
      </c>
      <c r="AB2599" s="2" t="s">
        <v>6</v>
      </c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</row>
    <row r="2600" spans="1:47" ht="15.75">
      <c r="A2600" s="2"/>
      <c r="B2600" s="2"/>
      <c r="C2600" s="2" t="s">
        <v>1193</v>
      </c>
      <c r="D2600" s="2" t="s">
        <v>176</v>
      </c>
      <c r="E2600" s="2" t="s">
        <v>30</v>
      </c>
      <c r="F2600" s="26" t="s">
        <v>176</v>
      </c>
      <c r="G2600" s="4" t="s">
        <v>1266</v>
      </c>
      <c r="H2600" s="2" t="s">
        <v>163</v>
      </c>
      <c r="I2600" s="2" t="s">
        <v>569</v>
      </c>
      <c r="J2600" s="2" t="s">
        <v>570</v>
      </c>
      <c r="K2600" s="2" t="s">
        <v>835</v>
      </c>
      <c r="L2600" s="2" t="s">
        <v>847</v>
      </c>
      <c r="M2600" s="2" t="s">
        <v>6</v>
      </c>
      <c r="N2600" s="2" t="s">
        <v>6</v>
      </c>
      <c r="O2600" s="2" t="s">
        <v>6</v>
      </c>
      <c r="P2600" s="2" t="s">
        <v>6</v>
      </c>
      <c r="Q2600" s="2" t="s">
        <v>6</v>
      </c>
      <c r="R2600" s="2" t="s">
        <v>6</v>
      </c>
      <c r="S2600" s="2" t="s">
        <v>6</v>
      </c>
      <c r="T2600" s="2" t="s">
        <v>6</v>
      </c>
      <c r="U2600" s="2" t="s">
        <v>6</v>
      </c>
      <c r="V2600" s="2" t="s">
        <v>6</v>
      </c>
      <c r="W2600" s="2" t="s">
        <v>6</v>
      </c>
      <c r="X2600" s="2" t="s">
        <v>6</v>
      </c>
      <c r="Y2600" s="2" t="s">
        <v>6</v>
      </c>
      <c r="Z2600" s="2" t="s">
        <v>6</v>
      </c>
      <c r="AA2600" s="2" t="s">
        <v>6</v>
      </c>
      <c r="AB2600" s="2" t="s">
        <v>6</v>
      </c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</row>
    <row r="2601" spans="1:47" ht="15.75">
      <c r="A2601" s="2"/>
      <c r="B2601" s="2"/>
      <c r="C2601" s="2" t="s">
        <v>1194</v>
      </c>
      <c r="D2601" s="2" t="s">
        <v>176</v>
      </c>
      <c r="E2601" s="2" t="s">
        <v>30</v>
      </c>
      <c r="F2601" s="26" t="s">
        <v>176</v>
      </c>
      <c r="G2601" s="4" t="s">
        <v>1266</v>
      </c>
      <c r="H2601" s="2" t="s">
        <v>163</v>
      </c>
      <c r="I2601" s="2" t="s">
        <v>569</v>
      </c>
      <c r="J2601" s="2" t="s">
        <v>570</v>
      </c>
      <c r="K2601" s="2" t="s">
        <v>835</v>
      </c>
      <c r="L2601" s="2" t="s">
        <v>847</v>
      </c>
      <c r="M2601" s="2" t="s">
        <v>6</v>
      </c>
      <c r="N2601" s="2" t="s">
        <v>6</v>
      </c>
      <c r="O2601" s="2" t="s">
        <v>6</v>
      </c>
      <c r="P2601" s="2" t="s">
        <v>6</v>
      </c>
      <c r="Q2601" s="2" t="s">
        <v>6</v>
      </c>
      <c r="R2601" s="2" t="s">
        <v>6</v>
      </c>
      <c r="S2601" s="2" t="s">
        <v>6</v>
      </c>
      <c r="T2601" s="2" t="s">
        <v>6</v>
      </c>
      <c r="U2601" s="2" t="s">
        <v>6</v>
      </c>
      <c r="V2601" s="2" t="s">
        <v>6</v>
      </c>
      <c r="W2601" s="2" t="s">
        <v>6</v>
      </c>
      <c r="X2601" s="2" t="s">
        <v>6</v>
      </c>
      <c r="Y2601" s="2" t="s">
        <v>6</v>
      </c>
      <c r="Z2601" s="2" t="s">
        <v>6</v>
      </c>
      <c r="AA2601" s="2" t="s">
        <v>6</v>
      </c>
      <c r="AB2601" s="2" t="s">
        <v>6</v>
      </c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</row>
    <row r="2602" spans="1:47" ht="15.75">
      <c r="A2602" s="2"/>
      <c r="B2602" s="2"/>
      <c r="C2602" s="2" t="s">
        <v>1195</v>
      </c>
      <c r="D2602" s="2" t="s">
        <v>176</v>
      </c>
      <c r="E2602" s="2" t="s">
        <v>30</v>
      </c>
      <c r="F2602" s="26" t="s">
        <v>176</v>
      </c>
      <c r="G2602" s="4" t="s">
        <v>1266</v>
      </c>
      <c r="H2602" s="2" t="s">
        <v>163</v>
      </c>
      <c r="I2602" s="2" t="s">
        <v>569</v>
      </c>
      <c r="J2602" s="2" t="s">
        <v>570</v>
      </c>
      <c r="K2602" s="2" t="s">
        <v>835</v>
      </c>
      <c r="L2602" s="2" t="s">
        <v>847</v>
      </c>
      <c r="M2602" s="2" t="s">
        <v>6</v>
      </c>
      <c r="N2602" s="2" t="s">
        <v>6</v>
      </c>
      <c r="O2602" s="2" t="s">
        <v>6</v>
      </c>
      <c r="P2602" s="2" t="s">
        <v>6</v>
      </c>
      <c r="Q2602" s="2" t="s">
        <v>6</v>
      </c>
      <c r="R2602" s="2" t="s">
        <v>6</v>
      </c>
      <c r="S2602" s="2" t="s">
        <v>6</v>
      </c>
      <c r="T2602" s="2" t="s">
        <v>6</v>
      </c>
      <c r="U2602" s="2" t="s">
        <v>6</v>
      </c>
      <c r="V2602" s="2" t="s">
        <v>6</v>
      </c>
      <c r="W2602" s="2" t="s">
        <v>6</v>
      </c>
      <c r="X2602" s="2" t="s">
        <v>6</v>
      </c>
      <c r="Y2602" s="2" t="s">
        <v>6</v>
      </c>
      <c r="Z2602" s="2" t="s">
        <v>6</v>
      </c>
      <c r="AA2602" s="2" t="s">
        <v>6</v>
      </c>
      <c r="AB2602" s="2" t="s">
        <v>6</v>
      </c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</row>
    <row r="2603" spans="1:47" ht="15.75">
      <c r="A2603" s="2"/>
      <c r="B2603" s="2"/>
      <c r="C2603" s="2" t="s">
        <v>1196</v>
      </c>
      <c r="D2603" s="2" t="s">
        <v>176</v>
      </c>
      <c r="E2603" s="2" t="s">
        <v>30</v>
      </c>
      <c r="F2603" s="26" t="s">
        <v>176</v>
      </c>
      <c r="G2603" s="4" t="s">
        <v>1266</v>
      </c>
      <c r="H2603" s="2" t="s">
        <v>163</v>
      </c>
      <c r="I2603" s="2" t="s">
        <v>569</v>
      </c>
      <c r="J2603" s="2" t="s">
        <v>570</v>
      </c>
      <c r="K2603" s="2" t="s">
        <v>835</v>
      </c>
      <c r="L2603" s="2" t="s">
        <v>847</v>
      </c>
      <c r="M2603" s="2" t="s">
        <v>6</v>
      </c>
      <c r="N2603" s="2" t="s">
        <v>6</v>
      </c>
      <c r="O2603" s="2" t="s">
        <v>6</v>
      </c>
      <c r="P2603" s="2" t="s">
        <v>6</v>
      </c>
      <c r="Q2603" s="2" t="s">
        <v>6</v>
      </c>
      <c r="R2603" s="2" t="s">
        <v>6</v>
      </c>
      <c r="S2603" s="2" t="s">
        <v>6</v>
      </c>
      <c r="T2603" s="2" t="s">
        <v>6</v>
      </c>
      <c r="U2603" s="2" t="s">
        <v>6</v>
      </c>
      <c r="V2603" s="2" t="s">
        <v>6</v>
      </c>
      <c r="W2603" s="2" t="s">
        <v>6</v>
      </c>
      <c r="X2603" s="2" t="s">
        <v>6</v>
      </c>
      <c r="Y2603" s="2" t="s">
        <v>6</v>
      </c>
      <c r="Z2603" s="2" t="s">
        <v>6</v>
      </c>
      <c r="AA2603" s="2" t="s">
        <v>6</v>
      </c>
      <c r="AB2603" s="2" t="s">
        <v>6</v>
      </c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</row>
    <row r="2604" spans="1:47" ht="15.75">
      <c r="A2604" s="2"/>
      <c r="B2604" s="2"/>
      <c r="C2604" s="2" t="s">
        <v>1197</v>
      </c>
      <c r="D2604" s="2" t="s">
        <v>176</v>
      </c>
      <c r="E2604" s="2" t="s">
        <v>30</v>
      </c>
      <c r="F2604" s="26" t="s">
        <v>176</v>
      </c>
      <c r="G2604" s="4" t="s">
        <v>1266</v>
      </c>
      <c r="H2604" s="2" t="s">
        <v>163</v>
      </c>
      <c r="I2604" s="2" t="s">
        <v>569</v>
      </c>
      <c r="J2604" s="2" t="s">
        <v>570</v>
      </c>
      <c r="K2604" s="2" t="s">
        <v>835</v>
      </c>
      <c r="L2604" s="2" t="s">
        <v>847</v>
      </c>
      <c r="M2604" s="2" t="s">
        <v>6</v>
      </c>
      <c r="N2604" s="2" t="s">
        <v>6</v>
      </c>
      <c r="O2604" s="2" t="s">
        <v>6</v>
      </c>
      <c r="P2604" s="2" t="s">
        <v>6</v>
      </c>
      <c r="Q2604" s="2" t="s">
        <v>6</v>
      </c>
      <c r="R2604" s="2" t="s">
        <v>6</v>
      </c>
      <c r="S2604" s="2" t="s">
        <v>6</v>
      </c>
      <c r="T2604" s="2" t="s">
        <v>6</v>
      </c>
      <c r="U2604" s="2" t="s">
        <v>6</v>
      </c>
      <c r="V2604" s="2" t="s">
        <v>6</v>
      </c>
      <c r="W2604" s="2" t="s">
        <v>6</v>
      </c>
      <c r="X2604" s="2" t="s">
        <v>6</v>
      </c>
      <c r="Y2604" s="2" t="s">
        <v>6</v>
      </c>
      <c r="Z2604" s="2" t="s">
        <v>6</v>
      </c>
      <c r="AA2604" s="2" t="s">
        <v>6</v>
      </c>
      <c r="AB2604" s="2" t="s">
        <v>6</v>
      </c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</row>
    <row r="2605" spans="1:47" ht="15.75">
      <c r="A2605" s="2"/>
      <c r="B2605" s="2"/>
      <c r="C2605" s="2" t="s">
        <v>1198</v>
      </c>
      <c r="D2605" s="2" t="s">
        <v>176</v>
      </c>
      <c r="E2605" s="2" t="s">
        <v>30</v>
      </c>
      <c r="F2605" s="26" t="s">
        <v>176</v>
      </c>
      <c r="G2605" s="4" t="s">
        <v>1266</v>
      </c>
      <c r="H2605" s="2" t="s">
        <v>163</v>
      </c>
      <c r="I2605" s="2" t="s">
        <v>569</v>
      </c>
      <c r="J2605" s="2" t="s">
        <v>570</v>
      </c>
      <c r="K2605" s="2" t="s">
        <v>835</v>
      </c>
      <c r="L2605" s="2" t="s">
        <v>847</v>
      </c>
      <c r="M2605" s="2" t="s">
        <v>6</v>
      </c>
      <c r="N2605" s="2" t="s">
        <v>6</v>
      </c>
      <c r="O2605" s="2" t="s">
        <v>6</v>
      </c>
      <c r="P2605" s="2" t="s">
        <v>6</v>
      </c>
      <c r="Q2605" s="2" t="s">
        <v>6</v>
      </c>
      <c r="R2605" s="2" t="s">
        <v>6</v>
      </c>
      <c r="S2605" s="2" t="s">
        <v>6</v>
      </c>
      <c r="T2605" s="2" t="s">
        <v>6</v>
      </c>
      <c r="U2605" s="2" t="s">
        <v>6</v>
      </c>
      <c r="V2605" s="2" t="s">
        <v>6</v>
      </c>
      <c r="W2605" s="2" t="s">
        <v>6</v>
      </c>
      <c r="X2605" s="2" t="s">
        <v>6</v>
      </c>
      <c r="Y2605" s="2" t="s">
        <v>6</v>
      </c>
      <c r="Z2605" s="2" t="s">
        <v>6</v>
      </c>
      <c r="AA2605" s="2" t="s">
        <v>6</v>
      </c>
      <c r="AB2605" s="2" t="s">
        <v>6</v>
      </c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</row>
    <row r="2606" spans="1:47" ht="15.75">
      <c r="A2606" s="2"/>
      <c r="B2606" s="2"/>
      <c r="C2606" s="2" t="s">
        <v>1199</v>
      </c>
      <c r="D2606" s="2" t="s">
        <v>176</v>
      </c>
      <c r="E2606" s="2" t="s">
        <v>30</v>
      </c>
      <c r="F2606" s="26" t="s">
        <v>176</v>
      </c>
      <c r="G2606" s="4" t="s">
        <v>1266</v>
      </c>
      <c r="H2606" s="2" t="s">
        <v>163</v>
      </c>
      <c r="I2606" s="2" t="s">
        <v>569</v>
      </c>
      <c r="J2606" s="2" t="s">
        <v>570</v>
      </c>
      <c r="K2606" s="2" t="s">
        <v>835</v>
      </c>
      <c r="L2606" s="2" t="s">
        <v>847</v>
      </c>
      <c r="M2606" s="2" t="s">
        <v>6</v>
      </c>
      <c r="N2606" s="2" t="s">
        <v>6</v>
      </c>
      <c r="O2606" s="2" t="s">
        <v>6</v>
      </c>
      <c r="P2606" s="2" t="s">
        <v>6</v>
      </c>
      <c r="Q2606" s="2" t="s">
        <v>6</v>
      </c>
      <c r="R2606" s="2" t="s">
        <v>6</v>
      </c>
      <c r="S2606" s="2" t="s">
        <v>6</v>
      </c>
      <c r="T2606" s="2" t="s">
        <v>6</v>
      </c>
      <c r="U2606" s="2" t="s">
        <v>6</v>
      </c>
      <c r="V2606" s="2" t="s">
        <v>6</v>
      </c>
      <c r="W2606" s="2" t="s">
        <v>6</v>
      </c>
      <c r="X2606" s="2" t="s">
        <v>6</v>
      </c>
      <c r="Y2606" s="2" t="s">
        <v>6</v>
      </c>
      <c r="Z2606" s="2" t="s">
        <v>6</v>
      </c>
      <c r="AA2606" s="2" t="s">
        <v>6</v>
      </c>
      <c r="AB2606" s="2" t="s">
        <v>6</v>
      </c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</row>
    <row r="2607" spans="1:47" ht="15.75">
      <c r="A2607" s="2"/>
      <c r="B2607" s="2"/>
      <c r="C2607" s="2" t="s">
        <v>1200</v>
      </c>
      <c r="D2607" s="2" t="s">
        <v>176</v>
      </c>
      <c r="E2607" s="2" t="s">
        <v>30</v>
      </c>
      <c r="F2607" s="26" t="s">
        <v>176</v>
      </c>
      <c r="G2607" s="4" t="s">
        <v>1266</v>
      </c>
      <c r="H2607" s="2" t="s">
        <v>163</v>
      </c>
      <c r="I2607" s="2" t="s">
        <v>569</v>
      </c>
      <c r="J2607" s="2" t="s">
        <v>570</v>
      </c>
      <c r="K2607" s="2" t="s">
        <v>835</v>
      </c>
      <c r="L2607" s="2" t="s">
        <v>847</v>
      </c>
      <c r="M2607" s="2" t="s">
        <v>6</v>
      </c>
      <c r="N2607" s="2" t="s">
        <v>6</v>
      </c>
      <c r="O2607" s="2" t="s">
        <v>6</v>
      </c>
      <c r="P2607" s="2" t="s">
        <v>6</v>
      </c>
      <c r="Q2607" s="2" t="s">
        <v>6</v>
      </c>
      <c r="R2607" s="2" t="s">
        <v>6</v>
      </c>
      <c r="S2607" s="2" t="s">
        <v>6</v>
      </c>
      <c r="T2607" s="2" t="s">
        <v>6</v>
      </c>
      <c r="U2607" s="2" t="s">
        <v>6</v>
      </c>
      <c r="V2607" s="2" t="s">
        <v>6</v>
      </c>
      <c r="W2607" s="2" t="s">
        <v>6</v>
      </c>
      <c r="X2607" s="2" t="s">
        <v>6</v>
      </c>
      <c r="Y2607" s="2" t="s">
        <v>6</v>
      </c>
      <c r="Z2607" s="2" t="s">
        <v>6</v>
      </c>
      <c r="AA2607" s="2" t="s">
        <v>6</v>
      </c>
      <c r="AB2607" s="2" t="s">
        <v>6</v>
      </c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</row>
    <row r="2608" spans="1:47" ht="15.75">
      <c r="A2608" s="2"/>
      <c r="B2608" s="2"/>
      <c r="C2608" s="2" t="s">
        <v>1201</v>
      </c>
      <c r="D2608" s="2" t="s">
        <v>176</v>
      </c>
      <c r="E2608" s="2" t="s">
        <v>30</v>
      </c>
      <c r="F2608" s="26" t="s">
        <v>176</v>
      </c>
      <c r="G2608" s="4" t="s">
        <v>1266</v>
      </c>
      <c r="H2608" s="2" t="s">
        <v>163</v>
      </c>
      <c r="I2608" s="2" t="s">
        <v>569</v>
      </c>
      <c r="J2608" s="2" t="s">
        <v>570</v>
      </c>
      <c r="K2608" s="2" t="s">
        <v>835</v>
      </c>
      <c r="L2608" s="2" t="s">
        <v>847</v>
      </c>
      <c r="M2608" s="2" t="s">
        <v>6</v>
      </c>
      <c r="N2608" s="2" t="s">
        <v>6</v>
      </c>
      <c r="O2608" s="2" t="s">
        <v>6</v>
      </c>
      <c r="P2608" s="2" t="s">
        <v>6</v>
      </c>
      <c r="Q2608" s="2" t="s">
        <v>6</v>
      </c>
      <c r="R2608" s="2" t="s">
        <v>6</v>
      </c>
      <c r="S2608" s="2" t="s">
        <v>6</v>
      </c>
      <c r="T2608" s="2" t="s">
        <v>6</v>
      </c>
      <c r="U2608" s="2" t="s">
        <v>6</v>
      </c>
      <c r="V2608" s="2" t="s">
        <v>6</v>
      </c>
      <c r="W2608" s="2" t="s">
        <v>6</v>
      </c>
      <c r="X2608" s="2" t="s">
        <v>6</v>
      </c>
      <c r="Y2608" s="2" t="s">
        <v>6</v>
      </c>
      <c r="Z2608" s="2" t="s">
        <v>6</v>
      </c>
      <c r="AA2608" s="2" t="s">
        <v>6</v>
      </c>
      <c r="AB2608" s="2" t="s">
        <v>6</v>
      </c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</row>
    <row r="2609" spans="1:47" ht="15.75">
      <c r="A2609" s="2"/>
      <c r="B2609" s="2"/>
      <c r="C2609" s="2" t="s">
        <v>1202</v>
      </c>
      <c r="D2609" s="2" t="s">
        <v>176</v>
      </c>
      <c r="E2609" s="2" t="s">
        <v>30</v>
      </c>
      <c r="F2609" s="26" t="s">
        <v>176</v>
      </c>
      <c r="G2609" s="4" t="s">
        <v>1266</v>
      </c>
      <c r="H2609" s="2" t="s">
        <v>163</v>
      </c>
      <c r="I2609" s="2" t="s">
        <v>569</v>
      </c>
      <c r="J2609" s="2" t="s">
        <v>570</v>
      </c>
      <c r="K2609" s="2" t="s">
        <v>835</v>
      </c>
      <c r="L2609" s="2" t="s">
        <v>847</v>
      </c>
      <c r="M2609" s="2" t="s">
        <v>6</v>
      </c>
      <c r="N2609" s="2" t="s">
        <v>6</v>
      </c>
      <c r="O2609" s="2" t="s">
        <v>6</v>
      </c>
      <c r="P2609" s="2" t="s">
        <v>6</v>
      </c>
      <c r="Q2609" s="2" t="s">
        <v>6</v>
      </c>
      <c r="R2609" s="2" t="s">
        <v>6</v>
      </c>
      <c r="S2609" s="2" t="s">
        <v>6</v>
      </c>
      <c r="T2609" s="2" t="s">
        <v>6</v>
      </c>
      <c r="U2609" s="2" t="s">
        <v>6</v>
      </c>
      <c r="V2609" s="2" t="s">
        <v>6</v>
      </c>
      <c r="W2609" s="2" t="s">
        <v>6</v>
      </c>
      <c r="X2609" s="2" t="s">
        <v>6</v>
      </c>
      <c r="Y2609" s="2" t="s">
        <v>6</v>
      </c>
      <c r="Z2609" s="2" t="s">
        <v>6</v>
      </c>
      <c r="AA2609" s="2" t="s">
        <v>6</v>
      </c>
      <c r="AB2609" s="2" t="s">
        <v>6</v>
      </c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</row>
    <row r="2610" spans="1:47" ht="15.75">
      <c r="A2610" s="2"/>
      <c r="B2610" s="2"/>
      <c r="C2610" s="2" t="s">
        <v>1203</v>
      </c>
      <c r="D2610" s="2" t="s">
        <v>176</v>
      </c>
      <c r="E2610" s="2" t="s">
        <v>30</v>
      </c>
      <c r="F2610" s="26" t="s">
        <v>176</v>
      </c>
      <c r="G2610" s="4" t="s">
        <v>1266</v>
      </c>
      <c r="H2610" s="2" t="s">
        <v>163</v>
      </c>
      <c r="I2610" s="2" t="s">
        <v>569</v>
      </c>
      <c r="J2610" s="2" t="s">
        <v>570</v>
      </c>
      <c r="K2610" s="2" t="s">
        <v>835</v>
      </c>
      <c r="L2610" s="2" t="s">
        <v>847</v>
      </c>
      <c r="M2610" s="2" t="s">
        <v>6</v>
      </c>
      <c r="N2610" s="2" t="s">
        <v>6</v>
      </c>
      <c r="O2610" s="2" t="s">
        <v>6</v>
      </c>
      <c r="P2610" s="2" t="s">
        <v>6</v>
      </c>
      <c r="Q2610" s="2" t="s">
        <v>6</v>
      </c>
      <c r="R2610" s="2" t="s">
        <v>6</v>
      </c>
      <c r="S2610" s="2" t="s">
        <v>6</v>
      </c>
      <c r="T2610" s="2" t="s">
        <v>6</v>
      </c>
      <c r="U2610" s="2" t="s">
        <v>6</v>
      </c>
      <c r="V2610" s="2" t="s">
        <v>6</v>
      </c>
      <c r="W2610" s="2" t="s">
        <v>6</v>
      </c>
      <c r="X2610" s="2" t="s">
        <v>6</v>
      </c>
      <c r="Y2610" s="2" t="s">
        <v>6</v>
      </c>
      <c r="Z2610" s="2" t="s">
        <v>6</v>
      </c>
      <c r="AA2610" s="2" t="s">
        <v>6</v>
      </c>
      <c r="AB2610" s="2" t="s">
        <v>6</v>
      </c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</row>
    <row r="2611" spans="1:47" ht="15.75">
      <c r="A2611" s="2"/>
      <c r="B2611" s="2"/>
      <c r="C2611" s="2" t="s">
        <v>1204</v>
      </c>
      <c r="D2611" s="2" t="s">
        <v>176</v>
      </c>
      <c r="E2611" s="2" t="s">
        <v>30</v>
      </c>
      <c r="F2611" s="26" t="s">
        <v>176</v>
      </c>
      <c r="G2611" s="4" t="s">
        <v>1266</v>
      </c>
      <c r="H2611" s="2" t="s">
        <v>163</v>
      </c>
      <c r="I2611" s="2" t="s">
        <v>569</v>
      </c>
      <c r="J2611" s="2" t="s">
        <v>570</v>
      </c>
      <c r="K2611" s="2" t="s">
        <v>835</v>
      </c>
      <c r="L2611" s="2" t="s">
        <v>847</v>
      </c>
      <c r="M2611" s="2" t="s">
        <v>6</v>
      </c>
      <c r="N2611" s="2" t="s">
        <v>6</v>
      </c>
      <c r="O2611" s="2" t="s">
        <v>6</v>
      </c>
      <c r="P2611" s="2" t="s">
        <v>6</v>
      </c>
      <c r="Q2611" s="2" t="s">
        <v>6</v>
      </c>
      <c r="R2611" s="2" t="s">
        <v>6</v>
      </c>
      <c r="S2611" s="2" t="s">
        <v>6</v>
      </c>
      <c r="T2611" s="2" t="s">
        <v>6</v>
      </c>
      <c r="U2611" s="2" t="s">
        <v>6</v>
      </c>
      <c r="V2611" s="2" t="s">
        <v>6</v>
      </c>
      <c r="W2611" s="2" t="s">
        <v>6</v>
      </c>
      <c r="X2611" s="2" t="s">
        <v>6</v>
      </c>
      <c r="Y2611" s="2" t="s">
        <v>6</v>
      </c>
      <c r="Z2611" s="2" t="s">
        <v>6</v>
      </c>
      <c r="AA2611" s="2" t="s">
        <v>6</v>
      </c>
      <c r="AB2611" s="2" t="s">
        <v>6</v>
      </c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</row>
    <row r="2612" spans="1:47" ht="15.75">
      <c r="A2612" s="2"/>
      <c r="B2612" s="2"/>
      <c r="C2612" s="2" t="s">
        <v>1205</v>
      </c>
      <c r="D2612" s="2" t="s">
        <v>176</v>
      </c>
      <c r="E2612" s="2" t="s">
        <v>30</v>
      </c>
      <c r="F2612" s="26" t="s">
        <v>176</v>
      </c>
      <c r="G2612" s="4" t="s">
        <v>1266</v>
      </c>
      <c r="H2612" s="2" t="s">
        <v>163</v>
      </c>
      <c r="I2612" s="2" t="s">
        <v>569</v>
      </c>
      <c r="J2612" s="2" t="s">
        <v>570</v>
      </c>
      <c r="K2612" s="2" t="s">
        <v>835</v>
      </c>
      <c r="L2612" s="2" t="s">
        <v>847</v>
      </c>
      <c r="M2612" s="2" t="s">
        <v>6</v>
      </c>
      <c r="N2612" s="2" t="s">
        <v>6</v>
      </c>
      <c r="O2612" s="2" t="s">
        <v>6</v>
      </c>
      <c r="P2612" s="2" t="s">
        <v>6</v>
      </c>
      <c r="Q2612" s="2" t="s">
        <v>6</v>
      </c>
      <c r="R2612" s="2" t="s">
        <v>6</v>
      </c>
      <c r="S2612" s="2" t="s">
        <v>6</v>
      </c>
      <c r="T2612" s="2" t="s">
        <v>6</v>
      </c>
      <c r="U2612" s="2" t="s">
        <v>6</v>
      </c>
      <c r="V2612" s="2" t="s">
        <v>6</v>
      </c>
      <c r="W2612" s="2" t="s">
        <v>6</v>
      </c>
      <c r="X2612" s="2" t="s">
        <v>6</v>
      </c>
      <c r="Y2612" s="2" t="s">
        <v>6</v>
      </c>
      <c r="Z2612" s="2" t="s">
        <v>6</v>
      </c>
      <c r="AA2612" s="2" t="s">
        <v>6</v>
      </c>
      <c r="AB2612" s="2" t="s">
        <v>6</v>
      </c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</row>
    <row r="2613" spans="1:47" ht="15.75">
      <c r="A2613" s="2"/>
      <c r="B2613" s="2"/>
      <c r="C2613" s="2" t="s">
        <v>1206</v>
      </c>
      <c r="D2613" s="2" t="s">
        <v>176</v>
      </c>
      <c r="E2613" s="2" t="s">
        <v>30</v>
      </c>
      <c r="F2613" s="26" t="s">
        <v>176</v>
      </c>
      <c r="G2613" s="4" t="s">
        <v>1266</v>
      </c>
      <c r="H2613" s="2" t="s">
        <v>163</v>
      </c>
      <c r="I2613" s="2" t="s">
        <v>569</v>
      </c>
      <c r="J2613" s="2" t="s">
        <v>570</v>
      </c>
      <c r="K2613" s="2" t="s">
        <v>835</v>
      </c>
      <c r="L2613" s="2" t="s">
        <v>847</v>
      </c>
      <c r="M2613" s="2" t="s">
        <v>6</v>
      </c>
      <c r="N2613" s="2" t="s">
        <v>6</v>
      </c>
      <c r="O2613" s="2" t="s">
        <v>6</v>
      </c>
      <c r="P2613" s="2" t="s">
        <v>6</v>
      </c>
      <c r="Q2613" s="2" t="s">
        <v>6</v>
      </c>
      <c r="R2613" s="2" t="s">
        <v>6</v>
      </c>
      <c r="S2613" s="2" t="s">
        <v>6</v>
      </c>
      <c r="T2613" s="2" t="s">
        <v>6</v>
      </c>
      <c r="U2613" s="2" t="s">
        <v>6</v>
      </c>
      <c r="V2613" s="2" t="s">
        <v>6</v>
      </c>
      <c r="W2613" s="2" t="s">
        <v>6</v>
      </c>
      <c r="X2613" s="2" t="s">
        <v>6</v>
      </c>
      <c r="Y2613" s="2" t="s">
        <v>6</v>
      </c>
      <c r="Z2613" s="2" t="s">
        <v>6</v>
      </c>
      <c r="AA2613" s="2" t="s">
        <v>6</v>
      </c>
      <c r="AB2613" s="2" t="s">
        <v>6</v>
      </c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</row>
    <row r="2614" spans="1:47" ht="15.75">
      <c r="A2614" s="2"/>
      <c r="B2614" s="2"/>
      <c r="C2614" s="2" t="s">
        <v>1207</v>
      </c>
      <c r="D2614" s="2" t="s">
        <v>176</v>
      </c>
      <c r="E2614" s="2" t="s">
        <v>30</v>
      </c>
      <c r="F2614" s="26" t="s">
        <v>176</v>
      </c>
      <c r="G2614" s="4" t="s">
        <v>1266</v>
      </c>
      <c r="H2614" s="2" t="s">
        <v>163</v>
      </c>
      <c r="I2614" s="2" t="s">
        <v>569</v>
      </c>
      <c r="J2614" s="2" t="s">
        <v>570</v>
      </c>
      <c r="K2614" s="2" t="s">
        <v>835</v>
      </c>
      <c r="L2614" s="2" t="s">
        <v>847</v>
      </c>
      <c r="M2614" s="2" t="s">
        <v>6</v>
      </c>
      <c r="N2614" s="2" t="s">
        <v>6</v>
      </c>
      <c r="O2614" s="2" t="s">
        <v>6</v>
      </c>
      <c r="P2614" s="2" t="s">
        <v>6</v>
      </c>
      <c r="Q2614" s="2" t="s">
        <v>6</v>
      </c>
      <c r="R2614" s="2" t="s">
        <v>6</v>
      </c>
      <c r="S2614" s="2" t="s">
        <v>6</v>
      </c>
      <c r="T2614" s="2" t="s">
        <v>6</v>
      </c>
      <c r="U2614" s="2" t="s">
        <v>6</v>
      </c>
      <c r="V2614" s="2" t="s">
        <v>6</v>
      </c>
      <c r="W2614" s="2" t="s">
        <v>6</v>
      </c>
      <c r="X2614" s="2" t="s">
        <v>6</v>
      </c>
      <c r="Y2614" s="2" t="s">
        <v>6</v>
      </c>
      <c r="Z2614" s="2" t="s">
        <v>6</v>
      </c>
      <c r="AA2614" s="2" t="s">
        <v>6</v>
      </c>
      <c r="AB2614" s="2" t="s">
        <v>6</v>
      </c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</row>
    <row r="2615" spans="1:47" ht="15.75">
      <c r="A2615" s="2"/>
      <c r="B2615" s="2"/>
      <c r="C2615" s="2" t="s">
        <v>1208</v>
      </c>
      <c r="D2615" s="2" t="s">
        <v>176</v>
      </c>
      <c r="E2615" s="2" t="s">
        <v>30</v>
      </c>
      <c r="F2615" s="26" t="s">
        <v>176</v>
      </c>
      <c r="G2615" s="4" t="s">
        <v>1266</v>
      </c>
      <c r="H2615" s="2" t="s">
        <v>163</v>
      </c>
      <c r="I2615" s="2" t="s">
        <v>569</v>
      </c>
      <c r="J2615" s="2" t="s">
        <v>570</v>
      </c>
      <c r="K2615" s="2" t="s">
        <v>835</v>
      </c>
      <c r="L2615" s="2" t="s">
        <v>847</v>
      </c>
      <c r="M2615" s="2" t="s">
        <v>6</v>
      </c>
      <c r="N2615" s="2" t="s">
        <v>6</v>
      </c>
      <c r="O2615" s="2" t="s">
        <v>6</v>
      </c>
      <c r="P2615" s="2" t="s">
        <v>6</v>
      </c>
      <c r="Q2615" s="2" t="s">
        <v>6</v>
      </c>
      <c r="R2615" s="2" t="s">
        <v>6</v>
      </c>
      <c r="S2615" s="2" t="s">
        <v>6</v>
      </c>
      <c r="T2615" s="2" t="s">
        <v>6</v>
      </c>
      <c r="U2615" s="2" t="s">
        <v>6</v>
      </c>
      <c r="V2615" s="2" t="s">
        <v>6</v>
      </c>
      <c r="W2615" s="2" t="s">
        <v>6</v>
      </c>
      <c r="X2615" s="2" t="s">
        <v>6</v>
      </c>
      <c r="Y2615" s="2" t="s">
        <v>6</v>
      </c>
      <c r="Z2615" s="2" t="s">
        <v>6</v>
      </c>
      <c r="AA2615" s="2" t="s">
        <v>6</v>
      </c>
      <c r="AB2615" s="2" t="s">
        <v>6</v>
      </c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</row>
    <row r="2616" spans="1:47" ht="15.75">
      <c r="A2616" s="2"/>
      <c r="B2616" s="2"/>
      <c r="C2616" s="2" t="s">
        <v>1209</v>
      </c>
      <c r="D2616" s="2" t="s">
        <v>176</v>
      </c>
      <c r="E2616" s="2" t="s">
        <v>30</v>
      </c>
      <c r="F2616" s="26" t="s">
        <v>176</v>
      </c>
      <c r="G2616" s="4" t="s">
        <v>1266</v>
      </c>
      <c r="H2616" s="2" t="s">
        <v>163</v>
      </c>
      <c r="I2616" s="2" t="s">
        <v>569</v>
      </c>
      <c r="J2616" s="2" t="s">
        <v>570</v>
      </c>
      <c r="K2616" s="2" t="s">
        <v>835</v>
      </c>
      <c r="L2616" s="2" t="s">
        <v>847</v>
      </c>
      <c r="M2616" s="2" t="s">
        <v>6</v>
      </c>
      <c r="N2616" s="2" t="s">
        <v>6</v>
      </c>
      <c r="O2616" s="2" t="s">
        <v>6</v>
      </c>
      <c r="P2616" s="2" t="s">
        <v>6</v>
      </c>
      <c r="Q2616" s="2" t="s">
        <v>6</v>
      </c>
      <c r="R2616" s="2" t="s">
        <v>6</v>
      </c>
      <c r="S2616" s="2" t="s">
        <v>6</v>
      </c>
      <c r="T2616" s="2" t="s">
        <v>6</v>
      </c>
      <c r="U2616" s="2" t="s">
        <v>6</v>
      </c>
      <c r="V2616" s="2" t="s">
        <v>6</v>
      </c>
      <c r="W2616" s="2" t="s">
        <v>6</v>
      </c>
      <c r="X2616" s="2" t="s">
        <v>6</v>
      </c>
      <c r="Y2616" s="2" t="s">
        <v>6</v>
      </c>
      <c r="Z2616" s="2" t="s">
        <v>6</v>
      </c>
      <c r="AA2616" s="2" t="s">
        <v>6</v>
      </c>
      <c r="AB2616" s="2" t="s">
        <v>6</v>
      </c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</row>
    <row r="2617" spans="1:47" ht="15.75">
      <c r="A2617" s="2"/>
      <c r="B2617" s="2"/>
      <c r="C2617" s="2" t="s">
        <v>1210</v>
      </c>
      <c r="D2617" s="2" t="s">
        <v>176</v>
      </c>
      <c r="E2617" s="2" t="s">
        <v>30</v>
      </c>
      <c r="F2617" s="26" t="s">
        <v>176</v>
      </c>
      <c r="G2617" s="4" t="s">
        <v>1266</v>
      </c>
      <c r="H2617" s="2" t="s">
        <v>163</v>
      </c>
      <c r="I2617" s="2" t="s">
        <v>569</v>
      </c>
      <c r="J2617" s="2" t="s">
        <v>570</v>
      </c>
      <c r="K2617" s="2" t="s">
        <v>835</v>
      </c>
      <c r="L2617" s="2" t="s">
        <v>847</v>
      </c>
      <c r="M2617" s="2" t="s">
        <v>6</v>
      </c>
      <c r="N2617" s="2" t="s">
        <v>6</v>
      </c>
      <c r="O2617" s="2" t="s">
        <v>6</v>
      </c>
      <c r="P2617" s="2" t="s">
        <v>6</v>
      </c>
      <c r="Q2617" s="2" t="s">
        <v>6</v>
      </c>
      <c r="R2617" s="2" t="s">
        <v>6</v>
      </c>
      <c r="S2617" s="2" t="s">
        <v>6</v>
      </c>
      <c r="T2617" s="2" t="s">
        <v>6</v>
      </c>
      <c r="U2617" s="2" t="s">
        <v>6</v>
      </c>
      <c r="V2617" s="2" t="s">
        <v>6</v>
      </c>
      <c r="W2617" s="2" t="s">
        <v>6</v>
      </c>
      <c r="X2617" s="2" t="s">
        <v>6</v>
      </c>
      <c r="Y2617" s="2" t="s">
        <v>6</v>
      </c>
      <c r="Z2617" s="2" t="s">
        <v>6</v>
      </c>
      <c r="AA2617" s="2" t="s">
        <v>6</v>
      </c>
      <c r="AB2617" s="2" t="s">
        <v>6</v>
      </c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</row>
    <row r="2618" spans="1:47" ht="15.75">
      <c r="A2618" s="2"/>
      <c r="B2618" s="2"/>
      <c r="C2618" s="2" t="s">
        <v>1211</v>
      </c>
      <c r="D2618" s="2" t="s">
        <v>176</v>
      </c>
      <c r="E2618" s="2" t="s">
        <v>30</v>
      </c>
      <c r="F2618" s="26" t="s">
        <v>176</v>
      </c>
      <c r="G2618" s="4" t="s">
        <v>1266</v>
      </c>
      <c r="H2618" s="2" t="s">
        <v>163</v>
      </c>
      <c r="I2618" s="2" t="s">
        <v>569</v>
      </c>
      <c r="J2618" s="2" t="s">
        <v>570</v>
      </c>
      <c r="K2618" s="2" t="s">
        <v>835</v>
      </c>
      <c r="L2618" s="2" t="s">
        <v>847</v>
      </c>
      <c r="M2618" s="2" t="s">
        <v>6</v>
      </c>
      <c r="N2618" s="2" t="s">
        <v>6</v>
      </c>
      <c r="O2618" s="2" t="s">
        <v>6</v>
      </c>
      <c r="P2618" s="2" t="s">
        <v>6</v>
      </c>
      <c r="Q2618" s="2" t="s">
        <v>6</v>
      </c>
      <c r="R2618" s="2" t="s">
        <v>6</v>
      </c>
      <c r="S2618" s="2" t="s">
        <v>6</v>
      </c>
      <c r="T2618" s="2" t="s">
        <v>6</v>
      </c>
      <c r="U2618" s="2" t="s">
        <v>6</v>
      </c>
      <c r="V2618" s="2" t="s">
        <v>6</v>
      </c>
      <c r="W2618" s="2" t="s">
        <v>6</v>
      </c>
      <c r="X2618" s="2" t="s">
        <v>6</v>
      </c>
      <c r="Y2618" s="2" t="s">
        <v>6</v>
      </c>
      <c r="Z2618" s="2" t="s">
        <v>6</v>
      </c>
      <c r="AA2618" s="2" t="s">
        <v>6</v>
      </c>
      <c r="AB2618" s="2" t="s">
        <v>6</v>
      </c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</row>
    <row r="2619" spans="1:47" ht="15.75">
      <c r="A2619" s="2"/>
      <c r="B2619" s="2"/>
      <c r="C2619" s="2" t="s">
        <v>1212</v>
      </c>
      <c r="D2619" s="2" t="s">
        <v>176</v>
      </c>
      <c r="E2619" s="2" t="s">
        <v>30</v>
      </c>
      <c r="F2619" s="26" t="s">
        <v>176</v>
      </c>
      <c r="G2619" s="4" t="s">
        <v>1266</v>
      </c>
      <c r="H2619" s="2" t="s">
        <v>163</v>
      </c>
      <c r="I2619" s="2" t="s">
        <v>569</v>
      </c>
      <c r="J2619" s="2" t="s">
        <v>570</v>
      </c>
      <c r="K2619" s="2" t="s">
        <v>835</v>
      </c>
      <c r="L2619" s="2" t="s">
        <v>847</v>
      </c>
      <c r="M2619" s="2" t="s">
        <v>6</v>
      </c>
      <c r="N2619" s="2" t="s">
        <v>6</v>
      </c>
      <c r="O2619" s="2" t="s">
        <v>6</v>
      </c>
      <c r="P2619" s="2" t="s">
        <v>6</v>
      </c>
      <c r="Q2619" s="2" t="s">
        <v>6</v>
      </c>
      <c r="R2619" s="2" t="s">
        <v>6</v>
      </c>
      <c r="S2619" s="2" t="s">
        <v>6</v>
      </c>
      <c r="T2619" s="2" t="s">
        <v>6</v>
      </c>
      <c r="U2619" s="2" t="s">
        <v>6</v>
      </c>
      <c r="V2619" s="2" t="s">
        <v>6</v>
      </c>
      <c r="W2619" s="2" t="s">
        <v>6</v>
      </c>
      <c r="X2619" s="2" t="s">
        <v>6</v>
      </c>
      <c r="Y2619" s="2" t="s">
        <v>6</v>
      </c>
      <c r="Z2619" s="2" t="s">
        <v>6</v>
      </c>
      <c r="AA2619" s="2" t="s">
        <v>6</v>
      </c>
      <c r="AB2619" s="2" t="s">
        <v>6</v>
      </c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</row>
    <row r="2620" spans="1:47" ht="15.75">
      <c r="A2620" s="2"/>
      <c r="B2620" s="2"/>
      <c r="C2620" s="2" t="s">
        <v>1213</v>
      </c>
      <c r="D2620" s="2" t="s">
        <v>176</v>
      </c>
      <c r="E2620" s="2" t="s">
        <v>30</v>
      </c>
      <c r="F2620" s="26" t="s">
        <v>176</v>
      </c>
      <c r="G2620" s="4" t="s">
        <v>1266</v>
      </c>
      <c r="H2620" s="2" t="s">
        <v>163</v>
      </c>
      <c r="I2620" s="2" t="s">
        <v>569</v>
      </c>
      <c r="J2620" s="2" t="s">
        <v>570</v>
      </c>
      <c r="K2620" s="2" t="s">
        <v>835</v>
      </c>
      <c r="L2620" s="2" t="s">
        <v>847</v>
      </c>
      <c r="M2620" s="2" t="s">
        <v>6</v>
      </c>
      <c r="N2620" s="2" t="s">
        <v>6</v>
      </c>
      <c r="O2620" s="2" t="s">
        <v>6</v>
      </c>
      <c r="P2620" s="2" t="s">
        <v>6</v>
      </c>
      <c r="Q2620" s="2" t="s">
        <v>6</v>
      </c>
      <c r="R2620" s="2" t="s">
        <v>6</v>
      </c>
      <c r="S2620" s="2" t="s">
        <v>6</v>
      </c>
      <c r="T2620" s="2" t="s">
        <v>6</v>
      </c>
      <c r="U2620" s="2" t="s">
        <v>6</v>
      </c>
      <c r="V2620" s="2" t="s">
        <v>6</v>
      </c>
      <c r="W2620" s="2" t="s">
        <v>6</v>
      </c>
      <c r="X2620" s="2" t="s">
        <v>6</v>
      </c>
      <c r="Y2620" s="2" t="s">
        <v>6</v>
      </c>
      <c r="Z2620" s="2" t="s">
        <v>6</v>
      </c>
      <c r="AA2620" s="2" t="s">
        <v>6</v>
      </c>
      <c r="AB2620" s="2" t="s">
        <v>6</v>
      </c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</row>
    <row r="2621" spans="1:47" ht="15.75">
      <c r="A2621" s="2"/>
      <c r="B2621" s="2"/>
      <c r="C2621" s="2" t="s">
        <v>1214</v>
      </c>
      <c r="D2621" s="2" t="s">
        <v>176</v>
      </c>
      <c r="E2621" s="2" t="s">
        <v>30</v>
      </c>
      <c r="F2621" s="26" t="s">
        <v>176</v>
      </c>
      <c r="G2621" s="4" t="s">
        <v>1266</v>
      </c>
      <c r="H2621" s="2" t="s">
        <v>163</v>
      </c>
      <c r="I2621" s="2" t="s">
        <v>569</v>
      </c>
      <c r="J2621" s="2" t="s">
        <v>570</v>
      </c>
      <c r="K2621" s="2" t="s">
        <v>835</v>
      </c>
      <c r="L2621" s="2" t="s">
        <v>847</v>
      </c>
      <c r="M2621" s="2" t="s">
        <v>6</v>
      </c>
      <c r="N2621" s="2" t="s">
        <v>6</v>
      </c>
      <c r="O2621" s="2" t="s">
        <v>6</v>
      </c>
      <c r="P2621" s="2" t="s">
        <v>6</v>
      </c>
      <c r="Q2621" s="2" t="s">
        <v>6</v>
      </c>
      <c r="R2621" s="2" t="s">
        <v>6</v>
      </c>
      <c r="S2621" s="2" t="s">
        <v>6</v>
      </c>
      <c r="T2621" s="2" t="s">
        <v>6</v>
      </c>
      <c r="U2621" s="2" t="s">
        <v>6</v>
      </c>
      <c r="V2621" s="2" t="s">
        <v>6</v>
      </c>
      <c r="W2621" s="2" t="s">
        <v>6</v>
      </c>
      <c r="X2621" s="2" t="s">
        <v>6</v>
      </c>
      <c r="Y2621" s="2" t="s">
        <v>6</v>
      </c>
      <c r="Z2621" s="2" t="s">
        <v>6</v>
      </c>
      <c r="AA2621" s="2" t="s">
        <v>6</v>
      </c>
      <c r="AB2621" s="2" t="s">
        <v>6</v>
      </c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</row>
    <row r="2622" spans="1:47" ht="15.75">
      <c r="A2622" s="2"/>
      <c r="B2622" s="2"/>
      <c r="C2622" s="2" t="s">
        <v>1215</v>
      </c>
      <c r="D2622" s="2" t="s">
        <v>176</v>
      </c>
      <c r="E2622" s="2" t="s">
        <v>30</v>
      </c>
      <c r="F2622" s="26" t="s">
        <v>176</v>
      </c>
      <c r="G2622" s="4" t="s">
        <v>1266</v>
      </c>
      <c r="H2622" s="2" t="s">
        <v>163</v>
      </c>
      <c r="I2622" s="2" t="s">
        <v>569</v>
      </c>
      <c r="J2622" s="2" t="s">
        <v>570</v>
      </c>
      <c r="K2622" s="2" t="s">
        <v>835</v>
      </c>
      <c r="L2622" s="2" t="s">
        <v>847</v>
      </c>
      <c r="M2622" s="2" t="s">
        <v>6</v>
      </c>
      <c r="N2622" s="2" t="s">
        <v>6</v>
      </c>
      <c r="O2622" s="2" t="s">
        <v>6</v>
      </c>
      <c r="P2622" s="2" t="s">
        <v>6</v>
      </c>
      <c r="Q2622" s="2" t="s">
        <v>6</v>
      </c>
      <c r="R2622" s="2" t="s">
        <v>6</v>
      </c>
      <c r="S2622" s="2" t="s">
        <v>6</v>
      </c>
      <c r="T2622" s="2" t="s">
        <v>6</v>
      </c>
      <c r="U2622" s="2" t="s">
        <v>6</v>
      </c>
      <c r="V2622" s="2" t="s">
        <v>6</v>
      </c>
      <c r="W2622" s="2" t="s">
        <v>6</v>
      </c>
      <c r="X2622" s="2" t="s">
        <v>6</v>
      </c>
      <c r="Y2622" s="2" t="s">
        <v>6</v>
      </c>
      <c r="Z2622" s="2" t="s">
        <v>6</v>
      </c>
      <c r="AA2622" s="2" t="s">
        <v>6</v>
      </c>
      <c r="AB2622" s="2" t="s">
        <v>6</v>
      </c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</row>
    <row r="2623" spans="1:47" ht="15.75">
      <c r="A2623" s="2"/>
      <c r="B2623" s="2"/>
      <c r="C2623" s="2" t="s">
        <v>1216</v>
      </c>
      <c r="D2623" s="2" t="s">
        <v>176</v>
      </c>
      <c r="E2623" s="2" t="s">
        <v>30</v>
      </c>
      <c r="F2623" s="26" t="s">
        <v>176</v>
      </c>
      <c r="G2623" s="4" t="s">
        <v>1266</v>
      </c>
      <c r="H2623" s="2" t="s">
        <v>163</v>
      </c>
      <c r="I2623" s="2" t="s">
        <v>569</v>
      </c>
      <c r="J2623" s="2" t="s">
        <v>570</v>
      </c>
      <c r="K2623" s="2" t="s">
        <v>835</v>
      </c>
      <c r="L2623" s="2" t="s">
        <v>847</v>
      </c>
      <c r="M2623" s="2" t="s">
        <v>6</v>
      </c>
      <c r="N2623" s="2" t="s">
        <v>6</v>
      </c>
      <c r="O2623" s="2" t="s">
        <v>6</v>
      </c>
      <c r="P2623" s="2" t="s">
        <v>6</v>
      </c>
      <c r="Q2623" s="2" t="s">
        <v>6</v>
      </c>
      <c r="R2623" s="2" t="s">
        <v>6</v>
      </c>
      <c r="S2623" s="2" t="s">
        <v>6</v>
      </c>
      <c r="T2623" s="2" t="s">
        <v>6</v>
      </c>
      <c r="U2623" s="2" t="s">
        <v>6</v>
      </c>
      <c r="V2623" s="2" t="s">
        <v>6</v>
      </c>
      <c r="W2623" s="2" t="s">
        <v>6</v>
      </c>
      <c r="X2623" s="2" t="s">
        <v>6</v>
      </c>
      <c r="Y2623" s="2" t="s">
        <v>6</v>
      </c>
      <c r="Z2623" s="2" t="s">
        <v>6</v>
      </c>
      <c r="AA2623" s="2" t="s">
        <v>6</v>
      </c>
      <c r="AB2623" s="2" t="s">
        <v>6</v>
      </c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</row>
    <row r="2624" spans="1:47" ht="15.75">
      <c r="A2624" s="2"/>
      <c r="B2624" s="2"/>
      <c r="C2624" s="2" t="s">
        <v>1217</v>
      </c>
      <c r="D2624" s="2" t="s">
        <v>176</v>
      </c>
      <c r="E2624" s="2" t="s">
        <v>30</v>
      </c>
      <c r="F2624" s="26" t="s">
        <v>176</v>
      </c>
      <c r="G2624" s="4" t="s">
        <v>1266</v>
      </c>
      <c r="H2624" s="2" t="s">
        <v>163</v>
      </c>
      <c r="I2624" s="2" t="s">
        <v>569</v>
      </c>
      <c r="J2624" s="2" t="s">
        <v>570</v>
      </c>
      <c r="K2624" s="2" t="s">
        <v>835</v>
      </c>
      <c r="L2624" s="2" t="s">
        <v>847</v>
      </c>
      <c r="M2624" s="2" t="s">
        <v>6</v>
      </c>
      <c r="N2624" s="2" t="s">
        <v>6</v>
      </c>
      <c r="O2624" s="2" t="s">
        <v>6</v>
      </c>
      <c r="P2624" s="2" t="s">
        <v>6</v>
      </c>
      <c r="Q2624" s="2" t="s">
        <v>6</v>
      </c>
      <c r="R2624" s="2" t="s">
        <v>6</v>
      </c>
      <c r="S2624" s="2" t="s">
        <v>6</v>
      </c>
      <c r="T2624" s="2" t="s">
        <v>6</v>
      </c>
      <c r="U2624" s="2" t="s">
        <v>6</v>
      </c>
      <c r="V2624" s="2" t="s">
        <v>6</v>
      </c>
      <c r="W2624" s="2" t="s">
        <v>6</v>
      </c>
      <c r="X2624" s="2" t="s">
        <v>6</v>
      </c>
      <c r="Y2624" s="2" t="s">
        <v>6</v>
      </c>
      <c r="Z2624" s="2" t="s">
        <v>6</v>
      </c>
      <c r="AA2624" s="2" t="s">
        <v>6</v>
      </c>
      <c r="AB2624" s="2" t="s">
        <v>6</v>
      </c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</row>
    <row r="2625" spans="1:47" ht="15.75">
      <c r="A2625" s="2"/>
      <c r="B2625" s="2"/>
      <c r="C2625" s="2" t="s">
        <v>1218</v>
      </c>
      <c r="D2625" s="2" t="s">
        <v>176</v>
      </c>
      <c r="E2625" s="2" t="s">
        <v>30</v>
      </c>
      <c r="F2625" s="26" t="s">
        <v>176</v>
      </c>
      <c r="G2625" s="4" t="s">
        <v>1266</v>
      </c>
      <c r="H2625" s="2" t="s">
        <v>163</v>
      </c>
      <c r="I2625" s="2" t="s">
        <v>569</v>
      </c>
      <c r="J2625" s="2" t="s">
        <v>570</v>
      </c>
      <c r="K2625" s="2" t="s">
        <v>835</v>
      </c>
      <c r="L2625" s="2" t="s">
        <v>847</v>
      </c>
      <c r="M2625" s="2" t="s">
        <v>6</v>
      </c>
      <c r="N2625" s="2" t="s">
        <v>6</v>
      </c>
      <c r="O2625" s="2" t="s">
        <v>6</v>
      </c>
      <c r="P2625" s="2" t="s">
        <v>6</v>
      </c>
      <c r="Q2625" s="2" t="s">
        <v>6</v>
      </c>
      <c r="R2625" s="2" t="s">
        <v>6</v>
      </c>
      <c r="S2625" s="2" t="s">
        <v>6</v>
      </c>
      <c r="T2625" s="2" t="s">
        <v>6</v>
      </c>
      <c r="U2625" s="2" t="s">
        <v>6</v>
      </c>
      <c r="V2625" s="2" t="s">
        <v>6</v>
      </c>
      <c r="W2625" s="2" t="s">
        <v>6</v>
      </c>
      <c r="X2625" s="2" t="s">
        <v>6</v>
      </c>
      <c r="Y2625" s="2" t="s">
        <v>6</v>
      </c>
      <c r="Z2625" s="2" t="s">
        <v>6</v>
      </c>
      <c r="AA2625" s="2" t="s">
        <v>6</v>
      </c>
      <c r="AB2625" s="2" t="s">
        <v>6</v>
      </c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</row>
    <row r="2626" spans="1:47" ht="15.75">
      <c r="A2626" s="2"/>
      <c r="B2626" s="2"/>
      <c r="C2626" s="2" t="s">
        <v>1219</v>
      </c>
      <c r="D2626" s="2" t="s">
        <v>176</v>
      </c>
      <c r="E2626" s="2" t="s">
        <v>30</v>
      </c>
      <c r="F2626" s="26" t="s">
        <v>176</v>
      </c>
      <c r="G2626" s="4" t="s">
        <v>1266</v>
      </c>
      <c r="H2626" s="2" t="s">
        <v>163</v>
      </c>
      <c r="I2626" s="2" t="s">
        <v>569</v>
      </c>
      <c r="J2626" s="2" t="s">
        <v>570</v>
      </c>
      <c r="K2626" s="2" t="s">
        <v>835</v>
      </c>
      <c r="L2626" s="2" t="s">
        <v>847</v>
      </c>
      <c r="M2626" s="2" t="s">
        <v>6</v>
      </c>
      <c r="N2626" s="2" t="s">
        <v>6</v>
      </c>
      <c r="O2626" s="2" t="s">
        <v>6</v>
      </c>
      <c r="P2626" s="2" t="s">
        <v>6</v>
      </c>
      <c r="Q2626" s="2" t="s">
        <v>6</v>
      </c>
      <c r="R2626" s="2" t="s">
        <v>6</v>
      </c>
      <c r="S2626" s="2" t="s">
        <v>6</v>
      </c>
      <c r="T2626" s="2" t="s">
        <v>6</v>
      </c>
      <c r="U2626" s="2" t="s">
        <v>6</v>
      </c>
      <c r="V2626" s="2" t="s">
        <v>6</v>
      </c>
      <c r="W2626" s="2" t="s">
        <v>6</v>
      </c>
      <c r="X2626" s="2" t="s">
        <v>6</v>
      </c>
      <c r="Y2626" s="2" t="s">
        <v>6</v>
      </c>
      <c r="Z2626" s="2" t="s">
        <v>6</v>
      </c>
      <c r="AA2626" s="2" t="s">
        <v>6</v>
      </c>
      <c r="AB2626" s="2" t="s">
        <v>6</v>
      </c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</row>
    <row r="2627" spans="1:47" ht="15.75">
      <c r="A2627" s="2"/>
      <c r="B2627" s="2"/>
      <c r="C2627" s="2" t="s">
        <v>1220</v>
      </c>
      <c r="D2627" s="2" t="s">
        <v>176</v>
      </c>
      <c r="E2627" s="2" t="s">
        <v>30</v>
      </c>
      <c r="F2627" s="26" t="s">
        <v>176</v>
      </c>
      <c r="G2627" s="4" t="s">
        <v>1266</v>
      </c>
      <c r="H2627" s="2" t="s">
        <v>163</v>
      </c>
      <c r="I2627" s="2" t="s">
        <v>569</v>
      </c>
      <c r="J2627" s="2" t="s">
        <v>570</v>
      </c>
      <c r="K2627" s="2" t="s">
        <v>835</v>
      </c>
      <c r="L2627" s="2" t="s">
        <v>847</v>
      </c>
      <c r="M2627" s="2" t="s">
        <v>6</v>
      </c>
      <c r="N2627" s="2" t="s">
        <v>6</v>
      </c>
      <c r="O2627" s="2" t="s">
        <v>6</v>
      </c>
      <c r="P2627" s="2" t="s">
        <v>6</v>
      </c>
      <c r="Q2627" s="2" t="s">
        <v>6</v>
      </c>
      <c r="R2627" s="2" t="s">
        <v>6</v>
      </c>
      <c r="S2627" s="2" t="s">
        <v>6</v>
      </c>
      <c r="T2627" s="2" t="s">
        <v>6</v>
      </c>
      <c r="U2627" s="2" t="s">
        <v>6</v>
      </c>
      <c r="V2627" s="2" t="s">
        <v>6</v>
      </c>
      <c r="W2627" s="2" t="s">
        <v>6</v>
      </c>
      <c r="X2627" s="2" t="s">
        <v>6</v>
      </c>
      <c r="Y2627" s="2" t="s">
        <v>6</v>
      </c>
      <c r="Z2627" s="2" t="s">
        <v>6</v>
      </c>
      <c r="AA2627" s="2" t="s">
        <v>6</v>
      </c>
      <c r="AB2627" s="2" t="s">
        <v>6</v>
      </c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</row>
    <row r="2628" spans="1:47" ht="15.75">
      <c r="A2628" s="2"/>
      <c r="B2628" s="2"/>
      <c r="C2628" s="2" t="s">
        <v>1221</v>
      </c>
      <c r="D2628" s="2" t="s">
        <v>176</v>
      </c>
      <c r="E2628" s="2" t="s">
        <v>30</v>
      </c>
      <c r="F2628" s="26" t="s">
        <v>176</v>
      </c>
      <c r="G2628" s="4" t="s">
        <v>1266</v>
      </c>
      <c r="H2628" s="2" t="s">
        <v>163</v>
      </c>
      <c r="I2628" s="2" t="s">
        <v>569</v>
      </c>
      <c r="J2628" s="2" t="s">
        <v>570</v>
      </c>
      <c r="K2628" s="2" t="s">
        <v>835</v>
      </c>
      <c r="L2628" s="2" t="s">
        <v>847</v>
      </c>
      <c r="M2628" s="2" t="s">
        <v>6</v>
      </c>
      <c r="N2628" s="2" t="s">
        <v>6</v>
      </c>
      <c r="O2628" s="2" t="s">
        <v>6</v>
      </c>
      <c r="P2628" s="2" t="s">
        <v>6</v>
      </c>
      <c r="Q2628" s="2" t="s">
        <v>6</v>
      </c>
      <c r="R2628" s="2" t="s">
        <v>6</v>
      </c>
      <c r="S2628" s="2" t="s">
        <v>6</v>
      </c>
      <c r="T2628" s="2" t="s">
        <v>6</v>
      </c>
      <c r="U2628" s="2" t="s">
        <v>6</v>
      </c>
      <c r="V2628" s="2" t="s">
        <v>6</v>
      </c>
      <c r="W2628" s="2" t="s">
        <v>6</v>
      </c>
      <c r="X2628" s="2" t="s">
        <v>6</v>
      </c>
      <c r="Y2628" s="2" t="s">
        <v>6</v>
      </c>
      <c r="Z2628" s="2" t="s">
        <v>6</v>
      </c>
      <c r="AA2628" s="2" t="s">
        <v>6</v>
      </c>
      <c r="AB2628" s="2" t="s">
        <v>6</v>
      </c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</row>
    <row r="2629" spans="1:47" ht="15.75">
      <c r="A2629" s="2"/>
      <c r="B2629" s="2"/>
      <c r="C2629" s="2" t="s">
        <v>1222</v>
      </c>
      <c r="D2629" s="2" t="s">
        <v>176</v>
      </c>
      <c r="E2629" s="2" t="s">
        <v>30</v>
      </c>
      <c r="F2629" s="26" t="s">
        <v>176</v>
      </c>
      <c r="G2629" s="4" t="s">
        <v>1266</v>
      </c>
      <c r="H2629" s="2" t="s">
        <v>163</v>
      </c>
      <c r="I2629" s="2" t="s">
        <v>569</v>
      </c>
      <c r="J2629" s="2" t="s">
        <v>570</v>
      </c>
      <c r="K2629" s="2" t="s">
        <v>835</v>
      </c>
      <c r="L2629" s="2" t="s">
        <v>847</v>
      </c>
      <c r="M2629" s="2" t="s">
        <v>6</v>
      </c>
      <c r="N2629" s="2" t="s">
        <v>6</v>
      </c>
      <c r="O2629" s="2" t="s">
        <v>6</v>
      </c>
      <c r="P2629" s="2" t="s">
        <v>6</v>
      </c>
      <c r="Q2629" s="2" t="s">
        <v>6</v>
      </c>
      <c r="R2629" s="2" t="s">
        <v>6</v>
      </c>
      <c r="S2629" s="2" t="s">
        <v>6</v>
      </c>
      <c r="T2629" s="2" t="s">
        <v>6</v>
      </c>
      <c r="U2629" s="2" t="s">
        <v>6</v>
      </c>
      <c r="V2629" s="2" t="s">
        <v>6</v>
      </c>
      <c r="W2629" s="2" t="s">
        <v>6</v>
      </c>
      <c r="X2629" s="2" t="s">
        <v>6</v>
      </c>
      <c r="Y2629" s="2" t="s">
        <v>6</v>
      </c>
      <c r="Z2629" s="2" t="s">
        <v>6</v>
      </c>
      <c r="AA2629" s="2" t="s">
        <v>6</v>
      </c>
      <c r="AB2629" s="2" t="s">
        <v>6</v>
      </c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</row>
    <row r="2630" spans="1:47" ht="15.75">
      <c r="A2630" s="2"/>
      <c r="B2630" s="2"/>
      <c r="C2630" s="2" t="s">
        <v>1223</v>
      </c>
      <c r="D2630" s="2" t="s">
        <v>176</v>
      </c>
      <c r="E2630" s="2" t="s">
        <v>30</v>
      </c>
      <c r="F2630" s="26" t="s">
        <v>582</v>
      </c>
      <c r="G2630" s="4" t="s">
        <v>1266</v>
      </c>
      <c r="H2630" s="2" t="s">
        <v>163</v>
      </c>
      <c r="I2630" s="2" t="s">
        <v>569</v>
      </c>
      <c r="J2630" s="2" t="s">
        <v>570</v>
      </c>
      <c r="K2630" s="2" t="s">
        <v>835</v>
      </c>
      <c r="L2630" s="2" t="s">
        <v>847</v>
      </c>
      <c r="M2630" s="2" t="s">
        <v>6</v>
      </c>
      <c r="N2630" s="2" t="s">
        <v>6</v>
      </c>
      <c r="O2630" s="2" t="s">
        <v>6</v>
      </c>
      <c r="P2630" s="2" t="s">
        <v>6</v>
      </c>
      <c r="Q2630" s="2" t="s">
        <v>6</v>
      </c>
      <c r="R2630" s="2" t="s">
        <v>6</v>
      </c>
      <c r="S2630" s="2" t="s">
        <v>6</v>
      </c>
      <c r="T2630" s="2" t="s">
        <v>6</v>
      </c>
      <c r="U2630" s="2" t="s">
        <v>6</v>
      </c>
      <c r="V2630" s="2" t="s">
        <v>6</v>
      </c>
      <c r="W2630" s="2" t="s">
        <v>6</v>
      </c>
      <c r="X2630" s="2" t="s">
        <v>6</v>
      </c>
      <c r="Y2630" s="2" t="s">
        <v>6</v>
      </c>
      <c r="Z2630" s="2" t="s">
        <v>6</v>
      </c>
      <c r="AA2630" s="2" t="s">
        <v>6</v>
      </c>
      <c r="AB2630" s="2" t="s">
        <v>6</v>
      </c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</row>
    <row r="2631" spans="1:47" ht="15.75">
      <c r="A2631" s="2"/>
      <c r="B2631" s="2"/>
      <c r="C2631" s="2" t="s">
        <v>1224</v>
      </c>
      <c r="D2631" s="2" t="s">
        <v>176</v>
      </c>
      <c r="E2631" s="2" t="s">
        <v>30</v>
      </c>
      <c r="F2631" s="26" t="s">
        <v>176</v>
      </c>
      <c r="G2631" s="4" t="s">
        <v>1266</v>
      </c>
      <c r="H2631" s="2" t="s">
        <v>163</v>
      </c>
      <c r="I2631" s="2" t="s">
        <v>569</v>
      </c>
      <c r="J2631" s="2" t="s">
        <v>570</v>
      </c>
      <c r="K2631" s="2" t="s">
        <v>835</v>
      </c>
      <c r="L2631" s="2" t="s">
        <v>847</v>
      </c>
      <c r="M2631" s="2" t="s">
        <v>6</v>
      </c>
      <c r="N2631" s="2" t="s">
        <v>6</v>
      </c>
      <c r="O2631" s="2" t="s">
        <v>6</v>
      </c>
      <c r="P2631" s="2" t="s">
        <v>6</v>
      </c>
      <c r="Q2631" s="2" t="s">
        <v>6</v>
      </c>
      <c r="R2631" s="2" t="s">
        <v>6</v>
      </c>
      <c r="S2631" s="2" t="s">
        <v>6</v>
      </c>
      <c r="T2631" s="2" t="s">
        <v>6</v>
      </c>
      <c r="U2631" s="2" t="s">
        <v>6</v>
      </c>
      <c r="V2631" s="2" t="s">
        <v>6</v>
      </c>
      <c r="W2631" s="2" t="s">
        <v>6</v>
      </c>
      <c r="X2631" s="2" t="s">
        <v>6</v>
      </c>
      <c r="Y2631" s="2" t="s">
        <v>6</v>
      </c>
      <c r="Z2631" s="2" t="s">
        <v>6</v>
      </c>
      <c r="AA2631" s="2" t="s">
        <v>6</v>
      </c>
      <c r="AB2631" s="2" t="s">
        <v>6</v>
      </c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</row>
    <row r="2632" spans="1:47" ht="15.75">
      <c r="A2632" s="2"/>
      <c r="B2632" s="2"/>
      <c r="C2632" s="2" t="s">
        <v>1225</v>
      </c>
      <c r="D2632" s="2" t="s">
        <v>176</v>
      </c>
      <c r="E2632" s="2" t="s">
        <v>30</v>
      </c>
      <c r="F2632" s="26" t="s">
        <v>176</v>
      </c>
      <c r="G2632" s="4" t="s">
        <v>1266</v>
      </c>
      <c r="H2632" s="2" t="s">
        <v>163</v>
      </c>
      <c r="I2632" s="2" t="s">
        <v>569</v>
      </c>
      <c r="J2632" s="2" t="s">
        <v>570</v>
      </c>
      <c r="K2632" s="2" t="s">
        <v>835</v>
      </c>
      <c r="L2632" s="2" t="s">
        <v>847</v>
      </c>
      <c r="M2632" s="2" t="s">
        <v>6</v>
      </c>
      <c r="N2632" s="2" t="s">
        <v>6</v>
      </c>
      <c r="O2632" s="2" t="s">
        <v>6</v>
      </c>
      <c r="P2632" s="2" t="s">
        <v>6</v>
      </c>
      <c r="Q2632" s="2" t="s">
        <v>6</v>
      </c>
      <c r="R2632" s="2" t="s">
        <v>6</v>
      </c>
      <c r="S2632" s="2" t="s">
        <v>6</v>
      </c>
      <c r="T2632" s="2" t="s">
        <v>6</v>
      </c>
      <c r="U2632" s="2" t="s">
        <v>6</v>
      </c>
      <c r="V2632" s="2" t="s">
        <v>6</v>
      </c>
      <c r="W2632" s="2" t="s">
        <v>6</v>
      </c>
      <c r="X2632" s="2" t="s">
        <v>6</v>
      </c>
      <c r="Y2632" s="2" t="s">
        <v>6</v>
      </c>
      <c r="Z2632" s="2" t="s">
        <v>6</v>
      </c>
      <c r="AA2632" s="2" t="s">
        <v>6</v>
      </c>
      <c r="AB2632" s="2" t="s">
        <v>6</v>
      </c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</row>
    <row r="2633" spans="1:47" ht="15.75">
      <c r="A2633" s="2"/>
      <c r="B2633" s="2"/>
      <c r="C2633" s="2" t="s">
        <v>1226</v>
      </c>
      <c r="D2633" s="2" t="s">
        <v>176</v>
      </c>
      <c r="E2633" s="2" t="s">
        <v>30</v>
      </c>
      <c r="F2633" s="26" t="s">
        <v>176</v>
      </c>
      <c r="G2633" s="4" t="s">
        <v>1266</v>
      </c>
      <c r="H2633" s="2" t="s">
        <v>163</v>
      </c>
      <c r="I2633" s="2" t="s">
        <v>569</v>
      </c>
      <c r="J2633" s="2" t="s">
        <v>570</v>
      </c>
      <c r="K2633" s="2" t="s">
        <v>835</v>
      </c>
      <c r="L2633" s="2" t="s">
        <v>847</v>
      </c>
      <c r="M2633" s="2" t="s">
        <v>6</v>
      </c>
      <c r="N2633" s="2" t="s">
        <v>6</v>
      </c>
      <c r="O2633" s="2" t="s">
        <v>6</v>
      </c>
      <c r="P2633" s="2" t="s">
        <v>6</v>
      </c>
      <c r="Q2633" s="2" t="s">
        <v>6</v>
      </c>
      <c r="R2633" s="2" t="s">
        <v>6</v>
      </c>
      <c r="S2633" s="2" t="s">
        <v>6</v>
      </c>
      <c r="T2633" s="2" t="s">
        <v>6</v>
      </c>
      <c r="U2633" s="2" t="s">
        <v>6</v>
      </c>
      <c r="V2633" s="2" t="s">
        <v>6</v>
      </c>
      <c r="W2633" s="2" t="s">
        <v>6</v>
      </c>
      <c r="X2633" s="2" t="s">
        <v>6</v>
      </c>
      <c r="Y2633" s="2" t="s">
        <v>6</v>
      </c>
      <c r="Z2633" s="2" t="s">
        <v>6</v>
      </c>
      <c r="AA2633" s="2" t="s">
        <v>6</v>
      </c>
      <c r="AB2633" s="2" t="s">
        <v>6</v>
      </c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</row>
    <row r="2634" spans="1:47" ht="15.75">
      <c r="A2634" s="2"/>
      <c r="B2634" s="2"/>
      <c r="C2634" s="2" t="s">
        <v>1227</v>
      </c>
      <c r="D2634" s="2" t="s">
        <v>176</v>
      </c>
      <c r="E2634" s="2" t="s">
        <v>30</v>
      </c>
      <c r="F2634" s="26" t="s">
        <v>176</v>
      </c>
      <c r="G2634" s="4" t="s">
        <v>1266</v>
      </c>
      <c r="H2634" s="2" t="s">
        <v>163</v>
      </c>
      <c r="I2634" s="2" t="s">
        <v>569</v>
      </c>
      <c r="J2634" s="2" t="s">
        <v>570</v>
      </c>
      <c r="K2634" s="2" t="s">
        <v>835</v>
      </c>
      <c r="L2634" s="2" t="s">
        <v>847</v>
      </c>
      <c r="M2634" s="2" t="s">
        <v>6</v>
      </c>
      <c r="N2634" s="2" t="s">
        <v>6</v>
      </c>
      <c r="O2634" s="2" t="s">
        <v>6</v>
      </c>
      <c r="P2634" s="2" t="s">
        <v>6</v>
      </c>
      <c r="Q2634" s="2" t="s">
        <v>6</v>
      </c>
      <c r="R2634" s="2" t="s">
        <v>6</v>
      </c>
      <c r="S2634" s="2" t="s">
        <v>6</v>
      </c>
      <c r="T2634" s="2" t="s">
        <v>6</v>
      </c>
      <c r="U2634" s="2" t="s">
        <v>6</v>
      </c>
      <c r="V2634" s="2" t="s">
        <v>6</v>
      </c>
      <c r="W2634" s="2" t="s">
        <v>6</v>
      </c>
      <c r="X2634" s="2" t="s">
        <v>6</v>
      </c>
      <c r="Y2634" s="2" t="s">
        <v>6</v>
      </c>
      <c r="Z2634" s="2" t="s">
        <v>6</v>
      </c>
      <c r="AA2634" s="2" t="s">
        <v>6</v>
      </c>
      <c r="AB2634" s="2" t="s">
        <v>6</v>
      </c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</row>
    <row r="2635" spans="1:47" ht="15.75">
      <c r="A2635" s="2"/>
      <c r="B2635" s="2"/>
      <c r="C2635" s="2" t="s">
        <v>1228</v>
      </c>
      <c r="D2635" s="2" t="s">
        <v>176</v>
      </c>
      <c r="E2635" s="2" t="s">
        <v>30</v>
      </c>
      <c r="F2635" s="26" t="s">
        <v>176</v>
      </c>
      <c r="G2635" s="4" t="s">
        <v>1266</v>
      </c>
      <c r="H2635" s="2" t="s">
        <v>163</v>
      </c>
      <c r="I2635" s="2" t="s">
        <v>569</v>
      </c>
      <c r="J2635" s="2" t="s">
        <v>570</v>
      </c>
      <c r="K2635" s="2" t="s">
        <v>835</v>
      </c>
      <c r="L2635" s="2" t="s">
        <v>847</v>
      </c>
      <c r="M2635" s="2" t="s">
        <v>6</v>
      </c>
      <c r="N2635" s="2" t="s">
        <v>6</v>
      </c>
      <c r="O2635" s="2" t="s">
        <v>6</v>
      </c>
      <c r="P2635" s="2" t="s">
        <v>6</v>
      </c>
      <c r="Q2635" s="2" t="s">
        <v>6</v>
      </c>
      <c r="R2635" s="2" t="s">
        <v>6</v>
      </c>
      <c r="S2635" s="2" t="s">
        <v>6</v>
      </c>
      <c r="T2635" s="2" t="s">
        <v>6</v>
      </c>
      <c r="U2635" s="2" t="s">
        <v>6</v>
      </c>
      <c r="V2635" s="2" t="s">
        <v>6</v>
      </c>
      <c r="W2635" s="2" t="s">
        <v>6</v>
      </c>
      <c r="X2635" s="2" t="s">
        <v>6</v>
      </c>
      <c r="Y2635" s="2" t="s">
        <v>6</v>
      </c>
      <c r="Z2635" s="2" t="s">
        <v>6</v>
      </c>
      <c r="AA2635" s="2" t="s">
        <v>6</v>
      </c>
      <c r="AB2635" s="2" t="s">
        <v>6</v>
      </c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</row>
    <row r="2636" spans="1:47" ht="15.75">
      <c r="A2636" s="2"/>
      <c r="B2636" s="2"/>
      <c r="C2636" s="2" t="s">
        <v>1229</v>
      </c>
      <c r="D2636" s="2" t="s">
        <v>176</v>
      </c>
      <c r="E2636" s="2" t="s">
        <v>30</v>
      </c>
      <c r="F2636" s="26" t="s">
        <v>176</v>
      </c>
      <c r="G2636" s="4" t="s">
        <v>1266</v>
      </c>
      <c r="H2636" s="2" t="s">
        <v>163</v>
      </c>
      <c r="I2636" s="2" t="s">
        <v>569</v>
      </c>
      <c r="J2636" s="2" t="s">
        <v>570</v>
      </c>
      <c r="K2636" s="2" t="s">
        <v>835</v>
      </c>
      <c r="L2636" s="2" t="s">
        <v>847</v>
      </c>
      <c r="M2636" s="2" t="s">
        <v>6</v>
      </c>
      <c r="N2636" s="2" t="s">
        <v>6</v>
      </c>
      <c r="O2636" s="2" t="s">
        <v>6</v>
      </c>
      <c r="P2636" s="2" t="s">
        <v>6</v>
      </c>
      <c r="Q2636" s="2" t="s">
        <v>6</v>
      </c>
      <c r="R2636" s="2" t="s">
        <v>6</v>
      </c>
      <c r="S2636" s="2" t="s">
        <v>6</v>
      </c>
      <c r="T2636" s="2" t="s">
        <v>6</v>
      </c>
      <c r="U2636" s="2" t="s">
        <v>6</v>
      </c>
      <c r="V2636" s="2" t="s">
        <v>6</v>
      </c>
      <c r="W2636" s="2" t="s">
        <v>6</v>
      </c>
      <c r="X2636" s="2" t="s">
        <v>6</v>
      </c>
      <c r="Y2636" s="2" t="s">
        <v>6</v>
      </c>
      <c r="Z2636" s="2" t="s">
        <v>6</v>
      </c>
      <c r="AA2636" s="2" t="s">
        <v>6</v>
      </c>
      <c r="AB2636" s="2" t="s">
        <v>6</v>
      </c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</row>
    <row r="2637" spans="1:47" ht="15.75">
      <c r="A2637" s="2"/>
      <c r="B2637" s="2"/>
      <c r="C2637" s="2" t="s">
        <v>1230</v>
      </c>
      <c r="D2637" s="2" t="s">
        <v>176</v>
      </c>
      <c r="E2637" s="2" t="s">
        <v>30</v>
      </c>
      <c r="F2637" s="26" t="s">
        <v>176</v>
      </c>
      <c r="G2637" s="4" t="s">
        <v>1266</v>
      </c>
      <c r="H2637" s="2" t="s">
        <v>163</v>
      </c>
      <c r="I2637" s="2" t="s">
        <v>569</v>
      </c>
      <c r="J2637" s="2" t="s">
        <v>570</v>
      </c>
      <c r="K2637" s="2" t="s">
        <v>835</v>
      </c>
      <c r="L2637" s="2" t="s">
        <v>847</v>
      </c>
      <c r="M2637" s="2" t="s">
        <v>6</v>
      </c>
      <c r="N2637" s="2" t="s">
        <v>6</v>
      </c>
      <c r="O2637" s="2" t="s">
        <v>6</v>
      </c>
      <c r="P2637" s="2" t="s">
        <v>6</v>
      </c>
      <c r="Q2637" s="2" t="s">
        <v>6</v>
      </c>
      <c r="R2637" s="2" t="s">
        <v>6</v>
      </c>
      <c r="S2637" s="2" t="s">
        <v>6</v>
      </c>
      <c r="T2637" s="2" t="s">
        <v>6</v>
      </c>
      <c r="U2637" s="2" t="s">
        <v>6</v>
      </c>
      <c r="V2637" s="2" t="s">
        <v>6</v>
      </c>
      <c r="W2637" s="2" t="s">
        <v>6</v>
      </c>
      <c r="X2637" s="2" t="s">
        <v>6</v>
      </c>
      <c r="Y2637" s="2" t="s">
        <v>6</v>
      </c>
      <c r="Z2637" s="2" t="s">
        <v>6</v>
      </c>
      <c r="AA2637" s="2" t="s">
        <v>6</v>
      </c>
      <c r="AB2637" s="2" t="s">
        <v>6</v>
      </c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</row>
    <row r="2638" spans="1:47" ht="15.75">
      <c r="A2638" s="2"/>
      <c r="B2638" s="2"/>
      <c r="C2638" s="2" t="s">
        <v>1231</v>
      </c>
      <c r="D2638" s="2" t="s">
        <v>176</v>
      </c>
      <c r="E2638" s="2" t="s">
        <v>30</v>
      </c>
      <c r="F2638" s="26" t="s">
        <v>176</v>
      </c>
      <c r="G2638" s="4" t="s">
        <v>1266</v>
      </c>
      <c r="H2638" s="2" t="s">
        <v>163</v>
      </c>
      <c r="I2638" s="2" t="s">
        <v>569</v>
      </c>
      <c r="J2638" s="2" t="s">
        <v>570</v>
      </c>
      <c r="K2638" s="2" t="s">
        <v>835</v>
      </c>
      <c r="L2638" s="2" t="s">
        <v>847</v>
      </c>
      <c r="M2638" s="2" t="s">
        <v>6</v>
      </c>
      <c r="N2638" s="2" t="s">
        <v>6</v>
      </c>
      <c r="O2638" s="2" t="s">
        <v>6</v>
      </c>
      <c r="P2638" s="2" t="s">
        <v>6</v>
      </c>
      <c r="Q2638" s="2" t="s">
        <v>6</v>
      </c>
      <c r="R2638" s="2" t="s">
        <v>6</v>
      </c>
      <c r="S2638" s="2" t="s">
        <v>6</v>
      </c>
      <c r="T2638" s="2" t="s">
        <v>6</v>
      </c>
      <c r="U2638" s="2" t="s">
        <v>6</v>
      </c>
      <c r="V2638" s="2" t="s">
        <v>6</v>
      </c>
      <c r="W2638" s="2" t="s">
        <v>6</v>
      </c>
      <c r="X2638" s="2" t="s">
        <v>6</v>
      </c>
      <c r="Y2638" s="2" t="s">
        <v>6</v>
      </c>
      <c r="Z2638" s="2" t="s">
        <v>6</v>
      </c>
      <c r="AA2638" s="2" t="s">
        <v>6</v>
      </c>
      <c r="AB2638" s="2" t="s">
        <v>6</v>
      </c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</row>
    <row r="2639" spans="1:47" ht="15.75">
      <c r="A2639" s="2"/>
      <c r="B2639" s="2"/>
      <c r="C2639" s="2" t="s">
        <v>1232</v>
      </c>
      <c r="D2639" s="2" t="s">
        <v>176</v>
      </c>
      <c r="E2639" s="2" t="s">
        <v>30</v>
      </c>
      <c r="F2639" s="26" t="s">
        <v>176</v>
      </c>
      <c r="G2639" s="4" t="s">
        <v>1266</v>
      </c>
      <c r="H2639" s="2" t="s">
        <v>163</v>
      </c>
      <c r="I2639" s="2" t="s">
        <v>569</v>
      </c>
      <c r="J2639" s="2" t="s">
        <v>570</v>
      </c>
      <c r="K2639" s="2" t="s">
        <v>835</v>
      </c>
      <c r="L2639" s="2" t="s">
        <v>847</v>
      </c>
      <c r="M2639" s="2" t="s">
        <v>6</v>
      </c>
      <c r="N2639" s="2" t="s">
        <v>6</v>
      </c>
      <c r="O2639" s="2" t="s">
        <v>6</v>
      </c>
      <c r="P2639" s="2" t="s">
        <v>6</v>
      </c>
      <c r="Q2639" s="2" t="s">
        <v>6</v>
      </c>
      <c r="R2639" s="2" t="s">
        <v>6</v>
      </c>
      <c r="S2639" s="2" t="s">
        <v>6</v>
      </c>
      <c r="T2639" s="2" t="s">
        <v>6</v>
      </c>
      <c r="U2639" s="2" t="s">
        <v>6</v>
      </c>
      <c r="V2639" s="2" t="s">
        <v>6</v>
      </c>
      <c r="W2639" s="2" t="s">
        <v>6</v>
      </c>
      <c r="X2639" s="2" t="s">
        <v>6</v>
      </c>
      <c r="Y2639" s="2" t="s">
        <v>6</v>
      </c>
      <c r="Z2639" s="2" t="s">
        <v>6</v>
      </c>
      <c r="AA2639" s="2" t="s">
        <v>6</v>
      </c>
      <c r="AB2639" s="2" t="s">
        <v>6</v>
      </c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</row>
    <row r="2640" spans="1:47" ht="15.75">
      <c r="A2640" s="2"/>
      <c r="B2640" s="2"/>
      <c r="C2640" s="2" t="s">
        <v>1147</v>
      </c>
      <c r="D2640" s="2" t="s">
        <v>176</v>
      </c>
      <c r="E2640" s="2" t="s">
        <v>30</v>
      </c>
      <c r="F2640" s="26" t="s">
        <v>176</v>
      </c>
      <c r="G2640" s="4" t="s">
        <v>1266</v>
      </c>
      <c r="H2640" s="2" t="s">
        <v>163</v>
      </c>
      <c r="I2640" s="2" t="s">
        <v>569</v>
      </c>
      <c r="J2640" s="2" t="s">
        <v>570</v>
      </c>
      <c r="K2640" s="2" t="s">
        <v>835</v>
      </c>
      <c r="L2640" s="2" t="s">
        <v>848</v>
      </c>
      <c r="M2640" s="2" t="s">
        <v>6</v>
      </c>
      <c r="N2640" s="2" t="s">
        <v>6</v>
      </c>
      <c r="O2640" s="2" t="s">
        <v>6</v>
      </c>
      <c r="P2640" s="2" t="s">
        <v>6</v>
      </c>
      <c r="Q2640" s="2" t="s">
        <v>6</v>
      </c>
      <c r="R2640" s="2" t="s">
        <v>6</v>
      </c>
      <c r="S2640" s="2" t="s">
        <v>6</v>
      </c>
      <c r="T2640" s="2" t="s">
        <v>6</v>
      </c>
      <c r="U2640" s="2" t="s">
        <v>6</v>
      </c>
      <c r="V2640" s="2" t="s">
        <v>6</v>
      </c>
      <c r="W2640" s="2" t="s">
        <v>6</v>
      </c>
      <c r="X2640" s="2" t="s">
        <v>6</v>
      </c>
      <c r="Y2640" s="2" t="s">
        <v>6</v>
      </c>
      <c r="Z2640" s="2" t="s">
        <v>6</v>
      </c>
      <c r="AA2640" s="2" t="s">
        <v>6</v>
      </c>
      <c r="AB2640" s="2" t="s">
        <v>6</v>
      </c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</row>
    <row r="2641" spans="1:47" ht="15.75">
      <c r="A2641" s="2"/>
      <c r="B2641" s="2"/>
      <c r="C2641" s="2" t="s">
        <v>1233</v>
      </c>
      <c r="D2641" s="2" t="s">
        <v>176</v>
      </c>
      <c r="E2641" s="2" t="s">
        <v>30</v>
      </c>
      <c r="F2641" s="26" t="s">
        <v>176</v>
      </c>
      <c r="G2641" s="4" t="s">
        <v>1266</v>
      </c>
      <c r="H2641" s="2" t="s">
        <v>163</v>
      </c>
      <c r="I2641" s="2" t="s">
        <v>569</v>
      </c>
      <c r="J2641" s="2" t="s">
        <v>570</v>
      </c>
      <c r="K2641" s="2" t="s">
        <v>835</v>
      </c>
      <c r="L2641" s="2" t="s">
        <v>848</v>
      </c>
      <c r="M2641" s="2" t="s">
        <v>6</v>
      </c>
      <c r="N2641" s="2" t="s">
        <v>6</v>
      </c>
      <c r="O2641" s="2" t="s">
        <v>6</v>
      </c>
      <c r="P2641" s="2" t="s">
        <v>6</v>
      </c>
      <c r="Q2641" s="2" t="s">
        <v>6</v>
      </c>
      <c r="R2641" s="2" t="s">
        <v>6</v>
      </c>
      <c r="S2641" s="2" t="s">
        <v>6</v>
      </c>
      <c r="T2641" s="2" t="s">
        <v>6</v>
      </c>
      <c r="U2641" s="2" t="s">
        <v>6</v>
      </c>
      <c r="V2641" s="2" t="s">
        <v>6</v>
      </c>
      <c r="W2641" s="2" t="s">
        <v>6</v>
      </c>
      <c r="X2641" s="2" t="s">
        <v>6</v>
      </c>
      <c r="Y2641" s="2" t="s">
        <v>6</v>
      </c>
      <c r="Z2641" s="2" t="s">
        <v>6</v>
      </c>
      <c r="AA2641" s="2" t="s">
        <v>6</v>
      </c>
      <c r="AB2641" s="2" t="s">
        <v>6</v>
      </c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</row>
    <row r="2642" spans="1:47" ht="15.75">
      <c r="A2642" s="2"/>
      <c r="B2642" s="2"/>
      <c r="C2642" s="2" t="s">
        <v>1148</v>
      </c>
      <c r="D2642" s="2" t="s">
        <v>176</v>
      </c>
      <c r="E2642" s="2" t="s">
        <v>30</v>
      </c>
      <c r="F2642" s="26" t="s">
        <v>176</v>
      </c>
      <c r="G2642" s="4" t="s">
        <v>1266</v>
      </c>
      <c r="H2642" s="2" t="s">
        <v>163</v>
      </c>
      <c r="I2642" s="2" t="s">
        <v>569</v>
      </c>
      <c r="J2642" s="2" t="s">
        <v>570</v>
      </c>
      <c r="K2642" s="2" t="s">
        <v>835</v>
      </c>
      <c r="L2642" s="2" t="s">
        <v>848</v>
      </c>
      <c r="M2642" s="2" t="s">
        <v>6</v>
      </c>
      <c r="N2642" s="2" t="s">
        <v>6</v>
      </c>
      <c r="O2642" s="2" t="s">
        <v>6</v>
      </c>
      <c r="P2642" s="2" t="s">
        <v>6</v>
      </c>
      <c r="Q2642" s="2" t="s">
        <v>6</v>
      </c>
      <c r="R2642" s="2" t="s">
        <v>6</v>
      </c>
      <c r="S2642" s="2" t="s">
        <v>6</v>
      </c>
      <c r="T2642" s="2" t="s">
        <v>6</v>
      </c>
      <c r="U2642" s="2" t="s">
        <v>6</v>
      </c>
      <c r="V2642" s="2" t="s">
        <v>6</v>
      </c>
      <c r="W2642" s="2" t="s">
        <v>6</v>
      </c>
      <c r="X2642" s="2" t="s">
        <v>6</v>
      </c>
      <c r="Y2642" s="2" t="s">
        <v>6</v>
      </c>
      <c r="Z2642" s="2" t="s">
        <v>6</v>
      </c>
      <c r="AA2642" s="2" t="s">
        <v>6</v>
      </c>
      <c r="AB2642" s="2" t="s">
        <v>6</v>
      </c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</row>
    <row r="2643" spans="1:47" ht="15.75">
      <c r="A2643" s="2"/>
      <c r="B2643" s="2"/>
      <c r="C2643" s="2" t="s">
        <v>1149</v>
      </c>
      <c r="D2643" s="2" t="s">
        <v>176</v>
      </c>
      <c r="E2643" s="2" t="s">
        <v>30</v>
      </c>
      <c r="F2643" s="26" t="s">
        <v>176</v>
      </c>
      <c r="G2643" s="4" t="s">
        <v>1266</v>
      </c>
      <c r="H2643" s="2" t="s">
        <v>163</v>
      </c>
      <c r="I2643" s="2" t="s">
        <v>569</v>
      </c>
      <c r="J2643" s="2" t="s">
        <v>570</v>
      </c>
      <c r="K2643" s="2" t="s">
        <v>835</v>
      </c>
      <c r="L2643" s="2" t="s">
        <v>848</v>
      </c>
      <c r="M2643" s="2" t="s">
        <v>6</v>
      </c>
      <c r="N2643" s="2" t="s">
        <v>6</v>
      </c>
      <c r="O2643" s="2" t="s">
        <v>6</v>
      </c>
      <c r="P2643" s="2" t="s">
        <v>6</v>
      </c>
      <c r="Q2643" s="2" t="s">
        <v>6</v>
      </c>
      <c r="R2643" s="2" t="s">
        <v>6</v>
      </c>
      <c r="S2643" s="2" t="s">
        <v>6</v>
      </c>
      <c r="T2643" s="2" t="s">
        <v>6</v>
      </c>
      <c r="U2643" s="2" t="s">
        <v>6</v>
      </c>
      <c r="V2643" s="2" t="s">
        <v>6</v>
      </c>
      <c r="W2643" s="2" t="s">
        <v>6</v>
      </c>
      <c r="X2643" s="2" t="s">
        <v>6</v>
      </c>
      <c r="Y2643" s="2" t="s">
        <v>6</v>
      </c>
      <c r="Z2643" s="2" t="s">
        <v>6</v>
      </c>
      <c r="AA2643" s="2" t="s">
        <v>6</v>
      </c>
      <c r="AB2643" s="2" t="s">
        <v>6</v>
      </c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</row>
    <row r="2644" spans="1:47" ht="15.75">
      <c r="A2644" s="2"/>
      <c r="B2644" s="2"/>
      <c r="C2644" s="2" t="s">
        <v>1150</v>
      </c>
      <c r="D2644" s="2" t="s">
        <v>176</v>
      </c>
      <c r="E2644" s="2" t="s">
        <v>30</v>
      </c>
      <c r="F2644" s="26" t="s">
        <v>176</v>
      </c>
      <c r="G2644" s="4" t="s">
        <v>1266</v>
      </c>
      <c r="H2644" s="2" t="s">
        <v>163</v>
      </c>
      <c r="I2644" s="2" t="s">
        <v>569</v>
      </c>
      <c r="J2644" s="2" t="s">
        <v>570</v>
      </c>
      <c r="K2644" s="2" t="s">
        <v>835</v>
      </c>
      <c r="L2644" s="2" t="s">
        <v>848</v>
      </c>
      <c r="M2644" s="2" t="s">
        <v>6</v>
      </c>
      <c r="N2644" s="2" t="s">
        <v>6</v>
      </c>
      <c r="O2644" s="2" t="s">
        <v>6</v>
      </c>
      <c r="P2644" s="2" t="s">
        <v>6</v>
      </c>
      <c r="Q2644" s="2" t="s">
        <v>6</v>
      </c>
      <c r="R2644" s="2" t="s">
        <v>6</v>
      </c>
      <c r="S2644" s="2" t="s">
        <v>6</v>
      </c>
      <c r="T2644" s="2" t="s">
        <v>6</v>
      </c>
      <c r="U2644" s="2" t="s">
        <v>6</v>
      </c>
      <c r="V2644" s="2" t="s">
        <v>6</v>
      </c>
      <c r="W2644" s="2" t="s">
        <v>6</v>
      </c>
      <c r="X2644" s="2" t="s">
        <v>6</v>
      </c>
      <c r="Y2644" s="2" t="s">
        <v>6</v>
      </c>
      <c r="Z2644" s="2" t="s">
        <v>6</v>
      </c>
      <c r="AA2644" s="2" t="s">
        <v>6</v>
      </c>
      <c r="AB2644" s="2" t="s">
        <v>6</v>
      </c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</row>
    <row r="2645" spans="1:47" ht="15.75">
      <c r="A2645" s="2"/>
      <c r="B2645" s="2"/>
      <c r="C2645" s="2" t="s">
        <v>1151</v>
      </c>
      <c r="D2645" s="2" t="s">
        <v>176</v>
      </c>
      <c r="E2645" s="2" t="s">
        <v>30</v>
      </c>
      <c r="F2645" s="26" t="s">
        <v>176</v>
      </c>
      <c r="G2645" s="4" t="s">
        <v>1266</v>
      </c>
      <c r="H2645" s="2" t="s">
        <v>163</v>
      </c>
      <c r="I2645" s="2" t="s">
        <v>569</v>
      </c>
      <c r="J2645" s="2" t="s">
        <v>570</v>
      </c>
      <c r="K2645" s="2" t="s">
        <v>835</v>
      </c>
      <c r="L2645" s="2" t="s">
        <v>848</v>
      </c>
      <c r="M2645" s="2" t="s">
        <v>6</v>
      </c>
      <c r="N2645" s="2" t="s">
        <v>6</v>
      </c>
      <c r="O2645" s="2" t="s">
        <v>6</v>
      </c>
      <c r="P2645" s="2" t="s">
        <v>6</v>
      </c>
      <c r="Q2645" s="2" t="s">
        <v>6</v>
      </c>
      <c r="R2645" s="2" t="s">
        <v>6</v>
      </c>
      <c r="S2645" s="2" t="s">
        <v>6</v>
      </c>
      <c r="T2645" s="2" t="s">
        <v>6</v>
      </c>
      <c r="U2645" s="2" t="s">
        <v>6</v>
      </c>
      <c r="V2645" s="2" t="s">
        <v>6</v>
      </c>
      <c r="W2645" s="2" t="s">
        <v>6</v>
      </c>
      <c r="X2645" s="2" t="s">
        <v>6</v>
      </c>
      <c r="Y2645" s="2" t="s">
        <v>6</v>
      </c>
      <c r="Z2645" s="2" t="s">
        <v>6</v>
      </c>
      <c r="AA2645" s="2" t="s">
        <v>6</v>
      </c>
      <c r="AB2645" s="2" t="s">
        <v>6</v>
      </c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</row>
    <row r="2646" spans="1:47" ht="15.75">
      <c r="A2646" s="2"/>
      <c r="B2646" s="2"/>
      <c r="C2646" s="2" t="s">
        <v>1152</v>
      </c>
      <c r="D2646" s="2" t="s">
        <v>176</v>
      </c>
      <c r="E2646" s="2" t="s">
        <v>30</v>
      </c>
      <c r="F2646" s="26" t="s">
        <v>176</v>
      </c>
      <c r="G2646" s="4" t="s">
        <v>1266</v>
      </c>
      <c r="H2646" s="2" t="s">
        <v>163</v>
      </c>
      <c r="I2646" s="2" t="s">
        <v>569</v>
      </c>
      <c r="J2646" s="2" t="s">
        <v>570</v>
      </c>
      <c r="K2646" s="2" t="s">
        <v>835</v>
      </c>
      <c r="L2646" s="2" t="s">
        <v>848</v>
      </c>
      <c r="M2646" s="2" t="s">
        <v>6</v>
      </c>
      <c r="N2646" s="2" t="s">
        <v>6</v>
      </c>
      <c r="O2646" s="2" t="s">
        <v>6</v>
      </c>
      <c r="P2646" s="2" t="s">
        <v>6</v>
      </c>
      <c r="Q2646" s="2" t="s">
        <v>6</v>
      </c>
      <c r="R2646" s="2" t="s">
        <v>6</v>
      </c>
      <c r="S2646" s="2" t="s">
        <v>6</v>
      </c>
      <c r="T2646" s="2" t="s">
        <v>6</v>
      </c>
      <c r="U2646" s="2" t="s">
        <v>6</v>
      </c>
      <c r="V2646" s="2" t="s">
        <v>6</v>
      </c>
      <c r="W2646" s="2" t="s">
        <v>6</v>
      </c>
      <c r="X2646" s="2" t="s">
        <v>6</v>
      </c>
      <c r="Y2646" s="2" t="s">
        <v>6</v>
      </c>
      <c r="Z2646" s="2" t="s">
        <v>6</v>
      </c>
      <c r="AA2646" s="2" t="s">
        <v>6</v>
      </c>
      <c r="AB2646" s="2" t="s">
        <v>6</v>
      </c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</row>
    <row r="2647" spans="1:47" ht="15.75">
      <c r="A2647" s="2"/>
      <c r="B2647" s="2"/>
      <c r="C2647" s="2" t="s">
        <v>1153</v>
      </c>
      <c r="D2647" s="2" t="s">
        <v>176</v>
      </c>
      <c r="E2647" s="2" t="s">
        <v>30</v>
      </c>
      <c r="F2647" s="26" t="s">
        <v>176</v>
      </c>
      <c r="G2647" s="4" t="s">
        <v>1266</v>
      </c>
      <c r="H2647" s="2" t="s">
        <v>163</v>
      </c>
      <c r="I2647" s="2" t="s">
        <v>569</v>
      </c>
      <c r="J2647" s="2" t="s">
        <v>570</v>
      </c>
      <c r="K2647" s="2" t="s">
        <v>835</v>
      </c>
      <c r="L2647" s="2" t="s">
        <v>848</v>
      </c>
      <c r="M2647" s="2" t="s">
        <v>6</v>
      </c>
      <c r="N2647" s="2" t="s">
        <v>6</v>
      </c>
      <c r="O2647" s="2" t="s">
        <v>6</v>
      </c>
      <c r="P2647" s="2" t="s">
        <v>6</v>
      </c>
      <c r="Q2647" s="2" t="s">
        <v>6</v>
      </c>
      <c r="R2647" s="2" t="s">
        <v>6</v>
      </c>
      <c r="S2647" s="2" t="s">
        <v>6</v>
      </c>
      <c r="T2647" s="2" t="s">
        <v>6</v>
      </c>
      <c r="U2647" s="2" t="s">
        <v>6</v>
      </c>
      <c r="V2647" s="2" t="s">
        <v>6</v>
      </c>
      <c r="W2647" s="2" t="s">
        <v>6</v>
      </c>
      <c r="X2647" s="2" t="s">
        <v>6</v>
      </c>
      <c r="Y2647" s="2" t="s">
        <v>6</v>
      </c>
      <c r="Z2647" s="2" t="s">
        <v>6</v>
      </c>
      <c r="AA2647" s="2" t="s">
        <v>6</v>
      </c>
      <c r="AB2647" s="2" t="s">
        <v>6</v>
      </c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</row>
    <row r="2648" spans="1:47" ht="15.75">
      <c r="A2648" s="2"/>
      <c r="B2648" s="2"/>
      <c r="C2648" s="2" t="s">
        <v>1154</v>
      </c>
      <c r="D2648" s="2" t="s">
        <v>176</v>
      </c>
      <c r="E2648" s="2" t="s">
        <v>30</v>
      </c>
      <c r="F2648" s="26" t="s">
        <v>176</v>
      </c>
      <c r="G2648" s="4" t="s">
        <v>1266</v>
      </c>
      <c r="H2648" s="2" t="s">
        <v>163</v>
      </c>
      <c r="I2648" s="2" t="s">
        <v>569</v>
      </c>
      <c r="J2648" s="2" t="s">
        <v>570</v>
      </c>
      <c r="K2648" s="2" t="s">
        <v>835</v>
      </c>
      <c r="L2648" s="2" t="s">
        <v>848</v>
      </c>
      <c r="M2648" s="2" t="s">
        <v>6</v>
      </c>
      <c r="N2648" s="2" t="s">
        <v>6</v>
      </c>
      <c r="O2648" s="2" t="s">
        <v>6</v>
      </c>
      <c r="P2648" s="2" t="s">
        <v>6</v>
      </c>
      <c r="Q2648" s="2" t="s">
        <v>6</v>
      </c>
      <c r="R2648" s="2" t="s">
        <v>6</v>
      </c>
      <c r="S2648" s="2" t="s">
        <v>6</v>
      </c>
      <c r="T2648" s="2" t="s">
        <v>6</v>
      </c>
      <c r="U2648" s="2" t="s">
        <v>6</v>
      </c>
      <c r="V2648" s="2" t="s">
        <v>6</v>
      </c>
      <c r="W2648" s="2" t="s">
        <v>6</v>
      </c>
      <c r="X2648" s="2" t="s">
        <v>6</v>
      </c>
      <c r="Y2648" s="2" t="s">
        <v>6</v>
      </c>
      <c r="Z2648" s="2" t="s">
        <v>6</v>
      </c>
      <c r="AA2648" s="2" t="s">
        <v>6</v>
      </c>
      <c r="AB2648" s="2" t="s">
        <v>6</v>
      </c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</row>
    <row r="2649" spans="1:47" ht="15.75">
      <c r="A2649" s="2"/>
      <c r="B2649" s="2"/>
      <c r="C2649" s="2" t="s">
        <v>1155</v>
      </c>
      <c r="D2649" s="2" t="s">
        <v>176</v>
      </c>
      <c r="E2649" s="2" t="s">
        <v>30</v>
      </c>
      <c r="F2649" s="26" t="s">
        <v>176</v>
      </c>
      <c r="G2649" s="4" t="s">
        <v>1266</v>
      </c>
      <c r="H2649" s="2" t="s">
        <v>163</v>
      </c>
      <c r="I2649" s="2" t="s">
        <v>569</v>
      </c>
      <c r="J2649" s="2" t="s">
        <v>570</v>
      </c>
      <c r="K2649" s="2" t="s">
        <v>835</v>
      </c>
      <c r="L2649" s="2" t="s">
        <v>848</v>
      </c>
      <c r="M2649" s="2" t="s">
        <v>6</v>
      </c>
      <c r="N2649" s="2" t="s">
        <v>6</v>
      </c>
      <c r="O2649" s="2" t="s">
        <v>6</v>
      </c>
      <c r="P2649" s="2" t="s">
        <v>6</v>
      </c>
      <c r="Q2649" s="2" t="s">
        <v>6</v>
      </c>
      <c r="R2649" s="2" t="s">
        <v>6</v>
      </c>
      <c r="S2649" s="2" t="s">
        <v>6</v>
      </c>
      <c r="T2649" s="2" t="s">
        <v>6</v>
      </c>
      <c r="U2649" s="2" t="s">
        <v>6</v>
      </c>
      <c r="V2649" s="2" t="s">
        <v>6</v>
      </c>
      <c r="W2649" s="2" t="s">
        <v>6</v>
      </c>
      <c r="X2649" s="2" t="s">
        <v>6</v>
      </c>
      <c r="Y2649" s="2" t="s">
        <v>6</v>
      </c>
      <c r="Z2649" s="2" t="s">
        <v>6</v>
      </c>
      <c r="AA2649" s="2" t="s">
        <v>6</v>
      </c>
      <c r="AB2649" s="2" t="s">
        <v>6</v>
      </c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</row>
    <row r="2650" spans="1:47" ht="15.75">
      <c r="A2650" s="2"/>
      <c r="B2650" s="2"/>
      <c r="C2650" s="2" t="s">
        <v>1156</v>
      </c>
      <c r="D2650" s="2" t="s">
        <v>176</v>
      </c>
      <c r="E2650" s="2" t="s">
        <v>30</v>
      </c>
      <c r="F2650" s="26" t="s">
        <v>176</v>
      </c>
      <c r="G2650" s="4" t="s">
        <v>1266</v>
      </c>
      <c r="H2650" s="2" t="s">
        <v>163</v>
      </c>
      <c r="I2650" s="2" t="s">
        <v>569</v>
      </c>
      <c r="J2650" s="2" t="s">
        <v>570</v>
      </c>
      <c r="K2650" s="2" t="s">
        <v>835</v>
      </c>
      <c r="L2650" s="2" t="s">
        <v>848</v>
      </c>
      <c r="M2650" s="2" t="s">
        <v>6</v>
      </c>
      <c r="N2650" s="2" t="s">
        <v>6</v>
      </c>
      <c r="O2650" s="2" t="s">
        <v>6</v>
      </c>
      <c r="P2650" s="2" t="s">
        <v>6</v>
      </c>
      <c r="Q2650" s="2" t="s">
        <v>6</v>
      </c>
      <c r="R2650" s="2" t="s">
        <v>6</v>
      </c>
      <c r="S2650" s="2" t="s">
        <v>6</v>
      </c>
      <c r="T2650" s="2" t="s">
        <v>6</v>
      </c>
      <c r="U2650" s="2" t="s">
        <v>6</v>
      </c>
      <c r="V2650" s="2" t="s">
        <v>6</v>
      </c>
      <c r="W2650" s="2" t="s">
        <v>6</v>
      </c>
      <c r="X2650" s="2" t="s">
        <v>6</v>
      </c>
      <c r="Y2650" s="2" t="s">
        <v>6</v>
      </c>
      <c r="Z2650" s="2" t="s">
        <v>6</v>
      </c>
      <c r="AA2650" s="2" t="s">
        <v>6</v>
      </c>
      <c r="AB2650" s="2" t="s">
        <v>6</v>
      </c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</row>
    <row r="2651" spans="1:47" ht="15.75">
      <c r="A2651" s="2"/>
      <c r="B2651" s="2"/>
      <c r="C2651" s="2" t="s">
        <v>1157</v>
      </c>
      <c r="D2651" s="2" t="s">
        <v>176</v>
      </c>
      <c r="E2651" s="2" t="s">
        <v>30</v>
      </c>
      <c r="F2651" s="26" t="s">
        <v>176</v>
      </c>
      <c r="G2651" s="4" t="s">
        <v>1266</v>
      </c>
      <c r="H2651" s="2" t="s">
        <v>163</v>
      </c>
      <c r="I2651" s="2" t="s">
        <v>569</v>
      </c>
      <c r="J2651" s="2" t="s">
        <v>570</v>
      </c>
      <c r="K2651" s="2" t="s">
        <v>835</v>
      </c>
      <c r="L2651" s="2" t="s">
        <v>848</v>
      </c>
      <c r="M2651" s="2" t="s">
        <v>6</v>
      </c>
      <c r="N2651" s="2" t="s">
        <v>6</v>
      </c>
      <c r="O2651" s="2" t="s">
        <v>6</v>
      </c>
      <c r="P2651" s="2" t="s">
        <v>6</v>
      </c>
      <c r="Q2651" s="2" t="s">
        <v>6</v>
      </c>
      <c r="R2651" s="2" t="s">
        <v>6</v>
      </c>
      <c r="S2651" s="2" t="s">
        <v>6</v>
      </c>
      <c r="T2651" s="2" t="s">
        <v>6</v>
      </c>
      <c r="U2651" s="2" t="s">
        <v>6</v>
      </c>
      <c r="V2651" s="2" t="s">
        <v>6</v>
      </c>
      <c r="W2651" s="2" t="s">
        <v>6</v>
      </c>
      <c r="X2651" s="2" t="s">
        <v>6</v>
      </c>
      <c r="Y2651" s="2" t="s">
        <v>6</v>
      </c>
      <c r="Z2651" s="2" t="s">
        <v>6</v>
      </c>
      <c r="AA2651" s="2" t="s">
        <v>6</v>
      </c>
      <c r="AB2651" s="2" t="s">
        <v>6</v>
      </c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</row>
    <row r="2652" spans="1:47" ht="15.75">
      <c r="A2652" s="2"/>
      <c r="B2652" s="2"/>
      <c r="C2652" s="2" t="s">
        <v>1158</v>
      </c>
      <c r="D2652" s="2" t="s">
        <v>176</v>
      </c>
      <c r="E2652" s="2" t="s">
        <v>30</v>
      </c>
      <c r="F2652" s="26" t="s">
        <v>176</v>
      </c>
      <c r="G2652" s="4" t="s">
        <v>1266</v>
      </c>
      <c r="H2652" s="2" t="s">
        <v>163</v>
      </c>
      <c r="I2652" s="2" t="s">
        <v>569</v>
      </c>
      <c r="J2652" s="2" t="s">
        <v>570</v>
      </c>
      <c r="K2652" s="2" t="s">
        <v>835</v>
      </c>
      <c r="L2652" s="2" t="s">
        <v>848</v>
      </c>
      <c r="M2652" s="2" t="s">
        <v>6</v>
      </c>
      <c r="N2652" s="2" t="s">
        <v>6</v>
      </c>
      <c r="O2652" s="2" t="s">
        <v>6</v>
      </c>
      <c r="P2652" s="2" t="s">
        <v>6</v>
      </c>
      <c r="Q2652" s="2" t="s">
        <v>6</v>
      </c>
      <c r="R2652" s="2" t="s">
        <v>6</v>
      </c>
      <c r="S2652" s="2" t="s">
        <v>6</v>
      </c>
      <c r="T2652" s="2" t="s">
        <v>6</v>
      </c>
      <c r="U2652" s="2" t="s">
        <v>6</v>
      </c>
      <c r="V2652" s="2" t="s">
        <v>6</v>
      </c>
      <c r="W2652" s="2" t="s">
        <v>6</v>
      </c>
      <c r="X2652" s="2" t="s">
        <v>6</v>
      </c>
      <c r="Y2652" s="2" t="s">
        <v>6</v>
      </c>
      <c r="Z2652" s="2" t="s">
        <v>6</v>
      </c>
      <c r="AA2652" s="2" t="s">
        <v>6</v>
      </c>
      <c r="AB2652" s="2" t="s">
        <v>6</v>
      </c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</row>
    <row r="2653" spans="1:47" ht="15.75">
      <c r="A2653" s="2"/>
      <c r="B2653" s="2"/>
      <c r="C2653" s="2" t="s">
        <v>1159</v>
      </c>
      <c r="D2653" s="2" t="s">
        <v>176</v>
      </c>
      <c r="E2653" s="2" t="s">
        <v>30</v>
      </c>
      <c r="F2653" s="26" t="s">
        <v>176</v>
      </c>
      <c r="G2653" s="4" t="s">
        <v>1266</v>
      </c>
      <c r="H2653" s="2" t="s">
        <v>163</v>
      </c>
      <c r="I2653" s="2" t="s">
        <v>569</v>
      </c>
      <c r="J2653" s="2" t="s">
        <v>570</v>
      </c>
      <c r="K2653" s="2" t="s">
        <v>835</v>
      </c>
      <c r="L2653" s="2" t="s">
        <v>848</v>
      </c>
      <c r="M2653" s="2" t="s">
        <v>6</v>
      </c>
      <c r="N2653" s="2" t="s">
        <v>6</v>
      </c>
      <c r="O2653" s="2" t="s">
        <v>6</v>
      </c>
      <c r="P2653" s="2" t="s">
        <v>6</v>
      </c>
      <c r="Q2653" s="2" t="s">
        <v>6</v>
      </c>
      <c r="R2653" s="2" t="s">
        <v>6</v>
      </c>
      <c r="S2653" s="2" t="s">
        <v>6</v>
      </c>
      <c r="T2653" s="2" t="s">
        <v>6</v>
      </c>
      <c r="U2653" s="2" t="s">
        <v>6</v>
      </c>
      <c r="V2653" s="2" t="s">
        <v>6</v>
      </c>
      <c r="W2653" s="2" t="s">
        <v>6</v>
      </c>
      <c r="X2653" s="2" t="s">
        <v>6</v>
      </c>
      <c r="Y2653" s="2" t="s">
        <v>6</v>
      </c>
      <c r="Z2653" s="2" t="s">
        <v>6</v>
      </c>
      <c r="AA2653" s="2" t="s">
        <v>6</v>
      </c>
      <c r="AB2653" s="2" t="s">
        <v>6</v>
      </c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</row>
    <row r="2654" spans="1:47" ht="15.75">
      <c r="A2654" s="2"/>
      <c r="B2654" s="2"/>
      <c r="C2654" s="2" t="s">
        <v>1160</v>
      </c>
      <c r="D2654" s="2" t="s">
        <v>176</v>
      </c>
      <c r="E2654" s="2" t="s">
        <v>30</v>
      </c>
      <c r="F2654" s="26" t="s">
        <v>176</v>
      </c>
      <c r="G2654" s="4" t="s">
        <v>1266</v>
      </c>
      <c r="H2654" s="2" t="s">
        <v>163</v>
      </c>
      <c r="I2654" s="2" t="s">
        <v>569</v>
      </c>
      <c r="J2654" s="2" t="s">
        <v>570</v>
      </c>
      <c r="K2654" s="2" t="s">
        <v>835</v>
      </c>
      <c r="L2654" s="2" t="s">
        <v>848</v>
      </c>
      <c r="M2654" s="2" t="s">
        <v>6</v>
      </c>
      <c r="N2654" s="2" t="s">
        <v>6</v>
      </c>
      <c r="O2654" s="2" t="s">
        <v>6</v>
      </c>
      <c r="P2654" s="2" t="s">
        <v>6</v>
      </c>
      <c r="Q2654" s="2" t="s">
        <v>6</v>
      </c>
      <c r="R2654" s="2" t="s">
        <v>6</v>
      </c>
      <c r="S2654" s="2" t="s">
        <v>6</v>
      </c>
      <c r="T2654" s="2" t="s">
        <v>6</v>
      </c>
      <c r="U2654" s="2" t="s">
        <v>6</v>
      </c>
      <c r="V2654" s="2" t="s">
        <v>6</v>
      </c>
      <c r="W2654" s="2" t="s">
        <v>6</v>
      </c>
      <c r="X2654" s="2" t="s">
        <v>6</v>
      </c>
      <c r="Y2654" s="2" t="s">
        <v>6</v>
      </c>
      <c r="Z2654" s="2" t="s">
        <v>6</v>
      </c>
      <c r="AA2654" s="2" t="s">
        <v>6</v>
      </c>
      <c r="AB2654" s="2" t="s">
        <v>6</v>
      </c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</row>
    <row r="2655" spans="1:47" ht="15.75">
      <c r="A2655" s="2"/>
      <c r="B2655" s="2"/>
      <c r="C2655" s="2" t="s">
        <v>1161</v>
      </c>
      <c r="D2655" s="2" t="s">
        <v>176</v>
      </c>
      <c r="E2655" s="2" t="s">
        <v>30</v>
      </c>
      <c r="F2655" s="26" t="s">
        <v>176</v>
      </c>
      <c r="G2655" s="4" t="s">
        <v>1266</v>
      </c>
      <c r="H2655" s="2" t="s">
        <v>163</v>
      </c>
      <c r="I2655" s="2" t="s">
        <v>569</v>
      </c>
      <c r="J2655" s="2" t="s">
        <v>570</v>
      </c>
      <c r="K2655" s="2" t="s">
        <v>835</v>
      </c>
      <c r="L2655" s="2" t="s">
        <v>848</v>
      </c>
      <c r="M2655" s="2" t="s">
        <v>6</v>
      </c>
      <c r="N2655" s="2" t="s">
        <v>6</v>
      </c>
      <c r="O2655" s="2" t="s">
        <v>6</v>
      </c>
      <c r="P2655" s="2" t="s">
        <v>6</v>
      </c>
      <c r="Q2655" s="2" t="s">
        <v>6</v>
      </c>
      <c r="R2655" s="2" t="s">
        <v>6</v>
      </c>
      <c r="S2655" s="2" t="s">
        <v>6</v>
      </c>
      <c r="T2655" s="2" t="s">
        <v>6</v>
      </c>
      <c r="U2655" s="2" t="s">
        <v>6</v>
      </c>
      <c r="V2655" s="2" t="s">
        <v>6</v>
      </c>
      <c r="W2655" s="2" t="s">
        <v>6</v>
      </c>
      <c r="X2655" s="2" t="s">
        <v>6</v>
      </c>
      <c r="Y2655" s="2" t="s">
        <v>6</v>
      </c>
      <c r="Z2655" s="2" t="s">
        <v>6</v>
      </c>
      <c r="AA2655" s="2" t="s">
        <v>6</v>
      </c>
      <c r="AB2655" s="2" t="s">
        <v>6</v>
      </c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</row>
    <row r="2656" spans="1:47" ht="15.75">
      <c r="A2656" s="2"/>
      <c r="B2656" s="2"/>
      <c r="C2656" s="2" t="s">
        <v>1162</v>
      </c>
      <c r="D2656" s="2" t="s">
        <v>176</v>
      </c>
      <c r="E2656" s="2" t="s">
        <v>30</v>
      </c>
      <c r="F2656" s="26" t="s">
        <v>176</v>
      </c>
      <c r="G2656" s="4" t="s">
        <v>1266</v>
      </c>
      <c r="H2656" s="2" t="s">
        <v>163</v>
      </c>
      <c r="I2656" s="2" t="s">
        <v>569</v>
      </c>
      <c r="J2656" s="2" t="s">
        <v>570</v>
      </c>
      <c r="K2656" s="2" t="s">
        <v>835</v>
      </c>
      <c r="L2656" s="2" t="s">
        <v>848</v>
      </c>
      <c r="M2656" s="2" t="s">
        <v>6</v>
      </c>
      <c r="N2656" s="2" t="s">
        <v>6</v>
      </c>
      <c r="O2656" s="2" t="s">
        <v>6</v>
      </c>
      <c r="P2656" s="2" t="s">
        <v>6</v>
      </c>
      <c r="Q2656" s="2" t="s">
        <v>6</v>
      </c>
      <c r="R2656" s="2" t="s">
        <v>6</v>
      </c>
      <c r="S2656" s="2" t="s">
        <v>6</v>
      </c>
      <c r="T2656" s="2" t="s">
        <v>6</v>
      </c>
      <c r="U2656" s="2" t="s">
        <v>6</v>
      </c>
      <c r="V2656" s="2" t="s">
        <v>6</v>
      </c>
      <c r="W2656" s="2" t="s">
        <v>6</v>
      </c>
      <c r="X2656" s="2" t="s">
        <v>6</v>
      </c>
      <c r="Y2656" s="2" t="s">
        <v>6</v>
      </c>
      <c r="Z2656" s="2" t="s">
        <v>6</v>
      </c>
      <c r="AA2656" s="2" t="s">
        <v>6</v>
      </c>
      <c r="AB2656" s="2" t="s">
        <v>6</v>
      </c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</row>
    <row r="2657" spans="1:47" ht="15.75">
      <c r="A2657" s="2"/>
      <c r="B2657" s="2"/>
      <c r="C2657" s="2" t="s">
        <v>1163</v>
      </c>
      <c r="D2657" s="2" t="s">
        <v>176</v>
      </c>
      <c r="E2657" s="2" t="s">
        <v>30</v>
      </c>
      <c r="F2657" s="26" t="s">
        <v>176</v>
      </c>
      <c r="G2657" s="4" t="s">
        <v>1266</v>
      </c>
      <c r="H2657" s="2" t="s">
        <v>163</v>
      </c>
      <c r="I2657" s="2" t="s">
        <v>569</v>
      </c>
      <c r="J2657" s="2" t="s">
        <v>570</v>
      </c>
      <c r="K2657" s="2" t="s">
        <v>835</v>
      </c>
      <c r="L2657" s="2" t="s">
        <v>848</v>
      </c>
      <c r="M2657" s="2" t="s">
        <v>6</v>
      </c>
      <c r="N2657" s="2" t="s">
        <v>6</v>
      </c>
      <c r="O2657" s="2" t="s">
        <v>6</v>
      </c>
      <c r="P2657" s="2" t="s">
        <v>6</v>
      </c>
      <c r="Q2657" s="2" t="s">
        <v>6</v>
      </c>
      <c r="R2657" s="2" t="s">
        <v>6</v>
      </c>
      <c r="S2657" s="2" t="s">
        <v>6</v>
      </c>
      <c r="T2657" s="2" t="s">
        <v>6</v>
      </c>
      <c r="U2657" s="2" t="s">
        <v>6</v>
      </c>
      <c r="V2657" s="2" t="s">
        <v>6</v>
      </c>
      <c r="W2657" s="2" t="s">
        <v>6</v>
      </c>
      <c r="X2657" s="2" t="s">
        <v>6</v>
      </c>
      <c r="Y2657" s="2" t="s">
        <v>6</v>
      </c>
      <c r="Z2657" s="2" t="s">
        <v>6</v>
      </c>
      <c r="AA2657" s="2" t="s">
        <v>6</v>
      </c>
      <c r="AB2657" s="2" t="s">
        <v>6</v>
      </c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</row>
    <row r="2658" spans="1:47" ht="15.75">
      <c r="A2658" s="2"/>
      <c r="B2658" s="2"/>
      <c r="C2658" s="2" t="s">
        <v>1164</v>
      </c>
      <c r="D2658" s="2" t="s">
        <v>176</v>
      </c>
      <c r="E2658" s="2" t="s">
        <v>30</v>
      </c>
      <c r="F2658" s="26" t="s">
        <v>176</v>
      </c>
      <c r="G2658" s="4" t="s">
        <v>1266</v>
      </c>
      <c r="H2658" s="2" t="s">
        <v>163</v>
      </c>
      <c r="I2658" s="2" t="s">
        <v>569</v>
      </c>
      <c r="J2658" s="2" t="s">
        <v>570</v>
      </c>
      <c r="K2658" s="2" t="s">
        <v>835</v>
      </c>
      <c r="L2658" s="2" t="s">
        <v>848</v>
      </c>
      <c r="M2658" s="2" t="s">
        <v>6</v>
      </c>
      <c r="N2658" s="2" t="s">
        <v>6</v>
      </c>
      <c r="O2658" s="2" t="s">
        <v>6</v>
      </c>
      <c r="P2658" s="2" t="s">
        <v>6</v>
      </c>
      <c r="Q2658" s="2" t="s">
        <v>6</v>
      </c>
      <c r="R2658" s="2" t="s">
        <v>6</v>
      </c>
      <c r="S2658" s="2" t="s">
        <v>6</v>
      </c>
      <c r="T2658" s="2" t="s">
        <v>6</v>
      </c>
      <c r="U2658" s="2" t="s">
        <v>6</v>
      </c>
      <c r="V2658" s="2" t="s">
        <v>6</v>
      </c>
      <c r="W2658" s="2" t="s">
        <v>6</v>
      </c>
      <c r="X2658" s="2" t="s">
        <v>6</v>
      </c>
      <c r="Y2658" s="2" t="s">
        <v>6</v>
      </c>
      <c r="Z2658" s="2" t="s">
        <v>6</v>
      </c>
      <c r="AA2658" s="2" t="s">
        <v>6</v>
      </c>
      <c r="AB2658" s="2" t="s">
        <v>6</v>
      </c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</row>
    <row r="2659" spans="1:47" ht="15.75">
      <c r="A2659" s="2"/>
      <c r="B2659" s="2"/>
      <c r="C2659" s="2" t="s">
        <v>1165</v>
      </c>
      <c r="D2659" s="2" t="s">
        <v>176</v>
      </c>
      <c r="E2659" s="2" t="s">
        <v>30</v>
      </c>
      <c r="F2659" s="26" t="s">
        <v>176</v>
      </c>
      <c r="G2659" s="4" t="s">
        <v>1266</v>
      </c>
      <c r="H2659" s="2" t="s">
        <v>163</v>
      </c>
      <c r="I2659" s="2" t="s">
        <v>569</v>
      </c>
      <c r="J2659" s="2" t="s">
        <v>570</v>
      </c>
      <c r="K2659" s="2" t="s">
        <v>835</v>
      </c>
      <c r="L2659" s="2" t="s">
        <v>848</v>
      </c>
      <c r="M2659" s="2" t="s">
        <v>6</v>
      </c>
      <c r="N2659" s="2" t="s">
        <v>6</v>
      </c>
      <c r="O2659" s="2" t="s">
        <v>6</v>
      </c>
      <c r="P2659" s="2" t="s">
        <v>6</v>
      </c>
      <c r="Q2659" s="2" t="s">
        <v>6</v>
      </c>
      <c r="R2659" s="2" t="s">
        <v>6</v>
      </c>
      <c r="S2659" s="2" t="s">
        <v>6</v>
      </c>
      <c r="T2659" s="2" t="s">
        <v>6</v>
      </c>
      <c r="U2659" s="2" t="s">
        <v>6</v>
      </c>
      <c r="V2659" s="2" t="s">
        <v>6</v>
      </c>
      <c r="W2659" s="2" t="s">
        <v>6</v>
      </c>
      <c r="X2659" s="2" t="s">
        <v>6</v>
      </c>
      <c r="Y2659" s="2" t="s">
        <v>6</v>
      </c>
      <c r="Z2659" s="2" t="s">
        <v>6</v>
      </c>
      <c r="AA2659" s="2" t="s">
        <v>6</v>
      </c>
      <c r="AB2659" s="2" t="s">
        <v>6</v>
      </c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</row>
    <row r="2660" spans="1:47" ht="15.75">
      <c r="A2660" s="2"/>
      <c r="B2660" s="2"/>
      <c r="C2660" s="2" t="s">
        <v>1166</v>
      </c>
      <c r="D2660" s="2" t="s">
        <v>176</v>
      </c>
      <c r="E2660" s="2" t="s">
        <v>30</v>
      </c>
      <c r="F2660" s="26" t="s">
        <v>176</v>
      </c>
      <c r="G2660" s="4" t="s">
        <v>1266</v>
      </c>
      <c r="H2660" s="2" t="s">
        <v>163</v>
      </c>
      <c r="I2660" s="2" t="s">
        <v>569</v>
      </c>
      <c r="J2660" s="2" t="s">
        <v>570</v>
      </c>
      <c r="K2660" s="2" t="s">
        <v>835</v>
      </c>
      <c r="L2660" s="2" t="s">
        <v>848</v>
      </c>
      <c r="M2660" s="2" t="s">
        <v>6</v>
      </c>
      <c r="N2660" s="2" t="s">
        <v>6</v>
      </c>
      <c r="O2660" s="2" t="s">
        <v>6</v>
      </c>
      <c r="P2660" s="2" t="s">
        <v>6</v>
      </c>
      <c r="Q2660" s="2" t="s">
        <v>6</v>
      </c>
      <c r="R2660" s="2" t="s">
        <v>6</v>
      </c>
      <c r="S2660" s="2" t="s">
        <v>6</v>
      </c>
      <c r="T2660" s="2" t="s">
        <v>6</v>
      </c>
      <c r="U2660" s="2" t="s">
        <v>6</v>
      </c>
      <c r="V2660" s="2" t="s">
        <v>6</v>
      </c>
      <c r="W2660" s="2" t="s">
        <v>6</v>
      </c>
      <c r="X2660" s="2" t="s">
        <v>6</v>
      </c>
      <c r="Y2660" s="2" t="s">
        <v>6</v>
      </c>
      <c r="Z2660" s="2" t="s">
        <v>6</v>
      </c>
      <c r="AA2660" s="2" t="s">
        <v>6</v>
      </c>
      <c r="AB2660" s="2" t="s">
        <v>6</v>
      </c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</row>
    <row r="2661" spans="1:47" ht="15.75">
      <c r="A2661" s="2"/>
      <c r="B2661" s="2"/>
      <c r="C2661" s="2" t="s">
        <v>1168</v>
      </c>
      <c r="D2661" s="2" t="s">
        <v>176</v>
      </c>
      <c r="E2661" s="2" t="s">
        <v>30</v>
      </c>
      <c r="F2661" s="26" t="s">
        <v>583</v>
      </c>
      <c r="G2661" s="4" t="s">
        <v>1266</v>
      </c>
      <c r="H2661" s="2" t="s">
        <v>163</v>
      </c>
      <c r="I2661" s="2" t="s">
        <v>569</v>
      </c>
      <c r="J2661" s="2" t="s">
        <v>570</v>
      </c>
      <c r="K2661" s="2" t="s">
        <v>835</v>
      </c>
      <c r="L2661" s="2" t="s">
        <v>848</v>
      </c>
      <c r="M2661" s="2" t="s">
        <v>6</v>
      </c>
      <c r="N2661" s="2" t="s">
        <v>6</v>
      </c>
      <c r="O2661" s="2" t="s">
        <v>6</v>
      </c>
      <c r="P2661" s="2" t="s">
        <v>6</v>
      </c>
      <c r="Q2661" s="2" t="s">
        <v>6</v>
      </c>
      <c r="R2661" s="2" t="s">
        <v>6</v>
      </c>
      <c r="S2661" s="2" t="s">
        <v>6</v>
      </c>
      <c r="T2661" s="2" t="s">
        <v>6</v>
      </c>
      <c r="U2661" s="2" t="s">
        <v>6</v>
      </c>
      <c r="V2661" s="2" t="s">
        <v>6</v>
      </c>
      <c r="W2661" s="2" t="s">
        <v>6</v>
      </c>
      <c r="X2661" s="2" t="s">
        <v>6</v>
      </c>
      <c r="Y2661" s="2" t="s">
        <v>6</v>
      </c>
      <c r="Z2661" s="2" t="s">
        <v>6</v>
      </c>
      <c r="AA2661" s="2" t="s">
        <v>6</v>
      </c>
      <c r="AB2661" s="2" t="s">
        <v>6</v>
      </c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</row>
    <row r="2662" spans="1:47" ht="15.75">
      <c r="A2662" s="2"/>
      <c r="B2662" s="2"/>
      <c r="C2662" s="2" t="s">
        <v>1169</v>
      </c>
      <c r="D2662" s="2" t="s">
        <v>176</v>
      </c>
      <c r="E2662" s="2" t="s">
        <v>30</v>
      </c>
      <c r="F2662" s="26" t="s">
        <v>176</v>
      </c>
      <c r="G2662" s="4" t="s">
        <v>1266</v>
      </c>
      <c r="H2662" s="2" t="s">
        <v>163</v>
      </c>
      <c r="I2662" s="2" t="s">
        <v>569</v>
      </c>
      <c r="J2662" s="2" t="s">
        <v>570</v>
      </c>
      <c r="K2662" s="2" t="s">
        <v>835</v>
      </c>
      <c r="L2662" s="2" t="s">
        <v>848</v>
      </c>
      <c r="M2662" s="2" t="s">
        <v>6</v>
      </c>
      <c r="N2662" s="2" t="s">
        <v>6</v>
      </c>
      <c r="O2662" s="2" t="s">
        <v>6</v>
      </c>
      <c r="P2662" s="2" t="s">
        <v>6</v>
      </c>
      <c r="Q2662" s="2" t="s">
        <v>6</v>
      </c>
      <c r="R2662" s="2" t="s">
        <v>6</v>
      </c>
      <c r="S2662" s="2" t="s">
        <v>6</v>
      </c>
      <c r="T2662" s="2" t="s">
        <v>6</v>
      </c>
      <c r="U2662" s="2" t="s">
        <v>6</v>
      </c>
      <c r="V2662" s="2" t="s">
        <v>6</v>
      </c>
      <c r="W2662" s="2" t="s">
        <v>6</v>
      </c>
      <c r="X2662" s="2" t="s">
        <v>6</v>
      </c>
      <c r="Y2662" s="2" t="s">
        <v>6</v>
      </c>
      <c r="Z2662" s="2" t="s">
        <v>6</v>
      </c>
      <c r="AA2662" s="2" t="s">
        <v>6</v>
      </c>
      <c r="AB2662" s="2" t="s">
        <v>6</v>
      </c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</row>
    <row r="2663" spans="1:47" ht="15.75">
      <c r="A2663" s="2"/>
      <c r="B2663" s="2"/>
      <c r="C2663" s="2" t="s">
        <v>1170</v>
      </c>
      <c r="D2663" s="2" t="s">
        <v>176</v>
      </c>
      <c r="E2663" s="2" t="s">
        <v>30</v>
      </c>
      <c r="F2663" s="26" t="s">
        <v>176</v>
      </c>
      <c r="G2663" s="4" t="s">
        <v>1266</v>
      </c>
      <c r="H2663" s="2" t="s">
        <v>163</v>
      </c>
      <c r="I2663" s="2" t="s">
        <v>569</v>
      </c>
      <c r="J2663" s="2" t="s">
        <v>570</v>
      </c>
      <c r="K2663" s="2" t="s">
        <v>835</v>
      </c>
      <c r="L2663" s="2" t="s">
        <v>848</v>
      </c>
      <c r="M2663" s="2" t="s">
        <v>6</v>
      </c>
      <c r="N2663" s="2" t="s">
        <v>6</v>
      </c>
      <c r="O2663" s="2" t="s">
        <v>6</v>
      </c>
      <c r="P2663" s="2" t="s">
        <v>6</v>
      </c>
      <c r="Q2663" s="2" t="s">
        <v>6</v>
      </c>
      <c r="R2663" s="2" t="s">
        <v>6</v>
      </c>
      <c r="S2663" s="2" t="s">
        <v>6</v>
      </c>
      <c r="T2663" s="2" t="s">
        <v>6</v>
      </c>
      <c r="U2663" s="2" t="s">
        <v>6</v>
      </c>
      <c r="V2663" s="2" t="s">
        <v>6</v>
      </c>
      <c r="W2663" s="2" t="s">
        <v>6</v>
      </c>
      <c r="X2663" s="2" t="s">
        <v>6</v>
      </c>
      <c r="Y2663" s="2" t="s">
        <v>6</v>
      </c>
      <c r="Z2663" s="2" t="s">
        <v>6</v>
      </c>
      <c r="AA2663" s="2" t="s">
        <v>6</v>
      </c>
      <c r="AB2663" s="2" t="s">
        <v>6</v>
      </c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</row>
    <row r="2664" spans="1:47" ht="15.75">
      <c r="A2664" s="2"/>
      <c r="B2664" s="2"/>
      <c r="C2664" s="2" t="s">
        <v>1171</v>
      </c>
      <c r="D2664" s="2" t="s">
        <v>176</v>
      </c>
      <c r="E2664" s="2" t="s">
        <v>30</v>
      </c>
      <c r="F2664" s="26" t="s">
        <v>176</v>
      </c>
      <c r="G2664" s="4" t="s">
        <v>1266</v>
      </c>
      <c r="H2664" s="2" t="s">
        <v>163</v>
      </c>
      <c r="I2664" s="2" t="s">
        <v>569</v>
      </c>
      <c r="J2664" s="2" t="s">
        <v>570</v>
      </c>
      <c r="K2664" s="2" t="s">
        <v>835</v>
      </c>
      <c r="L2664" s="2" t="s">
        <v>848</v>
      </c>
      <c r="M2664" s="2" t="s">
        <v>6</v>
      </c>
      <c r="N2664" s="2" t="s">
        <v>6</v>
      </c>
      <c r="O2664" s="2" t="s">
        <v>6</v>
      </c>
      <c r="P2664" s="2" t="s">
        <v>6</v>
      </c>
      <c r="Q2664" s="2" t="s">
        <v>6</v>
      </c>
      <c r="R2664" s="2" t="s">
        <v>6</v>
      </c>
      <c r="S2664" s="2" t="s">
        <v>6</v>
      </c>
      <c r="T2664" s="2" t="s">
        <v>6</v>
      </c>
      <c r="U2664" s="2" t="s">
        <v>6</v>
      </c>
      <c r="V2664" s="2" t="s">
        <v>6</v>
      </c>
      <c r="W2664" s="2" t="s">
        <v>6</v>
      </c>
      <c r="X2664" s="2" t="s">
        <v>6</v>
      </c>
      <c r="Y2664" s="2" t="s">
        <v>6</v>
      </c>
      <c r="Z2664" s="2" t="s">
        <v>6</v>
      </c>
      <c r="AA2664" s="2" t="s">
        <v>6</v>
      </c>
      <c r="AB2664" s="2" t="s">
        <v>6</v>
      </c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</row>
    <row r="2665" spans="1:47" ht="15.75">
      <c r="A2665" s="2"/>
      <c r="B2665" s="2"/>
      <c r="C2665" s="2" t="s">
        <v>1172</v>
      </c>
      <c r="D2665" s="2" t="s">
        <v>176</v>
      </c>
      <c r="E2665" s="2" t="s">
        <v>30</v>
      </c>
      <c r="F2665" s="26" t="s">
        <v>176</v>
      </c>
      <c r="G2665" s="4" t="s">
        <v>1266</v>
      </c>
      <c r="H2665" s="2" t="s">
        <v>163</v>
      </c>
      <c r="I2665" s="2" t="s">
        <v>569</v>
      </c>
      <c r="J2665" s="2" t="s">
        <v>570</v>
      </c>
      <c r="K2665" s="2" t="s">
        <v>835</v>
      </c>
      <c r="L2665" s="2" t="s">
        <v>848</v>
      </c>
      <c r="M2665" s="2" t="s">
        <v>6</v>
      </c>
      <c r="N2665" s="2" t="s">
        <v>6</v>
      </c>
      <c r="O2665" s="2" t="s">
        <v>6</v>
      </c>
      <c r="P2665" s="2" t="s">
        <v>6</v>
      </c>
      <c r="Q2665" s="2" t="s">
        <v>6</v>
      </c>
      <c r="R2665" s="2" t="s">
        <v>6</v>
      </c>
      <c r="S2665" s="2" t="s">
        <v>6</v>
      </c>
      <c r="T2665" s="2" t="s">
        <v>6</v>
      </c>
      <c r="U2665" s="2" t="s">
        <v>6</v>
      </c>
      <c r="V2665" s="2" t="s">
        <v>6</v>
      </c>
      <c r="W2665" s="2" t="s">
        <v>6</v>
      </c>
      <c r="X2665" s="2" t="s">
        <v>6</v>
      </c>
      <c r="Y2665" s="2" t="s">
        <v>6</v>
      </c>
      <c r="Z2665" s="2" t="s">
        <v>6</v>
      </c>
      <c r="AA2665" s="2" t="s">
        <v>6</v>
      </c>
      <c r="AB2665" s="2" t="s">
        <v>6</v>
      </c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</row>
    <row r="2666" spans="1:47" ht="15.75">
      <c r="A2666" s="2"/>
      <c r="B2666" s="2"/>
      <c r="C2666" s="2" t="s">
        <v>1173</v>
      </c>
      <c r="D2666" s="2" t="s">
        <v>176</v>
      </c>
      <c r="E2666" s="2" t="s">
        <v>30</v>
      </c>
      <c r="F2666" s="26" t="s">
        <v>176</v>
      </c>
      <c r="G2666" s="4" t="s">
        <v>1266</v>
      </c>
      <c r="H2666" s="2" t="s">
        <v>163</v>
      </c>
      <c r="I2666" s="2" t="s">
        <v>569</v>
      </c>
      <c r="J2666" s="2" t="s">
        <v>570</v>
      </c>
      <c r="K2666" s="2" t="s">
        <v>835</v>
      </c>
      <c r="L2666" s="2" t="s">
        <v>848</v>
      </c>
      <c r="M2666" s="2" t="s">
        <v>6</v>
      </c>
      <c r="N2666" s="2" t="s">
        <v>6</v>
      </c>
      <c r="O2666" s="2" t="s">
        <v>6</v>
      </c>
      <c r="P2666" s="2" t="s">
        <v>6</v>
      </c>
      <c r="Q2666" s="2" t="s">
        <v>6</v>
      </c>
      <c r="R2666" s="2" t="s">
        <v>6</v>
      </c>
      <c r="S2666" s="2" t="s">
        <v>6</v>
      </c>
      <c r="T2666" s="2" t="s">
        <v>6</v>
      </c>
      <c r="U2666" s="2" t="s">
        <v>6</v>
      </c>
      <c r="V2666" s="2" t="s">
        <v>6</v>
      </c>
      <c r="W2666" s="2" t="s">
        <v>6</v>
      </c>
      <c r="X2666" s="2" t="s">
        <v>6</v>
      </c>
      <c r="Y2666" s="2" t="s">
        <v>6</v>
      </c>
      <c r="Z2666" s="2" t="s">
        <v>6</v>
      </c>
      <c r="AA2666" s="2" t="s">
        <v>6</v>
      </c>
      <c r="AB2666" s="2" t="s">
        <v>6</v>
      </c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</row>
    <row r="2667" spans="1:47" ht="15.75">
      <c r="A2667" s="2"/>
      <c r="B2667" s="2"/>
      <c r="C2667" s="2" t="s">
        <v>1174</v>
      </c>
      <c r="D2667" s="2" t="s">
        <v>176</v>
      </c>
      <c r="E2667" s="2" t="s">
        <v>30</v>
      </c>
      <c r="F2667" s="26" t="s">
        <v>176</v>
      </c>
      <c r="G2667" s="4" t="s">
        <v>1266</v>
      </c>
      <c r="H2667" s="2" t="s">
        <v>163</v>
      </c>
      <c r="I2667" s="2" t="s">
        <v>569</v>
      </c>
      <c r="J2667" s="2" t="s">
        <v>570</v>
      </c>
      <c r="K2667" s="2" t="s">
        <v>835</v>
      </c>
      <c r="L2667" s="2" t="s">
        <v>848</v>
      </c>
      <c r="M2667" s="2" t="s">
        <v>6</v>
      </c>
      <c r="N2667" s="2" t="s">
        <v>6</v>
      </c>
      <c r="O2667" s="2" t="s">
        <v>6</v>
      </c>
      <c r="P2667" s="2" t="s">
        <v>6</v>
      </c>
      <c r="Q2667" s="2" t="s">
        <v>6</v>
      </c>
      <c r="R2667" s="2" t="s">
        <v>6</v>
      </c>
      <c r="S2667" s="2" t="s">
        <v>6</v>
      </c>
      <c r="T2667" s="2" t="s">
        <v>6</v>
      </c>
      <c r="U2667" s="2" t="s">
        <v>6</v>
      </c>
      <c r="V2667" s="2" t="s">
        <v>6</v>
      </c>
      <c r="W2667" s="2" t="s">
        <v>6</v>
      </c>
      <c r="X2667" s="2" t="s">
        <v>6</v>
      </c>
      <c r="Y2667" s="2" t="s">
        <v>6</v>
      </c>
      <c r="Z2667" s="2" t="s">
        <v>6</v>
      </c>
      <c r="AA2667" s="2" t="s">
        <v>6</v>
      </c>
      <c r="AB2667" s="2" t="s">
        <v>6</v>
      </c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</row>
    <row r="2668" spans="1:47" ht="15.75">
      <c r="A2668" s="2"/>
      <c r="B2668" s="2"/>
      <c r="C2668" s="2" t="s">
        <v>1175</v>
      </c>
      <c r="D2668" s="2" t="s">
        <v>176</v>
      </c>
      <c r="E2668" s="2" t="s">
        <v>30</v>
      </c>
      <c r="F2668" s="26" t="s">
        <v>176</v>
      </c>
      <c r="G2668" s="4" t="s">
        <v>1266</v>
      </c>
      <c r="H2668" s="2" t="s">
        <v>163</v>
      </c>
      <c r="I2668" s="2" t="s">
        <v>569</v>
      </c>
      <c r="J2668" s="2" t="s">
        <v>570</v>
      </c>
      <c r="K2668" s="2" t="s">
        <v>835</v>
      </c>
      <c r="L2668" s="2" t="s">
        <v>848</v>
      </c>
      <c r="M2668" s="2" t="s">
        <v>6</v>
      </c>
      <c r="N2668" s="2" t="s">
        <v>6</v>
      </c>
      <c r="O2668" s="2" t="s">
        <v>6</v>
      </c>
      <c r="P2668" s="2" t="s">
        <v>6</v>
      </c>
      <c r="Q2668" s="2" t="s">
        <v>6</v>
      </c>
      <c r="R2668" s="2" t="s">
        <v>6</v>
      </c>
      <c r="S2668" s="2" t="s">
        <v>6</v>
      </c>
      <c r="T2668" s="2" t="s">
        <v>6</v>
      </c>
      <c r="U2668" s="2" t="s">
        <v>6</v>
      </c>
      <c r="V2668" s="2" t="s">
        <v>6</v>
      </c>
      <c r="W2668" s="2" t="s">
        <v>6</v>
      </c>
      <c r="X2668" s="2" t="s">
        <v>6</v>
      </c>
      <c r="Y2668" s="2" t="s">
        <v>6</v>
      </c>
      <c r="Z2668" s="2" t="s">
        <v>6</v>
      </c>
      <c r="AA2668" s="2" t="s">
        <v>6</v>
      </c>
      <c r="AB2668" s="2" t="s">
        <v>6</v>
      </c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</row>
    <row r="2669" spans="1:47" ht="15.75">
      <c r="A2669" s="2"/>
      <c r="B2669" s="2"/>
      <c r="C2669" s="2" t="s">
        <v>1176</v>
      </c>
      <c r="D2669" s="2" t="s">
        <v>176</v>
      </c>
      <c r="E2669" s="2" t="s">
        <v>30</v>
      </c>
      <c r="F2669" s="26" t="s">
        <v>176</v>
      </c>
      <c r="G2669" s="4" t="s">
        <v>1266</v>
      </c>
      <c r="H2669" s="2" t="s">
        <v>163</v>
      </c>
      <c r="I2669" s="2" t="s">
        <v>569</v>
      </c>
      <c r="J2669" s="2" t="s">
        <v>570</v>
      </c>
      <c r="K2669" s="2" t="s">
        <v>835</v>
      </c>
      <c r="L2669" s="2" t="s">
        <v>848</v>
      </c>
      <c r="M2669" s="2" t="s">
        <v>6</v>
      </c>
      <c r="N2669" s="2" t="s">
        <v>6</v>
      </c>
      <c r="O2669" s="2" t="s">
        <v>6</v>
      </c>
      <c r="P2669" s="2" t="s">
        <v>6</v>
      </c>
      <c r="Q2669" s="2" t="s">
        <v>6</v>
      </c>
      <c r="R2669" s="2" t="s">
        <v>6</v>
      </c>
      <c r="S2669" s="2" t="s">
        <v>6</v>
      </c>
      <c r="T2669" s="2" t="s">
        <v>6</v>
      </c>
      <c r="U2669" s="2" t="s">
        <v>6</v>
      </c>
      <c r="V2669" s="2" t="s">
        <v>6</v>
      </c>
      <c r="W2669" s="2" t="s">
        <v>6</v>
      </c>
      <c r="X2669" s="2" t="s">
        <v>6</v>
      </c>
      <c r="Y2669" s="2" t="s">
        <v>6</v>
      </c>
      <c r="Z2669" s="2" t="s">
        <v>6</v>
      </c>
      <c r="AA2669" s="2" t="s">
        <v>6</v>
      </c>
      <c r="AB2669" s="2" t="s">
        <v>6</v>
      </c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</row>
    <row r="2670" spans="1:47" ht="15.75">
      <c r="A2670" s="2"/>
      <c r="B2670" s="2"/>
      <c r="C2670" s="2" t="s">
        <v>1177</v>
      </c>
      <c r="D2670" s="2" t="s">
        <v>176</v>
      </c>
      <c r="E2670" s="2" t="s">
        <v>30</v>
      </c>
      <c r="F2670" s="26" t="s">
        <v>176</v>
      </c>
      <c r="G2670" s="4" t="s">
        <v>1266</v>
      </c>
      <c r="H2670" s="2" t="s">
        <v>163</v>
      </c>
      <c r="I2670" s="2" t="s">
        <v>569</v>
      </c>
      <c r="J2670" s="2" t="s">
        <v>570</v>
      </c>
      <c r="K2670" s="2" t="s">
        <v>835</v>
      </c>
      <c r="L2670" s="2" t="s">
        <v>848</v>
      </c>
      <c r="M2670" s="2" t="s">
        <v>6</v>
      </c>
      <c r="N2670" s="2" t="s">
        <v>6</v>
      </c>
      <c r="O2670" s="2" t="s">
        <v>6</v>
      </c>
      <c r="P2670" s="2" t="s">
        <v>6</v>
      </c>
      <c r="Q2670" s="2" t="s">
        <v>6</v>
      </c>
      <c r="R2670" s="2" t="s">
        <v>6</v>
      </c>
      <c r="S2670" s="2" t="s">
        <v>6</v>
      </c>
      <c r="T2670" s="2" t="s">
        <v>6</v>
      </c>
      <c r="U2670" s="2" t="s">
        <v>6</v>
      </c>
      <c r="V2670" s="2" t="s">
        <v>6</v>
      </c>
      <c r="W2670" s="2" t="s">
        <v>6</v>
      </c>
      <c r="X2670" s="2" t="s">
        <v>6</v>
      </c>
      <c r="Y2670" s="2" t="s">
        <v>6</v>
      </c>
      <c r="Z2670" s="2" t="s">
        <v>6</v>
      </c>
      <c r="AA2670" s="2" t="s">
        <v>6</v>
      </c>
      <c r="AB2670" s="2" t="s">
        <v>6</v>
      </c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</row>
    <row r="2671" spans="1:47" ht="15.75">
      <c r="A2671" s="2"/>
      <c r="B2671" s="2"/>
      <c r="C2671" s="2" t="s">
        <v>1178</v>
      </c>
      <c r="D2671" s="2" t="s">
        <v>176</v>
      </c>
      <c r="E2671" s="2" t="s">
        <v>30</v>
      </c>
      <c r="F2671" s="26" t="s">
        <v>176</v>
      </c>
      <c r="G2671" s="4" t="s">
        <v>1266</v>
      </c>
      <c r="H2671" s="2" t="s">
        <v>163</v>
      </c>
      <c r="I2671" s="2" t="s">
        <v>569</v>
      </c>
      <c r="J2671" s="2" t="s">
        <v>570</v>
      </c>
      <c r="K2671" s="2" t="s">
        <v>835</v>
      </c>
      <c r="L2671" s="2" t="s">
        <v>848</v>
      </c>
      <c r="M2671" s="2" t="s">
        <v>6</v>
      </c>
      <c r="N2671" s="2" t="s">
        <v>6</v>
      </c>
      <c r="O2671" s="2" t="s">
        <v>6</v>
      </c>
      <c r="P2671" s="2" t="s">
        <v>6</v>
      </c>
      <c r="Q2671" s="2" t="s">
        <v>6</v>
      </c>
      <c r="R2671" s="2" t="s">
        <v>6</v>
      </c>
      <c r="S2671" s="2" t="s">
        <v>6</v>
      </c>
      <c r="T2671" s="2" t="s">
        <v>6</v>
      </c>
      <c r="U2671" s="2" t="s">
        <v>6</v>
      </c>
      <c r="V2671" s="2" t="s">
        <v>6</v>
      </c>
      <c r="W2671" s="2" t="s">
        <v>6</v>
      </c>
      <c r="X2671" s="2" t="s">
        <v>6</v>
      </c>
      <c r="Y2671" s="2" t="s">
        <v>6</v>
      </c>
      <c r="Z2671" s="2" t="s">
        <v>6</v>
      </c>
      <c r="AA2671" s="2" t="s">
        <v>6</v>
      </c>
      <c r="AB2671" s="2" t="s">
        <v>6</v>
      </c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</row>
    <row r="2672" spans="1:47" ht="15.75">
      <c r="A2672" s="2"/>
      <c r="B2672" s="2"/>
      <c r="C2672" s="2" t="s">
        <v>1179</v>
      </c>
      <c r="D2672" s="2" t="s">
        <v>176</v>
      </c>
      <c r="E2672" s="2" t="s">
        <v>30</v>
      </c>
      <c r="F2672" s="26" t="s">
        <v>176</v>
      </c>
      <c r="G2672" s="4" t="s">
        <v>1266</v>
      </c>
      <c r="H2672" s="2" t="s">
        <v>163</v>
      </c>
      <c r="I2672" s="2" t="s">
        <v>569</v>
      </c>
      <c r="J2672" s="2" t="s">
        <v>570</v>
      </c>
      <c r="K2672" s="2" t="s">
        <v>835</v>
      </c>
      <c r="L2672" s="2" t="s">
        <v>848</v>
      </c>
      <c r="M2672" s="2" t="s">
        <v>6</v>
      </c>
      <c r="N2672" s="2" t="s">
        <v>6</v>
      </c>
      <c r="O2672" s="2" t="s">
        <v>6</v>
      </c>
      <c r="P2672" s="2" t="s">
        <v>6</v>
      </c>
      <c r="Q2672" s="2" t="s">
        <v>6</v>
      </c>
      <c r="R2672" s="2" t="s">
        <v>6</v>
      </c>
      <c r="S2672" s="2" t="s">
        <v>6</v>
      </c>
      <c r="T2672" s="2" t="s">
        <v>6</v>
      </c>
      <c r="U2672" s="2" t="s">
        <v>6</v>
      </c>
      <c r="V2672" s="2" t="s">
        <v>6</v>
      </c>
      <c r="W2672" s="2" t="s">
        <v>6</v>
      </c>
      <c r="X2672" s="2" t="s">
        <v>6</v>
      </c>
      <c r="Y2672" s="2" t="s">
        <v>6</v>
      </c>
      <c r="Z2672" s="2" t="s">
        <v>6</v>
      </c>
      <c r="AA2672" s="2" t="s">
        <v>6</v>
      </c>
      <c r="AB2672" s="2" t="s">
        <v>6</v>
      </c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</row>
    <row r="2673" spans="1:47" ht="15.75">
      <c r="A2673" s="2"/>
      <c r="B2673" s="2"/>
      <c r="C2673" s="2" t="s">
        <v>1180</v>
      </c>
      <c r="D2673" s="2" t="s">
        <v>176</v>
      </c>
      <c r="E2673" s="2" t="s">
        <v>30</v>
      </c>
      <c r="F2673" s="26" t="s">
        <v>176</v>
      </c>
      <c r="G2673" s="4" t="s">
        <v>1266</v>
      </c>
      <c r="H2673" s="2" t="s">
        <v>163</v>
      </c>
      <c r="I2673" s="2" t="s">
        <v>569</v>
      </c>
      <c r="J2673" s="2" t="s">
        <v>570</v>
      </c>
      <c r="K2673" s="2" t="s">
        <v>835</v>
      </c>
      <c r="L2673" s="2" t="s">
        <v>848</v>
      </c>
      <c r="M2673" s="2" t="s">
        <v>6</v>
      </c>
      <c r="N2673" s="2" t="s">
        <v>6</v>
      </c>
      <c r="O2673" s="2" t="s">
        <v>6</v>
      </c>
      <c r="P2673" s="2" t="s">
        <v>6</v>
      </c>
      <c r="Q2673" s="2" t="s">
        <v>6</v>
      </c>
      <c r="R2673" s="2" t="s">
        <v>6</v>
      </c>
      <c r="S2673" s="2" t="s">
        <v>6</v>
      </c>
      <c r="T2673" s="2" t="s">
        <v>6</v>
      </c>
      <c r="U2673" s="2" t="s">
        <v>6</v>
      </c>
      <c r="V2673" s="2" t="s">
        <v>6</v>
      </c>
      <c r="W2673" s="2" t="s">
        <v>6</v>
      </c>
      <c r="X2673" s="2" t="s">
        <v>6</v>
      </c>
      <c r="Y2673" s="2" t="s">
        <v>6</v>
      </c>
      <c r="Z2673" s="2" t="s">
        <v>6</v>
      </c>
      <c r="AA2673" s="2" t="s">
        <v>6</v>
      </c>
      <c r="AB2673" s="2" t="s">
        <v>6</v>
      </c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</row>
    <row r="2674" spans="1:47" ht="15.75">
      <c r="A2674" s="2"/>
      <c r="B2674" s="2"/>
      <c r="C2674" s="2" t="s">
        <v>1181</v>
      </c>
      <c r="D2674" s="2" t="s">
        <v>176</v>
      </c>
      <c r="E2674" s="2" t="s">
        <v>30</v>
      </c>
      <c r="F2674" s="26" t="s">
        <v>176</v>
      </c>
      <c r="G2674" s="4" t="s">
        <v>1266</v>
      </c>
      <c r="H2674" s="2" t="s">
        <v>163</v>
      </c>
      <c r="I2674" s="2" t="s">
        <v>569</v>
      </c>
      <c r="J2674" s="2" t="s">
        <v>570</v>
      </c>
      <c r="K2674" s="2" t="s">
        <v>835</v>
      </c>
      <c r="L2674" s="2" t="s">
        <v>848</v>
      </c>
      <c r="M2674" s="2" t="s">
        <v>6</v>
      </c>
      <c r="N2674" s="2" t="s">
        <v>6</v>
      </c>
      <c r="O2674" s="2" t="s">
        <v>6</v>
      </c>
      <c r="P2674" s="2" t="s">
        <v>6</v>
      </c>
      <c r="Q2674" s="2" t="s">
        <v>6</v>
      </c>
      <c r="R2674" s="2" t="s">
        <v>6</v>
      </c>
      <c r="S2674" s="2" t="s">
        <v>6</v>
      </c>
      <c r="T2674" s="2" t="s">
        <v>6</v>
      </c>
      <c r="U2674" s="2" t="s">
        <v>6</v>
      </c>
      <c r="V2674" s="2" t="s">
        <v>6</v>
      </c>
      <c r="W2674" s="2" t="s">
        <v>6</v>
      </c>
      <c r="X2674" s="2" t="s">
        <v>6</v>
      </c>
      <c r="Y2674" s="2" t="s">
        <v>6</v>
      </c>
      <c r="Z2674" s="2" t="s">
        <v>6</v>
      </c>
      <c r="AA2674" s="2" t="s">
        <v>6</v>
      </c>
      <c r="AB2674" s="2" t="s">
        <v>6</v>
      </c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</row>
    <row r="2675" spans="1:47" ht="15.75">
      <c r="A2675" s="2"/>
      <c r="B2675" s="2"/>
      <c r="C2675" s="2" t="s">
        <v>1182</v>
      </c>
      <c r="D2675" s="2" t="s">
        <v>176</v>
      </c>
      <c r="E2675" s="2" t="s">
        <v>30</v>
      </c>
      <c r="F2675" s="26" t="s">
        <v>176</v>
      </c>
      <c r="G2675" s="4" t="s">
        <v>1266</v>
      </c>
      <c r="H2675" s="2" t="s">
        <v>163</v>
      </c>
      <c r="I2675" s="2" t="s">
        <v>569</v>
      </c>
      <c r="J2675" s="2" t="s">
        <v>570</v>
      </c>
      <c r="K2675" s="2" t="s">
        <v>835</v>
      </c>
      <c r="L2675" s="2" t="s">
        <v>848</v>
      </c>
      <c r="M2675" s="2" t="s">
        <v>6</v>
      </c>
      <c r="N2675" s="2" t="s">
        <v>6</v>
      </c>
      <c r="O2675" s="2" t="s">
        <v>6</v>
      </c>
      <c r="P2675" s="2" t="s">
        <v>6</v>
      </c>
      <c r="Q2675" s="2" t="s">
        <v>6</v>
      </c>
      <c r="R2675" s="2" t="s">
        <v>6</v>
      </c>
      <c r="S2675" s="2" t="s">
        <v>6</v>
      </c>
      <c r="T2675" s="2" t="s">
        <v>6</v>
      </c>
      <c r="U2675" s="2" t="s">
        <v>6</v>
      </c>
      <c r="V2675" s="2" t="s">
        <v>6</v>
      </c>
      <c r="W2675" s="2" t="s">
        <v>6</v>
      </c>
      <c r="X2675" s="2" t="s">
        <v>6</v>
      </c>
      <c r="Y2675" s="2" t="s">
        <v>6</v>
      </c>
      <c r="Z2675" s="2" t="s">
        <v>6</v>
      </c>
      <c r="AA2675" s="2" t="s">
        <v>6</v>
      </c>
      <c r="AB2675" s="2" t="s">
        <v>6</v>
      </c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</row>
    <row r="2676" spans="1:47" ht="15.75">
      <c r="A2676" s="2"/>
      <c r="B2676" s="2"/>
      <c r="C2676" s="2" t="s">
        <v>1183</v>
      </c>
      <c r="D2676" s="2" t="s">
        <v>176</v>
      </c>
      <c r="E2676" s="2" t="s">
        <v>30</v>
      </c>
      <c r="F2676" s="26" t="s">
        <v>176</v>
      </c>
      <c r="G2676" s="4" t="s">
        <v>1266</v>
      </c>
      <c r="H2676" s="2" t="s">
        <v>163</v>
      </c>
      <c r="I2676" s="2" t="s">
        <v>569</v>
      </c>
      <c r="J2676" s="2" t="s">
        <v>570</v>
      </c>
      <c r="K2676" s="2" t="s">
        <v>835</v>
      </c>
      <c r="L2676" s="2" t="s">
        <v>848</v>
      </c>
      <c r="M2676" s="2" t="s">
        <v>6</v>
      </c>
      <c r="N2676" s="2" t="s">
        <v>6</v>
      </c>
      <c r="O2676" s="2" t="s">
        <v>6</v>
      </c>
      <c r="P2676" s="2" t="s">
        <v>6</v>
      </c>
      <c r="Q2676" s="2" t="s">
        <v>6</v>
      </c>
      <c r="R2676" s="2" t="s">
        <v>6</v>
      </c>
      <c r="S2676" s="2" t="s">
        <v>6</v>
      </c>
      <c r="T2676" s="2" t="s">
        <v>6</v>
      </c>
      <c r="U2676" s="2" t="s">
        <v>6</v>
      </c>
      <c r="V2676" s="2" t="s">
        <v>6</v>
      </c>
      <c r="W2676" s="2" t="s">
        <v>6</v>
      </c>
      <c r="X2676" s="2" t="s">
        <v>6</v>
      </c>
      <c r="Y2676" s="2" t="s">
        <v>6</v>
      </c>
      <c r="Z2676" s="2" t="s">
        <v>6</v>
      </c>
      <c r="AA2676" s="2" t="s">
        <v>6</v>
      </c>
      <c r="AB2676" s="2" t="s">
        <v>6</v>
      </c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</row>
    <row r="2677" spans="1:47" ht="15.75">
      <c r="A2677" s="2"/>
      <c r="B2677" s="2"/>
      <c r="C2677" s="2" t="s">
        <v>1184</v>
      </c>
      <c r="D2677" s="2" t="s">
        <v>176</v>
      </c>
      <c r="E2677" s="2" t="s">
        <v>30</v>
      </c>
      <c r="F2677" s="26" t="s">
        <v>176</v>
      </c>
      <c r="G2677" s="4" t="s">
        <v>1266</v>
      </c>
      <c r="H2677" s="2" t="s">
        <v>163</v>
      </c>
      <c r="I2677" s="2" t="s">
        <v>569</v>
      </c>
      <c r="J2677" s="2" t="s">
        <v>570</v>
      </c>
      <c r="K2677" s="2" t="s">
        <v>835</v>
      </c>
      <c r="L2677" s="2" t="s">
        <v>848</v>
      </c>
      <c r="M2677" s="2" t="s">
        <v>6</v>
      </c>
      <c r="N2677" s="2" t="s">
        <v>6</v>
      </c>
      <c r="O2677" s="2" t="s">
        <v>6</v>
      </c>
      <c r="P2677" s="2" t="s">
        <v>6</v>
      </c>
      <c r="Q2677" s="2" t="s">
        <v>6</v>
      </c>
      <c r="R2677" s="2" t="s">
        <v>6</v>
      </c>
      <c r="S2677" s="2" t="s">
        <v>6</v>
      </c>
      <c r="T2677" s="2" t="s">
        <v>6</v>
      </c>
      <c r="U2677" s="2" t="s">
        <v>6</v>
      </c>
      <c r="V2677" s="2" t="s">
        <v>6</v>
      </c>
      <c r="W2677" s="2" t="s">
        <v>6</v>
      </c>
      <c r="X2677" s="2" t="s">
        <v>6</v>
      </c>
      <c r="Y2677" s="2" t="s">
        <v>6</v>
      </c>
      <c r="Z2677" s="2" t="s">
        <v>6</v>
      </c>
      <c r="AA2677" s="2" t="s">
        <v>6</v>
      </c>
      <c r="AB2677" s="2" t="s">
        <v>6</v>
      </c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</row>
    <row r="2678" spans="1:47" ht="15.75">
      <c r="A2678" s="2"/>
      <c r="B2678" s="2"/>
      <c r="C2678" s="2" t="s">
        <v>1185</v>
      </c>
      <c r="D2678" s="2" t="s">
        <v>176</v>
      </c>
      <c r="E2678" s="2" t="s">
        <v>30</v>
      </c>
      <c r="F2678" s="26" t="s">
        <v>176</v>
      </c>
      <c r="G2678" s="4" t="s">
        <v>1266</v>
      </c>
      <c r="H2678" s="2" t="s">
        <v>163</v>
      </c>
      <c r="I2678" s="2" t="s">
        <v>569</v>
      </c>
      <c r="J2678" s="2" t="s">
        <v>570</v>
      </c>
      <c r="K2678" s="2" t="s">
        <v>835</v>
      </c>
      <c r="L2678" s="2" t="s">
        <v>848</v>
      </c>
      <c r="M2678" s="2" t="s">
        <v>6</v>
      </c>
      <c r="N2678" s="2" t="s">
        <v>6</v>
      </c>
      <c r="O2678" s="2" t="s">
        <v>6</v>
      </c>
      <c r="P2678" s="2" t="s">
        <v>6</v>
      </c>
      <c r="Q2678" s="2" t="s">
        <v>6</v>
      </c>
      <c r="R2678" s="2" t="s">
        <v>6</v>
      </c>
      <c r="S2678" s="2" t="s">
        <v>6</v>
      </c>
      <c r="T2678" s="2" t="s">
        <v>6</v>
      </c>
      <c r="U2678" s="2" t="s">
        <v>6</v>
      </c>
      <c r="V2678" s="2" t="s">
        <v>6</v>
      </c>
      <c r="W2678" s="2" t="s">
        <v>6</v>
      </c>
      <c r="X2678" s="2" t="s">
        <v>6</v>
      </c>
      <c r="Y2678" s="2" t="s">
        <v>6</v>
      </c>
      <c r="Z2678" s="2" t="s">
        <v>6</v>
      </c>
      <c r="AA2678" s="2" t="s">
        <v>6</v>
      </c>
      <c r="AB2678" s="2" t="s">
        <v>6</v>
      </c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</row>
    <row r="2679" spans="1:47" ht="15.75">
      <c r="A2679" s="2"/>
      <c r="B2679" s="2"/>
      <c r="C2679" s="2" t="s">
        <v>1186</v>
      </c>
      <c r="D2679" s="2" t="s">
        <v>176</v>
      </c>
      <c r="E2679" s="2" t="s">
        <v>30</v>
      </c>
      <c r="F2679" s="26" t="s">
        <v>176</v>
      </c>
      <c r="G2679" s="4" t="s">
        <v>1266</v>
      </c>
      <c r="H2679" s="2" t="s">
        <v>163</v>
      </c>
      <c r="I2679" s="2" t="s">
        <v>569</v>
      </c>
      <c r="J2679" s="2" t="s">
        <v>570</v>
      </c>
      <c r="K2679" s="2" t="s">
        <v>835</v>
      </c>
      <c r="L2679" s="2" t="s">
        <v>848</v>
      </c>
      <c r="M2679" s="2" t="s">
        <v>6</v>
      </c>
      <c r="N2679" s="2" t="s">
        <v>6</v>
      </c>
      <c r="O2679" s="2" t="s">
        <v>6</v>
      </c>
      <c r="P2679" s="2" t="s">
        <v>6</v>
      </c>
      <c r="Q2679" s="2" t="s">
        <v>6</v>
      </c>
      <c r="R2679" s="2" t="s">
        <v>6</v>
      </c>
      <c r="S2679" s="2" t="s">
        <v>6</v>
      </c>
      <c r="T2679" s="2" t="s">
        <v>6</v>
      </c>
      <c r="U2679" s="2" t="s">
        <v>6</v>
      </c>
      <c r="V2679" s="2" t="s">
        <v>6</v>
      </c>
      <c r="W2679" s="2" t="s">
        <v>6</v>
      </c>
      <c r="X2679" s="2" t="s">
        <v>6</v>
      </c>
      <c r="Y2679" s="2" t="s">
        <v>6</v>
      </c>
      <c r="Z2679" s="2" t="s">
        <v>6</v>
      </c>
      <c r="AA2679" s="2" t="s">
        <v>6</v>
      </c>
      <c r="AB2679" s="2" t="s">
        <v>6</v>
      </c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</row>
    <row r="2680" spans="1:47" ht="15.75">
      <c r="A2680" s="2"/>
      <c r="B2680" s="2"/>
      <c r="C2680" s="2" t="s">
        <v>1187</v>
      </c>
      <c r="D2680" s="2" t="s">
        <v>176</v>
      </c>
      <c r="E2680" s="2" t="s">
        <v>30</v>
      </c>
      <c r="F2680" s="26" t="s">
        <v>176</v>
      </c>
      <c r="G2680" s="4" t="s">
        <v>1266</v>
      </c>
      <c r="H2680" s="2" t="s">
        <v>163</v>
      </c>
      <c r="I2680" s="2" t="s">
        <v>569</v>
      </c>
      <c r="J2680" s="2" t="s">
        <v>570</v>
      </c>
      <c r="K2680" s="2" t="s">
        <v>835</v>
      </c>
      <c r="L2680" s="2" t="s">
        <v>848</v>
      </c>
      <c r="M2680" s="2" t="s">
        <v>6</v>
      </c>
      <c r="N2680" s="2" t="s">
        <v>6</v>
      </c>
      <c r="O2680" s="2" t="s">
        <v>6</v>
      </c>
      <c r="P2680" s="2" t="s">
        <v>6</v>
      </c>
      <c r="Q2680" s="2" t="s">
        <v>6</v>
      </c>
      <c r="R2680" s="2" t="s">
        <v>6</v>
      </c>
      <c r="S2680" s="2" t="s">
        <v>6</v>
      </c>
      <c r="T2680" s="2" t="s">
        <v>6</v>
      </c>
      <c r="U2680" s="2" t="s">
        <v>6</v>
      </c>
      <c r="V2680" s="2" t="s">
        <v>6</v>
      </c>
      <c r="W2680" s="2" t="s">
        <v>6</v>
      </c>
      <c r="X2680" s="2" t="s">
        <v>6</v>
      </c>
      <c r="Y2680" s="2" t="s">
        <v>6</v>
      </c>
      <c r="Z2680" s="2" t="s">
        <v>6</v>
      </c>
      <c r="AA2680" s="2" t="s">
        <v>6</v>
      </c>
      <c r="AB2680" s="2" t="s">
        <v>6</v>
      </c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</row>
    <row r="2681" spans="1:47" ht="15.75">
      <c r="A2681" s="2"/>
      <c r="B2681" s="2"/>
      <c r="C2681" s="2" t="s">
        <v>1188</v>
      </c>
      <c r="D2681" s="2" t="s">
        <v>176</v>
      </c>
      <c r="E2681" s="2" t="s">
        <v>30</v>
      </c>
      <c r="F2681" s="26" t="s">
        <v>176</v>
      </c>
      <c r="G2681" s="4" t="s">
        <v>1266</v>
      </c>
      <c r="H2681" s="2" t="s">
        <v>163</v>
      </c>
      <c r="I2681" s="2" t="s">
        <v>569</v>
      </c>
      <c r="J2681" s="2" t="s">
        <v>570</v>
      </c>
      <c r="K2681" s="2" t="s">
        <v>835</v>
      </c>
      <c r="L2681" s="2" t="s">
        <v>848</v>
      </c>
      <c r="M2681" s="2" t="s">
        <v>6</v>
      </c>
      <c r="N2681" s="2" t="s">
        <v>6</v>
      </c>
      <c r="O2681" s="2" t="s">
        <v>6</v>
      </c>
      <c r="P2681" s="2" t="s">
        <v>6</v>
      </c>
      <c r="Q2681" s="2" t="s">
        <v>6</v>
      </c>
      <c r="R2681" s="2" t="s">
        <v>6</v>
      </c>
      <c r="S2681" s="2" t="s">
        <v>6</v>
      </c>
      <c r="T2681" s="2" t="s">
        <v>6</v>
      </c>
      <c r="U2681" s="2" t="s">
        <v>6</v>
      </c>
      <c r="V2681" s="2" t="s">
        <v>6</v>
      </c>
      <c r="W2681" s="2" t="s">
        <v>6</v>
      </c>
      <c r="X2681" s="2" t="s">
        <v>6</v>
      </c>
      <c r="Y2681" s="2" t="s">
        <v>6</v>
      </c>
      <c r="Z2681" s="2" t="s">
        <v>6</v>
      </c>
      <c r="AA2681" s="2" t="s">
        <v>6</v>
      </c>
      <c r="AB2681" s="2" t="s">
        <v>6</v>
      </c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</row>
    <row r="2682" spans="1:47" ht="15.75">
      <c r="A2682" s="2"/>
      <c r="B2682" s="2"/>
      <c r="C2682" s="2" t="s">
        <v>1189</v>
      </c>
      <c r="D2682" s="2" t="s">
        <v>176</v>
      </c>
      <c r="E2682" s="2" t="s">
        <v>30</v>
      </c>
      <c r="F2682" s="26" t="s">
        <v>176</v>
      </c>
      <c r="G2682" s="4" t="s">
        <v>1266</v>
      </c>
      <c r="H2682" s="2" t="s">
        <v>163</v>
      </c>
      <c r="I2682" s="2" t="s">
        <v>569</v>
      </c>
      <c r="J2682" s="2" t="s">
        <v>570</v>
      </c>
      <c r="K2682" s="2" t="s">
        <v>835</v>
      </c>
      <c r="L2682" s="2" t="s">
        <v>848</v>
      </c>
      <c r="M2682" s="2" t="s">
        <v>6</v>
      </c>
      <c r="N2682" s="2" t="s">
        <v>6</v>
      </c>
      <c r="O2682" s="2" t="s">
        <v>6</v>
      </c>
      <c r="P2682" s="2" t="s">
        <v>6</v>
      </c>
      <c r="Q2682" s="2" t="s">
        <v>6</v>
      </c>
      <c r="R2682" s="2" t="s">
        <v>6</v>
      </c>
      <c r="S2682" s="2" t="s">
        <v>6</v>
      </c>
      <c r="T2682" s="2" t="s">
        <v>6</v>
      </c>
      <c r="U2682" s="2" t="s">
        <v>6</v>
      </c>
      <c r="V2682" s="2" t="s">
        <v>6</v>
      </c>
      <c r="W2682" s="2" t="s">
        <v>6</v>
      </c>
      <c r="X2682" s="2" t="s">
        <v>6</v>
      </c>
      <c r="Y2682" s="2" t="s">
        <v>6</v>
      </c>
      <c r="Z2682" s="2" t="s">
        <v>6</v>
      </c>
      <c r="AA2682" s="2" t="s">
        <v>6</v>
      </c>
      <c r="AB2682" s="2" t="s">
        <v>6</v>
      </c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</row>
    <row r="2683" spans="1:47" ht="15.75">
      <c r="A2683" s="2"/>
      <c r="B2683" s="2"/>
      <c r="C2683" s="2" t="s">
        <v>1190</v>
      </c>
      <c r="D2683" s="2" t="s">
        <v>176</v>
      </c>
      <c r="E2683" s="2" t="s">
        <v>30</v>
      </c>
      <c r="F2683" s="26" t="s">
        <v>176</v>
      </c>
      <c r="G2683" s="4" t="s">
        <v>1266</v>
      </c>
      <c r="H2683" s="2" t="s">
        <v>163</v>
      </c>
      <c r="I2683" s="2" t="s">
        <v>569</v>
      </c>
      <c r="J2683" s="2" t="s">
        <v>570</v>
      </c>
      <c r="K2683" s="2" t="s">
        <v>835</v>
      </c>
      <c r="L2683" s="2" t="s">
        <v>848</v>
      </c>
      <c r="M2683" s="2" t="s">
        <v>6</v>
      </c>
      <c r="N2683" s="2" t="s">
        <v>6</v>
      </c>
      <c r="O2683" s="2" t="s">
        <v>6</v>
      </c>
      <c r="P2683" s="2" t="s">
        <v>6</v>
      </c>
      <c r="Q2683" s="2" t="s">
        <v>6</v>
      </c>
      <c r="R2683" s="2" t="s">
        <v>6</v>
      </c>
      <c r="S2683" s="2" t="s">
        <v>6</v>
      </c>
      <c r="T2683" s="2" t="s">
        <v>6</v>
      </c>
      <c r="U2683" s="2" t="s">
        <v>6</v>
      </c>
      <c r="V2683" s="2" t="s">
        <v>6</v>
      </c>
      <c r="W2683" s="2" t="s">
        <v>6</v>
      </c>
      <c r="X2683" s="2" t="s">
        <v>6</v>
      </c>
      <c r="Y2683" s="2" t="s">
        <v>6</v>
      </c>
      <c r="Z2683" s="2" t="s">
        <v>6</v>
      </c>
      <c r="AA2683" s="2" t="s">
        <v>6</v>
      </c>
      <c r="AB2683" s="2" t="s">
        <v>6</v>
      </c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</row>
    <row r="2684" spans="1:47" ht="15.75">
      <c r="A2684" s="2"/>
      <c r="B2684" s="2"/>
      <c r="C2684" s="2" t="s">
        <v>1191</v>
      </c>
      <c r="D2684" s="2" t="s">
        <v>176</v>
      </c>
      <c r="E2684" s="2" t="s">
        <v>30</v>
      </c>
      <c r="F2684" s="26" t="s">
        <v>176</v>
      </c>
      <c r="G2684" s="4" t="s">
        <v>1266</v>
      </c>
      <c r="H2684" s="2" t="s">
        <v>163</v>
      </c>
      <c r="I2684" s="2" t="s">
        <v>569</v>
      </c>
      <c r="J2684" s="2" t="s">
        <v>570</v>
      </c>
      <c r="K2684" s="2" t="s">
        <v>835</v>
      </c>
      <c r="L2684" s="2" t="s">
        <v>848</v>
      </c>
      <c r="M2684" s="2" t="s">
        <v>6</v>
      </c>
      <c r="N2684" s="2" t="s">
        <v>6</v>
      </c>
      <c r="O2684" s="2" t="s">
        <v>6</v>
      </c>
      <c r="P2684" s="2" t="s">
        <v>6</v>
      </c>
      <c r="Q2684" s="2" t="s">
        <v>6</v>
      </c>
      <c r="R2684" s="2" t="s">
        <v>6</v>
      </c>
      <c r="S2684" s="2" t="s">
        <v>6</v>
      </c>
      <c r="T2684" s="2" t="s">
        <v>6</v>
      </c>
      <c r="U2684" s="2" t="s">
        <v>6</v>
      </c>
      <c r="V2684" s="2" t="s">
        <v>6</v>
      </c>
      <c r="W2684" s="2" t="s">
        <v>6</v>
      </c>
      <c r="X2684" s="2" t="s">
        <v>6</v>
      </c>
      <c r="Y2684" s="2" t="s">
        <v>6</v>
      </c>
      <c r="Z2684" s="2" t="s">
        <v>6</v>
      </c>
      <c r="AA2684" s="2" t="s">
        <v>6</v>
      </c>
      <c r="AB2684" s="2" t="s">
        <v>6</v>
      </c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</row>
    <row r="2685" spans="1:47" ht="15.75">
      <c r="A2685" s="2"/>
      <c r="B2685" s="2"/>
      <c r="C2685" s="2" t="s">
        <v>1192</v>
      </c>
      <c r="D2685" s="2" t="s">
        <v>176</v>
      </c>
      <c r="E2685" s="2" t="s">
        <v>30</v>
      </c>
      <c r="F2685" s="26" t="s">
        <v>176</v>
      </c>
      <c r="G2685" s="4" t="s">
        <v>1266</v>
      </c>
      <c r="H2685" s="2" t="s">
        <v>163</v>
      </c>
      <c r="I2685" s="2" t="s">
        <v>569</v>
      </c>
      <c r="J2685" s="2" t="s">
        <v>570</v>
      </c>
      <c r="K2685" s="2" t="s">
        <v>835</v>
      </c>
      <c r="L2685" s="2" t="s">
        <v>848</v>
      </c>
      <c r="M2685" s="2" t="s">
        <v>6</v>
      </c>
      <c r="N2685" s="2" t="s">
        <v>6</v>
      </c>
      <c r="O2685" s="2" t="s">
        <v>6</v>
      </c>
      <c r="P2685" s="2" t="s">
        <v>6</v>
      </c>
      <c r="Q2685" s="2" t="s">
        <v>6</v>
      </c>
      <c r="R2685" s="2" t="s">
        <v>6</v>
      </c>
      <c r="S2685" s="2" t="s">
        <v>6</v>
      </c>
      <c r="T2685" s="2" t="s">
        <v>6</v>
      </c>
      <c r="U2685" s="2" t="s">
        <v>6</v>
      </c>
      <c r="V2685" s="2" t="s">
        <v>6</v>
      </c>
      <c r="W2685" s="2" t="s">
        <v>6</v>
      </c>
      <c r="X2685" s="2" t="s">
        <v>6</v>
      </c>
      <c r="Y2685" s="2" t="s">
        <v>6</v>
      </c>
      <c r="Z2685" s="2" t="s">
        <v>6</v>
      </c>
      <c r="AA2685" s="2" t="s">
        <v>6</v>
      </c>
      <c r="AB2685" s="2" t="s">
        <v>6</v>
      </c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</row>
    <row r="2686" spans="1:47" ht="15.75">
      <c r="A2686" s="2"/>
      <c r="B2686" s="2"/>
      <c r="C2686" s="2" t="s">
        <v>1193</v>
      </c>
      <c r="D2686" s="2" t="s">
        <v>176</v>
      </c>
      <c r="E2686" s="2" t="s">
        <v>30</v>
      </c>
      <c r="F2686" s="26" t="s">
        <v>176</v>
      </c>
      <c r="G2686" s="4" t="s">
        <v>1266</v>
      </c>
      <c r="H2686" s="2" t="s">
        <v>163</v>
      </c>
      <c r="I2686" s="2" t="s">
        <v>569</v>
      </c>
      <c r="J2686" s="2" t="s">
        <v>570</v>
      </c>
      <c r="K2686" s="2" t="s">
        <v>835</v>
      </c>
      <c r="L2686" s="2" t="s">
        <v>848</v>
      </c>
      <c r="M2686" s="2" t="s">
        <v>6</v>
      </c>
      <c r="N2686" s="2" t="s">
        <v>6</v>
      </c>
      <c r="O2686" s="2" t="s">
        <v>6</v>
      </c>
      <c r="P2686" s="2" t="s">
        <v>6</v>
      </c>
      <c r="Q2686" s="2" t="s">
        <v>6</v>
      </c>
      <c r="R2686" s="2" t="s">
        <v>6</v>
      </c>
      <c r="S2686" s="2" t="s">
        <v>6</v>
      </c>
      <c r="T2686" s="2" t="s">
        <v>6</v>
      </c>
      <c r="U2686" s="2" t="s">
        <v>6</v>
      </c>
      <c r="V2686" s="2" t="s">
        <v>6</v>
      </c>
      <c r="W2686" s="2" t="s">
        <v>6</v>
      </c>
      <c r="X2686" s="2" t="s">
        <v>6</v>
      </c>
      <c r="Y2686" s="2" t="s">
        <v>6</v>
      </c>
      <c r="Z2686" s="2" t="s">
        <v>6</v>
      </c>
      <c r="AA2686" s="2" t="s">
        <v>6</v>
      </c>
      <c r="AB2686" s="2" t="s">
        <v>6</v>
      </c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</row>
    <row r="2687" spans="1:47" ht="15.75">
      <c r="A2687" s="2"/>
      <c r="B2687" s="2"/>
      <c r="C2687" s="2" t="s">
        <v>1194</v>
      </c>
      <c r="D2687" s="2" t="s">
        <v>176</v>
      </c>
      <c r="E2687" s="2" t="s">
        <v>30</v>
      </c>
      <c r="F2687" s="26" t="s">
        <v>176</v>
      </c>
      <c r="G2687" s="4" t="s">
        <v>1266</v>
      </c>
      <c r="H2687" s="2" t="s">
        <v>163</v>
      </c>
      <c r="I2687" s="2" t="s">
        <v>569</v>
      </c>
      <c r="J2687" s="2" t="s">
        <v>570</v>
      </c>
      <c r="K2687" s="2" t="s">
        <v>835</v>
      </c>
      <c r="L2687" s="2" t="s">
        <v>848</v>
      </c>
      <c r="M2687" s="2" t="s">
        <v>6</v>
      </c>
      <c r="N2687" s="2" t="s">
        <v>6</v>
      </c>
      <c r="O2687" s="2" t="s">
        <v>6</v>
      </c>
      <c r="P2687" s="2" t="s">
        <v>6</v>
      </c>
      <c r="Q2687" s="2" t="s">
        <v>6</v>
      </c>
      <c r="R2687" s="2" t="s">
        <v>6</v>
      </c>
      <c r="S2687" s="2" t="s">
        <v>6</v>
      </c>
      <c r="T2687" s="2" t="s">
        <v>6</v>
      </c>
      <c r="U2687" s="2" t="s">
        <v>6</v>
      </c>
      <c r="V2687" s="2" t="s">
        <v>6</v>
      </c>
      <c r="W2687" s="2" t="s">
        <v>6</v>
      </c>
      <c r="X2687" s="2" t="s">
        <v>6</v>
      </c>
      <c r="Y2687" s="2" t="s">
        <v>6</v>
      </c>
      <c r="Z2687" s="2" t="s">
        <v>6</v>
      </c>
      <c r="AA2687" s="2" t="s">
        <v>6</v>
      </c>
      <c r="AB2687" s="2" t="s">
        <v>6</v>
      </c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</row>
    <row r="2688" spans="1:47" ht="15.75">
      <c r="A2688" s="2"/>
      <c r="B2688" s="2"/>
      <c r="C2688" s="2" t="s">
        <v>1195</v>
      </c>
      <c r="D2688" s="2" t="s">
        <v>176</v>
      </c>
      <c r="E2688" s="2" t="s">
        <v>30</v>
      </c>
      <c r="F2688" s="26" t="s">
        <v>176</v>
      </c>
      <c r="G2688" s="4" t="s">
        <v>1266</v>
      </c>
      <c r="H2688" s="2" t="s">
        <v>163</v>
      </c>
      <c r="I2688" s="2" t="s">
        <v>569</v>
      </c>
      <c r="J2688" s="2" t="s">
        <v>570</v>
      </c>
      <c r="K2688" s="2" t="s">
        <v>835</v>
      </c>
      <c r="L2688" s="2" t="s">
        <v>848</v>
      </c>
      <c r="M2688" s="2" t="s">
        <v>6</v>
      </c>
      <c r="N2688" s="2" t="s">
        <v>6</v>
      </c>
      <c r="O2688" s="2" t="s">
        <v>6</v>
      </c>
      <c r="P2688" s="2" t="s">
        <v>6</v>
      </c>
      <c r="Q2688" s="2" t="s">
        <v>6</v>
      </c>
      <c r="R2688" s="2" t="s">
        <v>6</v>
      </c>
      <c r="S2688" s="2" t="s">
        <v>6</v>
      </c>
      <c r="T2688" s="2" t="s">
        <v>6</v>
      </c>
      <c r="U2688" s="2" t="s">
        <v>6</v>
      </c>
      <c r="V2688" s="2" t="s">
        <v>6</v>
      </c>
      <c r="W2688" s="2" t="s">
        <v>6</v>
      </c>
      <c r="X2688" s="2" t="s">
        <v>6</v>
      </c>
      <c r="Y2688" s="2" t="s">
        <v>6</v>
      </c>
      <c r="Z2688" s="2" t="s">
        <v>6</v>
      </c>
      <c r="AA2688" s="2" t="s">
        <v>6</v>
      </c>
      <c r="AB2688" s="2" t="s">
        <v>6</v>
      </c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</row>
    <row r="2689" spans="1:47" ht="15.75">
      <c r="A2689" s="2"/>
      <c r="B2689" s="2"/>
      <c r="C2689" s="2" t="s">
        <v>1196</v>
      </c>
      <c r="D2689" s="2" t="s">
        <v>176</v>
      </c>
      <c r="E2689" s="2" t="s">
        <v>30</v>
      </c>
      <c r="F2689" s="26" t="s">
        <v>176</v>
      </c>
      <c r="G2689" s="4" t="s">
        <v>1266</v>
      </c>
      <c r="H2689" s="2" t="s">
        <v>163</v>
      </c>
      <c r="I2689" s="2" t="s">
        <v>569</v>
      </c>
      <c r="J2689" s="2" t="s">
        <v>570</v>
      </c>
      <c r="K2689" s="2" t="s">
        <v>835</v>
      </c>
      <c r="L2689" s="2" t="s">
        <v>848</v>
      </c>
      <c r="M2689" s="2" t="s">
        <v>6</v>
      </c>
      <c r="N2689" s="2" t="s">
        <v>6</v>
      </c>
      <c r="O2689" s="2" t="s">
        <v>6</v>
      </c>
      <c r="P2689" s="2" t="s">
        <v>6</v>
      </c>
      <c r="Q2689" s="2" t="s">
        <v>6</v>
      </c>
      <c r="R2689" s="2" t="s">
        <v>6</v>
      </c>
      <c r="S2689" s="2" t="s">
        <v>6</v>
      </c>
      <c r="T2689" s="2" t="s">
        <v>6</v>
      </c>
      <c r="U2689" s="2" t="s">
        <v>6</v>
      </c>
      <c r="V2689" s="2" t="s">
        <v>6</v>
      </c>
      <c r="W2689" s="2" t="s">
        <v>6</v>
      </c>
      <c r="X2689" s="2" t="s">
        <v>6</v>
      </c>
      <c r="Y2689" s="2" t="s">
        <v>6</v>
      </c>
      <c r="Z2689" s="2" t="s">
        <v>6</v>
      </c>
      <c r="AA2689" s="2" t="s">
        <v>6</v>
      </c>
      <c r="AB2689" s="2" t="s">
        <v>6</v>
      </c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</row>
    <row r="2690" spans="1:47" ht="15.75">
      <c r="A2690" s="2"/>
      <c r="B2690" s="2"/>
      <c r="C2690" s="2" t="s">
        <v>1197</v>
      </c>
      <c r="D2690" s="2" t="s">
        <v>176</v>
      </c>
      <c r="E2690" s="2" t="s">
        <v>30</v>
      </c>
      <c r="F2690" s="26" t="s">
        <v>176</v>
      </c>
      <c r="G2690" s="4" t="s">
        <v>1266</v>
      </c>
      <c r="H2690" s="2" t="s">
        <v>163</v>
      </c>
      <c r="I2690" s="2" t="s">
        <v>569</v>
      </c>
      <c r="J2690" s="2" t="s">
        <v>570</v>
      </c>
      <c r="K2690" s="2" t="s">
        <v>835</v>
      </c>
      <c r="L2690" s="2" t="s">
        <v>848</v>
      </c>
      <c r="M2690" s="2" t="s">
        <v>6</v>
      </c>
      <c r="N2690" s="2" t="s">
        <v>6</v>
      </c>
      <c r="O2690" s="2" t="s">
        <v>6</v>
      </c>
      <c r="P2690" s="2" t="s">
        <v>6</v>
      </c>
      <c r="Q2690" s="2" t="s">
        <v>6</v>
      </c>
      <c r="R2690" s="2" t="s">
        <v>6</v>
      </c>
      <c r="S2690" s="2" t="s">
        <v>6</v>
      </c>
      <c r="T2690" s="2" t="s">
        <v>6</v>
      </c>
      <c r="U2690" s="2" t="s">
        <v>6</v>
      </c>
      <c r="V2690" s="2" t="s">
        <v>6</v>
      </c>
      <c r="W2690" s="2" t="s">
        <v>6</v>
      </c>
      <c r="X2690" s="2" t="s">
        <v>6</v>
      </c>
      <c r="Y2690" s="2" t="s">
        <v>6</v>
      </c>
      <c r="Z2690" s="2" t="s">
        <v>6</v>
      </c>
      <c r="AA2690" s="2" t="s">
        <v>6</v>
      </c>
      <c r="AB2690" s="2" t="s">
        <v>6</v>
      </c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</row>
    <row r="2691" spans="1:47" ht="15.75">
      <c r="A2691" s="2"/>
      <c r="B2691" s="2"/>
      <c r="C2691" s="2" t="s">
        <v>1198</v>
      </c>
      <c r="D2691" s="2" t="s">
        <v>176</v>
      </c>
      <c r="E2691" s="2" t="s">
        <v>30</v>
      </c>
      <c r="F2691" s="26" t="s">
        <v>176</v>
      </c>
      <c r="G2691" s="4" t="s">
        <v>1266</v>
      </c>
      <c r="H2691" s="2" t="s">
        <v>163</v>
      </c>
      <c r="I2691" s="2" t="s">
        <v>569</v>
      </c>
      <c r="J2691" s="2" t="s">
        <v>570</v>
      </c>
      <c r="K2691" s="2" t="s">
        <v>835</v>
      </c>
      <c r="L2691" s="2" t="s">
        <v>848</v>
      </c>
      <c r="M2691" s="2" t="s">
        <v>6</v>
      </c>
      <c r="N2691" s="2" t="s">
        <v>6</v>
      </c>
      <c r="O2691" s="2" t="s">
        <v>6</v>
      </c>
      <c r="P2691" s="2" t="s">
        <v>6</v>
      </c>
      <c r="Q2691" s="2" t="s">
        <v>6</v>
      </c>
      <c r="R2691" s="2" t="s">
        <v>6</v>
      </c>
      <c r="S2691" s="2" t="s">
        <v>6</v>
      </c>
      <c r="T2691" s="2" t="s">
        <v>6</v>
      </c>
      <c r="U2691" s="2" t="s">
        <v>6</v>
      </c>
      <c r="V2691" s="2" t="s">
        <v>6</v>
      </c>
      <c r="W2691" s="2" t="s">
        <v>6</v>
      </c>
      <c r="X2691" s="2" t="s">
        <v>6</v>
      </c>
      <c r="Y2691" s="2" t="s">
        <v>6</v>
      </c>
      <c r="Z2691" s="2" t="s">
        <v>6</v>
      </c>
      <c r="AA2691" s="2" t="s">
        <v>6</v>
      </c>
      <c r="AB2691" s="2" t="s">
        <v>6</v>
      </c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</row>
    <row r="2692" spans="1:47" ht="15.75">
      <c r="A2692" s="2"/>
      <c r="B2692" s="2"/>
      <c r="C2692" s="2" t="s">
        <v>1199</v>
      </c>
      <c r="D2692" s="2" t="s">
        <v>176</v>
      </c>
      <c r="E2692" s="2" t="s">
        <v>30</v>
      </c>
      <c r="F2692" s="26" t="s">
        <v>176</v>
      </c>
      <c r="G2692" s="4" t="s">
        <v>1266</v>
      </c>
      <c r="H2692" s="2" t="s">
        <v>163</v>
      </c>
      <c r="I2692" s="2" t="s">
        <v>569</v>
      </c>
      <c r="J2692" s="2" t="s">
        <v>570</v>
      </c>
      <c r="K2692" s="2" t="s">
        <v>835</v>
      </c>
      <c r="L2692" s="2" t="s">
        <v>848</v>
      </c>
      <c r="M2692" s="2" t="s">
        <v>6</v>
      </c>
      <c r="N2692" s="2" t="s">
        <v>6</v>
      </c>
      <c r="O2692" s="2" t="s">
        <v>6</v>
      </c>
      <c r="P2692" s="2" t="s">
        <v>6</v>
      </c>
      <c r="Q2692" s="2" t="s">
        <v>6</v>
      </c>
      <c r="R2692" s="2" t="s">
        <v>6</v>
      </c>
      <c r="S2692" s="2" t="s">
        <v>6</v>
      </c>
      <c r="T2692" s="2" t="s">
        <v>6</v>
      </c>
      <c r="U2692" s="2" t="s">
        <v>6</v>
      </c>
      <c r="V2692" s="2" t="s">
        <v>6</v>
      </c>
      <c r="W2692" s="2" t="s">
        <v>6</v>
      </c>
      <c r="X2692" s="2" t="s">
        <v>6</v>
      </c>
      <c r="Y2692" s="2" t="s">
        <v>6</v>
      </c>
      <c r="Z2692" s="2" t="s">
        <v>6</v>
      </c>
      <c r="AA2692" s="2" t="s">
        <v>6</v>
      </c>
      <c r="AB2692" s="2" t="s">
        <v>6</v>
      </c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</row>
    <row r="2693" spans="1:47" ht="15.75">
      <c r="A2693" s="2"/>
      <c r="B2693" s="2"/>
      <c r="C2693" s="2" t="s">
        <v>1200</v>
      </c>
      <c r="D2693" s="2" t="s">
        <v>176</v>
      </c>
      <c r="E2693" s="2" t="s">
        <v>30</v>
      </c>
      <c r="F2693" s="26" t="s">
        <v>176</v>
      </c>
      <c r="G2693" s="4" t="s">
        <v>1266</v>
      </c>
      <c r="H2693" s="2" t="s">
        <v>163</v>
      </c>
      <c r="I2693" s="2" t="s">
        <v>569</v>
      </c>
      <c r="J2693" s="2" t="s">
        <v>570</v>
      </c>
      <c r="K2693" s="2" t="s">
        <v>835</v>
      </c>
      <c r="L2693" s="2" t="s">
        <v>848</v>
      </c>
      <c r="M2693" s="2" t="s">
        <v>6</v>
      </c>
      <c r="N2693" s="2" t="s">
        <v>6</v>
      </c>
      <c r="O2693" s="2" t="s">
        <v>6</v>
      </c>
      <c r="P2693" s="2" t="s">
        <v>6</v>
      </c>
      <c r="Q2693" s="2" t="s">
        <v>6</v>
      </c>
      <c r="R2693" s="2" t="s">
        <v>6</v>
      </c>
      <c r="S2693" s="2" t="s">
        <v>6</v>
      </c>
      <c r="T2693" s="2" t="s">
        <v>6</v>
      </c>
      <c r="U2693" s="2" t="s">
        <v>6</v>
      </c>
      <c r="V2693" s="2" t="s">
        <v>6</v>
      </c>
      <c r="W2693" s="2" t="s">
        <v>6</v>
      </c>
      <c r="X2693" s="2" t="s">
        <v>6</v>
      </c>
      <c r="Y2693" s="2" t="s">
        <v>6</v>
      </c>
      <c r="Z2693" s="2" t="s">
        <v>6</v>
      </c>
      <c r="AA2693" s="2" t="s">
        <v>6</v>
      </c>
      <c r="AB2693" s="2" t="s">
        <v>6</v>
      </c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</row>
    <row r="2694" spans="1:47" ht="15.75">
      <c r="A2694" s="2"/>
      <c r="B2694" s="2"/>
      <c r="C2694" s="2" t="s">
        <v>1201</v>
      </c>
      <c r="D2694" s="2" t="s">
        <v>176</v>
      </c>
      <c r="E2694" s="2" t="s">
        <v>30</v>
      </c>
      <c r="F2694" s="26" t="s">
        <v>176</v>
      </c>
      <c r="G2694" s="4" t="s">
        <v>1266</v>
      </c>
      <c r="H2694" s="2" t="s">
        <v>163</v>
      </c>
      <c r="I2694" s="2" t="s">
        <v>569</v>
      </c>
      <c r="J2694" s="2" t="s">
        <v>570</v>
      </c>
      <c r="K2694" s="2" t="s">
        <v>835</v>
      </c>
      <c r="L2694" s="2" t="s">
        <v>848</v>
      </c>
      <c r="M2694" s="2" t="s">
        <v>6</v>
      </c>
      <c r="N2694" s="2" t="s">
        <v>6</v>
      </c>
      <c r="O2694" s="2" t="s">
        <v>6</v>
      </c>
      <c r="P2694" s="2" t="s">
        <v>6</v>
      </c>
      <c r="Q2694" s="2" t="s">
        <v>6</v>
      </c>
      <c r="R2694" s="2" t="s">
        <v>6</v>
      </c>
      <c r="S2694" s="2" t="s">
        <v>6</v>
      </c>
      <c r="T2694" s="2" t="s">
        <v>6</v>
      </c>
      <c r="U2694" s="2" t="s">
        <v>6</v>
      </c>
      <c r="V2694" s="2" t="s">
        <v>6</v>
      </c>
      <c r="W2694" s="2" t="s">
        <v>6</v>
      </c>
      <c r="X2694" s="2" t="s">
        <v>6</v>
      </c>
      <c r="Y2694" s="2" t="s">
        <v>6</v>
      </c>
      <c r="Z2694" s="2" t="s">
        <v>6</v>
      </c>
      <c r="AA2694" s="2" t="s">
        <v>6</v>
      </c>
      <c r="AB2694" s="2" t="s">
        <v>6</v>
      </c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</row>
    <row r="2695" spans="1:47" ht="15.75">
      <c r="A2695" s="2"/>
      <c r="B2695" s="2"/>
      <c r="C2695" s="2" t="s">
        <v>1202</v>
      </c>
      <c r="D2695" s="2" t="s">
        <v>176</v>
      </c>
      <c r="E2695" s="2" t="s">
        <v>30</v>
      </c>
      <c r="F2695" s="26" t="s">
        <v>176</v>
      </c>
      <c r="G2695" s="4" t="s">
        <v>1266</v>
      </c>
      <c r="H2695" s="2" t="s">
        <v>163</v>
      </c>
      <c r="I2695" s="2" t="s">
        <v>569</v>
      </c>
      <c r="J2695" s="2" t="s">
        <v>570</v>
      </c>
      <c r="K2695" s="2" t="s">
        <v>835</v>
      </c>
      <c r="L2695" s="2" t="s">
        <v>848</v>
      </c>
      <c r="M2695" s="2" t="s">
        <v>6</v>
      </c>
      <c r="N2695" s="2" t="s">
        <v>6</v>
      </c>
      <c r="O2695" s="2" t="s">
        <v>6</v>
      </c>
      <c r="P2695" s="2" t="s">
        <v>6</v>
      </c>
      <c r="Q2695" s="2" t="s">
        <v>6</v>
      </c>
      <c r="R2695" s="2" t="s">
        <v>6</v>
      </c>
      <c r="S2695" s="2" t="s">
        <v>6</v>
      </c>
      <c r="T2695" s="2" t="s">
        <v>6</v>
      </c>
      <c r="U2695" s="2" t="s">
        <v>6</v>
      </c>
      <c r="V2695" s="2" t="s">
        <v>6</v>
      </c>
      <c r="W2695" s="2" t="s">
        <v>6</v>
      </c>
      <c r="X2695" s="2" t="s">
        <v>6</v>
      </c>
      <c r="Y2695" s="2" t="s">
        <v>6</v>
      </c>
      <c r="Z2695" s="2" t="s">
        <v>6</v>
      </c>
      <c r="AA2695" s="2" t="s">
        <v>6</v>
      </c>
      <c r="AB2695" s="2" t="s">
        <v>6</v>
      </c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</row>
    <row r="2696" spans="1:47" ht="15.75">
      <c r="A2696" s="2"/>
      <c r="B2696" s="2"/>
      <c r="C2696" s="2" t="s">
        <v>1203</v>
      </c>
      <c r="D2696" s="2" t="s">
        <v>176</v>
      </c>
      <c r="E2696" s="2" t="s">
        <v>30</v>
      </c>
      <c r="F2696" s="26" t="s">
        <v>176</v>
      </c>
      <c r="G2696" s="4" t="s">
        <v>1266</v>
      </c>
      <c r="H2696" s="2" t="s">
        <v>163</v>
      </c>
      <c r="I2696" s="2" t="s">
        <v>569</v>
      </c>
      <c r="J2696" s="2" t="s">
        <v>570</v>
      </c>
      <c r="K2696" s="2" t="s">
        <v>835</v>
      </c>
      <c r="L2696" s="2" t="s">
        <v>848</v>
      </c>
      <c r="M2696" s="2" t="s">
        <v>6</v>
      </c>
      <c r="N2696" s="2" t="s">
        <v>6</v>
      </c>
      <c r="O2696" s="2" t="s">
        <v>6</v>
      </c>
      <c r="P2696" s="2" t="s">
        <v>6</v>
      </c>
      <c r="Q2696" s="2" t="s">
        <v>6</v>
      </c>
      <c r="R2696" s="2" t="s">
        <v>6</v>
      </c>
      <c r="S2696" s="2" t="s">
        <v>6</v>
      </c>
      <c r="T2696" s="2" t="s">
        <v>6</v>
      </c>
      <c r="U2696" s="2" t="s">
        <v>6</v>
      </c>
      <c r="V2696" s="2" t="s">
        <v>6</v>
      </c>
      <c r="W2696" s="2" t="s">
        <v>6</v>
      </c>
      <c r="X2696" s="2" t="s">
        <v>6</v>
      </c>
      <c r="Y2696" s="2" t="s">
        <v>6</v>
      </c>
      <c r="Z2696" s="2" t="s">
        <v>6</v>
      </c>
      <c r="AA2696" s="2" t="s">
        <v>6</v>
      </c>
      <c r="AB2696" s="2" t="s">
        <v>6</v>
      </c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</row>
    <row r="2697" spans="1:47" ht="15.75">
      <c r="A2697" s="2"/>
      <c r="B2697" s="2"/>
      <c r="C2697" s="2" t="s">
        <v>1204</v>
      </c>
      <c r="D2697" s="2" t="s">
        <v>176</v>
      </c>
      <c r="E2697" s="2" t="s">
        <v>30</v>
      </c>
      <c r="F2697" s="26" t="s">
        <v>176</v>
      </c>
      <c r="G2697" s="4" t="s">
        <v>1266</v>
      </c>
      <c r="H2697" s="2" t="s">
        <v>163</v>
      </c>
      <c r="I2697" s="2" t="s">
        <v>569</v>
      </c>
      <c r="J2697" s="2" t="s">
        <v>570</v>
      </c>
      <c r="K2697" s="2" t="s">
        <v>835</v>
      </c>
      <c r="L2697" s="2" t="s">
        <v>848</v>
      </c>
      <c r="M2697" s="2" t="s">
        <v>6</v>
      </c>
      <c r="N2697" s="2" t="s">
        <v>6</v>
      </c>
      <c r="O2697" s="2" t="s">
        <v>6</v>
      </c>
      <c r="P2697" s="2" t="s">
        <v>6</v>
      </c>
      <c r="Q2697" s="2" t="s">
        <v>6</v>
      </c>
      <c r="R2697" s="2" t="s">
        <v>6</v>
      </c>
      <c r="S2697" s="2" t="s">
        <v>6</v>
      </c>
      <c r="T2697" s="2" t="s">
        <v>6</v>
      </c>
      <c r="U2697" s="2" t="s">
        <v>6</v>
      </c>
      <c r="V2697" s="2" t="s">
        <v>6</v>
      </c>
      <c r="W2697" s="2" t="s">
        <v>6</v>
      </c>
      <c r="X2697" s="2" t="s">
        <v>6</v>
      </c>
      <c r="Y2697" s="2" t="s">
        <v>6</v>
      </c>
      <c r="Z2697" s="2" t="s">
        <v>6</v>
      </c>
      <c r="AA2697" s="2" t="s">
        <v>6</v>
      </c>
      <c r="AB2697" s="2" t="s">
        <v>6</v>
      </c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</row>
    <row r="2698" spans="1:47" ht="15.75">
      <c r="A2698" s="2"/>
      <c r="B2698" s="2"/>
      <c r="C2698" s="2" t="s">
        <v>1205</v>
      </c>
      <c r="D2698" s="2" t="s">
        <v>176</v>
      </c>
      <c r="E2698" s="2" t="s">
        <v>30</v>
      </c>
      <c r="F2698" s="26" t="s">
        <v>176</v>
      </c>
      <c r="G2698" s="4" t="s">
        <v>1266</v>
      </c>
      <c r="H2698" s="2" t="s">
        <v>163</v>
      </c>
      <c r="I2698" s="2" t="s">
        <v>569</v>
      </c>
      <c r="J2698" s="2" t="s">
        <v>570</v>
      </c>
      <c r="K2698" s="2" t="s">
        <v>835</v>
      </c>
      <c r="L2698" s="2" t="s">
        <v>848</v>
      </c>
      <c r="M2698" s="2" t="s">
        <v>6</v>
      </c>
      <c r="N2698" s="2" t="s">
        <v>6</v>
      </c>
      <c r="O2698" s="2" t="s">
        <v>6</v>
      </c>
      <c r="P2698" s="2" t="s">
        <v>6</v>
      </c>
      <c r="Q2698" s="2" t="s">
        <v>6</v>
      </c>
      <c r="R2698" s="2" t="s">
        <v>6</v>
      </c>
      <c r="S2698" s="2" t="s">
        <v>6</v>
      </c>
      <c r="T2698" s="2" t="s">
        <v>6</v>
      </c>
      <c r="U2698" s="2" t="s">
        <v>6</v>
      </c>
      <c r="V2698" s="2" t="s">
        <v>6</v>
      </c>
      <c r="W2698" s="2" t="s">
        <v>6</v>
      </c>
      <c r="X2698" s="2" t="s">
        <v>6</v>
      </c>
      <c r="Y2698" s="2" t="s">
        <v>6</v>
      </c>
      <c r="Z2698" s="2" t="s">
        <v>6</v>
      </c>
      <c r="AA2698" s="2" t="s">
        <v>6</v>
      </c>
      <c r="AB2698" s="2" t="s">
        <v>6</v>
      </c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</row>
    <row r="2699" spans="1:47" ht="15.75">
      <c r="A2699" s="2"/>
      <c r="B2699" s="2"/>
      <c r="C2699" s="2" t="s">
        <v>1206</v>
      </c>
      <c r="D2699" s="2" t="s">
        <v>176</v>
      </c>
      <c r="E2699" s="2" t="s">
        <v>30</v>
      </c>
      <c r="F2699" s="26" t="s">
        <v>176</v>
      </c>
      <c r="G2699" s="4" t="s">
        <v>1266</v>
      </c>
      <c r="H2699" s="2" t="s">
        <v>163</v>
      </c>
      <c r="I2699" s="2" t="s">
        <v>569</v>
      </c>
      <c r="J2699" s="2" t="s">
        <v>570</v>
      </c>
      <c r="K2699" s="2" t="s">
        <v>835</v>
      </c>
      <c r="L2699" s="2" t="s">
        <v>848</v>
      </c>
      <c r="M2699" s="2" t="s">
        <v>6</v>
      </c>
      <c r="N2699" s="2" t="s">
        <v>6</v>
      </c>
      <c r="O2699" s="2" t="s">
        <v>6</v>
      </c>
      <c r="P2699" s="2" t="s">
        <v>6</v>
      </c>
      <c r="Q2699" s="2" t="s">
        <v>6</v>
      </c>
      <c r="R2699" s="2" t="s">
        <v>6</v>
      </c>
      <c r="S2699" s="2" t="s">
        <v>6</v>
      </c>
      <c r="T2699" s="2" t="s">
        <v>6</v>
      </c>
      <c r="U2699" s="2" t="s">
        <v>6</v>
      </c>
      <c r="V2699" s="2" t="s">
        <v>6</v>
      </c>
      <c r="W2699" s="2" t="s">
        <v>6</v>
      </c>
      <c r="X2699" s="2" t="s">
        <v>6</v>
      </c>
      <c r="Y2699" s="2" t="s">
        <v>6</v>
      </c>
      <c r="Z2699" s="2" t="s">
        <v>6</v>
      </c>
      <c r="AA2699" s="2" t="s">
        <v>6</v>
      </c>
      <c r="AB2699" s="2" t="s">
        <v>6</v>
      </c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</row>
    <row r="2700" spans="1:47" ht="15.75">
      <c r="A2700" s="2"/>
      <c r="B2700" s="2"/>
      <c r="C2700" s="2" t="s">
        <v>1207</v>
      </c>
      <c r="D2700" s="2" t="s">
        <v>176</v>
      </c>
      <c r="E2700" s="2" t="s">
        <v>30</v>
      </c>
      <c r="F2700" s="26" t="s">
        <v>176</v>
      </c>
      <c r="G2700" s="4" t="s">
        <v>1266</v>
      </c>
      <c r="H2700" s="2" t="s">
        <v>163</v>
      </c>
      <c r="I2700" s="2" t="s">
        <v>569</v>
      </c>
      <c r="J2700" s="2" t="s">
        <v>570</v>
      </c>
      <c r="K2700" s="2" t="s">
        <v>835</v>
      </c>
      <c r="L2700" s="2" t="s">
        <v>848</v>
      </c>
      <c r="M2700" s="2" t="s">
        <v>6</v>
      </c>
      <c r="N2700" s="2" t="s">
        <v>6</v>
      </c>
      <c r="O2700" s="2" t="s">
        <v>6</v>
      </c>
      <c r="P2700" s="2" t="s">
        <v>6</v>
      </c>
      <c r="Q2700" s="2" t="s">
        <v>6</v>
      </c>
      <c r="R2700" s="2" t="s">
        <v>6</v>
      </c>
      <c r="S2700" s="2" t="s">
        <v>6</v>
      </c>
      <c r="T2700" s="2" t="s">
        <v>6</v>
      </c>
      <c r="U2700" s="2" t="s">
        <v>6</v>
      </c>
      <c r="V2700" s="2" t="s">
        <v>6</v>
      </c>
      <c r="W2700" s="2" t="s">
        <v>6</v>
      </c>
      <c r="X2700" s="2" t="s">
        <v>6</v>
      </c>
      <c r="Y2700" s="2" t="s">
        <v>6</v>
      </c>
      <c r="Z2700" s="2" t="s">
        <v>6</v>
      </c>
      <c r="AA2700" s="2" t="s">
        <v>6</v>
      </c>
      <c r="AB2700" s="2" t="s">
        <v>6</v>
      </c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</row>
    <row r="2701" spans="1:47" ht="15.75">
      <c r="A2701" s="2"/>
      <c r="B2701" s="2"/>
      <c r="C2701" s="2" t="s">
        <v>1208</v>
      </c>
      <c r="D2701" s="2" t="s">
        <v>176</v>
      </c>
      <c r="E2701" s="2" t="s">
        <v>30</v>
      </c>
      <c r="F2701" s="26" t="s">
        <v>176</v>
      </c>
      <c r="G2701" s="4" t="s">
        <v>1266</v>
      </c>
      <c r="H2701" s="2" t="s">
        <v>163</v>
      </c>
      <c r="I2701" s="2" t="s">
        <v>569</v>
      </c>
      <c r="J2701" s="2" t="s">
        <v>570</v>
      </c>
      <c r="K2701" s="2" t="s">
        <v>835</v>
      </c>
      <c r="L2701" s="2" t="s">
        <v>848</v>
      </c>
      <c r="M2701" s="2" t="s">
        <v>6</v>
      </c>
      <c r="N2701" s="2" t="s">
        <v>6</v>
      </c>
      <c r="O2701" s="2" t="s">
        <v>6</v>
      </c>
      <c r="P2701" s="2" t="s">
        <v>6</v>
      </c>
      <c r="Q2701" s="2" t="s">
        <v>6</v>
      </c>
      <c r="R2701" s="2" t="s">
        <v>6</v>
      </c>
      <c r="S2701" s="2" t="s">
        <v>6</v>
      </c>
      <c r="T2701" s="2" t="s">
        <v>6</v>
      </c>
      <c r="U2701" s="2" t="s">
        <v>6</v>
      </c>
      <c r="V2701" s="2" t="s">
        <v>6</v>
      </c>
      <c r="W2701" s="2" t="s">
        <v>6</v>
      </c>
      <c r="X2701" s="2" t="s">
        <v>6</v>
      </c>
      <c r="Y2701" s="2" t="s">
        <v>6</v>
      </c>
      <c r="Z2701" s="2" t="s">
        <v>6</v>
      </c>
      <c r="AA2701" s="2" t="s">
        <v>6</v>
      </c>
      <c r="AB2701" s="2" t="s">
        <v>6</v>
      </c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</row>
    <row r="2702" spans="1:47" ht="15.75">
      <c r="A2702" s="2"/>
      <c r="B2702" s="2"/>
      <c r="C2702" s="2" t="s">
        <v>1209</v>
      </c>
      <c r="D2702" s="2" t="s">
        <v>176</v>
      </c>
      <c r="E2702" s="2" t="s">
        <v>30</v>
      </c>
      <c r="F2702" s="26" t="s">
        <v>176</v>
      </c>
      <c r="G2702" s="4" t="s">
        <v>1266</v>
      </c>
      <c r="H2702" s="2" t="s">
        <v>163</v>
      </c>
      <c r="I2702" s="2" t="s">
        <v>569</v>
      </c>
      <c r="J2702" s="2" t="s">
        <v>570</v>
      </c>
      <c r="K2702" s="2" t="s">
        <v>835</v>
      </c>
      <c r="L2702" s="2" t="s">
        <v>848</v>
      </c>
      <c r="M2702" s="2" t="s">
        <v>6</v>
      </c>
      <c r="N2702" s="2" t="s">
        <v>6</v>
      </c>
      <c r="O2702" s="2" t="s">
        <v>6</v>
      </c>
      <c r="P2702" s="2" t="s">
        <v>6</v>
      </c>
      <c r="Q2702" s="2" t="s">
        <v>6</v>
      </c>
      <c r="R2702" s="2" t="s">
        <v>6</v>
      </c>
      <c r="S2702" s="2" t="s">
        <v>6</v>
      </c>
      <c r="T2702" s="2" t="s">
        <v>6</v>
      </c>
      <c r="U2702" s="2" t="s">
        <v>6</v>
      </c>
      <c r="V2702" s="2" t="s">
        <v>6</v>
      </c>
      <c r="W2702" s="2" t="s">
        <v>6</v>
      </c>
      <c r="X2702" s="2" t="s">
        <v>6</v>
      </c>
      <c r="Y2702" s="2" t="s">
        <v>6</v>
      </c>
      <c r="Z2702" s="2" t="s">
        <v>6</v>
      </c>
      <c r="AA2702" s="2" t="s">
        <v>6</v>
      </c>
      <c r="AB2702" s="2" t="s">
        <v>6</v>
      </c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</row>
    <row r="2703" spans="1:47" ht="15.75">
      <c r="A2703" s="2"/>
      <c r="B2703" s="2"/>
      <c r="C2703" s="2" t="s">
        <v>1210</v>
      </c>
      <c r="D2703" s="2" t="s">
        <v>176</v>
      </c>
      <c r="E2703" s="2" t="s">
        <v>30</v>
      </c>
      <c r="F2703" s="26" t="s">
        <v>176</v>
      </c>
      <c r="G2703" s="4" t="s">
        <v>1266</v>
      </c>
      <c r="H2703" s="2" t="s">
        <v>163</v>
      </c>
      <c r="I2703" s="2" t="s">
        <v>569</v>
      </c>
      <c r="J2703" s="2" t="s">
        <v>570</v>
      </c>
      <c r="K2703" s="2" t="s">
        <v>835</v>
      </c>
      <c r="L2703" s="2" t="s">
        <v>848</v>
      </c>
      <c r="M2703" s="2" t="s">
        <v>6</v>
      </c>
      <c r="N2703" s="2" t="s">
        <v>6</v>
      </c>
      <c r="O2703" s="2" t="s">
        <v>6</v>
      </c>
      <c r="P2703" s="2" t="s">
        <v>6</v>
      </c>
      <c r="Q2703" s="2" t="s">
        <v>6</v>
      </c>
      <c r="R2703" s="2" t="s">
        <v>6</v>
      </c>
      <c r="S2703" s="2" t="s">
        <v>6</v>
      </c>
      <c r="T2703" s="2" t="s">
        <v>6</v>
      </c>
      <c r="U2703" s="2" t="s">
        <v>6</v>
      </c>
      <c r="V2703" s="2" t="s">
        <v>6</v>
      </c>
      <c r="W2703" s="2" t="s">
        <v>6</v>
      </c>
      <c r="X2703" s="2" t="s">
        <v>6</v>
      </c>
      <c r="Y2703" s="2" t="s">
        <v>6</v>
      </c>
      <c r="Z2703" s="2" t="s">
        <v>6</v>
      </c>
      <c r="AA2703" s="2" t="s">
        <v>6</v>
      </c>
      <c r="AB2703" s="2" t="s">
        <v>6</v>
      </c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</row>
    <row r="2704" spans="1:47" ht="15.75">
      <c r="A2704" s="2"/>
      <c r="B2704" s="2"/>
      <c r="C2704" s="2" t="s">
        <v>1211</v>
      </c>
      <c r="D2704" s="2" t="s">
        <v>176</v>
      </c>
      <c r="E2704" s="2" t="s">
        <v>30</v>
      </c>
      <c r="F2704" s="26" t="s">
        <v>176</v>
      </c>
      <c r="G2704" s="4" t="s">
        <v>1266</v>
      </c>
      <c r="H2704" s="2" t="s">
        <v>163</v>
      </c>
      <c r="I2704" s="2" t="s">
        <v>569</v>
      </c>
      <c r="J2704" s="2" t="s">
        <v>570</v>
      </c>
      <c r="K2704" s="2" t="s">
        <v>835</v>
      </c>
      <c r="L2704" s="2" t="s">
        <v>848</v>
      </c>
      <c r="M2704" s="2" t="s">
        <v>6</v>
      </c>
      <c r="N2704" s="2" t="s">
        <v>6</v>
      </c>
      <c r="O2704" s="2" t="s">
        <v>6</v>
      </c>
      <c r="P2704" s="2" t="s">
        <v>6</v>
      </c>
      <c r="Q2704" s="2" t="s">
        <v>6</v>
      </c>
      <c r="R2704" s="2" t="s">
        <v>6</v>
      </c>
      <c r="S2704" s="2" t="s">
        <v>6</v>
      </c>
      <c r="T2704" s="2" t="s">
        <v>6</v>
      </c>
      <c r="U2704" s="2" t="s">
        <v>6</v>
      </c>
      <c r="V2704" s="2" t="s">
        <v>6</v>
      </c>
      <c r="W2704" s="2" t="s">
        <v>6</v>
      </c>
      <c r="X2704" s="2" t="s">
        <v>6</v>
      </c>
      <c r="Y2704" s="2" t="s">
        <v>6</v>
      </c>
      <c r="Z2704" s="2" t="s">
        <v>6</v>
      </c>
      <c r="AA2704" s="2" t="s">
        <v>6</v>
      </c>
      <c r="AB2704" s="2" t="s">
        <v>6</v>
      </c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</row>
    <row r="2705" spans="1:47" ht="15.75">
      <c r="A2705" s="2"/>
      <c r="B2705" s="2"/>
      <c r="C2705" s="2" t="s">
        <v>1212</v>
      </c>
      <c r="D2705" s="2" t="s">
        <v>176</v>
      </c>
      <c r="E2705" s="2" t="s">
        <v>30</v>
      </c>
      <c r="F2705" s="26" t="s">
        <v>176</v>
      </c>
      <c r="G2705" s="4" t="s">
        <v>1266</v>
      </c>
      <c r="H2705" s="2" t="s">
        <v>163</v>
      </c>
      <c r="I2705" s="2" t="s">
        <v>569</v>
      </c>
      <c r="J2705" s="2" t="s">
        <v>570</v>
      </c>
      <c r="K2705" s="2" t="s">
        <v>835</v>
      </c>
      <c r="L2705" s="2" t="s">
        <v>848</v>
      </c>
      <c r="M2705" s="2" t="s">
        <v>6</v>
      </c>
      <c r="N2705" s="2" t="s">
        <v>6</v>
      </c>
      <c r="O2705" s="2" t="s">
        <v>6</v>
      </c>
      <c r="P2705" s="2" t="s">
        <v>6</v>
      </c>
      <c r="Q2705" s="2" t="s">
        <v>6</v>
      </c>
      <c r="R2705" s="2" t="s">
        <v>6</v>
      </c>
      <c r="S2705" s="2" t="s">
        <v>6</v>
      </c>
      <c r="T2705" s="2" t="s">
        <v>6</v>
      </c>
      <c r="U2705" s="2" t="s">
        <v>6</v>
      </c>
      <c r="V2705" s="2" t="s">
        <v>6</v>
      </c>
      <c r="W2705" s="2" t="s">
        <v>6</v>
      </c>
      <c r="X2705" s="2" t="s">
        <v>6</v>
      </c>
      <c r="Y2705" s="2" t="s">
        <v>6</v>
      </c>
      <c r="Z2705" s="2" t="s">
        <v>6</v>
      </c>
      <c r="AA2705" s="2" t="s">
        <v>6</v>
      </c>
      <c r="AB2705" s="2" t="s">
        <v>6</v>
      </c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</row>
    <row r="2706" spans="1:47" ht="15.75">
      <c r="A2706" s="2"/>
      <c r="B2706" s="2"/>
      <c r="C2706" s="2" t="s">
        <v>1213</v>
      </c>
      <c r="D2706" s="2" t="s">
        <v>176</v>
      </c>
      <c r="E2706" s="2" t="s">
        <v>30</v>
      </c>
      <c r="F2706" s="26" t="s">
        <v>176</v>
      </c>
      <c r="G2706" s="4" t="s">
        <v>1266</v>
      </c>
      <c r="H2706" s="2" t="s">
        <v>163</v>
      </c>
      <c r="I2706" s="2" t="s">
        <v>569</v>
      </c>
      <c r="J2706" s="2" t="s">
        <v>570</v>
      </c>
      <c r="K2706" s="2" t="s">
        <v>835</v>
      </c>
      <c r="L2706" s="2" t="s">
        <v>848</v>
      </c>
      <c r="M2706" s="2" t="s">
        <v>6</v>
      </c>
      <c r="N2706" s="2" t="s">
        <v>6</v>
      </c>
      <c r="O2706" s="2" t="s">
        <v>6</v>
      </c>
      <c r="P2706" s="2" t="s">
        <v>6</v>
      </c>
      <c r="Q2706" s="2" t="s">
        <v>6</v>
      </c>
      <c r="R2706" s="2" t="s">
        <v>6</v>
      </c>
      <c r="S2706" s="2" t="s">
        <v>6</v>
      </c>
      <c r="T2706" s="2" t="s">
        <v>6</v>
      </c>
      <c r="U2706" s="2" t="s">
        <v>6</v>
      </c>
      <c r="V2706" s="2" t="s">
        <v>6</v>
      </c>
      <c r="W2706" s="2" t="s">
        <v>6</v>
      </c>
      <c r="X2706" s="2" t="s">
        <v>6</v>
      </c>
      <c r="Y2706" s="2" t="s">
        <v>6</v>
      </c>
      <c r="Z2706" s="2" t="s">
        <v>6</v>
      </c>
      <c r="AA2706" s="2" t="s">
        <v>6</v>
      </c>
      <c r="AB2706" s="2" t="s">
        <v>6</v>
      </c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</row>
    <row r="2707" spans="1:47" ht="15.75">
      <c r="A2707" s="2"/>
      <c r="B2707" s="2"/>
      <c r="C2707" s="2" t="s">
        <v>1214</v>
      </c>
      <c r="D2707" s="2" t="s">
        <v>176</v>
      </c>
      <c r="E2707" s="2" t="s">
        <v>30</v>
      </c>
      <c r="F2707" s="26" t="s">
        <v>176</v>
      </c>
      <c r="G2707" s="4" t="s">
        <v>1266</v>
      </c>
      <c r="H2707" s="2" t="s">
        <v>163</v>
      </c>
      <c r="I2707" s="2" t="s">
        <v>569</v>
      </c>
      <c r="J2707" s="2" t="s">
        <v>570</v>
      </c>
      <c r="K2707" s="2" t="s">
        <v>835</v>
      </c>
      <c r="L2707" s="2" t="s">
        <v>848</v>
      </c>
      <c r="M2707" s="2" t="s">
        <v>6</v>
      </c>
      <c r="N2707" s="2" t="s">
        <v>6</v>
      </c>
      <c r="O2707" s="2" t="s">
        <v>6</v>
      </c>
      <c r="P2707" s="2" t="s">
        <v>6</v>
      </c>
      <c r="Q2707" s="2" t="s">
        <v>6</v>
      </c>
      <c r="R2707" s="2" t="s">
        <v>6</v>
      </c>
      <c r="S2707" s="2" t="s">
        <v>6</v>
      </c>
      <c r="T2707" s="2" t="s">
        <v>6</v>
      </c>
      <c r="U2707" s="2" t="s">
        <v>6</v>
      </c>
      <c r="V2707" s="2" t="s">
        <v>6</v>
      </c>
      <c r="W2707" s="2" t="s">
        <v>6</v>
      </c>
      <c r="X2707" s="2" t="s">
        <v>6</v>
      </c>
      <c r="Y2707" s="2" t="s">
        <v>6</v>
      </c>
      <c r="Z2707" s="2" t="s">
        <v>6</v>
      </c>
      <c r="AA2707" s="2" t="s">
        <v>6</v>
      </c>
      <c r="AB2707" s="2" t="s">
        <v>6</v>
      </c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</row>
    <row r="2708" spans="1:47" ht="15.75">
      <c r="A2708" s="2"/>
      <c r="B2708" s="2"/>
      <c r="C2708" s="2" t="s">
        <v>1215</v>
      </c>
      <c r="D2708" s="2" t="s">
        <v>176</v>
      </c>
      <c r="E2708" s="2" t="s">
        <v>30</v>
      </c>
      <c r="F2708" s="26" t="s">
        <v>176</v>
      </c>
      <c r="G2708" s="4" t="s">
        <v>1266</v>
      </c>
      <c r="H2708" s="2" t="s">
        <v>163</v>
      </c>
      <c r="I2708" s="2" t="s">
        <v>569</v>
      </c>
      <c r="J2708" s="2" t="s">
        <v>570</v>
      </c>
      <c r="K2708" s="2" t="s">
        <v>835</v>
      </c>
      <c r="L2708" s="2" t="s">
        <v>848</v>
      </c>
      <c r="M2708" s="2" t="s">
        <v>6</v>
      </c>
      <c r="N2708" s="2" t="s">
        <v>6</v>
      </c>
      <c r="O2708" s="2" t="s">
        <v>6</v>
      </c>
      <c r="P2708" s="2" t="s">
        <v>6</v>
      </c>
      <c r="Q2708" s="2" t="s">
        <v>6</v>
      </c>
      <c r="R2708" s="2" t="s">
        <v>6</v>
      </c>
      <c r="S2708" s="2" t="s">
        <v>6</v>
      </c>
      <c r="T2708" s="2" t="s">
        <v>6</v>
      </c>
      <c r="U2708" s="2" t="s">
        <v>6</v>
      </c>
      <c r="V2708" s="2" t="s">
        <v>6</v>
      </c>
      <c r="W2708" s="2" t="s">
        <v>6</v>
      </c>
      <c r="X2708" s="2" t="s">
        <v>6</v>
      </c>
      <c r="Y2708" s="2" t="s">
        <v>6</v>
      </c>
      <c r="Z2708" s="2" t="s">
        <v>6</v>
      </c>
      <c r="AA2708" s="2" t="s">
        <v>6</v>
      </c>
      <c r="AB2708" s="2" t="s">
        <v>6</v>
      </c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</row>
    <row r="2709" spans="1:47" ht="15.75">
      <c r="A2709" s="2"/>
      <c r="B2709" s="2"/>
      <c r="C2709" s="2" t="s">
        <v>1216</v>
      </c>
      <c r="D2709" s="2" t="s">
        <v>176</v>
      </c>
      <c r="E2709" s="2" t="s">
        <v>30</v>
      </c>
      <c r="F2709" s="26" t="s">
        <v>176</v>
      </c>
      <c r="G2709" s="4" t="s">
        <v>1266</v>
      </c>
      <c r="H2709" s="2" t="s">
        <v>163</v>
      </c>
      <c r="I2709" s="2" t="s">
        <v>569</v>
      </c>
      <c r="J2709" s="2" t="s">
        <v>570</v>
      </c>
      <c r="K2709" s="2" t="s">
        <v>835</v>
      </c>
      <c r="L2709" s="2" t="s">
        <v>848</v>
      </c>
      <c r="M2709" s="2" t="s">
        <v>6</v>
      </c>
      <c r="N2709" s="2" t="s">
        <v>6</v>
      </c>
      <c r="O2709" s="2" t="s">
        <v>6</v>
      </c>
      <c r="P2709" s="2" t="s">
        <v>6</v>
      </c>
      <c r="Q2709" s="2" t="s">
        <v>6</v>
      </c>
      <c r="R2709" s="2" t="s">
        <v>6</v>
      </c>
      <c r="S2709" s="2" t="s">
        <v>6</v>
      </c>
      <c r="T2709" s="2" t="s">
        <v>6</v>
      </c>
      <c r="U2709" s="2" t="s">
        <v>6</v>
      </c>
      <c r="V2709" s="2" t="s">
        <v>6</v>
      </c>
      <c r="W2709" s="2" t="s">
        <v>6</v>
      </c>
      <c r="X2709" s="2" t="s">
        <v>6</v>
      </c>
      <c r="Y2709" s="2" t="s">
        <v>6</v>
      </c>
      <c r="Z2709" s="2" t="s">
        <v>6</v>
      </c>
      <c r="AA2709" s="2" t="s">
        <v>6</v>
      </c>
      <c r="AB2709" s="2" t="s">
        <v>6</v>
      </c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</row>
    <row r="2710" spans="1:47" ht="15.75">
      <c r="A2710" s="2"/>
      <c r="B2710" s="2"/>
      <c r="C2710" s="2" t="s">
        <v>1217</v>
      </c>
      <c r="D2710" s="2" t="s">
        <v>176</v>
      </c>
      <c r="E2710" s="2" t="s">
        <v>30</v>
      </c>
      <c r="F2710" s="26" t="s">
        <v>176</v>
      </c>
      <c r="G2710" s="4" t="s">
        <v>1266</v>
      </c>
      <c r="H2710" s="2" t="s">
        <v>163</v>
      </c>
      <c r="I2710" s="2" t="s">
        <v>569</v>
      </c>
      <c r="J2710" s="2" t="s">
        <v>570</v>
      </c>
      <c r="K2710" s="2" t="s">
        <v>835</v>
      </c>
      <c r="L2710" s="2" t="s">
        <v>848</v>
      </c>
      <c r="M2710" s="2" t="s">
        <v>6</v>
      </c>
      <c r="N2710" s="2" t="s">
        <v>6</v>
      </c>
      <c r="O2710" s="2" t="s">
        <v>6</v>
      </c>
      <c r="P2710" s="2" t="s">
        <v>6</v>
      </c>
      <c r="Q2710" s="2" t="s">
        <v>6</v>
      </c>
      <c r="R2710" s="2" t="s">
        <v>6</v>
      </c>
      <c r="S2710" s="2" t="s">
        <v>6</v>
      </c>
      <c r="T2710" s="2" t="s">
        <v>6</v>
      </c>
      <c r="U2710" s="2" t="s">
        <v>6</v>
      </c>
      <c r="V2710" s="2" t="s">
        <v>6</v>
      </c>
      <c r="W2710" s="2" t="s">
        <v>6</v>
      </c>
      <c r="X2710" s="2" t="s">
        <v>6</v>
      </c>
      <c r="Y2710" s="2" t="s">
        <v>6</v>
      </c>
      <c r="Z2710" s="2" t="s">
        <v>6</v>
      </c>
      <c r="AA2710" s="2" t="s">
        <v>6</v>
      </c>
      <c r="AB2710" s="2" t="s">
        <v>6</v>
      </c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</row>
    <row r="2711" spans="1:47" ht="15.75">
      <c r="A2711" s="2"/>
      <c r="B2711" s="2"/>
      <c r="C2711" s="2" t="s">
        <v>1218</v>
      </c>
      <c r="D2711" s="2" t="s">
        <v>176</v>
      </c>
      <c r="E2711" s="2" t="s">
        <v>30</v>
      </c>
      <c r="F2711" s="26" t="s">
        <v>176</v>
      </c>
      <c r="G2711" s="4" t="s">
        <v>1266</v>
      </c>
      <c r="H2711" s="2" t="s">
        <v>163</v>
      </c>
      <c r="I2711" s="2" t="s">
        <v>569</v>
      </c>
      <c r="J2711" s="2" t="s">
        <v>570</v>
      </c>
      <c r="K2711" s="2" t="s">
        <v>835</v>
      </c>
      <c r="L2711" s="2" t="s">
        <v>848</v>
      </c>
      <c r="M2711" s="2" t="s">
        <v>6</v>
      </c>
      <c r="N2711" s="2" t="s">
        <v>6</v>
      </c>
      <c r="O2711" s="2" t="s">
        <v>6</v>
      </c>
      <c r="P2711" s="2" t="s">
        <v>6</v>
      </c>
      <c r="Q2711" s="2" t="s">
        <v>6</v>
      </c>
      <c r="R2711" s="2" t="s">
        <v>6</v>
      </c>
      <c r="S2711" s="2" t="s">
        <v>6</v>
      </c>
      <c r="T2711" s="2" t="s">
        <v>6</v>
      </c>
      <c r="U2711" s="2" t="s">
        <v>6</v>
      </c>
      <c r="V2711" s="2" t="s">
        <v>6</v>
      </c>
      <c r="W2711" s="2" t="s">
        <v>6</v>
      </c>
      <c r="X2711" s="2" t="s">
        <v>6</v>
      </c>
      <c r="Y2711" s="2" t="s">
        <v>6</v>
      </c>
      <c r="Z2711" s="2" t="s">
        <v>6</v>
      </c>
      <c r="AA2711" s="2" t="s">
        <v>6</v>
      </c>
      <c r="AB2711" s="2" t="s">
        <v>6</v>
      </c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</row>
    <row r="2712" spans="1:47" ht="15.75">
      <c r="A2712" s="2"/>
      <c r="B2712" s="2"/>
      <c r="C2712" s="2" t="s">
        <v>1219</v>
      </c>
      <c r="D2712" s="2" t="s">
        <v>176</v>
      </c>
      <c r="E2712" s="2" t="s">
        <v>30</v>
      </c>
      <c r="F2712" s="26" t="s">
        <v>176</v>
      </c>
      <c r="G2712" s="4" t="s">
        <v>1266</v>
      </c>
      <c r="H2712" s="2" t="s">
        <v>163</v>
      </c>
      <c r="I2712" s="2" t="s">
        <v>569</v>
      </c>
      <c r="J2712" s="2" t="s">
        <v>570</v>
      </c>
      <c r="K2712" s="2" t="s">
        <v>835</v>
      </c>
      <c r="L2712" s="2" t="s">
        <v>848</v>
      </c>
      <c r="M2712" s="2" t="s">
        <v>6</v>
      </c>
      <c r="N2712" s="2" t="s">
        <v>6</v>
      </c>
      <c r="O2712" s="2" t="s">
        <v>6</v>
      </c>
      <c r="P2712" s="2" t="s">
        <v>6</v>
      </c>
      <c r="Q2712" s="2" t="s">
        <v>6</v>
      </c>
      <c r="R2712" s="2" t="s">
        <v>6</v>
      </c>
      <c r="S2712" s="2" t="s">
        <v>6</v>
      </c>
      <c r="T2712" s="2" t="s">
        <v>6</v>
      </c>
      <c r="U2712" s="2" t="s">
        <v>6</v>
      </c>
      <c r="V2712" s="2" t="s">
        <v>6</v>
      </c>
      <c r="W2712" s="2" t="s">
        <v>6</v>
      </c>
      <c r="X2712" s="2" t="s">
        <v>6</v>
      </c>
      <c r="Y2712" s="2" t="s">
        <v>6</v>
      </c>
      <c r="Z2712" s="2" t="s">
        <v>6</v>
      </c>
      <c r="AA2712" s="2" t="s">
        <v>6</v>
      </c>
      <c r="AB2712" s="2" t="s">
        <v>6</v>
      </c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</row>
    <row r="2713" spans="1:47" ht="15.75">
      <c r="A2713" s="2"/>
      <c r="B2713" s="2"/>
      <c r="C2713" s="2" t="s">
        <v>1220</v>
      </c>
      <c r="D2713" s="2" t="s">
        <v>176</v>
      </c>
      <c r="E2713" s="2" t="s">
        <v>30</v>
      </c>
      <c r="F2713" s="26" t="s">
        <v>176</v>
      </c>
      <c r="G2713" s="4" t="s">
        <v>1266</v>
      </c>
      <c r="H2713" s="2" t="s">
        <v>163</v>
      </c>
      <c r="I2713" s="2" t="s">
        <v>569</v>
      </c>
      <c r="J2713" s="2" t="s">
        <v>570</v>
      </c>
      <c r="K2713" s="2" t="s">
        <v>835</v>
      </c>
      <c r="L2713" s="2" t="s">
        <v>848</v>
      </c>
      <c r="M2713" s="2" t="s">
        <v>6</v>
      </c>
      <c r="N2713" s="2" t="s">
        <v>6</v>
      </c>
      <c r="O2713" s="2" t="s">
        <v>6</v>
      </c>
      <c r="P2713" s="2" t="s">
        <v>6</v>
      </c>
      <c r="Q2713" s="2" t="s">
        <v>6</v>
      </c>
      <c r="R2713" s="2" t="s">
        <v>6</v>
      </c>
      <c r="S2713" s="2" t="s">
        <v>6</v>
      </c>
      <c r="T2713" s="2" t="s">
        <v>6</v>
      </c>
      <c r="U2713" s="2" t="s">
        <v>6</v>
      </c>
      <c r="V2713" s="2" t="s">
        <v>6</v>
      </c>
      <c r="W2713" s="2" t="s">
        <v>6</v>
      </c>
      <c r="X2713" s="2" t="s">
        <v>6</v>
      </c>
      <c r="Y2713" s="2" t="s">
        <v>6</v>
      </c>
      <c r="Z2713" s="2" t="s">
        <v>6</v>
      </c>
      <c r="AA2713" s="2" t="s">
        <v>6</v>
      </c>
      <c r="AB2713" s="2" t="s">
        <v>6</v>
      </c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</row>
    <row r="2714" spans="1:47" ht="15.75">
      <c r="A2714" s="2"/>
      <c r="B2714" s="2"/>
      <c r="C2714" s="2" t="s">
        <v>1221</v>
      </c>
      <c r="D2714" s="2" t="s">
        <v>176</v>
      </c>
      <c r="E2714" s="2" t="s">
        <v>30</v>
      </c>
      <c r="F2714" s="26" t="s">
        <v>176</v>
      </c>
      <c r="G2714" s="4" t="s">
        <v>1266</v>
      </c>
      <c r="H2714" s="2" t="s">
        <v>163</v>
      </c>
      <c r="I2714" s="2" t="s">
        <v>569</v>
      </c>
      <c r="J2714" s="2" t="s">
        <v>570</v>
      </c>
      <c r="K2714" s="2" t="s">
        <v>835</v>
      </c>
      <c r="L2714" s="2" t="s">
        <v>848</v>
      </c>
      <c r="M2714" s="2" t="s">
        <v>6</v>
      </c>
      <c r="N2714" s="2" t="s">
        <v>6</v>
      </c>
      <c r="O2714" s="2" t="s">
        <v>6</v>
      </c>
      <c r="P2714" s="2" t="s">
        <v>6</v>
      </c>
      <c r="Q2714" s="2" t="s">
        <v>6</v>
      </c>
      <c r="R2714" s="2" t="s">
        <v>6</v>
      </c>
      <c r="S2714" s="2" t="s">
        <v>6</v>
      </c>
      <c r="T2714" s="2" t="s">
        <v>6</v>
      </c>
      <c r="U2714" s="2" t="s">
        <v>6</v>
      </c>
      <c r="V2714" s="2" t="s">
        <v>6</v>
      </c>
      <c r="W2714" s="2" t="s">
        <v>6</v>
      </c>
      <c r="X2714" s="2" t="s">
        <v>6</v>
      </c>
      <c r="Y2714" s="2" t="s">
        <v>6</v>
      </c>
      <c r="Z2714" s="2" t="s">
        <v>6</v>
      </c>
      <c r="AA2714" s="2" t="s">
        <v>6</v>
      </c>
      <c r="AB2714" s="2" t="s">
        <v>6</v>
      </c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</row>
    <row r="2715" spans="1:47" ht="15.75">
      <c r="A2715" s="2"/>
      <c r="B2715" s="2"/>
      <c r="C2715" s="2" t="s">
        <v>1222</v>
      </c>
      <c r="D2715" s="2" t="s">
        <v>176</v>
      </c>
      <c r="E2715" s="2" t="s">
        <v>30</v>
      </c>
      <c r="F2715" s="26" t="s">
        <v>176</v>
      </c>
      <c r="G2715" s="4" t="s">
        <v>1266</v>
      </c>
      <c r="H2715" s="2" t="s">
        <v>163</v>
      </c>
      <c r="I2715" s="2" t="s">
        <v>569</v>
      </c>
      <c r="J2715" s="2" t="s">
        <v>570</v>
      </c>
      <c r="K2715" s="2" t="s">
        <v>835</v>
      </c>
      <c r="L2715" s="2" t="s">
        <v>848</v>
      </c>
      <c r="M2715" s="2" t="s">
        <v>6</v>
      </c>
      <c r="N2715" s="2" t="s">
        <v>6</v>
      </c>
      <c r="O2715" s="2" t="s">
        <v>6</v>
      </c>
      <c r="P2715" s="2" t="s">
        <v>6</v>
      </c>
      <c r="Q2715" s="2" t="s">
        <v>6</v>
      </c>
      <c r="R2715" s="2" t="s">
        <v>6</v>
      </c>
      <c r="S2715" s="2" t="s">
        <v>6</v>
      </c>
      <c r="T2715" s="2" t="s">
        <v>6</v>
      </c>
      <c r="U2715" s="2" t="s">
        <v>6</v>
      </c>
      <c r="V2715" s="2" t="s">
        <v>6</v>
      </c>
      <c r="W2715" s="2" t="s">
        <v>6</v>
      </c>
      <c r="X2715" s="2" t="s">
        <v>6</v>
      </c>
      <c r="Y2715" s="2" t="s">
        <v>6</v>
      </c>
      <c r="Z2715" s="2" t="s">
        <v>6</v>
      </c>
      <c r="AA2715" s="2" t="s">
        <v>6</v>
      </c>
      <c r="AB2715" s="2" t="s">
        <v>6</v>
      </c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</row>
    <row r="2716" spans="1:47" ht="15.75">
      <c r="A2716" s="2"/>
      <c r="B2716" s="2"/>
      <c r="C2716" s="2" t="s">
        <v>1223</v>
      </c>
      <c r="D2716" s="2" t="s">
        <v>176</v>
      </c>
      <c r="E2716" s="2" t="s">
        <v>30</v>
      </c>
      <c r="F2716" s="26" t="s">
        <v>583</v>
      </c>
      <c r="G2716" s="4" t="s">
        <v>1266</v>
      </c>
      <c r="H2716" s="2" t="s">
        <v>163</v>
      </c>
      <c r="I2716" s="2" t="s">
        <v>569</v>
      </c>
      <c r="J2716" s="2" t="s">
        <v>570</v>
      </c>
      <c r="K2716" s="2" t="s">
        <v>835</v>
      </c>
      <c r="L2716" s="2" t="s">
        <v>848</v>
      </c>
      <c r="M2716" s="2" t="s">
        <v>6</v>
      </c>
      <c r="N2716" s="2" t="s">
        <v>6</v>
      </c>
      <c r="O2716" s="2" t="s">
        <v>6</v>
      </c>
      <c r="P2716" s="2" t="s">
        <v>6</v>
      </c>
      <c r="Q2716" s="2" t="s">
        <v>6</v>
      </c>
      <c r="R2716" s="2" t="s">
        <v>6</v>
      </c>
      <c r="S2716" s="2" t="s">
        <v>6</v>
      </c>
      <c r="T2716" s="2" t="s">
        <v>6</v>
      </c>
      <c r="U2716" s="2" t="s">
        <v>6</v>
      </c>
      <c r="V2716" s="2" t="s">
        <v>6</v>
      </c>
      <c r="W2716" s="2" t="s">
        <v>6</v>
      </c>
      <c r="X2716" s="2" t="s">
        <v>6</v>
      </c>
      <c r="Y2716" s="2" t="s">
        <v>6</v>
      </c>
      <c r="Z2716" s="2" t="s">
        <v>6</v>
      </c>
      <c r="AA2716" s="2" t="s">
        <v>6</v>
      </c>
      <c r="AB2716" s="2" t="s">
        <v>6</v>
      </c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</row>
    <row r="2717" spans="1:47" ht="15.75">
      <c r="A2717" s="2"/>
      <c r="B2717" s="2"/>
      <c r="C2717" s="2" t="s">
        <v>1224</v>
      </c>
      <c r="D2717" s="2" t="s">
        <v>176</v>
      </c>
      <c r="E2717" s="2" t="s">
        <v>30</v>
      </c>
      <c r="F2717" s="26" t="s">
        <v>176</v>
      </c>
      <c r="G2717" s="4" t="s">
        <v>1266</v>
      </c>
      <c r="H2717" s="2" t="s">
        <v>163</v>
      </c>
      <c r="I2717" s="2" t="s">
        <v>569</v>
      </c>
      <c r="J2717" s="2" t="s">
        <v>570</v>
      </c>
      <c r="K2717" s="2" t="s">
        <v>835</v>
      </c>
      <c r="L2717" s="2" t="s">
        <v>848</v>
      </c>
      <c r="M2717" s="2" t="s">
        <v>6</v>
      </c>
      <c r="N2717" s="2" t="s">
        <v>6</v>
      </c>
      <c r="O2717" s="2" t="s">
        <v>6</v>
      </c>
      <c r="P2717" s="2" t="s">
        <v>6</v>
      </c>
      <c r="Q2717" s="2" t="s">
        <v>6</v>
      </c>
      <c r="R2717" s="2" t="s">
        <v>6</v>
      </c>
      <c r="S2717" s="2" t="s">
        <v>6</v>
      </c>
      <c r="T2717" s="2" t="s">
        <v>6</v>
      </c>
      <c r="U2717" s="2" t="s">
        <v>6</v>
      </c>
      <c r="V2717" s="2" t="s">
        <v>6</v>
      </c>
      <c r="W2717" s="2" t="s">
        <v>6</v>
      </c>
      <c r="X2717" s="2" t="s">
        <v>6</v>
      </c>
      <c r="Y2717" s="2" t="s">
        <v>6</v>
      </c>
      <c r="Z2717" s="2" t="s">
        <v>6</v>
      </c>
      <c r="AA2717" s="2" t="s">
        <v>6</v>
      </c>
      <c r="AB2717" s="2" t="s">
        <v>6</v>
      </c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</row>
    <row r="2718" spans="1:47" ht="15.75">
      <c r="A2718" s="2"/>
      <c r="B2718" s="2"/>
      <c r="C2718" s="2" t="s">
        <v>1225</v>
      </c>
      <c r="D2718" s="2" t="s">
        <v>176</v>
      </c>
      <c r="E2718" s="2" t="s">
        <v>30</v>
      </c>
      <c r="F2718" s="26" t="s">
        <v>176</v>
      </c>
      <c r="G2718" s="4" t="s">
        <v>1266</v>
      </c>
      <c r="H2718" s="2" t="s">
        <v>163</v>
      </c>
      <c r="I2718" s="2" t="s">
        <v>569</v>
      </c>
      <c r="J2718" s="2" t="s">
        <v>570</v>
      </c>
      <c r="K2718" s="2" t="s">
        <v>835</v>
      </c>
      <c r="L2718" s="2" t="s">
        <v>848</v>
      </c>
      <c r="M2718" s="2" t="s">
        <v>6</v>
      </c>
      <c r="N2718" s="2" t="s">
        <v>6</v>
      </c>
      <c r="O2718" s="2" t="s">
        <v>6</v>
      </c>
      <c r="P2718" s="2" t="s">
        <v>6</v>
      </c>
      <c r="Q2718" s="2" t="s">
        <v>6</v>
      </c>
      <c r="R2718" s="2" t="s">
        <v>6</v>
      </c>
      <c r="S2718" s="2" t="s">
        <v>6</v>
      </c>
      <c r="T2718" s="2" t="s">
        <v>6</v>
      </c>
      <c r="U2718" s="2" t="s">
        <v>6</v>
      </c>
      <c r="V2718" s="2" t="s">
        <v>6</v>
      </c>
      <c r="W2718" s="2" t="s">
        <v>6</v>
      </c>
      <c r="X2718" s="2" t="s">
        <v>6</v>
      </c>
      <c r="Y2718" s="2" t="s">
        <v>6</v>
      </c>
      <c r="Z2718" s="2" t="s">
        <v>6</v>
      </c>
      <c r="AA2718" s="2" t="s">
        <v>6</v>
      </c>
      <c r="AB2718" s="2" t="s">
        <v>6</v>
      </c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</row>
    <row r="2719" spans="1:47" ht="15.75">
      <c r="A2719" s="2"/>
      <c r="B2719" s="2"/>
      <c r="C2719" s="2" t="s">
        <v>1226</v>
      </c>
      <c r="D2719" s="2" t="s">
        <v>176</v>
      </c>
      <c r="E2719" s="2" t="s">
        <v>30</v>
      </c>
      <c r="F2719" s="26" t="s">
        <v>176</v>
      </c>
      <c r="G2719" s="4" t="s">
        <v>1266</v>
      </c>
      <c r="H2719" s="2" t="s">
        <v>163</v>
      </c>
      <c r="I2719" s="2" t="s">
        <v>569</v>
      </c>
      <c r="J2719" s="2" t="s">
        <v>570</v>
      </c>
      <c r="K2719" s="2" t="s">
        <v>835</v>
      </c>
      <c r="L2719" s="2" t="s">
        <v>848</v>
      </c>
      <c r="M2719" s="2" t="s">
        <v>6</v>
      </c>
      <c r="N2719" s="2" t="s">
        <v>6</v>
      </c>
      <c r="O2719" s="2" t="s">
        <v>6</v>
      </c>
      <c r="P2719" s="2" t="s">
        <v>6</v>
      </c>
      <c r="Q2719" s="2" t="s">
        <v>6</v>
      </c>
      <c r="R2719" s="2" t="s">
        <v>6</v>
      </c>
      <c r="S2719" s="2" t="s">
        <v>6</v>
      </c>
      <c r="T2719" s="2" t="s">
        <v>6</v>
      </c>
      <c r="U2719" s="2" t="s">
        <v>6</v>
      </c>
      <c r="V2719" s="2" t="s">
        <v>6</v>
      </c>
      <c r="W2719" s="2" t="s">
        <v>6</v>
      </c>
      <c r="X2719" s="2" t="s">
        <v>6</v>
      </c>
      <c r="Y2719" s="2" t="s">
        <v>6</v>
      </c>
      <c r="Z2719" s="2" t="s">
        <v>6</v>
      </c>
      <c r="AA2719" s="2" t="s">
        <v>6</v>
      </c>
      <c r="AB2719" s="2" t="s">
        <v>6</v>
      </c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</row>
    <row r="2720" spans="1:47" ht="15.75">
      <c r="A2720" s="2"/>
      <c r="B2720" s="2"/>
      <c r="C2720" s="2" t="s">
        <v>1227</v>
      </c>
      <c r="D2720" s="2" t="s">
        <v>176</v>
      </c>
      <c r="E2720" s="2" t="s">
        <v>30</v>
      </c>
      <c r="F2720" s="26" t="s">
        <v>176</v>
      </c>
      <c r="G2720" s="4" t="s">
        <v>1266</v>
      </c>
      <c r="H2720" s="2" t="s">
        <v>163</v>
      </c>
      <c r="I2720" s="2" t="s">
        <v>569</v>
      </c>
      <c r="J2720" s="2" t="s">
        <v>570</v>
      </c>
      <c r="K2720" s="2" t="s">
        <v>835</v>
      </c>
      <c r="L2720" s="2" t="s">
        <v>848</v>
      </c>
      <c r="M2720" s="2" t="s">
        <v>6</v>
      </c>
      <c r="N2720" s="2" t="s">
        <v>6</v>
      </c>
      <c r="O2720" s="2" t="s">
        <v>6</v>
      </c>
      <c r="P2720" s="2" t="s">
        <v>6</v>
      </c>
      <c r="Q2720" s="2" t="s">
        <v>6</v>
      </c>
      <c r="R2720" s="2" t="s">
        <v>6</v>
      </c>
      <c r="S2720" s="2" t="s">
        <v>6</v>
      </c>
      <c r="T2720" s="2" t="s">
        <v>6</v>
      </c>
      <c r="U2720" s="2" t="s">
        <v>6</v>
      </c>
      <c r="V2720" s="2" t="s">
        <v>6</v>
      </c>
      <c r="W2720" s="2" t="s">
        <v>6</v>
      </c>
      <c r="X2720" s="2" t="s">
        <v>6</v>
      </c>
      <c r="Y2720" s="2" t="s">
        <v>6</v>
      </c>
      <c r="Z2720" s="2" t="s">
        <v>6</v>
      </c>
      <c r="AA2720" s="2" t="s">
        <v>6</v>
      </c>
      <c r="AB2720" s="2" t="s">
        <v>6</v>
      </c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</row>
    <row r="2721" spans="1:47" ht="15.75">
      <c r="A2721" s="2"/>
      <c r="B2721" s="2"/>
      <c r="C2721" s="2" t="s">
        <v>1228</v>
      </c>
      <c r="D2721" s="2" t="s">
        <v>176</v>
      </c>
      <c r="E2721" s="2" t="s">
        <v>30</v>
      </c>
      <c r="F2721" s="26" t="s">
        <v>176</v>
      </c>
      <c r="G2721" s="4" t="s">
        <v>1266</v>
      </c>
      <c r="H2721" s="2" t="s">
        <v>163</v>
      </c>
      <c r="I2721" s="2" t="s">
        <v>569</v>
      </c>
      <c r="J2721" s="2" t="s">
        <v>570</v>
      </c>
      <c r="K2721" s="2" t="s">
        <v>835</v>
      </c>
      <c r="L2721" s="2" t="s">
        <v>848</v>
      </c>
      <c r="M2721" s="2" t="s">
        <v>6</v>
      </c>
      <c r="N2721" s="2" t="s">
        <v>6</v>
      </c>
      <c r="O2721" s="2" t="s">
        <v>6</v>
      </c>
      <c r="P2721" s="2" t="s">
        <v>6</v>
      </c>
      <c r="Q2721" s="2" t="s">
        <v>6</v>
      </c>
      <c r="R2721" s="2" t="s">
        <v>6</v>
      </c>
      <c r="S2721" s="2" t="s">
        <v>6</v>
      </c>
      <c r="T2721" s="2" t="s">
        <v>6</v>
      </c>
      <c r="U2721" s="2" t="s">
        <v>6</v>
      </c>
      <c r="V2721" s="2" t="s">
        <v>6</v>
      </c>
      <c r="W2721" s="2" t="s">
        <v>6</v>
      </c>
      <c r="X2721" s="2" t="s">
        <v>6</v>
      </c>
      <c r="Y2721" s="2" t="s">
        <v>6</v>
      </c>
      <c r="Z2721" s="2" t="s">
        <v>6</v>
      </c>
      <c r="AA2721" s="2" t="s">
        <v>6</v>
      </c>
      <c r="AB2721" s="2" t="s">
        <v>6</v>
      </c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</row>
    <row r="2722" spans="1:47" ht="15.75">
      <c r="A2722" s="2"/>
      <c r="B2722" s="2"/>
      <c r="C2722" s="2" t="s">
        <v>1229</v>
      </c>
      <c r="D2722" s="2" t="s">
        <v>176</v>
      </c>
      <c r="E2722" s="2" t="s">
        <v>30</v>
      </c>
      <c r="F2722" s="26" t="s">
        <v>176</v>
      </c>
      <c r="G2722" s="4" t="s">
        <v>1266</v>
      </c>
      <c r="H2722" s="2" t="s">
        <v>163</v>
      </c>
      <c r="I2722" s="2" t="s">
        <v>569</v>
      </c>
      <c r="J2722" s="2" t="s">
        <v>570</v>
      </c>
      <c r="K2722" s="2" t="s">
        <v>835</v>
      </c>
      <c r="L2722" s="2" t="s">
        <v>848</v>
      </c>
      <c r="M2722" s="2" t="s">
        <v>6</v>
      </c>
      <c r="N2722" s="2" t="s">
        <v>6</v>
      </c>
      <c r="O2722" s="2" t="s">
        <v>6</v>
      </c>
      <c r="P2722" s="2" t="s">
        <v>6</v>
      </c>
      <c r="Q2722" s="2" t="s">
        <v>6</v>
      </c>
      <c r="R2722" s="2" t="s">
        <v>6</v>
      </c>
      <c r="S2722" s="2" t="s">
        <v>6</v>
      </c>
      <c r="T2722" s="2" t="s">
        <v>6</v>
      </c>
      <c r="U2722" s="2" t="s">
        <v>6</v>
      </c>
      <c r="V2722" s="2" t="s">
        <v>6</v>
      </c>
      <c r="W2722" s="2" t="s">
        <v>6</v>
      </c>
      <c r="X2722" s="2" t="s">
        <v>6</v>
      </c>
      <c r="Y2722" s="2" t="s">
        <v>6</v>
      </c>
      <c r="Z2722" s="2" t="s">
        <v>6</v>
      </c>
      <c r="AA2722" s="2" t="s">
        <v>6</v>
      </c>
      <c r="AB2722" s="2" t="s">
        <v>6</v>
      </c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</row>
    <row r="2723" spans="1:47" ht="15.75">
      <c r="A2723" s="2"/>
      <c r="B2723" s="2"/>
      <c r="C2723" s="2" t="s">
        <v>1230</v>
      </c>
      <c r="D2723" s="2" t="s">
        <v>176</v>
      </c>
      <c r="E2723" s="2" t="s">
        <v>30</v>
      </c>
      <c r="F2723" s="26" t="s">
        <v>176</v>
      </c>
      <c r="G2723" s="4" t="s">
        <v>1266</v>
      </c>
      <c r="H2723" s="2" t="s">
        <v>163</v>
      </c>
      <c r="I2723" s="2" t="s">
        <v>569</v>
      </c>
      <c r="J2723" s="2" t="s">
        <v>570</v>
      </c>
      <c r="K2723" s="2" t="s">
        <v>835</v>
      </c>
      <c r="L2723" s="2" t="s">
        <v>848</v>
      </c>
      <c r="M2723" s="2" t="s">
        <v>6</v>
      </c>
      <c r="N2723" s="2" t="s">
        <v>6</v>
      </c>
      <c r="O2723" s="2" t="s">
        <v>6</v>
      </c>
      <c r="P2723" s="2" t="s">
        <v>6</v>
      </c>
      <c r="Q2723" s="2" t="s">
        <v>6</v>
      </c>
      <c r="R2723" s="2" t="s">
        <v>6</v>
      </c>
      <c r="S2723" s="2" t="s">
        <v>6</v>
      </c>
      <c r="T2723" s="2" t="s">
        <v>6</v>
      </c>
      <c r="U2723" s="2" t="s">
        <v>6</v>
      </c>
      <c r="V2723" s="2" t="s">
        <v>6</v>
      </c>
      <c r="W2723" s="2" t="s">
        <v>6</v>
      </c>
      <c r="X2723" s="2" t="s">
        <v>6</v>
      </c>
      <c r="Y2723" s="2" t="s">
        <v>6</v>
      </c>
      <c r="Z2723" s="2" t="s">
        <v>6</v>
      </c>
      <c r="AA2723" s="2" t="s">
        <v>6</v>
      </c>
      <c r="AB2723" s="2" t="s">
        <v>6</v>
      </c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</row>
    <row r="2724" spans="1:47" ht="15.75">
      <c r="A2724" s="2"/>
      <c r="B2724" s="2"/>
      <c r="C2724" s="2" t="s">
        <v>1231</v>
      </c>
      <c r="D2724" s="2" t="s">
        <v>176</v>
      </c>
      <c r="E2724" s="2" t="s">
        <v>30</v>
      </c>
      <c r="F2724" s="26" t="s">
        <v>176</v>
      </c>
      <c r="G2724" s="4" t="s">
        <v>1266</v>
      </c>
      <c r="H2724" s="2" t="s">
        <v>163</v>
      </c>
      <c r="I2724" s="2" t="s">
        <v>569</v>
      </c>
      <c r="J2724" s="2" t="s">
        <v>570</v>
      </c>
      <c r="K2724" s="2" t="s">
        <v>835</v>
      </c>
      <c r="L2724" s="2" t="s">
        <v>848</v>
      </c>
      <c r="M2724" s="2" t="s">
        <v>6</v>
      </c>
      <c r="N2724" s="2" t="s">
        <v>6</v>
      </c>
      <c r="O2724" s="2" t="s">
        <v>6</v>
      </c>
      <c r="P2724" s="2" t="s">
        <v>6</v>
      </c>
      <c r="Q2724" s="2" t="s">
        <v>6</v>
      </c>
      <c r="R2724" s="2" t="s">
        <v>6</v>
      </c>
      <c r="S2724" s="2" t="s">
        <v>6</v>
      </c>
      <c r="T2724" s="2" t="s">
        <v>6</v>
      </c>
      <c r="U2724" s="2" t="s">
        <v>6</v>
      </c>
      <c r="V2724" s="2" t="s">
        <v>6</v>
      </c>
      <c r="W2724" s="2" t="s">
        <v>6</v>
      </c>
      <c r="X2724" s="2" t="s">
        <v>6</v>
      </c>
      <c r="Y2724" s="2" t="s">
        <v>6</v>
      </c>
      <c r="Z2724" s="2" t="s">
        <v>6</v>
      </c>
      <c r="AA2724" s="2" t="s">
        <v>6</v>
      </c>
      <c r="AB2724" s="2" t="s">
        <v>6</v>
      </c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</row>
    <row r="2725" spans="1:47" ht="15.75">
      <c r="A2725" s="2"/>
      <c r="B2725" s="2"/>
      <c r="C2725" s="2" t="s">
        <v>1232</v>
      </c>
      <c r="D2725" s="2" t="s">
        <v>176</v>
      </c>
      <c r="E2725" s="2" t="s">
        <v>30</v>
      </c>
      <c r="F2725" s="26" t="s">
        <v>176</v>
      </c>
      <c r="G2725" s="4" t="s">
        <v>1266</v>
      </c>
      <c r="H2725" s="2" t="s">
        <v>163</v>
      </c>
      <c r="I2725" s="2" t="s">
        <v>569</v>
      </c>
      <c r="J2725" s="2" t="s">
        <v>570</v>
      </c>
      <c r="K2725" s="2" t="s">
        <v>835</v>
      </c>
      <c r="L2725" s="2" t="s">
        <v>848</v>
      </c>
      <c r="M2725" s="2" t="s">
        <v>6</v>
      </c>
      <c r="N2725" s="2" t="s">
        <v>6</v>
      </c>
      <c r="O2725" s="2" t="s">
        <v>6</v>
      </c>
      <c r="P2725" s="2" t="s">
        <v>6</v>
      </c>
      <c r="Q2725" s="2" t="s">
        <v>6</v>
      </c>
      <c r="R2725" s="2" t="s">
        <v>6</v>
      </c>
      <c r="S2725" s="2" t="s">
        <v>6</v>
      </c>
      <c r="T2725" s="2" t="s">
        <v>6</v>
      </c>
      <c r="U2725" s="2" t="s">
        <v>6</v>
      </c>
      <c r="V2725" s="2" t="s">
        <v>6</v>
      </c>
      <c r="W2725" s="2" t="s">
        <v>6</v>
      </c>
      <c r="X2725" s="2" t="s">
        <v>6</v>
      </c>
      <c r="Y2725" s="2" t="s">
        <v>6</v>
      </c>
      <c r="Z2725" s="2" t="s">
        <v>6</v>
      </c>
      <c r="AA2725" s="2" t="s">
        <v>6</v>
      </c>
      <c r="AB2725" s="2" t="s">
        <v>6</v>
      </c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</row>
    <row r="2726" spans="1:47" ht="15.75">
      <c r="A2726" s="2"/>
      <c r="B2726" s="2"/>
      <c r="C2726" s="2" t="s">
        <v>1147</v>
      </c>
      <c r="D2726" s="2" t="s">
        <v>176</v>
      </c>
      <c r="E2726" s="2" t="s">
        <v>30</v>
      </c>
      <c r="F2726" s="26" t="s">
        <v>176</v>
      </c>
      <c r="G2726" s="4" t="s">
        <v>1266</v>
      </c>
      <c r="H2726" s="2" t="s">
        <v>163</v>
      </c>
      <c r="I2726" s="2" t="s">
        <v>569</v>
      </c>
      <c r="J2726" s="2" t="s">
        <v>570</v>
      </c>
      <c r="K2726" s="2" t="s">
        <v>835</v>
      </c>
      <c r="L2726" s="2" t="s">
        <v>792</v>
      </c>
      <c r="M2726" s="2" t="s">
        <v>6</v>
      </c>
      <c r="N2726" s="2" t="s">
        <v>6</v>
      </c>
      <c r="O2726" s="2" t="s">
        <v>6</v>
      </c>
      <c r="P2726" s="2" t="s">
        <v>6</v>
      </c>
      <c r="Q2726" s="2" t="s">
        <v>6</v>
      </c>
      <c r="R2726" s="2" t="s">
        <v>6</v>
      </c>
      <c r="S2726" s="2" t="s">
        <v>6</v>
      </c>
      <c r="T2726" s="2" t="s">
        <v>6</v>
      </c>
      <c r="U2726" s="2" t="s">
        <v>6</v>
      </c>
      <c r="V2726" s="2" t="s">
        <v>6</v>
      </c>
      <c r="W2726" s="2" t="s">
        <v>6</v>
      </c>
      <c r="X2726" s="2" t="s">
        <v>6</v>
      </c>
      <c r="Y2726" s="2" t="s">
        <v>6</v>
      </c>
      <c r="Z2726" s="2" t="s">
        <v>6</v>
      </c>
      <c r="AA2726" s="2" t="s">
        <v>6</v>
      </c>
      <c r="AB2726" s="2" t="s">
        <v>6</v>
      </c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</row>
    <row r="2727" spans="1:47" ht="15.75">
      <c r="A2727" s="2"/>
      <c r="B2727" s="2"/>
      <c r="C2727" s="2" t="s">
        <v>1233</v>
      </c>
      <c r="D2727" s="2" t="s">
        <v>176</v>
      </c>
      <c r="E2727" s="2" t="s">
        <v>30</v>
      </c>
      <c r="F2727" s="26" t="s">
        <v>176</v>
      </c>
      <c r="G2727" s="4" t="s">
        <v>1266</v>
      </c>
      <c r="H2727" s="2" t="s">
        <v>163</v>
      </c>
      <c r="I2727" s="2" t="s">
        <v>569</v>
      </c>
      <c r="J2727" s="2" t="s">
        <v>570</v>
      </c>
      <c r="K2727" s="2" t="s">
        <v>835</v>
      </c>
      <c r="L2727" s="2" t="s">
        <v>792</v>
      </c>
      <c r="M2727" s="2" t="s">
        <v>6</v>
      </c>
      <c r="N2727" s="2" t="s">
        <v>6</v>
      </c>
      <c r="O2727" s="2" t="s">
        <v>6</v>
      </c>
      <c r="P2727" s="2" t="s">
        <v>6</v>
      </c>
      <c r="Q2727" s="2" t="s">
        <v>6</v>
      </c>
      <c r="R2727" s="2" t="s">
        <v>6</v>
      </c>
      <c r="S2727" s="2" t="s">
        <v>6</v>
      </c>
      <c r="T2727" s="2" t="s">
        <v>6</v>
      </c>
      <c r="U2727" s="2" t="s">
        <v>6</v>
      </c>
      <c r="V2727" s="2" t="s">
        <v>6</v>
      </c>
      <c r="W2727" s="2" t="s">
        <v>6</v>
      </c>
      <c r="X2727" s="2" t="s">
        <v>6</v>
      </c>
      <c r="Y2727" s="2" t="s">
        <v>6</v>
      </c>
      <c r="Z2727" s="2" t="s">
        <v>6</v>
      </c>
      <c r="AA2727" s="2" t="s">
        <v>6</v>
      </c>
      <c r="AB2727" s="2" t="s">
        <v>6</v>
      </c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</row>
    <row r="2728" spans="1:47" ht="15.75">
      <c r="A2728" s="2"/>
      <c r="B2728" s="2"/>
      <c r="C2728" s="2" t="s">
        <v>1148</v>
      </c>
      <c r="D2728" s="2" t="s">
        <v>176</v>
      </c>
      <c r="E2728" s="2" t="s">
        <v>30</v>
      </c>
      <c r="F2728" s="26" t="s">
        <v>176</v>
      </c>
      <c r="G2728" s="4" t="s">
        <v>1266</v>
      </c>
      <c r="H2728" s="2" t="s">
        <v>163</v>
      </c>
      <c r="I2728" s="2" t="s">
        <v>569</v>
      </c>
      <c r="J2728" s="2" t="s">
        <v>570</v>
      </c>
      <c r="K2728" s="2" t="s">
        <v>835</v>
      </c>
      <c r="L2728" s="2" t="s">
        <v>792</v>
      </c>
      <c r="M2728" s="2" t="s">
        <v>6</v>
      </c>
      <c r="N2728" s="2" t="s">
        <v>6</v>
      </c>
      <c r="O2728" s="2" t="s">
        <v>6</v>
      </c>
      <c r="P2728" s="2" t="s">
        <v>6</v>
      </c>
      <c r="Q2728" s="2" t="s">
        <v>6</v>
      </c>
      <c r="R2728" s="2" t="s">
        <v>6</v>
      </c>
      <c r="S2728" s="2" t="s">
        <v>6</v>
      </c>
      <c r="T2728" s="2" t="s">
        <v>6</v>
      </c>
      <c r="U2728" s="2" t="s">
        <v>6</v>
      </c>
      <c r="V2728" s="2" t="s">
        <v>6</v>
      </c>
      <c r="W2728" s="2" t="s">
        <v>6</v>
      </c>
      <c r="X2728" s="2" t="s">
        <v>6</v>
      </c>
      <c r="Y2728" s="2" t="s">
        <v>6</v>
      </c>
      <c r="Z2728" s="2" t="s">
        <v>6</v>
      </c>
      <c r="AA2728" s="2" t="s">
        <v>6</v>
      </c>
      <c r="AB2728" s="2" t="s">
        <v>6</v>
      </c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</row>
    <row r="2729" spans="1:47" ht="15.75">
      <c r="A2729" s="2"/>
      <c r="B2729" s="2"/>
      <c r="C2729" s="2" t="s">
        <v>1149</v>
      </c>
      <c r="D2729" s="2" t="s">
        <v>176</v>
      </c>
      <c r="E2729" s="2" t="s">
        <v>30</v>
      </c>
      <c r="F2729" s="26" t="s">
        <v>176</v>
      </c>
      <c r="G2729" s="4" t="s">
        <v>1266</v>
      </c>
      <c r="H2729" s="2" t="s">
        <v>163</v>
      </c>
      <c r="I2729" s="2" t="s">
        <v>569</v>
      </c>
      <c r="J2729" s="2" t="s">
        <v>570</v>
      </c>
      <c r="K2729" s="2" t="s">
        <v>835</v>
      </c>
      <c r="L2729" s="2" t="s">
        <v>792</v>
      </c>
      <c r="M2729" s="2" t="s">
        <v>6</v>
      </c>
      <c r="N2729" s="2" t="s">
        <v>6</v>
      </c>
      <c r="O2729" s="2" t="s">
        <v>6</v>
      </c>
      <c r="P2729" s="2" t="s">
        <v>6</v>
      </c>
      <c r="Q2729" s="2" t="s">
        <v>6</v>
      </c>
      <c r="R2729" s="2" t="s">
        <v>6</v>
      </c>
      <c r="S2729" s="2" t="s">
        <v>6</v>
      </c>
      <c r="T2729" s="2" t="s">
        <v>6</v>
      </c>
      <c r="U2729" s="2" t="s">
        <v>6</v>
      </c>
      <c r="V2729" s="2" t="s">
        <v>6</v>
      </c>
      <c r="W2729" s="2" t="s">
        <v>6</v>
      </c>
      <c r="X2729" s="2" t="s">
        <v>6</v>
      </c>
      <c r="Y2729" s="2" t="s">
        <v>6</v>
      </c>
      <c r="Z2729" s="2" t="s">
        <v>6</v>
      </c>
      <c r="AA2729" s="2" t="s">
        <v>6</v>
      </c>
      <c r="AB2729" s="2" t="s">
        <v>6</v>
      </c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</row>
    <row r="2730" spans="1:47" ht="15.75">
      <c r="A2730" s="2"/>
      <c r="B2730" s="2"/>
      <c r="C2730" s="2" t="s">
        <v>1150</v>
      </c>
      <c r="D2730" s="2" t="s">
        <v>176</v>
      </c>
      <c r="E2730" s="2" t="s">
        <v>30</v>
      </c>
      <c r="F2730" s="26" t="s">
        <v>176</v>
      </c>
      <c r="G2730" s="4" t="s">
        <v>1266</v>
      </c>
      <c r="H2730" s="2" t="s">
        <v>163</v>
      </c>
      <c r="I2730" s="2" t="s">
        <v>569</v>
      </c>
      <c r="J2730" s="2" t="s">
        <v>570</v>
      </c>
      <c r="K2730" s="2" t="s">
        <v>835</v>
      </c>
      <c r="L2730" s="2" t="s">
        <v>792</v>
      </c>
      <c r="M2730" s="2" t="s">
        <v>6</v>
      </c>
      <c r="N2730" s="2" t="s">
        <v>6</v>
      </c>
      <c r="O2730" s="2" t="s">
        <v>6</v>
      </c>
      <c r="P2730" s="2" t="s">
        <v>6</v>
      </c>
      <c r="Q2730" s="2" t="s">
        <v>6</v>
      </c>
      <c r="R2730" s="2" t="s">
        <v>6</v>
      </c>
      <c r="S2730" s="2" t="s">
        <v>6</v>
      </c>
      <c r="T2730" s="2" t="s">
        <v>6</v>
      </c>
      <c r="U2730" s="2" t="s">
        <v>6</v>
      </c>
      <c r="V2730" s="2" t="s">
        <v>6</v>
      </c>
      <c r="W2730" s="2" t="s">
        <v>6</v>
      </c>
      <c r="X2730" s="2" t="s">
        <v>6</v>
      </c>
      <c r="Y2730" s="2" t="s">
        <v>6</v>
      </c>
      <c r="Z2730" s="2" t="s">
        <v>6</v>
      </c>
      <c r="AA2730" s="2" t="s">
        <v>6</v>
      </c>
      <c r="AB2730" s="2" t="s">
        <v>6</v>
      </c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</row>
    <row r="2731" spans="1:47" ht="15.75">
      <c r="A2731" s="2"/>
      <c r="B2731" s="2"/>
      <c r="C2731" s="2" t="s">
        <v>1151</v>
      </c>
      <c r="D2731" s="2" t="s">
        <v>176</v>
      </c>
      <c r="E2731" s="2" t="s">
        <v>30</v>
      </c>
      <c r="F2731" s="26" t="s">
        <v>176</v>
      </c>
      <c r="G2731" s="4" t="s">
        <v>1266</v>
      </c>
      <c r="H2731" s="2" t="s">
        <v>163</v>
      </c>
      <c r="I2731" s="2" t="s">
        <v>569</v>
      </c>
      <c r="J2731" s="2" t="s">
        <v>570</v>
      </c>
      <c r="K2731" s="2" t="s">
        <v>835</v>
      </c>
      <c r="L2731" s="2" t="s">
        <v>792</v>
      </c>
      <c r="M2731" s="2" t="s">
        <v>6</v>
      </c>
      <c r="N2731" s="2" t="s">
        <v>6</v>
      </c>
      <c r="O2731" s="2" t="s">
        <v>6</v>
      </c>
      <c r="P2731" s="2" t="s">
        <v>6</v>
      </c>
      <c r="Q2731" s="2" t="s">
        <v>6</v>
      </c>
      <c r="R2731" s="2" t="s">
        <v>6</v>
      </c>
      <c r="S2731" s="2" t="s">
        <v>6</v>
      </c>
      <c r="T2731" s="2" t="s">
        <v>6</v>
      </c>
      <c r="U2731" s="2" t="s">
        <v>6</v>
      </c>
      <c r="V2731" s="2" t="s">
        <v>6</v>
      </c>
      <c r="W2731" s="2" t="s">
        <v>6</v>
      </c>
      <c r="X2731" s="2" t="s">
        <v>6</v>
      </c>
      <c r="Y2731" s="2" t="s">
        <v>6</v>
      </c>
      <c r="Z2731" s="2" t="s">
        <v>6</v>
      </c>
      <c r="AA2731" s="2" t="s">
        <v>6</v>
      </c>
      <c r="AB2731" s="2" t="s">
        <v>6</v>
      </c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</row>
    <row r="2732" spans="1:47" ht="15.75">
      <c r="A2732" s="2"/>
      <c r="B2732" s="2"/>
      <c r="C2732" s="2" t="s">
        <v>1152</v>
      </c>
      <c r="D2732" s="2" t="s">
        <v>176</v>
      </c>
      <c r="E2732" s="2" t="s">
        <v>30</v>
      </c>
      <c r="F2732" s="26" t="s">
        <v>176</v>
      </c>
      <c r="G2732" s="4" t="s">
        <v>1266</v>
      </c>
      <c r="H2732" s="2" t="s">
        <v>163</v>
      </c>
      <c r="I2732" s="2" t="s">
        <v>569</v>
      </c>
      <c r="J2732" s="2" t="s">
        <v>570</v>
      </c>
      <c r="K2732" s="2" t="s">
        <v>835</v>
      </c>
      <c r="L2732" s="2" t="s">
        <v>792</v>
      </c>
      <c r="M2732" s="2" t="s">
        <v>6</v>
      </c>
      <c r="N2732" s="2" t="s">
        <v>6</v>
      </c>
      <c r="O2732" s="2" t="s">
        <v>6</v>
      </c>
      <c r="P2732" s="2" t="s">
        <v>6</v>
      </c>
      <c r="Q2732" s="2" t="s">
        <v>6</v>
      </c>
      <c r="R2732" s="2" t="s">
        <v>6</v>
      </c>
      <c r="S2732" s="2" t="s">
        <v>6</v>
      </c>
      <c r="T2732" s="2" t="s">
        <v>6</v>
      </c>
      <c r="U2732" s="2" t="s">
        <v>6</v>
      </c>
      <c r="V2732" s="2" t="s">
        <v>6</v>
      </c>
      <c r="W2732" s="2" t="s">
        <v>6</v>
      </c>
      <c r="X2732" s="2" t="s">
        <v>6</v>
      </c>
      <c r="Y2732" s="2" t="s">
        <v>6</v>
      </c>
      <c r="Z2732" s="2" t="s">
        <v>6</v>
      </c>
      <c r="AA2732" s="2" t="s">
        <v>6</v>
      </c>
      <c r="AB2732" s="2" t="s">
        <v>6</v>
      </c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</row>
    <row r="2733" spans="1:47" ht="15.75">
      <c r="A2733" s="2"/>
      <c r="B2733" s="2"/>
      <c r="C2733" s="2" t="s">
        <v>1153</v>
      </c>
      <c r="D2733" s="2" t="s">
        <v>176</v>
      </c>
      <c r="E2733" s="2" t="s">
        <v>30</v>
      </c>
      <c r="F2733" s="26" t="s">
        <v>176</v>
      </c>
      <c r="G2733" s="4" t="s">
        <v>1266</v>
      </c>
      <c r="H2733" s="2" t="s">
        <v>163</v>
      </c>
      <c r="I2733" s="2" t="s">
        <v>569</v>
      </c>
      <c r="J2733" s="2" t="s">
        <v>570</v>
      </c>
      <c r="K2733" s="2" t="s">
        <v>835</v>
      </c>
      <c r="L2733" s="2" t="s">
        <v>792</v>
      </c>
      <c r="M2733" s="2" t="s">
        <v>6</v>
      </c>
      <c r="N2733" s="2" t="s">
        <v>6</v>
      </c>
      <c r="O2733" s="2" t="s">
        <v>6</v>
      </c>
      <c r="P2733" s="2" t="s">
        <v>6</v>
      </c>
      <c r="Q2733" s="2" t="s">
        <v>6</v>
      </c>
      <c r="R2733" s="2" t="s">
        <v>6</v>
      </c>
      <c r="S2733" s="2" t="s">
        <v>6</v>
      </c>
      <c r="T2733" s="2" t="s">
        <v>6</v>
      </c>
      <c r="U2733" s="2" t="s">
        <v>6</v>
      </c>
      <c r="V2733" s="2" t="s">
        <v>6</v>
      </c>
      <c r="W2733" s="2" t="s">
        <v>6</v>
      </c>
      <c r="X2733" s="2" t="s">
        <v>6</v>
      </c>
      <c r="Y2733" s="2" t="s">
        <v>6</v>
      </c>
      <c r="Z2733" s="2" t="s">
        <v>6</v>
      </c>
      <c r="AA2733" s="2" t="s">
        <v>6</v>
      </c>
      <c r="AB2733" s="2" t="s">
        <v>6</v>
      </c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</row>
    <row r="2734" spans="1:47" ht="15.75">
      <c r="A2734" s="2"/>
      <c r="B2734" s="2"/>
      <c r="C2734" s="2" t="s">
        <v>1154</v>
      </c>
      <c r="D2734" s="2" t="s">
        <v>176</v>
      </c>
      <c r="E2734" s="2" t="s">
        <v>30</v>
      </c>
      <c r="F2734" s="26" t="s">
        <v>176</v>
      </c>
      <c r="G2734" s="4" t="s">
        <v>1266</v>
      </c>
      <c r="H2734" s="2" t="s">
        <v>163</v>
      </c>
      <c r="I2734" s="2" t="s">
        <v>569</v>
      </c>
      <c r="J2734" s="2" t="s">
        <v>570</v>
      </c>
      <c r="K2734" s="2" t="s">
        <v>835</v>
      </c>
      <c r="L2734" s="2" t="s">
        <v>792</v>
      </c>
      <c r="M2734" s="2" t="s">
        <v>6</v>
      </c>
      <c r="N2734" s="2" t="s">
        <v>6</v>
      </c>
      <c r="O2734" s="2" t="s">
        <v>6</v>
      </c>
      <c r="P2734" s="2" t="s">
        <v>6</v>
      </c>
      <c r="Q2734" s="2" t="s">
        <v>6</v>
      </c>
      <c r="R2734" s="2" t="s">
        <v>6</v>
      </c>
      <c r="S2734" s="2" t="s">
        <v>6</v>
      </c>
      <c r="T2734" s="2" t="s">
        <v>6</v>
      </c>
      <c r="U2734" s="2" t="s">
        <v>6</v>
      </c>
      <c r="V2734" s="2" t="s">
        <v>6</v>
      </c>
      <c r="W2734" s="2" t="s">
        <v>6</v>
      </c>
      <c r="X2734" s="2" t="s">
        <v>6</v>
      </c>
      <c r="Y2734" s="2" t="s">
        <v>6</v>
      </c>
      <c r="Z2734" s="2" t="s">
        <v>6</v>
      </c>
      <c r="AA2734" s="2" t="s">
        <v>6</v>
      </c>
      <c r="AB2734" s="2" t="s">
        <v>6</v>
      </c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</row>
    <row r="2735" spans="1:47" ht="15.75">
      <c r="A2735" s="2"/>
      <c r="B2735" s="2"/>
      <c r="C2735" s="2" t="s">
        <v>1155</v>
      </c>
      <c r="D2735" s="2" t="s">
        <v>176</v>
      </c>
      <c r="E2735" s="2" t="s">
        <v>30</v>
      </c>
      <c r="F2735" s="26" t="s">
        <v>176</v>
      </c>
      <c r="G2735" s="4" t="s">
        <v>1266</v>
      </c>
      <c r="H2735" s="2" t="s">
        <v>163</v>
      </c>
      <c r="I2735" s="2" t="s">
        <v>569</v>
      </c>
      <c r="J2735" s="2" t="s">
        <v>570</v>
      </c>
      <c r="K2735" s="2" t="s">
        <v>835</v>
      </c>
      <c r="L2735" s="2" t="s">
        <v>792</v>
      </c>
      <c r="M2735" s="2" t="s">
        <v>6</v>
      </c>
      <c r="N2735" s="2" t="s">
        <v>6</v>
      </c>
      <c r="O2735" s="2" t="s">
        <v>6</v>
      </c>
      <c r="P2735" s="2" t="s">
        <v>6</v>
      </c>
      <c r="Q2735" s="2" t="s">
        <v>6</v>
      </c>
      <c r="R2735" s="2" t="s">
        <v>6</v>
      </c>
      <c r="S2735" s="2" t="s">
        <v>6</v>
      </c>
      <c r="T2735" s="2" t="s">
        <v>6</v>
      </c>
      <c r="U2735" s="2" t="s">
        <v>6</v>
      </c>
      <c r="V2735" s="2" t="s">
        <v>6</v>
      </c>
      <c r="W2735" s="2" t="s">
        <v>6</v>
      </c>
      <c r="X2735" s="2" t="s">
        <v>6</v>
      </c>
      <c r="Y2735" s="2" t="s">
        <v>6</v>
      </c>
      <c r="Z2735" s="2" t="s">
        <v>6</v>
      </c>
      <c r="AA2735" s="2" t="s">
        <v>6</v>
      </c>
      <c r="AB2735" s="2" t="s">
        <v>6</v>
      </c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</row>
    <row r="2736" spans="1:47" ht="15.75">
      <c r="A2736" s="2"/>
      <c r="B2736" s="2"/>
      <c r="C2736" s="2" t="s">
        <v>1156</v>
      </c>
      <c r="D2736" s="2" t="s">
        <v>176</v>
      </c>
      <c r="E2736" s="2" t="s">
        <v>30</v>
      </c>
      <c r="F2736" s="26" t="s">
        <v>176</v>
      </c>
      <c r="G2736" s="4" t="s">
        <v>1266</v>
      </c>
      <c r="H2736" s="2" t="s">
        <v>163</v>
      </c>
      <c r="I2736" s="2" t="s">
        <v>569</v>
      </c>
      <c r="J2736" s="2" t="s">
        <v>570</v>
      </c>
      <c r="K2736" s="2" t="s">
        <v>835</v>
      </c>
      <c r="L2736" s="2" t="s">
        <v>792</v>
      </c>
      <c r="M2736" s="2" t="s">
        <v>6</v>
      </c>
      <c r="N2736" s="2" t="s">
        <v>6</v>
      </c>
      <c r="O2736" s="2" t="s">
        <v>6</v>
      </c>
      <c r="P2736" s="2" t="s">
        <v>6</v>
      </c>
      <c r="Q2736" s="2" t="s">
        <v>6</v>
      </c>
      <c r="R2736" s="2" t="s">
        <v>6</v>
      </c>
      <c r="S2736" s="2" t="s">
        <v>6</v>
      </c>
      <c r="T2736" s="2" t="s">
        <v>6</v>
      </c>
      <c r="U2736" s="2" t="s">
        <v>6</v>
      </c>
      <c r="V2736" s="2" t="s">
        <v>6</v>
      </c>
      <c r="W2736" s="2" t="s">
        <v>6</v>
      </c>
      <c r="X2736" s="2" t="s">
        <v>6</v>
      </c>
      <c r="Y2736" s="2" t="s">
        <v>6</v>
      </c>
      <c r="Z2736" s="2" t="s">
        <v>6</v>
      </c>
      <c r="AA2736" s="2" t="s">
        <v>6</v>
      </c>
      <c r="AB2736" s="2" t="s">
        <v>6</v>
      </c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</row>
    <row r="2737" spans="1:47" ht="15.75">
      <c r="A2737" s="2"/>
      <c r="B2737" s="2"/>
      <c r="C2737" s="2" t="s">
        <v>1157</v>
      </c>
      <c r="D2737" s="2" t="s">
        <v>176</v>
      </c>
      <c r="E2737" s="2" t="s">
        <v>30</v>
      </c>
      <c r="F2737" s="26" t="s">
        <v>176</v>
      </c>
      <c r="G2737" s="4" t="s">
        <v>1266</v>
      </c>
      <c r="H2737" s="2" t="s">
        <v>163</v>
      </c>
      <c r="I2737" s="2" t="s">
        <v>569</v>
      </c>
      <c r="J2737" s="2" t="s">
        <v>570</v>
      </c>
      <c r="K2737" s="2" t="s">
        <v>835</v>
      </c>
      <c r="L2737" s="2" t="s">
        <v>792</v>
      </c>
      <c r="M2737" s="2" t="s">
        <v>6</v>
      </c>
      <c r="N2737" s="2" t="s">
        <v>6</v>
      </c>
      <c r="O2737" s="2" t="s">
        <v>6</v>
      </c>
      <c r="P2737" s="2" t="s">
        <v>6</v>
      </c>
      <c r="Q2737" s="2" t="s">
        <v>6</v>
      </c>
      <c r="R2737" s="2" t="s">
        <v>6</v>
      </c>
      <c r="S2737" s="2" t="s">
        <v>6</v>
      </c>
      <c r="T2737" s="2" t="s">
        <v>6</v>
      </c>
      <c r="U2737" s="2" t="s">
        <v>6</v>
      </c>
      <c r="V2737" s="2" t="s">
        <v>6</v>
      </c>
      <c r="W2737" s="2" t="s">
        <v>6</v>
      </c>
      <c r="X2737" s="2" t="s">
        <v>6</v>
      </c>
      <c r="Y2737" s="2" t="s">
        <v>6</v>
      </c>
      <c r="Z2737" s="2" t="s">
        <v>6</v>
      </c>
      <c r="AA2737" s="2" t="s">
        <v>6</v>
      </c>
      <c r="AB2737" s="2" t="s">
        <v>6</v>
      </c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</row>
    <row r="2738" spans="1:47" ht="15.75">
      <c r="A2738" s="2"/>
      <c r="B2738" s="2"/>
      <c r="C2738" s="2" t="s">
        <v>1158</v>
      </c>
      <c r="D2738" s="2" t="s">
        <v>176</v>
      </c>
      <c r="E2738" s="2" t="s">
        <v>30</v>
      </c>
      <c r="F2738" s="26" t="s">
        <v>176</v>
      </c>
      <c r="G2738" s="4" t="s">
        <v>1266</v>
      </c>
      <c r="H2738" s="2" t="s">
        <v>163</v>
      </c>
      <c r="I2738" s="2" t="s">
        <v>569</v>
      </c>
      <c r="J2738" s="2" t="s">
        <v>570</v>
      </c>
      <c r="K2738" s="2" t="s">
        <v>835</v>
      </c>
      <c r="L2738" s="2" t="s">
        <v>792</v>
      </c>
      <c r="M2738" s="2" t="s">
        <v>6</v>
      </c>
      <c r="N2738" s="2" t="s">
        <v>6</v>
      </c>
      <c r="O2738" s="2" t="s">
        <v>6</v>
      </c>
      <c r="P2738" s="2" t="s">
        <v>6</v>
      </c>
      <c r="Q2738" s="2" t="s">
        <v>6</v>
      </c>
      <c r="R2738" s="2" t="s">
        <v>6</v>
      </c>
      <c r="S2738" s="2" t="s">
        <v>6</v>
      </c>
      <c r="T2738" s="2" t="s">
        <v>6</v>
      </c>
      <c r="U2738" s="2" t="s">
        <v>6</v>
      </c>
      <c r="V2738" s="2" t="s">
        <v>6</v>
      </c>
      <c r="W2738" s="2" t="s">
        <v>6</v>
      </c>
      <c r="X2738" s="2" t="s">
        <v>6</v>
      </c>
      <c r="Y2738" s="2" t="s">
        <v>6</v>
      </c>
      <c r="Z2738" s="2" t="s">
        <v>6</v>
      </c>
      <c r="AA2738" s="2" t="s">
        <v>6</v>
      </c>
      <c r="AB2738" s="2" t="s">
        <v>6</v>
      </c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</row>
    <row r="2739" spans="1:47" ht="15.75">
      <c r="A2739" s="2"/>
      <c r="B2739" s="2"/>
      <c r="C2739" s="2" t="s">
        <v>1159</v>
      </c>
      <c r="D2739" s="2" t="s">
        <v>176</v>
      </c>
      <c r="E2739" s="2" t="s">
        <v>30</v>
      </c>
      <c r="F2739" s="26" t="s">
        <v>176</v>
      </c>
      <c r="G2739" s="4" t="s">
        <v>1266</v>
      </c>
      <c r="H2739" s="2" t="s">
        <v>163</v>
      </c>
      <c r="I2739" s="2" t="s">
        <v>569</v>
      </c>
      <c r="J2739" s="2" t="s">
        <v>570</v>
      </c>
      <c r="K2739" s="2" t="s">
        <v>835</v>
      </c>
      <c r="L2739" s="2" t="s">
        <v>792</v>
      </c>
      <c r="M2739" s="2" t="s">
        <v>6</v>
      </c>
      <c r="N2739" s="2" t="s">
        <v>6</v>
      </c>
      <c r="O2739" s="2" t="s">
        <v>6</v>
      </c>
      <c r="P2739" s="2" t="s">
        <v>6</v>
      </c>
      <c r="Q2739" s="2" t="s">
        <v>6</v>
      </c>
      <c r="R2739" s="2" t="s">
        <v>6</v>
      </c>
      <c r="S2739" s="2" t="s">
        <v>6</v>
      </c>
      <c r="T2739" s="2" t="s">
        <v>6</v>
      </c>
      <c r="U2739" s="2" t="s">
        <v>6</v>
      </c>
      <c r="V2739" s="2" t="s">
        <v>6</v>
      </c>
      <c r="W2739" s="2" t="s">
        <v>6</v>
      </c>
      <c r="X2739" s="2" t="s">
        <v>6</v>
      </c>
      <c r="Y2739" s="2" t="s">
        <v>6</v>
      </c>
      <c r="Z2739" s="2" t="s">
        <v>6</v>
      </c>
      <c r="AA2739" s="2" t="s">
        <v>6</v>
      </c>
      <c r="AB2739" s="2" t="s">
        <v>6</v>
      </c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</row>
    <row r="2740" spans="1:47" ht="15.75">
      <c r="A2740" s="2"/>
      <c r="B2740" s="2"/>
      <c r="C2740" s="2" t="s">
        <v>1160</v>
      </c>
      <c r="D2740" s="2" t="s">
        <v>176</v>
      </c>
      <c r="E2740" s="2" t="s">
        <v>30</v>
      </c>
      <c r="F2740" s="26" t="s">
        <v>176</v>
      </c>
      <c r="G2740" s="4" t="s">
        <v>1266</v>
      </c>
      <c r="H2740" s="2" t="s">
        <v>163</v>
      </c>
      <c r="I2740" s="2" t="s">
        <v>569</v>
      </c>
      <c r="J2740" s="2" t="s">
        <v>570</v>
      </c>
      <c r="K2740" s="2" t="s">
        <v>835</v>
      </c>
      <c r="L2740" s="2" t="s">
        <v>792</v>
      </c>
      <c r="M2740" s="2" t="s">
        <v>6</v>
      </c>
      <c r="N2740" s="2" t="s">
        <v>6</v>
      </c>
      <c r="O2740" s="2" t="s">
        <v>6</v>
      </c>
      <c r="P2740" s="2" t="s">
        <v>6</v>
      </c>
      <c r="Q2740" s="2" t="s">
        <v>6</v>
      </c>
      <c r="R2740" s="2" t="s">
        <v>6</v>
      </c>
      <c r="S2740" s="2" t="s">
        <v>6</v>
      </c>
      <c r="T2740" s="2" t="s">
        <v>6</v>
      </c>
      <c r="U2740" s="2" t="s">
        <v>6</v>
      </c>
      <c r="V2740" s="2" t="s">
        <v>6</v>
      </c>
      <c r="W2740" s="2" t="s">
        <v>6</v>
      </c>
      <c r="X2740" s="2" t="s">
        <v>6</v>
      </c>
      <c r="Y2740" s="2" t="s">
        <v>6</v>
      </c>
      <c r="Z2740" s="2" t="s">
        <v>6</v>
      </c>
      <c r="AA2740" s="2" t="s">
        <v>6</v>
      </c>
      <c r="AB2740" s="2" t="s">
        <v>6</v>
      </c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</row>
    <row r="2741" spans="1:47" ht="15.75">
      <c r="A2741" s="2"/>
      <c r="B2741" s="2"/>
      <c r="C2741" s="2" t="s">
        <v>1161</v>
      </c>
      <c r="D2741" s="2" t="s">
        <v>176</v>
      </c>
      <c r="E2741" s="2" t="s">
        <v>30</v>
      </c>
      <c r="F2741" s="26" t="s">
        <v>176</v>
      </c>
      <c r="G2741" s="4" t="s">
        <v>1266</v>
      </c>
      <c r="H2741" s="2" t="s">
        <v>163</v>
      </c>
      <c r="I2741" s="2" t="s">
        <v>569</v>
      </c>
      <c r="J2741" s="2" t="s">
        <v>570</v>
      </c>
      <c r="K2741" s="2" t="s">
        <v>835</v>
      </c>
      <c r="L2741" s="2" t="s">
        <v>792</v>
      </c>
      <c r="M2741" s="2" t="s">
        <v>6</v>
      </c>
      <c r="N2741" s="2" t="s">
        <v>6</v>
      </c>
      <c r="O2741" s="2" t="s">
        <v>6</v>
      </c>
      <c r="P2741" s="2" t="s">
        <v>6</v>
      </c>
      <c r="Q2741" s="2" t="s">
        <v>6</v>
      </c>
      <c r="R2741" s="2" t="s">
        <v>6</v>
      </c>
      <c r="S2741" s="2" t="s">
        <v>6</v>
      </c>
      <c r="T2741" s="2" t="s">
        <v>6</v>
      </c>
      <c r="U2741" s="2" t="s">
        <v>6</v>
      </c>
      <c r="V2741" s="2" t="s">
        <v>6</v>
      </c>
      <c r="W2741" s="2" t="s">
        <v>6</v>
      </c>
      <c r="X2741" s="2" t="s">
        <v>6</v>
      </c>
      <c r="Y2741" s="2" t="s">
        <v>6</v>
      </c>
      <c r="Z2741" s="2" t="s">
        <v>6</v>
      </c>
      <c r="AA2741" s="2" t="s">
        <v>6</v>
      </c>
      <c r="AB2741" s="2" t="s">
        <v>6</v>
      </c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</row>
    <row r="2742" spans="1:47" ht="15.75">
      <c r="A2742" s="2"/>
      <c r="B2742" s="2"/>
      <c r="C2742" s="2" t="s">
        <v>1162</v>
      </c>
      <c r="D2742" s="2" t="s">
        <v>176</v>
      </c>
      <c r="E2742" s="2" t="s">
        <v>30</v>
      </c>
      <c r="F2742" s="26" t="s">
        <v>176</v>
      </c>
      <c r="G2742" s="4" t="s">
        <v>1266</v>
      </c>
      <c r="H2742" s="2" t="s">
        <v>163</v>
      </c>
      <c r="I2742" s="2" t="s">
        <v>569</v>
      </c>
      <c r="J2742" s="2" t="s">
        <v>570</v>
      </c>
      <c r="K2742" s="2" t="s">
        <v>835</v>
      </c>
      <c r="L2742" s="2" t="s">
        <v>792</v>
      </c>
      <c r="M2742" s="2" t="s">
        <v>6</v>
      </c>
      <c r="N2742" s="2" t="s">
        <v>6</v>
      </c>
      <c r="O2742" s="2" t="s">
        <v>6</v>
      </c>
      <c r="P2742" s="2" t="s">
        <v>6</v>
      </c>
      <c r="Q2742" s="2" t="s">
        <v>6</v>
      </c>
      <c r="R2742" s="2" t="s">
        <v>6</v>
      </c>
      <c r="S2742" s="2" t="s">
        <v>6</v>
      </c>
      <c r="T2742" s="2" t="s">
        <v>6</v>
      </c>
      <c r="U2742" s="2" t="s">
        <v>6</v>
      </c>
      <c r="V2742" s="2" t="s">
        <v>6</v>
      </c>
      <c r="W2742" s="2" t="s">
        <v>6</v>
      </c>
      <c r="X2742" s="2" t="s">
        <v>6</v>
      </c>
      <c r="Y2742" s="2" t="s">
        <v>6</v>
      </c>
      <c r="Z2742" s="2" t="s">
        <v>6</v>
      </c>
      <c r="AA2742" s="2" t="s">
        <v>6</v>
      </c>
      <c r="AB2742" s="2" t="s">
        <v>6</v>
      </c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</row>
    <row r="2743" spans="1:47" ht="31.5">
      <c r="A2743" s="2"/>
      <c r="B2743" s="2"/>
      <c r="C2743" s="26" t="s">
        <v>1163</v>
      </c>
      <c r="D2743" s="2" t="s">
        <v>176</v>
      </c>
      <c r="E2743" s="2" t="s">
        <v>30</v>
      </c>
      <c r="F2743" s="26" t="s">
        <v>176</v>
      </c>
      <c r="G2743" s="4" t="s">
        <v>1266</v>
      </c>
      <c r="H2743" s="2" t="s">
        <v>163</v>
      </c>
      <c r="I2743" s="2" t="s">
        <v>569</v>
      </c>
      <c r="J2743" s="2" t="s">
        <v>570</v>
      </c>
      <c r="K2743" s="2" t="s">
        <v>835</v>
      </c>
      <c r="L2743" s="2" t="s">
        <v>792</v>
      </c>
      <c r="M2743" s="2" t="s">
        <v>6</v>
      </c>
      <c r="N2743" s="2" t="s">
        <v>6</v>
      </c>
      <c r="O2743" s="2" t="s">
        <v>6</v>
      </c>
      <c r="P2743" s="2" t="s">
        <v>6</v>
      </c>
      <c r="Q2743" s="2" t="s">
        <v>6</v>
      </c>
      <c r="R2743" s="2" t="s">
        <v>6</v>
      </c>
      <c r="S2743" s="2" t="s">
        <v>6</v>
      </c>
      <c r="T2743" s="2" t="s">
        <v>6</v>
      </c>
      <c r="U2743" s="2" t="s">
        <v>6</v>
      </c>
      <c r="V2743" s="2" t="s">
        <v>6</v>
      </c>
      <c r="W2743" s="2" t="s">
        <v>6</v>
      </c>
      <c r="X2743" s="2" t="s">
        <v>6</v>
      </c>
      <c r="Y2743" s="2" t="s">
        <v>6</v>
      </c>
      <c r="Z2743" s="2" t="s">
        <v>6</v>
      </c>
      <c r="AA2743" s="2" t="s">
        <v>6</v>
      </c>
      <c r="AB2743" s="2" t="s">
        <v>6</v>
      </c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</row>
    <row r="2744" spans="1:47" ht="15.75">
      <c r="A2744" s="2"/>
      <c r="B2744" s="2"/>
      <c r="C2744" s="2" t="s">
        <v>1164</v>
      </c>
      <c r="D2744" s="2" t="s">
        <v>176</v>
      </c>
      <c r="E2744" s="2" t="s">
        <v>30</v>
      </c>
      <c r="F2744" s="26" t="s">
        <v>176</v>
      </c>
      <c r="G2744" s="4" t="s">
        <v>1266</v>
      </c>
      <c r="H2744" s="2" t="s">
        <v>163</v>
      </c>
      <c r="I2744" s="2" t="s">
        <v>569</v>
      </c>
      <c r="J2744" s="2" t="s">
        <v>570</v>
      </c>
      <c r="K2744" s="2" t="s">
        <v>835</v>
      </c>
      <c r="L2744" s="2" t="s">
        <v>792</v>
      </c>
      <c r="M2744" s="2" t="s">
        <v>6</v>
      </c>
      <c r="N2744" s="2" t="s">
        <v>6</v>
      </c>
      <c r="O2744" s="2" t="s">
        <v>6</v>
      </c>
      <c r="P2744" s="2" t="s">
        <v>6</v>
      </c>
      <c r="Q2744" s="2" t="s">
        <v>6</v>
      </c>
      <c r="R2744" s="2" t="s">
        <v>6</v>
      </c>
      <c r="S2744" s="2" t="s">
        <v>6</v>
      </c>
      <c r="T2744" s="2" t="s">
        <v>6</v>
      </c>
      <c r="U2744" s="2" t="s">
        <v>6</v>
      </c>
      <c r="V2744" s="2" t="s">
        <v>6</v>
      </c>
      <c r="W2744" s="2" t="s">
        <v>6</v>
      </c>
      <c r="X2744" s="2" t="s">
        <v>6</v>
      </c>
      <c r="Y2744" s="2" t="s">
        <v>6</v>
      </c>
      <c r="Z2744" s="2" t="s">
        <v>6</v>
      </c>
      <c r="AA2744" s="2" t="s">
        <v>6</v>
      </c>
      <c r="AB2744" s="2" t="s">
        <v>6</v>
      </c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</row>
    <row r="2745" spans="1:47" ht="15.75">
      <c r="A2745" s="2"/>
      <c r="B2745" s="2"/>
      <c r="C2745" s="2" t="s">
        <v>1165</v>
      </c>
      <c r="D2745" s="2" t="s">
        <v>176</v>
      </c>
      <c r="E2745" s="2" t="s">
        <v>30</v>
      </c>
      <c r="F2745" s="26" t="s">
        <v>176</v>
      </c>
      <c r="G2745" s="4" t="s">
        <v>1266</v>
      </c>
      <c r="H2745" s="2" t="s">
        <v>163</v>
      </c>
      <c r="I2745" s="2" t="s">
        <v>569</v>
      </c>
      <c r="J2745" s="2" t="s">
        <v>570</v>
      </c>
      <c r="K2745" s="2" t="s">
        <v>835</v>
      </c>
      <c r="L2745" s="2" t="s">
        <v>792</v>
      </c>
      <c r="M2745" s="2" t="s">
        <v>6</v>
      </c>
      <c r="N2745" s="2" t="s">
        <v>6</v>
      </c>
      <c r="O2745" s="2" t="s">
        <v>6</v>
      </c>
      <c r="P2745" s="2" t="s">
        <v>6</v>
      </c>
      <c r="Q2745" s="2" t="s">
        <v>6</v>
      </c>
      <c r="R2745" s="2" t="s">
        <v>6</v>
      </c>
      <c r="S2745" s="2" t="s">
        <v>6</v>
      </c>
      <c r="T2745" s="2" t="s">
        <v>6</v>
      </c>
      <c r="U2745" s="2" t="s">
        <v>6</v>
      </c>
      <c r="V2745" s="2" t="s">
        <v>6</v>
      </c>
      <c r="W2745" s="2" t="s">
        <v>6</v>
      </c>
      <c r="X2745" s="2" t="s">
        <v>6</v>
      </c>
      <c r="Y2745" s="2" t="s">
        <v>6</v>
      </c>
      <c r="Z2745" s="2" t="s">
        <v>6</v>
      </c>
      <c r="AA2745" s="2" t="s">
        <v>6</v>
      </c>
      <c r="AB2745" s="2" t="s">
        <v>6</v>
      </c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</row>
    <row r="2746" spans="1:47" ht="15.75">
      <c r="A2746" s="2"/>
      <c r="B2746" s="2"/>
      <c r="C2746" s="2" t="s">
        <v>1166</v>
      </c>
      <c r="D2746" s="2" t="s">
        <v>176</v>
      </c>
      <c r="E2746" s="2" t="s">
        <v>30</v>
      </c>
      <c r="F2746" s="26" t="s">
        <v>176</v>
      </c>
      <c r="G2746" s="4" t="s">
        <v>1266</v>
      </c>
      <c r="H2746" s="2" t="s">
        <v>163</v>
      </c>
      <c r="I2746" s="2" t="s">
        <v>569</v>
      </c>
      <c r="J2746" s="2" t="s">
        <v>570</v>
      </c>
      <c r="K2746" s="2" t="s">
        <v>835</v>
      </c>
      <c r="L2746" s="2" t="s">
        <v>792</v>
      </c>
      <c r="M2746" s="2" t="s">
        <v>6</v>
      </c>
      <c r="N2746" s="2" t="s">
        <v>6</v>
      </c>
      <c r="O2746" s="2" t="s">
        <v>6</v>
      </c>
      <c r="P2746" s="2" t="s">
        <v>6</v>
      </c>
      <c r="Q2746" s="2" t="s">
        <v>6</v>
      </c>
      <c r="R2746" s="2" t="s">
        <v>6</v>
      </c>
      <c r="S2746" s="2" t="s">
        <v>6</v>
      </c>
      <c r="T2746" s="2" t="s">
        <v>6</v>
      </c>
      <c r="U2746" s="2" t="s">
        <v>6</v>
      </c>
      <c r="V2746" s="2" t="s">
        <v>6</v>
      </c>
      <c r="W2746" s="2" t="s">
        <v>6</v>
      </c>
      <c r="X2746" s="2" t="s">
        <v>6</v>
      </c>
      <c r="Y2746" s="2" t="s">
        <v>6</v>
      </c>
      <c r="Z2746" s="2" t="s">
        <v>6</v>
      </c>
      <c r="AA2746" s="2" t="s">
        <v>6</v>
      </c>
      <c r="AB2746" s="2" t="s">
        <v>6</v>
      </c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</row>
    <row r="2747" spans="1:47" ht="31.5">
      <c r="A2747" s="2"/>
      <c r="B2747" s="2"/>
      <c r="C2747" s="26" t="s">
        <v>1168</v>
      </c>
      <c r="D2747" s="2" t="s">
        <v>176</v>
      </c>
      <c r="E2747" s="2" t="s">
        <v>30</v>
      </c>
      <c r="F2747" s="26" t="s">
        <v>586</v>
      </c>
      <c r="G2747" s="4" t="s">
        <v>1266</v>
      </c>
      <c r="H2747" s="2" t="s">
        <v>163</v>
      </c>
      <c r="I2747" s="2" t="s">
        <v>569</v>
      </c>
      <c r="J2747" s="2" t="s">
        <v>570</v>
      </c>
      <c r="K2747" s="2" t="s">
        <v>835</v>
      </c>
      <c r="L2747" s="2" t="s">
        <v>792</v>
      </c>
      <c r="M2747" s="2" t="s">
        <v>6</v>
      </c>
      <c r="N2747" s="2" t="s">
        <v>6</v>
      </c>
      <c r="O2747" s="2" t="s">
        <v>6</v>
      </c>
      <c r="P2747" s="2" t="s">
        <v>6</v>
      </c>
      <c r="Q2747" s="2" t="s">
        <v>6</v>
      </c>
      <c r="R2747" s="2" t="s">
        <v>6</v>
      </c>
      <c r="S2747" s="2" t="s">
        <v>6</v>
      </c>
      <c r="T2747" s="2" t="s">
        <v>6</v>
      </c>
      <c r="U2747" s="2" t="s">
        <v>6</v>
      </c>
      <c r="V2747" s="2" t="s">
        <v>6</v>
      </c>
      <c r="W2747" s="2" t="s">
        <v>6</v>
      </c>
      <c r="X2747" s="2" t="s">
        <v>6</v>
      </c>
      <c r="Y2747" s="2" t="s">
        <v>6</v>
      </c>
      <c r="Z2747" s="2" t="s">
        <v>6</v>
      </c>
      <c r="AA2747" s="2" t="s">
        <v>6</v>
      </c>
      <c r="AB2747" s="2" t="s">
        <v>6</v>
      </c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</row>
    <row r="2748" spans="1:47" ht="31.5">
      <c r="A2748" s="2"/>
      <c r="B2748" s="2"/>
      <c r="C2748" s="26" t="s">
        <v>1169</v>
      </c>
      <c r="D2748" s="2" t="s">
        <v>176</v>
      </c>
      <c r="E2748" s="2" t="s">
        <v>30</v>
      </c>
      <c r="F2748" s="26" t="s">
        <v>176</v>
      </c>
      <c r="G2748" s="4" t="s">
        <v>1266</v>
      </c>
      <c r="H2748" s="2" t="s">
        <v>163</v>
      </c>
      <c r="I2748" s="2" t="s">
        <v>569</v>
      </c>
      <c r="J2748" s="2" t="s">
        <v>570</v>
      </c>
      <c r="K2748" s="2" t="s">
        <v>835</v>
      </c>
      <c r="L2748" s="2" t="s">
        <v>792</v>
      </c>
      <c r="M2748" s="2" t="s">
        <v>6</v>
      </c>
      <c r="N2748" s="2" t="s">
        <v>6</v>
      </c>
      <c r="O2748" s="2" t="s">
        <v>6</v>
      </c>
      <c r="P2748" s="2" t="s">
        <v>6</v>
      </c>
      <c r="Q2748" s="2" t="s">
        <v>6</v>
      </c>
      <c r="R2748" s="2" t="s">
        <v>6</v>
      </c>
      <c r="S2748" s="2" t="s">
        <v>6</v>
      </c>
      <c r="T2748" s="2" t="s">
        <v>6</v>
      </c>
      <c r="U2748" s="2" t="s">
        <v>6</v>
      </c>
      <c r="V2748" s="2" t="s">
        <v>6</v>
      </c>
      <c r="W2748" s="2" t="s">
        <v>6</v>
      </c>
      <c r="X2748" s="2" t="s">
        <v>6</v>
      </c>
      <c r="Y2748" s="2" t="s">
        <v>6</v>
      </c>
      <c r="Z2748" s="2" t="s">
        <v>6</v>
      </c>
      <c r="AA2748" s="2" t="s">
        <v>6</v>
      </c>
      <c r="AB2748" s="2" t="s">
        <v>6</v>
      </c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</row>
    <row r="2749" spans="1:47" ht="15.75">
      <c r="A2749" s="2"/>
      <c r="B2749" s="2"/>
      <c r="C2749" s="2" t="s">
        <v>1170</v>
      </c>
      <c r="D2749" s="2" t="s">
        <v>176</v>
      </c>
      <c r="E2749" s="2" t="s">
        <v>30</v>
      </c>
      <c r="F2749" s="26" t="s">
        <v>176</v>
      </c>
      <c r="G2749" s="4" t="s">
        <v>1266</v>
      </c>
      <c r="H2749" s="2" t="s">
        <v>163</v>
      </c>
      <c r="I2749" s="2" t="s">
        <v>569</v>
      </c>
      <c r="J2749" s="2" t="s">
        <v>570</v>
      </c>
      <c r="K2749" s="2" t="s">
        <v>835</v>
      </c>
      <c r="L2749" s="2" t="s">
        <v>792</v>
      </c>
      <c r="M2749" s="2" t="s">
        <v>6</v>
      </c>
      <c r="N2749" s="2" t="s">
        <v>6</v>
      </c>
      <c r="O2749" s="2" t="s">
        <v>6</v>
      </c>
      <c r="P2749" s="2" t="s">
        <v>6</v>
      </c>
      <c r="Q2749" s="2" t="s">
        <v>6</v>
      </c>
      <c r="R2749" s="2" t="s">
        <v>6</v>
      </c>
      <c r="S2749" s="2" t="s">
        <v>6</v>
      </c>
      <c r="T2749" s="2" t="s">
        <v>6</v>
      </c>
      <c r="U2749" s="2" t="s">
        <v>6</v>
      </c>
      <c r="V2749" s="2" t="s">
        <v>6</v>
      </c>
      <c r="W2749" s="2" t="s">
        <v>6</v>
      </c>
      <c r="X2749" s="2" t="s">
        <v>6</v>
      </c>
      <c r="Y2749" s="2" t="s">
        <v>6</v>
      </c>
      <c r="Z2749" s="2" t="s">
        <v>6</v>
      </c>
      <c r="AA2749" s="2" t="s">
        <v>6</v>
      </c>
      <c r="AB2749" s="2" t="s">
        <v>6</v>
      </c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</row>
    <row r="2750" spans="1:47" ht="31.5">
      <c r="A2750" s="2"/>
      <c r="B2750" s="2"/>
      <c r="C2750" s="26" t="s">
        <v>1171</v>
      </c>
      <c r="D2750" s="2" t="s">
        <v>176</v>
      </c>
      <c r="E2750" s="2" t="s">
        <v>30</v>
      </c>
      <c r="F2750" s="26" t="s">
        <v>176</v>
      </c>
      <c r="G2750" s="4" t="s">
        <v>1266</v>
      </c>
      <c r="H2750" s="2" t="s">
        <v>163</v>
      </c>
      <c r="I2750" s="2" t="s">
        <v>569</v>
      </c>
      <c r="J2750" s="2" t="s">
        <v>570</v>
      </c>
      <c r="K2750" s="2" t="s">
        <v>835</v>
      </c>
      <c r="L2750" s="2" t="s">
        <v>792</v>
      </c>
      <c r="M2750" s="2" t="s">
        <v>6</v>
      </c>
      <c r="N2750" s="2" t="s">
        <v>6</v>
      </c>
      <c r="O2750" s="2" t="s">
        <v>6</v>
      </c>
      <c r="P2750" s="2" t="s">
        <v>6</v>
      </c>
      <c r="Q2750" s="2" t="s">
        <v>6</v>
      </c>
      <c r="R2750" s="2" t="s">
        <v>6</v>
      </c>
      <c r="S2750" s="2" t="s">
        <v>6</v>
      </c>
      <c r="T2750" s="2" t="s">
        <v>6</v>
      </c>
      <c r="U2750" s="2" t="s">
        <v>6</v>
      </c>
      <c r="V2750" s="2" t="s">
        <v>6</v>
      </c>
      <c r="W2750" s="2" t="s">
        <v>6</v>
      </c>
      <c r="X2750" s="2" t="s">
        <v>6</v>
      </c>
      <c r="Y2750" s="2" t="s">
        <v>6</v>
      </c>
      <c r="Z2750" s="2" t="s">
        <v>6</v>
      </c>
      <c r="AA2750" s="2" t="s">
        <v>6</v>
      </c>
      <c r="AB2750" s="2" t="s">
        <v>6</v>
      </c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</row>
    <row r="2751" spans="1:47" ht="31.5">
      <c r="A2751" s="2"/>
      <c r="B2751" s="2"/>
      <c r="C2751" s="26" t="s">
        <v>1172</v>
      </c>
      <c r="D2751" s="2" t="s">
        <v>176</v>
      </c>
      <c r="E2751" s="2" t="s">
        <v>30</v>
      </c>
      <c r="F2751" s="26" t="s">
        <v>176</v>
      </c>
      <c r="G2751" s="4" t="s">
        <v>1266</v>
      </c>
      <c r="H2751" s="2" t="s">
        <v>163</v>
      </c>
      <c r="I2751" s="2" t="s">
        <v>569</v>
      </c>
      <c r="J2751" s="2" t="s">
        <v>570</v>
      </c>
      <c r="K2751" s="2" t="s">
        <v>835</v>
      </c>
      <c r="L2751" s="2" t="s">
        <v>792</v>
      </c>
      <c r="M2751" s="2" t="s">
        <v>6</v>
      </c>
      <c r="N2751" s="2" t="s">
        <v>6</v>
      </c>
      <c r="O2751" s="2" t="s">
        <v>6</v>
      </c>
      <c r="P2751" s="2" t="s">
        <v>6</v>
      </c>
      <c r="Q2751" s="2" t="s">
        <v>6</v>
      </c>
      <c r="R2751" s="2" t="s">
        <v>6</v>
      </c>
      <c r="S2751" s="2" t="s">
        <v>6</v>
      </c>
      <c r="T2751" s="2" t="s">
        <v>6</v>
      </c>
      <c r="U2751" s="2" t="s">
        <v>6</v>
      </c>
      <c r="V2751" s="2" t="s">
        <v>6</v>
      </c>
      <c r="W2751" s="2" t="s">
        <v>6</v>
      </c>
      <c r="X2751" s="2" t="s">
        <v>6</v>
      </c>
      <c r="Y2751" s="2" t="s">
        <v>6</v>
      </c>
      <c r="Z2751" s="2" t="s">
        <v>6</v>
      </c>
      <c r="AA2751" s="2" t="s">
        <v>6</v>
      </c>
      <c r="AB2751" s="2" t="s">
        <v>6</v>
      </c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</row>
    <row r="2752" spans="1:47" ht="15.75">
      <c r="A2752" s="2"/>
      <c r="B2752" s="2"/>
      <c r="C2752" s="2" t="s">
        <v>1173</v>
      </c>
      <c r="D2752" s="2" t="s">
        <v>176</v>
      </c>
      <c r="E2752" s="2" t="s">
        <v>30</v>
      </c>
      <c r="F2752" s="26" t="s">
        <v>176</v>
      </c>
      <c r="G2752" s="4" t="s">
        <v>1266</v>
      </c>
      <c r="H2752" s="2" t="s">
        <v>163</v>
      </c>
      <c r="I2752" s="2" t="s">
        <v>569</v>
      </c>
      <c r="J2752" s="2" t="s">
        <v>570</v>
      </c>
      <c r="K2752" s="2" t="s">
        <v>835</v>
      </c>
      <c r="L2752" s="2" t="s">
        <v>792</v>
      </c>
      <c r="M2752" s="2" t="s">
        <v>6</v>
      </c>
      <c r="N2752" s="2" t="s">
        <v>6</v>
      </c>
      <c r="O2752" s="2" t="s">
        <v>6</v>
      </c>
      <c r="P2752" s="2" t="s">
        <v>6</v>
      </c>
      <c r="Q2752" s="2" t="s">
        <v>6</v>
      </c>
      <c r="R2752" s="2" t="s">
        <v>6</v>
      </c>
      <c r="S2752" s="2" t="s">
        <v>6</v>
      </c>
      <c r="T2752" s="2" t="s">
        <v>6</v>
      </c>
      <c r="U2752" s="2" t="s">
        <v>6</v>
      </c>
      <c r="V2752" s="2" t="s">
        <v>6</v>
      </c>
      <c r="W2752" s="2" t="s">
        <v>6</v>
      </c>
      <c r="X2752" s="2" t="s">
        <v>6</v>
      </c>
      <c r="Y2752" s="2" t="s">
        <v>6</v>
      </c>
      <c r="Z2752" s="2" t="s">
        <v>6</v>
      </c>
      <c r="AA2752" s="2" t="s">
        <v>6</v>
      </c>
      <c r="AB2752" s="2" t="s">
        <v>6</v>
      </c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</row>
    <row r="2753" spans="1:47" ht="15.75">
      <c r="A2753" s="2"/>
      <c r="B2753" s="2"/>
      <c r="C2753" s="2" t="s">
        <v>1174</v>
      </c>
      <c r="D2753" s="2" t="s">
        <v>176</v>
      </c>
      <c r="E2753" s="2" t="s">
        <v>30</v>
      </c>
      <c r="F2753" s="26" t="s">
        <v>176</v>
      </c>
      <c r="G2753" s="4" t="s">
        <v>1266</v>
      </c>
      <c r="H2753" s="2" t="s">
        <v>163</v>
      </c>
      <c r="I2753" s="2" t="s">
        <v>569</v>
      </c>
      <c r="J2753" s="2" t="s">
        <v>570</v>
      </c>
      <c r="K2753" s="2" t="s">
        <v>835</v>
      </c>
      <c r="L2753" s="2" t="s">
        <v>792</v>
      </c>
      <c r="M2753" s="2" t="s">
        <v>6</v>
      </c>
      <c r="N2753" s="2" t="s">
        <v>6</v>
      </c>
      <c r="O2753" s="2" t="s">
        <v>6</v>
      </c>
      <c r="P2753" s="2" t="s">
        <v>6</v>
      </c>
      <c r="Q2753" s="2" t="s">
        <v>6</v>
      </c>
      <c r="R2753" s="2" t="s">
        <v>6</v>
      </c>
      <c r="S2753" s="2" t="s">
        <v>6</v>
      </c>
      <c r="T2753" s="2" t="s">
        <v>6</v>
      </c>
      <c r="U2753" s="2" t="s">
        <v>6</v>
      </c>
      <c r="V2753" s="2" t="s">
        <v>6</v>
      </c>
      <c r="W2753" s="2" t="s">
        <v>6</v>
      </c>
      <c r="X2753" s="2" t="s">
        <v>6</v>
      </c>
      <c r="Y2753" s="2" t="s">
        <v>6</v>
      </c>
      <c r="Z2753" s="2" t="s">
        <v>6</v>
      </c>
      <c r="AA2753" s="2" t="s">
        <v>6</v>
      </c>
      <c r="AB2753" s="2" t="s">
        <v>6</v>
      </c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</row>
    <row r="2754" spans="1:47" ht="15.75">
      <c r="A2754" s="2"/>
      <c r="B2754" s="2"/>
      <c r="C2754" s="2" t="s">
        <v>1175</v>
      </c>
      <c r="D2754" s="2" t="s">
        <v>176</v>
      </c>
      <c r="E2754" s="2" t="s">
        <v>30</v>
      </c>
      <c r="F2754" s="26" t="s">
        <v>176</v>
      </c>
      <c r="G2754" s="4" t="s">
        <v>1266</v>
      </c>
      <c r="H2754" s="2" t="s">
        <v>163</v>
      </c>
      <c r="I2754" s="2" t="s">
        <v>569</v>
      </c>
      <c r="J2754" s="2" t="s">
        <v>570</v>
      </c>
      <c r="K2754" s="2" t="s">
        <v>835</v>
      </c>
      <c r="L2754" s="2" t="s">
        <v>792</v>
      </c>
      <c r="M2754" s="2" t="s">
        <v>6</v>
      </c>
      <c r="N2754" s="2" t="s">
        <v>6</v>
      </c>
      <c r="O2754" s="2" t="s">
        <v>6</v>
      </c>
      <c r="P2754" s="2" t="s">
        <v>6</v>
      </c>
      <c r="Q2754" s="2" t="s">
        <v>6</v>
      </c>
      <c r="R2754" s="2" t="s">
        <v>6</v>
      </c>
      <c r="S2754" s="2" t="s">
        <v>6</v>
      </c>
      <c r="T2754" s="2" t="s">
        <v>6</v>
      </c>
      <c r="U2754" s="2" t="s">
        <v>6</v>
      </c>
      <c r="V2754" s="2" t="s">
        <v>6</v>
      </c>
      <c r="W2754" s="2" t="s">
        <v>6</v>
      </c>
      <c r="X2754" s="2" t="s">
        <v>6</v>
      </c>
      <c r="Y2754" s="2" t="s">
        <v>6</v>
      </c>
      <c r="Z2754" s="2" t="s">
        <v>6</v>
      </c>
      <c r="AA2754" s="2" t="s">
        <v>6</v>
      </c>
      <c r="AB2754" s="2" t="s">
        <v>6</v>
      </c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</row>
    <row r="2755" spans="1:47" ht="47.25">
      <c r="A2755" s="2"/>
      <c r="B2755" s="2"/>
      <c r="C2755" s="26" t="s">
        <v>1176</v>
      </c>
      <c r="D2755" s="2" t="s">
        <v>176</v>
      </c>
      <c r="E2755" s="2" t="s">
        <v>30</v>
      </c>
      <c r="F2755" s="26" t="s">
        <v>176</v>
      </c>
      <c r="G2755" s="4" t="s">
        <v>1266</v>
      </c>
      <c r="H2755" s="2" t="s">
        <v>163</v>
      </c>
      <c r="I2755" s="2" t="s">
        <v>569</v>
      </c>
      <c r="J2755" s="2" t="s">
        <v>570</v>
      </c>
      <c r="K2755" s="2" t="s">
        <v>835</v>
      </c>
      <c r="L2755" s="2" t="s">
        <v>792</v>
      </c>
      <c r="M2755" s="2" t="s">
        <v>6</v>
      </c>
      <c r="N2755" s="2" t="s">
        <v>6</v>
      </c>
      <c r="O2755" s="2" t="s">
        <v>6</v>
      </c>
      <c r="P2755" s="2" t="s">
        <v>6</v>
      </c>
      <c r="Q2755" s="2" t="s">
        <v>6</v>
      </c>
      <c r="R2755" s="2" t="s">
        <v>6</v>
      </c>
      <c r="S2755" s="2" t="s">
        <v>6</v>
      </c>
      <c r="T2755" s="2" t="s">
        <v>6</v>
      </c>
      <c r="U2755" s="2" t="s">
        <v>6</v>
      </c>
      <c r="V2755" s="2" t="s">
        <v>6</v>
      </c>
      <c r="W2755" s="2" t="s">
        <v>6</v>
      </c>
      <c r="X2755" s="2" t="s">
        <v>6</v>
      </c>
      <c r="Y2755" s="2" t="s">
        <v>6</v>
      </c>
      <c r="Z2755" s="2" t="s">
        <v>6</v>
      </c>
      <c r="AA2755" s="2" t="s">
        <v>6</v>
      </c>
      <c r="AB2755" s="2" t="s">
        <v>6</v>
      </c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</row>
    <row r="2756" spans="1:47" ht="31.5">
      <c r="A2756" s="2"/>
      <c r="B2756" s="2"/>
      <c r="C2756" s="26" t="s">
        <v>1177</v>
      </c>
      <c r="D2756" s="2" t="s">
        <v>176</v>
      </c>
      <c r="E2756" s="2" t="s">
        <v>30</v>
      </c>
      <c r="F2756" s="26" t="s">
        <v>176</v>
      </c>
      <c r="G2756" s="4" t="s">
        <v>1266</v>
      </c>
      <c r="H2756" s="2" t="s">
        <v>163</v>
      </c>
      <c r="I2756" s="2" t="s">
        <v>569</v>
      </c>
      <c r="J2756" s="2" t="s">
        <v>570</v>
      </c>
      <c r="K2756" s="2" t="s">
        <v>835</v>
      </c>
      <c r="L2756" s="2" t="s">
        <v>792</v>
      </c>
      <c r="M2756" s="2" t="s">
        <v>6</v>
      </c>
      <c r="N2756" s="2" t="s">
        <v>6</v>
      </c>
      <c r="O2756" s="2" t="s">
        <v>6</v>
      </c>
      <c r="P2756" s="2" t="s">
        <v>6</v>
      </c>
      <c r="Q2756" s="2" t="s">
        <v>6</v>
      </c>
      <c r="R2756" s="2" t="s">
        <v>6</v>
      </c>
      <c r="S2756" s="2" t="s">
        <v>6</v>
      </c>
      <c r="T2756" s="2" t="s">
        <v>6</v>
      </c>
      <c r="U2756" s="2" t="s">
        <v>6</v>
      </c>
      <c r="V2756" s="2" t="s">
        <v>6</v>
      </c>
      <c r="W2756" s="2" t="s">
        <v>6</v>
      </c>
      <c r="X2756" s="2" t="s">
        <v>6</v>
      </c>
      <c r="Y2756" s="2" t="s">
        <v>6</v>
      </c>
      <c r="Z2756" s="2" t="s">
        <v>6</v>
      </c>
      <c r="AA2756" s="2" t="s">
        <v>6</v>
      </c>
      <c r="AB2756" s="2" t="s">
        <v>6</v>
      </c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</row>
    <row r="2757" spans="1:47" ht="15.75">
      <c r="A2757" s="2"/>
      <c r="B2757" s="2"/>
      <c r="C2757" s="2" t="s">
        <v>1178</v>
      </c>
      <c r="D2757" s="2" t="s">
        <v>176</v>
      </c>
      <c r="E2757" s="2" t="s">
        <v>30</v>
      </c>
      <c r="F2757" s="26" t="s">
        <v>176</v>
      </c>
      <c r="G2757" s="4" t="s">
        <v>1266</v>
      </c>
      <c r="H2757" s="2" t="s">
        <v>163</v>
      </c>
      <c r="I2757" s="2" t="s">
        <v>569</v>
      </c>
      <c r="J2757" s="2" t="s">
        <v>570</v>
      </c>
      <c r="K2757" s="2" t="s">
        <v>835</v>
      </c>
      <c r="L2757" s="2" t="s">
        <v>792</v>
      </c>
      <c r="M2757" s="2" t="s">
        <v>6</v>
      </c>
      <c r="N2757" s="2" t="s">
        <v>6</v>
      </c>
      <c r="O2757" s="2" t="s">
        <v>6</v>
      </c>
      <c r="P2757" s="2" t="s">
        <v>6</v>
      </c>
      <c r="Q2757" s="2" t="s">
        <v>6</v>
      </c>
      <c r="R2757" s="2" t="s">
        <v>6</v>
      </c>
      <c r="S2757" s="2" t="s">
        <v>6</v>
      </c>
      <c r="T2757" s="2" t="s">
        <v>6</v>
      </c>
      <c r="U2757" s="2" t="s">
        <v>6</v>
      </c>
      <c r="V2757" s="2" t="s">
        <v>6</v>
      </c>
      <c r="W2757" s="2" t="s">
        <v>6</v>
      </c>
      <c r="X2757" s="2" t="s">
        <v>6</v>
      </c>
      <c r="Y2757" s="2" t="s">
        <v>6</v>
      </c>
      <c r="Z2757" s="2" t="s">
        <v>6</v>
      </c>
      <c r="AA2757" s="2" t="s">
        <v>6</v>
      </c>
      <c r="AB2757" s="2" t="s">
        <v>6</v>
      </c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</row>
    <row r="2758" spans="1:47" ht="15.75">
      <c r="A2758" s="2"/>
      <c r="B2758" s="2"/>
      <c r="C2758" s="2" t="s">
        <v>1179</v>
      </c>
      <c r="D2758" s="2" t="s">
        <v>176</v>
      </c>
      <c r="E2758" s="2" t="s">
        <v>30</v>
      </c>
      <c r="F2758" s="26" t="s">
        <v>176</v>
      </c>
      <c r="G2758" s="4" t="s">
        <v>1266</v>
      </c>
      <c r="H2758" s="2" t="s">
        <v>163</v>
      </c>
      <c r="I2758" s="2" t="s">
        <v>569</v>
      </c>
      <c r="J2758" s="2" t="s">
        <v>570</v>
      </c>
      <c r="K2758" s="2" t="s">
        <v>835</v>
      </c>
      <c r="L2758" s="2" t="s">
        <v>792</v>
      </c>
      <c r="M2758" s="2" t="s">
        <v>6</v>
      </c>
      <c r="N2758" s="2" t="s">
        <v>6</v>
      </c>
      <c r="O2758" s="2" t="s">
        <v>6</v>
      </c>
      <c r="P2758" s="2" t="s">
        <v>6</v>
      </c>
      <c r="Q2758" s="2" t="s">
        <v>6</v>
      </c>
      <c r="R2758" s="2" t="s">
        <v>6</v>
      </c>
      <c r="S2758" s="2" t="s">
        <v>6</v>
      </c>
      <c r="T2758" s="2" t="s">
        <v>6</v>
      </c>
      <c r="U2758" s="2" t="s">
        <v>6</v>
      </c>
      <c r="V2758" s="2" t="s">
        <v>6</v>
      </c>
      <c r="W2758" s="2" t="s">
        <v>6</v>
      </c>
      <c r="X2758" s="2" t="s">
        <v>6</v>
      </c>
      <c r="Y2758" s="2" t="s">
        <v>6</v>
      </c>
      <c r="Z2758" s="2" t="s">
        <v>6</v>
      </c>
      <c r="AA2758" s="2" t="s">
        <v>6</v>
      </c>
      <c r="AB2758" s="2" t="s">
        <v>6</v>
      </c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</row>
    <row r="2759" spans="1:47" ht="47.25">
      <c r="A2759" s="2"/>
      <c r="B2759" s="2"/>
      <c r="C2759" s="26" t="s">
        <v>1180</v>
      </c>
      <c r="D2759" s="2" t="s">
        <v>176</v>
      </c>
      <c r="E2759" s="2" t="s">
        <v>30</v>
      </c>
      <c r="F2759" s="26" t="s">
        <v>176</v>
      </c>
      <c r="G2759" s="4" t="s">
        <v>1266</v>
      </c>
      <c r="H2759" s="2" t="s">
        <v>163</v>
      </c>
      <c r="I2759" s="2" t="s">
        <v>569</v>
      </c>
      <c r="J2759" s="2" t="s">
        <v>570</v>
      </c>
      <c r="K2759" s="2" t="s">
        <v>835</v>
      </c>
      <c r="L2759" s="2" t="s">
        <v>792</v>
      </c>
      <c r="M2759" s="2" t="s">
        <v>6</v>
      </c>
      <c r="N2759" s="2" t="s">
        <v>6</v>
      </c>
      <c r="O2759" s="2" t="s">
        <v>6</v>
      </c>
      <c r="P2759" s="2" t="s">
        <v>6</v>
      </c>
      <c r="Q2759" s="2" t="s">
        <v>6</v>
      </c>
      <c r="R2759" s="2" t="s">
        <v>6</v>
      </c>
      <c r="S2759" s="2" t="s">
        <v>6</v>
      </c>
      <c r="T2759" s="2" t="s">
        <v>6</v>
      </c>
      <c r="U2759" s="2" t="s">
        <v>6</v>
      </c>
      <c r="V2759" s="2" t="s">
        <v>6</v>
      </c>
      <c r="W2759" s="2" t="s">
        <v>6</v>
      </c>
      <c r="X2759" s="2" t="s">
        <v>6</v>
      </c>
      <c r="Y2759" s="2" t="s">
        <v>6</v>
      </c>
      <c r="Z2759" s="2" t="s">
        <v>6</v>
      </c>
      <c r="AA2759" s="2" t="s">
        <v>6</v>
      </c>
      <c r="AB2759" s="2" t="s">
        <v>6</v>
      </c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</row>
    <row r="2760" spans="1:47" ht="15.75">
      <c r="A2760" s="2"/>
      <c r="B2760" s="2"/>
      <c r="C2760" s="2" t="s">
        <v>1181</v>
      </c>
      <c r="D2760" s="2" t="s">
        <v>176</v>
      </c>
      <c r="E2760" s="2" t="s">
        <v>30</v>
      </c>
      <c r="F2760" s="26" t="s">
        <v>176</v>
      </c>
      <c r="G2760" s="4" t="s">
        <v>1266</v>
      </c>
      <c r="H2760" s="2" t="s">
        <v>163</v>
      </c>
      <c r="I2760" s="2" t="s">
        <v>569</v>
      </c>
      <c r="J2760" s="2" t="s">
        <v>570</v>
      </c>
      <c r="K2760" s="2" t="s">
        <v>835</v>
      </c>
      <c r="L2760" s="2" t="s">
        <v>792</v>
      </c>
      <c r="M2760" s="2" t="s">
        <v>6</v>
      </c>
      <c r="N2760" s="2" t="s">
        <v>6</v>
      </c>
      <c r="O2760" s="2" t="s">
        <v>6</v>
      </c>
      <c r="P2760" s="2" t="s">
        <v>6</v>
      </c>
      <c r="Q2760" s="2" t="s">
        <v>6</v>
      </c>
      <c r="R2760" s="2" t="s">
        <v>6</v>
      </c>
      <c r="S2760" s="2" t="s">
        <v>6</v>
      </c>
      <c r="T2760" s="2" t="s">
        <v>6</v>
      </c>
      <c r="U2760" s="2" t="s">
        <v>6</v>
      </c>
      <c r="V2760" s="2" t="s">
        <v>6</v>
      </c>
      <c r="W2760" s="2" t="s">
        <v>6</v>
      </c>
      <c r="X2760" s="2" t="s">
        <v>6</v>
      </c>
      <c r="Y2760" s="2" t="s">
        <v>6</v>
      </c>
      <c r="Z2760" s="2" t="s">
        <v>6</v>
      </c>
      <c r="AA2760" s="2" t="s">
        <v>6</v>
      </c>
      <c r="AB2760" s="2" t="s">
        <v>6</v>
      </c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</row>
    <row r="2761" spans="1:47" ht="15.75">
      <c r="A2761" s="2"/>
      <c r="B2761" s="2"/>
      <c r="C2761" s="2" t="s">
        <v>1182</v>
      </c>
      <c r="D2761" s="2" t="s">
        <v>176</v>
      </c>
      <c r="E2761" s="2" t="s">
        <v>30</v>
      </c>
      <c r="F2761" s="26" t="s">
        <v>176</v>
      </c>
      <c r="G2761" s="4" t="s">
        <v>1266</v>
      </c>
      <c r="H2761" s="2" t="s">
        <v>163</v>
      </c>
      <c r="I2761" s="2" t="s">
        <v>569</v>
      </c>
      <c r="J2761" s="2" t="s">
        <v>570</v>
      </c>
      <c r="K2761" s="2" t="s">
        <v>835</v>
      </c>
      <c r="L2761" s="2" t="s">
        <v>792</v>
      </c>
      <c r="M2761" s="2" t="s">
        <v>6</v>
      </c>
      <c r="N2761" s="2" t="s">
        <v>6</v>
      </c>
      <c r="O2761" s="2" t="s">
        <v>6</v>
      </c>
      <c r="P2761" s="2" t="s">
        <v>6</v>
      </c>
      <c r="Q2761" s="2" t="s">
        <v>6</v>
      </c>
      <c r="R2761" s="2" t="s">
        <v>6</v>
      </c>
      <c r="S2761" s="2" t="s">
        <v>6</v>
      </c>
      <c r="T2761" s="2" t="s">
        <v>6</v>
      </c>
      <c r="U2761" s="2" t="s">
        <v>6</v>
      </c>
      <c r="V2761" s="2" t="s">
        <v>6</v>
      </c>
      <c r="W2761" s="2" t="s">
        <v>6</v>
      </c>
      <c r="X2761" s="2" t="s">
        <v>6</v>
      </c>
      <c r="Y2761" s="2" t="s">
        <v>6</v>
      </c>
      <c r="Z2761" s="2" t="s">
        <v>6</v>
      </c>
      <c r="AA2761" s="2" t="s">
        <v>6</v>
      </c>
      <c r="AB2761" s="2" t="s">
        <v>6</v>
      </c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</row>
    <row r="2762" spans="1:47" ht="15.75">
      <c r="A2762" s="2"/>
      <c r="B2762" s="2"/>
      <c r="C2762" s="2" t="s">
        <v>1183</v>
      </c>
      <c r="D2762" s="2" t="s">
        <v>176</v>
      </c>
      <c r="E2762" s="2" t="s">
        <v>30</v>
      </c>
      <c r="F2762" s="26" t="s">
        <v>176</v>
      </c>
      <c r="G2762" s="4" t="s">
        <v>1266</v>
      </c>
      <c r="H2762" s="2" t="s">
        <v>163</v>
      </c>
      <c r="I2762" s="2" t="s">
        <v>569</v>
      </c>
      <c r="J2762" s="2" t="s">
        <v>570</v>
      </c>
      <c r="K2762" s="2" t="s">
        <v>835</v>
      </c>
      <c r="L2762" s="2" t="s">
        <v>792</v>
      </c>
      <c r="M2762" s="2" t="s">
        <v>6</v>
      </c>
      <c r="N2762" s="2" t="s">
        <v>6</v>
      </c>
      <c r="O2762" s="2" t="s">
        <v>6</v>
      </c>
      <c r="P2762" s="2" t="s">
        <v>6</v>
      </c>
      <c r="Q2762" s="2" t="s">
        <v>6</v>
      </c>
      <c r="R2762" s="2" t="s">
        <v>6</v>
      </c>
      <c r="S2762" s="2" t="s">
        <v>6</v>
      </c>
      <c r="T2762" s="2" t="s">
        <v>6</v>
      </c>
      <c r="U2762" s="2" t="s">
        <v>6</v>
      </c>
      <c r="V2762" s="2" t="s">
        <v>6</v>
      </c>
      <c r="W2762" s="2" t="s">
        <v>6</v>
      </c>
      <c r="X2762" s="2" t="s">
        <v>6</v>
      </c>
      <c r="Y2762" s="2" t="s">
        <v>6</v>
      </c>
      <c r="Z2762" s="2" t="s">
        <v>6</v>
      </c>
      <c r="AA2762" s="2" t="s">
        <v>6</v>
      </c>
      <c r="AB2762" s="2" t="s">
        <v>6</v>
      </c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</row>
    <row r="2763" spans="1:47" ht="15.75">
      <c r="A2763" s="2"/>
      <c r="B2763" s="2"/>
      <c r="C2763" s="2" t="s">
        <v>1184</v>
      </c>
      <c r="D2763" s="2" t="s">
        <v>176</v>
      </c>
      <c r="E2763" s="2" t="s">
        <v>30</v>
      </c>
      <c r="F2763" s="26" t="s">
        <v>176</v>
      </c>
      <c r="G2763" s="4" t="s">
        <v>1266</v>
      </c>
      <c r="H2763" s="2" t="s">
        <v>163</v>
      </c>
      <c r="I2763" s="2" t="s">
        <v>569</v>
      </c>
      <c r="J2763" s="2" t="s">
        <v>570</v>
      </c>
      <c r="K2763" s="2" t="s">
        <v>835</v>
      </c>
      <c r="L2763" s="2" t="s">
        <v>792</v>
      </c>
      <c r="M2763" s="2" t="s">
        <v>6</v>
      </c>
      <c r="N2763" s="2" t="s">
        <v>6</v>
      </c>
      <c r="O2763" s="2" t="s">
        <v>6</v>
      </c>
      <c r="P2763" s="2" t="s">
        <v>6</v>
      </c>
      <c r="Q2763" s="2" t="s">
        <v>6</v>
      </c>
      <c r="R2763" s="2" t="s">
        <v>6</v>
      </c>
      <c r="S2763" s="2" t="s">
        <v>6</v>
      </c>
      <c r="T2763" s="2" t="s">
        <v>6</v>
      </c>
      <c r="U2763" s="2" t="s">
        <v>6</v>
      </c>
      <c r="V2763" s="2" t="s">
        <v>6</v>
      </c>
      <c r="W2763" s="2" t="s">
        <v>6</v>
      </c>
      <c r="X2763" s="2" t="s">
        <v>6</v>
      </c>
      <c r="Y2763" s="2" t="s">
        <v>6</v>
      </c>
      <c r="Z2763" s="2" t="s">
        <v>6</v>
      </c>
      <c r="AA2763" s="2" t="s">
        <v>6</v>
      </c>
      <c r="AB2763" s="2" t="s">
        <v>6</v>
      </c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</row>
    <row r="2764" spans="1:47" ht="15.75">
      <c r="A2764" s="2"/>
      <c r="B2764" s="2"/>
      <c r="C2764" s="2" t="s">
        <v>1185</v>
      </c>
      <c r="D2764" s="2" t="s">
        <v>176</v>
      </c>
      <c r="E2764" s="2" t="s">
        <v>30</v>
      </c>
      <c r="F2764" s="26" t="s">
        <v>176</v>
      </c>
      <c r="G2764" s="4" t="s">
        <v>1266</v>
      </c>
      <c r="H2764" s="2" t="s">
        <v>163</v>
      </c>
      <c r="I2764" s="2" t="s">
        <v>569</v>
      </c>
      <c r="J2764" s="2" t="s">
        <v>570</v>
      </c>
      <c r="K2764" s="2" t="s">
        <v>835</v>
      </c>
      <c r="L2764" s="2" t="s">
        <v>792</v>
      </c>
      <c r="M2764" s="2" t="s">
        <v>6</v>
      </c>
      <c r="N2764" s="2" t="s">
        <v>6</v>
      </c>
      <c r="O2764" s="2" t="s">
        <v>6</v>
      </c>
      <c r="P2764" s="2" t="s">
        <v>6</v>
      </c>
      <c r="Q2764" s="2" t="s">
        <v>6</v>
      </c>
      <c r="R2764" s="2" t="s">
        <v>6</v>
      </c>
      <c r="S2764" s="2" t="s">
        <v>6</v>
      </c>
      <c r="T2764" s="2" t="s">
        <v>6</v>
      </c>
      <c r="U2764" s="2" t="s">
        <v>6</v>
      </c>
      <c r="V2764" s="2" t="s">
        <v>6</v>
      </c>
      <c r="W2764" s="2" t="s">
        <v>6</v>
      </c>
      <c r="X2764" s="2" t="s">
        <v>6</v>
      </c>
      <c r="Y2764" s="2" t="s">
        <v>6</v>
      </c>
      <c r="Z2764" s="2" t="s">
        <v>6</v>
      </c>
      <c r="AA2764" s="2" t="s">
        <v>6</v>
      </c>
      <c r="AB2764" s="2" t="s">
        <v>6</v>
      </c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</row>
    <row r="2765" spans="1:47" ht="15.75">
      <c r="A2765" s="2"/>
      <c r="B2765" s="2"/>
      <c r="C2765" s="2" t="s">
        <v>1186</v>
      </c>
      <c r="D2765" s="2" t="s">
        <v>176</v>
      </c>
      <c r="E2765" s="2" t="s">
        <v>30</v>
      </c>
      <c r="F2765" s="26" t="s">
        <v>176</v>
      </c>
      <c r="G2765" s="4" t="s">
        <v>1266</v>
      </c>
      <c r="H2765" s="2" t="s">
        <v>163</v>
      </c>
      <c r="I2765" s="2" t="s">
        <v>569</v>
      </c>
      <c r="J2765" s="2" t="s">
        <v>570</v>
      </c>
      <c r="K2765" s="2" t="s">
        <v>835</v>
      </c>
      <c r="L2765" s="2" t="s">
        <v>792</v>
      </c>
      <c r="M2765" s="2" t="s">
        <v>6</v>
      </c>
      <c r="N2765" s="2" t="s">
        <v>6</v>
      </c>
      <c r="O2765" s="2" t="s">
        <v>6</v>
      </c>
      <c r="P2765" s="2" t="s">
        <v>6</v>
      </c>
      <c r="Q2765" s="2" t="s">
        <v>6</v>
      </c>
      <c r="R2765" s="2" t="s">
        <v>6</v>
      </c>
      <c r="S2765" s="2" t="s">
        <v>6</v>
      </c>
      <c r="T2765" s="2" t="s">
        <v>6</v>
      </c>
      <c r="U2765" s="2" t="s">
        <v>6</v>
      </c>
      <c r="V2765" s="2" t="s">
        <v>6</v>
      </c>
      <c r="W2765" s="2" t="s">
        <v>6</v>
      </c>
      <c r="X2765" s="2" t="s">
        <v>6</v>
      </c>
      <c r="Y2765" s="2" t="s">
        <v>6</v>
      </c>
      <c r="Z2765" s="2" t="s">
        <v>6</v>
      </c>
      <c r="AA2765" s="2" t="s">
        <v>6</v>
      </c>
      <c r="AB2765" s="2" t="s">
        <v>6</v>
      </c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</row>
    <row r="2766" spans="1:47" ht="15.75">
      <c r="A2766" s="2"/>
      <c r="B2766" s="2"/>
      <c r="C2766" s="2" t="s">
        <v>1187</v>
      </c>
      <c r="D2766" s="2" t="s">
        <v>176</v>
      </c>
      <c r="E2766" s="2" t="s">
        <v>30</v>
      </c>
      <c r="F2766" s="26" t="s">
        <v>176</v>
      </c>
      <c r="G2766" s="4" t="s">
        <v>1266</v>
      </c>
      <c r="H2766" s="2" t="s">
        <v>163</v>
      </c>
      <c r="I2766" s="2" t="s">
        <v>569</v>
      </c>
      <c r="J2766" s="2" t="s">
        <v>570</v>
      </c>
      <c r="K2766" s="2" t="s">
        <v>835</v>
      </c>
      <c r="L2766" s="2" t="s">
        <v>792</v>
      </c>
      <c r="M2766" s="2" t="s">
        <v>6</v>
      </c>
      <c r="N2766" s="2" t="s">
        <v>6</v>
      </c>
      <c r="O2766" s="2" t="s">
        <v>6</v>
      </c>
      <c r="P2766" s="2" t="s">
        <v>6</v>
      </c>
      <c r="Q2766" s="2" t="s">
        <v>6</v>
      </c>
      <c r="R2766" s="2" t="s">
        <v>6</v>
      </c>
      <c r="S2766" s="2" t="s">
        <v>6</v>
      </c>
      <c r="T2766" s="2" t="s">
        <v>6</v>
      </c>
      <c r="U2766" s="2" t="s">
        <v>6</v>
      </c>
      <c r="V2766" s="2" t="s">
        <v>6</v>
      </c>
      <c r="W2766" s="2" t="s">
        <v>6</v>
      </c>
      <c r="X2766" s="2" t="s">
        <v>6</v>
      </c>
      <c r="Y2766" s="2" t="s">
        <v>6</v>
      </c>
      <c r="Z2766" s="2" t="s">
        <v>6</v>
      </c>
      <c r="AA2766" s="2" t="s">
        <v>6</v>
      </c>
      <c r="AB2766" s="2" t="s">
        <v>6</v>
      </c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</row>
    <row r="2767" spans="1:47" ht="31.5">
      <c r="A2767" s="2"/>
      <c r="B2767" s="2"/>
      <c r="C2767" s="26" t="s">
        <v>1188</v>
      </c>
      <c r="D2767" s="2" t="s">
        <v>176</v>
      </c>
      <c r="E2767" s="2" t="s">
        <v>30</v>
      </c>
      <c r="F2767" s="26" t="s">
        <v>176</v>
      </c>
      <c r="G2767" s="4" t="s">
        <v>1266</v>
      </c>
      <c r="H2767" s="2" t="s">
        <v>163</v>
      </c>
      <c r="I2767" s="2" t="s">
        <v>569</v>
      </c>
      <c r="J2767" s="2" t="s">
        <v>570</v>
      </c>
      <c r="K2767" s="2" t="s">
        <v>835</v>
      </c>
      <c r="L2767" s="2" t="s">
        <v>792</v>
      </c>
      <c r="M2767" s="2" t="s">
        <v>6</v>
      </c>
      <c r="N2767" s="2" t="s">
        <v>6</v>
      </c>
      <c r="O2767" s="2" t="s">
        <v>6</v>
      </c>
      <c r="P2767" s="2" t="s">
        <v>6</v>
      </c>
      <c r="Q2767" s="2" t="s">
        <v>6</v>
      </c>
      <c r="R2767" s="2" t="s">
        <v>6</v>
      </c>
      <c r="S2767" s="2" t="s">
        <v>6</v>
      </c>
      <c r="T2767" s="2" t="s">
        <v>6</v>
      </c>
      <c r="U2767" s="2" t="s">
        <v>6</v>
      </c>
      <c r="V2767" s="2" t="s">
        <v>6</v>
      </c>
      <c r="W2767" s="2" t="s">
        <v>6</v>
      </c>
      <c r="X2767" s="2" t="s">
        <v>6</v>
      </c>
      <c r="Y2767" s="2" t="s">
        <v>6</v>
      </c>
      <c r="Z2767" s="2" t="s">
        <v>6</v>
      </c>
      <c r="AA2767" s="2" t="s">
        <v>6</v>
      </c>
      <c r="AB2767" s="2" t="s">
        <v>6</v>
      </c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</row>
    <row r="2768" spans="1:47" ht="15.75">
      <c r="A2768" s="2"/>
      <c r="B2768" s="2"/>
      <c r="C2768" s="2" t="s">
        <v>1189</v>
      </c>
      <c r="D2768" s="2" t="s">
        <v>176</v>
      </c>
      <c r="E2768" s="2" t="s">
        <v>30</v>
      </c>
      <c r="F2768" s="26" t="s">
        <v>176</v>
      </c>
      <c r="G2768" s="4" t="s">
        <v>1266</v>
      </c>
      <c r="H2768" s="2" t="s">
        <v>163</v>
      </c>
      <c r="I2768" s="2" t="s">
        <v>569</v>
      </c>
      <c r="J2768" s="2" t="s">
        <v>570</v>
      </c>
      <c r="K2768" s="2" t="s">
        <v>835</v>
      </c>
      <c r="L2768" s="2" t="s">
        <v>792</v>
      </c>
      <c r="M2768" s="2" t="s">
        <v>6</v>
      </c>
      <c r="N2768" s="2" t="s">
        <v>6</v>
      </c>
      <c r="O2768" s="2" t="s">
        <v>6</v>
      </c>
      <c r="P2768" s="2" t="s">
        <v>6</v>
      </c>
      <c r="Q2768" s="2" t="s">
        <v>6</v>
      </c>
      <c r="R2768" s="2" t="s">
        <v>6</v>
      </c>
      <c r="S2768" s="2" t="s">
        <v>6</v>
      </c>
      <c r="T2768" s="2" t="s">
        <v>6</v>
      </c>
      <c r="U2768" s="2" t="s">
        <v>6</v>
      </c>
      <c r="V2768" s="2" t="s">
        <v>6</v>
      </c>
      <c r="W2768" s="2" t="s">
        <v>6</v>
      </c>
      <c r="X2768" s="2" t="s">
        <v>6</v>
      </c>
      <c r="Y2768" s="2" t="s">
        <v>6</v>
      </c>
      <c r="Z2768" s="2" t="s">
        <v>6</v>
      </c>
      <c r="AA2768" s="2" t="s">
        <v>6</v>
      </c>
      <c r="AB2768" s="2" t="s">
        <v>6</v>
      </c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</row>
    <row r="2769" spans="1:47" ht="15.75">
      <c r="A2769" s="2"/>
      <c r="B2769" s="2"/>
      <c r="C2769" s="2" t="s">
        <v>1190</v>
      </c>
      <c r="D2769" s="2" t="s">
        <v>176</v>
      </c>
      <c r="E2769" s="2" t="s">
        <v>30</v>
      </c>
      <c r="F2769" s="26" t="s">
        <v>176</v>
      </c>
      <c r="G2769" s="4" t="s">
        <v>1266</v>
      </c>
      <c r="H2769" s="2" t="s">
        <v>163</v>
      </c>
      <c r="I2769" s="2" t="s">
        <v>569</v>
      </c>
      <c r="J2769" s="2" t="s">
        <v>570</v>
      </c>
      <c r="K2769" s="2" t="s">
        <v>835</v>
      </c>
      <c r="L2769" s="2" t="s">
        <v>792</v>
      </c>
      <c r="M2769" s="2" t="s">
        <v>6</v>
      </c>
      <c r="N2769" s="2" t="s">
        <v>6</v>
      </c>
      <c r="O2769" s="2" t="s">
        <v>6</v>
      </c>
      <c r="P2769" s="2" t="s">
        <v>6</v>
      </c>
      <c r="Q2769" s="2" t="s">
        <v>6</v>
      </c>
      <c r="R2769" s="2" t="s">
        <v>6</v>
      </c>
      <c r="S2769" s="2" t="s">
        <v>6</v>
      </c>
      <c r="T2769" s="2" t="s">
        <v>6</v>
      </c>
      <c r="U2769" s="2" t="s">
        <v>6</v>
      </c>
      <c r="V2769" s="2" t="s">
        <v>6</v>
      </c>
      <c r="W2769" s="2" t="s">
        <v>6</v>
      </c>
      <c r="X2769" s="2" t="s">
        <v>6</v>
      </c>
      <c r="Y2769" s="2" t="s">
        <v>6</v>
      </c>
      <c r="Z2769" s="2" t="s">
        <v>6</v>
      </c>
      <c r="AA2769" s="2" t="s">
        <v>6</v>
      </c>
      <c r="AB2769" s="2" t="s">
        <v>6</v>
      </c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</row>
    <row r="2770" spans="1:47" ht="15.75">
      <c r="A2770" s="2"/>
      <c r="B2770" s="2"/>
      <c r="C2770" s="2" t="s">
        <v>1191</v>
      </c>
      <c r="D2770" s="2" t="s">
        <v>176</v>
      </c>
      <c r="E2770" s="2" t="s">
        <v>30</v>
      </c>
      <c r="F2770" s="26" t="s">
        <v>176</v>
      </c>
      <c r="G2770" s="4" t="s">
        <v>1266</v>
      </c>
      <c r="H2770" s="2" t="s">
        <v>163</v>
      </c>
      <c r="I2770" s="2" t="s">
        <v>569</v>
      </c>
      <c r="J2770" s="2" t="s">
        <v>570</v>
      </c>
      <c r="K2770" s="2" t="s">
        <v>835</v>
      </c>
      <c r="L2770" s="2" t="s">
        <v>792</v>
      </c>
      <c r="M2770" s="2" t="s">
        <v>6</v>
      </c>
      <c r="N2770" s="2" t="s">
        <v>6</v>
      </c>
      <c r="O2770" s="2" t="s">
        <v>6</v>
      </c>
      <c r="P2770" s="2" t="s">
        <v>6</v>
      </c>
      <c r="Q2770" s="2" t="s">
        <v>6</v>
      </c>
      <c r="R2770" s="2" t="s">
        <v>6</v>
      </c>
      <c r="S2770" s="2" t="s">
        <v>6</v>
      </c>
      <c r="T2770" s="2" t="s">
        <v>6</v>
      </c>
      <c r="U2770" s="2" t="s">
        <v>6</v>
      </c>
      <c r="V2770" s="2" t="s">
        <v>6</v>
      </c>
      <c r="W2770" s="2" t="s">
        <v>6</v>
      </c>
      <c r="X2770" s="2" t="s">
        <v>6</v>
      </c>
      <c r="Y2770" s="2" t="s">
        <v>6</v>
      </c>
      <c r="Z2770" s="2" t="s">
        <v>6</v>
      </c>
      <c r="AA2770" s="2" t="s">
        <v>6</v>
      </c>
      <c r="AB2770" s="2" t="s">
        <v>6</v>
      </c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</row>
    <row r="2771" spans="1:47" ht="15.75">
      <c r="A2771" s="2"/>
      <c r="B2771" s="2"/>
      <c r="C2771" s="2" t="s">
        <v>1192</v>
      </c>
      <c r="D2771" s="2" t="s">
        <v>176</v>
      </c>
      <c r="E2771" s="2" t="s">
        <v>30</v>
      </c>
      <c r="F2771" s="26" t="s">
        <v>176</v>
      </c>
      <c r="G2771" s="4" t="s">
        <v>1266</v>
      </c>
      <c r="H2771" s="2" t="s">
        <v>163</v>
      </c>
      <c r="I2771" s="2" t="s">
        <v>569</v>
      </c>
      <c r="J2771" s="2" t="s">
        <v>570</v>
      </c>
      <c r="K2771" s="2" t="s">
        <v>835</v>
      </c>
      <c r="L2771" s="2" t="s">
        <v>792</v>
      </c>
      <c r="M2771" s="2" t="s">
        <v>6</v>
      </c>
      <c r="N2771" s="2" t="s">
        <v>6</v>
      </c>
      <c r="O2771" s="2" t="s">
        <v>6</v>
      </c>
      <c r="P2771" s="2" t="s">
        <v>6</v>
      </c>
      <c r="Q2771" s="2" t="s">
        <v>6</v>
      </c>
      <c r="R2771" s="2" t="s">
        <v>6</v>
      </c>
      <c r="S2771" s="2" t="s">
        <v>6</v>
      </c>
      <c r="T2771" s="2" t="s">
        <v>6</v>
      </c>
      <c r="U2771" s="2" t="s">
        <v>6</v>
      </c>
      <c r="V2771" s="2" t="s">
        <v>6</v>
      </c>
      <c r="W2771" s="2" t="s">
        <v>6</v>
      </c>
      <c r="X2771" s="2" t="s">
        <v>6</v>
      </c>
      <c r="Y2771" s="2" t="s">
        <v>6</v>
      </c>
      <c r="Z2771" s="2" t="s">
        <v>6</v>
      </c>
      <c r="AA2771" s="2" t="s">
        <v>6</v>
      </c>
      <c r="AB2771" s="2" t="s">
        <v>6</v>
      </c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</row>
    <row r="2772" spans="1:47" ht="31.5">
      <c r="A2772" s="2"/>
      <c r="B2772" s="2"/>
      <c r="C2772" s="26" t="s">
        <v>1193</v>
      </c>
      <c r="D2772" s="2" t="s">
        <v>176</v>
      </c>
      <c r="E2772" s="2" t="s">
        <v>30</v>
      </c>
      <c r="F2772" s="26" t="s">
        <v>176</v>
      </c>
      <c r="G2772" s="4" t="s">
        <v>1266</v>
      </c>
      <c r="H2772" s="2" t="s">
        <v>163</v>
      </c>
      <c r="I2772" s="2" t="s">
        <v>569</v>
      </c>
      <c r="J2772" s="2" t="s">
        <v>570</v>
      </c>
      <c r="K2772" s="2" t="s">
        <v>835</v>
      </c>
      <c r="L2772" s="2" t="s">
        <v>792</v>
      </c>
      <c r="M2772" s="2" t="s">
        <v>6</v>
      </c>
      <c r="N2772" s="2" t="s">
        <v>6</v>
      </c>
      <c r="O2772" s="2" t="s">
        <v>6</v>
      </c>
      <c r="P2772" s="2" t="s">
        <v>6</v>
      </c>
      <c r="Q2772" s="2" t="s">
        <v>6</v>
      </c>
      <c r="R2772" s="2" t="s">
        <v>6</v>
      </c>
      <c r="S2772" s="2" t="s">
        <v>6</v>
      </c>
      <c r="T2772" s="2" t="s">
        <v>6</v>
      </c>
      <c r="U2772" s="2" t="s">
        <v>6</v>
      </c>
      <c r="V2772" s="2" t="s">
        <v>6</v>
      </c>
      <c r="W2772" s="2" t="s">
        <v>6</v>
      </c>
      <c r="X2772" s="2" t="s">
        <v>6</v>
      </c>
      <c r="Y2772" s="2" t="s">
        <v>6</v>
      </c>
      <c r="Z2772" s="2" t="s">
        <v>6</v>
      </c>
      <c r="AA2772" s="2" t="s">
        <v>6</v>
      </c>
      <c r="AB2772" s="2" t="s">
        <v>6</v>
      </c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</row>
    <row r="2773" spans="1:47" ht="15.75">
      <c r="A2773" s="2"/>
      <c r="B2773" s="2"/>
      <c r="C2773" s="2" t="s">
        <v>1194</v>
      </c>
      <c r="D2773" s="2" t="s">
        <v>176</v>
      </c>
      <c r="E2773" s="2" t="s">
        <v>30</v>
      </c>
      <c r="F2773" s="26" t="s">
        <v>176</v>
      </c>
      <c r="G2773" s="4" t="s">
        <v>1266</v>
      </c>
      <c r="H2773" s="2" t="s">
        <v>163</v>
      </c>
      <c r="I2773" s="2" t="s">
        <v>569</v>
      </c>
      <c r="J2773" s="2" t="s">
        <v>570</v>
      </c>
      <c r="K2773" s="2" t="s">
        <v>835</v>
      </c>
      <c r="L2773" s="2" t="s">
        <v>792</v>
      </c>
      <c r="M2773" s="2" t="s">
        <v>6</v>
      </c>
      <c r="N2773" s="2" t="s">
        <v>6</v>
      </c>
      <c r="O2773" s="2" t="s">
        <v>6</v>
      </c>
      <c r="P2773" s="2" t="s">
        <v>6</v>
      </c>
      <c r="Q2773" s="2" t="s">
        <v>6</v>
      </c>
      <c r="R2773" s="2" t="s">
        <v>6</v>
      </c>
      <c r="S2773" s="2" t="s">
        <v>6</v>
      </c>
      <c r="T2773" s="2" t="s">
        <v>6</v>
      </c>
      <c r="U2773" s="2" t="s">
        <v>6</v>
      </c>
      <c r="V2773" s="2" t="s">
        <v>6</v>
      </c>
      <c r="W2773" s="2" t="s">
        <v>6</v>
      </c>
      <c r="X2773" s="2" t="s">
        <v>6</v>
      </c>
      <c r="Y2773" s="2" t="s">
        <v>6</v>
      </c>
      <c r="Z2773" s="2" t="s">
        <v>6</v>
      </c>
      <c r="AA2773" s="2" t="s">
        <v>6</v>
      </c>
      <c r="AB2773" s="2" t="s">
        <v>6</v>
      </c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</row>
    <row r="2774" spans="1:47" ht="15.75">
      <c r="A2774" s="2"/>
      <c r="B2774" s="2"/>
      <c r="C2774" s="2" t="s">
        <v>1195</v>
      </c>
      <c r="D2774" s="2" t="s">
        <v>176</v>
      </c>
      <c r="E2774" s="2" t="s">
        <v>30</v>
      </c>
      <c r="F2774" s="26" t="s">
        <v>176</v>
      </c>
      <c r="G2774" s="4" t="s">
        <v>1266</v>
      </c>
      <c r="H2774" s="2" t="s">
        <v>163</v>
      </c>
      <c r="I2774" s="2" t="s">
        <v>569</v>
      </c>
      <c r="J2774" s="2" t="s">
        <v>570</v>
      </c>
      <c r="K2774" s="2" t="s">
        <v>835</v>
      </c>
      <c r="L2774" s="2" t="s">
        <v>792</v>
      </c>
      <c r="M2774" s="2" t="s">
        <v>6</v>
      </c>
      <c r="N2774" s="2" t="s">
        <v>6</v>
      </c>
      <c r="O2774" s="2" t="s">
        <v>6</v>
      </c>
      <c r="P2774" s="2" t="s">
        <v>6</v>
      </c>
      <c r="Q2774" s="2" t="s">
        <v>6</v>
      </c>
      <c r="R2774" s="2" t="s">
        <v>6</v>
      </c>
      <c r="S2774" s="2" t="s">
        <v>6</v>
      </c>
      <c r="T2774" s="2" t="s">
        <v>6</v>
      </c>
      <c r="U2774" s="2" t="s">
        <v>6</v>
      </c>
      <c r="V2774" s="2" t="s">
        <v>6</v>
      </c>
      <c r="W2774" s="2" t="s">
        <v>6</v>
      </c>
      <c r="X2774" s="2" t="s">
        <v>6</v>
      </c>
      <c r="Y2774" s="2" t="s">
        <v>6</v>
      </c>
      <c r="Z2774" s="2" t="s">
        <v>6</v>
      </c>
      <c r="AA2774" s="2" t="s">
        <v>6</v>
      </c>
      <c r="AB2774" s="2" t="s">
        <v>6</v>
      </c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</row>
    <row r="2775" spans="1:47" ht="15.75">
      <c r="A2775" s="2"/>
      <c r="B2775" s="2"/>
      <c r="C2775" s="2" t="s">
        <v>1196</v>
      </c>
      <c r="D2775" s="2" t="s">
        <v>176</v>
      </c>
      <c r="E2775" s="2" t="s">
        <v>30</v>
      </c>
      <c r="F2775" s="26" t="s">
        <v>176</v>
      </c>
      <c r="G2775" s="4" t="s">
        <v>1266</v>
      </c>
      <c r="H2775" s="2" t="s">
        <v>163</v>
      </c>
      <c r="I2775" s="2" t="s">
        <v>569</v>
      </c>
      <c r="J2775" s="2" t="s">
        <v>570</v>
      </c>
      <c r="K2775" s="2" t="s">
        <v>835</v>
      </c>
      <c r="L2775" s="2" t="s">
        <v>792</v>
      </c>
      <c r="M2775" s="2" t="s">
        <v>6</v>
      </c>
      <c r="N2775" s="2" t="s">
        <v>6</v>
      </c>
      <c r="O2775" s="2" t="s">
        <v>6</v>
      </c>
      <c r="P2775" s="2" t="s">
        <v>6</v>
      </c>
      <c r="Q2775" s="2" t="s">
        <v>6</v>
      </c>
      <c r="R2775" s="2" t="s">
        <v>6</v>
      </c>
      <c r="S2775" s="2" t="s">
        <v>6</v>
      </c>
      <c r="T2775" s="2" t="s">
        <v>6</v>
      </c>
      <c r="U2775" s="2" t="s">
        <v>6</v>
      </c>
      <c r="V2775" s="2" t="s">
        <v>6</v>
      </c>
      <c r="W2775" s="2" t="s">
        <v>6</v>
      </c>
      <c r="X2775" s="2" t="s">
        <v>6</v>
      </c>
      <c r="Y2775" s="2" t="s">
        <v>6</v>
      </c>
      <c r="Z2775" s="2" t="s">
        <v>6</v>
      </c>
      <c r="AA2775" s="2" t="s">
        <v>6</v>
      </c>
      <c r="AB2775" s="2" t="s">
        <v>6</v>
      </c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</row>
    <row r="2776" spans="1:47" ht="15.75">
      <c r="A2776" s="2"/>
      <c r="B2776" s="2"/>
      <c r="C2776" s="2" t="s">
        <v>1197</v>
      </c>
      <c r="D2776" s="2" t="s">
        <v>176</v>
      </c>
      <c r="E2776" s="2" t="s">
        <v>30</v>
      </c>
      <c r="F2776" s="26" t="s">
        <v>176</v>
      </c>
      <c r="G2776" s="4" t="s">
        <v>1266</v>
      </c>
      <c r="H2776" s="2" t="s">
        <v>163</v>
      </c>
      <c r="I2776" s="2" t="s">
        <v>569</v>
      </c>
      <c r="J2776" s="2" t="s">
        <v>570</v>
      </c>
      <c r="K2776" s="2" t="s">
        <v>835</v>
      </c>
      <c r="L2776" s="2" t="s">
        <v>792</v>
      </c>
      <c r="M2776" s="2" t="s">
        <v>6</v>
      </c>
      <c r="N2776" s="2" t="s">
        <v>6</v>
      </c>
      <c r="O2776" s="2" t="s">
        <v>6</v>
      </c>
      <c r="P2776" s="2" t="s">
        <v>6</v>
      </c>
      <c r="Q2776" s="2" t="s">
        <v>6</v>
      </c>
      <c r="R2776" s="2" t="s">
        <v>6</v>
      </c>
      <c r="S2776" s="2" t="s">
        <v>6</v>
      </c>
      <c r="T2776" s="2" t="s">
        <v>6</v>
      </c>
      <c r="U2776" s="2" t="s">
        <v>6</v>
      </c>
      <c r="V2776" s="2" t="s">
        <v>6</v>
      </c>
      <c r="W2776" s="2" t="s">
        <v>6</v>
      </c>
      <c r="X2776" s="2" t="s">
        <v>6</v>
      </c>
      <c r="Y2776" s="2" t="s">
        <v>6</v>
      </c>
      <c r="Z2776" s="2" t="s">
        <v>6</v>
      </c>
      <c r="AA2776" s="2" t="s">
        <v>6</v>
      </c>
      <c r="AB2776" s="2" t="s">
        <v>6</v>
      </c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</row>
    <row r="2777" spans="1:47" ht="15.75">
      <c r="A2777" s="2"/>
      <c r="B2777" s="2"/>
      <c r="C2777" s="2" t="s">
        <v>1198</v>
      </c>
      <c r="D2777" s="2" t="s">
        <v>176</v>
      </c>
      <c r="E2777" s="2" t="s">
        <v>30</v>
      </c>
      <c r="F2777" s="26" t="s">
        <v>176</v>
      </c>
      <c r="G2777" s="4" t="s">
        <v>1266</v>
      </c>
      <c r="H2777" s="2" t="s">
        <v>163</v>
      </c>
      <c r="I2777" s="2" t="s">
        <v>569</v>
      </c>
      <c r="J2777" s="2" t="s">
        <v>570</v>
      </c>
      <c r="K2777" s="2" t="s">
        <v>835</v>
      </c>
      <c r="L2777" s="2" t="s">
        <v>792</v>
      </c>
      <c r="M2777" s="2" t="s">
        <v>6</v>
      </c>
      <c r="N2777" s="2" t="s">
        <v>6</v>
      </c>
      <c r="O2777" s="2" t="s">
        <v>6</v>
      </c>
      <c r="P2777" s="2" t="s">
        <v>6</v>
      </c>
      <c r="Q2777" s="2" t="s">
        <v>6</v>
      </c>
      <c r="R2777" s="2" t="s">
        <v>6</v>
      </c>
      <c r="S2777" s="2" t="s">
        <v>6</v>
      </c>
      <c r="T2777" s="2" t="s">
        <v>6</v>
      </c>
      <c r="U2777" s="2" t="s">
        <v>6</v>
      </c>
      <c r="V2777" s="2" t="s">
        <v>6</v>
      </c>
      <c r="W2777" s="2" t="s">
        <v>6</v>
      </c>
      <c r="X2777" s="2" t="s">
        <v>6</v>
      </c>
      <c r="Y2777" s="2" t="s">
        <v>6</v>
      </c>
      <c r="Z2777" s="2" t="s">
        <v>6</v>
      </c>
      <c r="AA2777" s="2" t="s">
        <v>6</v>
      </c>
      <c r="AB2777" s="2" t="s">
        <v>6</v>
      </c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</row>
    <row r="2778" spans="1:47" ht="15.75">
      <c r="A2778" s="2"/>
      <c r="B2778" s="2"/>
      <c r="C2778" s="2" t="s">
        <v>1199</v>
      </c>
      <c r="D2778" s="2" t="s">
        <v>176</v>
      </c>
      <c r="E2778" s="2" t="s">
        <v>30</v>
      </c>
      <c r="F2778" s="26" t="s">
        <v>176</v>
      </c>
      <c r="G2778" s="4" t="s">
        <v>1266</v>
      </c>
      <c r="H2778" s="2" t="s">
        <v>163</v>
      </c>
      <c r="I2778" s="2" t="s">
        <v>569</v>
      </c>
      <c r="J2778" s="2" t="s">
        <v>570</v>
      </c>
      <c r="K2778" s="2" t="s">
        <v>835</v>
      </c>
      <c r="L2778" s="2" t="s">
        <v>792</v>
      </c>
      <c r="M2778" s="2" t="s">
        <v>6</v>
      </c>
      <c r="N2778" s="2" t="s">
        <v>6</v>
      </c>
      <c r="O2778" s="2" t="s">
        <v>6</v>
      </c>
      <c r="P2778" s="2" t="s">
        <v>6</v>
      </c>
      <c r="Q2778" s="2" t="s">
        <v>6</v>
      </c>
      <c r="R2778" s="2" t="s">
        <v>6</v>
      </c>
      <c r="S2778" s="2" t="s">
        <v>6</v>
      </c>
      <c r="T2778" s="2" t="s">
        <v>6</v>
      </c>
      <c r="U2778" s="2" t="s">
        <v>6</v>
      </c>
      <c r="V2778" s="2" t="s">
        <v>6</v>
      </c>
      <c r="W2778" s="2" t="s">
        <v>6</v>
      </c>
      <c r="X2778" s="2" t="s">
        <v>6</v>
      </c>
      <c r="Y2778" s="2" t="s">
        <v>6</v>
      </c>
      <c r="Z2778" s="2" t="s">
        <v>6</v>
      </c>
      <c r="AA2778" s="2" t="s">
        <v>6</v>
      </c>
      <c r="AB2778" s="2" t="s">
        <v>6</v>
      </c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</row>
    <row r="2779" spans="1:47" ht="15.75">
      <c r="A2779" s="2"/>
      <c r="B2779" s="2"/>
      <c r="C2779" s="2" t="s">
        <v>1200</v>
      </c>
      <c r="D2779" s="2" t="s">
        <v>176</v>
      </c>
      <c r="E2779" s="2" t="s">
        <v>30</v>
      </c>
      <c r="F2779" s="26" t="s">
        <v>176</v>
      </c>
      <c r="G2779" s="4" t="s">
        <v>1266</v>
      </c>
      <c r="H2779" s="2" t="s">
        <v>163</v>
      </c>
      <c r="I2779" s="2" t="s">
        <v>569</v>
      </c>
      <c r="J2779" s="2" t="s">
        <v>570</v>
      </c>
      <c r="K2779" s="2" t="s">
        <v>835</v>
      </c>
      <c r="L2779" s="2" t="s">
        <v>792</v>
      </c>
      <c r="M2779" s="2" t="s">
        <v>6</v>
      </c>
      <c r="N2779" s="2" t="s">
        <v>6</v>
      </c>
      <c r="O2779" s="2" t="s">
        <v>6</v>
      </c>
      <c r="P2779" s="2" t="s">
        <v>6</v>
      </c>
      <c r="Q2779" s="2" t="s">
        <v>6</v>
      </c>
      <c r="R2779" s="2" t="s">
        <v>6</v>
      </c>
      <c r="S2779" s="2" t="s">
        <v>6</v>
      </c>
      <c r="T2779" s="2" t="s">
        <v>6</v>
      </c>
      <c r="U2779" s="2" t="s">
        <v>6</v>
      </c>
      <c r="V2779" s="2" t="s">
        <v>6</v>
      </c>
      <c r="W2779" s="2" t="s">
        <v>6</v>
      </c>
      <c r="X2779" s="2" t="s">
        <v>6</v>
      </c>
      <c r="Y2779" s="2" t="s">
        <v>6</v>
      </c>
      <c r="Z2779" s="2" t="s">
        <v>6</v>
      </c>
      <c r="AA2779" s="2" t="s">
        <v>6</v>
      </c>
      <c r="AB2779" s="2" t="s">
        <v>6</v>
      </c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</row>
    <row r="2780" spans="1:47" ht="15.75">
      <c r="A2780" s="2"/>
      <c r="B2780" s="2"/>
      <c r="C2780" s="2" t="s">
        <v>1201</v>
      </c>
      <c r="D2780" s="2" t="s">
        <v>176</v>
      </c>
      <c r="E2780" s="2" t="s">
        <v>30</v>
      </c>
      <c r="F2780" s="26" t="s">
        <v>176</v>
      </c>
      <c r="G2780" s="4" t="s">
        <v>1266</v>
      </c>
      <c r="H2780" s="2" t="s">
        <v>163</v>
      </c>
      <c r="I2780" s="2" t="s">
        <v>569</v>
      </c>
      <c r="J2780" s="2" t="s">
        <v>570</v>
      </c>
      <c r="K2780" s="2" t="s">
        <v>835</v>
      </c>
      <c r="L2780" s="2" t="s">
        <v>792</v>
      </c>
      <c r="M2780" s="2" t="s">
        <v>6</v>
      </c>
      <c r="N2780" s="2" t="s">
        <v>6</v>
      </c>
      <c r="O2780" s="2" t="s">
        <v>6</v>
      </c>
      <c r="P2780" s="2" t="s">
        <v>6</v>
      </c>
      <c r="Q2780" s="2" t="s">
        <v>6</v>
      </c>
      <c r="R2780" s="2" t="s">
        <v>6</v>
      </c>
      <c r="S2780" s="2" t="s">
        <v>6</v>
      </c>
      <c r="T2780" s="2" t="s">
        <v>6</v>
      </c>
      <c r="U2780" s="2" t="s">
        <v>6</v>
      </c>
      <c r="V2780" s="2" t="s">
        <v>6</v>
      </c>
      <c r="W2780" s="2" t="s">
        <v>6</v>
      </c>
      <c r="X2780" s="2" t="s">
        <v>6</v>
      </c>
      <c r="Y2780" s="2" t="s">
        <v>6</v>
      </c>
      <c r="Z2780" s="2" t="s">
        <v>6</v>
      </c>
      <c r="AA2780" s="2" t="s">
        <v>6</v>
      </c>
      <c r="AB2780" s="2" t="s">
        <v>6</v>
      </c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</row>
    <row r="2781" spans="1:47" ht="15.75">
      <c r="A2781" s="2"/>
      <c r="B2781" s="2"/>
      <c r="C2781" s="2" t="s">
        <v>1202</v>
      </c>
      <c r="D2781" s="2" t="s">
        <v>176</v>
      </c>
      <c r="E2781" s="2" t="s">
        <v>30</v>
      </c>
      <c r="F2781" s="26" t="s">
        <v>176</v>
      </c>
      <c r="G2781" s="4" t="s">
        <v>1266</v>
      </c>
      <c r="H2781" s="2" t="s">
        <v>163</v>
      </c>
      <c r="I2781" s="2" t="s">
        <v>569</v>
      </c>
      <c r="J2781" s="2" t="s">
        <v>570</v>
      </c>
      <c r="K2781" s="2" t="s">
        <v>835</v>
      </c>
      <c r="L2781" s="2" t="s">
        <v>792</v>
      </c>
      <c r="M2781" s="2" t="s">
        <v>6</v>
      </c>
      <c r="N2781" s="2" t="s">
        <v>6</v>
      </c>
      <c r="O2781" s="2" t="s">
        <v>6</v>
      </c>
      <c r="P2781" s="2" t="s">
        <v>6</v>
      </c>
      <c r="Q2781" s="2" t="s">
        <v>6</v>
      </c>
      <c r="R2781" s="2" t="s">
        <v>6</v>
      </c>
      <c r="S2781" s="2" t="s">
        <v>6</v>
      </c>
      <c r="T2781" s="2" t="s">
        <v>6</v>
      </c>
      <c r="U2781" s="2" t="s">
        <v>6</v>
      </c>
      <c r="V2781" s="2" t="s">
        <v>6</v>
      </c>
      <c r="W2781" s="2" t="s">
        <v>6</v>
      </c>
      <c r="X2781" s="2" t="s">
        <v>6</v>
      </c>
      <c r="Y2781" s="2" t="s">
        <v>6</v>
      </c>
      <c r="Z2781" s="2" t="s">
        <v>6</v>
      </c>
      <c r="AA2781" s="2" t="s">
        <v>6</v>
      </c>
      <c r="AB2781" s="2" t="s">
        <v>6</v>
      </c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</row>
    <row r="2782" spans="1:47" ht="15.75">
      <c r="A2782" s="2"/>
      <c r="B2782" s="2"/>
      <c r="C2782" s="2" t="s">
        <v>1203</v>
      </c>
      <c r="D2782" s="2" t="s">
        <v>176</v>
      </c>
      <c r="E2782" s="2" t="s">
        <v>30</v>
      </c>
      <c r="F2782" s="26" t="s">
        <v>176</v>
      </c>
      <c r="G2782" s="4" t="s">
        <v>1266</v>
      </c>
      <c r="H2782" s="2" t="s">
        <v>163</v>
      </c>
      <c r="I2782" s="2" t="s">
        <v>569</v>
      </c>
      <c r="J2782" s="2" t="s">
        <v>570</v>
      </c>
      <c r="K2782" s="2" t="s">
        <v>835</v>
      </c>
      <c r="L2782" s="2" t="s">
        <v>792</v>
      </c>
      <c r="M2782" s="2" t="s">
        <v>6</v>
      </c>
      <c r="N2782" s="2" t="s">
        <v>6</v>
      </c>
      <c r="O2782" s="2" t="s">
        <v>6</v>
      </c>
      <c r="P2782" s="2" t="s">
        <v>6</v>
      </c>
      <c r="Q2782" s="2" t="s">
        <v>6</v>
      </c>
      <c r="R2782" s="2" t="s">
        <v>6</v>
      </c>
      <c r="S2782" s="2" t="s">
        <v>6</v>
      </c>
      <c r="T2782" s="2" t="s">
        <v>6</v>
      </c>
      <c r="U2782" s="2" t="s">
        <v>6</v>
      </c>
      <c r="V2782" s="2" t="s">
        <v>6</v>
      </c>
      <c r="W2782" s="2" t="s">
        <v>6</v>
      </c>
      <c r="X2782" s="2" t="s">
        <v>6</v>
      </c>
      <c r="Y2782" s="2" t="s">
        <v>6</v>
      </c>
      <c r="Z2782" s="2" t="s">
        <v>6</v>
      </c>
      <c r="AA2782" s="2" t="s">
        <v>6</v>
      </c>
      <c r="AB2782" s="2" t="s">
        <v>6</v>
      </c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</row>
    <row r="2783" spans="1:47" ht="15.75">
      <c r="A2783" s="2"/>
      <c r="B2783" s="2"/>
      <c r="C2783" s="2" t="s">
        <v>1204</v>
      </c>
      <c r="D2783" s="2" t="s">
        <v>176</v>
      </c>
      <c r="E2783" s="2" t="s">
        <v>30</v>
      </c>
      <c r="F2783" s="26" t="s">
        <v>176</v>
      </c>
      <c r="G2783" s="4" t="s">
        <v>1266</v>
      </c>
      <c r="H2783" s="2" t="s">
        <v>163</v>
      </c>
      <c r="I2783" s="2" t="s">
        <v>569</v>
      </c>
      <c r="J2783" s="2" t="s">
        <v>570</v>
      </c>
      <c r="K2783" s="2" t="s">
        <v>835</v>
      </c>
      <c r="L2783" s="2" t="s">
        <v>792</v>
      </c>
      <c r="M2783" s="2" t="s">
        <v>6</v>
      </c>
      <c r="N2783" s="2" t="s">
        <v>6</v>
      </c>
      <c r="O2783" s="2" t="s">
        <v>6</v>
      </c>
      <c r="P2783" s="2" t="s">
        <v>6</v>
      </c>
      <c r="Q2783" s="2" t="s">
        <v>6</v>
      </c>
      <c r="R2783" s="2" t="s">
        <v>6</v>
      </c>
      <c r="S2783" s="2" t="s">
        <v>6</v>
      </c>
      <c r="T2783" s="2" t="s">
        <v>6</v>
      </c>
      <c r="U2783" s="2" t="s">
        <v>6</v>
      </c>
      <c r="V2783" s="2" t="s">
        <v>6</v>
      </c>
      <c r="W2783" s="2" t="s">
        <v>6</v>
      </c>
      <c r="X2783" s="2" t="s">
        <v>6</v>
      </c>
      <c r="Y2783" s="2" t="s">
        <v>6</v>
      </c>
      <c r="Z2783" s="2" t="s">
        <v>6</v>
      </c>
      <c r="AA2783" s="2" t="s">
        <v>6</v>
      </c>
      <c r="AB2783" s="2" t="s">
        <v>6</v>
      </c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</row>
    <row r="2784" spans="1:47" ht="15.75">
      <c r="A2784" s="2"/>
      <c r="B2784" s="2"/>
      <c r="C2784" s="2" t="s">
        <v>1205</v>
      </c>
      <c r="D2784" s="2" t="s">
        <v>176</v>
      </c>
      <c r="E2784" s="2" t="s">
        <v>30</v>
      </c>
      <c r="F2784" s="26" t="s">
        <v>176</v>
      </c>
      <c r="G2784" s="4" t="s">
        <v>1266</v>
      </c>
      <c r="H2784" s="2" t="s">
        <v>163</v>
      </c>
      <c r="I2784" s="2" t="s">
        <v>569</v>
      </c>
      <c r="J2784" s="2" t="s">
        <v>570</v>
      </c>
      <c r="K2784" s="2" t="s">
        <v>835</v>
      </c>
      <c r="L2784" s="2" t="s">
        <v>792</v>
      </c>
      <c r="M2784" s="2" t="s">
        <v>6</v>
      </c>
      <c r="N2784" s="2" t="s">
        <v>6</v>
      </c>
      <c r="O2784" s="2" t="s">
        <v>6</v>
      </c>
      <c r="P2784" s="2" t="s">
        <v>6</v>
      </c>
      <c r="Q2784" s="2" t="s">
        <v>6</v>
      </c>
      <c r="R2784" s="2" t="s">
        <v>6</v>
      </c>
      <c r="S2784" s="2" t="s">
        <v>6</v>
      </c>
      <c r="T2784" s="2" t="s">
        <v>6</v>
      </c>
      <c r="U2784" s="2" t="s">
        <v>6</v>
      </c>
      <c r="V2784" s="2" t="s">
        <v>6</v>
      </c>
      <c r="W2784" s="2" t="s">
        <v>6</v>
      </c>
      <c r="X2784" s="2" t="s">
        <v>6</v>
      </c>
      <c r="Y2784" s="2" t="s">
        <v>6</v>
      </c>
      <c r="Z2784" s="2" t="s">
        <v>6</v>
      </c>
      <c r="AA2784" s="2" t="s">
        <v>6</v>
      </c>
      <c r="AB2784" s="2" t="s">
        <v>6</v>
      </c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</row>
    <row r="2785" spans="1:47" ht="15.75">
      <c r="A2785" s="2"/>
      <c r="B2785" s="2"/>
      <c r="C2785" s="2" t="s">
        <v>1206</v>
      </c>
      <c r="D2785" s="2" t="s">
        <v>176</v>
      </c>
      <c r="E2785" s="2" t="s">
        <v>30</v>
      </c>
      <c r="F2785" s="26" t="s">
        <v>176</v>
      </c>
      <c r="G2785" s="4" t="s">
        <v>1266</v>
      </c>
      <c r="H2785" s="2" t="s">
        <v>163</v>
      </c>
      <c r="I2785" s="2" t="s">
        <v>569</v>
      </c>
      <c r="J2785" s="2" t="s">
        <v>570</v>
      </c>
      <c r="K2785" s="2" t="s">
        <v>835</v>
      </c>
      <c r="L2785" s="2" t="s">
        <v>792</v>
      </c>
      <c r="M2785" s="2" t="s">
        <v>6</v>
      </c>
      <c r="N2785" s="2" t="s">
        <v>6</v>
      </c>
      <c r="O2785" s="2" t="s">
        <v>6</v>
      </c>
      <c r="P2785" s="2" t="s">
        <v>6</v>
      </c>
      <c r="Q2785" s="2" t="s">
        <v>6</v>
      </c>
      <c r="R2785" s="2" t="s">
        <v>6</v>
      </c>
      <c r="S2785" s="2" t="s">
        <v>6</v>
      </c>
      <c r="T2785" s="2" t="s">
        <v>6</v>
      </c>
      <c r="U2785" s="2" t="s">
        <v>6</v>
      </c>
      <c r="V2785" s="2" t="s">
        <v>6</v>
      </c>
      <c r="W2785" s="2" t="s">
        <v>6</v>
      </c>
      <c r="X2785" s="2" t="s">
        <v>6</v>
      </c>
      <c r="Y2785" s="2" t="s">
        <v>6</v>
      </c>
      <c r="Z2785" s="2" t="s">
        <v>6</v>
      </c>
      <c r="AA2785" s="2" t="s">
        <v>6</v>
      </c>
      <c r="AB2785" s="2" t="s">
        <v>6</v>
      </c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</row>
    <row r="2786" spans="1:47" ht="15.75">
      <c r="A2786" s="2"/>
      <c r="B2786" s="2"/>
      <c r="C2786" s="2" t="s">
        <v>1207</v>
      </c>
      <c r="D2786" s="2" t="s">
        <v>176</v>
      </c>
      <c r="E2786" s="2" t="s">
        <v>30</v>
      </c>
      <c r="F2786" s="26" t="s">
        <v>176</v>
      </c>
      <c r="G2786" s="4" t="s">
        <v>1266</v>
      </c>
      <c r="H2786" s="2" t="s">
        <v>163</v>
      </c>
      <c r="I2786" s="2" t="s">
        <v>569</v>
      </c>
      <c r="J2786" s="2" t="s">
        <v>570</v>
      </c>
      <c r="K2786" s="2" t="s">
        <v>835</v>
      </c>
      <c r="L2786" s="2" t="s">
        <v>792</v>
      </c>
      <c r="M2786" s="2" t="s">
        <v>6</v>
      </c>
      <c r="N2786" s="2" t="s">
        <v>6</v>
      </c>
      <c r="O2786" s="2" t="s">
        <v>6</v>
      </c>
      <c r="P2786" s="2" t="s">
        <v>6</v>
      </c>
      <c r="Q2786" s="2" t="s">
        <v>6</v>
      </c>
      <c r="R2786" s="2" t="s">
        <v>6</v>
      </c>
      <c r="S2786" s="2" t="s">
        <v>6</v>
      </c>
      <c r="T2786" s="2" t="s">
        <v>6</v>
      </c>
      <c r="U2786" s="2" t="s">
        <v>6</v>
      </c>
      <c r="V2786" s="2" t="s">
        <v>6</v>
      </c>
      <c r="W2786" s="2" t="s">
        <v>6</v>
      </c>
      <c r="X2786" s="2" t="s">
        <v>6</v>
      </c>
      <c r="Y2786" s="2" t="s">
        <v>6</v>
      </c>
      <c r="Z2786" s="2" t="s">
        <v>6</v>
      </c>
      <c r="AA2786" s="2" t="s">
        <v>6</v>
      </c>
      <c r="AB2786" s="2" t="s">
        <v>6</v>
      </c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</row>
    <row r="2787" spans="1:47" ht="15.75">
      <c r="A2787" s="2"/>
      <c r="B2787" s="2"/>
      <c r="C2787" s="2" t="s">
        <v>1208</v>
      </c>
      <c r="D2787" s="2" t="s">
        <v>176</v>
      </c>
      <c r="E2787" s="2" t="s">
        <v>30</v>
      </c>
      <c r="F2787" s="26" t="s">
        <v>176</v>
      </c>
      <c r="G2787" s="4" t="s">
        <v>1266</v>
      </c>
      <c r="H2787" s="2" t="s">
        <v>163</v>
      </c>
      <c r="I2787" s="2" t="s">
        <v>569</v>
      </c>
      <c r="J2787" s="2" t="s">
        <v>570</v>
      </c>
      <c r="K2787" s="2" t="s">
        <v>835</v>
      </c>
      <c r="L2787" s="2" t="s">
        <v>792</v>
      </c>
      <c r="M2787" s="2" t="s">
        <v>6</v>
      </c>
      <c r="N2787" s="2" t="s">
        <v>6</v>
      </c>
      <c r="O2787" s="2" t="s">
        <v>6</v>
      </c>
      <c r="P2787" s="2" t="s">
        <v>6</v>
      </c>
      <c r="Q2787" s="2" t="s">
        <v>6</v>
      </c>
      <c r="R2787" s="2" t="s">
        <v>6</v>
      </c>
      <c r="S2787" s="2" t="s">
        <v>6</v>
      </c>
      <c r="T2787" s="2" t="s">
        <v>6</v>
      </c>
      <c r="U2787" s="2" t="s">
        <v>6</v>
      </c>
      <c r="V2787" s="2" t="s">
        <v>6</v>
      </c>
      <c r="W2787" s="2" t="s">
        <v>6</v>
      </c>
      <c r="X2787" s="2" t="s">
        <v>6</v>
      </c>
      <c r="Y2787" s="2" t="s">
        <v>6</v>
      </c>
      <c r="Z2787" s="2" t="s">
        <v>6</v>
      </c>
      <c r="AA2787" s="2" t="s">
        <v>6</v>
      </c>
      <c r="AB2787" s="2" t="s">
        <v>6</v>
      </c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</row>
    <row r="2788" spans="1:47" ht="15.75">
      <c r="A2788" s="2"/>
      <c r="B2788" s="2"/>
      <c r="C2788" s="2" t="s">
        <v>1209</v>
      </c>
      <c r="D2788" s="2" t="s">
        <v>176</v>
      </c>
      <c r="E2788" s="2" t="s">
        <v>30</v>
      </c>
      <c r="F2788" s="26" t="s">
        <v>176</v>
      </c>
      <c r="G2788" s="4" t="s">
        <v>1266</v>
      </c>
      <c r="H2788" s="2" t="s">
        <v>163</v>
      </c>
      <c r="I2788" s="2" t="s">
        <v>569</v>
      </c>
      <c r="J2788" s="2" t="s">
        <v>570</v>
      </c>
      <c r="K2788" s="2" t="s">
        <v>835</v>
      </c>
      <c r="L2788" s="2" t="s">
        <v>792</v>
      </c>
      <c r="M2788" s="2" t="s">
        <v>6</v>
      </c>
      <c r="N2788" s="2" t="s">
        <v>6</v>
      </c>
      <c r="O2788" s="2" t="s">
        <v>6</v>
      </c>
      <c r="P2788" s="2" t="s">
        <v>6</v>
      </c>
      <c r="Q2788" s="2" t="s">
        <v>6</v>
      </c>
      <c r="R2788" s="2" t="s">
        <v>6</v>
      </c>
      <c r="S2788" s="2" t="s">
        <v>6</v>
      </c>
      <c r="T2788" s="2" t="s">
        <v>6</v>
      </c>
      <c r="U2788" s="2" t="s">
        <v>6</v>
      </c>
      <c r="V2788" s="2" t="s">
        <v>6</v>
      </c>
      <c r="W2788" s="2" t="s">
        <v>6</v>
      </c>
      <c r="X2788" s="2" t="s">
        <v>6</v>
      </c>
      <c r="Y2788" s="2" t="s">
        <v>6</v>
      </c>
      <c r="Z2788" s="2" t="s">
        <v>6</v>
      </c>
      <c r="AA2788" s="2" t="s">
        <v>6</v>
      </c>
      <c r="AB2788" s="2" t="s">
        <v>6</v>
      </c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</row>
    <row r="2789" spans="1:47" ht="15.75">
      <c r="A2789" s="2"/>
      <c r="B2789" s="2"/>
      <c r="C2789" s="2" t="s">
        <v>1210</v>
      </c>
      <c r="D2789" s="2" t="s">
        <v>176</v>
      </c>
      <c r="E2789" s="2" t="s">
        <v>30</v>
      </c>
      <c r="F2789" s="26" t="s">
        <v>176</v>
      </c>
      <c r="G2789" s="4" t="s">
        <v>1266</v>
      </c>
      <c r="H2789" s="2" t="s">
        <v>163</v>
      </c>
      <c r="I2789" s="2" t="s">
        <v>569</v>
      </c>
      <c r="J2789" s="2" t="s">
        <v>570</v>
      </c>
      <c r="K2789" s="2" t="s">
        <v>835</v>
      </c>
      <c r="L2789" s="2" t="s">
        <v>792</v>
      </c>
      <c r="M2789" s="2" t="s">
        <v>6</v>
      </c>
      <c r="N2789" s="2" t="s">
        <v>6</v>
      </c>
      <c r="O2789" s="2" t="s">
        <v>6</v>
      </c>
      <c r="P2789" s="2" t="s">
        <v>6</v>
      </c>
      <c r="Q2789" s="2" t="s">
        <v>6</v>
      </c>
      <c r="R2789" s="2" t="s">
        <v>6</v>
      </c>
      <c r="S2789" s="2" t="s">
        <v>6</v>
      </c>
      <c r="T2789" s="2" t="s">
        <v>6</v>
      </c>
      <c r="U2789" s="2" t="s">
        <v>6</v>
      </c>
      <c r="V2789" s="2" t="s">
        <v>6</v>
      </c>
      <c r="W2789" s="2" t="s">
        <v>6</v>
      </c>
      <c r="X2789" s="2" t="s">
        <v>6</v>
      </c>
      <c r="Y2789" s="2" t="s">
        <v>6</v>
      </c>
      <c r="Z2789" s="2" t="s">
        <v>6</v>
      </c>
      <c r="AA2789" s="2" t="s">
        <v>6</v>
      </c>
      <c r="AB2789" s="2" t="s">
        <v>6</v>
      </c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</row>
    <row r="2790" spans="1:47" ht="15.75">
      <c r="A2790" s="2"/>
      <c r="B2790" s="2"/>
      <c r="C2790" s="2" t="s">
        <v>1211</v>
      </c>
      <c r="D2790" s="2" t="s">
        <v>176</v>
      </c>
      <c r="E2790" s="2" t="s">
        <v>30</v>
      </c>
      <c r="F2790" s="26" t="s">
        <v>176</v>
      </c>
      <c r="G2790" s="4" t="s">
        <v>1266</v>
      </c>
      <c r="H2790" s="2" t="s">
        <v>163</v>
      </c>
      <c r="I2790" s="2" t="s">
        <v>569</v>
      </c>
      <c r="J2790" s="2" t="s">
        <v>570</v>
      </c>
      <c r="K2790" s="2" t="s">
        <v>835</v>
      </c>
      <c r="L2790" s="2" t="s">
        <v>792</v>
      </c>
      <c r="M2790" s="2" t="s">
        <v>6</v>
      </c>
      <c r="N2790" s="2" t="s">
        <v>6</v>
      </c>
      <c r="O2790" s="2" t="s">
        <v>6</v>
      </c>
      <c r="P2790" s="2" t="s">
        <v>6</v>
      </c>
      <c r="Q2790" s="2" t="s">
        <v>6</v>
      </c>
      <c r="R2790" s="2" t="s">
        <v>6</v>
      </c>
      <c r="S2790" s="2" t="s">
        <v>6</v>
      </c>
      <c r="T2790" s="2" t="s">
        <v>6</v>
      </c>
      <c r="U2790" s="2" t="s">
        <v>6</v>
      </c>
      <c r="V2790" s="2" t="s">
        <v>6</v>
      </c>
      <c r="W2790" s="2" t="s">
        <v>6</v>
      </c>
      <c r="X2790" s="2" t="s">
        <v>6</v>
      </c>
      <c r="Y2790" s="2" t="s">
        <v>6</v>
      </c>
      <c r="Z2790" s="2" t="s">
        <v>6</v>
      </c>
      <c r="AA2790" s="2" t="s">
        <v>6</v>
      </c>
      <c r="AB2790" s="2" t="s">
        <v>6</v>
      </c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</row>
    <row r="2791" spans="1:47" ht="15.75">
      <c r="A2791" s="2"/>
      <c r="B2791" s="2"/>
      <c r="C2791" s="2" t="s">
        <v>1212</v>
      </c>
      <c r="D2791" s="2" t="s">
        <v>176</v>
      </c>
      <c r="E2791" s="2" t="s">
        <v>30</v>
      </c>
      <c r="F2791" s="26" t="s">
        <v>176</v>
      </c>
      <c r="G2791" s="4" t="s">
        <v>1266</v>
      </c>
      <c r="H2791" s="2" t="s">
        <v>163</v>
      </c>
      <c r="I2791" s="2" t="s">
        <v>569</v>
      </c>
      <c r="J2791" s="2" t="s">
        <v>570</v>
      </c>
      <c r="K2791" s="2" t="s">
        <v>835</v>
      </c>
      <c r="L2791" s="2" t="s">
        <v>792</v>
      </c>
      <c r="M2791" s="2" t="s">
        <v>6</v>
      </c>
      <c r="N2791" s="2" t="s">
        <v>6</v>
      </c>
      <c r="O2791" s="2" t="s">
        <v>6</v>
      </c>
      <c r="P2791" s="2" t="s">
        <v>6</v>
      </c>
      <c r="Q2791" s="2" t="s">
        <v>6</v>
      </c>
      <c r="R2791" s="2" t="s">
        <v>6</v>
      </c>
      <c r="S2791" s="2" t="s">
        <v>6</v>
      </c>
      <c r="T2791" s="2" t="s">
        <v>6</v>
      </c>
      <c r="U2791" s="2" t="s">
        <v>6</v>
      </c>
      <c r="V2791" s="2" t="s">
        <v>6</v>
      </c>
      <c r="W2791" s="2" t="s">
        <v>6</v>
      </c>
      <c r="X2791" s="2" t="s">
        <v>6</v>
      </c>
      <c r="Y2791" s="2" t="s">
        <v>6</v>
      </c>
      <c r="Z2791" s="2" t="s">
        <v>6</v>
      </c>
      <c r="AA2791" s="2" t="s">
        <v>6</v>
      </c>
      <c r="AB2791" s="2" t="s">
        <v>6</v>
      </c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</row>
    <row r="2792" spans="1:47" ht="15.75">
      <c r="A2792" s="2"/>
      <c r="B2792" s="2"/>
      <c r="C2792" s="2" t="s">
        <v>1213</v>
      </c>
      <c r="D2792" s="2" t="s">
        <v>176</v>
      </c>
      <c r="E2792" s="2" t="s">
        <v>30</v>
      </c>
      <c r="F2792" s="26" t="s">
        <v>176</v>
      </c>
      <c r="G2792" s="4" t="s">
        <v>1266</v>
      </c>
      <c r="H2792" s="2" t="s">
        <v>163</v>
      </c>
      <c r="I2792" s="2" t="s">
        <v>569</v>
      </c>
      <c r="J2792" s="2" t="s">
        <v>570</v>
      </c>
      <c r="K2792" s="2" t="s">
        <v>835</v>
      </c>
      <c r="L2792" s="2" t="s">
        <v>792</v>
      </c>
      <c r="M2792" s="2" t="s">
        <v>6</v>
      </c>
      <c r="N2792" s="2" t="s">
        <v>6</v>
      </c>
      <c r="O2792" s="2" t="s">
        <v>6</v>
      </c>
      <c r="P2792" s="2" t="s">
        <v>6</v>
      </c>
      <c r="Q2792" s="2" t="s">
        <v>6</v>
      </c>
      <c r="R2792" s="2" t="s">
        <v>6</v>
      </c>
      <c r="S2792" s="2" t="s">
        <v>6</v>
      </c>
      <c r="T2792" s="2" t="s">
        <v>6</v>
      </c>
      <c r="U2792" s="2" t="s">
        <v>6</v>
      </c>
      <c r="V2792" s="2" t="s">
        <v>6</v>
      </c>
      <c r="W2792" s="2" t="s">
        <v>6</v>
      </c>
      <c r="X2792" s="2" t="s">
        <v>6</v>
      </c>
      <c r="Y2792" s="2" t="s">
        <v>6</v>
      </c>
      <c r="Z2792" s="2" t="s">
        <v>6</v>
      </c>
      <c r="AA2792" s="2" t="s">
        <v>6</v>
      </c>
      <c r="AB2792" s="2" t="s">
        <v>6</v>
      </c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</row>
    <row r="2793" spans="1:47" ht="15.75">
      <c r="A2793" s="2"/>
      <c r="B2793" s="2"/>
      <c r="C2793" s="2" t="s">
        <v>1214</v>
      </c>
      <c r="D2793" s="2" t="s">
        <v>176</v>
      </c>
      <c r="E2793" s="2" t="s">
        <v>30</v>
      </c>
      <c r="F2793" s="26" t="s">
        <v>176</v>
      </c>
      <c r="G2793" s="4" t="s">
        <v>1266</v>
      </c>
      <c r="H2793" s="2" t="s">
        <v>163</v>
      </c>
      <c r="I2793" s="2" t="s">
        <v>569</v>
      </c>
      <c r="J2793" s="2" t="s">
        <v>570</v>
      </c>
      <c r="K2793" s="2" t="s">
        <v>835</v>
      </c>
      <c r="L2793" s="2" t="s">
        <v>792</v>
      </c>
      <c r="M2793" s="2" t="s">
        <v>6</v>
      </c>
      <c r="N2793" s="2" t="s">
        <v>6</v>
      </c>
      <c r="O2793" s="2" t="s">
        <v>6</v>
      </c>
      <c r="P2793" s="2" t="s">
        <v>6</v>
      </c>
      <c r="Q2793" s="2" t="s">
        <v>6</v>
      </c>
      <c r="R2793" s="2" t="s">
        <v>6</v>
      </c>
      <c r="S2793" s="2" t="s">
        <v>6</v>
      </c>
      <c r="T2793" s="2" t="s">
        <v>6</v>
      </c>
      <c r="U2793" s="2" t="s">
        <v>6</v>
      </c>
      <c r="V2793" s="2" t="s">
        <v>6</v>
      </c>
      <c r="W2793" s="2" t="s">
        <v>6</v>
      </c>
      <c r="X2793" s="2" t="s">
        <v>6</v>
      </c>
      <c r="Y2793" s="2" t="s">
        <v>6</v>
      </c>
      <c r="Z2793" s="2" t="s">
        <v>6</v>
      </c>
      <c r="AA2793" s="2" t="s">
        <v>6</v>
      </c>
      <c r="AB2793" s="2" t="s">
        <v>6</v>
      </c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</row>
    <row r="2794" spans="1:47" ht="15.75">
      <c r="A2794" s="2"/>
      <c r="B2794" s="2"/>
      <c r="C2794" s="2" t="s">
        <v>1215</v>
      </c>
      <c r="D2794" s="2" t="s">
        <v>176</v>
      </c>
      <c r="E2794" s="2" t="s">
        <v>30</v>
      </c>
      <c r="F2794" s="26" t="s">
        <v>176</v>
      </c>
      <c r="G2794" s="4" t="s">
        <v>1266</v>
      </c>
      <c r="H2794" s="2" t="s">
        <v>163</v>
      </c>
      <c r="I2794" s="2" t="s">
        <v>569</v>
      </c>
      <c r="J2794" s="2" t="s">
        <v>570</v>
      </c>
      <c r="K2794" s="2" t="s">
        <v>835</v>
      </c>
      <c r="L2794" s="2" t="s">
        <v>792</v>
      </c>
      <c r="M2794" s="2" t="s">
        <v>6</v>
      </c>
      <c r="N2794" s="2" t="s">
        <v>6</v>
      </c>
      <c r="O2794" s="2" t="s">
        <v>6</v>
      </c>
      <c r="P2794" s="2" t="s">
        <v>6</v>
      </c>
      <c r="Q2794" s="2" t="s">
        <v>6</v>
      </c>
      <c r="R2794" s="2" t="s">
        <v>6</v>
      </c>
      <c r="S2794" s="2" t="s">
        <v>6</v>
      </c>
      <c r="T2794" s="2" t="s">
        <v>6</v>
      </c>
      <c r="U2794" s="2" t="s">
        <v>6</v>
      </c>
      <c r="V2794" s="2" t="s">
        <v>6</v>
      </c>
      <c r="W2794" s="2" t="s">
        <v>6</v>
      </c>
      <c r="X2794" s="2" t="s">
        <v>6</v>
      </c>
      <c r="Y2794" s="2" t="s">
        <v>6</v>
      </c>
      <c r="Z2794" s="2" t="s">
        <v>6</v>
      </c>
      <c r="AA2794" s="2" t="s">
        <v>6</v>
      </c>
      <c r="AB2794" s="2" t="s">
        <v>6</v>
      </c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</row>
    <row r="2795" spans="1:47" ht="15.75">
      <c r="A2795" s="2"/>
      <c r="B2795" s="2"/>
      <c r="C2795" s="2" t="s">
        <v>1216</v>
      </c>
      <c r="D2795" s="2" t="s">
        <v>176</v>
      </c>
      <c r="E2795" s="2" t="s">
        <v>30</v>
      </c>
      <c r="F2795" s="26" t="s">
        <v>176</v>
      </c>
      <c r="G2795" s="4" t="s">
        <v>1266</v>
      </c>
      <c r="H2795" s="2" t="s">
        <v>163</v>
      </c>
      <c r="I2795" s="2" t="s">
        <v>569</v>
      </c>
      <c r="J2795" s="2" t="s">
        <v>570</v>
      </c>
      <c r="K2795" s="2" t="s">
        <v>835</v>
      </c>
      <c r="L2795" s="2" t="s">
        <v>792</v>
      </c>
      <c r="M2795" s="2" t="s">
        <v>6</v>
      </c>
      <c r="N2795" s="2" t="s">
        <v>6</v>
      </c>
      <c r="O2795" s="2" t="s">
        <v>6</v>
      </c>
      <c r="P2795" s="2" t="s">
        <v>6</v>
      </c>
      <c r="Q2795" s="2" t="s">
        <v>6</v>
      </c>
      <c r="R2795" s="2" t="s">
        <v>6</v>
      </c>
      <c r="S2795" s="2" t="s">
        <v>6</v>
      </c>
      <c r="T2795" s="2" t="s">
        <v>6</v>
      </c>
      <c r="U2795" s="2" t="s">
        <v>6</v>
      </c>
      <c r="V2795" s="2" t="s">
        <v>6</v>
      </c>
      <c r="W2795" s="2" t="s">
        <v>6</v>
      </c>
      <c r="X2795" s="2" t="s">
        <v>6</v>
      </c>
      <c r="Y2795" s="2" t="s">
        <v>6</v>
      </c>
      <c r="Z2795" s="2" t="s">
        <v>6</v>
      </c>
      <c r="AA2795" s="2" t="s">
        <v>6</v>
      </c>
      <c r="AB2795" s="2" t="s">
        <v>6</v>
      </c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</row>
    <row r="2796" spans="1:47" ht="15.75">
      <c r="A2796" s="2"/>
      <c r="B2796" s="2"/>
      <c r="C2796" s="2" t="s">
        <v>1217</v>
      </c>
      <c r="D2796" s="2" t="s">
        <v>176</v>
      </c>
      <c r="E2796" s="2" t="s">
        <v>30</v>
      </c>
      <c r="F2796" s="26" t="s">
        <v>176</v>
      </c>
      <c r="G2796" s="4" t="s">
        <v>1266</v>
      </c>
      <c r="H2796" s="2" t="s">
        <v>163</v>
      </c>
      <c r="I2796" s="2" t="s">
        <v>569</v>
      </c>
      <c r="J2796" s="2" t="s">
        <v>570</v>
      </c>
      <c r="K2796" s="2" t="s">
        <v>835</v>
      </c>
      <c r="L2796" s="2" t="s">
        <v>792</v>
      </c>
      <c r="M2796" s="2" t="s">
        <v>6</v>
      </c>
      <c r="N2796" s="2" t="s">
        <v>6</v>
      </c>
      <c r="O2796" s="2" t="s">
        <v>6</v>
      </c>
      <c r="P2796" s="2" t="s">
        <v>6</v>
      </c>
      <c r="Q2796" s="2" t="s">
        <v>6</v>
      </c>
      <c r="R2796" s="2" t="s">
        <v>6</v>
      </c>
      <c r="S2796" s="2" t="s">
        <v>6</v>
      </c>
      <c r="T2796" s="2" t="s">
        <v>6</v>
      </c>
      <c r="U2796" s="2" t="s">
        <v>6</v>
      </c>
      <c r="V2796" s="2" t="s">
        <v>6</v>
      </c>
      <c r="W2796" s="2" t="s">
        <v>6</v>
      </c>
      <c r="X2796" s="2" t="s">
        <v>6</v>
      </c>
      <c r="Y2796" s="2" t="s">
        <v>6</v>
      </c>
      <c r="Z2796" s="2" t="s">
        <v>6</v>
      </c>
      <c r="AA2796" s="2" t="s">
        <v>6</v>
      </c>
      <c r="AB2796" s="2" t="s">
        <v>6</v>
      </c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</row>
    <row r="2797" spans="1:47" ht="15.75">
      <c r="A2797" s="2"/>
      <c r="B2797" s="2"/>
      <c r="C2797" s="2" t="s">
        <v>1218</v>
      </c>
      <c r="D2797" s="2" t="s">
        <v>176</v>
      </c>
      <c r="E2797" s="2" t="s">
        <v>30</v>
      </c>
      <c r="F2797" s="26" t="s">
        <v>176</v>
      </c>
      <c r="G2797" s="4" t="s">
        <v>1266</v>
      </c>
      <c r="H2797" s="2" t="s">
        <v>163</v>
      </c>
      <c r="I2797" s="2" t="s">
        <v>569</v>
      </c>
      <c r="J2797" s="2" t="s">
        <v>570</v>
      </c>
      <c r="K2797" s="2" t="s">
        <v>835</v>
      </c>
      <c r="L2797" s="2" t="s">
        <v>792</v>
      </c>
      <c r="M2797" s="2" t="s">
        <v>6</v>
      </c>
      <c r="N2797" s="2" t="s">
        <v>6</v>
      </c>
      <c r="O2797" s="2" t="s">
        <v>6</v>
      </c>
      <c r="P2797" s="2" t="s">
        <v>6</v>
      </c>
      <c r="Q2797" s="2" t="s">
        <v>6</v>
      </c>
      <c r="R2797" s="2" t="s">
        <v>6</v>
      </c>
      <c r="S2797" s="2" t="s">
        <v>6</v>
      </c>
      <c r="T2797" s="2" t="s">
        <v>6</v>
      </c>
      <c r="U2797" s="2" t="s">
        <v>6</v>
      </c>
      <c r="V2797" s="2" t="s">
        <v>6</v>
      </c>
      <c r="W2797" s="2" t="s">
        <v>6</v>
      </c>
      <c r="X2797" s="2" t="s">
        <v>6</v>
      </c>
      <c r="Y2797" s="2" t="s">
        <v>6</v>
      </c>
      <c r="Z2797" s="2" t="s">
        <v>6</v>
      </c>
      <c r="AA2797" s="2" t="s">
        <v>6</v>
      </c>
      <c r="AB2797" s="2" t="s">
        <v>6</v>
      </c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</row>
    <row r="2798" spans="1:47" ht="15.75">
      <c r="A2798" s="2"/>
      <c r="B2798" s="2"/>
      <c r="C2798" s="2" t="s">
        <v>1219</v>
      </c>
      <c r="D2798" s="2" t="s">
        <v>176</v>
      </c>
      <c r="E2798" s="2" t="s">
        <v>30</v>
      </c>
      <c r="F2798" s="26" t="s">
        <v>176</v>
      </c>
      <c r="G2798" s="4" t="s">
        <v>1266</v>
      </c>
      <c r="H2798" s="2" t="s">
        <v>163</v>
      </c>
      <c r="I2798" s="2" t="s">
        <v>569</v>
      </c>
      <c r="J2798" s="2" t="s">
        <v>570</v>
      </c>
      <c r="K2798" s="2" t="s">
        <v>835</v>
      </c>
      <c r="L2798" s="2" t="s">
        <v>792</v>
      </c>
      <c r="M2798" s="2" t="s">
        <v>6</v>
      </c>
      <c r="N2798" s="2" t="s">
        <v>6</v>
      </c>
      <c r="O2798" s="2" t="s">
        <v>6</v>
      </c>
      <c r="P2798" s="2" t="s">
        <v>6</v>
      </c>
      <c r="Q2798" s="2" t="s">
        <v>6</v>
      </c>
      <c r="R2798" s="2" t="s">
        <v>6</v>
      </c>
      <c r="S2798" s="2" t="s">
        <v>6</v>
      </c>
      <c r="T2798" s="2" t="s">
        <v>6</v>
      </c>
      <c r="U2798" s="2" t="s">
        <v>6</v>
      </c>
      <c r="V2798" s="2" t="s">
        <v>6</v>
      </c>
      <c r="W2798" s="2" t="s">
        <v>6</v>
      </c>
      <c r="X2798" s="2" t="s">
        <v>6</v>
      </c>
      <c r="Y2798" s="2" t="s">
        <v>6</v>
      </c>
      <c r="Z2798" s="2" t="s">
        <v>6</v>
      </c>
      <c r="AA2798" s="2" t="s">
        <v>6</v>
      </c>
      <c r="AB2798" s="2" t="s">
        <v>6</v>
      </c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</row>
    <row r="2799" spans="1:47" ht="15.75">
      <c r="A2799" s="2"/>
      <c r="B2799" s="2"/>
      <c r="C2799" s="2" t="s">
        <v>1220</v>
      </c>
      <c r="D2799" s="2" t="s">
        <v>176</v>
      </c>
      <c r="E2799" s="2" t="s">
        <v>30</v>
      </c>
      <c r="F2799" s="26" t="s">
        <v>176</v>
      </c>
      <c r="G2799" s="4" t="s">
        <v>1266</v>
      </c>
      <c r="H2799" s="2" t="s">
        <v>163</v>
      </c>
      <c r="I2799" s="2" t="s">
        <v>569</v>
      </c>
      <c r="J2799" s="2" t="s">
        <v>570</v>
      </c>
      <c r="K2799" s="2" t="s">
        <v>835</v>
      </c>
      <c r="L2799" s="2" t="s">
        <v>792</v>
      </c>
      <c r="M2799" s="2" t="s">
        <v>6</v>
      </c>
      <c r="N2799" s="2" t="s">
        <v>6</v>
      </c>
      <c r="O2799" s="2" t="s">
        <v>6</v>
      </c>
      <c r="P2799" s="2" t="s">
        <v>6</v>
      </c>
      <c r="Q2799" s="2" t="s">
        <v>6</v>
      </c>
      <c r="R2799" s="2" t="s">
        <v>6</v>
      </c>
      <c r="S2799" s="2" t="s">
        <v>6</v>
      </c>
      <c r="T2799" s="2" t="s">
        <v>6</v>
      </c>
      <c r="U2799" s="2" t="s">
        <v>6</v>
      </c>
      <c r="V2799" s="2" t="s">
        <v>6</v>
      </c>
      <c r="W2799" s="2" t="s">
        <v>6</v>
      </c>
      <c r="X2799" s="2" t="s">
        <v>6</v>
      </c>
      <c r="Y2799" s="2" t="s">
        <v>6</v>
      </c>
      <c r="Z2799" s="2" t="s">
        <v>6</v>
      </c>
      <c r="AA2799" s="2" t="s">
        <v>6</v>
      </c>
      <c r="AB2799" s="2" t="s">
        <v>6</v>
      </c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</row>
    <row r="2800" spans="1:47" ht="15.75">
      <c r="A2800" s="2"/>
      <c r="B2800" s="2"/>
      <c r="C2800" s="2" t="s">
        <v>1221</v>
      </c>
      <c r="D2800" s="2" t="s">
        <v>176</v>
      </c>
      <c r="E2800" s="2" t="s">
        <v>30</v>
      </c>
      <c r="F2800" s="26" t="s">
        <v>176</v>
      </c>
      <c r="G2800" s="4" t="s">
        <v>1266</v>
      </c>
      <c r="H2800" s="2" t="s">
        <v>163</v>
      </c>
      <c r="I2800" s="2" t="s">
        <v>569</v>
      </c>
      <c r="J2800" s="2" t="s">
        <v>570</v>
      </c>
      <c r="K2800" s="2" t="s">
        <v>835</v>
      </c>
      <c r="L2800" s="2" t="s">
        <v>792</v>
      </c>
      <c r="M2800" s="2" t="s">
        <v>6</v>
      </c>
      <c r="N2800" s="2" t="s">
        <v>6</v>
      </c>
      <c r="O2800" s="2" t="s">
        <v>6</v>
      </c>
      <c r="P2800" s="2" t="s">
        <v>6</v>
      </c>
      <c r="Q2800" s="2" t="s">
        <v>6</v>
      </c>
      <c r="R2800" s="2" t="s">
        <v>6</v>
      </c>
      <c r="S2800" s="2" t="s">
        <v>6</v>
      </c>
      <c r="T2800" s="2" t="s">
        <v>6</v>
      </c>
      <c r="U2800" s="2" t="s">
        <v>6</v>
      </c>
      <c r="V2800" s="2" t="s">
        <v>6</v>
      </c>
      <c r="W2800" s="2" t="s">
        <v>6</v>
      </c>
      <c r="X2800" s="2" t="s">
        <v>6</v>
      </c>
      <c r="Y2800" s="2" t="s">
        <v>6</v>
      </c>
      <c r="Z2800" s="2" t="s">
        <v>6</v>
      </c>
      <c r="AA2800" s="2" t="s">
        <v>6</v>
      </c>
      <c r="AB2800" s="2" t="s">
        <v>6</v>
      </c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</row>
    <row r="2801" spans="1:47" ht="15.75">
      <c r="A2801" s="2"/>
      <c r="B2801" s="2"/>
      <c r="C2801" s="2" t="s">
        <v>1222</v>
      </c>
      <c r="D2801" s="2" t="s">
        <v>176</v>
      </c>
      <c r="E2801" s="2" t="s">
        <v>30</v>
      </c>
      <c r="F2801" s="26" t="s">
        <v>176</v>
      </c>
      <c r="G2801" s="4" t="s">
        <v>1266</v>
      </c>
      <c r="H2801" s="2" t="s">
        <v>163</v>
      </c>
      <c r="I2801" s="2" t="s">
        <v>569</v>
      </c>
      <c r="J2801" s="2" t="s">
        <v>570</v>
      </c>
      <c r="K2801" s="2" t="s">
        <v>835</v>
      </c>
      <c r="L2801" s="2" t="s">
        <v>792</v>
      </c>
      <c r="M2801" s="2" t="s">
        <v>6</v>
      </c>
      <c r="N2801" s="2" t="s">
        <v>6</v>
      </c>
      <c r="O2801" s="2" t="s">
        <v>6</v>
      </c>
      <c r="P2801" s="2" t="s">
        <v>6</v>
      </c>
      <c r="Q2801" s="2" t="s">
        <v>6</v>
      </c>
      <c r="R2801" s="2" t="s">
        <v>6</v>
      </c>
      <c r="S2801" s="2" t="s">
        <v>6</v>
      </c>
      <c r="T2801" s="2" t="s">
        <v>6</v>
      </c>
      <c r="U2801" s="2" t="s">
        <v>6</v>
      </c>
      <c r="V2801" s="2" t="s">
        <v>6</v>
      </c>
      <c r="W2801" s="2" t="s">
        <v>6</v>
      </c>
      <c r="X2801" s="2" t="s">
        <v>6</v>
      </c>
      <c r="Y2801" s="2" t="s">
        <v>6</v>
      </c>
      <c r="Z2801" s="2" t="s">
        <v>6</v>
      </c>
      <c r="AA2801" s="2" t="s">
        <v>6</v>
      </c>
      <c r="AB2801" s="2" t="s">
        <v>6</v>
      </c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</row>
    <row r="2802" spans="1:47" ht="15.75">
      <c r="A2802" s="2"/>
      <c r="B2802" s="2"/>
      <c r="C2802" s="2" t="s">
        <v>1223</v>
      </c>
      <c r="D2802" s="2" t="s">
        <v>176</v>
      </c>
      <c r="E2802" s="2" t="s">
        <v>30</v>
      </c>
      <c r="F2802" s="26" t="s">
        <v>586</v>
      </c>
      <c r="G2802" s="4" t="s">
        <v>1266</v>
      </c>
      <c r="H2802" s="2" t="s">
        <v>163</v>
      </c>
      <c r="I2802" s="2" t="s">
        <v>569</v>
      </c>
      <c r="J2802" s="2" t="s">
        <v>570</v>
      </c>
      <c r="K2802" s="2" t="s">
        <v>835</v>
      </c>
      <c r="L2802" s="2" t="s">
        <v>792</v>
      </c>
      <c r="M2802" s="2" t="s">
        <v>6</v>
      </c>
      <c r="N2802" s="2" t="s">
        <v>6</v>
      </c>
      <c r="O2802" s="2" t="s">
        <v>6</v>
      </c>
      <c r="P2802" s="2" t="s">
        <v>6</v>
      </c>
      <c r="Q2802" s="2" t="s">
        <v>6</v>
      </c>
      <c r="R2802" s="2" t="s">
        <v>6</v>
      </c>
      <c r="S2802" s="2" t="s">
        <v>6</v>
      </c>
      <c r="T2802" s="2" t="s">
        <v>6</v>
      </c>
      <c r="U2802" s="2" t="s">
        <v>6</v>
      </c>
      <c r="V2802" s="2" t="s">
        <v>6</v>
      </c>
      <c r="W2802" s="2" t="s">
        <v>6</v>
      </c>
      <c r="X2802" s="2" t="s">
        <v>6</v>
      </c>
      <c r="Y2802" s="2" t="s">
        <v>6</v>
      </c>
      <c r="Z2802" s="2" t="s">
        <v>6</v>
      </c>
      <c r="AA2802" s="2" t="s">
        <v>6</v>
      </c>
      <c r="AB2802" s="2" t="s">
        <v>6</v>
      </c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</row>
    <row r="2803" spans="1:47" ht="15.75">
      <c r="A2803" s="2"/>
      <c r="B2803" s="2"/>
      <c r="C2803" s="2" t="s">
        <v>1224</v>
      </c>
      <c r="D2803" s="2" t="s">
        <v>176</v>
      </c>
      <c r="E2803" s="2" t="s">
        <v>30</v>
      </c>
      <c r="F2803" s="26" t="s">
        <v>176</v>
      </c>
      <c r="G2803" s="4" t="s">
        <v>1266</v>
      </c>
      <c r="H2803" s="2" t="s">
        <v>163</v>
      </c>
      <c r="I2803" s="2" t="s">
        <v>569</v>
      </c>
      <c r="J2803" s="2" t="s">
        <v>570</v>
      </c>
      <c r="K2803" s="2" t="s">
        <v>835</v>
      </c>
      <c r="L2803" s="2" t="s">
        <v>792</v>
      </c>
      <c r="M2803" s="2" t="s">
        <v>6</v>
      </c>
      <c r="N2803" s="2" t="s">
        <v>6</v>
      </c>
      <c r="O2803" s="2" t="s">
        <v>6</v>
      </c>
      <c r="P2803" s="2" t="s">
        <v>6</v>
      </c>
      <c r="Q2803" s="2" t="s">
        <v>6</v>
      </c>
      <c r="R2803" s="2" t="s">
        <v>6</v>
      </c>
      <c r="S2803" s="2" t="s">
        <v>6</v>
      </c>
      <c r="T2803" s="2" t="s">
        <v>6</v>
      </c>
      <c r="U2803" s="2" t="s">
        <v>6</v>
      </c>
      <c r="V2803" s="2" t="s">
        <v>6</v>
      </c>
      <c r="W2803" s="2" t="s">
        <v>6</v>
      </c>
      <c r="X2803" s="2" t="s">
        <v>6</v>
      </c>
      <c r="Y2803" s="2" t="s">
        <v>6</v>
      </c>
      <c r="Z2803" s="2" t="s">
        <v>6</v>
      </c>
      <c r="AA2803" s="2" t="s">
        <v>6</v>
      </c>
      <c r="AB2803" s="2" t="s">
        <v>6</v>
      </c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</row>
    <row r="2804" spans="1:47" ht="15.75">
      <c r="A2804" s="2"/>
      <c r="B2804" s="2"/>
      <c r="C2804" s="2" t="s">
        <v>1225</v>
      </c>
      <c r="D2804" s="2" t="s">
        <v>176</v>
      </c>
      <c r="E2804" s="2" t="s">
        <v>30</v>
      </c>
      <c r="F2804" s="26" t="s">
        <v>176</v>
      </c>
      <c r="G2804" s="4" t="s">
        <v>1266</v>
      </c>
      <c r="H2804" s="2" t="s">
        <v>163</v>
      </c>
      <c r="I2804" s="2" t="s">
        <v>569</v>
      </c>
      <c r="J2804" s="2" t="s">
        <v>570</v>
      </c>
      <c r="K2804" s="2" t="s">
        <v>835</v>
      </c>
      <c r="L2804" s="2" t="s">
        <v>792</v>
      </c>
      <c r="M2804" s="2" t="s">
        <v>6</v>
      </c>
      <c r="N2804" s="2" t="s">
        <v>6</v>
      </c>
      <c r="O2804" s="2" t="s">
        <v>6</v>
      </c>
      <c r="P2804" s="2" t="s">
        <v>6</v>
      </c>
      <c r="Q2804" s="2" t="s">
        <v>6</v>
      </c>
      <c r="R2804" s="2" t="s">
        <v>6</v>
      </c>
      <c r="S2804" s="2" t="s">
        <v>6</v>
      </c>
      <c r="T2804" s="2" t="s">
        <v>6</v>
      </c>
      <c r="U2804" s="2" t="s">
        <v>6</v>
      </c>
      <c r="V2804" s="2" t="s">
        <v>6</v>
      </c>
      <c r="W2804" s="2" t="s">
        <v>6</v>
      </c>
      <c r="X2804" s="2" t="s">
        <v>6</v>
      </c>
      <c r="Y2804" s="2" t="s">
        <v>6</v>
      </c>
      <c r="Z2804" s="2" t="s">
        <v>6</v>
      </c>
      <c r="AA2804" s="2" t="s">
        <v>6</v>
      </c>
      <c r="AB2804" s="2" t="s">
        <v>6</v>
      </c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</row>
    <row r="2805" spans="1:47" ht="15.75">
      <c r="A2805" s="2"/>
      <c r="B2805" s="2"/>
      <c r="C2805" s="2" t="s">
        <v>1226</v>
      </c>
      <c r="D2805" s="2" t="s">
        <v>176</v>
      </c>
      <c r="E2805" s="2" t="s">
        <v>30</v>
      </c>
      <c r="F2805" s="26" t="s">
        <v>176</v>
      </c>
      <c r="G2805" s="4" t="s">
        <v>1266</v>
      </c>
      <c r="H2805" s="2" t="s">
        <v>163</v>
      </c>
      <c r="I2805" s="2" t="s">
        <v>569</v>
      </c>
      <c r="J2805" s="2" t="s">
        <v>570</v>
      </c>
      <c r="K2805" s="2" t="s">
        <v>835</v>
      </c>
      <c r="L2805" s="2" t="s">
        <v>792</v>
      </c>
      <c r="M2805" s="2" t="s">
        <v>6</v>
      </c>
      <c r="N2805" s="2" t="s">
        <v>6</v>
      </c>
      <c r="O2805" s="2" t="s">
        <v>6</v>
      </c>
      <c r="P2805" s="2" t="s">
        <v>6</v>
      </c>
      <c r="Q2805" s="2" t="s">
        <v>6</v>
      </c>
      <c r="R2805" s="2" t="s">
        <v>6</v>
      </c>
      <c r="S2805" s="2" t="s">
        <v>6</v>
      </c>
      <c r="T2805" s="2" t="s">
        <v>6</v>
      </c>
      <c r="U2805" s="2" t="s">
        <v>6</v>
      </c>
      <c r="V2805" s="2" t="s">
        <v>6</v>
      </c>
      <c r="W2805" s="2" t="s">
        <v>6</v>
      </c>
      <c r="X2805" s="2" t="s">
        <v>6</v>
      </c>
      <c r="Y2805" s="2" t="s">
        <v>6</v>
      </c>
      <c r="Z2805" s="2" t="s">
        <v>6</v>
      </c>
      <c r="AA2805" s="2" t="s">
        <v>6</v>
      </c>
      <c r="AB2805" s="2" t="s">
        <v>6</v>
      </c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</row>
    <row r="2806" spans="1:47" ht="15.75">
      <c r="A2806" s="2"/>
      <c r="B2806" s="2"/>
      <c r="C2806" s="2" t="s">
        <v>1227</v>
      </c>
      <c r="D2806" s="2" t="s">
        <v>176</v>
      </c>
      <c r="E2806" s="2" t="s">
        <v>30</v>
      </c>
      <c r="F2806" s="26" t="s">
        <v>176</v>
      </c>
      <c r="G2806" s="4" t="s">
        <v>1266</v>
      </c>
      <c r="H2806" s="2" t="s">
        <v>163</v>
      </c>
      <c r="I2806" s="2" t="s">
        <v>569</v>
      </c>
      <c r="J2806" s="2" t="s">
        <v>570</v>
      </c>
      <c r="K2806" s="2" t="s">
        <v>835</v>
      </c>
      <c r="L2806" s="2" t="s">
        <v>792</v>
      </c>
      <c r="M2806" s="2" t="s">
        <v>6</v>
      </c>
      <c r="N2806" s="2" t="s">
        <v>6</v>
      </c>
      <c r="O2806" s="2" t="s">
        <v>6</v>
      </c>
      <c r="P2806" s="2" t="s">
        <v>6</v>
      </c>
      <c r="Q2806" s="2" t="s">
        <v>6</v>
      </c>
      <c r="R2806" s="2" t="s">
        <v>6</v>
      </c>
      <c r="S2806" s="2" t="s">
        <v>6</v>
      </c>
      <c r="T2806" s="2" t="s">
        <v>6</v>
      </c>
      <c r="U2806" s="2" t="s">
        <v>6</v>
      </c>
      <c r="V2806" s="2" t="s">
        <v>6</v>
      </c>
      <c r="W2806" s="2" t="s">
        <v>6</v>
      </c>
      <c r="X2806" s="2" t="s">
        <v>6</v>
      </c>
      <c r="Y2806" s="2" t="s">
        <v>6</v>
      </c>
      <c r="Z2806" s="2" t="s">
        <v>6</v>
      </c>
      <c r="AA2806" s="2" t="s">
        <v>6</v>
      </c>
      <c r="AB2806" s="2" t="s">
        <v>6</v>
      </c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</row>
    <row r="2807" spans="1:47" ht="15.75">
      <c r="A2807" s="2"/>
      <c r="B2807" s="2"/>
      <c r="C2807" s="2" t="s">
        <v>1228</v>
      </c>
      <c r="D2807" s="2" t="s">
        <v>176</v>
      </c>
      <c r="E2807" s="2" t="s">
        <v>30</v>
      </c>
      <c r="F2807" s="26" t="s">
        <v>176</v>
      </c>
      <c r="G2807" s="4" t="s">
        <v>1266</v>
      </c>
      <c r="H2807" s="2" t="s">
        <v>163</v>
      </c>
      <c r="I2807" s="2" t="s">
        <v>569</v>
      </c>
      <c r="J2807" s="2" t="s">
        <v>570</v>
      </c>
      <c r="K2807" s="2" t="s">
        <v>835</v>
      </c>
      <c r="L2807" s="2" t="s">
        <v>792</v>
      </c>
      <c r="M2807" s="2" t="s">
        <v>6</v>
      </c>
      <c r="N2807" s="2" t="s">
        <v>6</v>
      </c>
      <c r="O2807" s="2" t="s">
        <v>6</v>
      </c>
      <c r="P2807" s="2" t="s">
        <v>6</v>
      </c>
      <c r="Q2807" s="2" t="s">
        <v>6</v>
      </c>
      <c r="R2807" s="2" t="s">
        <v>6</v>
      </c>
      <c r="S2807" s="2" t="s">
        <v>6</v>
      </c>
      <c r="T2807" s="2" t="s">
        <v>6</v>
      </c>
      <c r="U2807" s="2" t="s">
        <v>6</v>
      </c>
      <c r="V2807" s="2" t="s">
        <v>6</v>
      </c>
      <c r="W2807" s="2" t="s">
        <v>6</v>
      </c>
      <c r="X2807" s="2" t="s">
        <v>6</v>
      </c>
      <c r="Y2807" s="2" t="s">
        <v>6</v>
      </c>
      <c r="Z2807" s="2" t="s">
        <v>6</v>
      </c>
      <c r="AA2807" s="2" t="s">
        <v>6</v>
      </c>
      <c r="AB2807" s="2" t="s">
        <v>6</v>
      </c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</row>
    <row r="2808" spans="1:47" ht="15.75">
      <c r="A2808" s="2"/>
      <c r="B2808" s="2"/>
      <c r="C2808" s="2" t="s">
        <v>1229</v>
      </c>
      <c r="D2808" s="2" t="s">
        <v>176</v>
      </c>
      <c r="E2808" s="2" t="s">
        <v>30</v>
      </c>
      <c r="F2808" s="26" t="s">
        <v>176</v>
      </c>
      <c r="G2808" s="4" t="s">
        <v>1266</v>
      </c>
      <c r="H2808" s="2" t="s">
        <v>163</v>
      </c>
      <c r="I2808" s="2" t="s">
        <v>569</v>
      </c>
      <c r="J2808" s="2" t="s">
        <v>570</v>
      </c>
      <c r="K2808" s="2" t="s">
        <v>835</v>
      </c>
      <c r="L2808" s="2" t="s">
        <v>792</v>
      </c>
      <c r="M2808" s="2" t="s">
        <v>6</v>
      </c>
      <c r="N2808" s="2" t="s">
        <v>6</v>
      </c>
      <c r="O2808" s="2" t="s">
        <v>6</v>
      </c>
      <c r="P2808" s="2" t="s">
        <v>6</v>
      </c>
      <c r="Q2808" s="2" t="s">
        <v>6</v>
      </c>
      <c r="R2808" s="2" t="s">
        <v>6</v>
      </c>
      <c r="S2808" s="2" t="s">
        <v>6</v>
      </c>
      <c r="T2808" s="2" t="s">
        <v>6</v>
      </c>
      <c r="U2808" s="2" t="s">
        <v>6</v>
      </c>
      <c r="V2808" s="2" t="s">
        <v>6</v>
      </c>
      <c r="W2808" s="2" t="s">
        <v>6</v>
      </c>
      <c r="X2808" s="2" t="s">
        <v>6</v>
      </c>
      <c r="Y2808" s="2" t="s">
        <v>6</v>
      </c>
      <c r="Z2808" s="2" t="s">
        <v>6</v>
      </c>
      <c r="AA2808" s="2" t="s">
        <v>6</v>
      </c>
      <c r="AB2808" s="2" t="s">
        <v>6</v>
      </c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</row>
    <row r="2809" spans="1:47" ht="15.75">
      <c r="A2809" s="2"/>
      <c r="B2809" s="2"/>
      <c r="C2809" s="2" t="s">
        <v>1230</v>
      </c>
      <c r="D2809" s="2" t="s">
        <v>176</v>
      </c>
      <c r="E2809" s="2" t="s">
        <v>30</v>
      </c>
      <c r="F2809" s="26" t="s">
        <v>176</v>
      </c>
      <c r="G2809" s="4" t="s">
        <v>1266</v>
      </c>
      <c r="H2809" s="2" t="s">
        <v>163</v>
      </c>
      <c r="I2809" s="2" t="s">
        <v>569</v>
      </c>
      <c r="J2809" s="2" t="s">
        <v>570</v>
      </c>
      <c r="K2809" s="2" t="s">
        <v>835</v>
      </c>
      <c r="L2809" s="2" t="s">
        <v>792</v>
      </c>
      <c r="M2809" s="2" t="s">
        <v>6</v>
      </c>
      <c r="N2809" s="2" t="s">
        <v>6</v>
      </c>
      <c r="O2809" s="2" t="s">
        <v>6</v>
      </c>
      <c r="P2809" s="2" t="s">
        <v>6</v>
      </c>
      <c r="Q2809" s="2" t="s">
        <v>6</v>
      </c>
      <c r="R2809" s="2" t="s">
        <v>6</v>
      </c>
      <c r="S2809" s="2" t="s">
        <v>6</v>
      </c>
      <c r="T2809" s="2" t="s">
        <v>6</v>
      </c>
      <c r="U2809" s="2" t="s">
        <v>6</v>
      </c>
      <c r="V2809" s="2" t="s">
        <v>6</v>
      </c>
      <c r="W2809" s="2" t="s">
        <v>6</v>
      </c>
      <c r="X2809" s="2" t="s">
        <v>6</v>
      </c>
      <c r="Y2809" s="2" t="s">
        <v>6</v>
      </c>
      <c r="Z2809" s="2" t="s">
        <v>6</v>
      </c>
      <c r="AA2809" s="2" t="s">
        <v>6</v>
      </c>
      <c r="AB2809" s="2" t="s">
        <v>6</v>
      </c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</row>
    <row r="2810" spans="1:47" ht="15.75">
      <c r="A2810" s="2"/>
      <c r="B2810" s="2"/>
      <c r="C2810" s="2" t="s">
        <v>1231</v>
      </c>
      <c r="D2810" s="2" t="s">
        <v>176</v>
      </c>
      <c r="E2810" s="2" t="s">
        <v>30</v>
      </c>
      <c r="F2810" s="26" t="s">
        <v>176</v>
      </c>
      <c r="G2810" s="4" t="s">
        <v>1266</v>
      </c>
      <c r="H2810" s="2" t="s">
        <v>163</v>
      </c>
      <c r="I2810" s="2" t="s">
        <v>569</v>
      </c>
      <c r="J2810" s="2" t="s">
        <v>570</v>
      </c>
      <c r="K2810" s="2" t="s">
        <v>835</v>
      </c>
      <c r="L2810" s="2" t="s">
        <v>792</v>
      </c>
      <c r="M2810" s="2" t="s">
        <v>6</v>
      </c>
      <c r="N2810" s="2" t="s">
        <v>6</v>
      </c>
      <c r="O2810" s="2" t="s">
        <v>6</v>
      </c>
      <c r="P2810" s="2" t="s">
        <v>6</v>
      </c>
      <c r="Q2810" s="2" t="s">
        <v>6</v>
      </c>
      <c r="R2810" s="2" t="s">
        <v>6</v>
      </c>
      <c r="S2810" s="2" t="s">
        <v>6</v>
      </c>
      <c r="T2810" s="2" t="s">
        <v>6</v>
      </c>
      <c r="U2810" s="2" t="s">
        <v>6</v>
      </c>
      <c r="V2810" s="2" t="s">
        <v>6</v>
      </c>
      <c r="W2810" s="2" t="s">
        <v>6</v>
      </c>
      <c r="X2810" s="2" t="s">
        <v>6</v>
      </c>
      <c r="Y2810" s="2" t="s">
        <v>6</v>
      </c>
      <c r="Z2810" s="2" t="s">
        <v>6</v>
      </c>
      <c r="AA2810" s="2" t="s">
        <v>6</v>
      </c>
      <c r="AB2810" s="2" t="s">
        <v>6</v>
      </c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</row>
    <row r="2811" spans="1:47" ht="15.75">
      <c r="A2811" s="2"/>
      <c r="B2811" s="2"/>
      <c r="C2811" s="2" t="s">
        <v>1232</v>
      </c>
      <c r="D2811" s="2" t="s">
        <v>176</v>
      </c>
      <c r="E2811" s="2" t="s">
        <v>30</v>
      </c>
      <c r="F2811" s="26" t="s">
        <v>176</v>
      </c>
      <c r="G2811" s="4" t="s">
        <v>1266</v>
      </c>
      <c r="H2811" s="2" t="s">
        <v>163</v>
      </c>
      <c r="I2811" s="2" t="s">
        <v>569</v>
      </c>
      <c r="J2811" s="2" t="s">
        <v>570</v>
      </c>
      <c r="K2811" s="2" t="s">
        <v>835</v>
      </c>
      <c r="L2811" s="2" t="s">
        <v>792</v>
      </c>
      <c r="M2811" s="2" t="s">
        <v>6</v>
      </c>
      <c r="N2811" s="2" t="s">
        <v>6</v>
      </c>
      <c r="O2811" s="2" t="s">
        <v>6</v>
      </c>
      <c r="P2811" s="2" t="s">
        <v>6</v>
      </c>
      <c r="Q2811" s="2" t="s">
        <v>6</v>
      </c>
      <c r="R2811" s="2" t="s">
        <v>6</v>
      </c>
      <c r="S2811" s="2" t="s">
        <v>6</v>
      </c>
      <c r="T2811" s="2" t="s">
        <v>6</v>
      </c>
      <c r="U2811" s="2" t="s">
        <v>6</v>
      </c>
      <c r="V2811" s="2" t="s">
        <v>6</v>
      </c>
      <c r="W2811" s="2" t="s">
        <v>6</v>
      </c>
      <c r="X2811" s="2" t="s">
        <v>6</v>
      </c>
      <c r="Y2811" s="2" t="s">
        <v>6</v>
      </c>
      <c r="Z2811" s="2" t="s">
        <v>6</v>
      </c>
      <c r="AA2811" s="2" t="s">
        <v>6</v>
      </c>
      <c r="AB2811" s="2" t="s">
        <v>6</v>
      </c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</row>
    <row r="2812" spans="1:47" ht="15.75">
      <c r="A2812" s="2"/>
      <c r="B2812" s="2"/>
      <c r="C2812" s="2" t="s">
        <v>1147</v>
      </c>
      <c r="D2812" s="2" t="s">
        <v>176</v>
      </c>
      <c r="E2812" s="2" t="s">
        <v>30</v>
      </c>
      <c r="F2812" s="26" t="s">
        <v>176</v>
      </c>
      <c r="G2812" s="4" t="s">
        <v>1266</v>
      </c>
      <c r="H2812" s="2" t="s">
        <v>163</v>
      </c>
      <c r="I2812" s="2" t="s">
        <v>569</v>
      </c>
      <c r="J2812" s="2" t="s">
        <v>570</v>
      </c>
      <c r="K2812" s="2" t="s">
        <v>835</v>
      </c>
      <c r="L2812" s="2" t="s">
        <v>849</v>
      </c>
      <c r="M2812" s="2" t="s">
        <v>6</v>
      </c>
      <c r="N2812" s="2" t="s">
        <v>6</v>
      </c>
      <c r="O2812" s="2" t="s">
        <v>6</v>
      </c>
      <c r="P2812" s="2" t="s">
        <v>6</v>
      </c>
      <c r="Q2812" s="2" t="s">
        <v>6</v>
      </c>
      <c r="R2812" s="2" t="s">
        <v>6</v>
      </c>
      <c r="S2812" s="2" t="s">
        <v>6</v>
      </c>
      <c r="T2812" s="2" t="s">
        <v>6</v>
      </c>
      <c r="U2812" s="2" t="s">
        <v>6</v>
      </c>
      <c r="V2812" s="2" t="s">
        <v>6</v>
      </c>
      <c r="W2812" s="2" t="s">
        <v>6</v>
      </c>
      <c r="X2812" s="2" t="s">
        <v>6</v>
      </c>
      <c r="Y2812" s="2" t="s">
        <v>6</v>
      </c>
      <c r="Z2812" s="2" t="s">
        <v>6</v>
      </c>
      <c r="AA2812" s="2" t="s">
        <v>6</v>
      </c>
      <c r="AB2812" s="2" t="s">
        <v>6</v>
      </c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</row>
    <row r="2813" spans="1:47" ht="15.75">
      <c r="A2813" s="2"/>
      <c r="B2813" s="2"/>
      <c r="C2813" s="2" t="s">
        <v>1233</v>
      </c>
      <c r="D2813" s="2" t="s">
        <v>176</v>
      </c>
      <c r="E2813" s="2" t="s">
        <v>30</v>
      </c>
      <c r="F2813" s="26" t="s">
        <v>176</v>
      </c>
      <c r="G2813" s="4" t="s">
        <v>1266</v>
      </c>
      <c r="H2813" s="2" t="s">
        <v>163</v>
      </c>
      <c r="I2813" s="2" t="s">
        <v>569</v>
      </c>
      <c r="J2813" s="2" t="s">
        <v>570</v>
      </c>
      <c r="K2813" s="2" t="s">
        <v>835</v>
      </c>
      <c r="L2813" s="2" t="s">
        <v>849</v>
      </c>
      <c r="M2813" s="2" t="s">
        <v>6</v>
      </c>
      <c r="N2813" s="2" t="s">
        <v>6</v>
      </c>
      <c r="O2813" s="2" t="s">
        <v>6</v>
      </c>
      <c r="P2813" s="2" t="s">
        <v>6</v>
      </c>
      <c r="Q2813" s="2" t="s">
        <v>6</v>
      </c>
      <c r="R2813" s="2" t="s">
        <v>6</v>
      </c>
      <c r="S2813" s="2" t="s">
        <v>6</v>
      </c>
      <c r="T2813" s="2" t="s">
        <v>6</v>
      </c>
      <c r="U2813" s="2" t="s">
        <v>6</v>
      </c>
      <c r="V2813" s="2" t="s">
        <v>6</v>
      </c>
      <c r="W2813" s="2" t="s">
        <v>6</v>
      </c>
      <c r="X2813" s="2" t="s">
        <v>6</v>
      </c>
      <c r="Y2813" s="2" t="s">
        <v>6</v>
      </c>
      <c r="Z2813" s="2" t="s">
        <v>6</v>
      </c>
      <c r="AA2813" s="2" t="s">
        <v>6</v>
      </c>
      <c r="AB2813" s="2" t="s">
        <v>6</v>
      </c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</row>
    <row r="2814" spans="1:47" ht="15.75">
      <c r="A2814" s="2"/>
      <c r="B2814" s="2"/>
      <c r="C2814" s="2" t="s">
        <v>1148</v>
      </c>
      <c r="D2814" s="2" t="s">
        <v>176</v>
      </c>
      <c r="E2814" s="2" t="s">
        <v>30</v>
      </c>
      <c r="F2814" s="26" t="s">
        <v>176</v>
      </c>
      <c r="G2814" s="4" t="s">
        <v>1266</v>
      </c>
      <c r="H2814" s="2" t="s">
        <v>163</v>
      </c>
      <c r="I2814" s="2" t="s">
        <v>569</v>
      </c>
      <c r="J2814" s="2" t="s">
        <v>570</v>
      </c>
      <c r="K2814" s="2" t="s">
        <v>835</v>
      </c>
      <c r="L2814" s="2" t="s">
        <v>849</v>
      </c>
      <c r="M2814" s="2" t="s">
        <v>6</v>
      </c>
      <c r="N2814" s="2" t="s">
        <v>6</v>
      </c>
      <c r="O2814" s="2" t="s">
        <v>6</v>
      </c>
      <c r="P2814" s="2" t="s">
        <v>6</v>
      </c>
      <c r="Q2814" s="2" t="s">
        <v>6</v>
      </c>
      <c r="R2814" s="2" t="s">
        <v>6</v>
      </c>
      <c r="S2814" s="2" t="s">
        <v>6</v>
      </c>
      <c r="T2814" s="2" t="s">
        <v>6</v>
      </c>
      <c r="U2814" s="2" t="s">
        <v>6</v>
      </c>
      <c r="V2814" s="2" t="s">
        <v>6</v>
      </c>
      <c r="W2814" s="2" t="s">
        <v>6</v>
      </c>
      <c r="X2814" s="2" t="s">
        <v>6</v>
      </c>
      <c r="Y2814" s="2" t="s">
        <v>6</v>
      </c>
      <c r="Z2814" s="2" t="s">
        <v>6</v>
      </c>
      <c r="AA2814" s="2" t="s">
        <v>6</v>
      </c>
      <c r="AB2814" s="2" t="s">
        <v>6</v>
      </c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</row>
    <row r="2815" spans="1:47" ht="15.75">
      <c r="A2815" s="2"/>
      <c r="B2815" s="2"/>
      <c r="C2815" s="2" t="s">
        <v>1149</v>
      </c>
      <c r="D2815" s="2" t="s">
        <v>176</v>
      </c>
      <c r="E2815" s="2" t="s">
        <v>30</v>
      </c>
      <c r="F2815" s="26" t="s">
        <v>176</v>
      </c>
      <c r="G2815" s="4" t="s">
        <v>1266</v>
      </c>
      <c r="H2815" s="2" t="s">
        <v>163</v>
      </c>
      <c r="I2815" s="2" t="s">
        <v>569</v>
      </c>
      <c r="J2815" s="2" t="s">
        <v>570</v>
      </c>
      <c r="K2815" s="2" t="s">
        <v>835</v>
      </c>
      <c r="L2815" s="2" t="s">
        <v>849</v>
      </c>
      <c r="M2815" s="2" t="s">
        <v>6</v>
      </c>
      <c r="N2815" s="2" t="s">
        <v>6</v>
      </c>
      <c r="O2815" s="2" t="s">
        <v>6</v>
      </c>
      <c r="P2815" s="2" t="s">
        <v>6</v>
      </c>
      <c r="Q2815" s="2" t="s">
        <v>6</v>
      </c>
      <c r="R2815" s="2" t="s">
        <v>6</v>
      </c>
      <c r="S2815" s="2" t="s">
        <v>6</v>
      </c>
      <c r="T2815" s="2" t="s">
        <v>6</v>
      </c>
      <c r="U2815" s="2" t="s">
        <v>6</v>
      </c>
      <c r="V2815" s="2" t="s">
        <v>6</v>
      </c>
      <c r="W2815" s="2" t="s">
        <v>6</v>
      </c>
      <c r="X2815" s="2" t="s">
        <v>6</v>
      </c>
      <c r="Y2815" s="2" t="s">
        <v>6</v>
      </c>
      <c r="Z2815" s="2" t="s">
        <v>6</v>
      </c>
      <c r="AA2815" s="2" t="s">
        <v>6</v>
      </c>
      <c r="AB2815" s="2" t="s">
        <v>6</v>
      </c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</row>
    <row r="2816" spans="1:47" ht="15.75">
      <c r="A2816" s="2"/>
      <c r="B2816" s="2"/>
      <c r="C2816" s="2" t="s">
        <v>1150</v>
      </c>
      <c r="D2816" s="2" t="s">
        <v>176</v>
      </c>
      <c r="E2816" s="2" t="s">
        <v>30</v>
      </c>
      <c r="F2816" s="26" t="s">
        <v>176</v>
      </c>
      <c r="G2816" s="4" t="s">
        <v>1266</v>
      </c>
      <c r="H2816" s="2" t="s">
        <v>163</v>
      </c>
      <c r="I2816" s="2" t="s">
        <v>569</v>
      </c>
      <c r="J2816" s="2" t="s">
        <v>570</v>
      </c>
      <c r="K2816" s="2" t="s">
        <v>835</v>
      </c>
      <c r="L2816" s="2" t="s">
        <v>849</v>
      </c>
      <c r="M2816" s="2" t="s">
        <v>6</v>
      </c>
      <c r="N2816" s="2" t="s">
        <v>6</v>
      </c>
      <c r="O2816" s="2" t="s">
        <v>6</v>
      </c>
      <c r="P2816" s="2" t="s">
        <v>6</v>
      </c>
      <c r="Q2816" s="2" t="s">
        <v>6</v>
      </c>
      <c r="R2816" s="2" t="s">
        <v>6</v>
      </c>
      <c r="S2816" s="2" t="s">
        <v>6</v>
      </c>
      <c r="T2816" s="2" t="s">
        <v>6</v>
      </c>
      <c r="U2816" s="2" t="s">
        <v>6</v>
      </c>
      <c r="V2816" s="2" t="s">
        <v>6</v>
      </c>
      <c r="W2816" s="2" t="s">
        <v>6</v>
      </c>
      <c r="X2816" s="2" t="s">
        <v>6</v>
      </c>
      <c r="Y2816" s="2" t="s">
        <v>6</v>
      </c>
      <c r="Z2816" s="2" t="s">
        <v>6</v>
      </c>
      <c r="AA2816" s="2" t="s">
        <v>6</v>
      </c>
      <c r="AB2816" s="2" t="s">
        <v>6</v>
      </c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</row>
    <row r="2817" spans="1:47" ht="15.75">
      <c r="A2817" s="2"/>
      <c r="B2817" s="2"/>
      <c r="C2817" s="2" t="s">
        <v>1151</v>
      </c>
      <c r="D2817" s="2" t="s">
        <v>176</v>
      </c>
      <c r="E2817" s="2" t="s">
        <v>30</v>
      </c>
      <c r="F2817" s="26" t="s">
        <v>176</v>
      </c>
      <c r="G2817" s="4" t="s">
        <v>1266</v>
      </c>
      <c r="H2817" s="2" t="s">
        <v>163</v>
      </c>
      <c r="I2817" s="2" t="s">
        <v>569</v>
      </c>
      <c r="J2817" s="2" t="s">
        <v>570</v>
      </c>
      <c r="K2817" s="2" t="s">
        <v>835</v>
      </c>
      <c r="L2817" s="2" t="s">
        <v>849</v>
      </c>
      <c r="M2817" s="2" t="s">
        <v>6</v>
      </c>
      <c r="N2817" s="2" t="s">
        <v>6</v>
      </c>
      <c r="O2817" s="2" t="s">
        <v>6</v>
      </c>
      <c r="P2817" s="2" t="s">
        <v>6</v>
      </c>
      <c r="Q2817" s="2" t="s">
        <v>6</v>
      </c>
      <c r="R2817" s="2" t="s">
        <v>6</v>
      </c>
      <c r="S2817" s="2" t="s">
        <v>6</v>
      </c>
      <c r="T2817" s="2" t="s">
        <v>6</v>
      </c>
      <c r="U2817" s="2" t="s">
        <v>6</v>
      </c>
      <c r="V2817" s="2" t="s">
        <v>6</v>
      </c>
      <c r="W2817" s="2" t="s">
        <v>6</v>
      </c>
      <c r="X2817" s="2" t="s">
        <v>6</v>
      </c>
      <c r="Y2817" s="2" t="s">
        <v>6</v>
      </c>
      <c r="Z2817" s="2" t="s">
        <v>6</v>
      </c>
      <c r="AA2817" s="2" t="s">
        <v>6</v>
      </c>
      <c r="AB2817" s="2" t="s">
        <v>6</v>
      </c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</row>
    <row r="2818" spans="1:47" ht="15.75">
      <c r="A2818" s="2"/>
      <c r="B2818" s="2"/>
      <c r="C2818" s="2" t="s">
        <v>1152</v>
      </c>
      <c r="D2818" s="2" t="s">
        <v>176</v>
      </c>
      <c r="E2818" s="2" t="s">
        <v>30</v>
      </c>
      <c r="F2818" s="26" t="s">
        <v>176</v>
      </c>
      <c r="G2818" s="4" t="s">
        <v>1266</v>
      </c>
      <c r="H2818" s="2" t="s">
        <v>163</v>
      </c>
      <c r="I2818" s="2" t="s">
        <v>569</v>
      </c>
      <c r="J2818" s="2" t="s">
        <v>570</v>
      </c>
      <c r="K2818" s="2" t="s">
        <v>835</v>
      </c>
      <c r="L2818" s="2" t="s">
        <v>849</v>
      </c>
      <c r="M2818" s="2" t="s">
        <v>6</v>
      </c>
      <c r="N2818" s="2" t="s">
        <v>6</v>
      </c>
      <c r="O2818" s="2" t="s">
        <v>6</v>
      </c>
      <c r="P2818" s="2" t="s">
        <v>6</v>
      </c>
      <c r="Q2818" s="2" t="s">
        <v>6</v>
      </c>
      <c r="R2818" s="2" t="s">
        <v>6</v>
      </c>
      <c r="S2818" s="2" t="s">
        <v>6</v>
      </c>
      <c r="T2818" s="2" t="s">
        <v>6</v>
      </c>
      <c r="U2818" s="2" t="s">
        <v>6</v>
      </c>
      <c r="V2818" s="2" t="s">
        <v>6</v>
      </c>
      <c r="W2818" s="2" t="s">
        <v>6</v>
      </c>
      <c r="X2818" s="2" t="s">
        <v>6</v>
      </c>
      <c r="Y2818" s="2" t="s">
        <v>6</v>
      </c>
      <c r="Z2818" s="2" t="s">
        <v>6</v>
      </c>
      <c r="AA2818" s="2" t="s">
        <v>6</v>
      </c>
      <c r="AB2818" s="2" t="s">
        <v>6</v>
      </c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</row>
    <row r="2819" spans="1:47" ht="15.75">
      <c r="A2819" s="2"/>
      <c r="B2819" s="2"/>
      <c r="C2819" s="2" t="s">
        <v>1153</v>
      </c>
      <c r="D2819" s="2" t="s">
        <v>176</v>
      </c>
      <c r="E2819" s="2" t="s">
        <v>30</v>
      </c>
      <c r="F2819" s="26" t="s">
        <v>176</v>
      </c>
      <c r="G2819" s="4" t="s">
        <v>1266</v>
      </c>
      <c r="H2819" s="2" t="s">
        <v>163</v>
      </c>
      <c r="I2819" s="2" t="s">
        <v>569</v>
      </c>
      <c r="J2819" s="2" t="s">
        <v>570</v>
      </c>
      <c r="K2819" s="2" t="s">
        <v>835</v>
      </c>
      <c r="L2819" s="2" t="s">
        <v>849</v>
      </c>
      <c r="M2819" s="2" t="s">
        <v>6</v>
      </c>
      <c r="N2819" s="2" t="s">
        <v>6</v>
      </c>
      <c r="O2819" s="2" t="s">
        <v>6</v>
      </c>
      <c r="P2819" s="2" t="s">
        <v>6</v>
      </c>
      <c r="Q2819" s="2" t="s">
        <v>6</v>
      </c>
      <c r="R2819" s="2" t="s">
        <v>6</v>
      </c>
      <c r="S2819" s="2" t="s">
        <v>6</v>
      </c>
      <c r="T2819" s="2" t="s">
        <v>6</v>
      </c>
      <c r="U2819" s="2" t="s">
        <v>6</v>
      </c>
      <c r="V2819" s="2" t="s">
        <v>6</v>
      </c>
      <c r="W2819" s="2" t="s">
        <v>6</v>
      </c>
      <c r="X2819" s="2" t="s">
        <v>6</v>
      </c>
      <c r="Y2819" s="2" t="s">
        <v>6</v>
      </c>
      <c r="Z2819" s="2" t="s">
        <v>6</v>
      </c>
      <c r="AA2819" s="2" t="s">
        <v>6</v>
      </c>
      <c r="AB2819" s="2" t="s">
        <v>6</v>
      </c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</row>
    <row r="2820" spans="1:47" ht="15.75">
      <c r="A2820" s="2"/>
      <c r="B2820" s="2"/>
      <c r="C2820" s="2" t="s">
        <v>1154</v>
      </c>
      <c r="D2820" s="2" t="s">
        <v>176</v>
      </c>
      <c r="E2820" s="2" t="s">
        <v>30</v>
      </c>
      <c r="F2820" s="26" t="s">
        <v>176</v>
      </c>
      <c r="G2820" s="4" t="s">
        <v>1266</v>
      </c>
      <c r="H2820" s="2" t="s">
        <v>163</v>
      </c>
      <c r="I2820" s="2" t="s">
        <v>569</v>
      </c>
      <c r="J2820" s="2" t="s">
        <v>570</v>
      </c>
      <c r="K2820" s="2" t="s">
        <v>835</v>
      </c>
      <c r="L2820" s="2" t="s">
        <v>849</v>
      </c>
      <c r="M2820" s="2" t="s">
        <v>6</v>
      </c>
      <c r="N2820" s="2" t="s">
        <v>6</v>
      </c>
      <c r="O2820" s="2" t="s">
        <v>6</v>
      </c>
      <c r="P2820" s="2" t="s">
        <v>6</v>
      </c>
      <c r="Q2820" s="2" t="s">
        <v>6</v>
      </c>
      <c r="R2820" s="2" t="s">
        <v>6</v>
      </c>
      <c r="S2820" s="2" t="s">
        <v>6</v>
      </c>
      <c r="T2820" s="2" t="s">
        <v>6</v>
      </c>
      <c r="U2820" s="2" t="s">
        <v>6</v>
      </c>
      <c r="V2820" s="2" t="s">
        <v>6</v>
      </c>
      <c r="W2820" s="2" t="s">
        <v>6</v>
      </c>
      <c r="X2820" s="2" t="s">
        <v>6</v>
      </c>
      <c r="Y2820" s="2" t="s">
        <v>6</v>
      </c>
      <c r="Z2820" s="2" t="s">
        <v>6</v>
      </c>
      <c r="AA2820" s="2" t="s">
        <v>6</v>
      </c>
      <c r="AB2820" s="2" t="s">
        <v>6</v>
      </c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</row>
    <row r="2821" spans="1:47" ht="15.75">
      <c r="A2821" s="2"/>
      <c r="B2821" s="2"/>
      <c r="C2821" s="2" t="s">
        <v>1155</v>
      </c>
      <c r="D2821" s="2" t="s">
        <v>176</v>
      </c>
      <c r="E2821" s="2" t="s">
        <v>30</v>
      </c>
      <c r="F2821" s="26" t="s">
        <v>176</v>
      </c>
      <c r="G2821" s="4" t="s">
        <v>1266</v>
      </c>
      <c r="H2821" s="2" t="s">
        <v>163</v>
      </c>
      <c r="I2821" s="2" t="s">
        <v>569</v>
      </c>
      <c r="J2821" s="2" t="s">
        <v>570</v>
      </c>
      <c r="K2821" s="2" t="s">
        <v>835</v>
      </c>
      <c r="L2821" s="2" t="s">
        <v>849</v>
      </c>
      <c r="M2821" s="2" t="s">
        <v>6</v>
      </c>
      <c r="N2821" s="2" t="s">
        <v>6</v>
      </c>
      <c r="O2821" s="2" t="s">
        <v>6</v>
      </c>
      <c r="P2821" s="2" t="s">
        <v>6</v>
      </c>
      <c r="Q2821" s="2" t="s">
        <v>6</v>
      </c>
      <c r="R2821" s="2" t="s">
        <v>6</v>
      </c>
      <c r="S2821" s="2" t="s">
        <v>6</v>
      </c>
      <c r="T2821" s="2" t="s">
        <v>6</v>
      </c>
      <c r="U2821" s="2" t="s">
        <v>6</v>
      </c>
      <c r="V2821" s="2" t="s">
        <v>6</v>
      </c>
      <c r="W2821" s="2" t="s">
        <v>6</v>
      </c>
      <c r="X2821" s="2" t="s">
        <v>6</v>
      </c>
      <c r="Y2821" s="2" t="s">
        <v>6</v>
      </c>
      <c r="Z2821" s="2" t="s">
        <v>6</v>
      </c>
      <c r="AA2821" s="2" t="s">
        <v>6</v>
      </c>
      <c r="AB2821" s="2" t="s">
        <v>6</v>
      </c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</row>
    <row r="2822" spans="1:47" ht="15.75">
      <c r="A2822" s="2"/>
      <c r="B2822" s="2"/>
      <c r="C2822" s="2" t="s">
        <v>1156</v>
      </c>
      <c r="D2822" s="2" t="s">
        <v>176</v>
      </c>
      <c r="E2822" s="2" t="s">
        <v>30</v>
      </c>
      <c r="F2822" s="26" t="s">
        <v>176</v>
      </c>
      <c r="G2822" s="4" t="s">
        <v>1266</v>
      </c>
      <c r="H2822" s="2" t="s">
        <v>163</v>
      </c>
      <c r="I2822" s="2" t="s">
        <v>569</v>
      </c>
      <c r="J2822" s="2" t="s">
        <v>570</v>
      </c>
      <c r="K2822" s="2" t="s">
        <v>835</v>
      </c>
      <c r="L2822" s="2" t="s">
        <v>849</v>
      </c>
      <c r="M2822" s="2" t="s">
        <v>6</v>
      </c>
      <c r="N2822" s="2" t="s">
        <v>6</v>
      </c>
      <c r="O2822" s="2" t="s">
        <v>6</v>
      </c>
      <c r="P2822" s="2" t="s">
        <v>6</v>
      </c>
      <c r="Q2822" s="2" t="s">
        <v>6</v>
      </c>
      <c r="R2822" s="2" t="s">
        <v>6</v>
      </c>
      <c r="S2822" s="2" t="s">
        <v>6</v>
      </c>
      <c r="T2822" s="2" t="s">
        <v>6</v>
      </c>
      <c r="U2822" s="2" t="s">
        <v>6</v>
      </c>
      <c r="V2822" s="2" t="s">
        <v>6</v>
      </c>
      <c r="W2822" s="2" t="s">
        <v>6</v>
      </c>
      <c r="X2822" s="2" t="s">
        <v>6</v>
      </c>
      <c r="Y2822" s="2" t="s">
        <v>6</v>
      </c>
      <c r="Z2822" s="2" t="s">
        <v>6</v>
      </c>
      <c r="AA2822" s="2" t="s">
        <v>6</v>
      </c>
      <c r="AB2822" s="2" t="s">
        <v>6</v>
      </c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</row>
    <row r="2823" spans="1:47" ht="15.75">
      <c r="A2823" s="2"/>
      <c r="B2823" s="2"/>
      <c r="C2823" s="2" t="s">
        <v>1157</v>
      </c>
      <c r="D2823" s="2" t="s">
        <v>176</v>
      </c>
      <c r="E2823" s="2" t="s">
        <v>30</v>
      </c>
      <c r="F2823" s="26" t="s">
        <v>176</v>
      </c>
      <c r="G2823" s="4" t="s">
        <v>1266</v>
      </c>
      <c r="H2823" s="2" t="s">
        <v>163</v>
      </c>
      <c r="I2823" s="2" t="s">
        <v>569</v>
      </c>
      <c r="J2823" s="2" t="s">
        <v>570</v>
      </c>
      <c r="K2823" s="2" t="s">
        <v>835</v>
      </c>
      <c r="L2823" s="2" t="s">
        <v>849</v>
      </c>
      <c r="M2823" s="2" t="s">
        <v>6</v>
      </c>
      <c r="N2823" s="2" t="s">
        <v>6</v>
      </c>
      <c r="O2823" s="2" t="s">
        <v>6</v>
      </c>
      <c r="P2823" s="2" t="s">
        <v>6</v>
      </c>
      <c r="Q2823" s="2" t="s">
        <v>6</v>
      </c>
      <c r="R2823" s="2" t="s">
        <v>6</v>
      </c>
      <c r="S2823" s="2" t="s">
        <v>6</v>
      </c>
      <c r="T2823" s="2" t="s">
        <v>6</v>
      </c>
      <c r="U2823" s="2" t="s">
        <v>6</v>
      </c>
      <c r="V2823" s="2" t="s">
        <v>6</v>
      </c>
      <c r="W2823" s="2" t="s">
        <v>6</v>
      </c>
      <c r="X2823" s="2" t="s">
        <v>6</v>
      </c>
      <c r="Y2823" s="2" t="s">
        <v>6</v>
      </c>
      <c r="Z2823" s="2" t="s">
        <v>6</v>
      </c>
      <c r="AA2823" s="2" t="s">
        <v>6</v>
      </c>
      <c r="AB2823" s="2" t="s">
        <v>6</v>
      </c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</row>
    <row r="2824" spans="1:47" ht="15.75">
      <c r="A2824" s="2"/>
      <c r="B2824" s="2"/>
      <c r="C2824" s="2" t="s">
        <v>1158</v>
      </c>
      <c r="D2824" s="2" t="s">
        <v>176</v>
      </c>
      <c r="E2824" s="2" t="s">
        <v>30</v>
      </c>
      <c r="F2824" s="26" t="s">
        <v>176</v>
      </c>
      <c r="G2824" s="4" t="s">
        <v>1266</v>
      </c>
      <c r="H2824" s="2" t="s">
        <v>163</v>
      </c>
      <c r="I2824" s="2" t="s">
        <v>569</v>
      </c>
      <c r="J2824" s="2" t="s">
        <v>570</v>
      </c>
      <c r="K2824" s="2" t="s">
        <v>835</v>
      </c>
      <c r="L2824" s="2" t="s">
        <v>849</v>
      </c>
      <c r="M2824" s="2" t="s">
        <v>6</v>
      </c>
      <c r="N2824" s="2" t="s">
        <v>6</v>
      </c>
      <c r="O2824" s="2" t="s">
        <v>6</v>
      </c>
      <c r="P2824" s="2" t="s">
        <v>6</v>
      </c>
      <c r="Q2824" s="2" t="s">
        <v>6</v>
      </c>
      <c r="R2824" s="2" t="s">
        <v>6</v>
      </c>
      <c r="S2824" s="2" t="s">
        <v>6</v>
      </c>
      <c r="T2824" s="2" t="s">
        <v>6</v>
      </c>
      <c r="U2824" s="2" t="s">
        <v>6</v>
      </c>
      <c r="V2824" s="2" t="s">
        <v>6</v>
      </c>
      <c r="W2824" s="2" t="s">
        <v>6</v>
      </c>
      <c r="X2824" s="2" t="s">
        <v>6</v>
      </c>
      <c r="Y2824" s="2" t="s">
        <v>6</v>
      </c>
      <c r="Z2824" s="2" t="s">
        <v>6</v>
      </c>
      <c r="AA2824" s="2" t="s">
        <v>6</v>
      </c>
      <c r="AB2824" s="2" t="s">
        <v>6</v>
      </c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</row>
    <row r="2825" spans="1:47" ht="15.75">
      <c r="A2825" s="2"/>
      <c r="B2825" s="2"/>
      <c r="C2825" s="2" t="s">
        <v>1159</v>
      </c>
      <c r="D2825" s="2" t="s">
        <v>176</v>
      </c>
      <c r="E2825" s="2" t="s">
        <v>30</v>
      </c>
      <c r="F2825" s="26" t="s">
        <v>176</v>
      </c>
      <c r="G2825" s="4" t="s">
        <v>1266</v>
      </c>
      <c r="H2825" s="2" t="s">
        <v>163</v>
      </c>
      <c r="I2825" s="2" t="s">
        <v>569</v>
      </c>
      <c r="J2825" s="2" t="s">
        <v>570</v>
      </c>
      <c r="K2825" s="2" t="s">
        <v>835</v>
      </c>
      <c r="L2825" s="2" t="s">
        <v>849</v>
      </c>
      <c r="M2825" s="2" t="s">
        <v>6</v>
      </c>
      <c r="N2825" s="2" t="s">
        <v>6</v>
      </c>
      <c r="O2825" s="2" t="s">
        <v>6</v>
      </c>
      <c r="P2825" s="2" t="s">
        <v>6</v>
      </c>
      <c r="Q2825" s="2" t="s">
        <v>6</v>
      </c>
      <c r="R2825" s="2" t="s">
        <v>6</v>
      </c>
      <c r="S2825" s="2" t="s">
        <v>6</v>
      </c>
      <c r="T2825" s="2" t="s">
        <v>6</v>
      </c>
      <c r="U2825" s="2" t="s">
        <v>6</v>
      </c>
      <c r="V2825" s="2" t="s">
        <v>6</v>
      </c>
      <c r="W2825" s="2" t="s">
        <v>6</v>
      </c>
      <c r="X2825" s="2" t="s">
        <v>6</v>
      </c>
      <c r="Y2825" s="2" t="s">
        <v>6</v>
      </c>
      <c r="Z2825" s="2" t="s">
        <v>6</v>
      </c>
      <c r="AA2825" s="2" t="s">
        <v>6</v>
      </c>
      <c r="AB2825" s="2" t="s">
        <v>6</v>
      </c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</row>
    <row r="2826" spans="1:47" ht="31.5">
      <c r="A2826" s="2"/>
      <c r="B2826" s="2"/>
      <c r="C2826" s="26" t="s">
        <v>1160</v>
      </c>
      <c r="D2826" s="2" t="s">
        <v>176</v>
      </c>
      <c r="E2826" s="2" t="s">
        <v>30</v>
      </c>
      <c r="F2826" s="26" t="s">
        <v>176</v>
      </c>
      <c r="G2826" s="4" t="s">
        <v>1266</v>
      </c>
      <c r="H2826" s="2" t="s">
        <v>163</v>
      </c>
      <c r="I2826" s="2" t="s">
        <v>569</v>
      </c>
      <c r="J2826" s="2" t="s">
        <v>570</v>
      </c>
      <c r="K2826" s="2" t="s">
        <v>835</v>
      </c>
      <c r="L2826" s="2" t="s">
        <v>849</v>
      </c>
      <c r="M2826" s="2" t="s">
        <v>6</v>
      </c>
      <c r="N2826" s="2" t="s">
        <v>6</v>
      </c>
      <c r="O2826" s="2" t="s">
        <v>6</v>
      </c>
      <c r="P2826" s="2" t="s">
        <v>6</v>
      </c>
      <c r="Q2826" s="2" t="s">
        <v>6</v>
      </c>
      <c r="R2826" s="2" t="s">
        <v>6</v>
      </c>
      <c r="S2826" s="2" t="s">
        <v>6</v>
      </c>
      <c r="T2826" s="2" t="s">
        <v>6</v>
      </c>
      <c r="U2826" s="2" t="s">
        <v>6</v>
      </c>
      <c r="V2826" s="2" t="s">
        <v>6</v>
      </c>
      <c r="W2826" s="2" t="s">
        <v>6</v>
      </c>
      <c r="X2826" s="2" t="s">
        <v>6</v>
      </c>
      <c r="Y2826" s="2" t="s">
        <v>6</v>
      </c>
      <c r="Z2826" s="2" t="s">
        <v>6</v>
      </c>
      <c r="AA2826" s="2" t="s">
        <v>6</v>
      </c>
      <c r="AB2826" s="2" t="s">
        <v>6</v>
      </c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</row>
    <row r="2827" spans="1:47" ht="15.75">
      <c r="A2827" s="2"/>
      <c r="B2827" s="2"/>
      <c r="C2827" s="2" t="s">
        <v>1161</v>
      </c>
      <c r="D2827" s="2" t="s">
        <v>176</v>
      </c>
      <c r="E2827" s="2" t="s">
        <v>30</v>
      </c>
      <c r="F2827" s="26" t="s">
        <v>176</v>
      </c>
      <c r="G2827" s="4" t="s">
        <v>1266</v>
      </c>
      <c r="H2827" s="2" t="s">
        <v>163</v>
      </c>
      <c r="I2827" s="2" t="s">
        <v>569</v>
      </c>
      <c r="J2827" s="2" t="s">
        <v>570</v>
      </c>
      <c r="K2827" s="2" t="s">
        <v>835</v>
      </c>
      <c r="L2827" s="2" t="s">
        <v>849</v>
      </c>
      <c r="M2827" s="2" t="s">
        <v>6</v>
      </c>
      <c r="N2827" s="2" t="s">
        <v>6</v>
      </c>
      <c r="O2827" s="2" t="s">
        <v>6</v>
      </c>
      <c r="P2827" s="2" t="s">
        <v>6</v>
      </c>
      <c r="Q2827" s="2" t="s">
        <v>6</v>
      </c>
      <c r="R2827" s="2" t="s">
        <v>6</v>
      </c>
      <c r="S2827" s="2" t="s">
        <v>6</v>
      </c>
      <c r="T2827" s="2" t="s">
        <v>6</v>
      </c>
      <c r="U2827" s="2" t="s">
        <v>6</v>
      </c>
      <c r="V2827" s="2" t="s">
        <v>6</v>
      </c>
      <c r="W2827" s="2" t="s">
        <v>6</v>
      </c>
      <c r="X2827" s="2" t="s">
        <v>6</v>
      </c>
      <c r="Y2827" s="2" t="s">
        <v>6</v>
      </c>
      <c r="Z2827" s="2" t="s">
        <v>6</v>
      </c>
      <c r="AA2827" s="2" t="s">
        <v>6</v>
      </c>
      <c r="AB2827" s="2" t="s">
        <v>6</v>
      </c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</row>
    <row r="2828" spans="1:47" ht="47.25">
      <c r="A2828" s="2"/>
      <c r="B2828" s="2"/>
      <c r="C2828" s="26" t="s">
        <v>1162</v>
      </c>
      <c r="D2828" s="2" t="s">
        <v>176</v>
      </c>
      <c r="E2828" s="2" t="s">
        <v>30</v>
      </c>
      <c r="F2828" s="26" t="s">
        <v>176</v>
      </c>
      <c r="G2828" s="4" t="s">
        <v>1266</v>
      </c>
      <c r="H2828" s="2" t="s">
        <v>163</v>
      </c>
      <c r="I2828" s="2" t="s">
        <v>569</v>
      </c>
      <c r="J2828" s="2" t="s">
        <v>570</v>
      </c>
      <c r="K2828" s="2" t="s">
        <v>835</v>
      </c>
      <c r="L2828" s="2" t="s">
        <v>849</v>
      </c>
      <c r="M2828" s="2" t="s">
        <v>6</v>
      </c>
      <c r="N2828" s="2" t="s">
        <v>6</v>
      </c>
      <c r="O2828" s="2" t="s">
        <v>6</v>
      </c>
      <c r="P2828" s="2" t="s">
        <v>6</v>
      </c>
      <c r="Q2828" s="2" t="s">
        <v>6</v>
      </c>
      <c r="R2828" s="2" t="s">
        <v>6</v>
      </c>
      <c r="S2828" s="2" t="s">
        <v>6</v>
      </c>
      <c r="T2828" s="2" t="s">
        <v>6</v>
      </c>
      <c r="U2828" s="2" t="s">
        <v>6</v>
      </c>
      <c r="V2828" s="2" t="s">
        <v>6</v>
      </c>
      <c r="W2828" s="2" t="s">
        <v>6</v>
      </c>
      <c r="X2828" s="2" t="s">
        <v>6</v>
      </c>
      <c r="Y2828" s="2" t="s">
        <v>6</v>
      </c>
      <c r="Z2828" s="2" t="s">
        <v>6</v>
      </c>
      <c r="AA2828" s="2" t="s">
        <v>6</v>
      </c>
      <c r="AB2828" s="2" t="s">
        <v>6</v>
      </c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</row>
    <row r="2829" spans="1:47" ht="15.75">
      <c r="A2829" s="2"/>
      <c r="B2829" s="2"/>
      <c r="C2829" s="2" t="s">
        <v>1163</v>
      </c>
      <c r="D2829" s="2" t="s">
        <v>176</v>
      </c>
      <c r="E2829" s="2" t="s">
        <v>30</v>
      </c>
      <c r="F2829" s="26" t="s">
        <v>176</v>
      </c>
      <c r="G2829" s="4" t="s">
        <v>1266</v>
      </c>
      <c r="H2829" s="2" t="s">
        <v>163</v>
      </c>
      <c r="I2829" s="2" t="s">
        <v>569</v>
      </c>
      <c r="J2829" s="2" t="s">
        <v>570</v>
      </c>
      <c r="K2829" s="2" t="s">
        <v>835</v>
      </c>
      <c r="L2829" s="2" t="s">
        <v>849</v>
      </c>
      <c r="M2829" s="2" t="s">
        <v>6</v>
      </c>
      <c r="N2829" s="2" t="s">
        <v>6</v>
      </c>
      <c r="O2829" s="2" t="s">
        <v>6</v>
      </c>
      <c r="P2829" s="2" t="s">
        <v>6</v>
      </c>
      <c r="Q2829" s="2" t="s">
        <v>6</v>
      </c>
      <c r="R2829" s="2" t="s">
        <v>6</v>
      </c>
      <c r="S2829" s="2" t="s">
        <v>6</v>
      </c>
      <c r="T2829" s="2" t="s">
        <v>6</v>
      </c>
      <c r="U2829" s="2" t="s">
        <v>6</v>
      </c>
      <c r="V2829" s="2" t="s">
        <v>6</v>
      </c>
      <c r="W2829" s="2" t="s">
        <v>6</v>
      </c>
      <c r="X2829" s="2" t="s">
        <v>6</v>
      </c>
      <c r="Y2829" s="2" t="s">
        <v>6</v>
      </c>
      <c r="Z2829" s="2" t="s">
        <v>6</v>
      </c>
      <c r="AA2829" s="2" t="s">
        <v>6</v>
      </c>
      <c r="AB2829" s="2" t="s">
        <v>6</v>
      </c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</row>
    <row r="2830" spans="1:47" ht="15.75">
      <c r="A2830" s="2"/>
      <c r="B2830" s="2"/>
      <c r="C2830" s="2" t="s">
        <v>1164</v>
      </c>
      <c r="D2830" s="2" t="s">
        <v>176</v>
      </c>
      <c r="E2830" s="2" t="s">
        <v>30</v>
      </c>
      <c r="F2830" s="26" t="s">
        <v>176</v>
      </c>
      <c r="G2830" s="4" t="s">
        <v>1266</v>
      </c>
      <c r="H2830" s="2" t="s">
        <v>163</v>
      </c>
      <c r="I2830" s="2" t="s">
        <v>569</v>
      </c>
      <c r="J2830" s="2" t="s">
        <v>570</v>
      </c>
      <c r="K2830" s="2" t="s">
        <v>835</v>
      </c>
      <c r="L2830" s="2" t="s">
        <v>849</v>
      </c>
      <c r="M2830" s="2" t="s">
        <v>6</v>
      </c>
      <c r="N2830" s="2" t="s">
        <v>6</v>
      </c>
      <c r="O2830" s="2" t="s">
        <v>6</v>
      </c>
      <c r="P2830" s="2" t="s">
        <v>6</v>
      </c>
      <c r="Q2830" s="2" t="s">
        <v>6</v>
      </c>
      <c r="R2830" s="2" t="s">
        <v>6</v>
      </c>
      <c r="S2830" s="2" t="s">
        <v>6</v>
      </c>
      <c r="T2830" s="2" t="s">
        <v>6</v>
      </c>
      <c r="U2830" s="2" t="s">
        <v>6</v>
      </c>
      <c r="V2830" s="2" t="s">
        <v>6</v>
      </c>
      <c r="W2830" s="2" t="s">
        <v>6</v>
      </c>
      <c r="X2830" s="2" t="s">
        <v>6</v>
      </c>
      <c r="Y2830" s="2" t="s">
        <v>6</v>
      </c>
      <c r="Z2830" s="2" t="s">
        <v>6</v>
      </c>
      <c r="AA2830" s="2" t="s">
        <v>6</v>
      </c>
      <c r="AB2830" s="2" t="s">
        <v>6</v>
      </c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</row>
    <row r="2831" spans="1:47" ht="15.75">
      <c r="A2831" s="2"/>
      <c r="B2831" s="2"/>
      <c r="C2831" s="2" t="s">
        <v>1165</v>
      </c>
      <c r="D2831" s="2" t="s">
        <v>176</v>
      </c>
      <c r="E2831" s="2" t="s">
        <v>30</v>
      </c>
      <c r="F2831" s="26" t="s">
        <v>176</v>
      </c>
      <c r="G2831" s="4" t="s">
        <v>1266</v>
      </c>
      <c r="H2831" s="2" t="s">
        <v>163</v>
      </c>
      <c r="I2831" s="2" t="s">
        <v>569</v>
      </c>
      <c r="J2831" s="2" t="s">
        <v>570</v>
      </c>
      <c r="K2831" s="2" t="s">
        <v>835</v>
      </c>
      <c r="L2831" s="2" t="s">
        <v>849</v>
      </c>
      <c r="M2831" s="2" t="s">
        <v>6</v>
      </c>
      <c r="N2831" s="2" t="s">
        <v>6</v>
      </c>
      <c r="O2831" s="2" t="s">
        <v>6</v>
      </c>
      <c r="P2831" s="2" t="s">
        <v>6</v>
      </c>
      <c r="Q2831" s="2" t="s">
        <v>6</v>
      </c>
      <c r="R2831" s="2" t="s">
        <v>6</v>
      </c>
      <c r="S2831" s="2" t="s">
        <v>6</v>
      </c>
      <c r="T2831" s="2" t="s">
        <v>6</v>
      </c>
      <c r="U2831" s="2" t="s">
        <v>6</v>
      </c>
      <c r="V2831" s="2" t="s">
        <v>6</v>
      </c>
      <c r="W2831" s="2" t="s">
        <v>6</v>
      </c>
      <c r="X2831" s="2" t="s">
        <v>6</v>
      </c>
      <c r="Y2831" s="2" t="s">
        <v>6</v>
      </c>
      <c r="Z2831" s="2" t="s">
        <v>6</v>
      </c>
      <c r="AA2831" s="2" t="s">
        <v>6</v>
      </c>
      <c r="AB2831" s="2" t="s">
        <v>6</v>
      </c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</row>
    <row r="2832" spans="1:47" ht="15.75">
      <c r="A2832" s="2"/>
      <c r="B2832" s="2"/>
      <c r="C2832" s="2" t="s">
        <v>1166</v>
      </c>
      <c r="D2832" s="2" t="s">
        <v>176</v>
      </c>
      <c r="E2832" s="2" t="s">
        <v>30</v>
      </c>
      <c r="F2832" s="26" t="s">
        <v>176</v>
      </c>
      <c r="G2832" s="4" t="s">
        <v>1266</v>
      </c>
      <c r="H2832" s="2" t="s">
        <v>163</v>
      </c>
      <c r="I2832" s="2" t="s">
        <v>569</v>
      </c>
      <c r="J2832" s="2" t="s">
        <v>570</v>
      </c>
      <c r="K2832" s="2" t="s">
        <v>835</v>
      </c>
      <c r="L2832" s="2" t="s">
        <v>849</v>
      </c>
      <c r="M2832" s="2" t="s">
        <v>6</v>
      </c>
      <c r="N2832" s="2" t="s">
        <v>6</v>
      </c>
      <c r="O2832" s="2" t="s">
        <v>6</v>
      </c>
      <c r="P2832" s="2" t="s">
        <v>6</v>
      </c>
      <c r="Q2832" s="2" t="s">
        <v>6</v>
      </c>
      <c r="R2832" s="2" t="s">
        <v>6</v>
      </c>
      <c r="S2832" s="2" t="s">
        <v>6</v>
      </c>
      <c r="T2832" s="2" t="s">
        <v>6</v>
      </c>
      <c r="U2832" s="2" t="s">
        <v>6</v>
      </c>
      <c r="V2832" s="2" t="s">
        <v>6</v>
      </c>
      <c r="W2832" s="2" t="s">
        <v>6</v>
      </c>
      <c r="X2832" s="2" t="s">
        <v>6</v>
      </c>
      <c r="Y2832" s="2" t="s">
        <v>6</v>
      </c>
      <c r="Z2832" s="2" t="s">
        <v>6</v>
      </c>
      <c r="AA2832" s="2" t="s">
        <v>6</v>
      </c>
      <c r="AB2832" s="2" t="s">
        <v>6</v>
      </c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</row>
    <row r="2833" spans="1:47" ht="15.75">
      <c r="A2833" s="2"/>
      <c r="B2833" s="2"/>
      <c r="C2833" s="2" t="s">
        <v>1168</v>
      </c>
      <c r="D2833" s="2" t="s">
        <v>176</v>
      </c>
      <c r="E2833" s="2" t="s">
        <v>30</v>
      </c>
      <c r="F2833" s="26" t="s">
        <v>584</v>
      </c>
      <c r="G2833" s="4" t="s">
        <v>1266</v>
      </c>
      <c r="H2833" s="2" t="s">
        <v>163</v>
      </c>
      <c r="I2833" s="2" t="s">
        <v>569</v>
      </c>
      <c r="J2833" s="2" t="s">
        <v>570</v>
      </c>
      <c r="K2833" s="2" t="s">
        <v>835</v>
      </c>
      <c r="L2833" s="2" t="s">
        <v>849</v>
      </c>
      <c r="M2833" s="2" t="s">
        <v>6</v>
      </c>
      <c r="N2833" s="2" t="s">
        <v>6</v>
      </c>
      <c r="O2833" s="2" t="s">
        <v>6</v>
      </c>
      <c r="P2833" s="2" t="s">
        <v>6</v>
      </c>
      <c r="Q2833" s="2" t="s">
        <v>6</v>
      </c>
      <c r="R2833" s="2" t="s">
        <v>6</v>
      </c>
      <c r="S2833" s="2" t="s">
        <v>6</v>
      </c>
      <c r="T2833" s="2" t="s">
        <v>6</v>
      </c>
      <c r="U2833" s="2" t="s">
        <v>6</v>
      </c>
      <c r="V2833" s="2" t="s">
        <v>6</v>
      </c>
      <c r="W2833" s="2" t="s">
        <v>6</v>
      </c>
      <c r="X2833" s="2" t="s">
        <v>6</v>
      </c>
      <c r="Y2833" s="2" t="s">
        <v>6</v>
      </c>
      <c r="Z2833" s="2" t="s">
        <v>6</v>
      </c>
      <c r="AA2833" s="2" t="s">
        <v>6</v>
      </c>
      <c r="AB2833" s="2" t="s">
        <v>6</v>
      </c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</row>
    <row r="2834" spans="1:47" ht="15.75">
      <c r="A2834" s="2"/>
      <c r="B2834" s="2"/>
      <c r="C2834" s="2" t="s">
        <v>1169</v>
      </c>
      <c r="D2834" s="2" t="s">
        <v>176</v>
      </c>
      <c r="E2834" s="2" t="s">
        <v>30</v>
      </c>
      <c r="F2834" s="26" t="s">
        <v>176</v>
      </c>
      <c r="G2834" s="4" t="s">
        <v>1266</v>
      </c>
      <c r="H2834" s="2" t="s">
        <v>163</v>
      </c>
      <c r="I2834" s="2" t="s">
        <v>569</v>
      </c>
      <c r="J2834" s="2" t="s">
        <v>570</v>
      </c>
      <c r="K2834" s="2" t="s">
        <v>835</v>
      </c>
      <c r="L2834" s="2" t="s">
        <v>849</v>
      </c>
      <c r="M2834" s="2" t="s">
        <v>6</v>
      </c>
      <c r="N2834" s="2" t="s">
        <v>6</v>
      </c>
      <c r="O2834" s="2" t="s">
        <v>6</v>
      </c>
      <c r="P2834" s="2" t="s">
        <v>6</v>
      </c>
      <c r="Q2834" s="2" t="s">
        <v>6</v>
      </c>
      <c r="R2834" s="2" t="s">
        <v>6</v>
      </c>
      <c r="S2834" s="2" t="s">
        <v>6</v>
      </c>
      <c r="T2834" s="2" t="s">
        <v>6</v>
      </c>
      <c r="U2834" s="2" t="s">
        <v>6</v>
      </c>
      <c r="V2834" s="2" t="s">
        <v>6</v>
      </c>
      <c r="W2834" s="2" t="s">
        <v>6</v>
      </c>
      <c r="X2834" s="2" t="s">
        <v>6</v>
      </c>
      <c r="Y2834" s="2" t="s">
        <v>6</v>
      </c>
      <c r="Z2834" s="2" t="s">
        <v>6</v>
      </c>
      <c r="AA2834" s="2" t="s">
        <v>6</v>
      </c>
      <c r="AB2834" s="2" t="s">
        <v>6</v>
      </c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</row>
    <row r="2835" spans="1:47" ht="15.75">
      <c r="A2835" s="2"/>
      <c r="B2835" s="2"/>
      <c r="C2835" s="2" t="s">
        <v>1170</v>
      </c>
      <c r="D2835" s="2" t="s">
        <v>176</v>
      </c>
      <c r="E2835" s="2" t="s">
        <v>30</v>
      </c>
      <c r="F2835" s="26" t="s">
        <v>176</v>
      </c>
      <c r="G2835" s="4" t="s">
        <v>1266</v>
      </c>
      <c r="H2835" s="2" t="s">
        <v>163</v>
      </c>
      <c r="I2835" s="2" t="s">
        <v>569</v>
      </c>
      <c r="J2835" s="2" t="s">
        <v>570</v>
      </c>
      <c r="K2835" s="2" t="s">
        <v>835</v>
      </c>
      <c r="L2835" s="2" t="s">
        <v>849</v>
      </c>
      <c r="M2835" s="2" t="s">
        <v>6</v>
      </c>
      <c r="N2835" s="2" t="s">
        <v>6</v>
      </c>
      <c r="O2835" s="2" t="s">
        <v>6</v>
      </c>
      <c r="P2835" s="2" t="s">
        <v>6</v>
      </c>
      <c r="Q2835" s="2" t="s">
        <v>6</v>
      </c>
      <c r="R2835" s="2" t="s">
        <v>6</v>
      </c>
      <c r="S2835" s="2" t="s">
        <v>6</v>
      </c>
      <c r="T2835" s="2" t="s">
        <v>6</v>
      </c>
      <c r="U2835" s="2" t="s">
        <v>6</v>
      </c>
      <c r="V2835" s="2" t="s">
        <v>6</v>
      </c>
      <c r="W2835" s="2" t="s">
        <v>6</v>
      </c>
      <c r="X2835" s="2" t="s">
        <v>6</v>
      </c>
      <c r="Y2835" s="2" t="s">
        <v>6</v>
      </c>
      <c r="Z2835" s="2" t="s">
        <v>6</v>
      </c>
      <c r="AA2835" s="2" t="s">
        <v>6</v>
      </c>
      <c r="AB2835" s="2" t="s">
        <v>6</v>
      </c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</row>
    <row r="2836" spans="1:47" ht="15.75">
      <c r="A2836" s="2"/>
      <c r="B2836" s="2"/>
      <c r="C2836" s="2" t="s">
        <v>1171</v>
      </c>
      <c r="D2836" s="2" t="s">
        <v>176</v>
      </c>
      <c r="E2836" s="2" t="s">
        <v>30</v>
      </c>
      <c r="F2836" s="26" t="s">
        <v>176</v>
      </c>
      <c r="G2836" s="4" t="s">
        <v>1266</v>
      </c>
      <c r="H2836" s="2" t="s">
        <v>163</v>
      </c>
      <c r="I2836" s="2" t="s">
        <v>569</v>
      </c>
      <c r="J2836" s="2" t="s">
        <v>570</v>
      </c>
      <c r="K2836" s="2" t="s">
        <v>835</v>
      </c>
      <c r="L2836" s="2" t="s">
        <v>849</v>
      </c>
      <c r="M2836" s="2" t="s">
        <v>6</v>
      </c>
      <c r="N2836" s="2" t="s">
        <v>6</v>
      </c>
      <c r="O2836" s="2" t="s">
        <v>6</v>
      </c>
      <c r="P2836" s="2" t="s">
        <v>6</v>
      </c>
      <c r="Q2836" s="2" t="s">
        <v>6</v>
      </c>
      <c r="R2836" s="2" t="s">
        <v>6</v>
      </c>
      <c r="S2836" s="2" t="s">
        <v>6</v>
      </c>
      <c r="T2836" s="2" t="s">
        <v>6</v>
      </c>
      <c r="U2836" s="2" t="s">
        <v>6</v>
      </c>
      <c r="V2836" s="2" t="s">
        <v>6</v>
      </c>
      <c r="W2836" s="2" t="s">
        <v>6</v>
      </c>
      <c r="X2836" s="2" t="s">
        <v>6</v>
      </c>
      <c r="Y2836" s="2" t="s">
        <v>6</v>
      </c>
      <c r="Z2836" s="2" t="s">
        <v>6</v>
      </c>
      <c r="AA2836" s="2" t="s">
        <v>6</v>
      </c>
      <c r="AB2836" s="2" t="s">
        <v>6</v>
      </c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</row>
    <row r="2837" spans="1:47" ht="15.75">
      <c r="A2837" s="2"/>
      <c r="B2837" s="2"/>
      <c r="C2837" s="2" t="s">
        <v>1172</v>
      </c>
      <c r="D2837" s="2" t="s">
        <v>176</v>
      </c>
      <c r="E2837" s="2" t="s">
        <v>30</v>
      </c>
      <c r="F2837" s="26" t="s">
        <v>176</v>
      </c>
      <c r="G2837" s="4" t="s">
        <v>1266</v>
      </c>
      <c r="H2837" s="2" t="s">
        <v>163</v>
      </c>
      <c r="I2837" s="2" t="s">
        <v>569</v>
      </c>
      <c r="J2837" s="2" t="s">
        <v>570</v>
      </c>
      <c r="K2837" s="2" t="s">
        <v>835</v>
      </c>
      <c r="L2837" s="2" t="s">
        <v>849</v>
      </c>
      <c r="M2837" s="2" t="s">
        <v>6</v>
      </c>
      <c r="N2837" s="2" t="s">
        <v>6</v>
      </c>
      <c r="O2837" s="2" t="s">
        <v>6</v>
      </c>
      <c r="P2837" s="2" t="s">
        <v>6</v>
      </c>
      <c r="Q2837" s="2" t="s">
        <v>6</v>
      </c>
      <c r="R2837" s="2" t="s">
        <v>6</v>
      </c>
      <c r="S2837" s="2" t="s">
        <v>6</v>
      </c>
      <c r="T2837" s="2" t="s">
        <v>6</v>
      </c>
      <c r="U2837" s="2" t="s">
        <v>6</v>
      </c>
      <c r="V2837" s="2" t="s">
        <v>6</v>
      </c>
      <c r="W2837" s="2" t="s">
        <v>6</v>
      </c>
      <c r="X2837" s="2" t="s">
        <v>6</v>
      </c>
      <c r="Y2837" s="2" t="s">
        <v>6</v>
      </c>
      <c r="Z2837" s="2" t="s">
        <v>6</v>
      </c>
      <c r="AA2837" s="2" t="s">
        <v>6</v>
      </c>
      <c r="AB2837" s="2" t="s">
        <v>6</v>
      </c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</row>
    <row r="2838" spans="1:47" ht="15.75">
      <c r="A2838" s="2"/>
      <c r="B2838" s="2"/>
      <c r="C2838" s="2" t="s">
        <v>1173</v>
      </c>
      <c r="D2838" s="2" t="s">
        <v>176</v>
      </c>
      <c r="E2838" s="2" t="s">
        <v>30</v>
      </c>
      <c r="F2838" s="26" t="s">
        <v>176</v>
      </c>
      <c r="G2838" s="4" t="s">
        <v>1266</v>
      </c>
      <c r="H2838" s="2" t="s">
        <v>163</v>
      </c>
      <c r="I2838" s="2" t="s">
        <v>569</v>
      </c>
      <c r="J2838" s="2" t="s">
        <v>570</v>
      </c>
      <c r="K2838" s="2" t="s">
        <v>835</v>
      </c>
      <c r="L2838" s="2" t="s">
        <v>849</v>
      </c>
      <c r="M2838" s="2" t="s">
        <v>6</v>
      </c>
      <c r="N2838" s="2" t="s">
        <v>6</v>
      </c>
      <c r="O2838" s="2" t="s">
        <v>6</v>
      </c>
      <c r="P2838" s="2" t="s">
        <v>6</v>
      </c>
      <c r="Q2838" s="2" t="s">
        <v>6</v>
      </c>
      <c r="R2838" s="2" t="s">
        <v>6</v>
      </c>
      <c r="S2838" s="2" t="s">
        <v>6</v>
      </c>
      <c r="T2838" s="2" t="s">
        <v>6</v>
      </c>
      <c r="U2838" s="2" t="s">
        <v>6</v>
      </c>
      <c r="V2838" s="2" t="s">
        <v>6</v>
      </c>
      <c r="W2838" s="2" t="s">
        <v>6</v>
      </c>
      <c r="X2838" s="2" t="s">
        <v>6</v>
      </c>
      <c r="Y2838" s="2" t="s">
        <v>6</v>
      </c>
      <c r="Z2838" s="2" t="s">
        <v>6</v>
      </c>
      <c r="AA2838" s="2" t="s">
        <v>6</v>
      </c>
      <c r="AB2838" s="2" t="s">
        <v>6</v>
      </c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</row>
    <row r="2839" spans="1:47" ht="15.75">
      <c r="A2839" s="2"/>
      <c r="B2839" s="2"/>
      <c r="C2839" s="2" t="s">
        <v>1174</v>
      </c>
      <c r="D2839" s="2" t="s">
        <v>176</v>
      </c>
      <c r="E2839" s="2" t="s">
        <v>30</v>
      </c>
      <c r="F2839" s="26" t="s">
        <v>176</v>
      </c>
      <c r="G2839" s="4" t="s">
        <v>1266</v>
      </c>
      <c r="H2839" s="2" t="s">
        <v>163</v>
      </c>
      <c r="I2839" s="2" t="s">
        <v>569</v>
      </c>
      <c r="J2839" s="2" t="s">
        <v>570</v>
      </c>
      <c r="K2839" s="2" t="s">
        <v>835</v>
      </c>
      <c r="L2839" s="2" t="s">
        <v>849</v>
      </c>
      <c r="M2839" s="2" t="s">
        <v>6</v>
      </c>
      <c r="N2839" s="2" t="s">
        <v>6</v>
      </c>
      <c r="O2839" s="2" t="s">
        <v>6</v>
      </c>
      <c r="P2839" s="2" t="s">
        <v>6</v>
      </c>
      <c r="Q2839" s="2" t="s">
        <v>6</v>
      </c>
      <c r="R2839" s="2" t="s">
        <v>6</v>
      </c>
      <c r="S2839" s="2" t="s">
        <v>6</v>
      </c>
      <c r="T2839" s="2" t="s">
        <v>6</v>
      </c>
      <c r="U2839" s="2" t="s">
        <v>6</v>
      </c>
      <c r="V2839" s="2" t="s">
        <v>6</v>
      </c>
      <c r="W2839" s="2" t="s">
        <v>6</v>
      </c>
      <c r="X2839" s="2" t="s">
        <v>6</v>
      </c>
      <c r="Y2839" s="2" t="s">
        <v>6</v>
      </c>
      <c r="Z2839" s="2" t="s">
        <v>6</v>
      </c>
      <c r="AA2839" s="2" t="s">
        <v>6</v>
      </c>
      <c r="AB2839" s="2" t="s">
        <v>6</v>
      </c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</row>
    <row r="2840" spans="1:47" ht="15.75">
      <c r="A2840" s="2"/>
      <c r="B2840" s="2"/>
      <c r="C2840" s="2" t="s">
        <v>1175</v>
      </c>
      <c r="D2840" s="2" t="s">
        <v>176</v>
      </c>
      <c r="E2840" s="2" t="s">
        <v>30</v>
      </c>
      <c r="F2840" s="26" t="s">
        <v>176</v>
      </c>
      <c r="G2840" s="4" t="s">
        <v>1266</v>
      </c>
      <c r="H2840" s="2" t="s">
        <v>163</v>
      </c>
      <c r="I2840" s="2" t="s">
        <v>569</v>
      </c>
      <c r="J2840" s="2" t="s">
        <v>570</v>
      </c>
      <c r="K2840" s="2" t="s">
        <v>835</v>
      </c>
      <c r="L2840" s="2" t="s">
        <v>849</v>
      </c>
      <c r="M2840" s="2" t="s">
        <v>6</v>
      </c>
      <c r="N2840" s="2" t="s">
        <v>6</v>
      </c>
      <c r="O2840" s="2" t="s">
        <v>6</v>
      </c>
      <c r="P2840" s="2" t="s">
        <v>6</v>
      </c>
      <c r="Q2840" s="2" t="s">
        <v>6</v>
      </c>
      <c r="R2840" s="2" t="s">
        <v>6</v>
      </c>
      <c r="S2840" s="2" t="s">
        <v>6</v>
      </c>
      <c r="T2840" s="2" t="s">
        <v>6</v>
      </c>
      <c r="U2840" s="2" t="s">
        <v>6</v>
      </c>
      <c r="V2840" s="2" t="s">
        <v>6</v>
      </c>
      <c r="W2840" s="2" t="s">
        <v>6</v>
      </c>
      <c r="X2840" s="2" t="s">
        <v>6</v>
      </c>
      <c r="Y2840" s="2" t="s">
        <v>6</v>
      </c>
      <c r="Z2840" s="2" t="s">
        <v>6</v>
      </c>
      <c r="AA2840" s="2" t="s">
        <v>6</v>
      </c>
      <c r="AB2840" s="2" t="s">
        <v>6</v>
      </c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</row>
    <row r="2841" spans="1:47" ht="15.75">
      <c r="A2841" s="2"/>
      <c r="B2841" s="2"/>
      <c r="C2841" s="2" t="s">
        <v>1176</v>
      </c>
      <c r="D2841" s="2" t="s">
        <v>176</v>
      </c>
      <c r="E2841" s="2" t="s">
        <v>30</v>
      </c>
      <c r="F2841" s="26" t="s">
        <v>176</v>
      </c>
      <c r="G2841" s="4" t="s">
        <v>1266</v>
      </c>
      <c r="H2841" s="2" t="s">
        <v>163</v>
      </c>
      <c r="I2841" s="2" t="s">
        <v>569</v>
      </c>
      <c r="J2841" s="2" t="s">
        <v>570</v>
      </c>
      <c r="K2841" s="2" t="s">
        <v>835</v>
      </c>
      <c r="L2841" s="2" t="s">
        <v>849</v>
      </c>
      <c r="M2841" s="2" t="s">
        <v>6</v>
      </c>
      <c r="N2841" s="2" t="s">
        <v>6</v>
      </c>
      <c r="O2841" s="2" t="s">
        <v>6</v>
      </c>
      <c r="P2841" s="2" t="s">
        <v>6</v>
      </c>
      <c r="Q2841" s="2" t="s">
        <v>6</v>
      </c>
      <c r="R2841" s="2" t="s">
        <v>6</v>
      </c>
      <c r="S2841" s="2" t="s">
        <v>6</v>
      </c>
      <c r="T2841" s="2" t="s">
        <v>6</v>
      </c>
      <c r="U2841" s="2" t="s">
        <v>6</v>
      </c>
      <c r="V2841" s="2" t="s">
        <v>6</v>
      </c>
      <c r="W2841" s="2" t="s">
        <v>6</v>
      </c>
      <c r="X2841" s="2" t="s">
        <v>6</v>
      </c>
      <c r="Y2841" s="2" t="s">
        <v>6</v>
      </c>
      <c r="Z2841" s="2" t="s">
        <v>6</v>
      </c>
      <c r="AA2841" s="2" t="s">
        <v>6</v>
      </c>
      <c r="AB2841" s="2" t="s">
        <v>6</v>
      </c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</row>
    <row r="2842" spans="1:47" ht="15.75">
      <c r="A2842" s="2"/>
      <c r="B2842" s="2"/>
      <c r="C2842" s="2" t="s">
        <v>1177</v>
      </c>
      <c r="D2842" s="2" t="s">
        <v>176</v>
      </c>
      <c r="E2842" s="2" t="s">
        <v>30</v>
      </c>
      <c r="F2842" s="26" t="s">
        <v>176</v>
      </c>
      <c r="G2842" s="4" t="s">
        <v>1266</v>
      </c>
      <c r="H2842" s="2" t="s">
        <v>163</v>
      </c>
      <c r="I2842" s="2" t="s">
        <v>569</v>
      </c>
      <c r="J2842" s="2" t="s">
        <v>570</v>
      </c>
      <c r="K2842" s="2" t="s">
        <v>835</v>
      </c>
      <c r="L2842" s="2" t="s">
        <v>849</v>
      </c>
      <c r="M2842" s="2" t="s">
        <v>6</v>
      </c>
      <c r="N2842" s="2" t="s">
        <v>6</v>
      </c>
      <c r="O2842" s="2" t="s">
        <v>6</v>
      </c>
      <c r="P2842" s="2" t="s">
        <v>6</v>
      </c>
      <c r="Q2842" s="2" t="s">
        <v>6</v>
      </c>
      <c r="R2842" s="2" t="s">
        <v>6</v>
      </c>
      <c r="S2842" s="2" t="s">
        <v>6</v>
      </c>
      <c r="T2842" s="2" t="s">
        <v>6</v>
      </c>
      <c r="U2842" s="2" t="s">
        <v>6</v>
      </c>
      <c r="V2842" s="2" t="s">
        <v>6</v>
      </c>
      <c r="W2842" s="2" t="s">
        <v>6</v>
      </c>
      <c r="X2842" s="2" t="s">
        <v>6</v>
      </c>
      <c r="Y2842" s="2" t="s">
        <v>6</v>
      </c>
      <c r="Z2842" s="2" t="s">
        <v>6</v>
      </c>
      <c r="AA2842" s="2" t="s">
        <v>6</v>
      </c>
      <c r="AB2842" s="2" t="s">
        <v>6</v>
      </c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</row>
    <row r="2843" spans="1:47" ht="15.75">
      <c r="A2843" s="2"/>
      <c r="B2843" s="2"/>
      <c r="C2843" s="2" t="s">
        <v>1178</v>
      </c>
      <c r="D2843" s="2" t="s">
        <v>176</v>
      </c>
      <c r="E2843" s="2" t="s">
        <v>30</v>
      </c>
      <c r="F2843" s="26" t="s">
        <v>176</v>
      </c>
      <c r="G2843" s="4" t="s">
        <v>1266</v>
      </c>
      <c r="H2843" s="2" t="s">
        <v>163</v>
      </c>
      <c r="I2843" s="2" t="s">
        <v>569</v>
      </c>
      <c r="J2843" s="2" t="s">
        <v>570</v>
      </c>
      <c r="K2843" s="2" t="s">
        <v>835</v>
      </c>
      <c r="L2843" s="2" t="s">
        <v>849</v>
      </c>
      <c r="M2843" s="2" t="s">
        <v>6</v>
      </c>
      <c r="N2843" s="2" t="s">
        <v>6</v>
      </c>
      <c r="O2843" s="2" t="s">
        <v>6</v>
      </c>
      <c r="P2843" s="2" t="s">
        <v>6</v>
      </c>
      <c r="Q2843" s="2" t="s">
        <v>6</v>
      </c>
      <c r="R2843" s="2" t="s">
        <v>6</v>
      </c>
      <c r="S2843" s="2" t="s">
        <v>6</v>
      </c>
      <c r="T2843" s="2" t="s">
        <v>6</v>
      </c>
      <c r="U2843" s="2" t="s">
        <v>6</v>
      </c>
      <c r="V2843" s="2" t="s">
        <v>6</v>
      </c>
      <c r="W2843" s="2" t="s">
        <v>6</v>
      </c>
      <c r="X2843" s="2" t="s">
        <v>6</v>
      </c>
      <c r="Y2843" s="2" t="s">
        <v>6</v>
      </c>
      <c r="Z2843" s="2" t="s">
        <v>6</v>
      </c>
      <c r="AA2843" s="2" t="s">
        <v>6</v>
      </c>
      <c r="AB2843" s="2" t="s">
        <v>6</v>
      </c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</row>
    <row r="2844" spans="1:47" ht="15.75">
      <c r="A2844" s="2"/>
      <c r="B2844" s="2"/>
      <c r="C2844" s="2" t="s">
        <v>1179</v>
      </c>
      <c r="D2844" s="2" t="s">
        <v>176</v>
      </c>
      <c r="E2844" s="2" t="s">
        <v>30</v>
      </c>
      <c r="F2844" s="26" t="s">
        <v>176</v>
      </c>
      <c r="G2844" s="4" t="s">
        <v>1266</v>
      </c>
      <c r="H2844" s="2" t="s">
        <v>163</v>
      </c>
      <c r="I2844" s="2" t="s">
        <v>569</v>
      </c>
      <c r="J2844" s="2" t="s">
        <v>570</v>
      </c>
      <c r="K2844" s="2" t="s">
        <v>835</v>
      </c>
      <c r="L2844" s="2" t="s">
        <v>849</v>
      </c>
      <c r="M2844" s="2" t="s">
        <v>6</v>
      </c>
      <c r="N2844" s="2" t="s">
        <v>6</v>
      </c>
      <c r="O2844" s="2" t="s">
        <v>6</v>
      </c>
      <c r="P2844" s="2" t="s">
        <v>6</v>
      </c>
      <c r="Q2844" s="2" t="s">
        <v>6</v>
      </c>
      <c r="R2844" s="2" t="s">
        <v>6</v>
      </c>
      <c r="S2844" s="2" t="s">
        <v>6</v>
      </c>
      <c r="T2844" s="2" t="s">
        <v>6</v>
      </c>
      <c r="U2844" s="2" t="s">
        <v>6</v>
      </c>
      <c r="V2844" s="2" t="s">
        <v>6</v>
      </c>
      <c r="W2844" s="2" t="s">
        <v>6</v>
      </c>
      <c r="X2844" s="2" t="s">
        <v>6</v>
      </c>
      <c r="Y2844" s="2" t="s">
        <v>6</v>
      </c>
      <c r="Z2844" s="2" t="s">
        <v>6</v>
      </c>
      <c r="AA2844" s="2" t="s">
        <v>6</v>
      </c>
      <c r="AB2844" s="2" t="s">
        <v>6</v>
      </c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</row>
    <row r="2845" spans="1:47" ht="15.75">
      <c r="A2845" s="2"/>
      <c r="B2845" s="2"/>
      <c r="C2845" s="2" t="s">
        <v>1180</v>
      </c>
      <c r="D2845" s="2" t="s">
        <v>176</v>
      </c>
      <c r="E2845" s="2" t="s">
        <v>30</v>
      </c>
      <c r="F2845" s="26" t="s">
        <v>176</v>
      </c>
      <c r="G2845" s="4" t="s">
        <v>1266</v>
      </c>
      <c r="H2845" s="2" t="s">
        <v>163</v>
      </c>
      <c r="I2845" s="2" t="s">
        <v>569</v>
      </c>
      <c r="J2845" s="2" t="s">
        <v>570</v>
      </c>
      <c r="K2845" s="2" t="s">
        <v>835</v>
      </c>
      <c r="L2845" s="2" t="s">
        <v>849</v>
      </c>
      <c r="M2845" s="2" t="s">
        <v>6</v>
      </c>
      <c r="N2845" s="2" t="s">
        <v>6</v>
      </c>
      <c r="O2845" s="2" t="s">
        <v>6</v>
      </c>
      <c r="P2845" s="2" t="s">
        <v>6</v>
      </c>
      <c r="Q2845" s="2" t="s">
        <v>6</v>
      </c>
      <c r="R2845" s="2" t="s">
        <v>6</v>
      </c>
      <c r="S2845" s="2" t="s">
        <v>6</v>
      </c>
      <c r="T2845" s="2" t="s">
        <v>6</v>
      </c>
      <c r="U2845" s="2" t="s">
        <v>6</v>
      </c>
      <c r="V2845" s="2" t="s">
        <v>6</v>
      </c>
      <c r="W2845" s="2" t="s">
        <v>6</v>
      </c>
      <c r="X2845" s="2" t="s">
        <v>6</v>
      </c>
      <c r="Y2845" s="2" t="s">
        <v>6</v>
      </c>
      <c r="Z2845" s="2" t="s">
        <v>6</v>
      </c>
      <c r="AA2845" s="2" t="s">
        <v>6</v>
      </c>
      <c r="AB2845" s="2" t="s">
        <v>6</v>
      </c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</row>
    <row r="2846" spans="1:47" ht="15.75">
      <c r="A2846" s="2"/>
      <c r="B2846" s="2"/>
      <c r="C2846" s="2" t="s">
        <v>1181</v>
      </c>
      <c r="D2846" s="2" t="s">
        <v>176</v>
      </c>
      <c r="E2846" s="2" t="s">
        <v>30</v>
      </c>
      <c r="F2846" s="26" t="s">
        <v>176</v>
      </c>
      <c r="G2846" s="4" t="s">
        <v>1266</v>
      </c>
      <c r="H2846" s="2" t="s">
        <v>163</v>
      </c>
      <c r="I2846" s="2" t="s">
        <v>569</v>
      </c>
      <c r="J2846" s="2" t="s">
        <v>570</v>
      </c>
      <c r="K2846" s="2" t="s">
        <v>835</v>
      </c>
      <c r="L2846" s="2" t="s">
        <v>849</v>
      </c>
      <c r="M2846" s="2" t="s">
        <v>6</v>
      </c>
      <c r="N2846" s="2" t="s">
        <v>6</v>
      </c>
      <c r="O2846" s="2" t="s">
        <v>6</v>
      </c>
      <c r="P2846" s="2" t="s">
        <v>6</v>
      </c>
      <c r="Q2846" s="2" t="s">
        <v>6</v>
      </c>
      <c r="R2846" s="2" t="s">
        <v>6</v>
      </c>
      <c r="S2846" s="2" t="s">
        <v>6</v>
      </c>
      <c r="T2846" s="2" t="s">
        <v>6</v>
      </c>
      <c r="U2846" s="2" t="s">
        <v>6</v>
      </c>
      <c r="V2846" s="2" t="s">
        <v>6</v>
      </c>
      <c r="W2846" s="2" t="s">
        <v>6</v>
      </c>
      <c r="X2846" s="2" t="s">
        <v>6</v>
      </c>
      <c r="Y2846" s="2" t="s">
        <v>6</v>
      </c>
      <c r="Z2846" s="2" t="s">
        <v>6</v>
      </c>
      <c r="AA2846" s="2" t="s">
        <v>6</v>
      </c>
      <c r="AB2846" s="2" t="s">
        <v>6</v>
      </c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</row>
    <row r="2847" spans="1:47" ht="15.75">
      <c r="A2847" s="2"/>
      <c r="B2847" s="2"/>
      <c r="C2847" s="2" t="s">
        <v>1182</v>
      </c>
      <c r="D2847" s="2" t="s">
        <v>176</v>
      </c>
      <c r="E2847" s="2" t="s">
        <v>30</v>
      </c>
      <c r="F2847" s="26" t="s">
        <v>176</v>
      </c>
      <c r="G2847" s="4" t="s">
        <v>1266</v>
      </c>
      <c r="H2847" s="2" t="s">
        <v>163</v>
      </c>
      <c r="I2847" s="2" t="s">
        <v>569</v>
      </c>
      <c r="J2847" s="2" t="s">
        <v>570</v>
      </c>
      <c r="K2847" s="2" t="s">
        <v>835</v>
      </c>
      <c r="L2847" s="2" t="s">
        <v>849</v>
      </c>
      <c r="M2847" s="2" t="s">
        <v>6</v>
      </c>
      <c r="N2847" s="2" t="s">
        <v>6</v>
      </c>
      <c r="O2847" s="2" t="s">
        <v>6</v>
      </c>
      <c r="P2847" s="2" t="s">
        <v>6</v>
      </c>
      <c r="Q2847" s="2" t="s">
        <v>6</v>
      </c>
      <c r="R2847" s="2" t="s">
        <v>6</v>
      </c>
      <c r="S2847" s="2" t="s">
        <v>6</v>
      </c>
      <c r="T2847" s="2" t="s">
        <v>6</v>
      </c>
      <c r="U2847" s="2" t="s">
        <v>6</v>
      </c>
      <c r="V2847" s="2" t="s">
        <v>6</v>
      </c>
      <c r="W2847" s="2" t="s">
        <v>6</v>
      </c>
      <c r="X2847" s="2" t="s">
        <v>6</v>
      </c>
      <c r="Y2847" s="2" t="s">
        <v>6</v>
      </c>
      <c r="Z2847" s="2" t="s">
        <v>6</v>
      </c>
      <c r="AA2847" s="2" t="s">
        <v>6</v>
      </c>
      <c r="AB2847" s="2" t="s">
        <v>6</v>
      </c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</row>
    <row r="2848" spans="1:47" ht="15.75">
      <c r="A2848" s="2"/>
      <c r="B2848" s="2"/>
      <c r="C2848" s="2" t="s">
        <v>1183</v>
      </c>
      <c r="D2848" s="2" t="s">
        <v>176</v>
      </c>
      <c r="E2848" s="2" t="s">
        <v>30</v>
      </c>
      <c r="F2848" s="26" t="s">
        <v>176</v>
      </c>
      <c r="G2848" s="4" t="s">
        <v>1266</v>
      </c>
      <c r="H2848" s="2" t="s">
        <v>163</v>
      </c>
      <c r="I2848" s="2" t="s">
        <v>569</v>
      </c>
      <c r="J2848" s="2" t="s">
        <v>570</v>
      </c>
      <c r="K2848" s="2" t="s">
        <v>835</v>
      </c>
      <c r="L2848" s="2" t="s">
        <v>849</v>
      </c>
      <c r="M2848" s="2" t="s">
        <v>6</v>
      </c>
      <c r="N2848" s="2" t="s">
        <v>6</v>
      </c>
      <c r="O2848" s="2" t="s">
        <v>6</v>
      </c>
      <c r="P2848" s="2" t="s">
        <v>6</v>
      </c>
      <c r="Q2848" s="2" t="s">
        <v>6</v>
      </c>
      <c r="R2848" s="2" t="s">
        <v>6</v>
      </c>
      <c r="S2848" s="2" t="s">
        <v>6</v>
      </c>
      <c r="T2848" s="2" t="s">
        <v>6</v>
      </c>
      <c r="U2848" s="2" t="s">
        <v>6</v>
      </c>
      <c r="V2848" s="2" t="s">
        <v>6</v>
      </c>
      <c r="W2848" s="2" t="s">
        <v>6</v>
      </c>
      <c r="X2848" s="2" t="s">
        <v>6</v>
      </c>
      <c r="Y2848" s="2" t="s">
        <v>6</v>
      </c>
      <c r="Z2848" s="2" t="s">
        <v>6</v>
      </c>
      <c r="AA2848" s="2" t="s">
        <v>6</v>
      </c>
      <c r="AB2848" s="2" t="s">
        <v>6</v>
      </c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</row>
    <row r="2849" spans="1:47" ht="15.75">
      <c r="A2849" s="2"/>
      <c r="B2849" s="2"/>
      <c r="C2849" s="2" t="s">
        <v>1184</v>
      </c>
      <c r="D2849" s="2" t="s">
        <v>176</v>
      </c>
      <c r="E2849" s="2" t="s">
        <v>30</v>
      </c>
      <c r="F2849" s="26" t="s">
        <v>176</v>
      </c>
      <c r="G2849" s="4" t="s">
        <v>1266</v>
      </c>
      <c r="H2849" s="2" t="s">
        <v>163</v>
      </c>
      <c r="I2849" s="2" t="s">
        <v>569</v>
      </c>
      <c r="J2849" s="2" t="s">
        <v>570</v>
      </c>
      <c r="K2849" s="2" t="s">
        <v>835</v>
      </c>
      <c r="L2849" s="2" t="s">
        <v>849</v>
      </c>
      <c r="M2849" s="2" t="s">
        <v>6</v>
      </c>
      <c r="N2849" s="2" t="s">
        <v>6</v>
      </c>
      <c r="O2849" s="2" t="s">
        <v>6</v>
      </c>
      <c r="P2849" s="2" t="s">
        <v>6</v>
      </c>
      <c r="Q2849" s="2" t="s">
        <v>6</v>
      </c>
      <c r="R2849" s="2" t="s">
        <v>6</v>
      </c>
      <c r="S2849" s="2" t="s">
        <v>6</v>
      </c>
      <c r="T2849" s="2" t="s">
        <v>6</v>
      </c>
      <c r="U2849" s="2" t="s">
        <v>6</v>
      </c>
      <c r="V2849" s="2" t="s">
        <v>6</v>
      </c>
      <c r="W2849" s="2" t="s">
        <v>6</v>
      </c>
      <c r="X2849" s="2" t="s">
        <v>6</v>
      </c>
      <c r="Y2849" s="2" t="s">
        <v>6</v>
      </c>
      <c r="Z2849" s="2" t="s">
        <v>6</v>
      </c>
      <c r="AA2849" s="2" t="s">
        <v>6</v>
      </c>
      <c r="AB2849" s="2" t="s">
        <v>6</v>
      </c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</row>
    <row r="2850" spans="1:47" ht="15.75">
      <c r="A2850" s="2"/>
      <c r="B2850" s="2"/>
      <c r="C2850" s="2" t="s">
        <v>1185</v>
      </c>
      <c r="D2850" s="2" t="s">
        <v>176</v>
      </c>
      <c r="E2850" s="2" t="s">
        <v>30</v>
      </c>
      <c r="F2850" s="26" t="s">
        <v>176</v>
      </c>
      <c r="G2850" s="4" t="s">
        <v>1266</v>
      </c>
      <c r="H2850" s="2" t="s">
        <v>163</v>
      </c>
      <c r="I2850" s="2" t="s">
        <v>569</v>
      </c>
      <c r="J2850" s="2" t="s">
        <v>570</v>
      </c>
      <c r="K2850" s="2" t="s">
        <v>835</v>
      </c>
      <c r="L2850" s="2" t="s">
        <v>849</v>
      </c>
      <c r="M2850" s="2" t="s">
        <v>6</v>
      </c>
      <c r="N2850" s="2" t="s">
        <v>6</v>
      </c>
      <c r="O2850" s="2" t="s">
        <v>6</v>
      </c>
      <c r="P2850" s="2" t="s">
        <v>6</v>
      </c>
      <c r="Q2850" s="2" t="s">
        <v>6</v>
      </c>
      <c r="R2850" s="2" t="s">
        <v>6</v>
      </c>
      <c r="S2850" s="2" t="s">
        <v>6</v>
      </c>
      <c r="T2850" s="2" t="s">
        <v>6</v>
      </c>
      <c r="U2850" s="2" t="s">
        <v>6</v>
      </c>
      <c r="V2850" s="2" t="s">
        <v>6</v>
      </c>
      <c r="W2850" s="2" t="s">
        <v>6</v>
      </c>
      <c r="X2850" s="2" t="s">
        <v>6</v>
      </c>
      <c r="Y2850" s="2" t="s">
        <v>6</v>
      </c>
      <c r="Z2850" s="2" t="s">
        <v>6</v>
      </c>
      <c r="AA2850" s="2" t="s">
        <v>6</v>
      </c>
      <c r="AB2850" s="2" t="s">
        <v>6</v>
      </c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</row>
    <row r="2851" spans="1:47" ht="15.75">
      <c r="A2851" s="2"/>
      <c r="B2851" s="2"/>
      <c r="C2851" s="2" t="s">
        <v>1186</v>
      </c>
      <c r="D2851" s="2" t="s">
        <v>176</v>
      </c>
      <c r="E2851" s="2" t="s">
        <v>30</v>
      </c>
      <c r="F2851" s="26" t="s">
        <v>176</v>
      </c>
      <c r="G2851" s="4" t="s">
        <v>1266</v>
      </c>
      <c r="H2851" s="2" t="s">
        <v>163</v>
      </c>
      <c r="I2851" s="2" t="s">
        <v>569</v>
      </c>
      <c r="J2851" s="2" t="s">
        <v>570</v>
      </c>
      <c r="K2851" s="2" t="s">
        <v>835</v>
      </c>
      <c r="L2851" s="2" t="s">
        <v>849</v>
      </c>
      <c r="M2851" s="2" t="s">
        <v>6</v>
      </c>
      <c r="N2851" s="2" t="s">
        <v>6</v>
      </c>
      <c r="O2851" s="2" t="s">
        <v>6</v>
      </c>
      <c r="P2851" s="2" t="s">
        <v>6</v>
      </c>
      <c r="Q2851" s="2" t="s">
        <v>6</v>
      </c>
      <c r="R2851" s="2" t="s">
        <v>6</v>
      </c>
      <c r="S2851" s="2" t="s">
        <v>6</v>
      </c>
      <c r="T2851" s="2" t="s">
        <v>6</v>
      </c>
      <c r="U2851" s="2" t="s">
        <v>6</v>
      </c>
      <c r="V2851" s="2" t="s">
        <v>6</v>
      </c>
      <c r="W2851" s="2" t="s">
        <v>6</v>
      </c>
      <c r="X2851" s="2" t="s">
        <v>6</v>
      </c>
      <c r="Y2851" s="2" t="s">
        <v>6</v>
      </c>
      <c r="Z2851" s="2" t="s">
        <v>6</v>
      </c>
      <c r="AA2851" s="2" t="s">
        <v>6</v>
      </c>
      <c r="AB2851" s="2" t="s">
        <v>6</v>
      </c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</row>
    <row r="2852" spans="1:47" ht="15.75">
      <c r="A2852" s="2"/>
      <c r="B2852" s="2"/>
      <c r="C2852" s="2" t="s">
        <v>1187</v>
      </c>
      <c r="D2852" s="2" t="s">
        <v>176</v>
      </c>
      <c r="E2852" s="2" t="s">
        <v>30</v>
      </c>
      <c r="F2852" s="26" t="s">
        <v>176</v>
      </c>
      <c r="G2852" s="4" t="s">
        <v>1266</v>
      </c>
      <c r="H2852" s="2" t="s">
        <v>163</v>
      </c>
      <c r="I2852" s="2" t="s">
        <v>569</v>
      </c>
      <c r="J2852" s="2" t="s">
        <v>570</v>
      </c>
      <c r="K2852" s="2" t="s">
        <v>835</v>
      </c>
      <c r="L2852" s="2" t="s">
        <v>849</v>
      </c>
      <c r="M2852" s="2" t="s">
        <v>6</v>
      </c>
      <c r="N2852" s="2" t="s">
        <v>6</v>
      </c>
      <c r="O2852" s="2" t="s">
        <v>6</v>
      </c>
      <c r="P2852" s="2" t="s">
        <v>6</v>
      </c>
      <c r="Q2852" s="2" t="s">
        <v>6</v>
      </c>
      <c r="R2852" s="2" t="s">
        <v>6</v>
      </c>
      <c r="S2852" s="2" t="s">
        <v>6</v>
      </c>
      <c r="T2852" s="2" t="s">
        <v>6</v>
      </c>
      <c r="U2852" s="2" t="s">
        <v>6</v>
      </c>
      <c r="V2852" s="2" t="s">
        <v>6</v>
      </c>
      <c r="W2852" s="2" t="s">
        <v>6</v>
      </c>
      <c r="X2852" s="2" t="s">
        <v>6</v>
      </c>
      <c r="Y2852" s="2" t="s">
        <v>6</v>
      </c>
      <c r="Z2852" s="2" t="s">
        <v>6</v>
      </c>
      <c r="AA2852" s="2" t="s">
        <v>6</v>
      </c>
      <c r="AB2852" s="2" t="s">
        <v>6</v>
      </c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</row>
    <row r="2853" spans="1:47" ht="15.75">
      <c r="A2853" s="2"/>
      <c r="B2853" s="2"/>
      <c r="C2853" s="2" t="s">
        <v>1188</v>
      </c>
      <c r="D2853" s="2" t="s">
        <v>176</v>
      </c>
      <c r="E2853" s="2" t="s">
        <v>30</v>
      </c>
      <c r="F2853" s="26" t="s">
        <v>176</v>
      </c>
      <c r="G2853" s="4" t="s">
        <v>1266</v>
      </c>
      <c r="H2853" s="2" t="s">
        <v>163</v>
      </c>
      <c r="I2853" s="2" t="s">
        <v>569</v>
      </c>
      <c r="J2853" s="2" t="s">
        <v>570</v>
      </c>
      <c r="K2853" s="2" t="s">
        <v>835</v>
      </c>
      <c r="L2853" s="2" t="s">
        <v>849</v>
      </c>
      <c r="M2853" s="2" t="s">
        <v>6</v>
      </c>
      <c r="N2853" s="2" t="s">
        <v>6</v>
      </c>
      <c r="O2853" s="2" t="s">
        <v>6</v>
      </c>
      <c r="P2853" s="2" t="s">
        <v>6</v>
      </c>
      <c r="Q2853" s="2" t="s">
        <v>6</v>
      </c>
      <c r="R2853" s="2" t="s">
        <v>6</v>
      </c>
      <c r="S2853" s="2" t="s">
        <v>6</v>
      </c>
      <c r="T2853" s="2" t="s">
        <v>6</v>
      </c>
      <c r="U2853" s="2" t="s">
        <v>6</v>
      </c>
      <c r="V2853" s="2" t="s">
        <v>6</v>
      </c>
      <c r="W2853" s="2" t="s">
        <v>6</v>
      </c>
      <c r="X2853" s="2" t="s">
        <v>6</v>
      </c>
      <c r="Y2853" s="2" t="s">
        <v>6</v>
      </c>
      <c r="Z2853" s="2" t="s">
        <v>6</v>
      </c>
      <c r="AA2853" s="2" t="s">
        <v>6</v>
      </c>
      <c r="AB2853" s="2" t="s">
        <v>6</v>
      </c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</row>
    <row r="2854" spans="1:47" ht="15.75">
      <c r="A2854" s="2"/>
      <c r="B2854" s="2"/>
      <c r="C2854" s="2" t="s">
        <v>1189</v>
      </c>
      <c r="D2854" s="2" t="s">
        <v>176</v>
      </c>
      <c r="E2854" s="2" t="s">
        <v>30</v>
      </c>
      <c r="F2854" s="26" t="s">
        <v>176</v>
      </c>
      <c r="G2854" s="4" t="s">
        <v>1266</v>
      </c>
      <c r="H2854" s="2" t="s">
        <v>163</v>
      </c>
      <c r="I2854" s="2" t="s">
        <v>569</v>
      </c>
      <c r="J2854" s="2" t="s">
        <v>570</v>
      </c>
      <c r="K2854" s="2" t="s">
        <v>835</v>
      </c>
      <c r="L2854" s="2" t="s">
        <v>849</v>
      </c>
      <c r="M2854" s="2" t="s">
        <v>6</v>
      </c>
      <c r="N2854" s="2" t="s">
        <v>6</v>
      </c>
      <c r="O2854" s="2" t="s">
        <v>6</v>
      </c>
      <c r="P2854" s="2" t="s">
        <v>6</v>
      </c>
      <c r="Q2854" s="2" t="s">
        <v>6</v>
      </c>
      <c r="R2854" s="2" t="s">
        <v>6</v>
      </c>
      <c r="S2854" s="2" t="s">
        <v>6</v>
      </c>
      <c r="T2854" s="2" t="s">
        <v>6</v>
      </c>
      <c r="U2854" s="2" t="s">
        <v>6</v>
      </c>
      <c r="V2854" s="2" t="s">
        <v>6</v>
      </c>
      <c r="W2854" s="2" t="s">
        <v>6</v>
      </c>
      <c r="X2854" s="2" t="s">
        <v>6</v>
      </c>
      <c r="Y2854" s="2" t="s">
        <v>6</v>
      </c>
      <c r="Z2854" s="2" t="s">
        <v>6</v>
      </c>
      <c r="AA2854" s="2" t="s">
        <v>6</v>
      </c>
      <c r="AB2854" s="2" t="s">
        <v>6</v>
      </c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</row>
    <row r="2855" spans="1:47" ht="15.75">
      <c r="A2855" s="2"/>
      <c r="B2855" s="2"/>
      <c r="C2855" s="2" t="s">
        <v>1190</v>
      </c>
      <c r="D2855" s="2" t="s">
        <v>176</v>
      </c>
      <c r="E2855" s="2" t="s">
        <v>30</v>
      </c>
      <c r="F2855" s="26" t="s">
        <v>176</v>
      </c>
      <c r="G2855" s="4" t="s">
        <v>1266</v>
      </c>
      <c r="H2855" s="2" t="s">
        <v>163</v>
      </c>
      <c r="I2855" s="2" t="s">
        <v>569</v>
      </c>
      <c r="J2855" s="2" t="s">
        <v>570</v>
      </c>
      <c r="K2855" s="2" t="s">
        <v>835</v>
      </c>
      <c r="L2855" s="2" t="s">
        <v>849</v>
      </c>
      <c r="M2855" s="2" t="s">
        <v>6</v>
      </c>
      <c r="N2855" s="2" t="s">
        <v>6</v>
      </c>
      <c r="O2855" s="2" t="s">
        <v>6</v>
      </c>
      <c r="P2855" s="2" t="s">
        <v>6</v>
      </c>
      <c r="Q2855" s="2" t="s">
        <v>6</v>
      </c>
      <c r="R2855" s="2" t="s">
        <v>6</v>
      </c>
      <c r="S2855" s="2" t="s">
        <v>6</v>
      </c>
      <c r="T2855" s="2" t="s">
        <v>6</v>
      </c>
      <c r="U2855" s="2" t="s">
        <v>6</v>
      </c>
      <c r="V2855" s="2" t="s">
        <v>6</v>
      </c>
      <c r="W2855" s="2" t="s">
        <v>6</v>
      </c>
      <c r="X2855" s="2" t="s">
        <v>6</v>
      </c>
      <c r="Y2855" s="2" t="s">
        <v>6</v>
      </c>
      <c r="Z2855" s="2" t="s">
        <v>6</v>
      </c>
      <c r="AA2855" s="2" t="s">
        <v>6</v>
      </c>
      <c r="AB2855" s="2" t="s">
        <v>6</v>
      </c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</row>
    <row r="2856" spans="1:47" ht="15.75">
      <c r="A2856" s="2"/>
      <c r="B2856" s="2"/>
      <c r="C2856" s="2" t="s">
        <v>1191</v>
      </c>
      <c r="D2856" s="2" t="s">
        <v>176</v>
      </c>
      <c r="E2856" s="2" t="s">
        <v>30</v>
      </c>
      <c r="F2856" s="26" t="s">
        <v>176</v>
      </c>
      <c r="G2856" s="4" t="s">
        <v>1266</v>
      </c>
      <c r="H2856" s="2" t="s">
        <v>163</v>
      </c>
      <c r="I2856" s="2" t="s">
        <v>569</v>
      </c>
      <c r="J2856" s="2" t="s">
        <v>570</v>
      </c>
      <c r="K2856" s="2" t="s">
        <v>835</v>
      </c>
      <c r="L2856" s="2" t="s">
        <v>849</v>
      </c>
      <c r="M2856" s="2" t="s">
        <v>6</v>
      </c>
      <c r="N2856" s="2" t="s">
        <v>6</v>
      </c>
      <c r="O2856" s="2" t="s">
        <v>6</v>
      </c>
      <c r="P2856" s="2" t="s">
        <v>6</v>
      </c>
      <c r="Q2856" s="2" t="s">
        <v>6</v>
      </c>
      <c r="R2856" s="2" t="s">
        <v>6</v>
      </c>
      <c r="S2856" s="2" t="s">
        <v>6</v>
      </c>
      <c r="T2856" s="2" t="s">
        <v>6</v>
      </c>
      <c r="U2856" s="2" t="s">
        <v>6</v>
      </c>
      <c r="V2856" s="2" t="s">
        <v>6</v>
      </c>
      <c r="W2856" s="2" t="s">
        <v>6</v>
      </c>
      <c r="X2856" s="2" t="s">
        <v>6</v>
      </c>
      <c r="Y2856" s="2" t="s">
        <v>6</v>
      </c>
      <c r="Z2856" s="2" t="s">
        <v>6</v>
      </c>
      <c r="AA2856" s="2" t="s">
        <v>6</v>
      </c>
      <c r="AB2856" s="2" t="s">
        <v>6</v>
      </c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</row>
    <row r="2857" spans="1:47" ht="15.75">
      <c r="A2857" s="2"/>
      <c r="B2857" s="2"/>
      <c r="C2857" s="2" t="s">
        <v>1192</v>
      </c>
      <c r="D2857" s="2" t="s">
        <v>176</v>
      </c>
      <c r="E2857" s="2" t="s">
        <v>30</v>
      </c>
      <c r="F2857" s="26" t="s">
        <v>176</v>
      </c>
      <c r="G2857" s="4" t="s">
        <v>1266</v>
      </c>
      <c r="H2857" s="2" t="s">
        <v>163</v>
      </c>
      <c r="I2857" s="2" t="s">
        <v>569</v>
      </c>
      <c r="J2857" s="2" t="s">
        <v>570</v>
      </c>
      <c r="K2857" s="2" t="s">
        <v>835</v>
      </c>
      <c r="L2857" s="2" t="s">
        <v>849</v>
      </c>
      <c r="M2857" s="2" t="s">
        <v>6</v>
      </c>
      <c r="N2857" s="2" t="s">
        <v>6</v>
      </c>
      <c r="O2857" s="2" t="s">
        <v>6</v>
      </c>
      <c r="P2857" s="2" t="s">
        <v>6</v>
      </c>
      <c r="Q2857" s="2" t="s">
        <v>6</v>
      </c>
      <c r="R2857" s="2" t="s">
        <v>6</v>
      </c>
      <c r="S2857" s="2" t="s">
        <v>6</v>
      </c>
      <c r="T2857" s="2" t="s">
        <v>6</v>
      </c>
      <c r="U2857" s="2" t="s">
        <v>6</v>
      </c>
      <c r="V2857" s="2" t="s">
        <v>6</v>
      </c>
      <c r="W2857" s="2" t="s">
        <v>6</v>
      </c>
      <c r="X2857" s="2" t="s">
        <v>6</v>
      </c>
      <c r="Y2857" s="2" t="s">
        <v>6</v>
      </c>
      <c r="Z2857" s="2" t="s">
        <v>6</v>
      </c>
      <c r="AA2857" s="2" t="s">
        <v>6</v>
      </c>
      <c r="AB2857" s="2" t="s">
        <v>6</v>
      </c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</row>
    <row r="2858" spans="1:47" ht="15.75">
      <c r="A2858" s="2"/>
      <c r="B2858" s="2"/>
      <c r="C2858" s="2" t="s">
        <v>1193</v>
      </c>
      <c r="D2858" s="2" t="s">
        <v>176</v>
      </c>
      <c r="E2858" s="2" t="s">
        <v>30</v>
      </c>
      <c r="F2858" s="26" t="s">
        <v>176</v>
      </c>
      <c r="G2858" s="4" t="s">
        <v>1266</v>
      </c>
      <c r="H2858" s="2" t="s">
        <v>163</v>
      </c>
      <c r="I2858" s="2" t="s">
        <v>569</v>
      </c>
      <c r="J2858" s="2" t="s">
        <v>570</v>
      </c>
      <c r="K2858" s="2" t="s">
        <v>835</v>
      </c>
      <c r="L2858" s="2" t="s">
        <v>849</v>
      </c>
      <c r="M2858" s="2" t="s">
        <v>6</v>
      </c>
      <c r="N2858" s="2" t="s">
        <v>6</v>
      </c>
      <c r="O2858" s="2" t="s">
        <v>6</v>
      </c>
      <c r="P2858" s="2" t="s">
        <v>6</v>
      </c>
      <c r="Q2858" s="2" t="s">
        <v>6</v>
      </c>
      <c r="R2858" s="2" t="s">
        <v>6</v>
      </c>
      <c r="S2858" s="2" t="s">
        <v>6</v>
      </c>
      <c r="T2858" s="2" t="s">
        <v>6</v>
      </c>
      <c r="U2858" s="2" t="s">
        <v>6</v>
      </c>
      <c r="V2858" s="2" t="s">
        <v>6</v>
      </c>
      <c r="W2858" s="2" t="s">
        <v>6</v>
      </c>
      <c r="X2858" s="2" t="s">
        <v>6</v>
      </c>
      <c r="Y2858" s="2" t="s">
        <v>6</v>
      </c>
      <c r="Z2858" s="2" t="s">
        <v>6</v>
      </c>
      <c r="AA2858" s="2" t="s">
        <v>6</v>
      </c>
      <c r="AB2858" s="2" t="s">
        <v>6</v>
      </c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</row>
    <row r="2859" spans="1:47" ht="15.75">
      <c r="A2859" s="2"/>
      <c r="B2859" s="2"/>
      <c r="C2859" s="2" t="s">
        <v>1194</v>
      </c>
      <c r="D2859" s="2" t="s">
        <v>176</v>
      </c>
      <c r="E2859" s="2" t="s">
        <v>30</v>
      </c>
      <c r="F2859" s="26" t="s">
        <v>176</v>
      </c>
      <c r="G2859" s="4" t="s">
        <v>1266</v>
      </c>
      <c r="H2859" s="2" t="s">
        <v>163</v>
      </c>
      <c r="I2859" s="2" t="s">
        <v>569</v>
      </c>
      <c r="J2859" s="2" t="s">
        <v>570</v>
      </c>
      <c r="K2859" s="2" t="s">
        <v>835</v>
      </c>
      <c r="L2859" s="2" t="s">
        <v>849</v>
      </c>
      <c r="M2859" s="2" t="s">
        <v>6</v>
      </c>
      <c r="N2859" s="2" t="s">
        <v>6</v>
      </c>
      <c r="O2859" s="2" t="s">
        <v>6</v>
      </c>
      <c r="P2859" s="2" t="s">
        <v>6</v>
      </c>
      <c r="Q2859" s="2" t="s">
        <v>6</v>
      </c>
      <c r="R2859" s="2" t="s">
        <v>6</v>
      </c>
      <c r="S2859" s="2" t="s">
        <v>6</v>
      </c>
      <c r="T2859" s="2" t="s">
        <v>6</v>
      </c>
      <c r="U2859" s="2" t="s">
        <v>6</v>
      </c>
      <c r="V2859" s="2" t="s">
        <v>6</v>
      </c>
      <c r="W2859" s="2" t="s">
        <v>6</v>
      </c>
      <c r="X2859" s="2" t="s">
        <v>6</v>
      </c>
      <c r="Y2859" s="2" t="s">
        <v>6</v>
      </c>
      <c r="Z2859" s="2" t="s">
        <v>6</v>
      </c>
      <c r="AA2859" s="2" t="s">
        <v>6</v>
      </c>
      <c r="AB2859" s="2" t="s">
        <v>6</v>
      </c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</row>
    <row r="2860" spans="1:47" ht="15.75">
      <c r="A2860" s="2"/>
      <c r="B2860" s="2"/>
      <c r="C2860" s="2" t="s">
        <v>1195</v>
      </c>
      <c r="D2860" s="2" t="s">
        <v>176</v>
      </c>
      <c r="E2860" s="2" t="s">
        <v>30</v>
      </c>
      <c r="F2860" s="26" t="s">
        <v>176</v>
      </c>
      <c r="G2860" s="4" t="s">
        <v>1266</v>
      </c>
      <c r="H2860" s="2" t="s">
        <v>163</v>
      </c>
      <c r="I2860" s="2" t="s">
        <v>569</v>
      </c>
      <c r="J2860" s="2" t="s">
        <v>570</v>
      </c>
      <c r="K2860" s="2" t="s">
        <v>835</v>
      </c>
      <c r="L2860" s="2" t="s">
        <v>849</v>
      </c>
      <c r="M2860" s="2" t="s">
        <v>6</v>
      </c>
      <c r="N2860" s="2" t="s">
        <v>6</v>
      </c>
      <c r="O2860" s="2" t="s">
        <v>6</v>
      </c>
      <c r="P2860" s="2" t="s">
        <v>6</v>
      </c>
      <c r="Q2860" s="2" t="s">
        <v>6</v>
      </c>
      <c r="R2860" s="2" t="s">
        <v>6</v>
      </c>
      <c r="S2860" s="2" t="s">
        <v>6</v>
      </c>
      <c r="T2860" s="2" t="s">
        <v>6</v>
      </c>
      <c r="U2860" s="2" t="s">
        <v>6</v>
      </c>
      <c r="V2860" s="2" t="s">
        <v>6</v>
      </c>
      <c r="W2860" s="2" t="s">
        <v>6</v>
      </c>
      <c r="X2860" s="2" t="s">
        <v>6</v>
      </c>
      <c r="Y2860" s="2" t="s">
        <v>6</v>
      </c>
      <c r="Z2860" s="2" t="s">
        <v>6</v>
      </c>
      <c r="AA2860" s="2" t="s">
        <v>6</v>
      </c>
      <c r="AB2860" s="2" t="s">
        <v>6</v>
      </c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</row>
    <row r="2861" spans="1:47" ht="15.75">
      <c r="A2861" s="2"/>
      <c r="B2861" s="2"/>
      <c r="C2861" s="2" t="s">
        <v>1196</v>
      </c>
      <c r="D2861" s="2" t="s">
        <v>176</v>
      </c>
      <c r="E2861" s="2" t="s">
        <v>30</v>
      </c>
      <c r="F2861" s="26" t="s">
        <v>176</v>
      </c>
      <c r="G2861" s="4" t="s">
        <v>1266</v>
      </c>
      <c r="H2861" s="2" t="s">
        <v>163</v>
      </c>
      <c r="I2861" s="2" t="s">
        <v>569</v>
      </c>
      <c r="J2861" s="2" t="s">
        <v>570</v>
      </c>
      <c r="K2861" s="2" t="s">
        <v>835</v>
      </c>
      <c r="L2861" s="2" t="s">
        <v>849</v>
      </c>
      <c r="M2861" s="2" t="s">
        <v>6</v>
      </c>
      <c r="N2861" s="2" t="s">
        <v>6</v>
      </c>
      <c r="O2861" s="2" t="s">
        <v>6</v>
      </c>
      <c r="P2861" s="2" t="s">
        <v>6</v>
      </c>
      <c r="Q2861" s="2" t="s">
        <v>6</v>
      </c>
      <c r="R2861" s="2" t="s">
        <v>6</v>
      </c>
      <c r="S2861" s="2" t="s">
        <v>6</v>
      </c>
      <c r="T2861" s="2" t="s">
        <v>6</v>
      </c>
      <c r="U2861" s="2" t="s">
        <v>6</v>
      </c>
      <c r="V2861" s="2" t="s">
        <v>6</v>
      </c>
      <c r="W2861" s="2" t="s">
        <v>6</v>
      </c>
      <c r="X2861" s="2" t="s">
        <v>6</v>
      </c>
      <c r="Y2861" s="2" t="s">
        <v>6</v>
      </c>
      <c r="Z2861" s="2" t="s">
        <v>6</v>
      </c>
      <c r="AA2861" s="2" t="s">
        <v>6</v>
      </c>
      <c r="AB2861" s="2" t="s">
        <v>6</v>
      </c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</row>
    <row r="2862" spans="1:47" ht="15.75">
      <c r="A2862" s="2"/>
      <c r="B2862" s="2"/>
      <c r="C2862" s="2" t="s">
        <v>1197</v>
      </c>
      <c r="D2862" s="2" t="s">
        <v>176</v>
      </c>
      <c r="E2862" s="2" t="s">
        <v>30</v>
      </c>
      <c r="F2862" s="26" t="s">
        <v>176</v>
      </c>
      <c r="G2862" s="4" t="s">
        <v>1266</v>
      </c>
      <c r="H2862" s="2" t="s">
        <v>163</v>
      </c>
      <c r="I2862" s="2" t="s">
        <v>569</v>
      </c>
      <c r="J2862" s="2" t="s">
        <v>570</v>
      </c>
      <c r="K2862" s="2" t="s">
        <v>835</v>
      </c>
      <c r="L2862" s="2" t="s">
        <v>849</v>
      </c>
      <c r="M2862" s="2" t="s">
        <v>6</v>
      </c>
      <c r="N2862" s="2" t="s">
        <v>6</v>
      </c>
      <c r="O2862" s="2" t="s">
        <v>6</v>
      </c>
      <c r="P2862" s="2" t="s">
        <v>6</v>
      </c>
      <c r="Q2862" s="2" t="s">
        <v>6</v>
      </c>
      <c r="R2862" s="2" t="s">
        <v>6</v>
      </c>
      <c r="S2862" s="2" t="s">
        <v>6</v>
      </c>
      <c r="T2862" s="2" t="s">
        <v>6</v>
      </c>
      <c r="U2862" s="2" t="s">
        <v>6</v>
      </c>
      <c r="V2862" s="2" t="s">
        <v>6</v>
      </c>
      <c r="W2862" s="2" t="s">
        <v>6</v>
      </c>
      <c r="X2862" s="2" t="s">
        <v>6</v>
      </c>
      <c r="Y2862" s="2" t="s">
        <v>6</v>
      </c>
      <c r="Z2862" s="2" t="s">
        <v>6</v>
      </c>
      <c r="AA2862" s="2" t="s">
        <v>6</v>
      </c>
      <c r="AB2862" s="2" t="s">
        <v>6</v>
      </c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</row>
    <row r="2863" spans="1:47" ht="15.75">
      <c r="A2863" s="2"/>
      <c r="B2863" s="2"/>
      <c r="C2863" s="2" t="s">
        <v>1198</v>
      </c>
      <c r="D2863" s="2" t="s">
        <v>176</v>
      </c>
      <c r="E2863" s="2" t="s">
        <v>30</v>
      </c>
      <c r="F2863" s="26" t="s">
        <v>176</v>
      </c>
      <c r="G2863" s="4" t="s">
        <v>1266</v>
      </c>
      <c r="H2863" s="2" t="s">
        <v>163</v>
      </c>
      <c r="I2863" s="2" t="s">
        <v>569</v>
      </c>
      <c r="J2863" s="2" t="s">
        <v>570</v>
      </c>
      <c r="K2863" s="2" t="s">
        <v>835</v>
      </c>
      <c r="L2863" s="2" t="s">
        <v>849</v>
      </c>
      <c r="M2863" s="2" t="s">
        <v>6</v>
      </c>
      <c r="N2863" s="2" t="s">
        <v>6</v>
      </c>
      <c r="O2863" s="2" t="s">
        <v>6</v>
      </c>
      <c r="P2863" s="2" t="s">
        <v>6</v>
      </c>
      <c r="Q2863" s="2" t="s">
        <v>6</v>
      </c>
      <c r="R2863" s="2" t="s">
        <v>6</v>
      </c>
      <c r="S2863" s="2" t="s">
        <v>6</v>
      </c>
      <c r="T2863" s="2" t="s">
        <v>6</v>
      </c>
      <c r="U2863" s="2" t="s">
        <v>6</v>
      </c>
      <c r="V2863" s="2" t="s">
        <v>6</v>
      </c>
      <c r="W2863" s="2" t="s">
        <v>6</v>
      </c>
      <c r="X2863" s="2" t="s">
        <v>6</v>
      </c>
      <c r="Y2863" s="2" t="s">
        <v>6</v>
      </c>
      <c r="Z2863" s="2" t="s">
        <v>6</v>
      </c>
      <c r="AA2863" s="2" t="s">
        <v>6</v>
      </c>
      <c r="AB2863" s="2" t="s">
        <v>6</v>
      </c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</row>
    <row r="2864" spans="1:47" ht="15.75">
      <c r="A2864" s="2"/>
      <c r="B2864" s="2"/>
      <c r="C2864" s="2" t="s">
        <v>1199</v>
      </c>
      <c r="D2864" s="2" t="s">
        <v>176</v>
      </c>
      <c r="E2864" s="2" t="s">
        <v>30</v>
      </c>
      <c r="F2864" s="26" t="s">
        <v>176</v>
      </c>
      <c r="G2864" s="4" t="s">
        <v>1266</v>
      </c>
      <c r="H2864" s="2" t="s">
        <v>163</v>
      </c>
      <c r="I2864" s="2" t="s">
        <v>569</v>
      </c>
      <c r="J2864" s="2" t="s">
        <v>570</v>
      </c>
      <c r="K2864" s="2" t="s">
        <v>835</v>
      </c>
      <c r="L2864" s="2" t="s">
        <v>849</v>
      </c>
      <c r="M2864" s="2" t="s">
        <v>6</v>
      </c>
      <c r="N2864" s="2" t="s">
        <v>6</v>
      </c>
      <c r="O2864" s="2" t="s">
        <v>6</v>
      </c>
      <c r="P2864" s="2" t="s">
        <v>6</v>
      </c>
      <c r="Q2864" s="2" t="s">
        <v>6</v>
      </c>
      <c r="R2864" s="2" t="s">
        <v>6</v>
      </c>
      <c r="S2864" s="2" t="s">
        <v>6</v>
      </c>
      <c r="T2864" s="2" t="s">
        <v>6</v>
      </c>
      <c r="U2864" s="2" t="s">
        <v>6</v>
      </c>
      <c r="V2864" s="2" t="s">
        <v>6</v>
      </c>
      <c r="W2864" s="2" t="s">
        <v>6</v>
      </c>
      <c r="X2864" s="2" t="s">
        <v>6</v>
      </c>
      <c r="Y2864" s="2" t="s">
        <v>6</v>
      </c>
      <c r="Z2864" s="2" t="s">
        <v>6</v>
      </c>
      <c r="AA2864" s="2" t="s">
        <v>6</v>
      </c>
      <c r="AB2864" s="2" t="s">
        <v>6</v>
      </c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</row>
    <row r="2865" spans="1:47" ht="15.75">
      <c r="A2865" s="2"/>
      <c r="B2865" s="2"/>
      <c r="C2865" s="2" t="s">
        <v>1200</v>
      </c>
      <c r="D2865" s="2" t="s">
        <v>176</v>
      </c>
      <c r="E2865" s="2" t="s">
        <v>30</v>
      </c>
      <c r="F2865" s="26" t="s">
        <v>176</v>
      </c>
      <c r="G2865" s="4" t="s">
        <v>1266</v>
      </c>
      <c r="H2865" s="2" t="s">
        <v>163</v>
      </c>
      <c r="I2865" s="2" t="s">
        <v>569</v>
      </c>
      <c r="J2865" s="2" t="s">
        <v>570</v>
      </c>
      <c r="K2865" s="2" t="s">
        <v>835</v>
      </c>
      <c r="L2865" s="2" t="s">
        <v>849</v>
      </c>
      <c r="M2865" s="2" t="s">
        <v>6</v>
      </c>
      <c r="N2865" s="2" t="s">
        <v>6</v>
      </c>
      <c r="O2865" s="2" t="s">
        <v>6</v>
      </c>
      <c r="P2865" s="2" t="s">
        <v>6</v>
      </c>
      <c r="Q2865" s="2" t="s">
        <v>6</v>
      </c>
      <c r="R2865" s="2" t="s">
        <v>6</v>
      </c>
      <c r="S2865" s="2" t="s">
        <v>6</v>
      </c>
      <c r="T2865" s="2" t="s">
        <v>6</v>
      </c>
      <c r="U2865" s="2" t="s">
        <v>6</v>
      </c>
      <c r="V2865" s="2" t="s">
        <v>6</v>
      </c>
      <c r="W2865" s="2" t="s">
        <v>6</v>
      </c>
      <c r="X2865" s="2" t="s">
        <v>6</v>
      </c>
      <c r="Y2865" s="2" t="s">
        <v>6</v>
      </c>
      <c r="Z2865" s="2" t="s">
        <v>6</v>
      </c>
      <c r="AA2865" s="2" t="s">
        <v>6</v>
      </c>
      <c r="AB2865" s="2" t="s">
        <v>6</v>
      </c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</row>
    <row r="2866" spans="1:47" ht="15.75">
      <c r="A2866" s="2"/>
      <c r="B2866" s="2"/>
      <c r="C2866" s="2" t="s">
        <v>1201</v>
      </c>
      <c r="D2866" s="2" t="s">
        <v>176</v>
      </c>
      <c r="E2866" s="2" t="s">
        <v>30</v>
      </c>
      <c r="F2866" s="26" t="s">
        <v>176</v>
      </c>
      <c r="G2866" s="4" t="s">
        <v>1266</v>
      </c>
      <c r="H2866" s="2" t="s">
        <v>163</v>
      </c>
      <c r="I2866" s="2" t="s">
        <v>569</v>
      </c>
      <c r="J2866" s="2" t="s">
        <v>570</v>
      </c>
      <c r="K2866" s="2" t="s">
        <v>835</v>
      </c>
      <c r="L2866" s="2" t="s">
        <v>849</v>
      </c>
      <c r="M2866" s="2" t="s">
        <v>6</v>
      </c>
      <c r="N2866" s="2" t="s">
        <v>6</v>
      </c>
      <c r="O2866" s="2" t="s">
        <v>6</v>
      </c>
      <c r="P2866" s="2" t="s">
        <v>6</v>
      </c>
      <c r="Q2866" s="2" t="s">
        <v>6</v>
      </c>
      <c r="R2866" s="2" t="s">
        <v>6</v>
      </c>
      <c r="S2866" s="2" t="s">
        <v>6</v>
      </c>
      <c r="T2866" s="2" t="s">
        <v>6</v>
      </c>
      <c r="U2866" s="2" t="s">
        <v>6</v>
      </c>
      <c r="V2866" s="2" t="s">
        <v>6</v>
      </c>
      <c r="W2866" s="2" t="s">
        <v>6</v>
      </c>
      <c r="X2866" s="2" t="s">
        <v>6</v>
      </c>
      <c r="Y2866" s="2" t="s">
        <v>6</v>
      </c>
      <c r="Z2866" s="2" t="s">
        <v>6</v>
      </c>
      <c r="AA2866" s="2" t="s">
        <v>6</v>
      </c>
      <c r="AB2866" s="2" t="s">
        <v>6</v>
      </c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</row>
    <row r="2867" spans="1:47" ht="15.75">
      <c r="A2867" s="2"/>
      <c r="B2867" s="2"/>
      <c r="C2867" s="2" t="s">
        <v>1202</v>
      </c>
      <c r="D2867" s="2" t="s">
        <v>176</v>
      </c>
      <c r="E2867" s="2" t="s">
        <v>30</v>
      </c>
      <c r="F2867" s="26" t="s">
        <v>176</v>
      </c>
      <c r="G2867" s="4" t="s">
        <v>1266</v>
      </c>
      <c r="H2867" s="2" t="s">
        <v>163</v>
      </c>
      <c r="I2867" s="2" t="s">
        <v>569</v>
      </c>
      <c r="J2867" s="2" t="s">
        <v>570</v>
      </c>
      <c r="K2867" s="2" t="s">
        <v>835</v>
      </c>
      <c r="L2867" s="2" t="s">
        <v>849</v>
      </c>
      <c r="M2867" s="2" t="s">
        <v>6</v>
      </c>
      <c r="N2867" s="2" t="s">
        <v>6</v>
      </c>
      <c r="O2867" s="2" t="s">
        <v>6</v>
      </c>
      <c r="P2867" s="2" t="s">
        <v>6</v>
      </c>
      <c r="Q2867" s="2" t="s">
        <v>6</v>
      </c>
      <c r="R2867" s="2" t="s">
        <v>6</v>
      </c>
      <c r="S2867" s="2" t="s">
        <v>6</v>
      </c>
      <c r="T2867" s="2" t="s">
        <v>6</v>
      </c>
      <c r="U2867" s="2" t="s">
        <v>6</v>
      </c>
      <c r="V2867" s="2" t="s">
        <v>6</v>
      </c>
      <c r="W2867" s="2" t="s">
        <v>6</v>
      </c>
      <c r="X2867" s="2" t="s">
        <v>6</v>
      </c>
      <c r="Y2867" s="2" t="s">
        <v>6</v>
      </c>
      <c r="Z2867" s="2" t="s">
        <v>6</v>
      </c>
      <c r="AA2867" s="2" t="s">
        <v>6</v>
      </c>
      <c r="AB2867" s="2" t="s">
        <v>6</v>
      </c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</row>
    <row r="2868" spans="1:47" ht="15.75">
      <c r="A2868" s="2"/>
      <c r="B2868" s="2"/>
      <c r="C2868" s="2" t="s">
        <v>1203</v>
      </c>
      <c r="D2868" s="2" t="s">
        <v>176</v>
      </c>
      <c r="E2868" s="2" t="s">
        <v>30</v>
      </c>
      <c r="F2868" s="26" t="s">
        <v>176</v>
      </c>
      <c r="G2868" s="4" t="s">
        <v>1266</v>
      </c>
      <c r="H2868" s="2" t="s">
        <v>163</v>
      </c>
      <c r="I2868" s="2" t="s">
        <v>569</v>
      </c>
      <c r="J2868" s="2" t="s">
        <v>570</v>
      </c>
      <c r="K2868" s="2" t="s">
        <v>835</v>
      </c>
      <c r="L2868" s="2" t="s">
        <v>849</v>
      </c>
      <c r="M2868" s="2" t="s">
        <v>6</v>
      </c>
      <c r="N2868" s="2" t="s">
        <v>6</v>
      </c>
      <c r="O2868" s="2" t="s">
        <v>6</v>
      </c>
      <c r="P2868" s="2" t="s">
        <v>6</v>
      </c>
      <c r="Q2868" s="2" t="s">
        <v>6</v>
      </c>
      <c r="R2868" s="2" t="s">
        <v>6</v>
      </c>
      <c r="S2868" s="2" t="s">
        <v>6</v>
      </c>
      <c r="T2868" s="2" t="s">
        <v>6</v>
      </c>
      <c r="U2868" s="2" t="s">
        <v>6</v>
      </c>
      <c r="V2868" s="2" t="s">
        <v>6</v>
      </c>
      <c r="W2868" s="2" t="s">
        <v>6</v>
      </c>
      <c r="X2868" s="2" t="s">
        <v>6</v>
      </c>
      <c r="Y2868" s="2" t="s">
        <v>6</v>
      </c>
      <c r="Z2868" s="2" t="s">
        <v>6</v>
      </c>
      <c r="AA2868" s="2" t="s">
        <v>6</v>
      </c>
      <c r="AB2868" s="2" t="s">
        <v>6</v>
      </c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</row>
    <row r="2869" spans="1:47" ht="15.75">
      <c r="A2869" s="2"/>
      <c r="B2869" s="2"/>
      <c r="C2869" s="2" t="s">
        <v>1204</v>
      </c>
      <c r="D2869" s="2" t="s">
        <v>176</v>
      </c>
      <c r="E2869" s="2" t="s">
        <v>30</v>
      </c>
      <c r="F2869" s="26" t="s">
        <v>176</v>
      </c>
      <c r="G2869" s="4" t="s">
        <v>1266</v>
      </c>
      <c r="H2869" s="2" t="s">
        <v>163</v>
      </c>
      <c r="I2869" s="2" t="s">
        <v>569</v>
      </c>
      <c r="J2869" s="2" t="s">
        <v>570</v>
      </c>
      <c r="K2869" s="2" t="s">
        <v>835</v>
      </c>
      <c r="L2869" s="2" t="s">
        <v>849</v>
      </c>
      <c r="M2869" s="2" t="s">
        <v>6</v>
      </c>
      <c r="N2869" s="2" t="s">
        <v>6</v>
      </c>
      <c r="O2869" s="2" t="s">
        <v>6</v>
      </c>
      <c r="P2869" s="2" t="s">
        <v>6</v>
      </c>
      <c r="Q2869" s="2" t="s">
        <v>6</v>
      </c>
      <c r="R2869" s="2" t="s">
        <v>6</v>
      </c>
      <c r="S2869" s="2" t="s">
        <v>6</v>
      </c>
      <c r="T2869" s="2" t="s">
        <v>6</v>
      </c>
      <c r="U2869" s="2" t="s">
        <v>6</v>
      </c>
      <c r="V2869" s="2" t="s">
        <v>6</v>
      </c>
      <c r="W2869" s="2" t="s">
        <v>6</v>
      </c>
      <c r="X2869" s="2" t="s">
        <v>6</v>
      </c>
      <c r="Y2869" s="2" t="s">
        <v>6</v>
      </c>
      <c r="Z2869" s="2" t="s">
        <v>6</v>
      </c>
      <c r="AA2869" s="2" t="s">
        <v>6</v>
      </c>
      <c r="AB2869" s="2" t="s">
        <v>6</v>
      </c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</row>
    <row r="2870" spans="1:47" ht="15.75">
      <c r="A2870" s="2"/>
      <c r="B2870" s="2"/>
      <c r="C2870" s="2" t="s">
        <v>1205</v>
      </c>
      <c r="D2870" s="2" t="s">
        <v>176</v>
      </c>
      <c r="E2870" s="2" t="s">
        <v>30</v>
      </c>
      <c r="F2870" s="26" t="s">
        <v>176</v>
      </c>
      <c r="G2870" s="4" t="s">
        <v>1266</v>
      </c>
      <c r="H2870" s="2" t="s">
        <v>163</v>
      </c>
      <c r="I2870" s="2" t="s">
        <v>569</v>
      </c>
      <c r="J2870" s="2" t="s">
        <v>570</v>
      </c>
      <c r="K2870" s="2" t="s">
        <v>835</v>
      </c>
      <c r="L2870" s="2" t="s">
        <v>849</v>
      </c>
      <c r="M2870" s="2" t="s">
        <v>6</v>
      </c>
      <c r="N2870" s="2" t="s">
        <v>6</v>
      </c>
      <c r="O2870" s="2" t="s">
        <v>6</v>
      </c>
      <c r="P2870" s="2" t="s">
        <v>6</v>
      </c>
      <c r="Q2870" s="2" t="s">
        <v>6</v>
      </c>
      <c r="R2870" s="2" t="s">
        <v>6</v>
      </c>
      <c r="S2870" s="2" t="s">
        <v>6</v>
      </c>
      <c r="T2870" s="2" t="s">
        <v>6</v>
      </c>
      <c r="U2870" s="2" t="s">
        <v>6</v>
      </c>
      <c r="V2870" s="2" t="s">
        <v>6</v>
      </c>
      <c r="W2870" s="2" t="s">
        <v>6</v>
      </c>
      <c r="X2870" s="2" t="s">
        <v>6</v>
      </c>
      <c r="Y2870" s="2" t="s">
        <v>6</v>
      </c>
      <c r="Z2870" s="2" t="s">
        <v>6</v>
      </c>
      <c r="AA2870" s="2" t="s">
        <v>6</v>
      </c>
      <c r="AB2870" s="2" t="s">
        <v>6</v>
      </c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</row>
    <row r="2871" spans="1:47" ht="15.75">
      <c r="A2871" s="2"/>
      <c r="B2871" s="2"/>
      <c r="C2871" s="2" t="s">
        <v>1206</v>
      </c>
      <c r="D2871" s="2" t="s">
        <v>176</v>
      </c>
      <c r="E2871" s="2" t="s">
        <v>30</v>
      </c>
      <c r="F2871" s="26" t="s">
        <v>176</v>
      </c>
      <c r="G2871" s="4" t="s">
        <v>1266</v>
      </c>
      <c r="H2871" s="2" t="s">
        <v>163</v>
      </c>
      <c r="I2871" s="2" t="s">
        <v>569</v>
      </c>
      <c r="J2871" s="2" t="s">
        <v>570</v>
      </c>
      <c r="K2871" s="2" t="s">
        <v>835</v>
      </c>
      <c r="L2871" s="2" t="s">
        <v>849</v>
      </c>
      <c r="M2871" s="2" t="s">
        <v>6</v>
      </c>
      <c r="N2871" s="2" t="s">
        <v>6</v>
      </c>
      <c r="O2871" s="2" t="s">
        <v>6</v>
      </c>
      <c r="P2871" s="2" t="s">
        <v>6</v>
      </c>
      <c r="Q2871" s="2" t="s">
        <v>6</v>
      </c>
      <c r="R2871" s="2" t="s">
        <v>6</v>
      </c>
      <c r="S2871" s="2" t="s">
        <v>6</v>
      </c>
      <c r="T2871" s="2" t="s">
        <v>6</v>
      </c>
      <c r="U2871" s="2" t="s">
        <v>6</v>
      </c>
      <c r="V2871" s="2" t="s">
        <v>6</v>
      </c>
      <c r="W2871" s="2" t="s">
        <v>6</v>
      </c>
      <c r="X2871" s="2" t="s">
        <v>6</v>
      </c>
      <c r="Y2871" s="2" t="s">
        <v>6</v>
      </c>
      <c r="Z2871" s="2" t="s">
        <v>6</v>
      </c>
      <c r="AA2871" s="2" t="s">
        <v>6</v>
      </c>
      <c r="AB2871" s="2" t="s">
        <v>6</v>
      </c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</row>
    <row r="2872" spans="1:47" ht="15.75">
      <c r="A2872" s="2"/>
      <c r="B2872" s="2"/>
      <c r="C2872" s="2" t="s">
        <v>1207</v>
      </c>
      <c r="D2872" s="2" t="s">
        <v>176</v>
      </c>
      <c r="E2872" s="2" t="s">
        <v>30</v>
      </c>
      <c r="F2872" s="26" t="s">
        <v>176</v>
      </c>
      <c r="G2872" s="4" t="s">
        <v>1266</v>
      </c>
      <c r="H2872" s="2" t="s">
        <v>163</v>
      </c>
      <c r="I2872" s="2" t="s">
        <v>569</v>
      </c>
      <c r="J2872" s="2" t="s">
        <v>570</v>
      </c>
      <c r="K2872" s="2" t="s">
        <v>835</v>
      </c>
      <c r="L2872" s="2" t="s">
        <v>849</v>
      </c>
      <c r="M2872" s="2" t="s">
        <v>6</v>
      </c>
      <c r="N2872" s="2" t="s">
        <v>6</v>
      </c>
      <c r="O2872" s="2" t="s">
        <v>6</v>
      </c>
      <c r="P2872" s="2" t="s">
        <v>6</v>
      </c>
      <c r="Q2872" s="2" t="s">
        <v>6</v>
      </c>
      <c r="R2872" s="2" t="s">
        <v>6</v>
      </c>
      <c r="S2872" s="2" t="s">
        <v>6</v>
      </c>
      <c r="T2872" s="2" t="s">
        <v>6</v>
      </c>
      <c r="U2872" s="2" t="s">
        <v>6</v>
      </c>
      <c r="V2872" s="2" t="s">
        <v>6</v>
      </c>
      <c r="W2872" s="2" t="s">
        <v>6</v>
      </c>
      <c r="X2872" s="2" t="s">
        <v>6</v>
      </c>
      <c r="Y2872" s="2" t="s">
        <v>6</v>
      </c>
      <c r="Z2872" s="2" t="s">
        <v>6</v>
      </c>
      <c r="AA2872" s="2" t="s">
        <v>6</v>
      </c>
      <c r="AB2872" s="2" t="s">
        <v>6</v>
      </c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</row>
    <row r="2873" spans="1:47" ht="15.75">
      <c r="A2873" s="2"/>
      <c r="B2873" s="2"/>
      <c r="C2873" s="2" t="s">
        <v>1208</v>
      </c>
      <c r="D2873" s="2" t="s">
        <v>176</v>
      </c>
      <c r="E2873" s="2" t="s">
        <v>30</v>
      </c>
      <c r="F2873" s="26" t="s">
        <v>176</v>
      </c>
      <c r="G2873" s="4" t="s">
        <v>1266</v>
      </c>
      <c r="H2873" s="2" t="s">
        <v>163</v>
      </c>
      <c r="I2873" s="2" t="s">
        <v>569</v>
      </c>
      <c r="J2873" s="2" t="s">
        <v>570</v>
      </c>
      <c r="K2873" s="2" t="s">
        <v>835</v>
      </c>
      <c r="L2873" s="2" t="s">
        <v>849</v>
      </c>
      <c r="M2873" s="2" t="s">
        <v>6</v>
      </c>
      <c r="N2873" s="2" t="s">
        <v>6</v>
      </c>
      <c r="O2873" s="2" t="s">
        <v>6</v>
      </c>
      <c r="P2873" s="2" t="s">
        <v>6</v>
      </c>
      <c r="Q2873" s="2" t="s">
        <v>6</v>
      </c>
      <c r="R2873" s="2" t="s">
        <v>6</v>
      </c>
      <c r="S2873" s="2" t="s">
        <v>6</v>
      </c>
      <c r="T2873" s="2" t="s">
        <v>6</v>
      </c>
      <c r="U2873" s="2" t="s">
        <v>6</v>
      </c>
      <c r="V2873" s="2" t="s">
        <v>6</v>
      </c>
      <c r="W2873" s="2" t="s">
        <v>6</v>
      </c>
      <c r="X2873" s="2" t="s">
        <v>6</v>
      </c>
      <c r="Y2873" s="2" t="s">
        <v>6</v>
      </c>
      <c r="Z2873" s="2" t="s">
        <v>6</v>
      </c>
      <c r="AA2873" s="2" t="s">
        <v>6</v>
      </c>
      <c r="AB2873" s="2" t="s">
        <v>6</v>
      </c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</row>
    <row r="2874" spans="1:47" ht="15.75">
      <c r="A2874" s="2"/>
      <c r="B2874" s="2"/>
      <c r="C2874" s="2" t="s">
        <v>1209</v>
      </c>
      <c r="D2874" s="2" t="s">
        <v>176</v>
      </c>
      <c r="E2874" s="2" t="s">
        <v>30</v>
      </c>
      <c r="F2874" s="26" t="s">
        <v>176</v>
      </c>
      <c r="G2874" s="4" t="s">
        <v>1266</v>
      </c>
      <c r="H2874" s="2" t="s">
        <v>163</v>
      </c>
      <c r="I2874" s="2" t="s">
        <v>569</v>
      </c>
      <c r="J2874" s="2" t="s">
        <v>570</v>
      </c>
      <c r="K2874" s="2" t="s">
        <v>835</v>
      </c>
      <c r="L2874" s="2" t="s">
        <v>849</v>
      </c>
      <c r="M2874" s="2" t="s">
        <v>6</v>
      </c>
      <c r="N2874" s="2" t="s">
        <v>6</v>
      </c>
      <c r="O2874" s="2" t="s">
        <v>6</v>
      </c>
      <c r="P2874" s="2" t="s">
        <v>6</v>
      </c>
      <c r="Q2874" s="2" t="s">
        <v>6</v>
      </c>
      <c r="R2874" s="2" t="s">
        <v>6</v>
      </c>
      <c r="S2874" s="2" t="s">
        <v>6</v>
      </c>
      <c r="T2874" s="2" t="s">
        <v>6</v>
      </c>
      <c r="U2874" s="2" t="s">
        <v>6</v>
      </c>
      <c r="V2874" s="2" t="s">
        <v>6</v>
      </c>
      <c r="W2874" s="2" t="s">
        <v>6</v>
      </c>
      <c r="X2874" s="2" t="s">
        <v>6</v>
      </c>
      <c r="Y2874" s="2" t="s">
        <v>6</v>
      </c>
      <c r="Z2874" s="2" t="s">
        <v>6</v>
      </c>
      <c r="AA2874" s="2" t="s">
        <v>6</v>
      </c>
      <c r="AB2874" s="2" t="s">
        <v>6</v>
      </c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</row>
    <row r="2875" spans="1:47" ht="15.75">
      <c r="A2875" s="2"/>
      <c r="B2875" s="2"/>
      <c r="C2875" s="2" t="s">
        <v>1210</v>
      </c>
      <c r="D2875" s="2" t="s">
        <v>176</v>
      </c>
      <c r="E2875" s="2" t="s">
        <v>30</v>
      </c>
      <c r="F2875" s="26" t="s">
        <v>176</v>
      </c>
      <c r="G2875" s="4" t="s">
        <v>1266</v>
      </c>
      <c r="H2875" s="2" t="s">
        <v>163</v>
      </c>
      <c r="I2875" s="2" t="s">
        <v>569</v>
      </c>
      <c r="J2875" s="2" t="s">
        <v>570</v>
      </c>
      <c r="K2875" s="2" t="s">
        <v>835</v>
      </c>
      <c r="L2875" s="2" t="s">
        <v>849</v>
      </c>
      <c r="M2875" s="2" t="s">
        <v>6</v>
      </c>
      <c r="N2875" s="2" t="s">
        <v>6</v>
      </c>
      <c r="O2875" s="2" t="s">
        <v>6</v>
      </c>
      <c r="P2875" s="2" t="s">
        <v>6</v>
      </c>
      <c r="Q2875" s="2" t="s">
        <v>6</v>
      </c>
      <c r="R2875" s="2" t="s">
        <v>6</v>
      </c>
      <c r="S2875" s="2" t="s">
        <v>6</v>
      </c>
      <c r="T2875" s="2" t="s">
        <v>6</v>
      </c>
      <c r="U2875" s="2" t="s">
        <v>6</v>
      </c>
      <c r="V2875" s="2" t="s">
        <v>6</v>
      </c>
      <c r="W2875" s="2" t="s">
        <v>6</v>
      </c>
      <c r="X2875" s="2" t="s">
        <v>6</v>
      </c>
      <c r="Y2875" s="2" t="s">
        <v>6</v>
      </c>
      <c r="Z2875" s="2" t="s">
        <v>6</v>
      </c>
      <c r="AA2875" s="2" t="s">
        <v>6</v>
      </c>
      <c r="AB2875" s="2" t="s">
        <v>6</v>
      </c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</row>
    <row r="2876" spans="1:47" ht="15.75">
      <c r="A2876" s="2"/>
      <c r="B2876" s="2"/>
      <c r="C2876" s="2" t="s">
        <v>1211</v>
      </c>
      <c r="D2876" s="2" t="s">
        <v>176</v>
      </c>
      <c r="E2876" s="2" t="s">
        <v>30</v>
      </c>
      <c r="F2876" s="26" t="s">
        <v>176</v>
      </c>
      <c r="G2876" s="4" t="s">
        <v>1266</v>
      </c>
      <c r="H2876" s="2" t="s">
        <v>163</v>
      </c>
      <c r="I2876" s="2" t="s">
        <v>569</v>
      </c>
      <c r="J2876" s="2" t="s">
        <v>570</v>
      </c>
      <c r="K2876" s="2" t="s">
        <v>835</v>
      </c>
      <c r="L2876" s="2" t="s">
        <v>849</v>
      </c>
      <c r="M2876" s="2" t="s">
        <v>6</v>
      </c>
      <c r="N2876" s="2" t="s">
        <v>6</v>
      </c>
      <c r="O2876" s="2" t="s">
        <v>6</v>
      </c>
      <c r="P2876" s="2" t="s">
        <v>6</v>
      </c>
      <c r="Q2876" s="2" t="s">
        <v>6</v>
      </c>
      <c r="R2876" s="2" t="s">
        <v>6</v>
      </c>
      <c r="S2876" s="2" t="s">
        <v>6</v>
      </c>
      <c r="T2876" s="2" t="s">
        <v>6</v>
      </c>
      <c r="U2876" s="2" t="s">
        <v>6</v>
      </c>
      <c r="V2876" s="2" t="s">
        <v>6</v>
      </c>
      <c r="W2876" s="2" t="s">
        <v>6</v>
      </c>
      <c r="X2876" s="2" t="s">
        <v>6</v>
      </c>
      <c r="Y2876" s="2" t="s">
        <v>6</v>
      </c>
      <c r="Z2876" s="2" t="s">
        <v>6</v>
      </c>
      <c r="AA2876" s="2" t="s">
        <v>6</v>
      </c>
      <c r="AB2876" s="2" t="s">
        <v>6</v>
      </c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</row>
    <row r="2877" spans="1:47" ht="15.75">
      <c r="A2877" s="2"/>
      <c r="B2877" s="2"/>
      <c r="C2877" s="2" t="s">
        <v>1212</v>
      </c>
      <c r="D2877" s="2" t="s">
        <v>176</v>
      </c>
      <c r="E2877" s="2" t="s">
        <v>30</v>
      </c>
      <c r="F2877" s="26" t="s">
        <v>176</v>
      </c>
      <c r="G2877" s="4" t="s">
        <v>1266</v>
      </c>
      <c r="H2877" s="2" t="s">
        <v>163</v>
      </c>
      <c r="I2877" s="2" t="s">
        <v>569</v>
      </c>
      <c r="J2877" s="2" t="s">
        <v>570</v>
      </c>
      <c r="K2877" s="2" t="s">
        <v>835</v>
      </c>
      <c r="L2877" s="2" t="s">
        <v>849</v>
      </c>
      <c r="M2877" s="2" t="s">
        <v>6</v>
      </c>
      <c r="N2877" s="2" t="s">
        <v>6</v>
      </c>
      <c r="O2877" s="2" t="s">
        <v>6</v>
      </c>
      <c r="P2877" s="2" t="s">
        <v>6</v>
      </c>
      <c r="Q2877" s="2" t="s">
        <v>6</v>
      </c>
      <c r="R2877" s="2" t="s">
        <v>6</v>
      </c>
      <c r="S2877" s="2" t="s">
        <v>6</v>
      </c>
      <c r="T2877" s="2" t="s">
        <v>6</v>
      </c>
      <c r="U2877" s="2" t="s">
        <v>6</v>
      </c>
      <c r="V2877" s="2" t="s">
        <v>6</v>
      </c>
      <c r="W2877" s="2" t="s">
        <v>6</v>
      </c>
      <c r="X2877" s="2" t="s">
        <v>6</v>
      </c>
      <c r="Y2877" s="2" t="s">
        <v>6</v>
      </c>
      <c r="Z2877" s="2" t="s">
        <v>6</v>
      </c>
      <c r="AA2877" s="2" t="s">
        <v>6</v>
      </c>
      <c r="AB2877" s="2" t="s">
        <v>6</v>
      </c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</row>
    <row r="2878" spans="1:47" ht="15.75">
      <c r="A2878" s="2"/>
      <c r="B2878" s="2"/>
      <c r="C2878" s="2" t="s">
        <v>1213</v>
      </c>
      <c r="D2878" s="2" t="s">
        <v>176</v>
      </c>
      <c r="E2878" s="2" t="s">
        <v>30</v>
      </c>
      <c r="F2878" s="26" t="s">
        <v>176</v>
      </c>
      <c r="G2878" s="4" t="s">
        <v>1266</v>
      </c>
      <c r="H2878" s="2" t="s">
        <v>163</v>
      </c>
      <c r="I2878" s="2" t="s">
        <v>569</v>
      </c>
      <c r="J2878" s="2" t="s">
        <v>570</v>
      </c>
      <c r="K2878" s="2" t="s">
        <v>835</v>
      </c>
      <c r="L2878" s="2" t="s">
        <v>849</v>
      </c>
      <c r="M2878" s="2" t="s">
        <v>6</v>
      </c>
      <c r="N2878" s="2" t="s">
        <v>6</v>
      </c>
      <c r="O2878" s="2" t="s">
        <v>6</v>
      </c>
      <c r="P2878" s="2" t="s">
        <v>6</v>
      </c>
      <c r="Q2878" s="2" t="s">
        <v>6</v>
      </c>
      <c r="R2878" s="2" t="s">
        <v>6</v>
      </c>
      <c r="S2878" s="2" t="s">
        <v>6</v>
      </c>
      <c r="T2878" s="2" t="s">
        <v>6</v>
      </c>
      <c r="U2878" s="2" t="s">
        <v>6</v>
      </c>
      <c r="V2878" s="2" t="s">
        <v>6</v>
      </c>
      <c r="W2878" s="2" t="s">
        <v>6</v>
      </c>
      <c r="X2878" s="2" t="s">
        <v>6</v>
      </c>
      <c r="Y2878" s="2" t="s">
        <v>6</v>
      </c>
      <c r="Z2878" s="2" t="s">
        <v>6</v>
      </c>
      <c r="AA2878" s="2" t="s">
        <v>6</v>
      </c>
      <c r="AB2878" s="2" t="s">
        <v>6</v>
      </c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</row>
    <row r="2879" spans="1:47" ht="15.75">
      <c r="A2879" s="2"/>
      <c r="B2879" s="2"/>
      <c r="C2879" s="2" t="s">
        <v>1214</v>
      </c>
      <c r="D2879" s="2" t="s">
        <v>176</v>
      </c>
      <c r="E2879" s="2" t="s">
        <v>30</v>
      </c>
      <c r="F2879" s="26" t="s">
        <v>176</v>
      </c>
      <c r="G2879" s="4" t="s">
        <v>1266</v>
      </c>
      <c r="H2879" s="2" t="s">
        <v>163</v>
      </c>
      <c r="I2879" s="2" t="s">
        <v>569</v>
      </c>
      <c r="J2879" s="2" t="s">
        <v>570</v>
      </c>
      <c r="K2879" s="2" t="s">
        <v>835</v>
      </c>
      <c r="L2879" s="2" t="s">
        <v>849</v>
      </c>
      <c r="M2879" s="2" t="s">
        <v>6</v>
      </c>
      <c r="N2879" s="2" t="s">
        <v>6</v>
      </c>
      <c r="O2879" s="2" t="s">
        <v>6</v>
      </c>
      <c r="P2879" s="2" t="s">
        <v>6</v>
      </c>
      <c r="Q2879" s="2" t="s">
        <v>6</v>
      </c>
      <c r="R2879" s="2" t="s">
        <v>6</v>
      </c>
      <c r="S2879" s="2" t="s">
        <v>6</v>
      </c>
      <c r="T2879" s="2" t="s">
        <v>6</v>
      </c>
      <c r="U2879" s="2" t="s">
        <v>6</v>
      </c>
      <c r="V2879" s="2" t="s">
        <v>6</v>
      </c>
      <c r="W2879" s="2" t="s">
        <v>6</v>
      </c>
      <c r="X2879" s="2" t="s">
        <v>6</v>
      </c>
      <c r="Y2879" s="2" t="s">
        <v>6</v>
      </c>
      <c r="Z2879" s="2" t="s">
        <v>6</v>
      </c>
      <c r="AA2879" s="2" t="s">
        <v>6</v>
      </c>
      <c r="AB2879" s="2" t="s">
        <v>6</v>
      </c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</row>
    <row r="2880" spans="1:47" ht="15.75">
      <c r="A2880" s="2"/>
      <c r="B2880" s="2"/>
      <c r="C2880" s="2" t="s">
        <v>1215</v>
      </c>
      <c r="D2880" s="2" t="s">
        <v>176</v>
      </c>
      <c r="E2880" s="2" t="s">
        <v>30</v>
      </c>
      <c r="F2880" s="26" t="s">
        <v>176</v>
      </c>
      <c r="G2880" s="4" t="s">
        <v>1266</v>
      </c>
      <c r="H2880" s="2" t="s">
        <v>163</v>
      </c>
      <c r="I2880" s="2" t="s">
        <v>569</v>
      </c>
      <c r="J2880" s="2" t="s">
        <v>570</v>
      </c>
      <c r="K2880" s="2" t="s">
        <v>835</v>
      </c>
      <c r="L2880" s="2" t="s">
        <v>849</v>
      </c>
      <c r="M2880" s="2" t="s">
        <v>6</v>
      </c>
      <c r="N2880" s="2" t="s">
        <v>6</v>
      </c>
      <c r="O2880" s="2" t="s">
        <v>6</v>
      </c>
      <c r="P2880" s="2" t="s">
        <v>6</v>
      </c>
      <c r="Q2880" s="2" t="s">
        <v>6</v>
      </c>
      <c r="R2880" s="2" t="s">
        <v>6</v>
      </c>
      <c r="S2880" s="2" t="s">
        <v>6</v>
      </c>
      <c r="T2880" s="2" t="s">
        <v>6</v>
      </c>
      <c r="U2880" s="2" t="s">
        <v>6</v>
      </c>
      <c r="V2880" s="2" t="s">
        <v>6</v>
      </c>
      <c r="W2880" s="2" t="s">
        <v>6</v>
      </c>
      <c r="X2880" s="2" t="s">
        <v>6</v>
      </c>
      <c r="Y2880" s="2" t="s">
        <v>6</v>
      </c>
      <c r="Z2880" s="2" t="s">
        <v>6</v>
      </c>
      <c r="AA2880" s="2" t="s">
        <v>6</v>
      </c>
      <c r="AB2880" s="2" t="s">
        <v>6</v>
      </c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</row>
    <row r="2881" spans="1:47" ht="15.75">
      <c r="A2881" s="2"/>
      <c r="B2881" s="2"/>
      <c r="C2881" s="2" t="s">
        <v>1216</v>
      </c>
      <c r="D2881" s="2" t="s">
        <v>176</v>
      </c>
      <c r="E2881" s="2" t="s">
        <v>30</v>
      </c>
      <c r="F2881" s="26" t="s">
        <v>176</v>
      </c>
      <c r="G2881" s="4" t="s">
        <v>1266</v>
      </c>
      <c r="H2881" s="2" t="s">
        <v>163</v>
      </c>
      <c r="I2881" s="2" t="s">
        <v>569</v>
      </c>
      <c r="J2881" s="2" t="s">
        <v>570</v>
      </c>
      <c r="K2881" s="2" t="s">
        <v>835</v>
      </c>
      <c r="L2881" s="2" t="s">
        <v>849</v>
      </c>
      <c r="M2881" s="2" t="s">
        <v>6</v>
      </c>
      <c r="N2881" s="2" t="s">
        <v>6</v>
      </c>
      <c r="O2881" s="2" t="s">
        <v>6</v>
      </c>
      <c r="P2881" s="2" t="s">
        <v>6</v>
      </c>
      <c r="Q2881" s="2" t="s">
        <v>6</v>
      </c>
      <c r="R2881" s="2" t="s">
        <v>6</v>
      </c>
      <c r="S2881" s="2" t="s">
        <v>6</v>
      </c>
      <c r="T2881" s="2" t="s">
        <v>6</v>
      </c>
      <c r="U2881" s="2" t="s">
        <v>6</v>
      </c>
      <c r="V2881" s="2" t="s">
        <v>6</v>
      </c>
      <c r="W2881" s="2" t="s">
        <v>6</v>
      </c>
      <c r="X2881" s="2" t="s">
        <v>6</v>
      </c>
      <c r="Y2881" s="2" t="s">
        <v>6</v>
      </c>
      <c r="Z2881" s="2" t="s">
        <v>6</v>
      </c>
      <c r="AA2881" s="2" t="s">
        <v>6</v>
      </c>
      <c r="AB2881" s="2" t="s">
        <v>6</v>
      </c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</row>
    <row r="2882" spans="1:47" ht="15.75">
      <c r="A2882" s="2"/>
      <c r="B2882" s="2"/>
      <c r="C2882" s="2" t="s">
        <v>1217</v>
      </c>
      <c r="D2882" s="2" t="s">
        <v>176</v>
      </c>
      <c r="E2882" s="2" t="s">
        <v>30</v>
      </c>
      <c r="F2882" s="26" t="s">
        <v>176</v>
      </c>
      <c r="G2882" s="4" t="s">
        <v>1266</v>
      </c>
      <c r="H2882" s="2" t="s">
        <v>163</v>
      </c>
      <c r="I2882" s="2" t="s">
        <v>569</v>
      </c>
      <c r="J2882" s="2" t="s">
        <v>570</v>
      </c>
      <c r="K2882" s="2" t="s">
        <v>835</v>
      </c>
      <c r="L2882" s="2" t="s">
        <v>849</v>
      </c>
      <c r="M2882" s="2" t="s">
        <v>6</v>
      </c>
      <c r="N2882" s="2" t="s">
        <v>6</v>
      </c>
      <c r="O2882" s="2" t="s">
        <v>6</v>
      </c>
      <c r="P2882" s="2" t="s">
        <v>6</v>
      </c>
      <c r="Q2882" s="2" t="s">
        <v>6</v>
      </c>
      <c r="R2882" s="2" t="s">
        <v>6</v>
      </c>
      <c r="S2882" s="2" t="s">
        <v>6</v>
      </c>
      <c r="T2882" s="2" t="s">
        <v>6</v>
      </c>
      <c r="U2882" s="2" t="s">
        <v>6</v>
      </c>
      <c r="V2882" s="2" t="s">
        <v>6</v>
      </c>
      <c r="W2882" s="2" t="s">
        <v>6</v>
      </c>
      <c r="X2882" s="2" t="s">
        <v>6</v>
      </c>
      <c r="Y2882" s="2" t="s">
        <v>6</v>
      </c>
      <c r="Z2882" s="2" t="s">
        <v>6</v>
      </c>
      <c r="AA2882" s="2" t="s">
        <v>6</v>
      </c>
      <c r="AB2882" s="2" t="s">
        <v>6</v>
      </c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</row>
    <row r="2883" spans="1:47" ht="15.75">
      <c r="A2883" s="2"/>
      <c r="B2883" s="2"/>
      <c r="C2883" s="2" t="s">
        <v>1218</v>
      </c>
      <c r="D2883" s="2" t="s">
        <v>176</v>
      </c>
      <c r="E2883" s="2" t="s">
        <v>30</v>
      </c>
      <c r="F2883" s="26" t="s">
        <v>176</v>
      </c>
      <c r="G2883" s="4" t="s">
        <v>1266</v>
      </c>
      <c r="H2883" s="2" t="s">
        <v>163</v>
      </c>
      <c r="I2883" s="2" t="s">
        <v>569</v>
      </c>
      <c r="J2883" s="2" t="s">
        <v>570</v>
      </c>
      <c r="K2883" s="2" t="s">
        <v>835</v>
      </c>
      <c r="L2883" s="2" t="s">
        <v>849</v>
      </c>
      <c r="M2883" s="2" t="s">
        <v>6</v>
      </c>
      <c r="N2883" s="2" t="s">
        <v>6</v>
      </c>
      <c r="O2883" s="2" t="s">
        <v>6</v>
      </c>
      <c r="P2883" s="2" t="s">
        <v>6</v>
      </c>
      <c r="Q2883" s="2" t="s">
        <v>6</v>
      </c>
      <c r="R2883" s="2" t="s">
        <v>6</v>
      </c>
      <c r="S2883" s="2" t="s">
        <v>6</v>
      </c>
      <c r="T2883" s="2" t="s">
        <v>6</v>
      </c>
      <c r="U2883" s="2" t="s">
        <v>6</v>
      </c>
      <c r="V2883" s="2" t="s">
        <v>6</v>
      </c>
      <c r="W2883" s="2" t="s">
        <v>6</v>
      </c>
      <c r="X2883" s="2" t="s">
        <v>6</v>
      </c>
      <c r="Y2883" s="2" t="s">
        <v>6</v>
      </c>
      <c r="Z2883" s="2" t="s">
        <v>6</v>
      </c>
      <c r="AA2883" s="2" t="s">
        <v>6</v>
      </c>
      <c r="AB2883" s="2" t="s">
        <v>6</v>
      </c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</row>
    <row r="2884" spans="1:47" ht="15.75">
      <c r="A2884" s="2"/>
      <c r="B2884" s="2"/>
      <c r="C2884" s="2" t="s">
        <v>1219</v>
      </c>
      <c r="D2884" s="2" t="s">
        <v>176</v>
      </c>
      <c r="E2884" s="2" t="s">
        <v>30</v>
      </c>
      <c r="F2884" s="26" t="s">
        <v>176</v>
      </c>
      <c r="G2884" s="4" t="s">
        <v>1266</v>
      </c>
      <c r="H2884" s="2" t="s">
        <v>163</v>
      </c>
      <c r="I2884" s="2" t="s">
        <v>569</v>
      </c>
      <c r="J2884" s="2" t="s">
        <v>570</v>
      </c>
      <c r="K2884" s="2" t="s">
        <v>835</v>
      </c>
      <c r="L2884" s="2" t="s">
        <v>849</v>
      </c>
      <c r="M2884" s="2" t="s">
        <v>6</v>
      </c>
      <c r="N2884" s="2" t="s">
        <v>6</v>
      </c>
      <c r="O2884" s="2" t="s">
        <v>6</v>
      </c>
      <c r="P2884" s="2" t="s">
        <v>6</v>
      </c>
      <c r="Q2884" s="2" t="s">
        <v>6</v>
      </c>
      <c r="R2884" s="2" t="s">
        <v>6</v>
      </c>
      <c r="S2884" s="2" t="s">
        <v>6</v>
      </c>
      <c r="T2884" s="2" t="s">
        <v>6</v>
      </c>
      <c r="U2884" s="2" t="s">
        <v>6</v>
      </c>
      <c r="V2884" s="2" t="s">
        <v>6</v>
      </c>
      <c r="W2884" s="2" t="s">
        <v>6</v>
      </c>
      <c r="X2884" s="2" t="s">
        <v>6</v>
      </c>
      <c r="Y2884" s="2" t="s">
        <v>6</v>
      </c>
      <c r="Z2884" s="2" t="s">
        <v>6</v>
      </c>
      <c r="AA2884" s="2" t="s">
        <v>6</v>
      </c>
      <c r="AB2884" s="2" t="s">
        <v>6</v>
      </c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</row>
    <row r="2885" spans="1:47" ht="15.75">
      <c r="A2885" s="2"/>
      <c r="B2885" s="2"/>
      <c r="C2885" s="2" t="s">
        <v>1220</v>
      </c>
      <c r="D2885" s="2" t="s">
        <v>176</v>
      </c>
      <c r="E2885" s="2" t="s">
        <v>30</v>
      </c>
      <c r="F2885" s="26" t="s">
        <v>176</v>
      </c>
      <c r="G2885" s="4" t="s">
        <v>1266</v>
      </c>
      <c r="H2885" s="2" t="s">
        <v>163</v>
      </c>
      <c r="I2885" s="2" t="s">
        <v>569</v>
      </c>
      <c r="J2885" s="2" t="s">
        <v>570</v>
      </c>
      <c r="K2885" s="2" t="s">
        <v>835</v>
      </c>
      <c r="L2885" s="2" t="s">
        <v>849</v>
      </c>
      <c r="M2885" s="2" t="s">
        <v>6</v>
      </c>
      <c r="N2885" s="2" t="s">
        <v>6</v>
      </c>
      <c r="O2885" s="2" t="s">
        <v>6</v>
      </c>
      <c r="P2885" s="2" t="s">
        <v>6</v>
      </c>
      <c r="Q2885" s="2" t="s">
        <v>6</v>
      </c>
      <c r="R2885" s="2" t="s">
        <v>6</v>
      </c>
      <c r="S2885" s="2" t="s">
        <v>6</v>
      </c>
      <c r="T2885" s="2" t="s">
        <v>6</v>
      </c>
      <c r="U2885" s="2" t="s">
        <v>6</v>
      </c>
      <c r="V2885" s="2" t="s">
        <v>6</v>
      </c>
      <c r="W2885" s="2" t="s">
        <v>6</v>
      </c>
      <c r="X2885" s="2" t="s">
        <v>6</v>
      </c>
      <c r="Y2885" s="2" t="s">
        <v>6</v>
      </c>
      <c r="Z2885" s="2" t="s">
        <v>6</v>
      </c>
      <c r="AA2885" s="2" t="s">
        <v>6</v>
      </c>
      <c r="AB2885" s="2" t="s">
        <v>6</v>
      </c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</row>
    <row r="2886" spans="1:47" ht="15.75">
      <c r="A2886" s="2"/>
      <c r="B2886" s="2"/>
      <c r="C2886" s="2" t="s">
        <v>1221</v>
      </c>
      <c r="D2886" s="2" t="s">
        <v>176</v>
      </c>
      <c r="E2886" s="2" t="s">
        <v>30</v>
      </c>
      <c r="F2886" s="26" t="s">
        <v>176</v>
      </c>
      <c r="G2886" s="4" t="s">
        <v>1266</v>
      </c>
      <c r="H2886" s="2" t="s">
        <v>163</v>
      </c>
      <c r="I2886" s="2" t="s">
        <v>569</v>
      </c>
      <c r="J2886" s="2" t="s">
        <v>570</v>
      </c>
      <c r="K2886" s="2" t="s">
        <v>835</v>
      </c>
      <c r="L2886" s="2" t="s">
        <v>849</v>
      </c>
      <c r="M2886" s="2" t="s">
        <v>6</v>
      </c>
      <c r="N2886" s="2" t="s">
        <v>6</v>
      </c>
      <c r="O2886" s="2" t="s">
        <v>6</v>
      </c>
      <c r="P2886" s="2" t="s">
        <v>6</v>
      </c>
      <c r="Q2886" s="2" t="s">
        <v>6</v>
      </c>
      <c r="R2886" s="2" t="s">
        <v>6</v>
      </c>
      <c r="S2886" s="2" t="s">
        <v>6</v>
      </c>
      <c r="T2886" s="2" t="s">
        <v>6</v>
      </c>
      <c r="U2886" s="2" t="s">
        <v>6</v>
      </c>
      <c r="V2886" s="2" t="s">
        <v>6</v>
      </c>
      <c r="W2886" s="2" t="s">
        <v>6</v>
      </c>
      <c r="X2886" s="2" t="s">
        <v>6</v>
      </c>
      <c r="Y2886" s="2" t="s">
        <v>6</v>
      </c>
      <c r="Z2886" s="2" t="s">
        <v>6</v>
      </c>
      <c r="AA2886" s="2" t="s">
        <v>6</v>
      </c>
      <c r="AB2886" s="2" t="s">
        <v>6</v>
      </c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</row>
    <row r="2887" spans="1:47" ht="15.75">
      <c r="A2887" s="2"/>
      <c r="B2887" s="2"/>
      <c r="C2887" s="2" t="s">
        <v>1222</v>
      </c>
      <c r="D2887" s="2" t="s">
        <v>176</v>
      </c>
      <c r="E2887" s="2" t="s">
        <v>30</v>
      </c>
      <c r="F2887" s="26" t="s">
        <v>176</v>
      </c>
      <c r="G2887" s="4" t="s">
        <v>1266</v>
      </c>
      <c r="H2887" s="2" t="s">
        <v>163</v>
      </c>
      <c r="I2887" s="2" t="s">
        <v>569</v>
      </c>
      <c r="J2887" s="2" t="s">
        <v>570</v>
      </c>
      <c r="K2887" s="2" t="s">
        <v>835</v>
      </c>
      <c r="L2887" s="2" t="s">
        <v>849</v>
      </c>
      <c r="M2887" s="2" t="s">
        <v>6</v>
      </c>
      <c r="N2887" s="2" t="s">
        <v>6</v>
      </c>
      <c r="O2887" s="2" t="s">
        <v>6</v>
      </c>
      <c r="P2887" s="2" t="s">
        <v>6</v>
      </c>
      <c r="Q2887" s="2" t="s">
        <v>6</v>
      </c>
      <c r="R2887" s="2" t="s">
        <v>6</v>
      </c>
      <c r="S2887" s="2" t="s">
        <v>6</v>
      </c>
      <c r="T2887" s="2" t="s">
        <v>6</v>
      </c>
      <c r="U2887" s="2" t="s">
        <v>6</v>
      </c>
      <c r="V2887" s="2" t="s">
        <v>6</v>
      </c>
      <c r="W2887" s="2" t="s">
        <v>6</v>
      </c>
      <c r="X2887" s="2" t="s">
        <v>6</v>
      </c>
      <c r="Y2887" s="2" t="s">
        <v>6</v>
      </c>
      <c r="Z2887" s="2" t="s">
        <v>6</v>
      </c>
      <c r="AA2887" s="2" t="s">
        <v>6</v>
      </c>
      <c r="AB2887" s="2" t="s">
        <v>6</v>
      </c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</row>
    <row r="2888" spans="1:47" ht="15.75">
      <c r="A2888" s="2"/>
      <c r="B2888" s="2"/>
      <c r="C2888" s="2" t="s">
        <v>1223</v>
      </c>
      <c r="D2888" s="2" t="s">
        <v>176</v>
      </c>
      <c r="E2888" s="2" t="s">
        <v>30</v>
      </c>
      <c r="F2888" s="26" t="s">
        <v>584</v>
      </c>
      <c r="G2888" s="4" t="s">
        <v>1266</v>
      </c>
      <c r="H2888" s="2" t="s">
        <v>163</v>
      </c>
      <c r="I2888" s="2" t="s">
        <v>569</v>
      </c>
      <c r="J2888" s="2" t="s">
        <v>570</v>
      </c>
      <c r="K2888" s="2" t="s">
        <v>835</v>
      </c>
      <c r="L2888" s="2" t="s">
        <v>849</v>
      </c>
      <c r="M2888" s="2" t="s">
        <v>6</v>
      </c>
      <c r="N2888" s="2" t="s">
        <v>6</v>
      </c>
      <c r="O2888" s="2" t="s">
        <v>6</v>
      </c>
      <c r="P2888" s="2" t="s">
        <v>6</v>
      </c>
      <c r="Q2888" s="2" t="s">
        <v>6</v>
      </c>
      <c r="R2888" s="2" t="s">
        <v>6</v>
      </c>
      <c r="S2888" s="2" t="s">
        <v>6</v>
      </c>
      <c r="T2888" s="2" t="s">
        <v>6</v>
      </c>
      <c r="U2888" s="2" t="s">
        <v>6</v>
      </c>
      <c r="V2888" s="2" t="s">
        <v>6</v>
      </c>
      <c r="W2888" s="2" t="s">
        <v>6</v>
      </c>
      <c r="X2888" s="2" t="s">
        <v>6</v>
      </c>
      <c r="Y2888" s="2" t="s">
        <v>6</v>
      </c>
      <c r="Z2888" s="2" t="s">
        <v>6</v>
      </c>
      <c r="AA2888" s="2" t="s">
        <v>6</v>
      </c>
      <c r="AB2888" s="2" t="s">
        <v>6</v>
      </c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</row>
    <row r="2889" spans="1:47" ht="15.75">
      <c r="A2889" s="2"/>
      <c r="B2889" s="2"/>
      <c r="C2889" s="2" t="s">
        <v>1224</v>
      </c>
      <c r="D2889" s="2" t="s">
        <v>176</v>
      </c>
      <c r="E2889" s="2" t="s">
        <v>30</v>
      </c>
      <c r="F2889" s="26" t="s">
        <v>176</v>
      </c>
      <c r="G2889" s="4" t="s">
        <v>1266</v>
      </c>
      <c r="H2889" s="2" t="s">
        <v>163</v>
      </c>
      <c r="I2889" s="2" t="s">
        <v>569</v>
      </c>
      <c r="J2889" s="2" t="s">
        <v>570</v>
      </c>
      <c r="K2889" s="2" t="s">
        <v>835</v>
      </c>
      <c r="L2889" s="2" t="s">
        <v>849</v>
      </c>
      <c r="M2889" s="2" t="s">
        <v>6</v>
      </c>
      <c r="N2889" s="2" t="s">
        <v>6</v>
      </c>
      <c r="O2889" s="2" t="s">
        <v>6</v>
      </c>
      <c r="P2889" s="2" t="s">
        <v>6</v>
      </c>
      <c r="Q2889" s="2" t="s">
        <v>6</v>
      </c>
      <c r="R2889" s="2" t="s">
        <v>6</v>
      </c>
      <c r="S2889" s="2" t="s">
        <v>6</v>
      </c>
      <c r="T2889" s="2" t="s">
        <v>6</v>
      </c>
      <c r="U2889" s="2" t="s">
        <v>6</v>
      </c>
      <c r="V2889" s="2" t="s">
        <v>6</v>
      </c>
      <c r="W2889" s="2" t="s">
        <v>6</v>
      </c>
      <c r="X2889" s="2" t="s">
        <v>6</v>
      </c>
      <c r="Y2889" s="2" t="s">
        <v>6</v>
      </c>
      <c r="Z2889" s="2" t="s">
        <v>6</v>
      </c>
      <c r="AA2889" s="2" t="s">
        <v>6</v>
      </c>
      <c r="AB2889" s="2" t="s">
        <v>6</v>
      </c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</row>
    <row r="2890" spans="1:47" ht="15.75">
      <c r="A2890" s="2"/>
      <c r="B2890" s="2"/>
      <c r="C2890" s="2" t="s">
        <v>1225</v>
      </c>
      <c r="D2890" s="2" t="s">
        <v>176</v>
      </c>
      <c r="E2890" s="2" t="s">
        <v>30</v>
      </c>
      <c r="F2890" s="26" t="s">
        <v>176</v>
      </c>
      <c r="G2890" s="4" t="s">
        <v>1266</v>
      </c>
      <c r="H2890" s="2" t="s">
        <v>163</v>
      </c>
      <c r="I2890" s="2" t="s">
        <v>569</v>
      </c>
      <c r="J2890" s="2" t="s">
        <v>570</v>
      </c>
      <c r="K2890" s="2" t="s">
        <v>835</v>
      </c>
      <c r="L2890" s="2" t="s">
        <v>849</v>
      </c>
      <c r="M2890" s="2" t="s">
        <v>6</v>
      </c>
      <c r="N2890" s="2" t="s">
        <v>6</v>
      </c>
      <c r="O2890" s="2" t="s">
        <v>6</v>
      </c>
      <c r="P2890" s="2" t="s">
        <v>6</v>
      </c>
      <c r="Q2890" s="2" t="s">
        <v>6</v>
      </c>
      <c r="R2890" s="2" t="s">
        <v>6</v>
      </c>
      <c r="S2890" s="2" t="s">
        <v>6</v>
      </c>
      <c r="T2890" s="2" t="s">
        <v>6</v>
      </c>
      <c r="U2890" s="2" t="s">
        <v>6</v>
      </c>
      <c r="V2890" s="2" t="s">
        <v>6</v>
      </c>
      <c r="W2890" s="2" t="s">
        <v>6</v>
      </c>
      <c r="X2890" s="2" t="s">
        <v>6</v>
      </c>
      <c r="Y2890" s="2" t="s">
        <v>6</v>
      </c>
      <c r="Z2890" s="2" t="s">
        <v>6</v>
      </c>
      <c r="AA2890" s="2" t="s">
        <v>6</v>
      </c>
      <c r="AB2890" s="2" t="s">
        <v>6</v>
      </c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</row>
    <row r="2891" spans="1:47" ht="15.75">
      <c r="A2891" s="2"/>
      <c r="B2891" s="2"/>
      <c r="C2891" s="2" t="s">
        <v>1226</v>
      </c>
      <c r="D2891" s="2" t="s">
        <v>176</v>
      </c>
      <c r="E2891" s="2" t="s">
        <v>30</v>
      </c>
      <c r="F2891" s="26" t="s">
        <v>176</v>
      </c>
      <c r="G2891" s="4" t="s">
        <v>1266</v>
      </c>
      <c r="H2891" s="2" t="s">
        <v>163</v>
      </c>
      <c r="I2891" s="2" t="s">
        <v>569</v>
      </c>
      <c r="J2891" s="2" t="s">
        <v>570</v>
      </c>
      <c r="K2891" s="2" t="s">
        <v>835</v>
      </c>
      <c r="L2891" s="2" t="s">
        <v>849</v>
      </c>
      <c r="M2891" s="2" t="s">
        <v>6</v>
      </c>
      <c r="N2891" s="2" t="s">
        <v>6</v>
      </c>
      <c r="O2891" s="2" t="s">
        <v>6</v>
      </c>
      <c r="P2891" s="2" t="s">
        <v>6</v>
      </c>
      <c r="Q2891" s="2" t="s">
        <v>6</v>
      </c>
      <c r="R2891" s="2" t="s">
        <v>6</v>
      </c>
      <c r="S2891" s="2" t="s">
        <v>6</v>
      </c>
      <c r="T2891" s="2" t="s">
        <v>6</v>
      </c>
      <c r="U2891" s="2" t="s">
        <v>6</v>
      </c>
      <c r="V2891" s="2" t="s">
        <v>6</v>
      </c>
      <c r="W2891" s="2" t="s">
        <v>6</v>
      </c>
      <c r="X2891" s="2" t="s">
        <v>6</v>
      </c>
      <c r="Y2891" s="2" t="s">
        <v>6</v>
      </c>
      <c r="Z2891" s="2" t="s">
        <v>6</v>
      </c>
      <c r="AA2891" s="2" t="s">
        <v>6</v>
      </c>
      <c r="AB2891" s="2" t="s">
        <v>6</v>
      </c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</row>
    <row r="2892" spans="1:47" ht="15.75">
      <c r="A2892" s="2"/>
      <c r="B2892" s="2"/>
      <c r="C2892" s="2" t="s">
        <v>1227</v>
      </c>
      <c r="D2892" s="2" t="s">
        <v>176</v>
      </c>
      <c r="E2892" s="2" t="s">
        <v>30</v>
      </c>
      <c r="F2892" s="26" t="s">
        <v>176</v>
      </c>
      <c r="G2892" s="4" t="s">
        <v>1266</v>
      </c>
      <c r="H2892" s="2" t="s">
        <v>163</v>
      </c>
      <c r="I2892" s="2" t="s">
        <v>569</v>
      </c>
      <c r="J2892" s="2" t="s">
        <v>570</v>
      </c>
      <c r="K2892" s="2" t="s">
        <v>835</v>
      </c>
      <c r="L2892" s="2" t="s">
        <v>849</v>
      </c>
      <c r="M2892" s="2" t="s">
        <v>6</v>
      </c>
      <c r="N2892" s="2" t="s">
        <v>6</v>
      </c>
      <c r="O2892" s="2" t="s">
        <v>6</v>
      </c>
      <c r="P2892" s="2" t="s">
        <v>6</v>
      </c>
      <c r="Q2892" s="2" t="s">
        <v>6</v>
      </c>
      <c r="R2892" s="2" t="s">
        <v>6</v>
      </c>
      <c r="S2892" s="2" t="s">
        <v>6</v>
      </c>
      <c r="T2892" s="2" t="s">
        <v>6</v>
      </c>
      <c r="U2892" s="2" t="s">
        <v>6</v>
      </c>
      <c r="V2892" s="2" t="s">
        <v>6</v>
      </c>
      <c r="W2892" s="2" t="s">
        <v>6</v>
      </c>
      <c r="X2892" s="2" t="s">
        <v>6</v>
      </c>
      <c r="Y2892" s="2" t="s">
        <v>6</v>
      </c>
      <c r="Z2892" s="2" t="s">
        <v>6</v>
      </c>
      <c r="AA2892" s="2" t="s">
        <v>6</v>
      </c>
      <c r="AB2892" s="2" t="s">
        <v>6</v>
      </c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</row>
    <row r="2893" spans="1:47" ht="15.75">
      <c r="A2893" s="2"/>
      <c r="B2893" s="2"/>
      <c r="C2893" s="2" t="s">
        <v>1228</v>
      </c>
      <c r="D2893" s="2" t="s">
        <v>176</v>
      </c>
      <c r="E2893" s="2" t="s">
        <v>30</v>
      </c>
      <c r="F2893" s="26" t="s">
        <v>176</v>
      </c>
      <c r="G2893" s="4" t="s">
        <v>1266</v>
      </c>
      <c r="H2893" s="2" t="s">
        <v>163</v>
      </c>
      <c r="I2893" s="2" t="s">
        <v>569</v>
      </c>
      <c r="J2893" s="2" t="s">
        <v>570</v>
      </c>
      <c r="K2893" s="2" t="s">
        <v>835</v>
      </c>
      <c r="L2893" s="2" t="s">
        <v>849</v>
      </c>
      <c r="M2893" s="2" t="s">
        <v>6</v>
      </c>
      <c r="N2893" s="2" t="s">
        <v>6</v>
      </c>
      <c r="O2893" s="2" t="s">
        <v>6</v>
      </c>
      <c r="P2893" s="2" t="s">
        <v>6</v>
      </c>
      <c r="Q2893" s="2" t="s">
        <v>6</v>
      </c>
      <c r="R2893" s="2" t="s">
        <v>6</v>
      </c>
      <c r="S2893" s="2" t="s">
        <v>6</v>
      </c>
      <c r="T2893" s="2" t="s">
        <v>6</v>
      </c>
      <c r="U2893" s="2" t="s">
        <v>6</v>
      </c>
      <c r="V2893" s="2" t="s">
        <v>6</v>
      </c>
      <c r="W2893" s="2" t="s">
        <v>6</v>
      </c>
      <c r="X2893" s="2" t="s">
        <v>6</v>
      </c>
      <c r="Y2893" s="2" t="s">
        <v>6</v>
      </c>
      <c r="Z2893" s="2" t="s">
        <v>6</v>
      </c>
      <c r="AA2893" s="2" t="s">
        <v>6</v>
      </c>
      <c r="AB2893" s="2" t="s">
        <v>6</v>
      </c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</row>
    <row r="2894" spans="1:47" ht="15.75">
      <c r="A2894" s="2"/>
      <c r="B2894" s="2"/>
      <c r="C2894" s="2" t="s">
        <v>1229</v>
      </c>
      <c r="D2894" s="2" t="s">
        <v>176</v>
      </c>
      <c r="E2894" s="2" t="s">
        <v>30</v>
      </c>
      <c r="F2894" s="26" t="s">
        <v>176</v>
      </c>
      <c r="G2894" s="4" t="s">
        <v>1266</v>
      </c>
      <c r="H2894" s="2" t="s">
        <v>163</v>
      </c>
      <c r="I2894" s="2" t="s">
        <v>569</v>
      </c>
      <c r="J2894" s="2" t="s">
        <v>570</v>
      </c>
      <c r="K2894" s="2" t="s">
        <v>835</v>
      </c>
      <c r="L2894" s="2" t="s">
        <v>849</v>
      </c>
      <c r="M2894" s="2" t="s">
        <v>6</v>
      </c>
      <c r="N2894" s="2" t="s">
        <v>6</v>
      </c>
      <c r="O2894" s="2" t="s">
        <v>6</v>
      </c>
      <c r="P2894" s="2" t="s">
        <v>6</v>
      </c>
      <c r="Q2894" s="2" t="s">
        <v>6</v>
      </c>
      <c r="R2894" s="2" t="s">
        <v>6</v>
      </c>
      <c r="S2894" s="2" t="s">
        <v>6</v>
      </c>
      <c r="T2894" s="2" t="s">
        <v>6</v>
      </c>
      <c r="U2894" s="2" t="s">
        <v>6</v>
      </c>
      <c r="V2894" s="2" t="s">
        <v>6</v>
      </c>
      <c r="W2894" s="2" t="s">
        <v>6</v>
      </c>
      <c r="X2894" s="2" t="s">
        <v>6</v>
      </c>
      <c r="Y2894" s="2" t="s">
        <v>6</v>
      </c>
      <c r="Z2894" s="2" t="s">
        <v>6</v>
      </c>
      <c r="AA2894" s="2" t="s">
        <v>6</v>
      </c>
      <c r="AB2894" s="2" t="s">
        <v>6</v>
      </c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</row>
    <row r="2895" spans="1:47" ht="15.75">
      <c r="A2895" s="2"/>
      <c r="B2895" s="2"/>
      <c r="C2895" s="2" t="s">
        <v>1230</v>
      </c>
      <c r="D2895" s="2" t="s">
        <v>176</v>
      </c>
      <c r="E2895" s="2" t="s">
        <v>30</v>
      </c>
      <c r="F2895" s="26" t="s">
        <v>176</v>
      </c>
      <c r="G2895" s="4" t="s">
        <v>1266</v>
      </c>
      <c r="H2895" s="2" t="s">
        <v>163</v>
      </c>
      <c r="I2895" s="2" t="s">
        <v>569</v>
      </c>
      <c r="J2895" s="2" t="s">
        <v>570</v>
      </c>
      <c r="K2895" s="2" t="s">
        <v>835</v>
      </c>
      <c r="L2895" s="2" t="s">
        <v>849</v>
      </c>
      <c r="M2895" s="2" t="s">
        <v>6</v>
      </c>
      <c r="N2895" s="2" t="s">
        <v>6</v>
      </c>
      <c r="O2895" s="2" t="s">
        <v>6</v>
      </c>
      <c r="P2895" s="2" t="s">
        <v>6</v>
      </c>
      <c r="Q2895" s="2" t="s">
        <v>6</v>
      </c>
      <c r="R2895" s="2" t="s">
        <v>6</v>
      </c>
      <c r="S2895" s="2" t="s">
        <v>6</v>
      </c>
      <c r="T2895" s="2" t="s">
        <v>6</v>
      </c>
      <c r="U2895" s="2" t="s">
        <v>6</v>
      </c>
      <c r="V2895" s="2" t="s">
        <v>6</v>
      </c>
      <c r="W2895" s="2" t="s">
        <v>6</v>
      </c>
      <c r="X2895" s="2" t="s">
        <v>6</v>
      </c>
      <c r="Y2895" s="2" t="s">
        <v>6</v>
      </c>
      <c r="Z2895" s="2" t="s">
        <v>6</v>
      </c>
      <c r="AA2895" s="2" t="s">
        <v>6</v>
      </c>
      <c r="AB2895" s="2" t="s">
        <v>6</v>
      </c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</row>
    <row r="2896" spans="1:47" ht="15.75">
      <c r="A2896" s="2"/>
      <c r="B2896" s="2"/>
      <c r="C2896" s="2" t="s">
        <v>1231</v>
      </c>
      <c r="D2896" s="2" t="s">
        <v>176</v>
      </c>
      <c r="E2896" s="2" t="s">
        <v>30</v>
      </c>
      <c r="F2896" s="26" t="s">
        <v>176</v>
      </c>
      <c r="G2896" s="4" t="s">
        <v>1266</v>
      </c>
      <c r="H2896" s="2" t="s">
        <v>163</v>
      </c>
      <c r="I2896" s="2" t="s">
        <v>569</v>
      </c>
      <c r="J2896" s="2" t="s">
        <v>570</v>
      </c>
      <c r="K2896" s="2" t="s">
        <v>835</v>
      </c>
      <c r="L2896" s="2" t="s">
        <v>849</v>
      </c>
      <c r="M2896" s="2" t="s">
        <v>6</v>
      </c>
      <c r="N2896" s="2" t="s">
        <v>6</v>
      </c>
      <c r="O2896" s="2" t="s">
        <v>6</v>
      </c>
      <c r="P2896" s="2" t="s">
        <v>6</v>
      </c>
      <c r="Q2896" s="2" t="s">
        <v>6</v>
      </c>
      <c r="R2896" s="2" t="s">
        <v>6</v>
      </c>
      <c r="S2896" s="2" t="s">
        <v>6</v>
      </c>
      <c r="T2896" s="2" t="s">
        <v>6</v>
      </c>
      <c r="U2896" s="2" t="s">
        <v>6</v>
      </c>
      <c r="V2896" s="2" t="s">
        <v>6</v>
      </c>
      <c r="W2896" s="2" t="s">
        <v>6</v>
      </c>
      <c r="X2896" s="2" t="s">
        <v>6</v>
      </c>
      <c r="Y2896" s="2" t="s">
        <v>6</v>
      </c>
      <c r="Z2896" s="2" t="s">
        <v>6</v>
      </c>
      <c r="AA2896" s="2" t="s">
        <v>6</v>
      </c>
      <c r="AB2896" s="2" t="s">
        <v>6</v>
      </c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</row>
    <row r="2897" spans="1:47" ht="15.75">
      <c r="A2897" s="2"/>
      <c r="B2897" s="2"/>
      <c r="C2897" s="2" t="s">
        <v>1232</v>
      </c>
      <c r="D2897" s="2" t="s">
        <v>176</v>
      </c>
      <c r="E2897" s="2" t="s">
        <v>30</v>
      </c>
      <c r="F2897" s="26" t="s">
        <v>176</v>
      </c>
      <c r="G2897" s="4" t="s">
        <v>1266</v>
      </c>
      <c r="H2897" s="2" t="s">
        <v>163</v>
      </c>
      <c r="I2897" s="2" t="s">
        <v>569</v>
      </c>
      <c r="J2897" s="2" t="s">
        <v>570</v>
      </c>
      <c r="K2897" s="2" t="s">
        <v>835</v>
      </c>
      <c r="L2897" s="2" t="s">
        <v>849</v>
      </c>
      <c r="M2897" s="2" t="s">
        <v>6</v>
      </c>
      <c r="N2897" s="2" t="s">
        <v>6</v>
      </c>
      <c r="O2897" s="2" t="s">
        <v>6</v>
      </c>
      <c r="P2897" s="2" t="s">
        <v>6</v>
      </c>
      <c r="Q2897" s="2" t="s">
        <v>6</v>
      </c>
      <c r="R2897" s="2" t="s">
        <v>6</v>
      </c>
      <c r="S2897" s="2" t="s">
        <v>6</v>
      </c>
      <c r="T2897" s="2" t="s">
        <v>6</v>
      </c>
      <c r="U2897" s="2" t="s">
        <v>6</v>
      </c>
      <c r="V2897" s="2" t="s">
        <v>6</v>
      </c>
      <c r="W2897" s="2" t="s">
        <v>6</v>
      </c>
      <c r="X2897" s="2" t="s">
        <v>6</v>
      </c>
      <c r="Y2897" s="2" t="s">
        <v>6</v>
      </c>
      <c r="Z2897" s="2" t="s">
        <v>6</v>
      </c>
      <c r="AA2897" s="2" t="s">
        <v>6</v>
      </c>
      <c r="AB2897" s="2" t="s">
        <v>6</v>
      </c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</row>
    <row r="2898" spans="1:47" ht="15.75">
      <c r="A2898" s="2"/>
      <c r="B2898" s="2"/>
      <c r="C2898" s="2" t="s">
        <v>1147</v>
      </c>
      <c r="D2898" s="2" t="s">
        <v>176</v>
      </c>
      <c r="E2898" s="2" t="s">
        <v>30</v>
      </c>
      <c r="F2898" s="26" t="s">
        <v>176</v>
      </c>
      <c r="G2898" s="4" t="s">
        <v>1266</v>
      </c>
      <c r="H2898" s="2" t="s">
        <v>163</v>
      </c>
      <c r="I2898" s="2" t="s">
        <v>569</v>
      </c>
      <c r="J2898" s="2" t="s">
        <v>570</v>
      </c>
      <c r="K2898" s="2" t="s">
        <v>835</v>
      </c>
      <c r="L2898" s="2" t="s">
        <v>1261</v>
      </c>
      <c r="M2898" s="2" t="s">
        <v>6</v>
      </c>
      <c r="N2898" s="2" t="s">
        <v>6</v>
      </c>
      <c r="O2898" s="2" t="s">
        <v>6</v>
      </c>
      <c r="P2898" s="2" t="s">
        <v>6</v>
      </c>
      <c r="Q2898" s="2" t="s">
        <v>6</v>
      </c>
      <c r="R2898" s="2" t="s">
        <v>6</v>
      </c>
      <c r="S2898" s="2" t="s">
        <v>6</v>
      </c>
      <c r="T2898" s="2" t="s">
        <v>6</v>
      </c>
      <c r="U2898" s="2" t="s">
        <v>6</v>
      </c>
      <c r="V2898" s="2" t="s">
        <v>6</v>
      </c>
      <c r="W2898" s="2" t="s">
        <v>6</v>
      </c>
      <c r="X2898" s="2" t="s">
        <v>6</v>
      </c>
      <c r="Y2898" s="2" t="s">
        <v>6</v>
      </c>
      <c r="Z2898" s="2" t="s">
        <v>6</v>
      </c>
      <c r="AA2898" s="2" t="s">
        <v>6</v>
      </c>
      <c r="AB2898" s="2" t="s">
        <v>6</v>
      </c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</row>
    <row r="2899" spans="1:47" ht="15.75">
      <c r="A2899" s="2"/>
      <c r="B2899" s="2"/>
      <c r="C2899" s="2" t="s">
        <v>1233</v>
      </c>
      <c r="D2899" s="2" t="s">
        <v>176</v>
      </c>
      <c r="E2899" s="2" t="s">
        <v>30</v>
      </c>
      <c r="F2899" s="26" t="s">
        <v>176</v>
      </c>
      <c r="G2899" s="4" t="s">
        <v>1266</v>
      </c>
      <c r="H2899" s="2" t="s">
        <v>163</v>
      </c>
      <c r="I2899" s="2" t="s">
        <v>569</v>
      </c>
      <c r="J2899" s="2" t="s">
        <v>570</v>
      </c>
      <c r="K2899" s="2" t="s">
        <v>835</v>
      </c>
      <c r="L2899" s="2" t="s">
        <v>1261</v>
      </c>
      <c r="M2899" s="2" t="s">
        <v>6</v>
      </c>
      <c r="N2899" s="2" t="s">
        <v>6</v>
      </c>
      <c r="O2899" s="2" t="s">
        <v>6</v>
      </c>
      <c r="P2899" s="2" t="s">
        <v>6</v>
      </c>
      <c r="Q2899" s="2" t="s">
        <v>6</v>
      </c>
      <c r="R2899" s="2" t="s">
        <v>6</v>
      </c>
      <c r="S2899" s="2" t="s">
        <v>6</v>
      </c>
      <c r="T2899" s="2" t="s">
        <v>6</v>
      </c>
      <c r="U2899" s="2" t="s">
        <v>6</v>
      </c>
      <c r="V2899" s="2" t="s">
        <v>6</v>
      </c>
      <c r="W2899" s="2" t="s">
        <v>6</v>
      </c>
      <c r="X2899" s="2" t="s">
        <v>6</v>
      </c>
      <c r="Y2899" s="2" t="s">
        <v>6</v>
      </c>
      <c r="Z2899" s="2" t="s">
        <v>6</v>
      </c>
      <c r="AA2899" s="2" t="s">
        <v>6</v>
      </c>
      <c r="AB2899" s="2" t="s">
        <v>6</v>
      </c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</row>
    <row r="2900" spans="1:47" ht="15.75">
      <c r="A2900" s="2"/>
      <c r="B2900" s="2"/>
      <c r="C2900" s="2" t="s">
        <v>1148</v>
      </c>
      <c r="D2900" s="2" t="s">
        <v>176</v>
      </c>
      <c r="E2900" s="2" t="s">
        <v>30</v>
      </c>
      <c r="F2900" s="26" t="s">
        <v>176</v>
      </c>
      <c r="G2900" s="4" t="s">
        <v>1266</v>
      </c>
      <c r="H2900" s="2" t="s">
        <v>163</v>
      </c>
      <c r="I2900" s="2" t="s">
        <v>569</v>
      </c>
      <c r="J2900" s="2" t="s">
        <v>570</v>
      </c>
      <c r="K2900" s="2" t="s">
        <v>835</v>
      </c>
      <c r="L2900" s="2" t="s">
        <v>1261</v>
      </c>
      <c r="M2900" s="2" t="s">
        <v>6</v>
      </c>
      <c r="N2900" s="2" t="s">
        <v>6</v>
      </c>
      <c r="O2900" s="2" t="s">
        <v>6</v>
      </c>
      <c r="P2900" s="2" t="s">
        <v>6</v>
      </c>
      <c r="Q2900" s="2" t="s">
        <v>6</v>
      </c>
      <c r="R2900" s="2" t="s">
        <v>6</v>
      </c>
      <c r="S2900" s="2" t="s">
        <v>6</v>
      </c>
      <c r="T2900" s="2" t="s">
        <v>6</v>
      </c>
      <c r="U2900" s="2" t="s">
        <v>6</v>
      </c>
      <c r="V2900" s="2" t="s">
        <v>6</v>
      </c>
      <c r="W2900" s="2" t="s">
        <v>6</v>
      </c>
      <c r="X2900" s="2" t="s">
        <v>6</v>
      </c>
      <c r="Y2900" s="2" t="s">
        <v>6</v>
      </c>
      <c r="Z2900" s="2" t="s">
        <v>6</v>
      </c>
      <c r="AA2900" s="2" t="s">
        <v>6</v>
      </c>
      <c r="AB2900" s="2" t="s">
        <v>6</v>
      </c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</row>
    <row r="2901" spans="1:47" ht="15.75">
      <c r="A2901" s="2"/>
      <c r="B2901" s="2"/>
      <c r="C2901" s="2" t="s">
        <v>1149</v>
      </c>
      <c r="D2901" s="2" t="s">
        <v>176</v>
      </c>
      <c r="E2901" s="2" t="s">
        <v>30</v>
      </c>
      <c r="F2901" s="26" t="s">
        <v>176</v>
      </c>
      <c r="G2901" s="4" t="s">
        <v>1266</v>
      </c>
      <c r="H2901" s="2" t="s">
        <v>163</v>
      </c>
      <c r="I2901" s="2" t="s">
        <v>569</v>
      </c>
      <c r="J2901" s="2" t="s">
        <v>570</v>
      </c>
      <c r="K2901" s="2" t="s">
        <v>835</v>
      </c>
      <c r="L2901" s="2" t="s">
        <v>1261</v>
      </c>
      <c r="M2901" s="2" t="s">
        <v>6</v>
      </c>
      <c r="N2901" s="2" t="s">
        <v>6</v>
      </c>
      <c r="O2901" s="2" t="s">
        <v>6</v>
      </c>
      <c r="P2901" s="2" t="s">
        <v>6</v>
      </c>
      <c r="Q2901" s="2" t="s">
        <v>6</v>
      </c>
      <c r="R2901" s="2" t="s">
        <v>6</v>
      </c>
      <c r="S2901" s="2" t="s">
        <v>6</v>
      </c>
      <c r="T2901" s="2" t="s">
        <v>6</v>
      </c>
      <c r="U2901" s="2" t="s">
        <v>6</v>
      </c>
      <c r="V2901" s="2" t="s">
        <v>6</v>
      </c>
      <c r="W2901" s="2" t="s">
        <v>6</v>
      </c>
      <c r="X2901" s="2" t="s">
        <v>6</v>
      </c>
      <c r="Y2901" s="2" t="s">
        <v>6</v>
      </c>
      <c r="Z2901" s="2" t="s">
        <v>6</v>
      </c>
      <c r="AA2901" s="2" t="s">
        <v>6</v>
      </c>
      <c r="AB2901" s="2" t="s">
        <v>6</v>
      </c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</row>
    <row r="2902" spans="1:47" ht="15.75">
      <c r="A2902" s="2"/>
      <c r="B2902" s="2"/>
      <c r="C2902" s="2" t="s">
        <v>1150</v>
      </c>
      <c r="D2902" s="2" t="s">
        <v>176</v>
      </c>
      <c r="E2902" s="2" t="s">
        <v>30</v>
      </c>
      <c r="F2902" s="26" t="s">
        <v>176</v>
      </c>
      <c r="G2902" s="4" t="s">
        <v>1266</v>
      </c>
      <c r="H2902" s="2" t="s">
        <v>163</v>
      </c>
      <c r="I2902" s="2" t="s">
        <v>569</v>
      </c>
      <c r="J2902" s="2" t="s">
        <v>570</v>
      </c>
      <c r="K2902" s="2" t="s">
        <v>835</v>
      </c>
      <c r="L2902" s="2" t="s">
        <v>1261</v>
      </c>
      <c r="M2902" s="2" t="s">
        <v>6</v>
      </c>
      <c r="N2902" s="2" t="s">
        <v>6</v>
      </c>
      <c r="O2902" s="2" t="s">
        <v>6</v>
      </c>
      <c r="P2902" s="2" t="s">
        <v>6</v>
      </c>
      <c r="Q2902" s="2" t="s">
        <v>6</v>
      </c>
      <c r="R2902" s="2" t="s">
        <v>6</v>
      </c>
      <c r="S2902" s="2" t="s">
        <v>6</v>
      </c>
      <c r="T2902" s="2" t="s">
        <v>6</v>
      </c>
      <c r="U2902" s="2" t="s">
        <v>6</v>
      </c>
      <c r="V2902" s="2" t="s">
        <v>6</v>
      </c>
      <c r="W2902" s="2" t="s">
        <v>6</v>
      </c>
      <c r="X2902" s="2" t="s">
        <v>6</v>
      </c>
      <c r="Y2902" s="2" t="s">
        <v>6</v>
      </c>
      <c r="Z2902" s="2" t="s">
        <v>6</v>
      </c>
      <c r="AA2902" s="2" t="s">
        <v>6</v>
      </c>
      <c r="AB2902" s="2" t="s">
        <v>6</v>
      </c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</row>
    <row r="2903" spans="1:47" ht="15.75">
      <c r="A2903" s="2"/>
      <c r="B2903" s="2"/>
      <c r="C2903" s="2" t="s">
        <v>1151</v>
      </c>
      <c r="D2903" s="2" t="s">
        <v>176</v>
      </c>
      <c r="E2903" s="2" t="s">
        <v>30</v>
      </c>
      <c r="F2903" s="26" t="s">
        <v>176</v>
      </c>
      <c r="G2903" s="4" t="s">
        <v>1266</v>
      </c>
      <c r="H2903" s="2" t="s">
        <v>163</v>
      </c>
      <c r="I2903" s="2" t="s">
        <v>569</v>
      </c>
      <c r="J2903" s="2" t="s">
        <v>570</v>
      </c>
      <c r="K2903" s="2" t="s">
        <v>835</v>
      </c>
      <c r="L2903" s="2" t="s">
        <v>1261</v>
      </c>
      <c r="M2903" s="2" t="s">
        <v>6</v>
      </c>
      <c r="N2903" s="2" t="s">
        <v>6</v>
      </c>
      <c r="O2903" s="2" t="s">
        <v>6</v>
      </c>
      <c r="P2903" s="2" t="s">
        <v>6</v>
      </c>
      <c r="Q2903" s="2" t="s">
        <v>6</v>
      </c>
      <c r="R2903" s="2" t="s">
        <v>6</v>
      </c>
      <c r="S2903" s="2" t="s">
        <v>6</v>
      </c>
      <c r="T2903" s="2" t="s">
        <v>6</v>
      </c>
      <c r="U2903" s="2" t="s">
        <v>6</v>
      </c>
      <c r="V2903" s="2" t="s">
        <v>6</v>
      </c>
      <c r="W2903" s="2" t="s">
        <v>6</v>
      </c>
      <c r="X2903" s="2" t="s">
        <v>6</v>
      </c>
      <c r="Y2903" s="2" t="s">
        <v>6</v>
      </c>
      <c r="Z2903" s="2" t="s">
        <v>6</v>
      </c>
      <c r="AA2903" s="2" t="s">
        <v>6</v>
      </c>
      <c r="AB2903" s="2" t="s">
        <v>6</v>
      </c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</row>
    <row r="2904" spans="1:47" ht="15.75">
      <c r="A2904" s="2"/>
      <c r="B2904" s="2"/>
      <c r="C2904" s="2" t="s">
        <v>1152</v>
      </c>
      <c r="D2904" s="2" t="s">
        <v>176</v>
      </c>
      <c r="E2904" s="2" t="s">
        <v>30</v>
      </c>
      <c r="F2904" s="26" t="s">
        <v>176</v>
      </c>
      <c r="G2904" s="4" t="s">
        <v>1266</v>
      </c>
      <c r="H2904" s="2" t="s">
        <v>163</v>
      </c>
      <c r="I2904" s="2" t="s">
        <v>569</v>
      </c>
      <c r="J2904" s="2" t="s">
        <v>570</v>
      </c>
      <c r="K2904" s="2" t="s">
        <v>835</v>
      </c>
      <c r="L2904" s="2" t="s">
        <v>1261</v>
      </c>
      <c r="M2904" s="2" t="s">
        <v>6</v>
      </c>
      <c r="N2904" s="2" t="s">
        <v>6</v>
      </c>
      <c r="O2904" s="2" t="s">
        <v>6</v>
      </c>
      <c r="P2904" s="2" t="s">
        <v>6</v>
      </c>
      <c r="Q2904" s="2" t="s">
        <v>6</v>
      </c>
      <c r="R2904" s="2" t="s">
        <v>6</v>
      </c>
      <c r="S2904" s="2" t="s">
        <v>6</v>
      </c>
      <c r="T2904" s="2" t="s">
        <v>6</v>
      </c>
      <c r="U2904" s="2" t="s">
        <v>6</v>
      </c>
      <c r="V2904" s="2" t="s">
        <v>6</v>
      </c>
      <c r="W2904" s="2" t="s">
        <v>6</v>
      </c>
      <c r="X2904" s="2" t="s">
        <v>6</v>
      </c>
      <c r="Y2904" s="2" t="s">
        <v>6</v>
      </c>
      <c r="Z2904" s="2" t="s">
        <v>6</v>
      </c>
      <c r="AA2904" s="2" t="s">
        <v>6</v>
      </c>
      <c r="AB2904" s="2" t="s">
        <v>6</v>
      </c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</row>
    <row r="2905" spans="1:47" ht="15.75">
      <c r="A2905" s="2"/>
      <c r="B2905" s="2"/>
      <c r="C2905" s="2" t="s">
        <v>1153</v>
      </c>
      <c r="D2905" s="2" t="s">
        <v>176</v>
      </c>
      <c r="E2905" s="2" t="s">
        <v>30</v>
      </c>
      <c r="F2905" s="26" t="s">
        <v>176</v>
      </c>
      <c r="G2905" s="4" t="s">
        <v>1266</v>
      </c>
      <c r="H2905" s="2" t="s">
        <v>163</v>
      </c>
      <c r="I2905" s="2" t="s">
        <v>569</v>
      </c>
      <c r="J2905" s="2" t="s">
        <v>570</v>
      </c>
      <c r="K2905" s="2" t="s">
        <v>835</v>
      </c>
      <c r="L2905" s="2" t="s">
        <v>1261</v>
      </c>
      <c r="M2905" s="2" t="s">
        <v>6</v>
      </c>
      <c r="N2905" s="2" t="s">
        <v>6</v>
      </c>
      <c r="O2905" s="2" t="s">
        <v>6</v>
      </c>
      <c r="P2905" s="2" t="s">
        <v>6</v>
      </c>
      <c r="Q2905" s="2" t="s">
        <v>6</v>
      </c>
      <c r="R2905" s="2" t="s">
        <v>6</v>
      </c>
      <c r="S2905" s="2" t="s">
        <v>6</v>
      </c>
      <c r="T2905" s="2" t="s">
        <v>6</v>
      </c>
      <c r="U2905" s="2" t="s">
        <v>6</v>
      </c>
      <c r="V2905" s="2" t="s">
        <v>6</v>
      </c>
      <c r="W2905" s="2" t="s">
        <v>6</v>
      </c>
      <c r="X2905" s="2" t="s">
        <v>6</v>
      </c>
      <c r="Y2905" s="2" t="s">
        <v>6</v>
      </c>
      <c r="Z2905" s="2" t="s">
        <v>6</v>
      </c>
      <c r="AA2905" s="2" t="s">
        <v>6</v>
      </c>
      <c r="AB2905" s="2" t="s">
        <v>6</v>
      </c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</row>
    <row r="2906" spans="1:47" ht="15.75">
      <c r="A2906" s="2"/>
      <c r="B2906" s="2"/>
      <c r="C2906" s="2" t="s">
        <v>1154</v>
      </c>
      <c r="D2906" s="2" t="s">
        <v>176</v>
      </c>
      <c r="E2906" s="2" t="s">
        <v>30</v>
      </c>
      <c r="F2906" s="26" t="s">
        <v>176</v>
      </c>
      <c r="G2906" s="4" t="s">
        <v>1266</v>
      </c>
      <c r="H2906" s="2" t="s">
        <v>163</v>
      </c>
      <c r="I2906" s="2" t="s">
        <v>569</v>
      </c>
      <c r="J2906" s="2" t="s">
        <v>570</v>
      </c>
      <c r="K2906" s="2" t="s">
        <v>835</v>
      </c>
      <c r="L2906" s="2" t="s">
        <v>1261</v>
      </c>
      <c r="M2906" s="2" t="s">
        <v>6</v>
      </c>
      <c r="N2906" s="2" t="s">
        <v>6</v>
      </c>
      <c r="O2906" s="2" t="s">
        <v>6</v>
      </c>
      <c r="P2906" s="2" t="s">
        <v>6</v>
      </c>
      <c r="Q2906" s="2" t="s">
        <v>6</v>
      </c>
      <c r="R2906" s="2" t="s">
        <v>6</v>
      </c>
      <c r="S2906" s="2" t="s">
        <v>6</v>
      </c>
      <c r="T2906" s="2" t="s">
        <v>6</v>
      </c>
      <c r="U2906" s="2" t="s">
        <v>6</v>
      </c>
      <c r="V2906" s="2" t="s">
        <v>6</v>
      </c>
      <c r="W2906" s="2" t="s">
        <v>6</v>
      </c>
      <c r="X2906" s="2" t="s">
        <v>6</v>
      </c>
      <c r="Y2906" s="2" t="s">
        <v>6</v>
      </c>
      <c r="Z2906" s="2" t="s">
        <v>6</v>
      </c>
      <c r="AA2906" s="2" t="s">
        <v>6</v>
      </c>
      <c r="AB2906" s="2" t="s">
        <v>6</v>
      </c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</row>
    <row r="2907" spans="1:47" ht="15.75">
      <c r="A2907" s="2"/>
      <c r="B2907" s="2"/>
      <c r="C2907" s="2" t="s">
        <v>1155</v>
      </c>
      <c r="D2907" s="2" t="s">
        <v>176</v>
      </c>
      <c r="E2907" s="2" t="s">
        <v>30</v>
      </c>
      <c r="F2907" s="26" t="s">
        <v>176</v>
      </c>
      <c r="G2907" s="4" t="s">
        <v>1266</v>
      </c>
      <c r="H2907" s="2" t="s">
        <v>163</v>
      </c>
      <c r="I2907" s="2" t="s">
        <v>569</v>
      </c>
      <c r="J2907" s="2" t="s">
        <v>570</v>
      </c>
      <c r="K2907" s="2" t="s">
        <v>835</v>
      </c>
      <c r="L2907" s="2" t="s">
        <v>1261</v>
      </c>
      <c r="M2907" s="2" t="s">
        <v>6</v>
      </c>
      <c r="N2907" s="2" t="s">
        <v>6</v>
      </c>
      <c r="O2907" s="2" t="s">
        <v>6</v>
      </c>
      <c r="P2907" s="2" t="s">
        <v>6</v>
      </c>
      <c r="Q2907" s="2" t="s">
        <v>6</v>
      </c>
      <c r="R2907" s="2" t="s">
        <v>6</v>
      </c>
      <c r="S2907" s="2" t="s">
        <v>6</v>
      </c>
      <c r="T2907" s="2" t="s">
        <v>6</v>
      </c>
      <c r="U2907" s="2" t="s">
        <v>6</v>
      </c>
      <c r="V2907" s="2" t="s">
        <v>6</v>
      </c>
      <c r="W2907" s="2" t="s">
        <v>6</v>
      </c>
      <c r="X2907" s="2" t="s">
        <v>6</v>
      </c>
      <c r="Y2907" s="2" t="s">
        <v>6</v>
      </c>
      <c r="Z2907" s="2" t="s">
        <v>6</v>
      </c>
      <c r="AA2907" s="2" t="s">
        <v>6</v>
      </c>
      <c r="AB2907" s="2" t="s">
        <v>6</v>
      </c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</row>
    <row r="2908" spans="1:47" ht="15.75">
      <c r="A2908" s="2"/>
      <c r="B2908" s="2"/>
      <c r="C2908" s="2" t="s">
        <v>1156</v>
      </c>
      <c r="D2908" s="2" t="s">
        <v>176</v>
      </c>
      <c r="E2908" s="2" t="s">
        <v>30</v>
      </c>
      <c r="F2908" s="26" t="s">
        <v>176</v>
      </c>
      <c r="G2908" s="4" t="s">
        <v>1266</v>
      </c>
      <c r="H2908" s="2" t="s">
        <v>163</v>
      </c>
      <c r="I2908" s="2" t="s">
        <v>569</v>
      </c>
      <c r="J2908" s="2" t="s">
        <v>570</v>
      </c>
      <c r="K2908" s="2" t="s">
        <v>835</v>
      </c>
      <c r="L2908" s="2" t="s">
        <v>1261</v>
      </c>
      <c r="M2908" s="2" t="s">
        <v>6</v>
      </c>
      <c r="N2908" s="2" t="s">
        <v>6</v>
      </c>
      <c r="O2908" s="2" t="s">
        <v>6</v>
      </c>
      <c r="P2908" s="2" t="s">
        <v>6</v>
      </c>
      <c r="Q2908" s="2" t="s">
        <v>6</v>
      </c>
      <c r="R2908" s="2" t="s">
        <v>6</v>
      </c>
      <c r="S2908" s="2" t="s">
        <v>6</v>
      </c>
      <c r="T2908" s="2" t="s">
        <v>6</v>
      </c>
      <c r="U2908" s="2" t="s">
        <v>6</v>
      </c>
      <c r="V2908" s="2" t="s">
        <v>6</v>
      </c>
      <c r="W2908" s="2" t="s">
        <v>6</v>
      </c>
      <c r="X2908" s="2" t="s">
        <v>6</v>
      </c>
      <c r="Y2908" s="2" t="s">
        <v>6</v>
      </c>
      <c r="Z2908" s="2" t="s">
        <v>6</v>
      </c>
      <c r="AA2908" s="2" t="s">
        <v>6</v>
      </c>
      <c r="AB2908" s="2" t="s">
        <v>6</v>
      </c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</row>
    <row r="2909" spans="1:47" ht="15.75">
      <c r="A2909" s="2"/>
      <c r="B2909" s="2"/>
      <c r="C2909" s="2" t="s">
        <v>1157</v>
      </c>
      <c r="D2909" s="2" t="s">
        <v>176</v>
      </c>
      <c r="E2909" s="2" t="s">
        <v>30</v>
      </c>
      <c r="F2909" s="26" t="s">
        <v>176</v>
      </c>
      <c r="G2909" s="4" t="s">
        <v>1266</v>
      </c>
      <c r="H2909" s="2" t="s">
        <v>163</v>
      </c>
      <c r="I2909" s="2" t="s">
        <v>569</v>
      </c>
      <c r="J2909" s="2" t="s">
        <v>570</v>
      </c>
      <c r="K2909" s="2" t="s">
        <v>835</v>
      </c>
      <c r="L2909" s="2" t="s">
        <v>1261</v>
      </c>
      <c r="M2909" s="2" t="s">
        <v>6</v>
      </c>
      <c r="N2909" s="2" t="s">
        <v>6</v>
      </c>
      <c r="O2909" s="2" t="s">
        <v>6</v>
      </c>
      <c r="P2909" s="2" t="s">
        <v>6</v>
      </c>
      <c r="Q2909" s="2" t="s">
        <v>6</v>
      </c>
      <c r="R2909" s="2" t="s">
        <v>6</v>
      </c>
      <c r="S2909" s="2" t="s">
        <v>6</v>
      </c>
      <c r="T2909" s="2" t="s">
        <v>6</v>
      </c>
      <c r="U2909" s="2" t="s">
        <v>6</v>
      </c>
      <c r="V2909" s="2" t="s">
        <v>6</v>
      </c>
      <c r="W2909" s="2" t="s">
        <v>6</v>
      </c>
      <c r="X2909" s="2" t="s">
        <v>6</v>
      </c>
      <c r="Y2909" s="2" t="s">
        <v>6</v>
      </c>
      <c r="Z2909" s="2" t="s">
        <v>6</v>
      </c>
      <c r="AA2909" s="2" t="s">
        <v>6</v>
      </c>
      <c r="AB2909" s="2" t="s">
        <v>6</v>
      </c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</row>
    <row r="2910" spans="1:47" ht="15.75">
      <c r="A2910" s="2"/>
      <c r="B2910" s="2"/>
      <c r="C2910" s="2" t="s">
        <v>1158</v>
      </c>
      <c r="D2910" s="2" t="s">
        <v>176</v>
      </c>
      <c r="E2910" s="2" t="s">
        <v>30</v>
      </c>
      <c r="F2910" s="26" t="s">
        <v>176</v>
      </c>
      <c r="G2910" s="4" t="s">
        <v>1266</v>
      </c>
      <c r="H2910" s="2" t="s">
        <v>163</v>
      </c>
      <c r="I2910" s="2" t="s">
        <v>569</v>
      </c>
      <c r="J2910" s="2" t="s">
        <v>570</v>
      </c>
      <c r="K2910" s="2" t="s">
        <v>835</v>
      </c>
      <c r="L2910" s="2" t="s">
        <v>1261</v>
      </c>
      <c r="M2910" s="2" t="s">
        <v>6</v>
      </c>
      <c r="N2910" s="2" t="s">
        <v>6</v>
      </c>
      <c r="O2910" s="2" t="s">
        <v>6</v>
      </c>
      <c r="P2910" s="2" t="s">
        <v>6</v>
      </c>
      <c r="Q2910" s="2" t="s">
        <v>6</v>
      </c>
      <c r="R2910" s="2" t="s">
        <v>6</v>
      </c>
      <c r="S2910" s="2" t="s">
        <v>6</v>
      </c>
      <c r="T2910" s="2" t="s">
        <v>6</v>
      </c>
      <c r="U2910" s="2" t="s">
        <v>6</v>
      </c>
      <c r="V2910" s="2" t="s">
        <v>6</v>
      </c>
      <c r="W2910" s="2" t="s">
        <v>6</v>
      </c>
      <c r="X2910" s="2" t="s">
        <v>6</v>
      </c>
      <c r="Y2910" s="2" t="s">
        <v>6</v>
      </c>
      <c r="Z2910" s="2" t="s">
        <v>6</v>
      </c>
      <c r="AA2910" s="2" t="s">
        <v>6</v>
      </c>
      <c r="AB2910" s="2" t="s">
        <v>6</v>
      </c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</row>
    <row r="2911" spans="1:47" ht="15.75">
      <c r="A2911" s="2"/>
      <c r="B2911" s="2"/>
      <c r="C2911" s="2" t="s">
        <v>1159</v>
      </c>
      <c r="D2911" s="2" t="s">
        <v>176</v>
      </c>
      <c r="E2911" s="2" t="s">
        <v>30</v>
      </c>
      <c r="F2911" s="26" t="s">
        <v>176</v>
      </c>
      <c r="G2911" s="4" t="s">
        <v>1266</v>
      </c>
      <c r="H2911" s="2" t="s">
        <v>163</v>
      </c>
      <c r="I2911" s="2" t="s">
        <v>569</v>
      </c>
      <c r="J2911" s="2" t="s">
        <v>570</v>
      </c>
      <c r="K2911" s="2" t="s">
        <v>835</v>
      </c>
      <c r="L2911" s="2" t="s">
        <v>1261</v>
      </c>
      <c r="M2911" s="2" t="s">
        <v>6</v>
      </c>
      <c r="N2911" s="2" t="s">
        <v>6</v>
      </c>
      <c r="O2911" s="2" t="s">
        <v>6</v>
      </c>
      <c r="P2911" s="2" t="s">
        <v>6</v>
      </c>
      <c r="Q2911" s="2" t="s">
        <v>6</v>
      </c>
      <c r="R2911" s="2" t="s">
        <v>6</v>
      </c>
      <c r="S2911" s="2" t="s">
        <v>6</v>
      </c>
      <c r="T2911" s="2" t="s">
        <v>6</v>
      </c>
      <c r="U2911" s="2" t="s">
        <v>6</v>
      </c>
      <c r="V2911" s="2" t="s">
        <v>6</v>
      </c>
      <c r="W2911" s="2" t="s">
        <v>6</v>
      </c>
      <c r="X2911" s="2" t="s">
        <v>6</v>
      </c>
      <c r="Y2911" s="2" t="s">
        <v>6</v>
      </c>
      <c r="Z2911" s="2" t="s">
        <v>6</v>
      </c>
      <c r="AA2911" s="2" t="s">
        <v>6</v>
      </c>
      <c r="AB2911" s="2" t="s">
        <v>6</v>
      </c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</row>
    <row r="2912" spans="1:47" ht="15.75">
      <c r="A2912" s="2"/>
      <c r="B2912" s="2"/>
      <c r="C2912" s="2" t="s">
        <v>1160</v>
      </c>
      <c r="D2912" s="2" t="s">
        <v>176</v>
      </c>
      <c r="E2912" s="2" t="s">
        <v>30</v>
      </c>
      <c r="F2912" s="26" t="s">
        <v>176</v>
      </c>
      <c r="G2912" s="4" t="s">
        <v>1266</v>
      </c>
      <c r="H2912" s="2" t="s">
        <v>163</v>
      </c>
      <c r="I2912" s="2" t="s">
        <v>569</v>
      </c>
      <c r="J2912" s="2" t="s">
        <v>570</v>
      </c>
      <c r="K2912" s="2" t="s">
        <v>835</v>
      </c>
      <c r="L2912" s="2" t="s">
        <v>1261</v>
      </c>
      <c r="M2912" s="2" t="s">
        <v>6</v>
      </c>
      <c r="N2912" s="2" t="s">
        <v>6</v>
      </c>
      <c r="O2912" s="2" t="s">
        <v>6</v>
      </c>
      <c r="P2912" s="2" t="s">
        <v>6</v>
      </c>
      <c r="Q2912" s="2" t="s">
        <v>6</v>
      </c>
      <c r="R2912" s="2" t="s">
        <v>6</v>
      </c>
      <c r="S2912" s="2" t="s">
        <v>6</v>
      </c>
      <c r="T2912" s="2" t="s">
        <v>6</v>
      </c>
      <c r="U2912" s="2" t="s">
        <v>6</v>
      </c>
      <c r="V2912" s="2" t="s">
        <v>6</v>
      </c>
      <c r="W2912" s="2" t="s">
        <v>6</v>
      </c>
      <c r="X2912" s="2" t="s">
        <v>6</v>
      </c>
      <c r="Y2912" s="2" t="s">
        <v>6</v>
      </c>
      <c r="Z2912" s="2" t="s">
        <v>6</v>
      </c>
      <c r="AA2912" s="2" t="s">
        <v>6</v>
      </c>
      <c r="AB2912" s="2" t="s">
        <v>6</v>
      </c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</row>
    <row r="2913" spans="1:47" ht="15.75">
      <c r="A2913" s="2"/>
      <c r="B2913" s="2"/>
      <c r="C2913" s="2" t="s">
        <v>1161</v>
      </c>
      <c r="D2913" s="2" t="s">
        <v>176</v>
      </c>
      <c r="E2913" s="2" t="s">
        <v>30</v>
      </c>
      <c r="F2913" s="26" t="s">
        <v>176</v>
      </c>
      <c r="G2913" s="4" t="s">
        <v>1266</v>
      </c>
      <c r="H2913" s="2" t="s">
        <v>163</v>
      </c>
      <c r="I2913" s="2" t="s">
        <v>569</v>
      </c>
      <c r="J2913" s="2" t="s">
        <v>570</v>
      </c>
      <c r="K2913" s="2" t="s">
        <v>835</v>
      </c>
      <c r="L2913" s="2" t="s">
        <v>1261</v>
      </c>
      <c r="M2913" s="2" t="s">
        <v>6</v>
      </c>
      <c r="N2913" s="2" t="s">
        <v>6</v>
      </c>
      <c r="O2913" s="2" t="s">
        <v>6</v>
      </c>
      <c r="P2913" s="2" t="s">
        <v>6</v>
      </c>
      <c r="Q2913" s="2" t="s">
        <v>6</v>
      </c>
      <c r="R2913" s="2" t="s">
        <v>6</v>
      </c>
      <c r="S2913" s="2" t="s">
        <v>6</v>
      </c>
      <c r="T2913" s="2" t="s">
        <v>6</v>
      </c>
      <c r="U2913" s="2" t="s">
        <v>6</v>
      </c>
      <c r="V2913" s="2" t="s">
        <v>6</v>
      </c>
      <c r="W2913" s="2" t="s">
        <v>6</v>
      </c>
      <c r="X2913" s="2" t="s">
        <v>6</v>
      </c>
      <c r="Y2913" s="2" t="s">
        <v>6</v>
      </c>
      <c r="Z2913" s="2" t="s">
        <v>6</v>
      </c>
      <c r="AA2913" s="2" t="s">
        <v>6</v>
      </c>
      <c r="AB2913" s="2" t="s">
        <v>6</v>
      </c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</row>
    <row r="2914" spans="1:47" ht="15.75">
      <c r="A2914" s="2"/>
      <c r="B2914" s="2"/>
      <c r="C2914" s="2" t="s">
        <v>1162</v>
      </c>
      <c r="D2914" s="2" t="s">
        <v>176</v>
      </c>
      <c r="E2914" s="2" t="s">
        <v>30</v>
      </c>
      <c r="F2914" s="26" t="s">
        <v>176</v>
      </c>
      <c r="G2914" s="4" t="s">
        <v>1266</v>
      </c>
      <c r="H2914" s="2" t="s">
        <v>163</v>
      </c>
      <c r="I2914" s="2" t="s">
        <v>569</v>
      </c>
      <c r="J2914" s="2" t="s">
        <v>570</v>
      </c>
      <c r="K2914" s="2" t="s">
        <v>835</v>
      </c>
      <c r="L2914" s="2" t="s">
        <v>1261</v>
      </c>
      <c r="M2914" s="2" t="s">
        <v>6</v>
      </c>
      <c r="N2914" s="2" t="s">
        <v>6</v>
      </c>
      <c r="O2914" s="2" t="s">
        <v>6</v>
      </c>
      <c r="P2914" s="2" t="s">
        <v>6</v>
      </c>
      <c r="Q2914" s="2" t="s">
        <v>6</v>
      </c>
      <c r="R2914" s="2" t="s">
        <v>6</v>
      </c>
      <c r="S2914" s="2" t="s">
        <v>6</v>
      </c>
      <c r="T2914" s="2" t="s">
        <v>6</v>
      </c>
      <c r="U2914" s="2" t="s">
        <v>6</v>
      </c>
      <c r="V2914" s="2" t="s">
        <v>6</v>
      </c>
      <c r="W2914" s="2" t="s">
        <v>6</v>
      </c>
      <c r="X2914" s="2" t="s">
        <v>6</v>
      </c>
      <c r="Y2914" s="2" t="s">
        <v>6</v>
      </c>
      <c r="Z2914" s="2" t="s">
        <v>6</v>
      </c>
      <c r="AA2914" s="2" t="s">
        <v>6</v>
      </c>
      <c r="AB2914" s="2" t="s">
        <v>6</v>
      </c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</row>
    <row r="2915" spans="1:47" ht="15.75">
      <c r="A2915" s="2"/>
      <c r="B2915" s="2"/>
      <c r="C2915" s="2" t="s">
        <v>1163</v>
      </c>
      <c r="D2915" s="2" t="s">
        <v>176</v>
      </c>
      <c r="E2915" s="2" t="s">
        <v>30</v>
      </c>
      <c r="F2915" s="26" t="s">
        <v>176</v>
      </c>
      <c r="G2915" s="4" t="s">
        <v>1266</v>
      </c>
      <c r="H2915" s="2" t="s">
        <v>163</v>
      </c>
      <c r="I2915" s="2" t="s">
        <v>569</v>
      </c>
      <c r="J2915" s="2" t="s">
        <v>570</v>
      </c>
      <c r="K2915" s="2" t="s">
        <v>835</v>
      </c>
      <c r="L2915" s="2" t="s">
        <v>1261</v>
      </c>
      <c r="M2915" s="2" t="s">
        <v>6</v>
      </c>
      <c r="N2915" s="2" t="s">
        <v>6</v>
      </c>
      <c r="O2915" s="2" t="s">
        <v>6</v>
      </c>
      <c r="P2915" s="2" t="s">
        <v>6</v>
      </c>
      <c r="Q2915" s="2" t="s">
        <v>6</v>
      </c>
      <c r="R2915" s="2" t="s">
        <v>6</v>
      </c>
      <c r="S2915" s="2" t="s">
        <v>6</v>
      </c>
      <c r="T2915" s="2" t="s">
        <v>6</v>
      </c>
      <c r="U2915" s="2" t="s">
        <v>6</v>
      </c>
      <c r="V2915" s="2" t="s">
        <v>6</v>
      </c>
      <c r="W2915" s="2" t="s">
        <v>6</v>
      </c>
      <c r="X2915" s="2" t="s">
        <v>6</v>
      </c>
      <c r="Y2915" s="2" t="s">
        <v>6</v>
      </c>
      <c r="Z2915" s="2" t="s">
        <v>6</v>
      </c>
      <c r="AA2915" s="2" t="s">
        <v>6</v>
      </c>
      <c r="AB2915" s="2" t="s">
        <v>6</v>
      </c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</row>
    <row r="2916" spans="1:47" ht="15.75">
      <c r="A2916" s="2"/>
      <c r="B2916" s="2"/>
      <c r="C2916" s="2" t="s">
        <v>1164</v>
      </c>
      <c r="D2916" s="2" t="s">
        <v>176</v>
      </c>
      <c r="E2916" s="2" t="s">
        <v>30</v>
      </c>
      <c r="F2916" s="26" t="s">
        <v>176</v>
      </c>
      <c r="G2916" s="4" t="s">
        <v>1266</v>
      </c>
      <c r="H2916" s="2" t="s">
        <v>163</v>
      </c>
      <c r="I2916" s="2" t="s">
        <v>569</v>
      </c>
      <c r="J2916" s="2" t="s">
        <v>570</v>
      </c>
      <c r="K2916" s="2" t="s">
        <v>835</v>
      </c>
      <c r="L2916" s="2" t="s">
        <v>1261</v>
      </c>
      <c r="M2916" s="2" t="s">
        <v>6</v>
      </c>
      <c r="N2916" s="2" t="s">
        <v>6</v>
      </c>
      <c r="O2916" s="2" t="s">
        <v>6</v>
      </c>
      <c r="P2916" s="2" t="s">
        <v>6</v>
      </c>
      <c r="Q2916" s="2" t="s">
        <v>6</v>
      </c>
      <c r="R2916" s="2" t="s">
        <v>6</v>
      </c>
      <c r="S2916" s="2" t="s">
        <v>6</v>
      </c>
      <c r="T2916" s="2" t="s">
        <v>6</v>
      </c>
      <c r="U2916" s="2" t="s">
        <v>6</v>
      </c>
      <c r="V2916" s="2" t="s">
        <v>6</v>
      </c>
      <c r="W2916" s="2" t="s">
        <v>6</v>
      </c>
      <c r="X2916" s="2" t="s">
        <v>6</v>
      </c>
      <c r="Y2916" s="2" t="s">
        <v>6</v>
      </c>
      <c r="Z2916" s="2" t="s">
        <v>6</v>
      </c>
      <c r="AA2916" s="2" t="s">
        <v>6</v>
      </c>
      <c r="AB2916" s="2" t="s">
        <v>6</v>
      </c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</row>
    <row r="2917" spans="1:47" ht="15.75">
      <c r="A2917" s="2"/>
      <c r="B2917" s="2"/>
      <c r="C2917" s="2" t="s">
        <v>1165</v>
      </c>
      <c r="D2917" s="2" t="s">
        <v>176</v>
      </c>
      <c r="E2917" s="2" t="s">
        <v>30</v>
      </c>
      <c r="F2917" s="26" t="s">
        <v>176</v>
      </c>
      <c r="G2917" s="4" t="s">
        <v>1266</v>
      </c>
      <c r="H2917" s="2" t="s">
        <v>163</v>
      </c>
      <c r="I2917" s="2" t="s">
        <v>569</v>
      </c>
      <c r="J2917" s="2" t="s">
        <v>570</v>
      </c>
      <c r="K2917" s="2" t="s">
        <v>835</v>
      </c>
      <c r="L2917" s="2" t="s">
        <v>1261</v>
      </c>
      <c r="M2917" s="2" t="s">
        <v>6</v>
      </c>
      <c r="N2917" s="2" t="s">
        <v>6</v>
      </c>
      <c r="O2917" s="2" t="s">
        <v>6</v>
      </c>
      <c r="P2917" s="2" t="s">
        <v>6</v>
      </c>
      <c r="Q2917" s="2" t="s">
        <v>6</v>
      </c>
      <c r="R2917" s="2" t="s">
        <v>6</v>
      </c>
      <c r="S2917" s="2" t="s">
        <v>6</v>
      </c>
      <c r="T2917" s="2" t="s">
        <v>6</v>
      </c>
      <c r="U2917" s="2" t="s">
        <v>6</v>
      </c>
      <c r="V2917" s="2" t="s">
        <v>6</v>
      </c>
      <c r="W2917" s="2" t="s">
        <v>6</v>
      </c>
      <c r="X2917" s="2" t="s">
        <v>6</v>
      </c>
      <c r="Y2917" s="2" t="s">
        <v>6</v>
      </c>
      <c r="Z2917" s="2" t="s">
        <v>6</v>
      </c>
      <c r="AA2917" s="2" t="s">
        <v>6</v>
      </c>
      <c r="AB2917" s="2" t="s">
        <v>6</v>
      </c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</row>
    <row r="2918" spans="1:47" ht="15.75">
      <c r="A2918" s="2"/>
      <c r="B2918" s="2"/>
      <c r="C2918" s="2" t="s">
        <v>1166</v>
      </c>
      <c r="D2918" s="2" t="s">
        <v>176</v>
      </c>
      <c r="E2918" s="2" t="s">
        <v>30</v>
      </c>
      <c r="F2918" s="26" t="s">
        <v>176</v>
      </c>
      <c r="G2918" s="4" t="s">
        <v>1266</v>
      </c>
      <c r="H2918" s="2" t="s">
        <v>163</v>
      </c>
      <c r="I2918" s="2" t="s">
        <v>569</v>
      </c>
      <c r="J2918" s="2" t="s">
        <v>570</v>
      </c>
      <c r="K2918" s="2" t="s">
        <v>835</v>
      </c>
      <c r="L2918" s="2" t="s">
        <v>1261</v>
      </c>
      <c r="M2918" s="2" t="s">
        <v>6</v>
      </c>
      <c r="N2918" s="2" t="s">
        <v>6</v>
      </c>
      <c r="O2918" s="2" t="s">
        <v>6</v>
      </c>
      <c r="P2918" s="2" t="s">
        <v>6</v>
      </c>
      <c r="Q2918" s="2" t="s">
        <v>6</v>
      </c>
      <c r="R2918" s="2" t="s">
        <v>6</v>
      </c>
      <c r="S2918" s="2" t="s">
        <v>6</v>
      </c>
      <c r="T2918" s="2" t="s">
        <v>6</v>
      </c>
      <c r="U2918" s="2" t="s">
        <v>6</v>
      </c>
      <c r="V2918" s="2" t="s">
        <v>6</v>
      </c>
      <c r="W2918" s="2" t="s">
        <v>6</v>
      </c>
      <c r="X2918" s="2" t="s">
        <v>6</v>
      </c>
      <c r="Y2918" s="2" t="s">
        <v>6</v>
      </c>
      <c r="Z2918" s="2" t="s">
        <v>6</v>
      </c>
      <c r="AA2918" s="2" t="s">
        <v>6</v>
      </c>
      <c r="AB2918" s="2" t="s">
        <v>6</v>
      </c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</row>
    <row r="2919" spans="1:47" ht="15.75">
      <c r="A2919" s="2"/>
      <c r="B2919" s="2"/>
      <c r="C2919" s="2" t="s">
        <v>1168</v>
      </c>
      <c r="D2919" s="2" t="s">
        <v>176</v>
      </c>
      <c r="E2919" s="2" t="s">
        <v>30</v>
      </c>
      <c r="F2919" s="26" t="s">
        <v>585</v>
      </c>
      <c r="G2919" s="4" t="s">
        <v>1266</v>
      </c>
      <c r="H2919" s="2" t="s">
        <v>163</v>
      </c>
      <c r="I2919" s="2" t="s">
        <v>569</v>
      </c>
      <c r="J2919" s="2" t="s">
        <v>570</v>
      </c>
      <c r="K2919" s="2" t="s">
        <v>835</v>
      </c>
      <c r="L2919" s="2" t="s">
        <v>1261</v>
      </c>
      <c r="M2919" s="2" t="s">
        <v>6</v>
      </c>
      <c r="N2919" s="2" t="s">
        <v>6</v>
      </c>
      <c r="O2919" s="2" t="s">
        <v>6</v>
      </c>
      <c r="P2919" s="2" t="s">
        <v>6</v>
      </c>
      <c r="Q2919" s="2" t="s">
        <v>6</v>
      </c>
      <c r="R2919" s="2" t="s">
        <v>6</v>
      </c>
      <c r="S2919" s="2" t="s">
        <v>6</v>
      </c>
      <c r="T2919" s="2" t="s">
        <v>6</v>
      </c>
      <c r="U2919" s="2" t="s">
        <v>6</v>
      </c>
      <c r="V2919" s="2" t="s">
        <v>6</v>
      </c>
      <c r="W2919" s="2" t="s">
        <v>6</v>
      </c>
      <c r="X2919" s="2" t="s">
        <v>6</v>
      </c>
      <c r="Y2919" s="2" t="s">
        <v>6</v>
      </c>
      <c r="Z2919" s="2" t="s">
        <v>6</v>
      </c>
      <c r="AA2919" s="2" t="s">
        <v>6</v>
      </c>
      <c r="AB2919" s="2" t="s">
        <v>6</v>
      </c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</row>
    <row r="2920" spans="1:47" ht="15.75">
      <c r="A2920" s="2"/>
      <c r="B2920" s="2"/>
      <c r="C2920" s="2" t="s">
        <v>1169</v>
      </c>
      <c r="D2920" s="2" t="s">
        <v>176</v>
      </c>
      <c r="E2920" s="2" t="s">
        <v>30</v>
      </c>
      <c r="F2920" s="26" t="s">
        <v>176</v>
      </c>
      <c r="G2920" s="4" t="s">
        <v>1266</v>
      </c>
      <c r="H2920" s="2" t="s">
        <v>163</v>
      </c>
      <c r="I2920" s="2" t="s">
        <v>569</v>
      </c>
      <c r="J2920" s="2" t="s">
        <v>570</v>
      </c>
      <c r="K2920" s="2" t="s">
        <v>835</v>
      </c>
      <c r="L2920" s="2" t="s">
        <v>1261</v>
      </c>
      <c r="M2920" s="2" t="s">
        <v>6</v>
      </c>
      <c r="N2920" s="2" t="s">
        <v>6</v>
      </c>
      <c r="O2920" s="2" t="s">
        <v>6</v>
      </c>
      <c r="P2920" s="2" t="s">
        <v>6</v>
      </c>
      <c r="Q2920" s="2" t="s">
        <v>6</v>
      </c>
      <c r="R2920" s="2" t="s">
        <v>6</v>
      </c>
      <c r="S2920" s="2" t="s">
        <v>6</v>
      </c>
      <c r="T2920" s="2" t="s">
        <v>6</v>
      </c>
      <c r="U2920" s="2" t="s">
        <v>6</v>
      </c>
      <c r="V2920" s="2" t="s">
        <v>6</v>
      </c>
      <c r="W2920" s="2" t="s">
        <v>6</v>
      </c>
      <c r="X2920" s="2" t="s">
        <v>6</v>
      </c>
      <c r="Y2920" s="2" t="s">
        <v>6</v>
      </c>
      <c r="Z2920" s="2" t="s">
        <v>6</v>
      </c>
      <c r="AA2920" s="2" t="s">
        <v>6</v>
      </c>
      <c r="AB2920" s="2" t="s">
        <v>6</v>
      </c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</row>
    <row r="2921" spans="1:47" ht="15.75">
      <c r="A2921" s="2"/>
      <c r="B2921" s="2"/>
      <c r="C2921" s="2" t="s">
        <v>1170</v>
      </c>
      <c r="D2921" s="2" t="s">
        <v>176</v>
      </c>
      <c r="E2921" s="2" t="s">
        <v>30</v>
      </c>
      <c r="F2921" s="26" t="s">
        <v>176</v>
      </c>
      <c r="G2921" s="4" t="s">
        <v>1266</v>
      </c>
      <c r="H2921" s="2" t="s">
        <v>163</v>
      </c>
      <c r="I2921" s="2" t="s">
        <v>569</v>
      </c>
      <c r="J2921" s="2" t="s">
        <v>570</v>
      </c>
      <c r="K2921" s="2" t="s">
        <v>835</v>
      </c>
      <c r="L2921" s="2" t="s">
        <v>1261</v>
      </c>
      <c r="M2921" s="2" t="s">
        <v>6</v>
      </c>
      <c r="N2921" s="2" t="s">
        <v>6</v>
      </c>
      <c r="O2921" s="2" t="s">
        <v>6</v>
      </c>
      <c r="P2921" s="2" t="s">
        <v>6</v>
      </c>
      <c r="Q2921" s="2" t="s">
        <v>6</v>
      </c>
      <c r="R2921" s="2" t="s">
        <v>6</v>
      </c>
      <c r="S2921" s="2" t="s">
        <v>6</v>
      </c>
      <c r="T2921" s="2" t="s">
        <v>6</v>
      </c>
      <c r="U2921" s="2" t="s">
        <v>6</v>
      </c>
      <c r="V2921" s="2" t="s">
        <v>6</v>
      </c>
      <c r="W2921" s="2" t="s">
        <v>6</v>
      </c>
      <c r="X2921" s="2" t="s">
        <v>6</v>
      </c>
      <c r="Y2921" s="2" t="s">
        <v>6</v>
      </c>
      <c r="Z2921" s="2" t="s">
        <v>6</v>
      </c>
      <c r="AA2921" s="2" t="s">
        <v>6</v>
      </c>
      <c r="AB2921" s="2" t="s">
        <v>6</v>
      </c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</row>
    <row r="2922" spans="1:47" ht="15.75">
      <c r="A2922" s="2"/>
      <c r="B2922" s="2"/>
      <c r="C2922" s="2" t="s">
        <v>1171</v>
      </c>
      <c r="D2922" s="2" t="s">
        <v>176</v>
      </c>
      <c r="E2922" s="2" t="s">
        <v>30</v>
      </c>
      <c r="F2922" s="26" t="s">
        <v>176</v>
      </c>
      <c r="G2922" s="4" t="s">
        <v>1266</v>
      </c>
      <c r="H2922" s="2" t="s">
        <v>163</v>
      </c>
      <c r="I2922" s="2" t="s">
        <v>569</v>
      </c>
      <c r="J2922" s="2" t="s">
        <v>570</v>
      </c>
      <c r="K2922" s="2" t="s">
        <v>835</v>
      </c>
      <c r="L2922" s="2" t="s">
        <v>1261</v>
      </c>
      <c r="M2922" s="2" t="s">
        <v>6</v>
      </c>
      <c r="N2922" s="2" t="s">
        <v>6</v>
      </c>
      <c r="O2922" s="2" t="s">
        <v>6</v>
      </c>
      <c r="P2922" s="2" t="s">
        <v>6</v>
      </c>
      <c r="Q2922" s="2" t="s">
        <v>6</v>
      </c>
      <c r="R2922" s="2" t="s">
        <v>6</v>
      </c>
      <c r="S2922" s="2" t="s">
        <v>6</v>
      </c>
      <c r="T2922" s="2" t="s">
        <v>6</v>
      </c>
      <c r="U2922" s="2" t="s">
        <v>6</v>
      </c>
      <c r="V2922" s="2" t="s">
        <v>6</v>
      </c>
      <c r="W2922" s="2" t="s">
        <v>6</v>
      </c>
      <c r="X2922" s="2" t="s">
        <v>6</v>
      </c>
      <c r="Y2922" s="2" t="s">
        <v>6</v>
      </c>
      <c r="Z2922" s="2" t="s">
        <v>6</v>
      </c>
      <c r="AA2922" s="2" t="s">
        <v>6</v>
      </c>
      <c r="AB2922" s="2" t="s">
        <v>6</v>
      </c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</row>
    <row r="2923" spans="1:47" ht="15.75">
      <c r="A2923" s="2"/>
      <c r="B2923" s="2"/>
      <c r="C2923" s="2" t="s">
        <v>1172</v>
      </c>
      <c r="D2923" s="2" t="s">
        <v>176</v>
      </c>
      <c r="E2923" s="2" t="s">
        <v>30</v>
      </c>
      <c r="F2923" s="26" t="s">
        <v>176</v>
      </c>
      <c r="G2923" s="4" t="s">
        <v>1266</v>
      </c>
      <c r="H2923" s="2" t="s">
        <v>163</v>
      </c>
      <c r="I2923" s="2" t="s">
        <v>569</v>
      </c>
      <c r="J2923" s="2" t="s">
        <v>570</v>
      </c>
      <c r="K2923" s="2" t="s">
        <v>835</v>
      </c>
      <c r="L2923" s="2" t="s">
        <v>1261</v>
      </c>
      <c r="M2923" s="2" t="s">
        <v>6</v>
      </c>
      <c r="N2923" s="2" t="s">
        <v>6</v>
      </c>
      <c r="O2923" s="2" t="s">
        <v>6</v>
      </c>
      <c r="P2923" s="2" t="s">
        <v>6</v>
      </c>
      <c r="Q2923" s="2" t="s">
        <v>6</v>
      </c>
      <c r="R2923" s="2" t="s">
        <v>6</v>
      </c>
      <c r="S2923" s="2" t="s">
        <v>6</v>
      </c>
      <c r="T2923" s="2" t="s">
        <v>6</v>
      </c>
      <c r="U2923" s="2" t="s">
        <v>6</v>
      </c>
      <c r="V2923" s="2" t="s">
        <v>6</v>
      </c>
      <c r="W2923" s="2" t="s">
        <v>6</v>
      </c>
      <c r="X2923" s="2" t="s">
        <v>6</v>
      </c>
      <c r="Y2923" s="2" t="s">
        <v>6</v>
      </c>
      <c r="Z2923" s="2" t="s">
        <v>6</v>
      </c>
      <c r="AA2923" s="2" t="s">
        <v>6</v>
      </c>
      <c r="AB2923" s="2" t="s">
        <v>6</v>
      </c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</row>
    <row r="2924" spans="1:47" ht="15.75">
      <c r="A2924" s="2"/>
      <c r="B2924" s="2"/>
      <c r="C2924" s="2" t="s">
        <v>1173</v>
      </c>
      <c r="D2924" s="2" t="s">
        <v>176</v>
      </c>
      <c r="E2924" s="2" t="s">
        <v>30</v>
      </c>
      <c r="F2924" s="26" t="s">
        <v>176</v>
      </c>
      <c r="G2924" s="4" t="s">
        <v>1266</v>
      </c>
      <c r="H2924" s="2" t="s">
        <v>163</v>
      </c>
      <c r="I2924" s="2" t="s">
        <v>569</v>
      </c>
      <c r="J2924" s="2" t="s">
        <v>570</v>
      </c>
      <c r="K2924" s="2" t="s">
        <v>835</v>
      </c>
      <c r="L2924" s="2" t="s">
        <v>1261</v>
      </c>
      <c r="M2924" s="2" t="s">
        <v>6</v>
      </c>
      <c r="N2924" s="2" t="s">
        <v>6</v>
      </c>
      <c r="O2924" s="2" t="s">
        <v>6</v>
      </c>
      <c r="P2924" s="2" t="s">
        <v>6</v>
      </c>
      <c r="Q2924" s="2" t="s">
        <v>6</v>
      </c>
      <c r="R2924" s="2" t="s">
        <v>6</v>
      </c>
      <c r="S2924" s="2" t="s">
        <v>6</v>
      </c>
      <c r="T2924" s="2" t="s">
        <v>6</v>
      </c>
      <c r="U2924" s="2" t="s">
        <v>6</v>
      </c>
      <c r="V2924" s="2" t="s">
        <v>6</v>
      </c>
      <c r="W2924" s="2" t="s">
        <v>6</v>
      </c>
      <c r="X2924" s="2" t="s">
        <v>6</v>
      </c>
      <c r="Y2924" s="2" t="s">
        <v>6</v>
      </c>
      <c r="Z2924" s="2" t="s">
        <v>6</v>
      </c>
      <c r="AA2924" s="2" t="s">
        <v>6</v>
      </c>
      <c r="AB2924" s="2" t="s">
        <v>6</v>
      </c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</row>
    <row r="2925" spans="1:47" ht="15.75">
      <c r="A2925" s="2"/>
      <c r="B2925" s="2"/>
      <c r="C2925" s="2" t="s">
        <v>1174</v>
      </c>
      <c r="D2925" s="2" t="s">
        <v>176</v>
      </c>
      <c r="E2925" s="2" t="s">
        <v>30</v>
      </c>
      <c r="F2925" s="26" t="s">
        <v>176</v>
      </c>
      <c r="G2925" s="4" t="s">
        <v>1266</v>
      </c>
      <c r="H2925" s="2" t="s">
        <v>163</v>
      </c>
      <c r="I2925" s="2" t="s">
        <v>569</v>
      </c>
      <c r="J2925" s="2" t="s">
        <v>570</v>
      </c>
      <c r="K2925" s="2" t="s">
        <v>835</v>
      </c>
      <c r="L2925" s="2" t="s">
        <v>1261</v>
      </c>
      <c r="M2925" s="2" t="s">
        <v>6</v>
      </c>
      <c r="N2925" s="2" t="s">
        <v>6</v>
      </c>
      <c r="O2925" s="2" t="s">
        <v>6</v>
      </c>
      <c r="P2925" s="2" t="s">
        <v>6</v>
      </c>
      <c r="Q2925" s="2" t="s">
        <v>6</v>
      </c>
      <c r="R2925" s="2" t="s">
        <v>6</v>
      </c>
      <c r="S2925" s="2" t="s">
        <v>6</v>
      </c>
      <c r="T2925" s="2" t="s">
        <v>6</v>
      </c>
      <c r="U2925" s="2" t="s">
        <v>6</v>
      </c>
      <c r="V2925" s="2" t="s">
        <v>6</v>
      </c>
      <c r="W2925" s="2" t="s">
        <v>6</v>
      </c>
      <c r="X2925" s="2" t="s">
        <v>6</v>
      </c>
      <c r="Y2925" s="2" t="s">
        <v>6</v>
      </c>
      <c r="Z2925" s="2" t="s">
        <v>6</v>
      </c>
      <c r="AA2925" s="2" t="s">
        <v>6</v>
      </c>
      <c r="AB2925" s="2" t="s">
        <v>6</v>
      </c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</row>
    <row r="2926" spans="1:47" ht="15.75">
      <c r="A2926" s="2"/>
      <c r="B2926" s="2"/>
      <c r="C2926" s="2" t="s">
        <v>1175</v>
      </c>
      <c r="D2926" s="2" t="s">
        <v>176</v>
      </c>
      <c r="E2926" s="2" t="s">
        <v>30</v>
      </c>
      <c r="F2926" s="26" t="s">
        <v>176</v>
      </c>
      <c r="G2926" s="4" t="s">
        <v>1266</v>
      </c>
      <c r="H2926" s="2" t="s">
        <v>163</v>
      </c>
      <c r="I2926" s="2" t="s">
        <v>569</v>
      </c>
      <c r="J2926" s="2" t="s">
        <v>570</v>
      </c>
      <c r="K2926" s="2" t="s">
        <v>835</v>
      </c>
      <c r="L2926" s="2" t="s">
        <v>1261</v>
      </c>
      <c r="M2926" s="2" t="s">
        <v>6</v>
      </c>
      <c r="N2926" s="2" t="s">
        <v>6</v>
      </c>
      <c r="O2926" s="2" t="s">
        <v>6</v>
      </c>
      <c r="P2926" s="2" t="s">
        <v>6</v>
      </c>
      <c r="Q2926" s="2" t="s">
        <v>6</v>
      </c>
      <c r="R2926" s="2" t="s">
        <v>6</v>
      </c>
      <c r="S2926" s="2" t="s">
        <v>6</v>
      </c>
      <c r="T2926" s="2" t="s">
        <v>6</v>
      </c>
      <c r="U2926" s="2" t="s">
        <v>6</v>
      </c>
      <c r="V2926" s="2" t="s">
        <v>6</v>
      </c>
      <c r="W2926" s="2" t="s">
        <v>6</v>
      </c>
      <c r="X2926" s="2" t="s">
        <v>6</v>
      </c>
      <c r="Y2926" s="2" t="s">
        <v>6</v>
      </c>
      <c r="Z2926" s="2" t="s">
        <v>6</v>
      </c>
      <c r="AA2926" s="2" t="s">
        <v>6</v>
      </c>
      <c r="AB2926" s="2" t="s">
        <v>6</v>
      </c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</row>
    <row r="2927" spans="1:47" ht="15.75">
      <c r="A2927" s="2"/>
      <c r="B2927" s="2"/>
      <c r="C2927" s="2" t="s">
        <v>1176</v>
      </c>
      <c r="D2927" s="2" t="s">
        <v>176</v>
      </c>
      <c r="E2927" s="2" t="s">
        <v>30</v>
      </c>
      <c r="F2927" s="26" t="s">
        <v>176</v>
      </c>
      <c r="G2927" s="4" t="s">
        <v>1266</v>
      </c>
      <c r="H2927" s="2" t="s">
        <v>163</v>
      </c>
      <c r="I2927" s="2" t="s">
        <v>569</v>
      </c>
      <c r="J2927" s="2" t="s">
        <v>570</v>
      </c>
      <c r="K2927" s="2" t="s">
        <v>835</v>
      </c>
      <c r="L2927" s="2" t="s">
        <v>1261</v>
      </c>
      <c r="M2927" s="2" t="s">
        <v>6</v>
      </c>
      <c r="N2927" s="2" t="s">
        <v>6</v>
      </c>
      <c r="O2927" s="2" t="s">
        <v>6</v>
      </c>
      <c r="P2927" s="2" t="s">
        <v>6</v>
      </c>
      <c r="Q2927" s="2" t="s">
        <v>6</v>
      </c>
      <c r="R2927" s="2" t="s">
        <v>6</v>
      </c>
      <c r="S2927" s="2" t="s">
        <v>6</v>
      </c>
      <c r="T2927" s="2" t="s">
        <v>6</v>
      </c>
      <c r="U2927" s="2" t="s">
        <v>6</v>
      </c>
      <c r="V2927" s="2" t="s">
        <v>6</v>
      </c>
      <c r="W2927" s="2" t="s">
        <v>6</v>
      </c>
      <c r="X2927" s="2" t="s">
        <v>6</v>
      </c>
      <c r="Y2927" s="2" t="s">
        <v>6</v>
      </c>
      <c r="Z2927" s="2" t="s">
        <v>6</v>
      </c>
      <c r="AA2927" s="2" t="s">
        <v>6</v>
      </c>
      <c r="AB2927" s="2" t="s">
        <v>6</v>
      </c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</row>
    <row r="2928" spans="1:47" ht="15.75">
      <c r="A2928" s="2"/>
      <c r="B2928" s="2"/>
      <c r="C2928" s="2" t="s">
        <v>1177</v>
      </c>
      <c r="D2928" s="2" t="s">
        <v>176</v>
      </c>
      <c r="E2928" s="2" t="s">
        <v>30</v>
      </c>
      <c r="F2928" s="26" t="s">
        <v>176</v>
      </c>
      <c r="G2928" s="4" t="s">
        <v>1266</v>
      </c>
      <c r="H2928" s="2" t="s">
        <v>163</v>
      </c>
      <c r="I2928" s="2" t="s">
        <v>569</v>
      </c>
      <c r="J2928" s="2" t="s">
        <v>570</v>
      </c>
      <c r="K2928" s="2" t="s">
        <v>835</v>
      </c>
      <c r="L2928" s="2" t="s">
        <v>1261</v>
      </c>
      <c r="M2928" s="2" t="s">
        <v>6</v>
      </c>
      <c r="N2928" s="2" t="s">
        <v>6</v>
      </c>
      <c r="O2928" s="2" t="s">
        <v>6</v>
      </c>
      <c r="P2928" s="2" t="s">
        <v>6</v>
      </c>
      <c r="Q2928" s="2" t="s">
        <v>6</v>
      </c>
      <c r="R2928" s="2" t="s">
        <v>6</v>
      </c>
      <c r="S2928" s="2" t="s">
        <v>6</v>
      </c>
      <c r="T2928" s="2" t="s">
        <v>6</v>
      </c>
      <c r="U2928" s="2" t="s">
        <v>6</v>
      </c>
      <c r="V2928" s="2" t="s">
        <v>6</v>
      </c>
      <c r="W2928" s="2" t="s">
        <v>6</v>
      </c>
      <c r="X2928" s="2" t="s">
        <v>6</v>
      </c>
      <c r="Y2928" s="2" t="s">
        <v>6</v>
      </c>
      <c r="Z2928" s="2" t="s">
        <v>6</v>
      </c>
      <c r="AA2928" s="2" t="s">
        <v>6</v>
      </c>
      <c r="AB2928" s="2" t="s">
        <v>6</v>
      </c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</row>
    <row r="2929" spans="1:47" ht="15.75">
      <c r="A2929" s="2"/>
      <c r="B2929" s="2"/>
      <c r="C2929" s="2" t="s">
        <v>1178</v>
      </c>
      <c r="D2929" s="2" t="s">
        <v>176</v>
      </c>
      <c r="E2929" s="2" t="s">
        <v>30</v>
      </c>
      <c r="F2929" s="26" t="s">
        <v>176</v>
      </c>
      <c r="G2929" s="4" t="s">
        <v>1266</v>
      </c>
      <c r="H2929" s="2" t="s">
        <v>163</v>
      </c>
      <c r="I2929" s="2" t="s">
        <v>569</v>
      </c>
      <c r="J2929" s="2" t="s">
        <v>570</v>
      </c>
      <c r="K2929" s="2" t="s">
        <v>835</v>
      </c>
      <c r="L2929" s="2" t="s">
        <v>1261</v>
      </c>
      <c r="M2929" s="2" t="s">
        <v>6</v>
      </c>
      <c r="N2929" s="2" t="s">
        <v>6</v>
      </c>
      <c r="O2929" s="2" t="s">
        <v>6</v>
      </c>
      <c r="P2929" s="2" t="s">
        <v>6</v>
      </c>
      <c r="Q2929" s="2" t="s">
        <v>6</v>
      </c>
      <c r="R2929" s="2" t="s">
        <v>6</v>
      </c>
      <c r="S2929" s="2" t="s">
        <v>6</v>
      </c>
      <c r="T2929" s="2" t="s">
        <v>6</v>
      </c>
      <c r="U2929" s="2" t="s">
        <v>6</v>
      </c>
      <c r="V2929" s="2" t="s">
        <v>6</v>
      </c>
      <c r="W2929" s="2" t="s">
        <v>6</v>
      </c>
      <c r="X2929" s="2" t="s">
        <v>6</v>
      </c>
      <c r="Y2929" s="2" t="s">
        <v>6</v>
      </c>
      <c r="Z2929" s="2" t="s">
        <v>6</v>
      </c>
      <c r="AA2929" s="2" t="s">
        <v>6</v>
      </c>
      <c r="AB2929" s="2" t="s">
        <v>6</v>
      </c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</row>
    <row r="2930" spans="1:47" ht="15.75">
      <c r="A2930" s="2"/>
      <c r="B2930" s="2"/>
      <c r="C2930" s="2" t="s">
        <v>1179</v>
      </c>
      <c r="D2930" s="2" t="s">
        <v>176</v>
      </c>
      <c r="E2930" s="2" t="s">
        <v>30</v>
      </c>
      <c r="F2930" s="26" t="s">
        <v>176</v>
      </c>
      <c r="G2930" s="4" t="s">
        <v>1266</v>
      </c>
      <c r="H2930" s="2" t="s">
        <v>163</v>
      </c>
      <c r="I2930" s="2" t="s">
        <v>569</v>
      </c>
      <c r="J2930" s="2" t="s">
        <v>570</v>
      </c>
      <c r="K2930" s="2" t="s">
        <v>835</v>
      </c>
      <c r="L2930" s="2" t="s">
        <v>1261</v>
      </c>
      <c r="M2930" s="2" t="s">
        <v>6</v>
      </c>
      <c r="N2930" s="2" t="s">
        <v>6</v>
      </c>
      <c r="O2930" s="2" t="s">
        <v>6</v>
      </c>
      <c r="P2930" s="2" t="s">
        <v>6</v>
      </c>
      <c r="Q2930" s="2" t="s">
        <v>6</v>
      </c>
      <c r="R2930" s="2" t="s">
        <v>6</v>
      </c>
      <c r="S2930" s="2" t="s">
        <v>6</v>
      </c>
      <c r="T2930" s="2" t="s">
        <v>6</v>
      </c>
      <c r="U2930" s="2" t="s">
        <v>6</v>
      </c>
      <c r="V2930" s="2" t="s">
        <v>6</v>
      </c>
      <c r="W2930" s="2" t="s">
        <v>6</v>
      </c>
      <c r="X2930" s="2" t="s">
        <v>6</v>
      </c>
      <c r="Y2930" s="2" t="s">
        <v>6</v>
      </c>
      <c r="Z2930" s="2" t="s">
        <v>6</v>
      </c>
      <c r="AA2930" s="2" t="s">
        <v>6</v>
      </c>
      <c r="AB2930" s="2" t="s">
        <v>6</v>
      </c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</row>
    <row r="2931" spans="1:47" ht="15.75">
      <c r="A2931" s="2"/>
      <c r="B2931" s="2"/>
      <c r="C2931" s="2" t="s">
        <v>1180</v>
      </c>
      <c r="D2931" s="2" t="s">
        <v>176</v>
      </c>
      <c r="E2931" s="2" t="s">
        <v>30</v>
      </c>
      <c r="F2931" s="26" t="s">
        <v>176</v>
      </c>
      <c r="G2931" s="4" t="s">
        <v>1266</v>
      </c>
      <c r="H2931" s="2" t="s">
        <v>163</v>
      </c>
      <c r="I2931" s="2" t="s">
        <v>569</v>
      </c>
      <c r="J2931" s="2" t="s">
        <v>570</v>
      </c>
      <c r="K2931" s="2" t="s">
        <v>835</v>
      </c>
      <c r="L2931" s="2" t="s">
        <v>1261</v>
      </c>
      <c r="M2931" s="2" t="s">
        <v>6</v>
      </c>
      <c r="N2931" s="2" t="s">
        <v>6</v>
      </c>
      <c r="O2931" s="2" t="s">
        <v>6</v>
      </c>
      <c r="P2931" s="2" t="s">
        <v>6</v>
      </c>
      <c r="Q2931" s="2" t="s">
        <v>6</v>
      </c>
      <c r="R2931" s="2" t="s">
        <v>6</v>
      </c>
      <c r="S2931" s="2" t="s">
        <v>6</v>
      </c>
      <c r="T2931" s="2" t="s">
        <v>6</v>
      </c>
      <c r="U2931" s="2" t="s">
        <v>6</v>
      </c>
      <c r="V2931" s="2" t="s">
        <v>6</v>
      </c>
      <c r="W2931" s="2" t="s">
        <v>6</v>
      </c>
      <c r="X2931" s="2" t="s">
        <v>6</v>
      </c>
      <c r="Y2931" s="2" t="s">
        <v>6</v>
      </c>
      <c r="Z2931" s="2" t="s">
        <v>6</v>
      </c>
      <c r="AA2931" s="2" t="s">
        <v>6</v>
      </c>
      <c r="AB2931" s="2" t="s">
        <v>6</v>
      </c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</row>
    <row r="2932" spans="1:47" ht="15.75">
      <c r="A2932" s="2"/>
      <c r="B2932" s="2"/>
      <c r="C2932" s="2" t="s">
        <v>1181</v>
      </c>
      <c r="D2932" s="2" t="s">
        <v>176</v>
      </c>
      <c r="E2932" s="2" t="s">
        <v>30</v>
      </c>
      <c r="F2932" s="26" t="s">
        <v>176</v>
      </c>
      <c r="G2932" s="4" t="s">
        <v>1266</v>
      </c>
      <c r="H2932" s="2" t="s">
        <v>163</v>
      </c>
      <c r="I2932" s="2" t="s">
        <v>569</v>
      </c>
      <c r="J2932" s="2" t="s">
        <v>570</v>
      </c>
      <c r="K2932" s="2" t="s">
        <v>835</v>
      </c>
      <c r="L2932" s="2" t="s">
        <v>1261</v>
      </c>
      <c r="M2932" s="2" t="s">
        <v>6</v>
      </c>
      <c r="N2932" s="2" t="s">
        <v>6</v>
      </c>
      <c r="O2932" s="2" t="s">
        <v>6</v>
      </c>
      <c r="P2932" s="2" t="s">
        <v>6</v>
      </c>
      <c r="Q2932" s="2" t="s">
        <v>6</v>
      </c>
      <c r="R2932" s="2" t="s">
        <v>6</v>
      </c>
      <c r="S2932" s="2" t="s">
        <v>6</v>
      </c>
      <c r="T2932" s="2" t="s">
        <v>6</v>
      </c>
      <c r="U2932" s="2" t="s">
        <v>6</v>
      </c>
      <c r="V2932" s="2" t="s">
        <v>6</v>
      </c>
      <c r="W2932" s="2" t="s">
        <v>6</v>
      </c>
      <c r="X2932" s="2" t="s">
        <v>6</v>
      </c>
      <c r="Y2932" s="2" t="s">
        <v>6</v>
      </c>
      <c r="Z2932" s="2" t="s">
        <v>6</v>
      </c>
      <c r="AA2932" s="2" t="s">
        <v>6</v>
      </c>
      <c r="AB2932" s="2" t="s">
        <v>6</v>
      </c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</row>
    <row r="2933" spans="1:47" ht="15.75">
      <c r="A2933" s="2"/>
      <c r="B2933" s="2"/>
      <c r="C2933" s="2" t="s">
        <v>1182</v>
      </c>
      <c r="D2933" s="2" t="s">
        <v>176</v>
      </c>
      <c r="E2933" s="2" t="s">
        <v>30</v>
      </c>
      <c r="F2933" s="26" t="s">
        <v>176</v>
      </c>
      <c r="G2933" s="4" t="s">
        <v>1266</v>
      </c>
      <c r="H2933" s="2" t="s">
        <v>163</v>
      </c>
      <c r="I2933" s="2" t="s">
        <v>569</v>
      </c>
      <c r="J2933" s="2" t="s">
        <v>570</v>
      </c>
      <c r="K2933" s="2" t="s">
        <v>835</v>
      </c>
      <c r="L2933" s="2" t="s">
        <v>1261</v>
      </c>
      <c r="M2933" s="2" t="s">
        <v>6</v>
      </c>
      <c r="N2933" s="2" t="s">
        <v>6</v>
      </c>
      <c r="O2933" s="2" t="s">
        <v>6</v>
      </c>
      <c r="P2933" s="2" t="s">
        <v>6</v>
      </c>
      <c r="Q2933" s="2" t="s">
        <v>6</v>
      </c>
      <c r="R2933" s="2" t="s">
        <v>6</v>
      </c>
      <c r="S2933" s="2" t="s">
        <v>6</v>
      </c>
      <c r="T2933" s="2" t="s">
        <v>6</v>
      </c>
      <c r="U2933" s="2" t="s">
        <v>6</v>
      </c>
      <c r="V2933" s="2" t="s">
        <v>6</v>
      </c>
      <c r="W2933" s="2" t="s">
        <v>6</v>
      </c>
      <c r="X2933" s="2" t="s">
        <v>6</v>
      </c>
      <c r="Y2933" s="2" t="s">
        <v>6</v>
      </c>
      <c r="Z2933" s="2" t="s">
        <v>6</v>
      </c>
      <c r="AA2933" s="2" t="s">
        <v>6</v>
      </c>
      <c r="AB2933" s="2" t="s">
        <v>6</v>
      </c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</row>
    <row r="2934" spans="1:47" ht="15.75">
      <c r="A2934" s="2"/>
      <c r="B2934" s="2"/>
      <c r="C2934" s="2" t="s">
        <v>1183</v>
      </c>
      <c r="D2934" s="2" t="s">
        <v>176</v>
      </c>
      <c r="E2934" s="2" t="s">
        <v>30</v>
      </c>
      <c r="F2934" s="26" t="s">
        <v>176</v>
      </c>
      <c r="G2934" s="4" t="s">
        <v>1266</v>
      </c>
      <c r="H2934" s="2" t="s">
        <v>163</v>
      </c>
      <c r="I2934" s="2" t="s">
        <v>569</v>
      </c>
      <c r="J2934" s="2" t="s">
        <v>570</v>
      </c>
      <c r="K2934" s="2" t="s">
        <v>835</v>
      </c>
      <c r="L2934" s="2" t="s">
        <v>1261</v>
      </c>
      <c r="M2934" s="2" t="s">
        <v>6</v>
      </c>
      <c r="N2934" s="2" t="s">
        <v>6</v>
      </c>
      <c r="O2934" s="2" t="s">
        <v>6</v>
      </c>
      <c r="P2934" s="2" t="s">
        <v>6</v>
      </c>
      <c r="Q2934" s="2" t="s">
        <v>6</v>
      </c>
      <c r="R2934" s="2" t="s">
        <v>6</v>
      </c>
      <c r="S2934" s="2" t="s">
        <v>6</v>
      </c>
      <c r="T2934" s="2" t="s">
        <v>6</v>
      </c>
      <c r="U2934" s="2" t="s">
        <v>6</v>
      </c>
      <c r="V2934" s="2" t="s">
        <v>6</v>
      </c>
      <c r="W2934" s="2" t="s">
        <v>6</v>
      </c>
      <c r="X2934" s="2" t="s">
        <v>6</v>
      </c>
      <c r="Y2934" s="2" t="s">
        <v>6</v>
      </c>
      <c r="Z2934" s="2" t="s">
        <v>6</v>
      </c>
      <c r="AA2934" s="2" t="s">
        <v>6</v>
      </c>
      <c r="AB2934" s="2" t="s">
        <v>6</v>
      </c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</row>
    <row r="2935" spans="1:47" ht="15.75">
      <c r="A2935" s="2"/>
      <c r="B2935" s="2"/>
      <c r="C2935" s="2" t="s">
        <v>1184</v>
      </c>
      <c r="D2935" s="2" t="s">
        <v>176</v>
      </c>
      <c r="E2935" s="2" t="s">
        <v>30</v>
      </c>
      <c r="F2935" s="26" t="s">
        <v>176</v>
      </c>
      <c r="G2935" s="4" t="s">
        <v>1266</v>
      </c>
      <c r="H2935" s="2" t="s">
        <v>163</v>
      </c>
      <c r="I2935" s="2" t="s">
        <v>569</v>
      </c>
      <c r="J2935" s="2" t="s">
        <v>570</v>
      </c>
      <c r="K2935" s="2" t="s">
        <v>835</v>
      </c>
      <c r="L2935" s="2" t="s">
        <v>1261</v>
      </c>
      <c r="M2935" s="2" t="s">
        <v>6</v>
      </c>
      <c r="N2935" s="2" t="s">
        <v>6</v>
      </c>
      <c r="O2935" s="2" t="s">
        <v>6</v>
      </c>
      <c r="P2935" s="2" t="s">
        <v>6</v>
      </c>
      <c r="Q2935" s="2" t="s">
        <v>6</v>
      </c>
      <c r="R2935" s="2" t="s">
        <v>6</v>
      </c>
      <c r="S2935" s="2" t="s">
        <v>6</v>
      </c>
      <c r="T2935" s="2" t="s">
        <v>6</v>
      </c>
      <c r="U2935" s="2" t="s">
        <v>6</v>
      </c>
      <c r="V2935" s="2" t="s">
        <v>6</v>
      </c>
      <c r="W2935" s="2" t="s">
        <v>6</v>
      </c>
      <c r="X2935" s="2" t="s">
        <v>6</v>
      </c>
      <c r="Y2935" s="2" t="s">
        <v>6</v>
      </c>
      <c r="Z2935" s="2" t="s">
        <v>6</v>
      </c>
      <c r="AA2935" s="2" t="s">
        <v>6</v>
      </c>
      <c r="AB2935" s="2" t="s">
        <v>6</v>
      </c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</row>
    <row r="2936" spans="1:47" ht="15.75">
      <c r="A2936" s="2"/>
      <c r="B2936" s="2"/>
      <c r="C2936" s="2" t="s">
        <v>1185</v>
      </c>
      <c r="D2936" s="2" t="s">
        <v>176</v>
      </c>
      <c r="E2936" s="2" t="s">
        <v>30</v>
      </c>
      <c r="F2936" s="26" t="s">
        <v>176</v>
      </c>
      <c r="G2936" s="4" t="s">
        <v>1266</v>
      </c>
      <c r="H2936" s="2" t="s">
        <v>163</v>
      </c>
      <c r="I2936" s="2" t="s">
        <v>569</v>
      </c>
      <c r="J2936" s="2" t="s">
        <v>570</v>
      </c>
      <c r="K2936" s="2" t="s">
        <v>835</v>
      </c>
      <c r="L2936" s="2" t="s">
        <v>1261</v>
      </c>
      <c r="M2936" s="2" t="s">
        <v>6</v>
      </c>
      <c r="N2936" s="2" t="s">
        <v>6</v>
      </c>
      <c r="O2936" s="2" t="s">
        <v>6</v>
      </c>
      <c r="P2936" s="2" t="s">
        <v>6</v>
      </c>
      <c r="Q2936" s="2" t="s">
        <v>6</v>
      </c>
      <c r="R2936" s="2" t="s">
        <v>6</v>
      </c>
      <c r="S2936" s="2" t="s">
        <v>6</v>
      </c>
      <c r="T2936" s="2" t="s">
        <v>6</v>
      </c>
      <c r="U2936" s="2" t="s">
        <v>6</v>
      </c>
      <c r="V2936" s="2" t="s">
        <v>6</v>
      </c>
      <c r="W2936" s="2" t="s">
        <v>6</v>
      </c>
      <c r="X2936" s="2" t="s">
        <v>6</v>
      </c>
      <c r="Y2936" s="2" t="s">
        <v>6</v>
      </c>
      <c r="Z2936" s="2" t="s">
        <v>6</v>
      </c>
      <c r="AA2936" s="2" t="s">
        <v>6</v>
      </c>
      <c r="AB2936" s="2" t="s">
        <v>6</v>
      </c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</row>
    <row r="2937" spans="1:47" ht="15.75">
      <c r="A2937" s="2"/>
      <c r="B2937" s="2"/>
      <c r="C2937" s="2" t="s">
        <v>1186</v>
      </c>
      <c r="D2937" s="2" t="s">
        <v>176</v>
      </c>
      <c r="E2937" s="2" t="s">
        <v>30</v>
      </c>
      <c r="F2937" s="26" t="s">
        <v>176</v>
      </c>
      <c r="G2937" s="4" t="s">
        <v>1266</v>
      </c>
      <c r="H2937" s="2" t="s">
        <v>163</v>
      </c>
      <c r="I2937" s="2" t="s">
        <v>569</v>
      </c>
      <c r="J2937" s="2" t="s">
        <v>570</v>
      </c>
      <c r="K2937" s="2" t="s">
        <v>835</v>
      </c>
      <c r="L2937" s="2" t="s">
        <v>1261</v>
      </c>
      <c r="M2937" s="2" t="s">
        <v>6</v>
      </c>
      <c r="N2937" s="2" t="s">
        <v>6</v>
      </c>
      <c r="O2937" s="2" t="s">
        <v>6</v>
      </c>
      <c r="P2937" s="2" t="s">
        <v>6</v>
      </c>
      <c r="Q2937" s="2" t="s">
        <v>6</v>
      </c>
      <c r="R2937" s="2" t="s">
        <v>6</v>
      </c>
      <c r="S2937" s="2" t="s">
        <v>6</v>
      </c>
      <c r="T2937" s="2" t="s">
        <v>6</v>
      </c>
      <c r="U2937" s="2" t="s">
        <v>6</v>
      </c>
      <c r="V2937" s="2" t="s">
        <v>6</v>
      </c>
      <c r="W2937" s="2" t="s">
        <v>6</v>
      </c>
      <c r="X2937" s="2" t="s">
        <v>6</v>
      </c>
      <c r="Y2937" s="2" t="s">
        <v>6</v>
      </c>
      <c r="Z2937" s="2" t="s">
        <v>6</v>
      </c>
      <c r="AA2937" s="2" t="s">
        <v>6</v>
      </c>
      <c r="AB2937" s="2" t="s">
        <v>6</v>
      </c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</row>
    <row r="2938" spans="1:47" ht="15.75">
      <c r="A2938" s="2"/>
      <c r="B2938" s="2"/>
      <c r="C2938" s="2" t="s">
        <v>1187</v>
      </c>
      <c r="D2938" s="2" t="s">
        <v>176</v>
      </c>
      <c r="E2938" s="2" t="s">
        <v>30</v>
      </c>
      <c r="F2938" s="26" t="s">
        <v>176</v>
      </c>
      <c r="G2938" s="4" t="s">
        <v>1266</v>
      </c>
      <c r="H2938" s="2" t="s">
        <v>163</v>
      </c>
      <c r="I2938" s="2" t="s">
        <v>569</v>
      </c>
      <c r="J2938" s="2" t="s">
        <v>570</v>
      </c>
      <c r="K2938" s="2" t="s">
        <v>835</v>
      </c>
      <c r="L2938" s="2" t="s">
        <v>1261</v>
      </c>
      <c r="M2938" s="2" t="s">
        <v>6</v>
      </c>
      <c r="N2938" s="2" t="s">
        <v>6</v>
      </c>
      <c r="O2938" s="2" t="s">
        <v>6</v>
      </c>
      <c r="P2938" s="2" t="s">
        <v>6</v>
      </c>
      <c r="Q2938" s="2" t="s">
        <v>6</v>
      </c>
      <c r="R2938" s="2" t="s">
        <v>6</v>
      </c>
      <c r="S2938" s="2" t="s">
        <v>6</v>
      </c>
      <c r="T2938" s="2" t="s">
        <v>6</v>
      </c>
      <c r="U2938" s="2" t="s">
        <v>6</v>
      </c>
      <c r="V2938" s="2" t="s">
        <v>6</v>
      </c>
      <c r="W2938" s="2" t="s">
        <v>6</v>
      </c>
      <c r="X2938" s="2" t="s">
        <v>6</v>
      </c>
      <c r="Y2938" s="2" t="s">
        <v>6</v>
      </c>
      <c r="Z2938" s="2" t="s">
        <v>6</v>
      </c>
      <c r="AA2938" s="2" t="s">
        <v>6</v>
      </c>
      <c r="AB2938" s="2" t="s">
        <v>6</v>
      </c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</row>
    <row r="2939" spans="1:47" ht="15.75">
      <c r="A2939" s="2"/>
      <c r="B2939" s="2"/>
      <c r="C2939" s="2" t="s">
        <v>1188</v>
      </c>
      <c r="D2939" s="2" t="s">
        <v>176</v>
      </c>
      <c r="E2939" s="2" t="s">
        <v>30</v>
      </c>
      <c r="F2939" s="26" t="s">
        <v>176</v>
      </c>
      <c r="G2939" s="4" t="s">
        <v>1266</v>
      </c>
      <c r="H2939" s="2" t="s">
        <v>163</v>
      </c>
      <c r="I2939" s="2" t="s">
        <v>569</v>
      </c>
      <c r="J2939" s="2" t="s">
        <v>570</v>
      </c>
      <c r="K2939" s="2" t="s">
        <v>835</v>
      </c>
      <c r="L2939" s="2" t="s">
        <v>1261</v>
      </c>
      <c r="M2939" s="2" t="s">
        <v>6</v>
      </c>
      <c r="N2939" s="2" t="s">
        <v>6</v>
      </c>
      <c r="O2939" s="2" t="s">
        <v>6</v>
      </c>
      <c r="P2939" s="2" t="s">
        <v>6</v>
      </c>
      <c r="Q2939" s="2" t="s">
        <v>6</v>
      </c>
      <c r="R2939" s="2" t="s">
        <v>6</v>
      </c>
      <c r="S2939" s="2" t="s">
        <v>6</v>
      </c>
      <c r="T2939" s="2" t="s">
        <v>6</v>
      </c>
      <c r="U2939" s="2" t="s">
        <v>6</v>
      </c>
      <c r="V2939" s="2" t="s">
        <v>6</v>
      </c>
      <c r="W2939" s="2" t="s">
        <v>6</v>
      </c>
      <c r="X2939" s="2" t="s">
        <v>6</v>
      </c>
      <c r="Y2939" s="2" t="s">
        <v>6</v>
      </c>
      <c r="Z2939" s="2" t="s">
        <v>6</v>
      </c>
      <c r="AA2939" s="2" t="s">
        <v>6</v>
      </c>
      <c r="AB2939" s="2" t="s">
        <v>6</v>
      </c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</row>
    <row r="2940" spans="1:47" ht="15.75">
      <c r="A2940" s="2"/>
      <c r="B2940" s="2"/>
      <c r="C2940" s="2" t="s">
        <v>1189</v>
      </c>
      <c r="D2940" s="2" t="s">
        <v>176</v>
      </c>
      <c r="E2940" s="2" t="s">
        <v>30</v>
      </c>
      <c r="F2940" s="26" t="s">
        <v>176</v>
      </c>
      <c r="G2940" s="4" t="s">
        <v>1266</v>
      </c>
      <c r="H2940" s="2" t="s">
        <v>163</v>
      </c>
      <c r="I2940" s="2" t="s">
        <v>569</v>
      </c>
      <c r="J2940" s="2" t="s">
        <v>570</v>
      </c>
      <c r="K2940" s="2" t="s">
        <v>835</v>
      </c>
      <c r="L2940" s="2" t="s">
        <v>1261</v>
      </c>
      <c r="M2940" s="2" t="s">
        <v>6</v>
      </c>
      <c r="N2940" s="2" t="s">
        <v>6</v>
      </c>
      <c r="O2940" s="2" t="s">
        <v>6</v>
      </c>
      <c r="P2940" s="2" t="s">
        <v>6</v>
      </c>
      <c r="Q2940" s="2" t="s">
        <v>6</v>
      </c>
      <c r="R2940" s="2" t="s">
        <v>6</v>
      </c>
      <c r="S2940" s="2" t="s">
        <v>6</v>
      </c>
      <c r="T2940" s="2" t="s">
        <v>6</v>
      </c>
      <c r="U2940" s="2" t="s">
        <v>6</v>
      </c>
      <c r="V2940" s="2" t="s">
        <v>6</v>
      </c>
      <c r="W2940" s="2" t="s">
        <v>6</v>
      </c>
      <c r="X2940" s="2" t="s">
        <v>6</v>
      </c>
      <c r="Y2940" s="2" t="s">
        <v>6</v>
      </c>
      <c r="Z2940" s="2" t="s">
        <v>6</v>
      </c>
      <c r="AA2940" s="2" t="s">
        <v>6</v>
      </c>
      <c r="AB2940" s="2" t="s">
        <v>6</v>
      </c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</row>
    <row r="2941" spans="1:47" ht="15.75">
      <c r="A2941" s="2"/>
      <c r="B2941" s="2"/>
      <c r="C2941" s="2" t="s">
        <v>1190</v>
      </c>
      <c r="D2941" s="2" t="s">
        <v>176</v>
      </c>
      <c r="E2941" s="2" t="s">
        <v>30</v>
      </c>
      <c r="F2941" s="26" t="s">
        <v>176</v>
      </c>
      <c r="G2941" s="4" t="s">
        <v>1266</v>
      </c>
      <c r="H2941" s="2" t="s">
        <v>163</v>
      </c>
      <c r="I2941" s="2" t="s">
        <v>569</v>
      </c>
      <c r="J2941" s="2" t="s">
        <v>570</v>
      </c>
      <c r="K2941" s="2" t="s">
        <v>835</v>
      </c>
      <c r="L2941" s="2" t="s">
        <v>1261</v>
      </c>
      <c r="M2941" s="2" t="s">
        <v>6</v>
      </c>
      <c r="N2941" s="2" t="s">
        <v>6</v>
      </c>
      <c r="O2941" s="2" t="s">
        <v>6</v>
      </c>
      <c r="P2941" s="2" t="s">
        <v>6</v>
      </c>
      <c r="Q2941" s="2" t="s">
        <v>6</v>
      </c>
      <c r="R2941" s="2" t="s">
        <v>6</v>
      </c>
      <c r="S2941" s="2" t="s">
        <v>6</v>
      </c>
      <c r="T2941" s="2" t="s">
        <v>6</v>
      </c>
      <c r="U2941" s="2" t="s">
        <v>6</v>
      </c>
      <c r="V2941" s="2" t="s">
        <v>6</v>
      </c>
      <c r="W2941" s="2" t="s">
        <v>6</v>
      </c>
      <c r="X2941" s="2" t="s">
        <v>6</v>
      </c>
      <c r="Y2941" s="2" t="s">
        <v>6</v>
      </c>
      <c r="Z2941" s="2" t="s">
        <v>6</v>
      </c>
      <c r="AA2941" s="2" t="s">
        <v>6</v>
      </c>
      <c r="AB2941" s="2" t="s">
        <v>6</v>
      </c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</row>
    <row r="2942" spans="1:47" ht="15.75">
      <c r="A2942" s="2"/>
      <c r="B2942" s="2"/>
      <c r="C2942" s="2" t="s">
        <v>1191</v>
      </c>
      <c r="D2942" s="2" t="s">
        <v>176</v>
      </c>
      <c r="E2942" s="2" t="s">
        <v>30</v>
      </c>
      <c r="F2942" s="26" t="s">
        <v>176</v>
      </c>
      <c r="G2942" s="4" t="s">
        <v>1266</v>
      </c>
      <c r="H2942" s="2" t="s">
        <v>163</v>
      </c>
      <c r="I2942" s="2" t="s">
        <v>569</v>
      </c>
      <c r="J2942" s="2" t="s">
        <v>570</v>
      </c>
      <c r="K2942" s="2" t="s">
        <v>835</v>
      </c>
      <c r="L2942" s="2" t="s">
        <v>1261</v>
      </c>
      <c r="M2942" s="2" t="s">
        <v>6</v>
      </c>
      <c r="N2942" s="2" t="s">
        <v>6</v>
      </c>
      <c r="O2942" s="2" t="s">
        <v>6</v>
      </c>
      <c r="P2942" s="2" t="s">
        <v>6</v>
      </c>
      <c r="Q2942" s="2" t="s">
        <v>6</v>
      </c>
      <c r="R2942" s="2" t="s">
        <v>6</v>
      </c>
      <c r="S2942" s="2" t="s">
        <v>6</v>
      </c>
      <c r="T2942" s="2" t="s">
        <v>6</v>
      </c>
      <c r="U2942" s="2" t="s">
        <v>6</v>
      </c>
      <c r="V2942" s="2" t="s">
        <v>6</v>
      </c>
      <c r="W2942" s="2" t="s">
        <v>6</v>
      </c>
      <c r="X2942" s="2" t="s">
        <v>6</v>
      </c>
      <c r="Y2942" s="2" t="s">
        <v>6</v>
      </c>
      <c r="Z2942" s="2" t="s">
        <v>6</v>
      </c>
      <c r="AA2942" s="2" t="s">
        <v>6</v>
      </c>
      <c r="AB2942" s="2" t="s">
        <v>6</v>
      </c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</row>
    <row r="2943" spans="1:47" ht="15.75">
      <c r="A2943" s="2"/>
      <c r="B2943" s="2"/>
      <c r="C2943" s="2" t="s">
        <v>1192</v>
      </c>
      <c r="D2943" s="2" t="s">
        <v>176</v>
      </c>
      <c r="E2943" s="2" t="s">
        <v>30</v>
      </c>
      <c r="F2943" s="26" t="s">
        <v>176</v>
      </c>
      <c r="G2943" s="4" t="s">
        <v>1266</v>
      </c>
      <c r="H2943" s="2" t="s">
        <v>163</v>
      </c>
      <c r="I2943" s="2" t="s">
        <v>569</v>
      </c>
      <c r="J2943" s="2" t="s">
        <v>570</v>
      </c>
      <c r="K2943" s="2" t="s">
        <v>835</v>
      </c>
      <c r="L2943" s="2" t="s">
        <v>1261</v>
      </c>
      <c r="M2943" s="2" t="s">
        <v>6</v>
      </c>
      <c r="N2943" s="2" t="s">
        <v>6</v>
      </c>
      <c r="O2943" s="2" t="s">
        <v>6</v>
      </c>
      <c r="P2943" s="2" t="s">
        <v>6</v>
      </c>
      <c r="Q2943" s="2" t="s">
        <v>6</v>
      </c>
      <c r="R2943" s="2" t="s">
        <v>6</v>
      </c>
      <c r="S2943" s="2" t="s">
        <v>6</v>
      </c>
      <c r="T2943" s="2" t="s">
        <v>6</v>
      </c>
      <c r="U2943" s="2" t="s">
        <v>6</v>
      </c>
      <c r="V2943" s="2" t="s">
        <v>6</v>
      </c>
      <c r="W2943" s="2" t="s">
        <v>6</v>
      </c>
      <c r="X2943" s="2" t="s">
        <v>6</v>
      </c>
      <c r="Y2943" s="2" t="s">
        <v>6</v>
      </c>
      <c r="Z2943" s="2" t="s">
        <v>6</v>
      </c>
      <c r="AA2943" s="2" t="s">
        <v>6</v>
      </c>
      <c r="AB2943" s="2" t="s">
        <v>6</v>
      </c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</row>
    <row r="2944" spans="1:47" ht="15.75">
      <c r="A2944" s="2"/>
      <c r="B2944" s="2"/>
      <c r="C2944" s="2" t="s">
        <v>1193</v>
      </c>
      <c r="D2944" s="2" t="s">
        <v>176</v>
      </c>
      <c r="E2944" s="2" t="s">
        <v>30</v>
      </c>
      <c r="F2944" s="26" t="s">
        <v>176</v>
      </c>
      <c r="G2944" s="4" t="s">
        <v>1266</v>
      </c>
      <c r="H2944" s="2" t="s">
        <v>163</v>
      </c>
      <c r="I2944" s="2" t="s">
        <v>569</v>
      </c>
      <c r="J2944" s="2" t="s">
        <v>570</v>
      </c>
      <c r="K2944" s="2" t="s">
        <v>835</v>
      </c>
      <c r="L2944" s="2" t="s">
        <v>1261</v>
      </c>
      <c r="M2944" s="2" t="s">
        <v>6</v>
      </c>
      <c r="N2944" s="2" t="s">
        <v>6</v>
      </c>
      <c r="O2944" s="2" t="s">
        <v>6</v>
      </c>
      <c r="P2944" s="2" t="s">
        <v>6</v>
      </c>
      <c r="Q2944" s="2" t="s">
        <v>6</v>
      </c>
      <c r="R2944" s="2" t="s">
        <v>6</v>
      </c>
      <c r="S2944" s="2" t="s">
        <v>6</v>
      </c>
      <c r="T2944" s="2" t="s">
        <v>6</v>
      </c>
      <c r="U2944" s="2" t="s">
        <v>6</v>
      </c>
      <c r="V2944" s="2" t="s">
        <v>6</v>
      </c>
      <c r="W2944" s="2" t="s">
        <v>6</v>
      </c>
      <c r="X2944" s="2" t="s">
        <v>6</v>
      </c>
      <c r="Y2944" s="2" t="s">
        <v>6</v>
      </c>
      <c r="Z2944" s="2" t="s">
        <v>6</v>
      </c>
      <c r="AA2944" s="2" t="s">
        <v>6</v>
      </c>
      <c r="AB2944" s="2" t="s">
        <v>6</v>
      </c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</row>
    <row r="2945" spans="1:47" ht="15.75">
      <c r="A2945" s="2"/>
      <c r="B2945" s="2"/>
      <c r="C2945" s="2" t="s">
        <v>1194</v>
      </c>
      <c r="D2945" s="2" t="s">
        <v>176</v>
      </c>
      <c r="E2945" s="2" t="s">
        <v>30</v>
      </c>
      <c r="F2945" s="26" t="s">
        <v>176</v>
      </c>
      <c r="G2945" s="4" t="s">
        <v>1266</v>
      </c>
      <c r="H2945" s="2" t="s">
        <v>163</v>
      </c>
      <c r="I2945" s="2" t="s">
        <v>569</v>
      </c>
      <c r="J2945" s="2" t="s">
        <v>570</v>
      </c>
      <c r="K2945" s="2" t="s">
        <v>835</v>
      </c>
      <c r="L2945" s="2" t="s">
        <v>1261</v>
      </c>
      <c r="M2945" s="2" t="s">
        <v>6</v>
      </c>
      <c r="N2945" s="2" t="s">
        <v>6</v>
      </c>
      <c r="O2945" s="2" t="s">
        <v>6</v>
      </c>
      <c r="P2945" s="2" t="s">
        <v>6</v>
      </c>
      <c r="Q2945" s="2" t="s">
        <v>6</v>
      </c>
      <c r="R2945" s="2" t="s">
        <v>6</v>
      </c>
      <c r="S2945" s="2" t="s">
        <v>6</v>
      </c>
      <c r="T2945" s="2" t="s">
        <v>6</v>
      </c>
      <c r="U2945" s="2" t="s">
        <v>6</v>
      </c>
      <c r="V2945" s="2" t="s">
        <v>6</v>
      </c>
      <c r="W2945" s="2" t="s">
        <v>6</v>
      </c>
      <c r="X2945" s="2" t="s">
        <v>6</v>
      </c>
      <c r="Y2945" s="2" t="s">
        <v>6</v>
      </c>
      <c r="Z2945" s="2" t="s">
        <v>6</v>
      </c>
      <c r="AA2945" s="2" t="s">
        <v>6</v>
      </c>
      <c r="AB2945" s="2" t="s">
        <v>6</v>
      </c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</row>
    <row r="2946" spans="1:47" ht="15.75">
      <c r="A2946" s="2"/>
      <c r="B2946" s="2"/>
      <c r="C2946" s="2" t="s">
        <v>1195</v>
      </c>
      <c r="D2946" s="2" t="s">
        <v>176</v>
      </c>
      <c r="E2946" s="2" t="s">
        <v>30</v>
      </c>
      <c r="F2946" s="26" t="s">
        <v>176</v>
      </c>
      <c r="G2946" s="4" t="s">
        <v>1266</v>
      </c>
      <c r="H2946" s="2" t="s">
        <v>163</v>
      </c>
      <c r="I2946" s="2" t="s">
        <v>569</v>
      </c>
      <c r="J2946" s="2" t="s">
        <v>570</v>
      </c>
      <c r="K2946" s="2" t="s">
        <v>835</v>
      </c>
      <c r="L2946" s="2" t="s">
        <v>1261</v>
      </c>
      <c r="M2946" s="2" t="s">
        <v>6</v>
      </c>
      <c r="N2946" s="2" t="s">
        <v>6</v>
      </c>
      <c r="O2946" s="2" t="s">
        <v>6</v>
      </c>
      <c r="P2946" s="2" t="s">
        <v>6</v>
      </c>
      <c r="Q2946" s="2" t="s">
        <v>6</v>
      </c>
      <c r="R2946" s="2" t="s">
        <v>6</v>
      </c>
      <c r="S2946" s="2" t="s">
        <v>6</v>
      </c>
      <c r="T2946" s="2" t="s">
        <v>6</v>
      </c>
      <c r="U2946" s="2" t="s">
        <v>6</v>
      </c>
      <c r="V2946" s="2" t="s">
        <v>6</v>
      </c>
      <c r="W2946" s="2" t="s">
        <v>6</v>
      </c>
      <c r="X2946" s="2" t="s">
        <v>6</v>
      </c>
      <c r="Y2946" s="2" t="s">
        <v>6</v>
      </c>
      <c r="Z2946" s="2" t="s">
        <v>6</v>
      </c>
      <c r="AA2946" s="2" t="s">
        <v>6</v>
      </c>
      <c r="AB2946" s="2" t="s">
        <v>6</v>
      </c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</row>
    <row r="2947" spans="1:47" ht="15.75">
      <c r="A2947" s="2"/>
      <c r="B2947" s="2"/>
      <c r="C2947" s="2" t="s">
        <v>1196</v>
      </c>
      <c r="D2947" s="2" t="s">
        <v>176</v>
      </c>
      <c r="E2947" s="2" t="s">
        <v>30</v>
      </c>
      <c r="F2947" s="26" t="s">
        <v>176</v>
      </c>
      <c r="G2947" s="4" t="s">
        <v>1266</v>
      </c>
      <c r="H2947" s="2" t="s">
        <v>163</v>
      </c>
      <c r="I2947" s="2" t="s">
        <v>569</v>
      </c>
      <c r="J2947" s="2" t="s">
        <v>570</v>
      </c>
      <c r="K2947" s="2" t="s">
        <v>835</v>
      </c>
      <c r="L2947" s="2" t="s">
        <v>1261</v>
      </c>
      <c r="M2947" s="2" t="s">
        <v>6</v>
      </c>
      <c r="N2947" s="2" t="s">
        <v>6</v>
      </c>
      <c r="O2947" s="2" t="s">
        <v>6</v>
      </c>
      <c r="P2947" s="2" t="s">
        <v>6</v>
      </c>
      <c r="Q2947" s="2" t="s">
        <v>6</v>
      </c>
      <c r="R2947" s="2" t="s">
        <v>6</v>
      </c>
      <c r="S2947" s="2" t="s">
        <v>6</v>
      </c>
      <c r="T2947" s="2" t="s">
        <v>6</v>
      </c>
      <c r="U2947" s="2" t="s">
        <v>6</v>
      </c>
      <c r="V2947" s="2" t="s">
        <v>6</v>
      </c>
      <c r="W2947" s="2" t="s">
        <v>6</v>
      </c>
      <c r="X2947" s="2" t="s">
        <v>6</v>
      </c>
      <c r="Y2947" s="2" t="s">
        <v>6</v>
      </c>
      <c r="Z2947" s="2" t="s">
        <v>6</v>
      </c>
      <c r="AA2947" s="2" t="s">
        <v>6</v>
      </c>
      <c r="AB2947" s="2" t="s">
        <v>6</v>
      </c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</row>
    <row r="2948" spans="1:47" ht="15.75">
      <c r="A2948" s="2"/>
      <c r="B2948" s="2"/>
      <c r="C2948" s="2" t="s">
        <v>1197</v>
      </c>
      <c r="D2948" s="2" t="s">
        <v>176</v>
      </c>
      <c r="E2948" s="2" t="s">
        <v>30</v>
      </c>
      <c r="F2948" s="26" t="s">
        <v>176</v>
      </c>
      <c r="G2948" s="4" t="s">
        <v>1266</v>
      </c>
      <c r="H2948" s="2" t="s">
        <v>163</v>
      </c>
      <c r="I2948" s="2" t="s">
        <v>569</v>
      </c>
      <c r="J2948" s="2" t="s">
        <v>570</v>
      </c>
      <c r="K2948" s="2" t="s">
        <v>835</v>
      </c>
      <c r="L2948" s="2" t="s">
        <v>1261</v>
      </c>
      <c r="M2948" s="2" t="s">
        <v>6</v>
      </c>
      <c r="N2948" s="2" t="s">
        <v>6</v>
      </c>
      <c r="O2948" s="2" t="s">
        <v>6</v>
      </c>
      <c r="P2948" s="2" t="s">
        <v>6</v>
      </c>
      <c r="Q2948" s="2" t="s">
        <v>6</v>
      </c>
      <c r="R2948" s="2" t="s">
        <v>6</v>
      </c>
      <c r="S2948" s="2" t="s">
        <v>6</v>
      </c>
      <c r="T2948" s="2" t="s">
        <v>6</v>
      </c>
      <c r="U2948" s="2" t="s">
        <v>6</v>
      </c>
      <c r="V2948" s="2" t="s">
        <v>6</v>
      </c>
      <c r="W2948" s="2" t="s">
        <v>6</v>
      </c>
      <c r="X2948" s="2" t="s">
        <v>6</v>
      </c>
      <c r="Y2948" s="2" t="s">
        <v>6</v>
      </c>
      <c r="Z2948" s="2" t="s">
        <v>6</v>
      </c>
      <c r="AA2948" s="2" t="s">
        <v>6</v>
      </c>
      <c r="AB2948" s="2" t="s">
        <v>6</v>
      </c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</row>
    <row r="2949" spans="1:47" ht="15.75">
      <c r="A2949" s="2"/>
      <c r="B2949" s="2"/>
      <c r="C2949" s="2" t="s">
        <v>1198</v>
      </c>
      <c r="D2949" s="2" t="s">
        <v>176</v>
      </c>
      <c r="E2949" s="2" t="s">
        <v>30</v>
      </c>
      <c r="F2949" s="26" t="s">
        <v>176</v>
      </c>
      <c r="G2949" s="4" t="s">
        <v>1266</v>
      </c>
      <c r="H2949" s="2" t="s">
        <v>163</v>
      </c>
      <c r="I2949" s="2" t="s">
        <v>569</v>
      </c>
      <c r="J2949" s="2" t="s">
        <v>570</v>
      </c>
      <c r="K2949" s="2" t="s">
        <v>835</v>
      </c>
      <c r="L2949" s="2" t="s">
        <v>1261</v>
      </c>
      <c r="M2949" s="2" t="s">
        <v>6</v>
      </c>
      <c r="N2949" s="2" t="s">
        <v>6</v>
      </c>
      <c r="O2949" s="2" t="s">
        <v>6</v>
      </c>
      <c r="P2949" s="2" t="s">
        <v>6</v>
      </c>
      <c r="Q2949" s="2" t="s">
        <v>6</v>
      </c>
      <c r="R2949" s="2" t="s">
        <v>6</v>
      </c>
      <c r="S2949" s="2" t="s">
        <v>6</v>
      </c>
      <c r="T2949" s="2" t="s">
        <v>6</v>
      </c>
      <c r="U2949" s="2" t="s">
        <v>6</v>
      </c>
      <c r="V2949" s="2" t="s">
        <v>6</v>
      </c>
      <c r="W2949" s="2" t="s">
        <v>6</v>
      </c>
      <c r="X2949" s="2" t="s">
        <v>6</v>
      </c>
      <c r="Y2949" s="2" t="s">
        <v>6</v>
      </c>
      <c r="Z2949" s="2" t="s">
        <v>6</v>
      </c>
      <c r="AA2949" s="2" t="s">
        <v>6</v>
      </c>
      <c r="AB2949" s="2" t="s">
        <v>6</v>
      </c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</row>
    <row r="2950" spans="1:47" ht="15.75">
      <c r="A2950" s="2"/>
      <c r="B2950" s="2"/>
      <c r="C2950" s="2" t="s">
        <v>1199</v>
      </c>
      <c r="D2950" s="2" t="s">
        <v>176</v>
      </c>
      <c r="E2950" s="2" t="s">
        <v>30</v>
      </c>
      <c r="F2950" s="26" t="s">
        <v>176</v>
      </c>
      <c r="G2950" s="4" t="s">
        <v>1266</v>
      </c>
      <c r="H2950" s="2" t="s">
        <v>163</v>
      </c>
      <c r="I2950" s="2" t="s">
        <v>569</v>
      </c>
      <c r="J2950" s="2" t="s">
        <v>570</v>
      </c>
      <c r="K2950" s="2" t="s">
        <v>835</v>
      </c>
      <c r="L2950" s="2" t="s">
        <v>1261</v>
      </c>
      <c r="M2950" s="2" t="s">
        <v>6</v>
      </c>
      <c r="N2950" s="2" t="s">
        <v>6</v>
      </c>
      <c r="O2950" s="2" t="s">
        <v>6</v>
      </c>
      <c r="P2950" s="2" t="s">
        <v>6</v>
      </c>
      <c r="Q2950" s="2" t="s">
        <v>6</v>
      </c>
      <c r="R2950" s="2" t="s">
        <v>6</v>
      </c>
      <c r="S2950" s="2" t="s">
        <v>6</v>
      </c>
      <c r="T2950" s="2" t="s">
        <v>6</v>
      </c>
      <c r="U2950" s="2" t="s">
        <v>6</v>
      </c>
      <c r="V2950" s="2" t="s">
        <v>6</v>
      </c>
      <c r="W2950" s="2" t="s">
        <v>6</v>
      </c>
      <c r="X2950" s="2" t="s">
        <v>6</v>
      </c>
      <c r="Y2950" s="2" t="s">
        <v>6</v>
      </c>
      <c r="Z2950" s="2" t="s">
        <v>6</v>
      </c>
      <c r="AA2950" s="2" t="s">
        <v>6</v>
      </c>
      <c r="AB2950" s="2" t="s">
        <v>6</v>
      </c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</row>
    <row r="2951" spans="1:47" ht="15.75">
      <c r="A2951" s="2"/>
      <c r="B2951" s="2"/>
      <c r="C2951" s="2" t="s">
        <v>1200</v>
      </c>
      <c r="D2951" s="2" t="s">
        <v>176</v>
      </c>
      <c r="E2951" s="2" t="s">
        <v>30</v>
      </c>
      <c r="F2951" s="26" t="s">
        <v>176</v>
      </c>
      <c r="G2951" s="4" t="s">
        <v>1266</v>
      </c>
      <c r="H2951" s="2" t="s">
        <v>163</v>
      </c>
      <c r="I2951" s="2" t="s">
        <v>569</v>
      </c>
      <c r="J2951" s="2" t="s">
        <v>570</v>
      </c>
      <c r="K2951" s="2" t="s">
        <v>835</v>
      </c>
      <c r="L2951" s="2" t="s">
        <v>1261</v>
      </c>
      <c r="M2951" s="2" t="s">
        <v>6</v>
      </c>
      <c r="N2951" s="2" t="s">
        <v>6</v>
      </c>
      <c r="O2951" s="2" t="s">
        <v>6</v>
      </c>
      <c r="P2951" s="2" t="s">
        <v>6</v>
      </c>
      <c r="Q2951" s="2" t="s">
        <v>6</v>
      </c>
      <c r="R2951" s="2" t="s">
        <v>6</v>
      </c>
      <c r="S2951" s="2" t="s">
        <v>6</v>
      </c>
      <c r="T2951" s="2" t="s">
        <v>6</v>
      </c>
      <c r="U2951" s="2" t="s">
        <v>6</v>
      </c>
      <c r="V2951" s="2" t="s">
        <v>6</v>
      </c>
      <c r="W2951" s="2" t="s">
        <v>6</v>
      </c>
      <c r="X2951" s="2" t="s">
        <v>6</v>
      </c>
      <c r="Y2951" s="2" t="s">
        <v>6</v>
      </c>
      <c r="Z2951" s="2" t="s">
        <v>6</v>
      </c>
      <c r="AA2951" s="2" t="s">
        <v>6</v>
      </c>
      <c r="AB2951" s="2" t="s">
        <v>6</v>
      </c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</row>
    <row r="2952" spans="1:47" ht="15.75">
      <c r="A2952" s="2"/>
      <c r="B2952" s="2"/>
      <c r="C2952" s="2" t="s">
        <v>1201</v>
      </c>
      <c r="D2952" s="2" t="s">
        <v>176</v>
      </c>
      <c r="E2952" s="2" t="s">
        <v>30</v>
      </c>
      <c r="F2952" s="26" t="s">
        <v>176</v>
      </c>
      <c r="G2952" s="4" t="s">
        <v>1266</v>
      </c>
      <c r="H2952" s="2" t="s">
        <v>163</v>
      </c>
      <c r="I2952" s="2" t="s">
        <v>569</v>
      </c>
      <c r="J2952" s="2" t="s">
        <v>570</v>
      </c>
      <c r="K2952" s="2" t="s">
        <v>835</v>
      </c>
      <c r="L2952" s="2" t="s">
        <v>1261</v>
      </c>
      <c r="M2952" s="2" t="s">
        <v>6</v>
      </c>
      <c r="N2952" s="2" t="s">
        <v>6</v>
      </c>
      <c r="O2952" s="2" t="s">
        <v>6</v>
      </c>
      <c r="P2952" s="2" t="s">
        <v>6</v>
      </c>
      <c r="Q2952" s="2" t="s">
        <v>6</v>
      </c>
      <c r="R2952" s="2" t="s">
        <v>6</v>
      </c>
      <c r="S2952" s="2" t="s">
        <v>6</v>
      </c>
      <c r="T2952" s="2" t="s">
        <v>6</v>
      </c>
      <c r="U2952" s="2" t="s">
        <v>6</v>
      </c>
      <c r="V2952" s="2" t="s">
        <v>6</v>
      </c>
      <c r="W2952" s="2" t="s">
        <v>6</v>
      </c>
      <c r="X2952" s="2" t="s">
        <v>6</v>
      </c>
      <c r="Y2952" s="2" t="s">
        <v>6</v>
      </c>
      <c r="Z2952" s="2" t="s">
        <v>6</v>
      </c>
      <c r="AA2952" s="2" t="s">
        <v>6</v>
      </c>
      <c r="AB2952" s="2" t="s">
        <v>6</v>
      </c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</row>
    <row r="2953" spans="1:47" ht="15.75">
      <c r="A2953" s="2"/>
      <c r="B2953" s="2"/>
      <c r="C2953" s="2" t="s">
        <v>1202</v>
      </c>
      <c r="D2953" s="2" t="s">
        <v>176</v>
      </c>
      <c r="E2953" s="2" t="s">
        <v>30</v>
      </c>
      <c r="F2953" s="26" t="s">
        <v>176</v>
      </c>
      <c r="G2953" s="4" t="s">
        <v>1266</v>
      </c>
      <c r="H2953" s="2" t="s">
        <v>163</v>
      </c>
      <c r="I2953" s="2" t="s">
        <v>569</v>
      </c>
      <c r="J2953" s="2" t="s">
        <v>570</v>
      </c>
      <c r="K2953" s="2" t="s">
        <v>835</v>
      </c>
      <c r="L2953" s="2" t="s">
        <v>1261</v>
      </c>
      <c r="M2953" s="2" t="s">
        <v>6</v>
      </c>
      <c r="N2953" s="2" t="s">
        <v>6</v>
      </c>
      <c r="O2953" s="2" t="s">
        <v>6</v>
      </c>
      <c r="P2953" s="2" t="s">
        <v>6</v>
      </c>
      <c r="Q2953" s="2" t="s">
        <v>6</v>
      </c>
      <c r="R2953" s="2" t="s">
        <v>6</v>
      </c>
      <c r="S2953" s="2" t="s">
        <v>6</v>
      </c>
      <c r="T2953" s="2" t="s">
        <v>6</v>
      </c>
      <c r="U2953" s="2" t="s">
        <v>6</v>
      </c>
      <c r="V2953" s="2" t="s">
        <v>6</v>
      </c>
      <c r="W2953" s="2" t="s">
        <v>6</v>
      </c>
      <c r="X2953" s="2" t="s">
        <v>6</v>
      </c>
      <c r="Y2953" s="2" t="s">
        <v>6</v>
      </c>
      <c r="Z2953" s="2" t="s">
        <v>6</v>
      </c>
      <c r="AA2953" s="2" t="s">
        <v>6</v>
      </c>
      <c r="AB2953" s="2" t="s">
        <v>6</v>
      </c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</row>
    <row r="2954" spans="1:47" ht="15.75">
      <c r="A2954" s="2"/>
      <c r="B2954" s="2"/>
      <c r="C2954" s="2" t="s">
        <v>1203</v>
      </c>
      <c r="D2954" s="2" t="s">
        <v>176</v>
      </c>
      <c r="E2954" s="2" t="s">
        <v>30</v>
      </c>
      <c r="F2954" s="26" t="s">
        <v>176</v>
      </c>
      <c r="G2954" s="4" t="s">
        <v>1266</v>
      </c>
      <c r="H2954" s="2" t="s">
        <v>163</v>
      </c>
      <c r="I2954" s="2" t="s">
        <v>569</v>
      </c>
      <c r="J2954" s="2" t="s">
        <v>570</v>
      </c>
      <c r="K2954" s="2" t="s">
        <v>835</v>
      </c>
      <c r="L2954" s="2" t="s">
        <v>1261</v>
      </c>
      <c r="M2954" s="2" t="s">
        <v>6</v>
      </c>
      <c r="N2954" s="2" t="s">
        <v>6</v>
      </c>
      <c r="O2954" s="2" t="s">
        <v>6</v>
      </c>
      <c r="P2954" s="2" t="s">
        <v>6</v>
      </c>
      <c r="Q2954" s="2" t="s">
        <v>6</v>
      </c>
      <c r="R2954" s="2" t="s">
        <v>6</v>
      </c>
      <c r="S2954" s="2" t="s">
        <v>6</v>
      </c>
      <c r="T2954" s="2" t="s">
        <v>6</v>
      </c>
      <c r="U2954" s="2" t="s">
        <v>6</v>
      </c>
      <c r="V2954" s="2" t="s">
        <v>6</v>
      </c>
      <c r="W2954" s="2" t="s">
        <v>6</v>
      </c>
      <c r="X2954" s="2" t="s">
        <v>6</v>
      </c>
      <c r="Y2954" s="2" t="s">
        <v>6</v>
      </c>
      <c r="Z2954" s="2" t="s">
        <v>6</v>
      </c>
      <c r="AA2954" s="2" t="s">
        <v>6</v>
      </c>
      <c r="AB2954" s="2" t="s">
        <v>6</v>
      </c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</row>
    <row r="2955" spans="1:47" ht="15.75">
      <c r="A2955" s="2"/>
      <c r="B2955" s="2"/>
      <c r="C2955" s="2" t="s">
        <v>1204</v>
      </c>
      <c r="D2955" s="2" t="s">
        <v>176</v>
      </c>
      <c r="E2955" s="2" t="s">
        <v>30</v>
      </c>
      <c r="F2955" s="26" t="s">
        <v>176</v>
      </c>
      <c r="G2955" s="4" t="s">
        <v>1266</v>
      </c>
      <c r="H2955" s="2" t="s">
        <v>163</v>
      </c>
      <c r="I2955" s="2" t="s">
        <v>569</v>
      </c>
      <c r="J2955" s="2" t="s">
        <v>570</v>
      </c>
      <c r="K2955" s="2" t="s">
        <v>835</v>
      </c>
      <c r="L2955" s="2" t="s">
        <v>1261</v>
      </c>
      <c r="M2955" s="2" t="s">
        <v>6</v>
      </c>
      <c r="N2955" s="2" t="s">
        <v>6</v>
      </c>
      <c r="O2955" s="2" t="s">
        <v>6</v>
      </c>
      <c r="P2955" s="2" t="s">
        <v>6</v>
      </c>
      <c r="Q2955" s="2" t="s">
        <v>6</v>
      </c>
      <c r="R2955" s="2" t="s">
        <v>6</v>
      </c>
      <c r="S2955" s="2" t="s">
        <v>6</v>
      </c>
      <c r="T2955" s="2" t="s">
        <v>6</v>
      </c>
      <c r="U2955" s="2" t="s">
        <v>6</v>
      </c>
      <c r="V2955" s="2" t="s">
        <v>6</v>
      </c>
      <c r="W2955" s="2" t="s">
        <v>6</v>
      </c>
      <c r="X2955" s="2" t="s">
        <v>6</v>
      </c>
      <c r="Y2955" s="2" t="s">
        <v>6</v>
      </c>
      <c r="Z2955" s="2" t="s">
        <v>6</v>
      </c>
      <c r="AA2955" s="2" t="s">
        <v>6</v>
      </c>
      <c r="AB2955" s="2" t="s">
        <v>6</v>
      </c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</row>
    <row r="2956" spans="1:47" ht="15.75">
      <c r="A2956" s="2"/>
      <c r="B2956" s="2"/>
      <c r="C2956" s="2" t="s">
        <v>1205</v>
      </c>
      <c r="D2956" s="2" t="s">
        <v>176</v>
      </c>
      <c r="E2956" s="2" t="s">
        <v>30</v>
      </c>
      <c r="F2956" s="26" t="s">
        <v>176</v>
      </c>
      <c r="G2956" s="4" t="s">
        <v>1266</v>
      </c>
      <c r="H2956" s="2" t="s">
        <v>163</v>
      </c>
      <c r="I2956" s="2" t="s">
        <v>569</v>
      </c>
      <c r="J2956" s="2" t="s">
        <v>570</v>
      </c>
      <c r="K2956" s="2" t="s">
        <v>835</v>
      </c>
      <c r="L2956" s="2" t="s">
        <v>1261</v>
      </c>
      <c r="M2956" s="2" t="s">
        <v>6</v>
      </c>
      <c r="N2956" s="2" t="s">
        <v>6</v>
      </c>
      <c r="O2956" s="2" t="s">
        <v>6</v>
      </c>
      <c r="P2956" s="2" t="s">
        <v>6</v>
      </c>
      <c r="Q2956" s="2" t="s">
        <v>6</v>
      </c>
      <c r="R2956" s="2" t="s">
        <v>6</v>
      </c>
      <c r="S2956" s="2" t="s">
        <v>6</v>
      </c>
      <c r="T2956" s="2" t="s">
        <v>6</v>
      </c>
      <c r="U2956" s="2" t="s">
        <v>6</v>
      </c>
      <c r="V2956" s="2" t="s">
        <v>6</v>
      </c>
      <c r="W2956" s="2" t="s">
        <v>6</v>
      </c>
      <c r="X2956" s="2" t="s">
        <v>6</v>
      </c>
      <c r="Y2956" s="2" t="s">
        <v>6</v>
      </c>
      <c r="Z2956" s="2" t="s">
        <v>6</v>
      </c>
      <c r="AA2956" s="2" t="s">
        <v>6</v>
      </c>
      <c r="AB2956" s="2" t="s">
        <v>6</v>
      </c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</row>
    <row r="2957" spans="1:47" ht="15.75">
      <c r="A2957" s="2"/>
      <c r="B2957" s="2"/>
      <c r="C2957" s="2" t="s">
        <v>1206</v>
      </c>
      <c r="D2957" s="2" t="s">
        <v>176</v>
      </c>
      <c r="E2957" s="2" t="s">
        <v>30</v>
      </c>
      <c r="F2957" s="26" t="s">
        <v>176</v>
      </c>
      <c r="G2957" s="4" t="s">
        <v>1266</v>
      </c>
      <c r="H2957" s="2" t="s">
        <v>163</v>
      </c>
      <c r="I2957" s="2" t="s">
        <v>569</v>
      </c>
      <c r="J2957" s="2" t="s">
        <v>570</v>
      </c>
      <c r="K2957" s="2" t="s">
        <v>835</v>
      </c>
      <c r="L2957" s="2" t="s">
        <v>1261</v>
      </c>
      <c r="M2957" s="2" t="s">
        <v>6</v>
      </c>
      <c r="N2957" s="2" t="s">
        <v>6</v>
      </c>
      <c r="O2957" s="2" t="s">
        <v>6</v>
      </c>
      <c r="P2957" s="2" t="s">
        <v>6</v>
      </c>
      <c r="Q2957" s="2" t="s">
        <v>6</v>
      </c>
      <c r="R2957" s="2" t="s">
        <v>6</v>
      </c>
      <c r="S2957" s="2" t="s">
        <v>6</v>
      </c>
      <c r="T2957" s="2" t="s">
        <v>6</v>
      </c>
      <c r="U2957" s="2" t="s">
        <v>6</v>
      </c>
      <c r="V2957" s="2" t="s">
        <v>6</v>
      </c>
      <c r="W2957" s="2" t="s">
        <v>6</v>
      </c>
      <c r="X2957" s="2" t="s">
        <v>6</v>
      </c>
      <c r="Y2957" s="2" t="s">
        <v>6</v>
      </c>
      <c r="Z2957" s="2" t="s">
        <v>6</v>
      </c>
      <c r="AA2957" s="2" t="s">
        <v>6</v>
      </c>
      <c r="AB2957" s="2" t="s">
        <v>6</v>
      </c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</row>
    <row r="2958" spans="1:47" ht="15.75">
      <c r="A2958" s="2"/>
      <c r="B2958" s="2"/>
      <c r="C2958" s="2" t="s">
        <v>1207</v>
      </c>
      <c r="D2958" s="2" t="s">
        <v>176</v>
      </c>
      <c r="E2958" s="2" t="s">
        <v>30</v>
      </c>
      <c r="F2958" s="26" t="s">
        <v>176</v>
      </c>
      <c r="G2958" s="4" t="s">
        <v>1266</v>
      </c>
      <c r="H2958" s="2" t="s">
        <v>163</v>
      </c>
      <c r="I2958" s="2" t="s">
        <v>569</v>
      </c>
      <c r="J2958" s="2" t="s">
        <v>570</v>
      </c>
      <c r="K2958" s="2" t="s">
        <v>835</v>
      </c>
      <c r="L2958" s="2" t="s">
        <v>1261</v>
      </c>
      <c r="M2958" s="2" t="s">
        <v>6</v>
      </c>
      <c r="N2958" s="2" t="s">
        <v>6</v>
      </c>
      <c r="O2958" s="2" t="s">
        <v>6</v>
      </c>
      <c r="P2958" s="2" t="s">
        <v>6</v>
      </c>
      <c r="Q2958" s="2" t="s">
        <v>6</v>
      </c>
      <c r="R2958" s="2" t="s">
        <v>6</v>
      </c>
      <c r="S2958" s="2" t="s">
        <v>6</v>
      </c>
      <c r="T2958" s="2" t="s">
        <v>6</v>
      </c>
      <c r="U2958" s="2" t="s">
        <v>6</v>
      </c>
      <c r="V2958" s="2" t="s">
        <v>6</v>
      </c>
      <c r="W2958" s="2" t="s">
        <v>6</v>
      </c>
      <c r="X2958" s="2" t="s">
        <v>6</v>
      </c>
      <c r="Y2958" s="2" t="s">
        <v>6</v>
      </c>
      <c r="Z2958" s="2" t="s">
        <v>6</v>
      </c>
      <c r="AA2958" s="2" t="s">
        <v>6</v>
      </c>
      <c r="AB2958" s="2" t="s">
        <v>6</v>
      </c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</row>
    <row r="2959" spans="1:47" ht="15.75">
      <c r="A2959" s="2"/>
      <c r="B2959" s="2"/>
      <c r="C2959" s="2" t="s">
        <v>1208</v>
      </c>
      <c r="D2959" s="2" t="s">
        <v>176</v>
      </c>
      <c r="E2959" s="2" t="s">
        <v>30</v>
      </c>
      <c r="F2959" s="26" t="s">
        <v>176</v>
      </c>
      <c r="G2959" s="4" t="s">
        <v>1266</v>
      </c>
      <c r="H2959" s="2" t="s">
        <v>163</v>
      </c>
      <c r="I2959" s="2" t="s">
        <v>569</v>
      </c>
      <c r="J2959" s="2" t="s">
        <v>570</v>
      </c>
      <c r="K2959" s="2" t="s">
        <v>835</v>
      </c>
      <c r="L2959" s="2" t="s">
        <v>1261</v>
      </c>
      <c r="M2959" s="2" t="s">
        <v>6</v>
      </c>
      <c r="N2959" s="2" t="s">
        <v>6</v>
      </c>
      <c r="O2959" s="2" t="s">
        <v>6</v>
      </c>
      <c r="P2959" s="2" t="s">
        <v>6</v>
      </c>
      <c r="Q2959" s="2" t="s">
        <v>6</v>
      </c>
      <c r="R2959" s="2" t="s">
        <v>6</v>
      </c>
      <c r="S2959" s="2" t="s">
        <v>6</v>
      </c>
      <c r="T2959" s="2" t="s">
        <v>6</v>
      </c>
      <c r="U2959" s="2" t="s">
        <v>6</v>
      </c>
      <c r="V2959" s="2" t="s">
        <v>6</v>
      </c>
      <c r="W2959" s="2" t="s">
        <v>6</v>
      </c>
      <c r="X2959" s="2" t="s">
        <v>6</v>
      </c>
      <c r="Y2959" s="2" t="s">
        <v>6</v>
      </c>
      <c r="Z2959" s="2" t="s">
        <v>6</v>
      </c>
      <c r="AA2959" s="2" t="s">
        <v>6</v>
      </c>
      <c r="AB2959" s="2" t="s">
        <v>6</v>
      </c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</row>
    <row r="2960" spans="1:47" ht="15.75">
      <c r="A2960" s="2"/>
      <c r="B2960" s="2"/>
      <c r="C2960" s="2" t="s">
        <v>1209</v>
      </c>
      <c r="D2960" s="2" t="s">
        <v>176</v>
      </c>
      <c r="E2960" s="2" t="s">
        <v>30</v>
      </c>
      <c r="F2960" s="26" t="s">
        <v>176</v>
      </c>
      <c r="G2960" s="4" t="s">
        <v>1266</v>
      </c>
      <c r="H2960" s="2" t="s">
        <v>163</v>
      </c>
      <c r="I2960" s="2" t="s">
        <v>569</v>
      </c>
      <c r="J2960" s="2" t="s">
        <v>570</v>
      </c>
      <c r="K2960" s="2" t="s">
        <v>835</v>
      </c>
      <c r="L2960" s="2" t="s">
        <v>1261</v>
      </c>
      <c r="M2960" s="2" t="s">
        <v>6</v>
      </c>
      <c r="N2960" s="2" t="s">
        <v>6</v>
      </c>
      <c r="O2960" s="2" t="s">
        <v>6</v>
      </c>
      <c r="P2960" s="2" t="s">
        <v>6</v>
      </c>
      <c r="Q2960" s="2" t="s">
        <v>6</v>
      </c>
      <c r="R2960" s="2" t="s">
        <v>6</v>
      </c>
      <c r="S2960" s="2" t="s">
        <v>6</v>
      </c>
      <c r="T2960" s="2" t="s">
        <v>6</v>
      </c>
      <c r="U2960" s="2" t="s">
        <v>6</v>
      </c>
      <c r="V2960" s="2" t="s">
        <v>6</v>
      </c>
      <c r="W2960" s="2" t="s">
        <v>6</v>
      </c>
      <c r="X2960" s="2" t="s">
        <v>6</v>
      </c>
      <c r="Y2960" s="2" t="s">
        <v>6</v>
      </c>
      <c r="Z2960" s="2" t="s">
        <v>6</v>
      </c>
      <c r="AA2960" s="2" t="s">
        <v>6</v>
      </c>
      <c r="AB2960" s="2" t="s">
        <v>6</v>
      </c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</row>
    <row r="2961" spans="1:47" ht="15.75">
      <c r="A2961" s="2"/>
      <c r="B2961" s="2"/>
      <c r="C2961" s="2" t="s">
        <v>1210</v>
      </c>
      <c r="D2961" s="2" t="s">
        <v>176</v>
      </c>
      <c r="E2961" s="2" t="s">
        <v>30</v>
      </c>
      <c r="F2961" s="26" t="s">
        <v>176</v>
      </c>
      <c r="G2961" s="4" t="s">
        <v>1266</v>
      </c>
      <c r="H2961" s="2" t="s">
        <v>163</v>
      </c>
      <c r="I2961" s="2" t="s">
        <v>569</v>
      </c>
      <c r="J2961" s="2" t="s">
        <v>570</v>
      </c>
      <c r="K2961" s="2" t="s">
        <v>835</v>
      </c>
      <c r="L2961" s="2" t="s">
        <v>1261</v>
      </c>
      <c r="M2961" s="2" t="s">
        <v>6</v>
      </c>
      <c r="N2961" s="2" t="s">
        <v>6</v>
      </c>
      <c r="O2961" s="2" t="s">
        <v>6</v>
      </c>
      <c r="P2961" s="2" t="s">
        <v>6</v>
      </c>
      <c r="Q2961" s="2" t="s">
        <v>6</v>
      </c>
      <c r="R2961" s="2" t="s">
        <v>6</v>
      </c>
      <c r="S2961" s="2" t="s">
        <v>6</v>
      </c>
      <c r="T2961" s="2" t="s">
        <v>6</v>
      </c>
      <c r="U2961" s="2" t="s">
        <v>6</v>
      </c>
      <c r="V2961" s="2" t="s">
        <v>6</v>
      </c>
      <c r="W2961" s="2" t="s">
        <v>6</v>
      </c>
      <c r="X2961" s="2" t="s">
        <v>6</v>
      </c>
      <c r="Y2961" s="2" t="s">
        <v>6</v>
      </c>
      <c r="Z2961" s="2" t="s">
        <v>6</v>
      </c>
      <c r="AA2961" s="2" t="s">
        <v>6</v>
      </c>
      <c r="AB2961" s="2" t="s">
        <v>6</v>
      </c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</row>
    <row r="2962" spans="1:47" ht="15.75">
      <c r="A2962" s="2"/>
      <c r="B2962" s="2"/>
      <c r="C2962" s="2" t="s">
        <v>1211</v>
      </c>
      <c r="D2962" s="2" t="s">
        <v>176</v>
      </c>
      <c r="E2962" s="2" t="s">
        <v>30</v>
      </c>
      <c r="F2962" s="26" t="s">
        <v>176</v>
      </c>
      <c r="G2962" s="4" t="s">
        <v>1266</v>
      </c>
      <c r="H2962" s="2" t="s">
        <v>163</v>
      </c>
      <c r="I2962" s="2" t="s">
        <v>569</v>
      </c>
      <c r="J2962" s="2" t="s">
        <v>570</v>
      </c>
      <c r="K2962" s="2" t="s">
        <v>835</v>
      </c>
      <c r="L2962" s="2" t="s">
        <v>1261</v>
      </c>
      <c r="M2962" s="2" t="s">
        <v>6</v>
      </c>
      <c r="N2962" s="2" t="s">
        <v>6</v>
      </c>
      <c r="O2962" s="2" t="s">
        <v>6</v>
      </c>
      <c r="P2962" s="2" t="s">
        <v>6</v>
      </c>
      <c r="Q2962" s="2" t="s">
        <v>6</v>
      </c>
      <c r="R2962" s="2" t="s">
        <v>6</v>
      </c>
      <c r="S2962" s="2" t="s">
        <v>6</v>
      </c>
      <c r="T2962" s="2" t="s">
        <v>6</v>
      </c>
      <c r="U2962" s="2" t="s">
        <v>6</v>
      </c>
      <c r="V2962" s="2" t="s">
        <v>6</v>
      </c>
      <c r="W2962" s="2" t="s">
        <v>6</v>
      </c>
      <c r="X2962" s="2" t="s">
        <v>6</v>
      </c>
      <c r="Y2962" s="2" t="s">
        <v>6</v>
      </c>
      <c r="Z2962" s="2" t="s">
        <v>6</v>
      </c>
      <c r="AA2962" s="2" t="s">
        <v>6</v>
      </c>
      <c r="AB2962" s="2" t="s">
        <v>6</v>
      </c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</row>
    <row r="2963" spans="1:47" ht="15.75">
      <c r="A2963" s="2"/>
      <c r="B2963" s="2"/>
      <c r="C2963" s="2" t="s">
        <v>1212</v>
      </c>
      <c r="D2963" s="2" t="s">
        <v>176</v>
      </c>
      <c r="E2963" s="2" t="s">
        <v>30</v>
      </c>
      <c r="F2963" s="26" t="s">
        <v>176</v>
      </c>
      <c r="G2963" s="4" t="s">
        <v>1266</v>
      </c>
      <c r="H2963" s="2" t="s">
        <v>163</v>
      </c>
      <c r="I2963" s="2" t="s">
        <v>569</v>
      </c>
      <c r="J2963" s="2" t="s">
        <v>570</v>
      </c>
      <c r="K2963" s="2" t="s">
        <v>835</v>
      </c>
      <c r="L2963" s="2" t="s">
        <v>1261</v>
      </c>
      <c r="M2963" s="2" t="s">
        <v>6</v>
      </c>
      <c r="N2963" s="2" t="s">
        <v>6</v>
      </c>
      <c r="O2963" s="2" t="s">
        <v>6</v>
      </c>
      <c r="P2963" s="2" t="s">
        <v>6</v>
      </c>
      <c r="Q2963" s="2" t="s">
        <v>6</v>
      </c>
      <c r="R2963" s="2" t="s">
        <v>6</v>
      </c>
      <c r="S2963" s="2" t="s">
        <v>6</v>
      </c>
      <c r="T2963" s="2" t="s">
        <v>6</v>
      </c>
      <c r="U2963" s="2" t="s">
        <v>6</v>
      </c>
      <c r="V2963" s="2" t="s">
        <v>6</v>
      </c>
      <c r="W2963" s="2" t="s">
        <v>6</v>
      </c>
      <c r="X2963" s="2" t="s">
        <v>6</v>
      </c>
      <c r="Y2963" s="2" t="s">
        <v>6</v>
      </c>
      <c r="Z2963" s="2" t="s">
        <v>6</v>
      </c>
      <c r="AA2963" s="2" t="s">
        <v>6</v>
      </c>
      <c r="AB2963" s="2" t="s">
        <v>6</v>
      </c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</row>
    <row r="2964" spans="1:47" ht="15.75">
      <c r="A2964" s="2"/>
      <c r="B2964" s="2"/>
      <c r="C2964" s="2" t="s">
        <v>1213</v>
      </c>
      <c r="D2964" s="2" t="s">
        <v>176</v>
      </c>
      <c r="E2964" s="2" t="s">
        <v>30</v>
      </c>
      <c r="F2964" s="26" t="s">
        <v>176</v>
      </c>
      <c r="G2964" s="4" t="s">
        <v>1266</v>
      </c>
      <c r="H2964" s="2" t="s">
        <v>163</v>
      </c>
      <c r="I2964" s="2" t="s">
        <v>569</v>
      </c>
      <c r="J2964" s="2" t="s">
        <v>570</v>
      </c>
      <c r="K2964" s="2" t="s">
        <v>835</v>
      </c>
      <c r="L2964" s="2" t="s">
        <v>1261</v>
      </c>
      <c r="M2964" s="2" t="s">
        <v>6</v>
      </c>
      <c r="N2964" s="2" t="s">
        <v>6</v>
      </c>
      <c r="O2964" s="2" t="s">
        <v>6</v>
      </c>
      <c r="P2964" s="2" t="s">
        <v>6</v>
      </c>
      <c r="Q2964" s="2" t="s">
        <v>6</v>
      </c>
      <c r="R2964" s="2" t="s">
        <v>6</v>
      </c>
      <c r="S2964" s="2" t="s">
        <v>6</v>
      </c>
      <c r="T2964" s="2" t="s">
        <v>6</v>
      </c>
      <c r="U2964" s="2" t="s">
        <v>6</v>
      </c>
      <c r="V2964" s="2" t="s">
        <v>6</v>
      </c>
      <c r="W2964" s="2" t="s">
        <v>6</v>
      </c>
      <c r="X2964" s="2" t="s">
        <v>6</v>
      </c>
      <c r="Y2964" s="2" t="s">
        <v>6</v>
      </c>
      <c r="Z2964" s="2" t="s">
        <v>6</v>
      </c>
      <c r="AA2964" s="2" t="s">
        <v>6</v>
      </c>
      <c r="AB2964" s="2" t="s">
        <v>6</v>
      </c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</row>
    <row r="2965" spans="1:47" ht="15.75">
      <c r="A2965" s="2"/>
      <c r="B2965" s="2"/>
      <c r="C2965" s="2" t="s">
        <v>1214</v>
      </c>
      <c r="D2965" s="2" t="s">
        <v>176</v>
      </c>
      <c r="E2965" s="2" t="s">
        <v>30</v>
      </c>
      <c r="F2965" s="26" t="s">
        <v>176</v>
      </c>
      <c r="G2965" s="4" t="s">
        <v>1266</v>
      </c>
      <c r="H2965" s="2" t="s">
        <v>163</v>
      </c>
      <c r="I2965" s="2" t="s">
        <v>569</v>
      </c>
      <c r="J2965" s="2" t="s">
        <v>570</v>
      </c>
      <c r="K2965" s="2" t="s">
        <v>835</v>
      </c>
      <c r="L2965" s="2" t="s">
        <v>1261</v>
      </c>
      <c r="M2965" s="2" t="s">
        <v>6</v>
      </c>
      <c r="N2965" s="2" t="s">
        <v>6</v>
      </c>
      <c r="O2965" s="2" t="s">
        <v>6</v>
      </c>
      <c r="P2965" s="2" t="s">
        <v>6</v>
      </c>
      <c r="Q2965" s="2" t="s">
        <v>6</v>
      </c>
      <c r="R2965" s="2" t="s">
        <v>6</v>
      </c>
      <c r="S2965" s="2" t="s">
        <v>6</v>
      </c>
      <c r="T2965" s="2" t="s">
        <v>6</v>
      </c>
      <c r="U2965" s="2" t="s">
        <v>6</v>
      </c>
      <c r="V2965" s="2" t="s">
        <v>6</v>
      </c>
      <c r="W2965" s="2" t="s">
        <v>6</v>
      </c>
      <c r="X2965" s="2" t="s">
        <v>6</v>
      </c>
      <c r="Y2965" s="2" t="s">
        <v>6</v>
      </c>
      <c r="Z2965" s="2" t="s">
        <v>6</v>
      </c>
      <c r="AA2965" s="2" t="s">
        <v>6</v>
      </c>
      <c r="AB2965" s="2" t="s">
        <v>6</v>
      </c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</row>
    <row r="2966" spans="1:47" ht="15.75">
      <c r="A2966" s="2"/>
      <c r="B2966" s="2"/>
      <c r="C2966" s="2" t="s">
        <v>1215</v>
      </c>
      <c r="D2966" s="2" t="s">
        <v>176</v>
      </c>
      <c r="E2966" s="2" t="s">
        <v>30</v>
      </c>
      <c r="F2966" s="26" t="s">
        <v>176</v>
      </c>
      <c r="G2966" s="4" t="s">
        <v>1266</v>
      </c>
      <c r="H2966" s="2" t="s">
        <v>163</v>
      </c>
      <c r="I2966" s="2" t="s">
        <v>569</v>
      </c>
      <c r="J2966" s="2" t="s">
        <v>570</v>
      </c>
      <c r="K2966" s="2" t="s">
        <v>835</v>
      </c>
      <c r="L2966" s="2" t="s">
        <v>1261</v>
      </c>
      <c r="M2966" s="2" t="s">
        <v>6</v>
      </c>
      <c r="N2966" s="2" t="s">
        <v>6</v>
      </c>
      <c r="O2966" s="2" t="s">
        <v>6</v>
      </c>
      <c r="P2966" s="2" t="s">
        <v>6</v>
      </c>
      <c r="Q2966" s="2" t="s">
        <v>6</v>
      </c>
      <c r="R2966" s="2" t="s">
        <v>6</v>
      </c>
      <c r="S2966" s="2" t="s">
        <v>6</v>
      </c>
      <c r="T2966" s="2" t="s">
        <v>6</v>
      </c>
      <c r="U2966" s="2" t="s">
        <v>6</v>
      </c>
      <c r="V2966" s="2" t="s">
        <v>6</v>
      </c>
      <c r="W2966" s="2" t="s">
        <v>6</v>
      </c>
      <c r="X2966" s="2" t="s">
        <v>6</v>
      </c>
      <c r="Y2966" s="2" t="s">
        <v>6</v>
      </c>
      <c r="Z2966" s="2" t="s">
        <v>6</v>
      </c>
      <c r="AA2966" s="2" t="s">
        <v>6</v>
      </c>
      <c r="AB2966" s="2" t="s">
        <v>6</v>
      </c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</row>
    <row r="2967" spans="1:47" ht="15.75">
      <c r="A2967" s="2"/>
      <c r="B2967" s="2"/>
      <c r="C2967" s="2" t="s">
        <v>1216</v>
      </c>
      <c r="D2967" s="2" t="s">
        <v>176</v>
      </c>
      <c r="E2967" s="2" t="s">
        <v>30</v>
      </c>
      <c r="F2967" s="26" t="s">
        <v>176</v>
      </c>
      <c r="G2967" s="4" t="s">
        <v>1266</v>
      </c>
      <c r="H2967" s="2" t="s">
        <v>163</v>
      </c>
      <c r="I2967" s="2" t="s">
        <v>569</v>
      </c>
      <c r="J2967" s="2" t="s">
        <v>570</v>
      </c>
      <c r="K2967" s="2" t="s">
        <v>835</v>
      </c>
      <c r="L2967" s="2" t="s">
        <v>1261</v>
      </c>
      <c r="M2967" s="2" t="s">
        <v>6</v>
      </c>
      <c r="N2967" s="2" t="s">
        <v>6</v>
      </c>
      <c r="O2967" s="2" t="s">
        <v>6</v>
      </c>
      <c r="P2967" s="2" t="s">
        <v>6</v>
      </c>
      <c r="Q2967" s="2" t="s">
        <v>6</v>
      </c>
      <c r="R2967" s="2" t="s">
        <v>6</v>
      </c>
      <c r="S2967" s="2" t="s">
        <v>6</v>
      </c>
      <c r="T2967" s="2" t="s">
        <v>6</v>
      </c>
      <c r="U2967" s="2" t="s">
        <v>6</v>
      </c>
      <c r="V2967" s="2" t="s">
        <v>6</v>
      </c>
      <c r="W2967" s="2" t="s">
        <v>6</v>
      </c>
      <c r="X2967" s="2" t="s">
        <v>6</v>
      </c>
      <c r="Y2967" s="2" t="s">
        <v>6</v>
      </c>
      <c r="Z2967" s="2" t="s">
        <v>6</v>
      </c>
      <c r="AA2967" s="2" t="s">
        <v>6</v>
      </c>
      <c r="AB2967" s="2" t="s">
        <v>6</v>
      </c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</row>
    <row r="2968" spans="1:47" ht="15.75">
      <c r="A2968" s="2"/>
      <c r="B2968" s="2"/>
      <c r="C2968" s="2" t="s">
        <v>1217</v>
      </c>
      <c r="D2968" s="2" t="s">
        <v>176</v>
      </c>
      <c r="E2968" s="2" t="s">
        <v>30</v>
      </c>
      <c r="F2968" s="26" t="s">
        <v>176</v>
      </c>
      <c r="G2968" s="4" t="s">
        <v>1266</v>
      </c>
      <c r="H2968" s="2" t="s">
        <v>163</v>
      </c>
      <c r="I2968" s="2" t="s">
        <v>569</v>
      </c>
      <c r="J2968" s="2" t="s">
        <v>570</v>
      </c>
      <c r="K2968" s="2" t="s">
        <v>835</v>
      </c>
      <c r="L2968" s="2" t="s">
        <v>1261</v>
      </c>
      <c r="M2968" s="2" t="s">
        <v>6</v>
      </c>
      <c r="N2968" s="2" t="s">
        <v>6</v>
      </c>
      <c r="O2968" s="2" t="s">
        <v>6</v>
      </c>
      <c r="P2968" s="2" t="s">
        <v>6</v>
      </c>
      <c r="Q2968" s="2" t="s">
        <v>6</v>
      </c>
      <c r="R2968" s="2" t="s">
        <v>6</v>
      </c>
      <c r="S2968" s="2" t="s">
        <v>6</v>
      </c>
      <c r="T2968" s="2" t="s">
        <v>6</v>
      </c>
      <c r="U2968" s="2" t="s">
        <v>6</v>
      </c>
      <c r="V2968" s="2" t="s">
        <v>6</v>
      </c>
      <c r="W2968" s="2" t="s">
        <v>6</v>
      </c>
      <c r="X2968" s="2" t="s">
        <v>6</v>
      </c>
      <c r="Y2968" s="2" t="s">
        <v>6</v>
      </c>
      <c r="Z2968" s="2" t="s">
        <v>6</v>
      </c>
      <c r="AA2968" s="2" t="s">
        <v>6</v>
      </c>
      <c r="AB2968" s="2" t="s">
        <v>6</v>
      </c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</row>
    <row r="2969" spans="1:47" ht="15.75">
      <c r="A2969" s="2"/>
      <c r="B2969" s="2"/>
      <c r="C2969" s="2" t="s">
        <v>1218</v>
      </c>
      <c r="D2969" s="2" t="s">
        <v>176</v>
      </c>
      <c r="E2969" s="2" t="s">
        <v>30</v>
      </c>
      <c r="F2969" s="26" t="s">
        <v>176</v>
      </c>
      <c r="G2969" s="4" t="s">
        <v>1266</v>
      </c>
      <c r="H2969" s="2" t="s">
        <v>163</v>
      </c>
      <c r="I2969" s="2" t="s">
        <v>569</v>
      </c>
      <c r="J2969" s="2" t="s">
        <v>570</v>
      </c>
      <c r="K2969" s="2" t="s">
        <v>835</v>
      </c>
      <c r="L2969" s="2" t="s">
        <v>1261</v>
      </c>
      <c r="M2969" s="2" t="s">
        <v>6</v>
      </c>
      <c r="N2969" s="2" t="s">
        <v>6</v>
      </c>
      <c r="O2969" s="2" t="s">
        <v>6</v>
      </c>
      <c r="P2969" s="2" t="s">
        <v>6</v>
      </c>
      <c r="Q2969" s="2" t="s">
        <v>6</v>
      </c>
      <c r="R2969" s="2" t="s">
        <v>6</v>
      </c>
      <c r="S2969" s="2" t="s">
        <v>6</v>
      </c>
      <c r="T2969" s="2" t="s">
        <v>6</v>
      </c>
      <c r="U2969" s="2" t="s">
        <v>6</v>
      </c>
      <c r="V2969" s="2" t="s">
        <v>6</v>
      </c>
      <c r="W2969" s="2" t="s">
        <v>6</v>
      </c>
      <c r="X2969" s="2" t="s">
        <v>6</v>
      </c>
      <c r="Y2969" s="2" t="s">
        <v>6</v>
      </c>
      <c r="Z2969" s="2" t="s">
        <v>6</v>
      </c>
      <c r="AA2969" s="2" t="s">
        <v>6</v>
      </c>
      <c r="AB2969" s="2" t="s">
        <v>6</v>
      </c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</row>
    <row r="2970" spans="1:47" ht="15.75">
      <c r="A2970" s="2"/>
      <c r="B2970" s="2"/>
      <c r="C2970" s="2" t="s">
        <v>1219</v>
      </c>
      <c r="D2970" s="2" t="s">
        <v>176</v>
      </c>
      <c r="E2970" s="2" t="s">
        <v>30</v>
      </c>
      <c r="F2970" s="26" t="s">
        <v>176</v>
      </c>
      <c r="G2970" s="4" t="s">
        <v>1266</v>
      </c>
      <c r="H2970" s="2" t="s">
        <v>163</v>
      </c>
      <c r="I2970" s="2" t="s">
        <v>569</v>
      </c>
      <c r="J2970" s="2" t="s">
        <v>570</v>
      </c>
      <c r="K2970" s="2" t="s">
        <v>835</v>
      </c>
      <c r="L2970" s="2" t="s">
        <v>1261</v>
      </c>
      <c r="M2970" s="2" t="s">
        <v>6</v>
      </c>
      <c r="N2970" s="2" t="s">
        <v>6</v>
      </c>
      <c r="O2970" s="2" t="s">
        <v>6</v>
      </c>
      <c r="P2970" s="2" t="s">
        <v>6</v>
      </c>
      <c r="Q2970" s="2" t="s">
        <v>6</v>
      </c>
      <c r="R2970" s="2" t="s">
        <v>6</v>
      </c>
      <c r="S2970" s="2" t="s">
        <v>6</v>
      </c>
      <c r="T2970" s="2" t="s">
        <v>6</v>
      </c>
      <c r="U2970" s="2" t="s">
        <v>6</v>
      </c>
      <c r="V2970" s="2" t="s">
        <v>6</v>
      </c>
      <c r="W2970" s="2" t="s">
        <v>6</v>
      </c>
      <c r="X2970" s="2" t="s">
        <v>6</v>
      </c>
      <c r="Y2970" s="2" t="s">
        <v>6</v>
      </c>
      <c r="Z2970" s="2" t="s">
        <v>6</v>
      </c>
      <c r="AA2970" s="2" t="s">
        <v>6</v>
      </c>
      <c r="AB2970" s="2" t="s">
        <v>6</v>
      </c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</row>
    <row r="2971" spans="1:47" ht="15.75">
      <c r="A2971" s="2"/>
      <c r="B2971" s="2"/>
      <c r="C2971" s="2" t="s">
        <v>1220</v>
      </c>
      <c r="D2971" s="2" t="s">
        <v>176</v>
      </c>
      <c r="E2971" s="2" t="s">
        <v>30</v>
      </c>
      <c r="F2971" s="26" t="s">
        <v>176</v>
      </c>
      <c r="G2971" s="4" t="s">
        <v>1266</v>
      </c>
      <c r="H2971" s="2" t="s">
        <v>163</v>
      </c>
      <c r="I2971" s="2" t="s">
        <v>569</v>
      </c>
      <c r="J2971" s="2" t="s">
        <v>570</v>
      </c>
      <c r="K2971" s="2" t="s">
        <v>835</v>
      </c>
      <c r="L2971" s="2" t="s">
        <v>1261</v>
      </c>
      <c r="M2971" s="2" t="s">
        <v>6</v>
      </c>
      <c r="N2971" s="2" t="s">
        <v>6</v>
      </c>
      <c r="O2971" s="2" t="s">
        <v>6</v>
      </c>
      <c r="P2971" s="2" t="s">
        <v>6</v>
      </c>
      <c r="Q2971" s="2" t="s">
        <v>6</v>
      </c>
      <c r="R2971" s="2" t="s">
        <v>6</v>
      </c>
      <c r="S2971" s="2" t="s">
        <v>6</v>
      </c>
      <c r="T2971" s="2" t="s">
        <v>6</v>
      </c>
      <c r="U2971" s="2" t="s">
        <v>6</v>
      </c>
      <c r="V2971" s="2" t="s">
        <v>6</v>
      </c>
      <c r="W2971" s="2" t="s">
        <v>6</v>
      </c>
      <c r="X2971" s="2" t="s">
        <v>6</v>
      </c>
      <c r="Y2971" s="2" t="s">
        <v>6</v>
      </c>
      <c r="Z2971" s="2" t="s">
        <v>6</v>
      </c>
      <c r="AA2971" s="2" t="s">
        <v>6</v>
      </c>
      <c r="AB2971" s="2" t="s">
        <v>6</v>
      </c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</row>
    <row r="2972" spans="1:47" ht="15.75">
      <c r="A2972" s="2"/>
      <c r="B2972" s="2"/>
      <c r="C2972" s="2" t="s">
        <v>1221</v>
      </c>
      <c r="D2972" s="2" t="s">
        <v>176</v>
      </c>
      <c r="E2972" s="2" t="s">
        <v>30</v>
      </c>
      <c r="F2972" s="26" t="s">
        <v>176</v>
      </c>
      <c r="G2972" s="4" t="s">
        <v>1266</v>
      </c>
      <c r="H2972" s="2" t="s">
        <v>163</v>
      </c>
      <c r="I2972" s="2" t="s">
        <v>569</v>
      </c>
      <c r="J2972" s="2" t="s">
        <v>570</v>
      </c>
      <c r="K2972" s="2" t="s">
        <v>835</v>
      </c>
      <c r="L2972" s="2" t="s">
        <v>1261</v>
      </c>
      <c r="M2972" s="2" t="s">
        <v>6</v>
      </c>
      <c r="N2972" s="2" t="s">
        <v>6</v>
      </c>
      <c r="O2972" s="2" t="s">
        <v>6</v>
      </c>
      <c r="P2972" s="2" t="s">
        <v>6</v>
      </c>
      <c r="Q2972" s="2" t="s">
        <v>6</v>
      </c>
      <c r="R2972" s="2" t="s">
        <v>6</v>
      </c>
      <c r="S2972" s="2" t="s">
        <v>6</v>
      </c>
      <c r="T2972" s="2" t="s">
        <v>6</v>
      </c>
      <c r="U2972" s="2" t="s">
        <v>6</v>
      </c>
      <c r="V2972" s="2" t="s">
        <v>6</v>
      </c>
      <c r="W2972" s="2" t="s">
        <v>6</v>
      </c>
      <c r="X2972" s="2" t="s">
        <v>6</v>
      </c>
      <c r="Y2972" s="2" t="s">
        <v>6</v>
      </c>
      <c r="Z2972" s="2" t="s">
        <v>6</v>
      </c>
      <c r="AA2972" s="2" t="s">
        <v>6</v>
      </c>
      <c r="AB2972" s="2" t="s">
        <v>6</v>
      </c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</row>
    <row r="2973" spans="1:47" ht="15.75">
      <c r="A2973" s="2"/>
      <c r="B2973" s="2"/>
      <c r="C2973" s="2" t="s">
        <v>1222</v>
      </c>
      <c r="D2973" s="2" t="s">
        <v>176</v>
      </c>
      <c r="E2973" s="2" t="s">
        <v>30</v>
      </c>
      <c r="F2973" s="26" t="s">
        <v>176</v>
      </c>
      <c r="G2973" s="4" t="s">
        <v>1266</v>
      </c>
      <c r="H2973" s="2" t="s">
        <v>163</v>
      </c>
      <c r="I2973" s="2" t="s">
        <v>569</v>
      </c>
      <c r="J2973" s="2" t="s">
        <v>570</v>
      </c>
      <c r="K2973" s="2" t="s">
        <v>835</v>
      </c>
      <c r="L2973" s="2" t="s">
        <v>1261</v>
      </c>
      <c r="M2973" s="2" t="s">
        <v>6</v>
      </c>
      <c r="N2973" s="2" t="s">
        <v>6</v>
      </c>
      <c r="O2973" s="2" t="s">
        <v>6</v>
      </c>
      <c r="P2973" s="2" t="s">
        <v>6</v>
      </c>
      <c r="Q2973" s="2" t="s">
        <v>6</v>
      </c>
      <c r="R2973" s="2" t="s">
        <v>6</v>
      </c>
      <c r="S2973" s="2" t="s">
        <v>6</v>
      </c>
      <c r="T2973" s="2" t="s">
        <v>6</v>
      </c>
      <c r="U2973" s="2" t="s">
        <v>6</v>
      </c>
      <c r="V2973" s="2" t="s">
        <v>6</v>
      </c>
      <c r="W2973" s="2" t="s">
        <v>6</v>
      </c>
      <c r="X2973" s="2" t="s">
        <v>6</v>
      </c>
      <c r="Y2973" s="2" t="s">
        <v>6</v>
      </c>
      <c r="Z2973" s="2" t="s">
        <v>6</v>
      </c>
      <c r="AA2973" s="2" t="s">
        <v>6</v>
      </c>
      <c r="AB2973" s="2" t="s">
        <v>6</v>
      </c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</row>
    <row r="2974" spans="1:47" ht="15.75">
      <c r="A2974" s="2"/>
      <c r="B2974" s="2"/>
      <c r="C2974" s="2" t="s">
        <v>1223</v>
      </c>
      <c r="D2974" s="2" t="s">
        <v>176</v>
      </c>
      <c r="E2974" s="2" t="s">
        <v>30</v>
      </c>
      <c r="F2974" s="26" t="s">
        <v>585</v>
      </c>
      <c r="G2974" s="4" t="s">
        <v>1266</v>
      </c>
      <c r="H2974" s="2" t="s">
        <v>163</v>
      </c>
      <c r="I2974" s="2" t="s">
        <v>569</v>
      </c>
      <c r="J2974" s="2" t="s">
        <v>570</v>
      </c>
      <c r="K2974" s="2" t="s">
        <v>835</v>
      </c>
      <c r="L2974" s="2" t="s">
        <v>1261</v>
      </c>
      <c r="M2974" s="2" t="s">
        <v>6</v>
      </c>
      <c r="N2974" s="2" t="s">
        <v>6</v>
      </c>
      <c r="O2974" s="2" t="s">
        <v>6</v>
      </c>
      <c r="P2974" s="2" t="s">
        <v>6</v>
      </c>
      <c r="Q2974" s="2" t="s">
        <v>6</v>
      </c>
      <c r="R2974" s="2" t="s">
        <v>6</v>
      </c>
      <c r="S2974" s="2" t="s">
        <v>6</v>
      </c>
      <c r="T2974" s="2" t="s">
        <v>6</v>
      </c>
      <c r="U2974" s="2" t="s">
        <v>6</v>
      </c>
      <c r="V2974" s="2" t="s">
        <v>6</v>
      </c>
      <c r="W2974" s="2" t="s">
        <v>6</v>
      </c>
      <c r="X2974" s="2" t="s">
        <v>6</v>
      </c>
      <c r="Y2974" s="2" t="s">
        <v>6</v>
      </c>
      <c r="Z2974" s="2" t="s">
        <v>6</v>
      </c>
      <c r="AA2974" s="2" t="s">
        <v>6</v>
      </c>
      <c r="AB2974" s="2" t="s">
        <v>6</v>
      </c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</row>
    <row r="2975" spans="1:47" ht="15.75">
      <c r="A2975" s="2"/>
      <c r="B2975" s="2"/>
      <c r="C2975" s="2" t="s">
        <v>1224</v>
      </c>
      <c r="D2975" s="2" t="s">
        <v>176</v>
      </c>
      <c r="E2975" s="2" t="s">
        <v>30</v>
      </c>
      <c r="F2975" s="26" t="s">
        <v>176</v>
      </c>
      <c r="G2975" s="4" t="s">
        <v>1266</v>
      </c>
      <c r="H2975" s="2" t="s">
        <v>163</v>
      </c>
      <c r="I2975" s="2" t="s">
        <v>569</v>
      </c>
      <c r="J2975" s="2" t="s">
        <v>570</v>
      </c>
      <c r="K2975" s="2" t="s">
        <v>835</v>
      </c>
      <c r="L2975" s="2" t="s">
        <v>1261</v>
      </c>
      <c r="M2975" s="2" t="s">
        <v>6</v>
      </c>
      <c r="N2975" s="2" t="s">
        <v>6</v>
      </c>
      <c r="O2975" s="2" t="s">
        <v>6</v>
      </c>
      <c r="P2975" s="2" t="s">
        <v>6</v>
      </c>
      <c r="Q2975" s="2" t="s">
        <v>6</v>
      </c>
      <c r="R2975" s="2" t="s">
        <v>6</v>
      </c>
      <c r="S2975" s="2" t="s">
        <v>6</v>
      </c>
      <c r="T2975" s="2" t="s">
        <v>6</v>
      </c>
      <c r="U2975" s="2" t="s">
        <v>6</v>
      </c>
      <c r="V2975" s="2" t="s">
        <v>6</v>
      </c>
      <c r="W2975" s="2" t="s">
        <v>6</v>
      </c>
      <c r="X2975" s="2" t="s">
        <v>6</v>
      </c>
      <c r="Y2975" s="2" t="s">
        <v>6</v>
      </c>
      <c r="Z2975" s="2" t="s">
        <v>6</v>
      </c>
      <c r="AA2975" s="2" t="s">
        <v>6</v>
      </c>
      <c r="AB2975" s="2" t="s">
        <v>6</v>
      </c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</row>
    <row r="2976" spans="1:47" ht="15.75">
      <c r="A2976" s="2"/>
      <c r="B2976" s="2"/>
      <c r="C2976" s="2" t="s">
        <v>1225</v>
      </c>
      <c r="D2976" s="2" t="s">
        <v>176</v>
      </c>
      <c r="E2976" s="2" t="s">
        <v>30</v>
      </c>
      <c r="F2976" s="26" t="s">
        <v>176</v>
      </c>
      <c r="G2976" s="4" t="s">
        <v>1266</v>
      </c>
      <c r="H2976" s="2" t="s">
        <v>163</v>
      </c>
      <c r="I2976" s="2" t="s">
        <v>569</v>
      </c>
      <c r="J2976" s="2" t="s">
        <v>570</v>
      </c>
      <c r="K2976" s="2" t="s">
        <v>835</v>
      </c>
      <c r="L2976" s="2" t="s">
        <v>1261</v>
      </c>
      <c r="M2976" s="2" t="s">
        <v>6</v>
      </c>
      <c r="N2976" s="2" t="s">
        <v>6</v>
      </c>
      <c r="O2976" s="2" t="s">
        <v>6</v>
      </c>
      <c r="P2976" s="2" t="s">
        <v>6</v>
      </c>
      <c r="Q2976" s="2" t="s">
        <v>6</v>
      </c>
      <c r="R2976" s="2" t="s">
        <v>6</v>
      </c>
      <c r="S2976" s="2" t="s">
        <v>6</v>
      </c>
      <c r="T2976" s="2" t="s">
        <v>6</v>
      </c>
      <c r="U2976" s="2" t="s">
        <v>6</v>
      </c>
      <c r="V2976" s="2" t="s">
        <v>6</v>
      </c>
      <c r="W2976" s="2" t="s">
        <v>6</v>
      </c>
      <c r="X2976" s="2" t="s">
        <v>6</v>
      </c>
      <c r="Y2976" s="2" t="s">
        <v>6</v>
      </c>
      <c r="Z2976" s="2" t="s">
        <v>6</v>
      </c>
      <c r="AA2976" s="2" t="s">
        <v>6</v>
      </c>
      <c r="AB2976" s="2" t="s">
        <v>6</v>
      </c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</row>
    <row r="2977" spans="1:47" ht="15.75">
      <c r="A2977" s="2"/>
      <c r="B2977" s="2"/>
      <c r="C2977" s="2" t="s">
        <v>1226</v>
      </c>
      <c r="D2977" s="2" t="s">
        <v>176</v>
      </c>
      <c r="E2977" s="2" t="s">
        <v>30</v>
      </c>
      <c r="F2977" s="26" t="s">
        <v>176</v>
      </c>
      <c r="G2977" s="4" t="s">
        <v>1266</v>
      </c>
      <c r="H2977" s="2" t="s">
        <v>163</v>
      </c>
      <c r="I2977" s="2" t="s">
        <v>569</v>
      </c>
      <c r="J2977" s="2" t="s">
        <v>570</v>
      </c>
      <c r="K2977" s="2" t="s">
        <v>835</v>
      </c>
      <c r="L2977" s="2" t="s">
        <v>1261</v>
      </c>
      <c r="M2977" s="2" t="s">
        <v>6</v>
      </c>
      <c r="N2977" s="2" t="s">
        <v>6</v>
      </c>
      <c r="O2977" s="2" t="s">
        <v>6</v>
      </c>
      <c r="P2977" s="2" t="s">
        <v>6</v>
      </c>
      <c r="Q2977" s="2" t="s">
        <v>6</v>
      </c>
      <c r="R2977" s="2" t="s">
        <v>6</v>
      </c>
      <c r="S2977" s="2" t="s">
        <v>6</v>
      </c>
      <c r="T2977" s="2" t="s">
        <v>6</v>
      </c>
      <c r="U2977" s="2" t="s">
        <v>6</v>
      </c>
      <c r="V2977" s="2" t="s">
        <v>6</v>
      </c>
      <c r="W2977" s="2" t="s">
        <v>6</v>
      </c>
      <c r="X2977" s="2" t="s">
        <v>6</v>
      </c>
      <c r="Y2977" s="2" t="s">
        <v>6</v>
      </c>
      <c r="Z2977" s="2" t="s">
        <v>6</v>
      </c>
      <c r="AA2977" s="2" t="s">
        <v>6</v>
      </c>
      <c r="AB2977" s="2" t="s">
        <v>6</v>
      </c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</row>
    <row r="2978" spans="1:47" ht="15.75">
      <c r="A2978" s="2"/>
      <c r="B2978" s="2"/>
      <c r="C2978" s="2" t="s">
        <v>1227</v>
      </c>
      <c r="D2978" s="2" t="s">
        <v>176</v>
      </c>
      <c r="E2978" s="2" t="s">
        <v>30</v>
      </c>
      <c r="F2978" s="26" t="s">
        <v>176</v>
      </c>
      <c r="G2978" s="4" t="s">
        <v>1266</v>
      </c>
      <c r="H2978" s="2" t="s">
        <v>163</v>
      </c>
      <c r="I2978" s="2" t="s">
        <v>569</v>
      </c>
      <c r="J2978" s="2" t="s">
        <v>570</v>
      </c>
      <c r="K2978" s="2" t="s">
        <v>835</v>
      </c>
      <c r="L2978" s="2" t="s">
        <v>1261</v>
      </c>
      <c r="M2978" s="2" t="s">
        <v>6</v>
      </c>
      <c r="N2978" s="2" t="s">
        <v>6</v>
      </c>
      <c r="O2978" s="2" t="s">
        <v>6</v>
      </c>
      <c r="P2978" s="2" t="s">
        <v>6</v>
      </c>
      <c r="Q2978" s="2" t="s">
        <v>6</v>
      </c>
      <c r="R2978" s="2" t="s">
        <v>6</v>
      </c>
      <c r="S2978" s="2" t="s">
        <v>6</v>
      </c>
      <c r="T2978" s="2" t="s">
        <v>6</v>
      </c>
      <c r="U2978" s="2" t="s">
        <v>6</v>
      </c>
      <c r="V2978" s="2" t="s">
        <v>6</v>
      </c>
      <c r="W2978" s="2" t="s">
        <v>6</v>
      </c>
      <c r="X2978" s="2" t="s">
        <v>6</v>
      </c>
      <c r="Y2978" s="2" t="s">
        <v>6</v>
      </c>
      <c r="Z2978" s="2" t="s">
        <v>6</v>
      </c>
      <c r="AA2978" s="2" t="s">
        <v>6</v>
      </c>
      <c r="AB2978" s="2" t="s">
        <v>6</v>
      </c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</row>
    <row r="2979" spans="1:47" ht="15.75">
      <c r="A2979" s="2"/>
      <c r="B2979" s="2"/>
      <c r="C2979" s="2" t="s">
        <v>1228</v>
      </c>
      <c r="D2979" s="2" t="s">
        <v>176</v>
      </c>
      <c r="E2979" s="2" t="s">
        <v>30</v>
      </c>
      <c r="F2979" s="26" t="s">
        <v>176</v>
      </c>
      <c r="G2979" s="4" t="s">
        <v>1266</v>
      </c>
      <c r="H2979" s="2" t="s">
        <v>163</v>
      </c>
      <c r="I2979" s="2" t="s">
        <v>569</v>
      </c>
      <c r="J2979" s="2" t="s">
        <v>570</v>
      </c>
      <c r="K2979" s="2" t="s">
        <v>835</v>
      </c>
      <c r="L2979" s="2" t="s">
        <v>1261</v>
      </c>
      <c r="M2979" s="2" t="s">
        <v>6</v>
      </c>
      <c r="N2979" s="2" t="s">
        <v>6</v>
      </c>
      <c r="O2979" s="2" t="s">
        <v>6</v>
      </c>
      <c r="P2979" s="2" t="s">
        <v>6</v>
      </c>
      <c r="Q2979" s="2" t="s">
        <v>6</v>
      </c>
      <c r="R2979" s="2" t="s">
        <v>6</v>
      </c>
      <c r="S2979" s="2" t="s">
        <v>6</v>
      </c>
      <c r="T2979" s="2" t="s">
        <v>6</v>
      </c>
      <c r="U2979" s="2" t="s">
        <v>6</v>
      </c>
      <c r="V2979" s="2" t="s">
        <v>6</v>
      </c>
      <c r="W2979" s="2" t="s">
        <v>6</v>
      </c>
      <c r="X2979" s="2" t="s">
        <v>6</v>
      </c>
      <c r="Y2979" s="2" t="s">
        <v>6</v>
      </c>
      <c r="Z2979" s="2" t="s">
        <v>6</v>
      </c>
      <c r="AA2979" s="2" t="s">
        <v>6</v>
      </c>
      <c r="AB2979" s="2" t="s">
        <v>6</v>
      </c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</row>
    <row r="2980" spans="1:47" ht="15.75">
      <c r="A2980" s="2"/>
      <c r="B2980" s="2"/>
      <c r="C2980" s="2" t="s">
        <v>1229</v>
      </c>
      <c r="D2980" s="2" t="s">
        <v>176</v>
      </c>
      <c r="E2980" s="2" t="s">
        <v>30</v>
      </c>
      <c r="F2980" s="26" t="s">
        <v>176</v>
      </c>
      <c r="G2980" s="4" t="s">
        <v>1266</v>
      </c>
      <c r="H2980" s="2" t="s">
        <v>163</v>
      </c>
      <c r="I2980" s="2" t="s">
        <v>569</v>
      </c>
      <c r="J2980" s="2" t="s">
        <v>570</v>
      </c>
      <c r="K2980" s="2" t="s">
        <v>835</v>
      </c>
      <c r="L2980" s="2" t="s">
        <v>1261</v>
      </c>
      <c r="M2980" s="2" t="s">
        <v>6</v>
      </c>
      <c r="N2980" s="2" t="s">
        <v>6</v>
      </c>
      <c r="O2980" s="2" t="s">
        <v>6</v>
      </c>
      <c r="P2980" s="2" t="s">
        <v>6</v>
      </c>
      <c r="Q2980" s="2" t="s">
        <v>6</v>
      </c>
      <c r="R2980" s="2" t="s">
        <v>6</v>
      </c>
      <c r="S2980" s="2" t="s">
        <v>6</v>
      </c>
      <c r="T2980" s="2" t="s">
        <v>6</v>
      </c>
      <c r="U2980" s="2" t="s">
        <v>6</v>
      </c>
      <c r="V2980" s="2" t="s">
        <v>6</v>
      </c>
      <c r="W2980" s="2" t="s">
        <v>6</v>
      </c>
      <c r="X2980" s="2" t="s">
        <v>6</v>
      </c>
      <c r="Y2980" s="2" t="s">
        <v>6</v>
      </c>
      <c r="Z2980" s="2" t="s">
        <v>6</v>
      </c>
      <c r="AA2980" s="2" t="s">
        <v>6</v>
      </c>
      <c r="AB2980" s="2" t="s">
        <v>6</v>
      </c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</row>
    <row r="2981" spans="1:47" ht="15.75">
      <c r="A2981" s="2"/>
      <c r="B2981" s="2"/>
      <c r="C2981" s="2" t="s">
        <v>1230</v>
      </c>
      <c r="D2981" s="2" t="s">
        <v>176</v>
      </c>
      <c r="E2981" s="2" t="s">
        <v>30</v>
      </c>
      <c r="F2981" s="26" t="s">
        <v>176</v>
      </c>
      <c r="G2981" s="4" t="s">
        <v>1266</v>
      </c>
      <c r="H2981" s="2" t="s">
        <v>163</v>
      </c>
      <c r="I2981" s="2" t="s">
        <v>569</v>
      </c>
      <c r="J2981" s="2" t="s">
        <v>570</v>
      </c>
      <c r="K2981" s="2" t="s">
        <v>835</v>
      </c>
      <c r="L2981" s="2" t="s">
        <v>1261</v>
      </c>
      <c r="M2981" s="2" t="s">
        <v>6</v>
      </c>
      <c r="N2981" s="2" t="s">
        <v>6</v>
      </c>
      <c r="O2981" s="2" t="s">
        <v>6</v>
      </c>
      <c r="P2981" s="2" t="s">
        <v>6</v>
      </c>
      <c r="Q2981" s="2" t="s">
        <v>6</v>
      </c>
      <c r="R2981" s="2" t="s">
        <v>6</v>
      </c>
      <c r="S2981" s="2" t="s">
        <v>6</v>
      </c>
      <c r="T2981" s="2" t="s">
        <v>6</v>
      </c>
      <c r="U2981" s="2" t="s">
        <v>6</v>
      </c>
      <c r="V2981" s="2" t="s">
        <v>6</v>
      </c>
      <c r="W2981" s="2" t="s">
        <v>6</v>
      </c>
      <c r="X2981" s="2" t="s">
        <v>6</v>
      </c>
      <c r="Y2981" s="2" t="s">
        <v>6</v>
      </c>
      <c r="Z2981" s="2" t="s">
        <v>6</v>
      </c>
      <c r="AA2981" s="2" t="s">
        <v>6</v>
      </c>
      <c r="AB2981" s="2" t="s">
        <v>6</v>
      </c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</row>
    <row r="2982" spans="1:47" ht="15.75">
      <c r="A2982" s="2"/>
      <c r="B2982" s="2"/>
      <c r="C2982" s="2" t="s">
        <v>1231</v>
      </c>
      <c r="D2982" s="2" t="s">
        <v>176</v>
      </c>
      <c r="E2982" s="2" t="s">
        <v>30</v>
      </c>
      <c r="F2982" s="26" t="s">
        <v>176</v>
      </c>
      <c r="G2982" s="4" t="s">
        <v>1266</v>
      </c>
      <c r="H2982" s="2" t="s">
        <v>163</v>
      </c>
      <c r="I2982" s="2" t="s">
        <v>569</v>
      </c>
      <c r="J2982" s="2" t="s">
        <v>570</v>
      </c>
      <c r="K2982" s="2" t="s">
        <v>835</v>
      </c>
      <c r="L2982" s="2" t="s">
        <v>1261</v>
      </c>
      <c r="M2982" s="2" t="s">
        <v>6</v>
      </c>
      <c r="N2982" s="2" t="s">
        <v>6</v>
      </c>
      <c r="O2982" s="2" t="s">
        <v>6</v>
      </c>
      <c r="P2982" s="2" t="s">
        <v>6</v>
      </c>
      <c r="Q2982" s="2" t="s">
        <v>6</v>
      </c>
      <c r="R2982" s="2" t="s">
        <v>6</v>
      </c>
      <c r="S2982" s="2" t="s">
        <v>6</v>
      </c>
      <c r="T2982" s="2" t="s">
        <v>6</v>
      </c>
      <c r="U2982" s="2" t="s">
        <v>6</v>
      </c>
      <c r="V2982" s="2" t="s">
        <v>6</v>
      </c>
      <c r="W2982" s="2" t="s">
        <v>6</v>
      </c>
      <c r="X2982" s="2" t="s">
        <v>6</v>
      </c>
      <c r="Y2982" s="2" t="s">
        <v>6</v>
      </c>
      <c r="Z2982" s="2" t="s">
        <v>6</v>
      </c>
      <c r="AA2982" s="2" t="s">
        <v>6</v>
      </c>
      <c r="AB2982" s="2" t="s">
        <v>6</v>
      </c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</row>
    <row r="2983" spans="1:47" ht="15.75">
      <c r="A2983" s="2"/>
      <c r="B2983" s="2"/>
      <c r="C2983" s="2" t="s">
        <v>1232</v>
      </c>
      <c r="D2983" s="2" t="s">
        <v>176</v>
      </c>
      <c r="E2983" s="2" t="s">
        <v>30</v>
      </c>
      <c r="F2983" s="26" t="s">
        <v>176</v>
      </c>
      <c r="G2983" s="4" t="s">
        <v>1266</v>
      </c>
      <c r="H2983" s="2" t="s">
        <v>163</v>
      </c>
      <c r="I2983" s="2" t="s">
        <v>569</v>
      </c>
      <c r="J2983" s="2" t="s">
        <v>570</v>
      </c>
      <c r="K2983" s="2" t="s">
        <v>835</v>
      </c>
      <c r="L2983" s="2" t="s">
        <v>1261</v>
      </c>
      <c r="M2983" s="2" t="s">
        <v>6</v>
      </c>
      <c r="N2983" s="2" t="s">
        <v>6</v>
      </c>
      <c r="O2983" s="2" t="s">
        <v>6</v>
      </c>
      <c r="P2983" s="2" t="s">
        <v>6</v>
      </c>
      <c r="Q2983" s="2" t="s">
        <v>6</v>
      </c>
      <c r="R2983" s="2" t="s">
        <v>6</v>
      </c>
      <c r="S2983" s="2" t="s">
        <v>6</v>
      </c>
      <c r="T2983" s="2" t="s">
        <v>6</v>
      </c>
      <c r="U2983" s="2" t="s">
        <v>6</v>
      </c>
      <c r="V2983" s="2" t="s">
        <v>6</v>
      </c>
      <c r="W2983" s="2" t="s">
        <v>6</v>
      </c>
      <c r="X2983" s="2" t="s">
        <v>6</v>
      </c>
      <c r="Y2983" s="2" t="s">
        <v>6</v>
      </c>
      <c r="Z2983" s="2" t="s">
        <v>6</v>
      </c>
      <c r="AA2983" s="2" t="s">
        <v>6</v>
      </c>
      <c r="AB2983" s="2" t="s">
        <v>6</v>
      </c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</row>
    <row r="2984" spans="1:47" ht="15.75">
      <c r="A2984" s="2"/>
      <c r="B2984" s="2"/>
      <c r="C2984" s="2" t="s">
        <v>1147</v>
      </c>
      <c r="D2984" s="2" t="s">
        <v>176</v>
      </c>
      <c r="E2984" s="2" t="s">
        <v>30</v>
      </c>
      <c r="F2984" s="26" t="s">
        <v>176</v>
      </c>
      <c r="G2984" s="4" t="s">
        <v>1266</v>
      </c>
      <c r="H2984" s="2" t="s">
        <v>163</v>
      </c>
      <c r="I2984" s="2" t="s">
        <v>569</v>
      </c>
      <c r="J2984" s="2" t="s">
        <v>570</v>
      </c>
      <c r="K2984" s="2" t="s">
        <v>835</v>
      </c>
      <c r="L2984" s="2" t="s">
        <v>851</v>
      </c>
      <c r="M2984" s="2" t="s">
        <v>6</v>
      </c>
      <c r="N2984" s="2" t="s">
        <v>6</v>
      </c>
      <c r="O2984" s="2" t="s">
        <v>6</v>
      </c>
      <c r="P2984" s="2" t="s">
        <v>6</v>
      </c>
      <c r="Q2984" s="2" t="s">
        <v>6</v>
      </c>
      <c r="R2984" s="2" t="s">
        <v>6</v>
      </c>
      <c r="S2984" s="2" t="s">
        <v>6</v>
      </c>
      <c r="T2984" s="2" t="s">
        <v>6</v>
      </c>
      <c r="U2984" s="2" t="s">
        <v>6</v>
      </c>
      <c r="V2984" s="2" t="s">
        <v>6</v>
      </c>
      <c r="W2984" s="2" t="s">
        <v>6</v>
      </c>
      <c r="X2984" s="2" t="s">
        <v>6</v>
      </c>
      <c r="Y2984" s="2" t="s">
        <v>6</v>
      </c>
      <c r="Z2984" s="2" t="s">
        <v>6</v>
      </c>
      <c r="AA2984" s="2" t="s">
        <v>6</v>
      </c>
      <c r="AB2984" s="2" t="s">
        <v>6</v>
      </c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</row>
    <row r="2985" spans="1:47" ht="15.75">
      <c r="A2985" s="2"/>
      <c r="B2985" s="2"/>
      <c r="C2985" s="2" t="s">
        <v>1233</v>
      </c>
      <c r="D2985" s="2" t="s">
        <v>176</v>
      </c>
      <c r="E2985" s="2" t="s">
        <v>30</v>
      </c>
      <c r="F2985" s="26" t="s">
        <v>176</v>
      </c>
      <c r="G2985" s="4" t="s">
        <v>1266</v>
      </c>
      <c r="H2985" s="2" t="s">
        <v>163</v>
      </c>
      <c r="I2985" s="2" t="s">
        <v>569</v>
      </c>
      <c r="J2985" s="2" t="s">
        <v>570</v>
      </c>
      <c r="K2985" s="2" t="s">
        <v>835</v>
      </c>
      <c r="L2985" s="2" t="s">
        <v>851</v>
      </c>
      <c r="M2985" s="2" t="s">
        <v>6</v>
      </c>
      <c r="N2985" s="2" t="s">
        <v>6</v>
      </c>
      <c r="O2985" s="2" t="s">
        <v>6</v>
      </c>
      <c r="P2985" s="2" t="s">
        <v>6</v>
      </c>
      <c r="Q2985" s="2" t="s">
        <v>6</v>
      </c>
      <c r="R2985" s="2" t="s">
        <v>6</v>
      </c>
      <c r="S2985" s="2" t="s">
        <v>6</v>
      </c>
      <c r="T2985" s="2" t="s">
        <v>6</v>
      </c>
      <c r="U2985" s="2" t="s">
        <v>6</v>
      </c>
      <c r="V2985" s="2" t="s">
        <v>6</v>
      </c>
      <c r="W2985" s="2" t="s">
        <v>6</v>
      </c>
      <c r="X2985" s="2" t="s">
        <v>6</v>
      </c>
      <c r="Y2985" s="2" t="s">
        <v>6</v>
      </c>
      <c r="Z2985" s="2" t="s">
        <v>6</v>
      </c>
      <c r="AA2985" s="2" t="s">
        <v>6</v>
      </c>
      <c r="AB2985" s="2" t="s">
        <v>6</v>
      </c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</row>
    <row r="2986" spans="1:47" ht="15.75">
      <c r="A2986" s="2"/>
      <c r="B2986" s="2"/>
      <c r="C2986" s="2" t="s">
        <v>1148</v>
      </c>
      <c r="D2986" s="2" t="s">
        <v>176</v>
      </c>
      <c r="E2986" s="2" t="s">
        <v>30</v>
      </c>
      <c r="F2986" s="26" t="s">
        <v>176</v>
      </c>
      <c r="G2986" s="4" t="s">
        <v>1266</v>
      </c>
      <c r="H2986" s="2" t="s">
        <v>163</v>
      </c>
      <c r="I2986" s="2" t="s">
        <v>569</v>
      </c>
      <c r="J2986" s="2" t="s">
        <v>570</v>
      </c>
      <c r="K2986" s="2" t="s">
        <v>835</v>
      </c>
      <c r="L2986" s="2" t="s">
        <v>851</v>
      </c>
      <c r="M2986" s="2" t="s">
        <v>6</v>
      </c>
      <c r="N2986" s="2" t="s">
        <v>6</v>
      </c>
      <c r="O2986" s="2" t="s">
        <v>6</v>
      </c>
      <c r="P2986" s="2" t="s">
        <v>6</v>
      </c>
      <c r="Q2986" s="2" t="s">
        <v>6</v>
      </c>
      <c r="R2986" s="2" t="s">
        <v>6</v>
      </c>
      <c r="S2986" s="2" t="s">
        <v>6</v>
      </c>
      <c r="T2986" s="2" t="s">
        <v>6</v>
      </c>
      <c r="U2986" s="2" t="s">
        <v>6</v>
      </c>
      <c r="V2986" s="2" t="s">
        <v>6</v>
      </c>
      <c r="W2986" s="2" t="s">
        <v>6</v>
      </c>
      <c r="X2986" s="2" t="s">
        <v>6</v>
      </c>
      <c r="Y2986" s="2" t="s">
        <v>6</v>
      </c>
      <c r="Z2986" s="2" t="s">
        <v>6</v>
      </c>
      <c r="AA2986" s="2" t="s">
        <v>6</v>
      </c>
      <c r="AB2986" s="2" t="s">
        <v>6</v>
      </c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</row>
    <row r="2987" spans="1:47" ht="15.75">
      <c r="A2987" s="2"/>
      <c r="B2987" s="2"/>
      <c r="C2987" s="2" t="s">
        <v>1149</v>
      </c>
      <c r="D2987" s="2" t="s">
        <v>176</v>
      </c>
      <c r="E2987" s="2" t="s">
        <v>30</v>
      </c>
      <c r="F2987" s="26" t="s">
        <v>176</v>
      </c>
      <c r="G2987" s="4" t="s">
        <v>1266</v>
      </c>
      <c r="H2987" s="2" t="s">
        <v>163</v>
      </c>
      <c r="I2987" s="2" t="s">
        <v>569</v>
      </c>
      <c r="J2987" s="2" t="s">
        <v>570</v>
      </c>
      <c r="K2987" s="2" t="s">
        <v>835</v>
      </c>
      <c r="L2987" s="2" t="s">
        <v>851</v>
      </c>
      <c r="M2987" s="2" t="s">
        <v>6</v>
      </c>
      <c r="N2987" s="2" t="s">
        <v>6</v>
      </c>
      <c r="O2987" s="2" t="s">
        <v>6</v>
      </c>
      <c r="P2987" s="2" t="s">
        <v>6</v>
      </c>
      <c r="Q2987" s="2" t="s">
        <v>6</v>
      </c>
      <c r="R2987" s="2" t="s">
        <v>6</v>
      </c>
      <c r="S2987" s="2" t="s">
        <v>6</v>
      </c>
      <c r="T2987" s="2" t="s">
        <v>6</v>
      </c>
      <c r="U2987" s="2" t="s">
        <v>6</v>
      </c>
      <c r="V2987" s="2" t="s">
        <v>6</v>
      </c>
      <c r="W2987" s="2" t="s">
        <v>6</v>
      </c>
      <c r="X2987" s="2" t="s">
        <v>6</v>
      </c>
      <c r="Y2987" s="2" t="s">
        <v>6</v>
      </c>
      <c r="Z2987" s="2" t="s">
        <v>6</v>
      </c>
      <c r="AA2987" s="2" t="s">
        <v>6</v>
      </c>
      <c r="AB2987" s="2" t="s">
        <v>6</v>
      </c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</row>
    <row r="2988" spans="1:47" ht="15.75">
      <c r="A2988" s="2"/>
      <c r="B2988" s="2"/>
      <c r="C2988" s="2" t="s">
        <v>1150</v>
      </c>
      <c r="D2988" s="2" t="s">
        <v>176</v>
      </c>
      <c r="E2988" s="2" t="s">
        <v>30</v>
      </c>
      <c r="F2988" s="26" t="s">
        <v>176</v>
      </c>
      <c r="G2988" s="4" t="s">
        <v>1266</v>
      </c>
      <c r="H2988" s="2" t="s">
        <v>163</v>
      </c>
      <c r="I2988" s="2" t="s">
        <v>569</v>
      </c>
      <c r="J2988" s="2" t="s">
        <v>570</v>
      </c>
      <c r="K2988" s="2" t="s">
        <v>835</v>
      </c>
      <c r="L2988" s="2" t="s">
        <v>851</v>
      </c>
      <c r="M2988" s="2" t="s">
        <v>6</v>
      </c>
      <c r="N2988" s="2" t="s">
        <v>6</v>
      </c>
      <c r="O2988" s="2" t="s">
        <v>6</v>
      </c>
      <c r="P2988" s="2" t="s">
        <v>6</v>
      </c>
      <c r="Q2988" s="2" t="s">
        <v>6</v>
      </c>
      <c r="R2988" s="2" t="s">
        <v>6</v>
      </c>
      <c r="S2988" s="2" t="s">
        <v>6</v>
      </c>
      <c r="T2988" s="2" t="s">
        <v>6</v>
      </c>
      <c r="U2988" s="2" t="s">
        <v>6</v>
      </c>
      <c r="V2988" s="2" t="s">
        <v>6</v>
      </c>
      <c r="W2988" s="2" t="s">
        <v>6</v>
      </c>
      <c r="X2988" s="2" t="s">
        <v>6</v>
      </c>
      <c r="Y2988" s="2" t="s">
        <v>6</v>
      </c>
      <c r="Z2988" s="2" t="s">
        <v>6</v>
      </c>
      <c r="AA2988" s="2" t="s">
        <v>6</v>
      </c>
      <c r="AB2988" s="2" t="s">
        <v>6</v>
      </c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</row>
    <row r="2989" spans="1:47" ht="15.75">
      <c r="A2989" s="2"/>
      <c r="B2989" s="2"/>
      <c r="C2989" s="2" t="s">
        <v>1151</v>
      </c>
      <c r="D2989" s="2" t="s">
        <v>176</v>
      </c>
      <c r="E2989" s="2" t="s">
        <v>30</v>
      </c>
      <c r="F2989" s="26" t="s">
        <v>176</v>
      </c>
      <c r="G2989" s="4" t="s">
        <v>1266</v>
      </c>
      <c r="H2989" s="2" t="s">
        <v>163</v>
      </c>
      <c r="I2989" s="2" t="s">
        <v>569</v>
      </c>
      <c r="J2989" s="2" t="s">
        <v>570</v>
      </c>
      <c r="K2989" s="2" t="s">
        <v>835</v>
      </c>
      <c r="L2989" s="2" t="s">
        <v>851</v>
      </c>
      <c r="M2989" s="2" t="s">
        <v>6</v>
      </c>
      <c r="N2989" s="2" t="s">
        <v>6</v>
      </c>
      <c r="O2989" s="2" t="s">
        <v>6</v>
      </c>
      <c r="P2989" s="2" t="s">
        <v>6</v>
      </c>
      <c r="Q2989" s="2" t="s">
        <v>6</v>
      </c>
      <c r="R2989" s="2" t="s">
        <v>6</v>
      </c>
      <c r="S2989" s="2" t="s">
        <v>6</v>
      </c>
      <c r="T2989" s="2" t="s">
        <v>6</v>
      </c>
      <c r="U2989" s="2" t="s">
        <v>6</v>
      </c>
      <c r="V2989" s="2" t="s">
        <v>6</v>
      </c>
      <c r="W2989" s="2" t="s">
        <v>6</v>
      </c>
      <c r="X2989" s="2" t="s">
        <v>6</v>
      </c>
      <c r="Y2989" s="2" t="s">
        <v>6</v>
      </c>
      <c r="Z2989" s="2" t="s">
        <v>6</v>
      </c>
      <c r="AA2989" s="2" t="s">
        <v>6</v>
      </c>
      <c r="AB2989" s="2" t="s">
        <v>6</v>
      </c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</row>
    <row r="2990" spans="1:47" ht="15.75">
      <c r="A2990" s="2"/>
      <c r="B2990" s="2"/>
      <c r="C2990" s="2" t="s">
        <v>1152</v>
      </c>
      <c r="D2990" s="2" t="s">
        <v>176</v>
      </c>
      <c r="E2990" s="2" t="s">
        <v>30</v>
      </c>
      <c r="F2990" s="26" t="s">
        <v>176</v>
      </c>
      <c r="G2990" s="4" t="s">
        <v>1266</v>
      </c>
      <c r="H2990" s="2" t="s">
        <v>163</v>
      </c>
      <c r="I2990" s="2" t="s">
        <v>569</v>
      </c>
      <c r="J2990" s="2" t="s">
        <v>570</v>
      </c>
      <c r="K2990" s="2" t="s">
        <v>835</v>
      </c>
      <c r="L2990" s="2" t="s">
        <v>851</v>
      </c>
      <c r="M2990" s="2" t="s">
        <v>6</v>
      </c>
      <c r="N2990" s="2" t="s">
        <v>6</v>
      </c>
      <c r="O2990" s="2" t="s">
        <v>6</v>
      </c>
      <c r="P2990" s="2" t="s">
        <v>6</v>
      </c>
      <c r="Q2990" s="2" t="s">
        <v>6</v>
      </c>
      <c r="R2990" s="2" t="s">
        <v>6</v>
      </c>
      <c r="S2990" s="2" t="s">
        <v>6</v>
      </c>
      <c r="T2990" s="2" t="s">
        <v>6</v>
      </c>
      <c r="U2990" s="2" t="s">
        <v>6</v>
      </c>
      <c r="V2990" s="2" t="s">
        <v>6</v>
      </c>
      <c r="W2990" s="2" t="s">
        <v>6</v>
      </c>
      <c r="X2990" s="2" t="s">
        <v>6</v>
      </c>
      <c r="Y2990" s="2" t="s">
        <v>6</v>
      </c>
      <c r="Z2990" s="2" t="s">
        <v>6</v>
      </c>
      <c r="AA2990" s="2" t="s">
        <v>6</v>
      </c>
      <c r="AB2990" s="2" t="s">
        <v>6</v>
      </c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</row>
    <row r="2991" spans="1:47" ht="15.75">
      <c r="A2991" s="2"/>
      <c r="B2991" s="2"/>
      <c r="C2991" s="2" t="s">
        <v>1153</v>
      </c>
      <c r="D2991" s="2" t="s">
        <v>176</v>
      </c>
      <c r="E2991" s="2" t="s">
        <v>30</v>
      </c>
      <c r="F2991" s="26" t="s">
        <v>176</v>
      </c>
      <c r="G2991" s="4" t="s">
        <v>1266</v>
      </c>
      <c r="H2991" s="2" t="s">
        <v>163</v>
      </c>
      <c r="I2991" s="2" t="s">
        <v>569</v>
      </c>
      <c r="J2991" s="2" t="s">
        <v>570</v>
      </c>
      <c r="K2991" s="2" t="s">
        <v>835</v>
      </c>
      <c r="L2991" s="2" t="s">
        <v>851</v>
      </c>
      <c r="M2991" s="2" t="s">
        <v>6</v>
      </c>
      <c r="N2991" s="2" t="s">
        <v>6</v>
      </c>
      <c r="O2991" s="2" t="s">
        <v>6</v>
      </c>
      <c r="P2991" s="2" t="s">
        <v>6</v>
      </c>
      <c r="Q2991" s="2" t="s">
        <v>6</v>
      </c>
      <c r="R2991" s="2" t="s">
        <v>6</v>
      </c>
      <c r="S2991" s="2" t="s">
        <v>6</v>
      </c>
      <c r="T2991" s="2" t="s">
        <v>6</v>
      </c>
      <c r="U2991" s="2" t="s">
        <v>6</v>
      </c>
      <c r="V2991" s="2" t="s">
        <v>6</v>
      </c>
      <c r="W2991" s="2" t="s">
        <v>6</v>
      </c>
      <c r="X2991" s="2" t="s">
        <v>6</v>
      </c>
      <c r="Y2991" s="2" t="s">
        <v>6</v>
      </c>
      <c r="Z2991" s="2" t="s">
        <v>6</v>
      </c>
      <c r="AA2991" s="2" t="s">
        <v>6</v>
      </c>
      <c r="AB2991" s="2" t="s">
        <v>6</v>
      </c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</row>
    <row r="2992" spans="1:47" ht="15.75">
      <c r="A2992" s="2"/>
      <c r="B2992" s="2"/>
      <c r="C2992" s="2" t="s">
        <v>1154</v>
      </c>
      <c r="D2992" s="2" t="s">
        <v>176</v>
      </c>
      <c r="E2992" s="2" t="s">
        <v>30</v>
      </c>
      <c r="F2992" s="26" t="s">
        <v>176</v>
      </c>
      <c r="G2992" s="4" t="s">
        <v>1266</v>
      </c>
      <c r="H2992" s="2" t="s">
        <v>163</v>
      </c>
      <c r="I2992" s="2" t="s">
        <v>569</v>
      </c>
      <c r="J2992" s="2" t="s">
        <v>570</v>
      </c>
      <c r="K2992" s="2" t="s">
        <v>835</v>
      </c>
      <c r="L2992" s="2" t="s">
        <v>851</v>
      </c>
      <c r="M2992" s="2" t="s">
        <v>6</v>
      </c>
      <c r="N2992" s="2" t="s">
        <v>6</v>
      </c>
      <c r="O2992" s="2" t="s">
        <v>6</v>
      </c>
      <c r="P2992" s="2" t="s">
        <v>6</v>
      </c>
      <c r="Q2992" s="2" t="s">
        <v>6</v>
      </c>
      <c r="R2992" s="2" t="s">
        <v>6</v>
      </c>
      <c r="S2992" s="2" t="s">
        <v>6</v>
      </c>
      <c r="T2992" s="2" t="s">
        <v>6</v>
      </c>
      <c r="U2992" s="2" t="s">
        <v>6</v>
      </c>
      <c r="V2992" s="2" t="s">
        <v>6</v>
      </c>
      <c r="W2992" s="2" t="s">
        <v>6</v>
      </c>
      <c r="X2992" s="2" t="s">
        <v>6</v>
      </c>
      <c r="Y2992" s="2" t="s">
        <v>6</v>
      </c>
      <c r="Z2992" s="2" t="s">
        <v>6</v>
      </c>
      <c r="AA2992" s="2" t="s">
        <v>6</v>
      </c>
      <c r="AB2992" s="2" t="s">
        <v>6</v>
      </c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</row>
    <row r="2993" spans="1:47" ht="15.75">
      <c r="A2993" s="2"/>
      <c r="B2993" s="2"/>
      <c r="C2993" s="2" t="s">
        <v>1155</v>
      </c>
      <c r="D2993" s="2" t="s">
        <v>176</v>
      </c>
      <c r="E2993" s="2" t="s">
        <v>30</v>
      </c>
      <c r="F2993" s="26" t="s">
        <v>176</v>
      </c>
      <c r="G2993" s="4" t="s">
        <v>1266</v>
      </c>
      <c r="H2993" s="2" t="s">
        <v>163</v>
      </c>
      <c r="I2993" s="2" t="s">
        <v>569</v>
      </c>
      <c r="J2993" s="2" t="s">
        <v>570</v>
      </c>
      <c r="K2993" s="2" t="s">
        <v>835</v>
      </c>
      <c r="L2993" s="2" t="s">
        <v>851</v>
      </c>
      <c r="M2993" s="2" t="s">
        <v>6</v>
      </c>
      <c r="N2993" s="2" t="s">
        <v>6</v>
      </c>
      <c r="O2993" s="2" t="s">
        <v>6</v>
      </c>
      <c r="P2993" s="2" t="s">
        <v>6</v>
      </c>
      <c r="Q2993" s="2" t="s">
        <v>6</v>
      </c>
      <c r="R2993" s="2" t="s">
        <v>6</v>
      </c>
      <c r="S2993" s="2" t="s">
        <v>6</v>
      </c>
      <c r="T2993" s="2" t="s">
        <v>6</v>
      </c>
      <c r="U2993" s="2" t="s">
        <v>6</v>
      </c>
      <c r="V2993" s="2" t="s">
        <v>6</v>
      </c>
      <c r="W2993" s="2" t="s">
        <v>6</v>
      </c>
      <c r="X2993" s="2" t="s">
        <v>6</v>
      </c>
      <c r="Y2993" s="2" t="s">
        <v>6</v>
      </c>
      <c r="Z2993" s="2" t="s">
        <v>6</v>
      </c>
      <c r="AA2993" s="2" t="s">
        <v>6</v>
      </c>
      <c r="AB2993" s="2" t="s">
        <v>6</v>
      </c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</row>
    <row r="2994" spans="1:47" ht="15.75">
      <c r="A2994" s="2"/>
      <c r="B2994" s="2"/>
      <c r="C2994" s="2" t="s">
        <v>1156</v>
      </c>
      <c r="D2994" s="2" t="s">
        <v>176</v>
      </c>
      <c r="E2994" s="2" t="s">
        <v>30</v>
      </c>
      <c r="F2994" s="26" t="s">
        <v>176</v>
      </c>
      <c r="G2994" s="4" t="s">
        <v>1266</v>
      </c>
      <c r="H2994" s="2" t="s">
        <v>163</v>
      </c>
      <c r="I2994" s="2" t="s">
        <v>569</v>
      </c>
      <c r="J2994" s="2" t="s">
        <v>570</v>
      </c>
      <c r="K2994" s="2" t="s">
        <v>835</v>
      </c>
      <c r="L2994" s="2" t="s">
        <v>851</v>
      </c>
      <c r="M2994" s="2" t="s">
        <v>6</v>
      </c>
      <c r="N2994" s="2" t="s">
        <v>6</v>
      </c>
      <c r="O2994" s="2" t="s">
        <v>6</v>
      </c>
      <c r="P2994" s="2" t="s">
        <v>6</v>
      </c>
      <c r="Q2994" s="2" t="s">
        <v>6</v>
      </c>
      <c r="R2994" s="2" t="s">
        <v>6</v>
      </c>
      <c r="S2994" s="2" t="s">
        <v>6</v>
      </c>
      <c r="T2994" s="2" t="s">
        <v>6</v>
      </c>
      <c r="U2994" s="2" t="s">
        <v>6</v>
      </c>
      <c r="V2994" s="2" t="s">
        <v>6</v>
      </c>
      <c r="W2994" s="2" t="s">
        <v>6</v>
      </c>
      <c r="X2994" s="2" t="s">
        <v>6</v>
      </c>
      <c r="Y2994" s="2" t="s">
        <v>6</v>
      </c>
      <c r="Z2994" s="2" t="s">
        <v>6</v>
      </c>
      <c r="AA2994" s="2" t="s">
        <v>6</v>
      </c>
      <c r="AB2994" s="2" t="s">
        <v>6</v>
      </c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</row>
    <row r="2995" spans="1:47" ht="15.75">
      <c r="A2995" s="2"/>
      <c r="B2995" s="2"/>
      <c r="C2995" s="2" t="s">
        <v>1157</v>
      </c>
      <c r="D2995" s="2" t="s">
        <v>176</v>
      </c>
      <c r="E2995" s="2" t="s">
        <v>30</v>
      </c>
      <c r="F2995" s="26" t="s">
        <v>176</v>
      </c>
      <c r="G2995" s="4" t="s">
        <v>1266</v>
      </c>
      <c r="H2995" s="2" t="s">
        <v>163</v>
      </c>
      <c r="I2995" s="2" t="s">
        <v>569</v>
      </c>
      <c r="J2995" s="2" t="s">
        <v>570</v>
      </c>
      <c r="K2995" s="2" t="s">
        <v>835</v>
      </c>
      <c r="L2995" s="2" t="s">
        <v>851</v>
      </c>
      <c r="M2995" s="2" t="s">
        <v>6</v>
      </c>
      <c r="N2995" s="2" t="s">
        <v>6</v>
      </c>
      <c r="O2995" s="2" t="s">
        <v>6</v>
      </c>
      <c r="P2995" s="2" t="s">
        <v>6</v>
      </c>
      <c r="Q2995" s="2" t="s">
        <v>6</v>
      </c>
      <c r="R2995" s="2" t="s">
        <v>6</v>
      </c>
      <c r="S2995" s="2" t="s">
        <v>6</v>
      </c>
      <c r="T2995" s="2" t="s">
        <v>6</v>
      </c>
      <c r="U2995" s="2" t="s">
        <v>6</v>
      </c>
      <c r="V2995" s="2" t="s">
        <v>6</v>
      </c>
      <c r="W2995" s="2" t="s">
        <v>6</v>
      </c>
      <c r="X2995" s="2" t="s">
        <v>6</v>
      </c>
      <c r="Y2995" s="2" t="s">
        <v>6</v>
      </c>
      <c r="Z2995" s="2" t="s">
        <v>6</v>
      </c>
      <c r="AA2995" s="2" t="s">
        <v>6</v>
      </c>
      <c r="AB2995" s="2" t="s">
        <v>6</v>
      </c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</row>
    <row r="2996" spans="1:47" ht="15.75">
      <c r="A2996" s="2"/>
      <c r="B2996" s="2"/>
      <c r="C2996" s="2" t="s">
        <v>1158</v>
      </c>
      <c r="D2996" s="2" t="s">
        <v>176</v>
      </c>
      <c r="E2996" s="2" t="s">
        <v>30</v>
      </c>
      <c r="F2996" s="26" t="s">
        <v>176</v>
      </c>
      <c r="G2996" s="4" t="s">
        <v>1266</v>
      </c>
      <c r="H2996" s="2" t="s">
        <v>163</v>
      </c>
      <c r="I2996" s="2" t="s">
        <v>569</v>
      </c>
      <c r="J2996" s="2" t="s">
        <v>570</v>
      </c>
      <c r="K2996" s="2" t="s">
        <v>835</v>
      </c>
      <c r="L2996" s="2" t="s">
        <v>851</v>
      </c>
      <c r="M2996" s="2" t="s">
        <v>6</v>
      </c>
      <c r="N2996" s="2" t="s">
        <v>6</v>
      </c>
      <c r="O2996" s="2" t="s">
        <v>6</v>
      </c>
      <c r="P2996" s="2" t="s">
        <v>6</v>
      </c>
      <c r="Q2996" s="2" t="s">
        <v>6</v>
      </c>
      <c r="R2996" s="2" t="s">
        <v>6</v>
      </c>
      <c r="S2996" s="2" t="s">
        <v>6</v>
      </c>
      <c r="T2996" s="2" t="s">
        <v>6</v>
      </c>
      <c r="U2996" s="2" t="s">
        <v>6</v>
      </c>
      <c r="V2996" s="2" t="s">
        <v>6</v>
      </c>
      <c r="W2996" s="2" t="s">
        <v>6</v>
      </c>
      <c r="X2996" s="2" t="s">
        <v>6</v>
      </c>
      <c r="Y2996" s="2" t="s">
        <v>6</v>
      </c>
      <c r="Z2996" s="2" t="s">
        <v>6</v>
      </c>
      <c r="AA2996" s="2" t="s">
        <v>6</v>
      </c>
      <c r="AB2996" s="2" t="s">
        <v>6</v>
      </c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</row>
    <row r="2997" spans="1:47" ht="15.75">
      <c r="A2997" s="2"/>
      <c r="B2997" s="2"/>
      <c r="C2997" s="2" t="s">
        <v>1159</v>
      </c>
      <c r="D2997" s="2" t="s">
        <v>176</v>
      </c>
      <c r="E2997" s="2" t="s">
        <v>30</v>
      </c>
      <c r="F2997" s="26" t="s">
        <v>176</v>
      </c>
      <c r="G2997" s="4" t="s">
        <v>1266</v>
      </c>
      <c r="H2997" s="2" t="s">
        <v>163</v>
      </c>
      <c r="I2997" s="2" t="s">
        <v>569</v>
      </c>
      <c r="J2997" s="2" t="s">
        <v>570</v>
      </c>
      <c r="K2997" s="2" t="s">
        <v>835</v>
      </c>
      <c r="L2997" s="2" t="s">
        <v>851</v>
      </c>
      <c r="M2997" s="2" t="s">
        <v>6</v>
      </c>
      <c r="N2997" s="2" t="s">
        <v>6</v>
      </c>
      <c r="O2997" s="2" t="s">
        <v>6</v>
      </c>
      <c r="P2997" s="2" t="s">
        <v>6</v>
      </c>
      <c r="Q2997" s="2" t="s">
        <v>6</v>
      </c>
      <c r="R2997" s="2" t="s">
        <v>6</v>
      </c>
      <c r="S2997" s="2" t="s">
        <v>6</v>
      </c>
      <c r="T2997" s="2" t="s">
        <v>6</v>
      </c>
      <c r="U2997" s="2" t="s">
        <v>6</v>
      </c>
      <c r="V2997" s="2" t="s">
        <v>6</v>
      </c>
      <c r="W2997" s="2" t="s">
        <v>6</v>
      </c>
      <c r="X2997" s="2" t="s">
        <v>6</v>
      </c>
      <c r="Y2997" s="2" t="s">
        <v>6</v>
      </c>
      <c r="Z2997" s="2" t="s">
        <v>6</v>
      </c>
      <c r="AA2997" s="2" t="s">
        <v>6</v>
      </c>
      <c r="AB2997" s="2" t="s">
        <v>6</v>
      </c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</row>
    <row r="2998" spans="1:47" ht="15.75">
      <c r="A2998" s="2"/>
      <c r="B2998" s="2"/>
      <c r="C2998" s="2" t="s">
        <v>1160</v>
      </c>
      <c r="D2998" s="2" t="s">
        <v>176</v>
      </c>
      <c r="E2998" s="2" t="s">
        <v>30</v>
      </c>
      <c r="F2998" s="26" t="s">
        <v>176</v>
      </c>
      <c r="G2998" s="4" t="s">
        <v>1266</v>
      </c>
      <c r="H2998" s="2" t="s">
        <v>163</v>
      </c>
      <c r="I2998" s="2" t="s">
        <v>569</v>
      </c>
      <c r="J2998" s="2" t="s">
        <v>570</v>
      </c>
      <c r="K2998" s="2" t="s">
        <v>835</v>
      </c>
      <c r="L2998" s="2" t="s">
        <v>851</v>
      </c>
      <c r="M2998" s="2" t="s">
        <v>6</v>
      </c>
      <c r="N2998" s="2" t="s">
        <v>6</v>
      </c>
      <c r="O2998" s="2" t="s">
        <v>6</v>
      </c>
      <c r="P2998" s="2" t="s">
        <v>6</v>
      </c>
      <c r="Q2998" s="2" t="s">
        <v>6</v>
      </c>
      <c r="R2998" s="2" t="s">
        <v>6</v>
      </c>
      <c r="S2998" s="2" t="s">
        <v>6</v>
      </c>
      <c r="T2998" s="2" t="s">
        <v>6</v>
      </c>
      <c r="U2998" s="2" t="s">
        <v>6</v>
      </c>
      <c r="V2998" s="2" t="s">
        <v>6</v>
      </c>
      <c r="W2998" s="2" t="s">
        <v>6</v>
      </c>
      <c r="X2998" s="2" t="s">
        <v>6</v>
      </c>
      <c r="Y2998" s="2" t="s">
        <v>6</v>
      </c>
      <c r="Z2998" s="2" t="s">
        <v>6</v>
      </c>
      <c r="AA2998" s="2" t="s">
        <v>6</v>
      </c>
      <c r="AB2998" s="2" t="s">
        <v>6</v>
      </c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</row>
    <row r="2999" spans="1:47" ht="15.75">
      <c r="A2999" s="2"/>
      <c r="B2999" s="2"/>
      <c r="C2999" s="2" t="s">
        <v>1161</v>
      </c>
      <c r="D2999" s="2" t="s">
        <v>176</v>
      </c>
      <c r="E2999" s="2" t="s">
        <v>30</v>
      </c>
      <c r="F2999" s="26" t="s">
        <v>176</v>
      </c>
      <c r="G2999" s="4" t="s">
        <v>1266</v>
      </c>
      <c r="H2999" s="2" t="s">
        <v>163</v>
      </c>
      <c r="I2999" s="2" t="s">
        <v>569</v>
      </c>
      <c r="J2999" s="2" t="s">
        <v>570</v>
      </c>
      <c r="K2999" s="2" t="s">
        <v>835</v>
      </c>
      <c r="L2999" s="2" t="s">
        <v>851</v>
      </c>
      <c r="M2999" s="2" t="s">
        <v>6</v>
      </c>
      <c r="N2999" s="2" t="s">
        <v>6</v>
      </c>
      <c r="O2999" s="2" t="s">
        <v>6</v>
      </c>
      <c r="P2999" s="2" t="s">
        <v>6</v>
      </c>
      <c r="Q2999" s="2" t="s">
        <v>6</v>
      </c>
      <c r="R2999" s="2" t="s">
        <v>6</v>
      </c>
      <c r="S2999" s="2" t="s">
        <v>6</v>
      </c>
      <c r="T2999" s="2" t="s">
        <v>6</v>
      </c>
      <c r="U2999" s="2" t="s">
        <v>6</v>
      </c>
      <c r="V2999" s="2" t="s">
        <v>6</v>
      </c>
      <c r="W2999" s="2" t="s">
        <v>6</v>
      </c>
      <c r="X2999" s="2" t="s">
        <v>6</v>
      </c>
      <c r="Y2999" s="2" t="s">
        <v>6</v>
      </c>
      <c r="Z2999" s="2" t="s">
        <v>6</v>
      </c>
      <c r="AA2999" s="2" t="s">
        <v>6</v>
      </c>
      <c r="AB2999" s="2" t="s">
        <v>6</v>
      </c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</row>
    <row r="3000" spans="1:47" ht="15.75">
      <c r="A3000" s="2"/>
      <c r="B3000" s="2"/>
      <c r="C3000" s="2" t="s">
        <v>1162</v>
      </c>
      <c r="D3000" s="2" t="s">
        <v>176</v>
      </c>
      <c r="E3000" s="2" t="s">
        <v>30</v>
      </c>
      <c r="F3000" s="26" t="s">
        <v>176</v>
      </c>
      <c r="G3000" s="4" t="s">
        <v>1266</v>
      </c>
      <c r="H3000" s="2" t="s">
        <v>163</v>
      </c>
      <c r="I3000" s="2" t="s">
        <v>569</v>
      </c>
      <c r="J3000" s="2" t="s">
        <v>570</v>
      </c>
      <c r="K3000" s="2" t="s">
        <v>835</v>
      </c>
      <c r="L3000" s="2" t="s">
        <v>851</v>
      </c>
      <c r="M3000" s="2" t="s">
        <v>6</v>
      </c>
      <c r="N3000" s="2" t="s">
        <v>6</v>
      </c>
      <c r="O3000" s="2" t="s">
        <v>6</v>
      </c>
      <c r="P3000" s="2" t="s">
        <v>6</v>
      </c>
      <c r="Q3000" s="2" t="s">
        <v>6</v>
      </c>
      <c r="R3000" s="2" t="s">
        <v>6</v>
      </c>
      <c r="S3000" s="2" t="s">
        <v>6</v>
      </c>
      <c r="T3000" s="2" t="s">
        <v>6</v>
      </c>
      <c r="U3000" s="2" t="s">
        <v>6</v>
      </c>
      <c r="V3000" s="2" t="s">
        <v>6</v>
      </c>
      <c r="W3000" s="2" t="s">
        <v>6</v>
      </c>
      <c r="X3000" s="2" t="s">
        <v>6</v>
      </c>
      <c r="Y3000" s="2" t="s">
        <v>6</v>
      </c>
      <c r="Z3000" s="2" t="s">
        <v>6</v>
      </c>
      <c r="AA3000" s="2" t="s">
        <v>6</v>
      </c>
      <c r="AB3000" s="2" t="s">
        <v>6</v>
      </c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</row>
    <row r="3001" spans="1:47" ht="15.75">
      <c r="A3001" s="2"/>
      <c r="B3001" s="2"/>
      <c r="C3001" s="2" t="s">
        <v>1163</v>
      </c>
      <c r="D3001" s="2" t="s">
        <v>176</v>
      </c>
      <c r="E3001" s="2" t="s">
        <v>30</v>
      </c>
      <c r="F3001" s="26" t="s">
        <v>176</v>
      </c>
      <c r="G3001" s="4" t="s">
        <v>1266</v>
      </c>
      <c r="H3001" s="2" t="s">
        <v>163</v>
      </c>
      <c r="I3001" s="2" t="s">
        <v>569</v>
      </c>
      <c r="J3001" s="2" t="s">
        <v>570</v>
      </c>
      <c r="K3001" s="2" t="s">
        <v>835</v>
      </c>
      <c r="L3001" s="2" t="s">
        <v>851</v>
      </c>
      <c r="M3001" s="2" t="s">
        <v>6</v>
      </c>
      <c r="N3001" s="2" t="s">
        <v>6</v>
      </c>
      <c r="O3001" s="2" t="s">
        <v>6</v>
      </c>
      <c r="P3001" s="2" t="s">
        <v>6</v>
      </c>
      <c r="Q3001" s="2" t="s">
        <v>6</v>
      </c>
      <c r="R3001" s="2" t="s">
        <v>6</v>
      </c>
      <c r="S3001" s="2" t="s">
        <v>6</v>
      </c>
      <c r="T3001" s="2" t="s">
        <v>6</v>
      </c>
      <c r="U3001" s="2" t="s">
        <v>6</v>
      </c>
      <c r="V3001" s="2" t="s">
        <v>6</v>
      </c>
      <c r="W3001" s="2" t="s">
        <v>6</v>
      </c>
      <c r="X3001" s="2" t="s">
        <v>6</v>
      </c>
      <c r="Y3001" s="2" t="s">
        <v>6</v>
      </c>
      <c r="Z3001" s="2" t="s">
        <v>6</v>
      </c>
      <c r="AA3001" s="2" t="s">
        <v>6</v>
      </c>
      <c r="AB3001" s="2" t="s">
        <v>6</v>
      </c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</row>
    <row r="3002" spans="1:47" ht="15.75">
      <c r="A3002" s="2"/>
      <c r="B3002" s="2"/>
      <c r="C3002" s="2" t="s">
        <v>1164</v>
      </c>
      <c r="D3002" s="2" t="s">
        <v>176</v>
      </c>
      <c r="E3002" s="2" t="s">
        <v>30</v>
      </c>
      <c r="F3002" s="26" t="s">
        <v>176</v>
      </c>
      <c r="G3002" s="4" t="s">
        <v>1266</v>
      </c>
      <c r="H3002" s="2" t="s">
        <v>163</v>
      </c>
      <c r="I3002" s="2" t="s">
        <v>569</v>
      </c>
      <c r="J3002" s="2" t="s">
        <v>570</v>
      </c>
      <c r="K3002" s="2" t="s">
        <v>835</v>
      </c>
      <c r="L3002" s="2" t="s">
        <v>851</v>
      </c>
      <c r="M3002" s="2" t="s">
        <v>6</v>
      </c>
      <c r="N3002" s="2" t="s">
        <v>6</v>
      </c>
      <c r="O3002" s="2" t="s">
        <v>6</v>
      </c>
      <c r="P3002" s="2" t="s">
        <v>6</v>
      </c>
      <c r="Q3002" s="2" t="s">
        <v>6</v>
      </c>
      <c r="R3002" s="2" t="s">
        <v>6</v>
      </c>
      <c r="S3002" s="2" t="s">
        <v>6</v>
      </c>
      <c r="T3002" s="2" t="s">
        <v>6</v>
      </c>
      <c r="U3002" s="2" t="s">
        <v>6</v>
      </c>
      <c r="V3002" s="2" t="s">
        <v>6</v>
      </c>
      <c r="W3002" s="2" t="s">
        <v>6</v>
      </c>
      <c r="X3002" s="2" t="s">
        <v>6</v>
      </c>
      <c r="Y3002" s="2" t="s">
        <v>6</v>
      </c>
      <c r="Z3002" s="2" t="s">
        <v>6</v>
      </c>
      <c r="AA3002" s="2" t="s">
        <v>6</v>
      </c>
      <c r="AB3002" s="2" t="s">
        <v>6</v>
      </c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</row>
    <row r="3003" spans="1:47" ht="15.75">
      <c r="A3003" s="2"/>
      <c r="B3003" s="2"/>
      <c r="C3003" s="2" t="s">
        <v>1165</v>
      </c>
      <c r="D3003" s="2" t="s">
        <v>176</v>
      </c>
      <c r="E3003" s="2" t="s">
        <v>30</v>
      </c>
      <c r="F3003" s="26" t="s">
        <v>176</v>
      </c>
      <c r="G3003" s="4" t="s">
        <v>1266</v>
      </c>
      <c r="H3003" s="2" t="s">
        <v>163</v>
      </c>
      <c r="I3003" s="2" t="s">
        <v>569</v>
      </c>
      <c r="J3003" s="2" t="s">
        <v>570</v>
      </c>
      <c r="K3003" s="2" t="s">
        <v>835</v>
      </c>
      <c r="L3003" s="2" t="s">
        <v>851</v>
      </c>
      <c r="M3003" s="2" t="s">
        <v>6</v>
      </c>
      <c r="N3003" s="2" t="s">
        <v>6</v>
      </c>
      <c r="O3003" s="2" t="s">
        <v>6</v>
      </c>
      <c r="P3003" s="2" t="s">
        <v>6</v>
      </c>
      <c r="Q3003" s="2" t="s">
        <v>6</v>
      </c>
      <c r="R3003" s="2" t="s">
        <v>6</v>
      </c>
      <c r="S3003" s="2" t="s">
        <v>6</v>
      </c>
      <c r="T3003" s="2" t="s">
        <v>6</v>
      </c>
      <c r="U3003" s="2" t="s">
        <v>6</v>
      </c>
      <c r="V3003" s="2" t="s">
        <v>6</v>
      </c>
      <c r="W3003" s="2" t="s">
        <v>6</v>
      </c>
      <c r="X3003" s="2" t="s">
        <v>6</v>
      </c>
      <c r="Y3003" s="2" t="s">
        <v>6</v>
      </c>
      <c r="Z3003" s="2" t="s">
        <v>6</v>
      </c>
      <c r="AA3003" s="2" t="s">
        <v>6</v>
      </c>
      <c r="AB3003" s="2" t="s">
        <v>6</v>
      </c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</row>
    <row r="3004" spans="1:47" ht="15.75">
      <c r="A3004" s="2"/>
      <c r="B3004" s="2"/>
      <c r="C3004" s="2" t="s">
        <v>1166</v>
      </c>
      <c r="D3004" s="2" t="s">
        <v>176</v>
      </c>
      <c r="E3004" s="2" t="s">
        <v>30</v>
      </c>
      <c r="F3004" s="26" t="s">
        <v>176</v>
      </c>
      <c r="G3004" s="4" t="s">
        <v>1266</v>
      </c>
      <c r="H3004" s="2" t="s">
        <v>163</v>
      </c>
      <c r="I3004" s="2" t="s">
        <v>569</v>
      </c>
      <c r="J3004" s="2" t="s">
        <v>570</v>
      </c>
      <c r="K3004" s="2" t="s">
        <v>835</v>
      </c>
      <c r="L3004" s="2" t="s">
        <v>851</v>
      </c>
      <c r="M3004" s="2" t="s">
        <v>6</v>
      </c>
      <c r="N3004" s="2" t="s">
        <v>6</v>
      </c>
      <c r="O3004" s="2" t="s">
        <v>6</v>
      </c>
      <c r="P3004" s="2" t="s">
        <v>6</v>
      </c>
      <c r="Q3004" s="2" t="s">
        <v>6</v>
      </c>
      <c r="R3004" s="2" t="s">
        <v>6</v>
      </c>
      <c r="S3004" s="2" t="s">
        <v>6</v>
      </c>
      <c r="T3004" s="2" t="s">
        <v>6</v>
      </c>
      <c r="U3004" s="2" t="s">
        <v>6</v>
      </c>
      <c r="V3004" s="2" t="s">
        <v>6</v>
      </c>
      <c r="W3004" s="2" t="s">
        <v>6</v>
      </c>
      <c r="X3004" s="2" t="s">
        <v>6</v>
      </c>
      <c r="Y3004" s="2" t="s">
        <v>6</v>
      </c>
      <c r="Z3004" s="2" t="s">
        <v>6</v>
      </c>
      <c r="AA3004" s="2" t="s">
        <v>6</v>
      </c>
      <c r="AB3004" s="2" t="s">
        <v>6</v>
      </c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</row>
    <row r="3005" spans="1:47" ht="15.75">
      <c r="A3005" s="2"/>
      <c r="B3005" s="2"/>
      <c r="C3005" s="2" t="s">
        <v>1168</v>
      </c>
      <c r="D3005" s="2" t="s">
        <v>176</v>
      </c>
      <c r="E3005" s="2" t="s">
        <v>30</v>
      </c>
      <c r="F3005" s="26" t="s">
        <v>577</v>
      </c>
      <c r="G3005" s="4" t="s">
        <v>1266</v>
      </c>
      <c r="H3005" s="2" t="s">
        <v>163</v>
      </c>
      <c r="I3005" s="2" t="s">
        <v>569</v>
      </c>
      <c r="J3005" s="2" t="s">
        <v>570</v>
      </c>
      <c r="K3005" s="2" t="s">
        <v>835</v>
      </c>
      <c r="L3005" s="2" t="s">
        <v>851</v>
      </c>
      <c r="M3005" s="2" t="s">
        <v>6</v>
      </c>
      <c r="N3005" s="2" t="s">
        <v>6</v>
      </c>
      <c r="O3005" s="2" t="s">
        <v>6</v>
      </c>
      <c r="P3005" s="2" t="s">
        <v>6</v>
      </c>
      <c r="Q3005" s="2" t="s">
        <v>6</v>
      </c>
      <c r="R3005" s="2" t="s">
        <v>6</v>
      </c>
      <c r="S3005" s="2" t="s">
        <v>6</v>
      </c>
      <c r="T3005" s="2" t="s">
        <v>6</v>
      </c>
      <c r="U3005" s="2" t="s">
        <v>6</v>
      </c>
      <c r="V3005" s="2" t="s">
        <v>6</v>
      </c>
      <c r="W3005" s="2" t="s">
        <v>6</v>
      </c>
      <c r="X3005" s="2" t="s">
        <v>6</v>
      </c>
      <c r="Y3005" s="2" t="s">
        <v>6</v>
      </c>
      <c r="Z3005" s="2" t="s">
        <v>6</v>
      </c>
      <c r="AA3005" s="2" t="s">
        <v>6</v>
      </c>
      <c r="AB3005" s="2" t="s">
        <v>6</v>
      </c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</row>
    <row r="3006" spans="1:47" ht="15.75">
      <c r="A3006" s="2"/>
      <c r="B3006" s="2"/>
      <c r="C3006" s="2" t="s">
        <v>1169</v>
      </c>
      <c r="D3006" s="2" t="s">
        <v>176</v>
      </c>
      <c r="E3006" s="2" t="s">
        <v>30</v>
      </c>
      <c r="F3006" s="26" t="s">
        <v>176</v>
      </c>
      <c r="G3006" s="4" t="s">
        <v>1266</v>
      </c>
      <c r="H3006" s="2" t="s">
        <v>163</v>
      </c>
      <c r="I3006" s="2" t="s">
        <v>569</v>
      </c>
      <c r="J3006" s="2" t="s">
        <v>570</v>
      </c>
      <c r="K3006" s="2" t="s">
        <v>835</v>
      </c>
      <c r="L3006" s="2" t="s">
        <v>851</v>
      </c>
      <c r="M3006" s="2" t="s">
        <v>6</v>
      </c>
      <c r="N3006" s="2" t="s">
        <v>6</v>
      </c>
      <c r="O3006" s="2" t="s">
        <v>6</v>
      </c>
      <c r="P3006" s="2" t="s">
        <v>6</v>
      </c>
      <c r="Q3006" s="2" t="s">
        <v>6</v>
      </c>
      <c r="R3006" s="2" t="s">
        <v>6</v>
      </c>
      <c r="S3006" s="2" t="s">
        <v>6</v>
      </c>
      <c r="T3006" s="2" t="s">
        <v>6</v>
      </c>
      <c r="U3006" s="2" t="s">
        <v>6</v>
      </c>
      <c r="V3006" s="2" t="s">
        <v>6</v>
      </c>
      <c r="W3006" s="2" t="s">
        <v>6</v>
      </c>
      <c r="X3006" s="2" t="s">
        <v>6</v>
      </c>
      <c r="Y3006" s="2" t="s">
        <v>6</v>
      </c>
      <c r="Z3006" s="2" t="s">
        <v>6</v>
      </c>
      <c r="AA3006" s="2" t="s">
        <v>6</v>
      </c>
      <c r="AB3006" s="2" t="s">
        <v>6</v>
      </c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</row>
    <row r="3007" spans="1:47" ht="15.75">
      <c r="A3007" s="2"/>
      <c r="B3007" s="2"/>
      <c r="C3007" s="2" t="s">
        <v>1170</v>
      </c>
      <c r="D3007" s="2" t="s">
        <v>176</v>
      </c>
      <c r="E3007" s="2" t="s">
        <v>30</v>
      </c>
      <c r="F3007" s="26" t="s">
        <v>176</v>
      </c>
      <c r="G3007" s="4" t="s">
        <v>1266</v>
      </c>
      <c r="H3007" s="2" t="s">
        <v>163</v>
      </c>
      <c r="I3007" s="2" t="s">
        <v>569</v>
      </c>
      <c r="J3007" s="2" t="s">
        <v>570</v>
      </c>
      <c r="K3007" s="2" t="s">
        <v>835</v>
      </c>
      <c r="L3007" s="2" t="s">
        <v>851</v>
      </c>
      <c r="M3007" s="2" t="s">
        <v>6</v>
      </c>
      <c r="N3007" s="2" t="s">
        <v>6</v>
      </c>
      <c r="O3007" s="2" t="s">
        <v>6</v>
      </c>
      <c r="P3007" s="2" t="s">
        <v>6</v>
      </c>
      <c r="Q3007" s="2" t="s">
        <v>6</v>
      </c>
      <c r="R3007" s="2" t="s">
        <v>6</v>
      </c>
      <c r="S3007" s="2" t="s">
        <v>6</v>
      </c>
      <c r="T3007" s="2" t="s">
        <v>6</v>
      </c>
      <c r="U3007" s="2" t="s">
        <v>6</v>
      </c>
      <c r="V3007" s="2" t="s">
        <v>6</v>
      </c>
      <c r="W3007" s="2" t="s">
        <v>6</v>
      </c>
      <c r="X3007" s="2" t="s">
        <v>6</v>
      </c>
      <c r="Y3007" s="2" t="s">
        <v>6</v>
      </c>
      <c r="Z3007" s="2" t="s">
        <v>6</v>
      </c>
      <c r="AA3007" s="2" t="s">
        <v>6</v>
      </c>
      <c r="AB3007" s="2" t="s">
        <v>6</v>
      </c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</row>
    <row r="3008" spans="1:47" ht="15.75">
      <c r="A3008" s="2"/>
      <c r="B3008" s="2"/>
      <c r="C3008" s="2" t="s">
        <v>1171</v>
      </c>
      <c r="D3008" s="2" t="s">
        <v>176</v>
      </c>
      <c r="E3008" s="2" t="s">
        <v>30</v>
      </c>
      <c r="F3008" s="26" t="s">
        <v>176</v>
      </c>
      <c r="G3008" s="4" t="s">
        <v>1266</v>
      </c>
      <c r="H3008" s="2" t="s">
        <v>163</v>
      </c>
      <c r="I3008" s="2" t="s">
        <v>569</v>
      </c>
      <c r="J3008" s="2" t="s">
        <v>570</v>
      </c>
      <c r="K3008" s="2" t="s">
        <v>835</v>
      </c>
      <c r="L3008" s="2" t="s">
        <v>851</v>
      </c>
      <c r="M3008" s="2" t="s">
        <v>6</v>
      </c>
      <c r="N3008" s="2" t="s">
        <v>6</v>
      </c>
      <c r="O3008" s="2" t="s">
        <v>6</v>
      </c>
      <c r="P3008" s="2" t="s">
        <v>6</v>
      </c>
      <c r="Q3008" s="2" t="s">
        <v>6</v>
      </c>
      <c r="R3008" s="2" t="s">
        <v>6</v>
      </c>
      <c r="S3008" s="2" t="s">
        <v>6</v>
      </c>
      <c r="T3008" s="2" t="s">
        <v>6</v>
      </c>
      <c r="U3008" s="2" t="s">
        <v>6</v>
      </c>
      <c r="V3008" s="2" t="s">
        <v>6</v>
      </c>
      <c r="W3008" s="2" t="s">
        <v>6</v>
      </c>
      <c r="X3008" s="2" t="s">
        <v>6</v>
      </c>
      <c r="Y3008" s="2" t="s">
        <v>6</v>
      </c>
      <c r="Z3008" s="2" t="s">
        <v>6</v>
      </c>
      <c r="AA3008" s="2" t="s">
        <v>6</v>
      </c>
      <c r="AB3008" s="2" t="s">
        <v>6</v>
      </c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</row>
    <row r="3009" spans="1:47" ht="15.75">
      <c r="A3009" s="2"/>
      <c r="B3009" s="2"/>
      <c r="C3009" s="2" t="s">
        <v>1172</v>
      </c>
      <c r="D3009" s="2" t="s">
        <v>176</v>
      </c>
      <c r="E3009" s="2" t="s">
        <v>30</v>
      </c>
      <c r="F3009" s="26" t="s">
        <v>176</v>
      </c>
      <c r="G3009" s="4" t="s">
        <v>1266</v>
      </c>
      <c r="H3009" s="2" t="s">
        <v>163</v>
      </c>
      <c r="I3009" s="2" t="s">
        <v>569</v>
      </c>
      <c r="J3009" s="2" t="s">
        <v>570</v>
      </c>
      <c r="K3009" s="2" t="s">
        <v>835</v>
      </c>
      <c r="L3009" s="2" t="s">
        <v>851</v>
      </c>
      <c r="M3009" s="2" t="s">
        <v>6</v>
      </c>
      <c r="N3009" s="2" t="s">
        <v>6</v>
      </c>
      <c r="O3009" s="2" t="s">
        <v>6</v>
      </c>
      <c r="P3009" s="2" t="s">
        <v>6</v>
      </c>
      <c r="Q3009" s="2" t="s">
        <v>6</v>
      </c>
      <c r="R3009" s="2" t="s">
        <v>6</v>
      </c>
      <c r="S3009" s="2" t="s">
        <v>6</v>
      </c>
      <c r="T3009" s="2" t="s">
        <v>6</v>
      </c>
      <c r="U3009" s="2" t="s">
        <v>6</v>
      </c>
      <c r="V3009" s="2" t="s">
        <v>6</v>
      </c>
      <c r="W3009" s="2" t="s">
        <v>6</v>
      </c>
      <c r="X3009" s="2" t="s">
        <v>6</v>
      </c>
      <c r="Y3009" s="2" t="s">
        <v>6</v>
      </c>
      <c r="Z3009" s="2" t="s">
        <v>6</v>
      </c>
      <c r="AA3009" s="2" t="s">
        <v>6</v>
      </c>
      <c r="AB3009" s="2" t="s">
        <v>6</v>
      </c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</row>
    <row r="3010" spans="1:47" ht="15.75">
      <c r="A3010" s="2"/>
      <c r="B3010" s="2"/>
      <c r="C3010" s="2" t="s">
        <v>1173</v>
      </c>
      <c r="D3010" s="2" t="s">
        <v>176</v>
      </c>
      <c r="E3010" s="2" t="s">
        <v>30</v>
      </c>
      <c r="F3010" s="26" t="s">
        <v>176</v>
      </c>
      <c r="G3010" s="4" t="s">
        <v>1266</v>
      </c>
      <c r="H3010" s="2" t="s">
        <v>163</v>
      </c>
      <c r="I3010" s="2" t="s">
        <v>569</v>
      </c>
      <c r="J3010" s="2" t="s">
        <v>570</v>
      </c>
      <c r="K3010" s="2" t="s">
        <v>835</v>
      </c>
      <c r="L3010" s="2" t="s">
        <v>851</v>
      </c>
      <c r="M3010" s="2" t="s">
        <v>6</v>
      </c>
      <c r="N3010" s="2" t="s">
        <v>6</v>
      </c>
      <c r="O3010" s="2" t="s">
        <v>6</v>
      </c>
      <c r="P3010" s="2" t="s">
        <v>6</v>
      </c>
      <c r="Q3010" s="2" t="s">
        <v>6</v>
      </c>
      <c r="R3010" s="2" t="s">
        <v>6</v>
      </c>
      <c r="S3010" s="2" t="s">
        <v>6</v>
      </c>
      <c r="T3010" s="2" t="s">
        <v>6</v>
      </c>
      <c r="U3010" s="2" t="s">
        <v>6</v>
      </c>
      <c r="V3010" s="2" t="s">
        <v>6</v>
      </c>
      <c r="W3010" s="2" t="s">
        <v>6</v>
      </c>
      <c r="X3010" s="2" t="s">
        <v>6</v>
      </c>
      <c r="Y3010" s="2" t="s">
        <v>6</v>
      </c>
      <c r="Z3010" s="2" t="s">
        <v>6</v>
      </c>
      <c r="AA3010" s="2" t="s">
        <v>6</v>
      </c>
      <c r="AB3010" s="2" t="s">
        <v>6</v>
      </c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</row>
    <row r="3011" spans="1:47" ht="15.75">
      <c r="A3011" s="2"/>
      <c r="B3011" s="2"/>
      <c r="C3011" s="2" t="s">
        <v>1174</v>
      </c>
      <c r="D3011" s="2" t="s">
        <v>176</v>
      </c>
      <c r="E3011" s="2" t="s">
        <v>30</v>
      </c>
      <c r="F3011" s="26" t="s">
        <v>176</v>
      </c>
      <c r="G3011" s="4" t="s">
        <v>1266</v>
      </c>
      <c r="H3011" s="2" t="s">
        <v>163</v>
      </c>
      <c r="I3011" s="2" t="s">
        <v>569</v>
      </c>
      <c r="J3011" s="2" t="s">
        <v>570</v>
      </c>
      <c r="K3011" s="2" t="s">
        <v>835</v>
      </c>
      <c r="L3011" s="2" t="s">
        <v>851</v>
      </c>
      <c r="M3011" s="2" t="s">
        <v>6</v>
      </c>
      <c r="N3011" s="2" t="s">
        <v>6</v>
      </c>
      <c r="O3011" s="2" t="s">
        <v>6</v>
      </c>
      <c r="P3011" s="2" t="s">
        <v>6</v>
      </c>
      <c r="Q3011" s="2" t="s">
        <v>6</v>
      </c>
      <c r="R3011" s="2" t="s">
        <v>6</v>
      </c>
      <c r="S3011" s="2" t="s">
        <v>6</v>
      </c>
      <c r="T3011" s="2" t="s">
        <v>6</v>
      </c>
      <c r="U3011" s="2" t="s">
        <v>6</v>
      </c>
      <c r="V3011" s="2" t="s">
        <v>6</v>
      </c>
      <c r="W3011" s="2" t="s">
        <v>6</v>
      </c>
      <c r="X3011" s="2" t="s">
        <v>6</v>
      </c>
      <c r="Y3011" s="2" t="s">
        <v>6</v>
      </c>
      <c r="Z3011" s="2" t="s">
        <v>6</v>
      </c>
      <c r="AA3011" s="2" t="s">
        <v>6</v>
      </c>
      <c r="AB3011" s="2" t="s">
        <v>6</v>
      </c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</row>
    <row r="3012" spans="1:47" ht="15.75">
      <c r="A3012" s="2"/>
      <c r="B3012" s="2"/>
      <c r="C3012" s="2" t="s">
        <v>1175</v>
      </c>
      <c r="D3012" s="2" t="s">
        <v>176</v>
      </c>
      <c r="E3012" s="2" t="s">
        <v>30</v>
      </c>
      <c r="F3012" s="26" t="s">
        <v>176</v>
      </c>
      <c r="G3012" s="4" t="s">
        <v>1266</v>
      </c>
      <c r="H3012" s="2" t="s">
        <v>163</v>
      </c>
      <c r="I3012" s="2" t="s">
        <v>569</v>
      </c>
      <c r="J3012" s="2" t="s">
        <v>570</v>
      </c>
      <c r="K3012" s="2" t="s">
        <v>835</v>
      </c>
      <c r="L3012" s="2" t="s">
        <v>851</v>
      </c>
      <c r="M3012" s="2" t="s">
        <v>6</v>
      </c>
      <c r="N3012" s="2" t="s">
        <v>6</v>
      </c>
      <c r="O3012" s="2" t="s">
        <v>6</v>
      </c>
      <c r="P3012" s="2" t="s">
        <v>6</v>
      </c>
      <c r="Q3012" s="2" t="s">
        <v>6</v>
      </c>
      <c r="R3012" s="2" t="s">
        <v>6</v>
      </c>
      <c r="S3012" s="2" t="s">
        <v>6</v>
      </c>
      <c r="T3012" s="2" t="s">
        <v>6</v>
      </c>
      <c r="U3012" s="2" t="s">
        <v>6</v>
      </c>
      <c r="V3012" s="2" t="s">
        <v>6</v>
      </c>
      <c r="W3012" s="2" t="s">
        <v>6</v>
      </c>
      <c r="X3012" s="2" t="s">
        <v>6</v>
      </c>
      <c r="Y3012" s="2" t="s">
        <v>6</v>
      </c>
      <c r="Z3012" s="2" t="s">
        <v>6</v>
      </c>
      <c r="AA3012" s="2" t="s">
        <v>6</v>
      </c>
      <c r="AB3012" s="2" t="s">
        <v>6</v>
      </c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</row>
    <row r="3013" spans="1:47" ht="15.75">
      <c r="A3013" s="2"/>
      <c r="B3013" s="2"/>
      <c r="C3013" s="2" t="s">
        <v>1176</v>
      </c>
      <c r="D3013" s="2" t="s">
        <v>176</v>
      </c>
      <c r="E3013" s="2" t="s">
        <v>30</v>
      </c>
      <c r="F3013" s="26" t="s">
        <v>176</v>
      </c>
      <c r="G3013" s="4" t="s">
        <v>1266</v>
      </c>
      <c r="H3013" s="2" t="s">
        <v>163</v>
      </c>
      <c r="I3013" s="2" t="s">
        <v>569</v>
      </c>
      <c r="J3013" s="2" t="s">
        <v>570</v>
      </c>
      <c r="K3013" s="2" t="s">
        <v>835</v>
      </c>
      <c r="L3013" s="2" t="s">
        <v>851</v>
      </c>
      <c r="M3013" s="2" t="s">
        <v>6</v>
      </c>
      <c r="N3013" s="2" t="s">
        <v>6</v>
      </c>
      <c r="O3013" s="2" t="s">
        <v>6</v>
      </c>
      <c r="P3013" s="2" t="s">
        <v>6</v>
      </c>
      <c r="Q3013" s="2" t="s">
        <v>6</v>
      </c>
      <c r="R3013" s="2" t="s">
        <v>6</v>
      </c>
      <c r="S3013" s="2" t="s">
        <v>6</v>
      </c>
      <c r="T3013" s="2" t="s">
        <v>6</v>
      </c>
      <c r="U3013" s="2" t="s">
        <v>6</v>
      </c>
      <c r="V3013" s="2" t="s">
        <v>6</v>
      </c>
      <c r="W3013" s="2" t="s">
        <v>6</v>
      </c>
      <c r="X3013" s="2" t="s">
        <v>6</v>
      </c>
      <c r="Y3013" s="2" t="s">
        <v>6</v>
      </c>
      <c r="Z3013" s="2" t="s">
        <v>6</v>
      </c>
      <c r="AA3013" s="2" t="s">
        <v>6</v>
      </c>
      <c r="AB3013" s="2" t="s">
        <v>6</v>
      </c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</row>
    <row r="3014" spans="1:47" ht="15.75">
      <c r="A3014" s="2"/>
      <c r="B3014" s="2"/>
      <c r="C3014" s="2" t="s">
        <v>1177</v>
      </c>
      <c r="D3014" s="2" t="s">
        <v>176</v>
      </c>
      <c r="E3014" s="2" t="s">
        <v>30</v>
      </c>
      <c r="F3014" s="26" t="s">
        <v>176</v>
      </c>
      <c r="G3014" s="4" t="s">
        <v>1266</v>
      </c>
      <c r="H3014" s="2" t="s">
        <v>163</v>
      </c>
      <c r="I3014" s="2" t="s">
        <v>569</v>
      </c>
      <c r="J3014" s="2" t="s">
        <v>570</v>
      </c>
      <c r="K3014" s="2" t="s">
        <v>835</v>
      </c>
      <c r="L3014" s="2" t="s">
        <v>851</v>
      </c>
      <c r="M3014" s="2" t="s">
        <v>6</v>
      </c>
      <c r="N3014" s="2" t="s">
        <v>6</v>
      </c>
      <c r="O3014" s="2" t="s">
        <v>6</v>
      </c>
      <c r="P3014" s="2" t="s">
        <v>6</v>
      </c>
      <c r="Q3014" s="2" t="s">
        <v>6</v>
      </c>
      <c r="R3014" s="2" t="s">
        <v>6</v>
      </c>
      <c r="S3014" s="2" t="s">
        <v>6</v>
      </c>
      <c r="T3014" s="2" t="s">
        <v>6</v>
      </c>
      <c r="U3014" s="2" t="s">
        <v>6</v>
      </c>
      <c r="V3014" s="2" t="s">
        <v>6</v>
      </c>
      <c r="W3014" s="2" t="s">
        <v>6</v>
      </c>
      <c r="X3014" s="2" t="s">
        <v>6</v>
      </c>
      <c r="Y3014" s="2" t="s">
        <v>6</v>
      </c>
      <c r="Z3014" s="2" t="s">
        <v>6</v>
      </c>
      <c r="AA3014" s="2" t="s">
        <v>6</v>
      </c>
      <c r="AB3014" s="2" t="s">
        <v>6</v>
      </c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</row>
    <row r="3015" spans="1:47" ht="15.75">
      <c r="A3015" s="2"/>
      <c r="B3015" s="2"/>
      <c r="C3015" s="2" t="s">
        <v>1178</v>
      </c>
      <c r="D3015" s="2" t="s">
        <v>176</v>
      </c>
      <c r="E3015" s="2" t="s">
        <v>30</v>
      </c>
      <c r="F3015" s="26" t="s">
        <v>176</v>
      </c>
      <c r="G3015" s="4" t="s">
        <v>1266</v>
      </c>
      <c r="H3015" s="2" t="s">
        <v>163</v>
      </c>
      <c r="I3015" s="2" t="s">
        <v>569</v>
      </c>
      <c r="J3015" s="2" t="s">
        <v>570</v>
      </c>
      <c r="K3015" s="2" t="s">
        <v>835</v>
      </c>
      <c r="L3015" s="2" t="s">
        <v>851</v>
      </c>
      <c r="M3015" s="2" t="s">
        <v>6</v>
      </c>
      <c r="N3015" s="2" t="s">
        <v>6</v>
      </c>
      <c r="O3015" s="2" t="s">
        <v>6</v>
      </c>
      <c r="P3015" s="2" t="s">
        <v>6</v>
      </c>
      <c r="Q3015" s="2" t="s">
        <v>6</v>
      </c>
      <c r="R3015" s="2" t="s">
        <v>6</v>
      </c>
      <c r="S3015" s="2" t="s">
        <v>6</v>
      </c>
      <c r="T3015" s="2" t="s">
        <v>6</v>
      </c>
      <c r="U3015" s="2" t="s">
        <v>6</v>
      </c>
      <c r="V3015" s="2" t="s">
        <v>6</v>
      </c>
      <c r="W3015" s="2" t="s">
        <v>6</v>
      </c>
      <c r="X3015" s="2" t="s">
        <v>6</v>
      </c>
      <c r="Y3015" s="2" t="s">
        <v>6</v>
      </c>
      <c r="Z3015" s="2" t="s">
        <v>6</v>
      </c>
      <c r="AA3015" s="2" t="s">
        <v>6</v>
      </c>
      <c r="AB3015" s="2" t="s">
        <v>6</v>
      </c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</row>
    <row r="3016" spans="1:47" ht="15.75">
      <c r="A3016" s="2"/>
      <c r="B3016" s="2"/>
      <c r="C3016" s="2" t="s">
        <v>1179</v>
      </c>
      <c r="D3016" s="2" t="s">
        <v>176</v>
      </c>
      <c r="E3016" s="2" t="s">
        <v>30</v>
      </c>
      <c r="F3016" s="26" t="s">
        <v>176</v>
      </c>
      <c r="G3016" s="4" t="s">
        <v>1266</v>
      </c>
      <c r="H3016" s="2" t="s">
        <v>163</v>
      </c>
      <c r="I3016" s="2" t="s">
        <v>569</v>
      </c>
      <c r="J3016" s="2" t="s">
        <v>570</v>
      </c>
      <c r="K3016" s="2" t="s">
        <v>835</v>
      </c>
      <c r="L3016" s="2" t="s">
        <v>851</v>
      </c>
      <c r="M3016" s="2" t="s">
        <v>6</v>
      </c>
      <c r="N3016" s="2" t="s">
        <v>6</v>
      </c>
      <c r="O3016" s="2" t="s">
        <v>6</v>
      </c>
      <c r="P3016" s="2" t="s">
        <v>6</v>
      </c>
      <c r="Q3016" s="2" t="s">
        <v>6</v>
      </c>
      <c r="R3016" s="2" t="s">
        <v>6</v>
      </c>
      <c r="S3016" s="2" t="s">
        <v>6</v>
      </c>
      <c r="T3016" s="2" t="s">
        <v>6</v>
      </c>
      <c r="U3016" s="2" t="s">
        <v>6</v>
      </c>
      <c r="V3016" s="2" t="s">
        <v>6</v>
      </c>
      <c r="W3016" s="2" t="s">
        <v>6</v>
      </c>
      <c r="X3016" s="2" t="s">
        <v>6</v>
      </c>
      <c r="Y3016" s="2" t="s">
        <v>6</v>
      </c>
      <c r="Z3016" s="2" t="s">
        <v>6</v>
      </c>
      <c r="AA3016" s="2" t="s">
        <v>6</v>
      </c>
      <c r="AB3016" s="2" t="s">
        <v>6</v>
      </c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</row>
    <row r="3017" spans="1:47" ht="15.75">
      <c r="A3017" s="2"/>
      <c r="B3017" s="2"/>
      <c r="C3017" s="2" t="s">
        <v>1180</v>
      </c>
      <c r="D3017" s="2" t="s">
        <v>176</v>
      </c>
      <c r="E3017" s="2" t="s">
        <v>30</v>
      </c>
      <c r="F3017" s="26" t="s">
        <v>176</v>
      </c>
      <c r="G3017" s="4" t="s">
        <v>1266</v>
      </c>
      <c r="H3017" s="2" t="s">
        <v>163</v>
      </c>
      <c r="I3017" s="2" t="s">
        <v>569</v>
      </c>
      <c r="J3017" s="2" t="s">
        <v>570</v>
      </c>
      <c r="K3017" s="2" t="s">
        <v>835</v>
      </c>
      <c r="L3017" s="2" t="s">
        <v>851</v>
      </c>
      <c r="M3017" s="2" t="s">
        <v>6</v>
      </c>
      <c r="N3017" s="2" t="s">
        <v>6</v>
      </c>
      <c r="O3017" s="2" t="s">
        <v>6</v>
      </c>
      <c r="P3017" s="2" t="s">
        <v>6</v>
      </c>
      <c r="Q3017" s="2" t="s">
        <v>6</v>
      </c>
      <c r="R3017" s="2" t="s">
        <v>6</v>
      </c>
      <c r="S3017" s="2" t="s">
        <v>6</v>
      </c>
      <c r="T3017" s="2" t="s">
        <v>6</v>
      </c>
      <c r="U3017" s="2" t="s">
        <v>6</v>
      </c>
      <c r="V3017" s="2" t="s">
        <v>6</v>
      </c>
      <c r="W3017" s="2" t="s">
        <v>6</v>
      </c>
      <c r="X3017" s="2" t="s">
        <v>6</v>
      </c>
      <c r="Y3017" s="2" t="s">
        <v>6</v>
      </c>
      <c r="Z3017" s="2" t="s">
        <v>6</v>
      </c>
      <c r="AA3017" s="2" t="s">
        <v>6</v>
      </c>
      <c r="AB3017" s="2" t="s">
        <v>6</v>
      </c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</row>
    <row r="3018" spans="1:47" ht="15.75">
      <c r="A3018" s="2"/>
      <c r="B3018" s="2"/>
      <c r="C3018" s="2" t="s">
        <v>1181</v>
      </c>
      <c r="D3018" s="2" t="s">
        <v>176</v>
      </c>
      <c r="E3018" s="2" t="s">
        <v>30</v>
      </c>
      <c r="F3018" s="26" t="s">
        <v>176</v>
      </c>
      <c r="G3018" s="4" t="s">
        <v>1266</v>
      </c>
      <c r="H3018" s="2" t="s">
        <v>163</v>
      </c>
      <c r="I3018" s="2" t="s">
        <v>569</v>
      </c>
      <c r="J3018" s="2" t="s">
        <v>570</v>
      </c>
      <c r="K3018" s="2" t="s">
        <v>835</v>
      </c>
      <c r="L3018" s="2" t="s">
        <v>851</v>
      </c>
      <c r="M3018" s="2" t="s">
        <v>6</v>
      </c>
      <c r="N3018" s="2" t="s">
        <v>6</v>
      </c>
      <c r="O3018" s="2" t="s">
        <v>6</v>
      </c>
      <c r="P3018" s="2" t="s">
        <v>6</v>
      </c>
      <c r="Q3018" s="2" t="s">
        <v>6</v>
      </c>
      <c r="R3018" s="2" t="s">
        <v>6</v>
      </c>
      <c r="S3018" s="2" t="s">
        <v>6</v>
      </c>
      <c r="T3018" s="2" t="s">
        <v>6</v>
      </c>
      <c r="U3018" s="2" t="s">
        <v>6</v>
      </c>
      <c r="V3018" s="2" t="s">
        <v>6</v>
      </c>
      <c r="W3018" s="2" t="s">
        <v>6</v>
      </c>
      <c r="X3018" s="2" t="s">
        <v>6</v>
      </c>
      <c r="Y3018" s="2" t="s">
        <v>6</v>
      </c>
      <c r="Z3018" s="2" t="s">
        <v>6</v>
      </c>
      <c r="AA3018" s="2" t="s">
        <v>6</v>
      </c>
      <c r="AB3018" s="2" t="s">
        <v>6</v>
      </c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</row>
    <row r="3019" spans="1:47" ht="15.75">
      <c r="A3019" s="2"/>
      <c r="B3019" s="2"/>
      <c r="C3019" s="2" t="s">
        <v>1182</v>
      </c>
      <c r="D3019" s="2" t="s">
        <v>176</v>
      </c>
      <c r="E3019" s="2" t="s">
        <v>30</v>
      </c>
      <c r="F3019" s="26" t="s">
        <v>176</v>
      </c>
      <c r="G3019" s="4" t="s">
        <v>1266</v>
      </c>
      <c r="H3019" s="2" t="s">
        <v>163</v>
      </c>
      <c r="I3019" s="2" t="s">
        <v>569</v>
      </c>
      <c r="J3019" s="2" t="s">
        <v>570</v>
      </c>
      <c r="K3019" s="2" t="s">
        <v>835</v>
      </c>
      <c r="L3019" s="2" t="s">
        <v>851</v>
      </c>
      <c r="M3019" s="2" t="s">
        <v>6</v>
      </c>
      <c r="N3019" s="2" t="s">
        <v>6</v>
      </c>
      <c r="O3019" s="2" t="s">
        <v>6</v>
      </c>
      <c r="P3019" s="2" t="s">
        <v>6</v>
      </c>
      <c r="Q3019" s="2" t="s">
        <v>6</v>
      </c>
      <c r="R3019" s="2" t="s">
        <v>6</v>
      </c>
      <c r="S3019" s="2" t="s">
        <v>6</v>
      </c>
      <c r="T3019" s="2" t="s">
        <v>6</v>
      </c>
      <c r="U3019" s="2" t="s">
        <v>6</v>
      </c>
      <c r="V3019" s="2" t="s">
        <v>6</v>
      </c>
      <c r="W3019" s="2" t="s">
        <v>6</v>
      </c>
      <c r="X3019" s="2" t="s">
        <v>6</v>
      </c>
      <c r="Y3019" s="2" t="s">
        <v>6</v>
      </c>
      <c r="Z3019" s="2" t="s">
        <v>6</v>
      </c>
      <c r="AA3019" s="2" t="s">
        <v>6</v>
      </c>
      <c r="AB3019" s="2" t="s">
        <v>6</v>
      </c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</row>
    <row r="3020" spans="1:47" ht="15.75">
      <c r="A3020" s="2"/>
      <c r="B3020" s="2"/>
      <c r="C3020" s="2" t="s">
        <v>1183</v>
      </c>
      <c r="D3020" s="2" t="s">
        <v>176</v>
      </c>
      <c r="E3020" s="2" t="s">
        <v>30</v>
      </c>
      <c r="F3020" s="26" t="s">
        <v>176</v>
      </c>
      <c r="G3020" s="4" t="s">
        <v>1266</v>
      </c>
      <c r="H3020" s="2" t="s">
        <v>163</v>
      </c>
      <c r="I3020" s="2" t="s">
        <v>569</v>
      </c>
      <c r="J3020" s="2" t="s">
        <v>570</v>
      </c>
      <c r="K3020" s="2" t="s">
        <v>835</v>
      </c>
      <c r="L3020" s="2" t="s">
        <v>851</v>
      </c>
      <c r="M3020" s="2" t="s">
        <v>6</v>
      </c>
      <c r="N3020" s="2" t="s">
        <v>6</v>
      </c>
      <c r="O3020" s="2" t="s">
        <v>6</v>
      </c>
      <c r="P3020" s="2" t="s">
        <v>6</v>
      </c>
      <c r="Q3020" s="2" t="s">
        <v>6</v>
      </c>
      <c r="R3020" s="2" t="s">
        <v>6</v>
      </c>
      <c r="S3020" s="2" t="s">
        <v>6</v>
      </c>
      <c r="T3020" s="2" t="s">
        <v>6</v>
      </c>
      <c r="U3020" s="2" t="s">
        <v>6</v>
      </c>
      <c r="V3020" s="2" t="s">
        <v>6</v>
      </c>
      <c r="W3020" s="2" t="s">
        <v>6</v>
      </c>
      <c r="X3020" s="2" t="s">
        <v>6</v>
      </c>
      <c r="Y3020" s="2" t="s">
        <v>6</v>
      </c>
      <c r="Z3020" s="2" t="s">
        <v>6</v>
      </c>
      <c r="AA3020" s="2" t="s">
        <v>6</v>
      </c>
      <c r="AB3020" s="2" t="s">
        <v>6</v>
      </c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</row>
    <row r="3021" spans="1:47" ht="15.75">
      <c r="A3021" s="2"/>
      <c r="B3021" s="2"/>
      <c r="C3021" s="2" t="s">
        <v>1184</v>
      </c>
      <c r="D3021" s="2" t="s">
        <v>176</v>
      </c>
      <c r="E3021" s="2" t="s">
        <v>30</v>
      </c>
      <c r="F3021" s="26" t="s">
        <v>176</v>
      </c>
      <c r="G3021" s="4" t="s">
        <v>1266</v>
      </c>
      <c r="H3021" s="2" t="s">
        <v>163</v>
      </c>
      <c r="I3021" s="2" t="s">
        <v>569</v>
      </c>
      <c r="J3021" s="2" t="s">
        <v>570</v>
      </c>
      <c r="K3021" s="2" t="s">
        <v>835</v>
      </c>
      <c r="L3021" s="2" t="s">
        <v>851</v>
      </c>
      <c r="M3021" s="2" t="s">
        <v>6</v>
      </c>
      <c r="N3021" s="2" t="s">
        <v>6</v>
      </c>
      <c r="O3021" s="2" t="s">
        <v>6</v>
      </c>
      <c r="P3021" s="2" t="s">
        <v>6</v>
      </c>
      <c r="Q3021" s="2" t="s">
        <v>6</v>
      </c>
      <c r="R3021" s="2" t="s">
        <v>6</v>
      </c>
      <c r="S3021" s="2" t="s">
        <v>6</v>
      </c>
      <c r="T3021" s="2" t="s">
        <v>6</v>
      </c>
      <c r="U3021" s="2" t="s">
        <v>6</v>
      </c>
      <c r="V3021" s="2" t="s">
        <v>6</v>
      </c>
      <c r="W3021" s="2" t="s">
        <v>6</v>
      </c>
      <c r="X3021" s="2" t="s">
        <v>6</v>
      </c>
      <c r="Y3021" s="2" t="s">
        <v>6</v>
      </c>
      <c r="Z3021" s="2" t="s">
        <v>6</v>
      </c>
      <c r="AA3021" s="2" t="s">
        <v>6</v>
      </c>
      <c r="AB3021" s="2" t="s">
        <v>6</v>
      </c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</row>
    <row r="3022" spans="1:47" ht="15.75">
      <c r="A3022" s="2"/>
      <c r="B3022" s="2"/>
      <c r="C3022" s="2" t="s">
        <v>1185</v>
      </c>
      <c r="D3022" s="2" t="s">
        <v>176</v>
      </c>
      <c r="E3022" s="2" t="s">
        <v>30</v>
      </c>
      <c r="F3022" s="26" t="s">
        <v>176</v>
      </c>
      <c r="G3022" s="4" t="s">
        <v>1266</v>
      </c>
      <c r="H3022" s="2" t="s">
        <v>163</v>
      </c>
      <c r="I3022" s="2" t="s">
        <v>569</v>
      </c>
      <c r="J3022" s="2" t="s">
        <v>570</v>
      </c>
      <c r="K3022" s="2" t="s">
        <v>835</v>
      </c>
      <c r="L3022" s="2" t="s">
        <v>851</v>
      </c>
      <c r="M3022" s="2" t="s">
        <v>6</v>
      </c>
      <c r="N3022" s="2" t="s">
        <v>6</v>
      </c>
      <c r="O3022" s="2" t="s">
        <v>6</v>
      </c>
      <c r="P3022" s="2" t="s">
        <v>6</v>
      </c>
      <c r="Q3022" s="2" t="s">
        <v>6</v>
      </c>
      <c r="R3022" s="2" t="s">
        <v>6</v>
      </c>
      <c r="S3022" s="2" t="s">
        <v>6</v>
      </c>
      <c r="T3022" s="2" t="s">
        <v>6</v>
      </c>
      <c r="U3022" s="2" t="s">
        <v>6</v>
      </c>
      <c r="V3022" s="2" t="s">
        <v>6</v>
      </c>
      <c r="W3022" s="2" t="s">
        <v>6</v>
      </c>
      <c r="X3022" s="2" t="s">
        <v>6</v>
      </c>
      <c r="Y3022" s="2" t="s">
        <v>6</v>
      </c>
      <c r="Z3022" s="2" t="s">
        <v>6</v>
      </c>
      <c r="AA3022" s="2" t="s">
        <v>6</v>
      </c>
      <c r="AB3022" s="2" t="s">
        <v>6</v>
      </c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</row>
    <row r="3023" spans="1:47" ht="15.75">
      <c r="A3023" s="2"/>
      <c r="B3023" s="2"/>
      <c r="C3023" s="2" t="s">
        <v>1186</v>
      </c>
      <c r="D3023" s="2" t="s">
        <v>176</v>
      </c>
      <c r="E3023" s="2" t="s">
        <v>30</v>
      </c>
      <c r="F3023" s="26" t="s">
        <v>176</v>
      </c>
      <c r="G3023" s="4" t="s">
        <v>1266</v>
      </c>
      <c r="H3023" s="2" t="s">
        <v>163</v>
      </c>
      <c r="I3023" s="2" t="s">
        <v>569</v>
      </c>
      <c r="J3023" s="2" t="s">
        <v>570</v>
      </c>
      <c r="K3023" s="2" t="s">
        <v>835</v>
      </c>
      <c r="L3023" s="2" t="s">
        <v>851</v>
      </c>
      <c r="M3023" s="2" t="s">
        <v>6</v>
      </c>
      <c r="N3023" s="2" t="s">
        <v>6</v>
      </c>
      <c r="O3023" s="2" t="s">
        <v>6</v>
      </c>
      <c r="P3023" s="2" t="s">
        <v>6</v>
      </c>
      <c r="Q3023" s="2" t="s">
        <v>6</v>
      </c>
      <c r="R3023" s="2" t="s">
        <v>6</v>
      </c>
      <c r="S3023" s="2" t="s">
        <v>6</v>
      </c>
      <c r="T3023" s="2" t="s">
        <v>6</v>
      </c>
      <c r="U3023" s="2" t="s">
        <v>6</v>
      </c>
      <c r="V3023" s="2" t="s">
        <v>6</v>
      </c>
      <c r="W3023" s="2" t="s">
        <v>6</v>
      </c>
      <c r="X3023" s="2" t="s">
        <v>6</v>
      </c>
      <c r="Y3023" s="2" t="s">
        <v>6</v>
      </c>
      <c r="Z3023" s="2" t="s">
        <v>6</v>
      </c>
      <c r="AA3023" s="2" t="s">
        <v>6</v>
      </c>
      <c r="AB3023" s="2" t="s">
        <v>6</v>
      </c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</row>
    <row r="3024" spans="1:47" ht="15.75">
      <c r="A3024" s="2"/>
      <c r="B3024" s="2"/>
      <c r="C3024" s="2" t="s">
        <v>1187</v>
      </c>
      <c r="D3024" s="2" t="s">
        <v>176</v>
      </c>
      <c r="E3024" s="2" t="s">
        <v>30</v>
      </c>
      <c r="F3024" s="26" t="s">
        <v>176</v>
      </c>
      <c r="G3024" s="4" t="s">
        <v>1266</v>
      </c>
      <c r="H3024" s="2" t="s">
        <v>163</v>
      </c>
      <c r="I3024" s="2" t="s">
        <v>569</v>
      </c>
      <c r="J3024" s="2" t="s">
        <v>570</v>
      </c>
      <c r="K3024" s="2" t="s">
        <v>835</v>
      </c>
      <c r="L3024" s="2" t="s">
        <v>851</v>
      </c>
      <c r="M3024" s="2" t="s">
        <v>6</v>
      </c>
      <c r="N3024" s="2" t="s">
        <v>6</v>
      </c>
      <c r="O3024" s="2" t="s">
        <v>6</v>
      </c>
      <c r="P3024" s="2" t="s">
        <v>6</v>
      </c>
      <c r="Q3024" s="2" t="s">
        <v>6</v>
      </c>
      <c r="R3024" s="2" t="s">
        <v>6</v>
      </c>
      <c r="S3024" s="2" t="s">
        <v>6</v>
      </c>
      <c r="T3024" s="2" t="s">
        <v>6</v>
      </c>
      <c r="U3024" s="2" t="s">
        <v>6</v>
      </c>
      <c r="V3024" s="2" t="s">
        <v>6</v>
      </c>
      <c r="W3024" s="2" t="s">
        <v>6</v>
      </c>
      <c r="X3024" s="2" t="s">
        <v>6</v>
      </c>
      <c r="Y3024" s="2" t="s">
        <v>6</v>
      </c>
      <c r="Z3024" s="2" t="s">
        <v>6</v>
      </c>
      <c r="AA3024" s="2" t="s">
        <v>6</v>
      </c>
      <c r="AB3024" s="2" t="s">
        <v>6</v>
      </c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</row>
    <row r="3025" spans="1:47" ht="15.75">
      <c r="A3025" s="2"/>
      <c r="B3025" s="2"/>
      <c r="C3025" s="2" t="s">
        <v>1188</v>
      </c>
      <c r="D3025" s="2" t="s">
        <v>176</v>
      </c>
      <c r="E3025" s="2" t="s">
        <v>30</v>
      </c>
      <c r="F3025" s="26" t="s">
        <v>176</v>
      </c>
      <c r="G3025" s="4" t="s">
        <v>1266</v>
      </c>
      <c r="H3025" s="2" t="s">
        <v>163</v>
      </c>
      <c r="I3025" s="2" t="s">
        <v>569</v>
      </c>
      <c r="J3025" s="2" t="s">
        <v>570</v>
      </c>
      <c r="K3025" s="2" t="s">
        <v>835</v>
      </c>
      <c r="L3025" s="2" t="s">
        <v>851</v>
      </c>
      <c r="M3025" s="2" t="s">
        <v>6</v>
      </c>
      <c r="N3025" s="2" t="s">
        <v>6</v>
      </c>
      <c r="O3025" s="2" t="s">
        <v>6</v>
      </c>
      <c r="P3025" s="2" t="s">
        <v>6</v>
      </c>
      <c r="Q3025" s="2" t="s">
        <v>6</v>
      </c>
      <c r="R3025" s="2" t="s">
        <v>6</v>
      </c>
      <c r="S3025" s="2" t="s">
        <v>6</v>
      </c>
      <c r="T3025" s="2" t="s">
        <v>6</v>
      </c>
      <c r="U3025" s="2" t="s">
        <v>6</v>
      </c>
      <c r="V3025" s="2" t="s">
        <v>6</v>
      </c>
      <c r="W3025" s="2" t="s">
        <v>6</v>
      </c>
      <c r="X3025" s="2" t="s">
        <v>6</v>
      </c>
      <c r="Y3025" s="2" t="s">
        <v>6</v>
      </c>
      <c r="Z3025" s="2" t="s">
        <v>6</v>
      </c>
      <c r="AA3025" s="2" t="s">
        <v>6</v>
      </c>
      <c r="AB3025" s="2" t="s">
        <v>6</v>
      </c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</row>
    <row r="3026" spans="1:47" ht="15.75">
      <c r="A3026" s="2"/>
      <c r="B3026" s="2"/>
      <c r="C3026" s="2" t="s">
        <v>1189</v>
      </c>
      <c r="D3026" s="2" t="s">
        <v>176</v>
      </c>
      <c r="E3026" s="2" t="s">
        <v>30</v>
      </c>
      <c r="F3026" s="26" t="s">
        <v>176</v>
      </c>
      <c r="G3026" s="4" t="s">
        <v>1266</v>
      </c>
      <c r="H3026" s="2" t="s">
        <v>163</v>
      </c>
      <c r="I3026" s="2" t="s">
        <v>569</v>
      </c>
      <c r="J3026" s="2" t="s">
        <v>570</v>
      </c>
      <c r="K3026" s="2" t="s">
        <v>835</v>
      </c>
      <c r="L3026" s="2" t="s">
        <v>851</v>
      </c>
      <c r="M3026" s="2" t="s">
        <v>6</v>
      </c>
      <c r="N3026" s="2" t="s">
        <v>6</v>
      </c>
      <c r="O3026" s="2" t="s">
        <v>6</v>
      </c>
      <c r="P3026" s="2" t="s">
        <v>6</v>
      </c>
      <c r="Q3026" s="2" t="s">
        <v>6</v>
      </c>
      <c r="R3026" s="2" t="s">
        <v>6</v>
      </c>
      <c r="S3026" s="2" t="s">
        <v>6</v>
      </c>
      <c r="T3026" s="2" t="s">
        <v>6</v>
      </c>
      <c r="U3026" s="2" t="s">
        <v>6</v>
      </c>
      <c r="V3026" s="2" t="s">
        <v>6</v>
      </c>
      <c r="W3026" s="2" t="s">
        <v>6</v>
      </c>
      <c r="X3026" s="2" t="s">
        <v>6</v>
      </c>
      <c r="Y3026" s="2" t="s">
        <v>6</v>
      </c>
      <c r="Z3026" s="2" t="s">
        <v>6</v>
      </c>
      <c r="AA3026" s="2" t="s">
        <v>6</v>
      </c>
      <c r="AB3026" s="2" t="s">
        <v>6</v>
      </c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</row>
    <row r="3027" spans="1:47" ht="15.75">
      <c r="A3027" s="2"/>
      <c r="B3027" s="2"/>
      <c r="C3027" s="2" t="s">
        <v>1190</v>
      </c>
      <c r="D3027" s="2" t="s">
        <v>176</v>
      </c>
      <c r="E3027" s="2" t="s">
        <v>30</v>
      </c>
      <c r="F3027" s="26" t="s">
        <v>176</v>
      </c>
      <c r="G3027" s="4" t="s">
        <v>1266</v>
      </c>
      <c r="H3027" s="2" t="s">
        <v>163</v>
      </c>
      <c r="I3027" s="2" t="s">
        <v>569</v>
      </c>
      <c r="J3027" s="2" t="s">
        <v>570</v>
      </c>
      <c r="K3027" s="2" t="s">
        <v>835</v>
      </c>
      <c r="L3027" s="2" t="s">
        <v>851</v>
      </c>
      <c r="M3027" s="2" t="s">
        <v>6</v>
      </c>
      <c r="N3027" s="2" t="s">
        <v>6</v>
      </c>
      <c r="O3027" s="2" t="s">
        <v>6</v>
      </c>
      <c r="P3027" s="2" t="s">
        <v>6</v>
      </c>
      <c r="Q3027" s="2" t="s">
        <v>6</v>
      </c>
      <c r="R3027" s="2" t="s">
        <v>6</v>
      </c>
      <c r="S3027" s="2" t="s">
        <v>6</v>
      </c>
      <c r="T3027" s="2" t="s">
        <v>6</v>
      </c>
      <c r="U3027" s="2" t="s">
        <v>6</v>
      </c>
      <c r="V3027" s="2" t="s">
        <v>6</v>
      </c>
      <c r="W3027" s="2" t="s">
        <v>6</v>
      </c>
      <c r="X3027" s="2" t="s">
        <v>6</v>
      </c>
      <c r="Y3027" s="2" t="s">
        <v>6</v>
      </c>
      <c r="Z3027" s="2" t="s">
        <v>6</v>
      </c>
      <c r="AA3027" s="2" t="s">
        <v>6</v>
      </c>
      <c r="AB3027" s="2" t="s">
        <v>6</v>
      </c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</row>
    <row r="3028" spans="1:47" ht="15.75">
      <c r="A3028" s="2"/>
      <c r="B3028" s="2"/>
      <c r="C3028" s="2" t="s">
        <v>1191</v>
      </c>
      <c r="D3028" s="2" t="s">
        <v>176</v>
      </c>
      <c r="E3028" s="2" t="s">
        <v>30</v>
      </c>
      <c r="F3028" s="26" t="s">
        <v>176</v>
      </c>
      <c r="G3028" s="4" t="s">
        <v>1266</v>
      </c>
      <c r="H3028" s="2" t="s">
        <v>163</v>
      </c>
      <c r="I3028" s="2" t="s">
        <v>569</v>
      </c>
      <c r="J3028" s="2" t="s">
        <v>570</v>
      </c>
      <c r="K3028" s="2" t="s">
        <v>835</v>
      </c>
      <c r="L3028" s="2" t="s">
        <v>851</v>
      </c>
      <c r="M3028" s="2" t="s">
        <v>6</v>
      </c>
      <c r="N3028" s="2" t="s">
        <v>6</v>
      </c>
      <c r="O3028" s="2" t="s">
        <v>6</v>
      </c>
      <c r="P3028" s="2" t="s">
        <v>6</v>
      </c>
      <c r="Q3028" s="2" t="s">
        <v>6</v>
      </c>
      <c r="R3028" s="2" t="s">
        <v>6</v>
      </c>
      <c r="S3028" s="2" t="s">
        <v>6</v>
      </c>
      <c r="T3028" s="2" t="s">
        <v>6</v>
      </c>
      <c r="U3028" s="2" t="s">
        <v>6</v>
      </c>
      <c r="V3028" s="2" t="s">
        <v>6</v>
      </c>
      <c r="W3028" s="2" t="s">
        <v>6</v>
      </c>
      <c r="X3028" s="2" t="s">
        <v>6</v>
      </c>
      <c r="Y3028" s="2" t="s">
        <v>6</v>
      </c>
      <c r="Z3028" s="2" t="s">
        <v>6</v>
      </c>
      <c r="AA3028" s="2" t="s">
        <v>6</v>
      </c>
      <c r="AB3028" s="2" t="s">
        <v>6</v>
      </c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</row>
    <row r="3029" spans="1:47" ht="15.75">
      <c r="A3029" s="2"/>
      <c r="B3029" s="2"/>
      <c r="C3029" s="2" t="s">
        <v>1192</v>
      </c>
      <c r="D3029" s="2" t="s">
        <v>176</v>
      </c>
      <c r="E3029" s="2" t="s">
        <v>30</v>
      </c>
      <c r="F3029" s="26" t="s">
        <v>176</v>
      </c>
      <c r="G3029" s="4" t="s">
        <v>1266</v>
      </c>
      <c r="H3029" s="2" t="s">
        <v>163</v>
      </c>
      <c r="I3029" s="2" t="s">
        <v>569</v>
      </c>
      <c r="J3029" s="2" t="s">
        <v>570</v>
      </c>
      <c r="K3029" s="2" t="s">
        <v>835</v>
      </c>
      <c r="L3029" s="2" t="s">
        <v>851</v>
      </c>
      <c r="M3029" s="2" t="s">
        <v>6</v>
      </c>
      <c r="N3029" s="2" t="s">
        <v>6</v>
      </c>
      <c r="O3029" s="2" t="s">
        <v>6</v>
      </c>
      <c r="P3029" s="2" t="s">
        <v>6</v>
      </c>
      <c r="Q3029" s="2" t="s">
        <v>6</v>
      </c>
      <c r="R3029" s="2" t="s">
        <v>6</v>
      </c>
      <c r="S3029" s="2" t="s">
        <v>6</v>
      </c>
      <c r="T3029" s="2" t="s">
        <v>6</v>
      </c>
      <c r="U3029" s="2" t="s">
        <v>6</v>
      </c>
      <c r="V3029" s="2" t="s">
        <v>6</v>
      </c>
      <c r="W3029" s="2" t="s">
        <v>6</v>
      </c>
      <c r="X3029" s="2" t="s">
        <v>6</v>
      </c>
      <c r="Y3029" s="2" t="s">
        <v>6</v>
      </c>
      <c r="Z3029" s="2" t="s">
        <v>6</v>
      </c>
      <c r="AA3029" s="2" t="s">
        <v>6</v>
      </c>
      <c r="AB3029" s="2" t="s">
        <v>6</v>
      </c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</row>
    <row r="3030" spans="1:47" ht="15.75">
      <c r="A3030" s="2"/>
      <c r="B3030" s="2"/>
      <c r="C3030" s="2" t="s">
        <v>1193</v>
      </c>
      <c r="D3030" s="2" t="s">
        <v>176</v>
      </c>
      <c r="E3030" s="2" t="s">
        <v>30</v>
      </c>
      <c r="F3030" s="26" t="s">
        <v>176</v>
      </c>
      <c r="G3030" s="4" t="s">
        <v>1266</v>
      </c>
      <c r="H3030" s="2" t="s">
        <v>163</v>
      </c>
      <c r="I3030" s="2" t="s">
        <v>569</v>
      </c>
      <c r="J3030" s="2" t="s">
        <v>570</v>
      </c>
      <c r="K3030" s="2" t="s">
        <v>835</v>
      </c>
      <c r="L3030" s="2" t="s">
        <v>851</v>
      </c>
      <c r="M3030" s="2" t="s">
        <v>6</v>
      </c>
      <c r="N3030" s="2" t="s">
        <v>6</v>
      </c>
      <c r="O3030" s="2" t="s">
        <v>6</v>
      </c>
      <c r="P3030" s="2" t="s">
        <v>6</v>
      </c>
      <c r="Q3030" s="2" t="s">
        <v>6</v>
      </c>
      <c r="R3030" s="2" t="s">
        <v>6</v>
      </c>
      <c r="S3030" s="2" t="s">
        <v>6</v>
      </c>
      <c r="T3030" s="2" t="s">
        <v>6</v>
      </c>
      <c r="U3030" s="2" t="s">
        <v>6</v>
      </c>
      <c r="V3030" s="2" t="s">
        <v>6</v>
      </c>
      <c r="W3030" s="2" t="s">
        <v>6</v>
      </c>
      <c r="X3030" s="2" t="s">
        <v>6</v>
      </c>
      <c r="Y3030" s="2" t="s">
        <v>6</v>
      </c>
      <c r="Z3030" s="2" t="s">
        <v>6</v>
      </c>
      <c r="AA3030" s="2" t="s">
        <v>6</v>
      </c>
      <c r="AB3030" s="2" t="s">
        <v>6</v>
      </c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</row>
    <row r="3031" spans="1:47" ht="15.75">
      <c r="A3031" s="2"/>
      <c r="B3031" s="2"/>
      <c r="C3031" s="2" t="s">
        <v>1194</v>
      </c>
      <c r="D3031" s="2" t="s">
        <v>176</v>
      </c>
      <c r="E3031" s="2" t="s">
        <v>30</v>
      </c>
      <c r="F3031" s="26" t="s">
        <v>176</v>
      </c>
      <c r="G3031" s="4" t="s">
        <v>1266</v>
      </c>
      <c r="H3031" s="2" t="s">
        <v>163</v>
      </c>
      <c r="I3031" s="2" t="s">
        <v>569</v>
      </c>
      <c r="J3031" s="2" t="s">
        <v>570</v>
      </c>
      <c r="K3031" s="2" t="s">
        <v>835</v>
      </c>
      <c r="L3031" s="2" t="s">
        <v>851</v>
      </c>
      <c r="M3031" s="2" t="s">
        <v>6</v>
      </c>
      <c r="N3031" s="2" t="s">
        <v>6</v>
      </c>
      <c r="O3031" s="2" t="s">
        <v>6</v>
      </c>
      <c r="P3031" s="2" t="s">
        <v>6</v>
      </c>
      <c r="Q3031" s="2" t="s">
        <v>6</v>
      </c>
      <c r="R3031" s="2" t="s">
        <v>6</v>
      </c>
      <c r="S3031" s="2" t="s">
        <v>6</v>
      </c>
      <c r="T3031" s="2" t="s">
        <v>6</v>
      </c>
      <c r="U3031" s="2" t="s">
        <v>6</v>
      </c>
      <c r="V3031" s="2" t="s">
        <v>6</v>
      </c>
      <c r="W3031" s="2" t="s">
        <v>6</v>
      </c>
      <c r="X3031" s="2" t="s">
        <v>6</v>
      </c>
      <c r="Y3031" s="2" t="s">
        <v>6</v>
      </c>
      <c r="Z3031" s="2" t="s">
        <v>6</v>
      </c>
      <c r="AA3031" s="2" t="s">
        <v>6</v>
      </c>
      <c r="AB3031" s="2" t="s">
        <v>6</v>
      </c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</row>
    <row r="3032" spans="1:47" ht="15.75">
      <c r="A3032" s="2"/>
      <c r="B3032" s="2"/>
      <c r="C3032" s="2" t="s">
        <v>1195</v>
      </c>
      <c r="D3032" s="2" t="s">
        <v>176</v>
      </c>
      <c r="E3032" s="2" t="s">
        <v>30</v>
      </c>
      <c r="F3032" s="26" t="s">
        <v>176</v>
      </c>
      <c r="G3032" s="4" t="s">
        <v>1266</v>
      </c>
      <c r="H3032" s="2" t="s">
        <v>163</v>
      </c>
      <c r="I3032" s="2" t="s">
        <v>569</v>
      </c>
      <c r="J3032" s="2" t="s">
        <v>570</v>
      </c>
      <c r="K3032" s="2" t="s">
        <v>835</v>
      </c>
      <c r="L3032" s="2" t="s">
        <v>851</v>
      </c>
      <c r="M3032" s="2" t="s">
        <v>6</v>
      </c>
      <c r="N3032" s="2" t="s">
        <v>6</v>
      </c>
      <c r="O3032" s="2" t="s">
        <v>6</v>
      </c>
      <c r="P3032" s="2" t="s">
        <v>6</v>
      </c>
      <c r="Q3032" s="2" t="s">
        <v>6</v>
      </c>
      <c r="R3032" s="2" t="s">
        <v>6</v>
      </c>
      <c r="S3032" s="2" t="s">
        <v>6</v>
      </c>
      <c r="T3032" s="2" t="s">
        <v>6</v>
      </c>
      <c r="U3032" s="2" t="s">
        <v>6</v>
      </c>
      <c r="V3032" s="2" t="s">
        <v>6</v>
      </c>
      <c r="W3032" s="2" t="s">
        <v>6</v>
      </c>
      <c r="X3032" s="2" t="s">
        <v>6</v>
      </c>
      <c r="Y3032" s="2" t="s">
        <v>6</v>
      </c>
      <c r="Z3032" s="2" t="s">
        <v>6</v>
      </c>
      <c r="AA3032" s="2" t="s">
        <v>6</v>
      </c>
      <c r="AB3032" s="2" t="s">
        <v>6</v>
      </c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</row>
    <row r="3033" spans="1:47" ht="15.75">
      <c r="A3033" s="2"/>
      <c r="B3033" s="2"/>
      <c r="C3033" s="2" t="s">
        <v>1196</v>
      </c>
      <c r="D3033" s="2" t="s">
        <v>176</v>
      </c>
      <c r="E3033" s="2" t="s">
        <v>30</v>
      </c>
      <c r="F3033" s="26" t="s">
        <v>176</v>
      </c>
      <c r="G3033" s="4" t="s">
        <v>1266</v>
      </c>
      <c r="H3033" s="2" t="s">
        <v>163</v>
      </c>
      <c r="I3033" s="2" t="s">
        <v>569</v>
      </c>
      <c r="J3033" s="2" t="s">
        <v>570</v>
      </c>
      <c r="K3033" s="2" t="s">
        <v>835</v>
      </c>
      <c r="L3033" s="2" t="s">
        <v>851</v>
      </c>
      <c r="M3033" s="2" t="s">
        <v>6</v>
      </c>
      <c r="N3033" s="2" t="s">
        <v>6</v>
      </c>
      <c r="O3033" s="2" t="s">
        <v>6</v>
      </c>
      <c r="P3033" s="2" t="s">
        <v>6</v>
      </c>
      <c r="Q3033" s="2" t="s">
        <v>6</v>
      </c>
      <c r="R3033" s="2" t="s">
        <v>6</v>
      </c>
      <c r="S3033" s="2" t="s">
        <v>6</v>
      </c>
      <c r="T3033" s="2" t="s">
        <v>6</v>
      </c>
      <c r="U3033" s="2" t="s">
        <v>6</v>
      </c>
      <c r="V3033" s="2" t="s">
        <v>6</v>
      </c>
      <c r="W3033" s="2" t="s">
        <v>6</v>
      </c>
      <c r="X3033" s="2" t="s">
        <v>6</v>
      </c>
      <c r="Y3033" s="2" t="s">
        <v>6</v>
      </c>
      <c r="Z3033" s="2" t="s">
        <v>6</v>
      </c>
      <c r="AA3033" s="2" t="s">
        <v>6</v>
      </c>
      <c r="AB3033" s="2" t="s">
        <v>6</v>
      </c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</row>
    <row r="3034" spans="1:47" ht="15.75">
      <c r="A3034" s="2"/>
      <c r="B3034" s="2"/>
      <c r="C3034" s="2" t="s">
        <v>1197</v>
      </c>
      <c r="D3034" s="2" t="s">
        <v>176</v>
      </c>
      <c r="E3034" s="2" t="s">
        <v>30</v>
      </c>
      <c r="F3034" s="26" t="s">
        <v>176</v>
      </c>
      <c r="G3034" s="4" t="s">
        <v>1266</v>
      </c>
      <c r="H3034" s="2" t="s">
        <v>163</v>
      </c>
      <c r="I3034" s="2" t="s">
        <v>569</v>
      </c>
      <c r="J3034" s="2" t="s">
        <v>570</v>
      </c>
      <c r="K3034" s="2" t="s">
        <v>835</v>
      </c>
      <c r="L3034" s="2" t="s">
        <v>851</v>
      </c>
      <c r="M3034" s="2" t="s">
        <v>6</v>
      </c>
      <c r="N3034" s="2" t="s">
        <v>6</v>
      </c>
      <c r="O3034" s="2" t="s">
        <v>6</v>
      </c>
      <c r="P3034" s="2" t="s">
        <v>6</v>
      </c>
      <c r="Q3034" s="2" t="s">
        <v>6</v>
      </c>
      <c r="R3034" s="2" t="s">
        <v>6</v>
      </c>
      <c r="S3034" s="2" t="s">
        <v>6</v>
      </c>
      <c r="T3034" s="2" t="s">
        <v>6</v>
      </c>
      <c r="U3034" s="2" t="s">
        <v>6</v>
      </c>
      <c r="V3034" s="2" t="s">
        <v>6</v>
      </c>
      <c r="W3034" s="2" t="s">
        <v>6</v>
      </c>
      <c r="X3034" s="2" t="s">
        <v>6</v>
      </c>
      <c r="Y3034" s="2" t="s">
        <v>6</v>
      </c>
      <c r="Z3034" s="2" t="s">
        <v>6</v>
      </c>
      <c r="AA3034" s="2" t="s">
        <v>6</v>
      </c>
      <c r="AB3034" s="2" t="s">
        <v>6</v>
      </c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</row>
    <row r="3035" spans="1:47" ht="15.75">
      <c r="A3035" s="2"/>
      <c r="B3035" s="2"/>
      <c r="C3035" s="2" t="s">
        <v>1198</v>
      </c>
      <c r="D3035" s="2" t="s">
        <v>176</v>
      </c>
      <c r="E3035" s="2" t="s">
        <v>30</v>
      </c>
      <c r="F3035" s="26" t="s">
        <v>176</v>
      </c>
      <c r="G3035" s="4" t="s">
        <v>1266</v>
      </c>
      <c r="H3035" s="2" t="s">
        <v>163</v>
      </c>
      <c r="I3035" s="2" t="s">
        <v>569</v>
      </c>
      <c r="J3035" s="2" t="s">
        <v>570</v>
      </c>
      <c r="K3035" s="2" t="s">
        <v>835</v>
      </c>
      <c r="L3035" s="2" t="s">
        <v>851</v>
      </c>
      <c r="M3035" s="2" t="s">
        <v>6</v>
      </c>
      <c r="N3035" s="2" t="s">
        <v>6</v>
      </c>
      <c r="O3035" s="2" t="s">
        <v>6</v>
      </c>
      <c r="P3035" s="2" t="s">
        <v>6</v>
      </c>
      <c r="Q3035" s="2" t="s">
        <v>6</v>
      </c>
      <c r="R3035" s="2" t="s">
        <v>6</v>
      </c>
      <c r="S3035" s="2" t="s">
        <v>6</v>
      </c>
      <c r="T3035" s="2" t="s">
        <v>6</v>
      </c>
      <c r="U3035" s="2" t="s">
        <v>6</v>
      </c>
      <c r="V3035" s="2" t="s">
        <v>6</v>
      </c>
      <c r="W3035" s="2" t="s">
        <v>6</v>
      </c>
      <c r="X3035" s="2" t="s">
        <v>6</v>
      </c>
      <c r="Y3035" s="2" t="s">
        <v>6</v>
      </c>
      <c r="Z3035" s="2" t="s">
        <v>6</v>
      </c>
      <c r="AA3035" s="2" t="s">
        <v>6</v>
      </c>
      <c r="AB3035" s="2" t="s">
        <v>6</v>
      </c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</row>
    <row r="3036" spans="1:47" ht="15.75">
      <c r="A3036" s="2"/>
      <c r="B3036" s="2"/>
      <c r="C3036" s="2" t="s">
        <v>1199</v>
      </c>
      <c r="D3036" s="2" t="s">
        <v>176</v>
      </c>
      <c r="E3036" s="2" t="s">
        <v>30</v>
      </c>
      <c r="F3036" s="26" t="s">
        <v>176</v>
      </c>
      <c r="G3036" s="4" t="s">
        <v>1266</v>
      </c>
      <c r="H3036" s="2" t="s">
        <v>163</v>
      </c>
      <c r="I3036" s="2" t="s">
        <v>569</v>
      </c>
      <c r="J3036" s="2" t="s">
        <v>570</v>
      </c>
      <c r="K3036" s="2" t="s">
        <v>835</v>
      </c>
      <c r="L3036" s="2" t="s">
        <v>851</v>
      </c>
      <c r="M3036" s="2" t="s">
        <v>6</v>
      </c>
      <c r="N3036" s="2" t="s">
        <v>6</v>
      </c>
      <c r="O3036" s="2" t="s">
        <v>6</v>
      </c>
      <c r="P3036" s="2" t="s">
        <v>6</v>
      </c>
      <c r="Q3036" s="2" t="s">
        <v>6</v>
      </c>
      <c r="R3036" s="2" t="s">
        <v>6</v>
      </c>
      <c r="S3036" s="2" t="s">
        <v>6</v>
      </c>
      <c r="T3036" s="2" t="s">
        <v>6</v>
      </c>
      <c r="U3036" s="2" t="s">
        <v>6</v>
      </c>
      <c r="V3036" s="2" t="s">
        <v>6</v>
      </c>
      <c r="W3036" s="2" t="s">
        <v>6</v>
      </c>
      <c r="X3036" s="2" t="s">
        <v>6</v>
      </c>
      <c r="Y3036" s="2" t="s">
        <v>6</v>
      </c>
      <c r="Z3036" s="2" t="s">
        <v>6</v>
      </c>
      <c r="AA3036" s="2" t="s">
        <v>6</v>
      </c>
      <c r="AB3036" s="2" t="s">
        <v>6</v>
      </c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</row>
    <row r="3037" spans="1:47" ht="15.75">
      <c r="A3037" s="2"/>
      <c r="B3037" s="2"/>
      <c r="C3037" s="2" t="s">
        <v>1200</v>
      </c>
      <c r="D3037" s="2" t="s">
        <v>176</v>
      </c>
      <c r="E3037" s="2" t="s">
        <v>30</v>
      </c>
      <c r="F3037" s="26" t="s">
        <v>176</v>
      </c>
      <c r="G3037" s="4" t="s">
        <v>1266</v>
      </c>
      <c r="H3037" s="2" t="s">
        <v>163</v>
      </c>
      <c r="I3037" s="2" t="s">
        <v>569</v>
      </c>
      <c r="J3037" s="2" t="s">
        <v>570</v>
      </c>
      <c r="K3037" s="2" t="s">
        <v>835</v>
      </c>
      <c r="L3037" s="2" t="s">
        <v>851</v>
      </c>
      <c r="M3037" s="2" t="s">
        <v>6</v>
      </c>
      <c r="N3037" s="2" t="s">
        <v>6</v>
      </c>
      <c r="O3037" s="2" t="s">
        <v>6</v>
      </c>
      <c r="P3037" s="2" t="s">
        <v>6</v>
      </c>
      <c r="Q3037" s="2" t="s">
        <v>6</v>
      </c>
      <c r="R3037" s="2" t="s">
        <v>6</v>
      </c>
      <c r="S3037" s="2" t="s">
        <v>6</v>
      </c>
      <c r="T3037" s="2" t="s">
        <v>6</v>
      </c>
      <c r="U3037" s="2" t="s">
        <v>6</v>
      </c>
      <c r="V3037" s="2" t="s">
        <v>6</v>
      </c>
      <c r="W3037" s="2" t="s">
        <v>6</v>
      </c>
      <c r="X3037" s="2" t="s">
        <v>6</v>
      </c>
      <c r="Y3037" s="2" t="s">
        <v>6</v>
      </c>
      <c r="Z3037" s="2" t="s">
        <v>6</v>
      </c>
      <c r="AA3037" s="2" t="s">
        <v>6</v>
      </c>
      <c r="AB3037" s="2" t="s">
        <v>6</v>
      </c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</row>
    <row r="3038" spans="1:47" ht="15.75">
      <c r="A3038" s="2"/>
      <c r="B3038" s="2"/>
      <c r="C3038" s="2" t="s">
        <v>1201</v>
      </c>
      <c r="D3038" s="2" t="s">
        <v>176</v>
      </c>
      <c r="E3038" s="2" t="s">
        <v>30</v>
      </c>
      <c r="F3038" s="26" t="s">
        <v>176</v>
      </c>
      <c r="G3038" s="4" t="s">
        <v>1266</v>
      </c>
      <c r="H3038" s="2" t="s">
        <v>163</v>
      </c>
      <c r="I3038" s="2" t="s">
        <v>569</v>
      </c>
      <c r="J3038" s="2" t="s">
        <v>570</v>
      </c>
      <c r="K3038" s="2" t="s">
        <v>835</v>
      </c>
      <c r="L3038" s="2" t="s">
        <v>851</v>
      </c>
      <c r="M3038" s="2" t="s">
        <v>6</v>
      </c>
      <c r="N3038" s="2" t="s">
        <v>6</v>
      </c>
      <c r="O3038" s="2" t="s">
        <v>6</v>
      </c>
      <c r="P3038" s="2" t="s">
        <v>6</v>
      </c>
      <c r="Q3038" s="2" t="s">
        <v>6</v>
      </c>
      <c r="R3038" s="2" t="s">
        <v>6</v>
      </c>
      <c r="S3038" s="2" t="s">
        <v>6</v>
      </c>
      <c r="T3038" s="2" t="s">
        <v>6</v>
      </c>
      <c r="U3038" s="2" t="s">
        <v>6</v>
      </c>
      <c r="V3038" s="2" t="s">
        <v>6</v>
      </c>
      <c r="W3038" s="2" t="s">
        <v>6</v>
      </c>
      <c r="X3038" s="2" t="s">
        <v>6</v>
      </c>
      <c r="Y3038" s="2" t="s">
        <v>6</v>
      </c>
      <c r="Z3038" s="2" t="s">
        <v>6</v>
      </c>
      <c r="AA3038" s="2" t="s">
        <v>6</v>
      </c>
      <c r="AB3038" s="2" t="s">
        <v>6</v>
      </c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</row>
    <row r="3039" spans="1:47" ht="15.75">
      <c r="A3039" s="2"/>
      <c r="B3039" s="2"/>
      <c r="C3039" s="2" t="s">
        <v>1202</v>
      </c>
      <c r="D3039" s="2" t="s">
        <v>176</v>
      </c>
      <c r="E3039" s="2" t="s">
        <v>30</v>
      </c>
      <c r="F3039" s="26" t="s">
        <v>176</v>
      </c>
      <c r="G3039" s="4" t="s">
        <v>1266</v>
      </c>
      <c r="H3039" s="2" t="s">
        <v>163</v>
      </c>
      <c r="I3039" s="2" t="s">
        <v>569</v>
      </c>
      <c r="J3039" s="2" t="s">
        <v>570</v>
      </c>
      <c r="K3039" s="2" t="s">
        <v>835</v>
      </c>
      <c r="L3039" s="2" t="s">
        <v>851</v>
      </c>
      <c r="M3039" s="2" t="s">
        <v>6</v>
      </c>
      <c r="N3039" s="2" t="s">
        <v>6</v>
      </c>
      <c r="O3039" s="2" t="s">
        <v>6</v>
      </c>
      <c r="P3039" s="2" t="s">
        <v>6</v>
      </c>
      <c r="Q3039" s="2" t="s">
        <v>6</v>
      </c>
      <c r="R3039" s="2" t="s">
        <v>6</v>
      </c>
      <c r="S3039" s="2" t="s">
        <v>6</v>
      </c>
      <c r="T3039" s="2" t="s">
        <v>6</v>
      </c>
      <c r="U3039" s="2" t="s">
        <v>6</v>
      </c>
      <c r="V3039" s="2" t="s">
        <v>6</v>
      </c>
      <c r="W3039" s="2" t="s">
        <v>6</v>
      </c>
      <c r="X3039" s="2" t="s">
        <v>6</v>
      </c>
      <c r="Y3039" s="2" t="s">
        <v>6</v>
      </c>
      <c r="Z3039" s="2" t="s">
        <v>6</v>
      </c>
      <c r="AA3039" s="2" t="s">
        <v>6</v>
      </c>
      <c r="AB3039" s="2" t="s">
        <v>6</v>
      </c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</row>
    <row r="3040" spans="1:47" ht="15.75">
      <c r="A3040" s="2"/>
      <c r="B3040" s="2"/>
      <c r="C3040" s="2" t="s">
        <v>1203</v>
      </c>
      <c r="D3040" s="2" t="s">
        <v>176</v>
      </c>
      <c r="E3040" s="2" t="s">
        <v>30</v>
      </c>
      <c r="F3040" s="26" t="s">
        <v>176</v>
      </c>
      <c r="G3040" s="4" t="s">
        <v>1266</v>
      </c>
      <c r="H3040" s="2" t="s">
        <v>163</v>
      </c>
      <c r="I3040" s="2" t="s">
        <v>569</v>
      </c>
      <c r="J3040" s="2" t="s">
        <v>570</v>
      </c>
      <c r="K3040" s="2" t="s">
        <v>835</v>
      </c>
      <c r="L3040" s="2" t="s">
        <v>851</v>
      </c>
      <c r="M3040" s="2" t="s">
        <v>6</v>
      </c>
      <c r="N3040" s="2" t="s">
        <v>6</v>
      </c>
      <c r="O3040" s="2" t="s">
        <v>6</v>
      </c>
      <c r="P3040" s="2" t="s">
        <v>6</v>
      </c>
      <c r="Q3040" s="2" t="s">
        <v>6</v>
      </c>
      <c r="R3040" s="2" t="s">
        <v>6</v>
      </c>
      <c r="S3040" s="2" t="s">
        <v>6</v>
      </c>
      <c r="T3040" s="2" t="s">
        <v>6</v>
      </c>
      <c r="U3040" s="2" t="s">
        <v>6</v>
      </c>
      <c r="V3040" s="2" t="s">
        <v>6</v>
      </c>
      <c r="W3040" s="2" t="s">
        <v>6</v>
      </c>
      <c r="X3040" s="2" t="s">
        <v>6</v>
      </c>
      <c r="Y3040" s="2" t="s">
        <v>6</v>
      </c>
      <c r="Z3040" s="2" t="s">
        <v>6</v>
      </c>
      <c r="AA3040" s="2" t="s">
        <v>6</v>
      </c>
      <c r="AB3040" s="2" t="s">
        <v>6</v>
      </c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</row>
    <row r="3041" spans="1:47" ht="15.75">
      <c r="A3041" s="2"/>
      <c r="B3041" s="2"/>
      <c r="C3041" s="2" t="s">
        <v>1204</v>
      </c>
      <c r="D3041" s="2" t="s">
        <v>176</v>
      </c>
      <c r="E3041" s="2" t="s">
        <v>30</v>
      </c>
      <c r="F3041" s="26" t="s">
        <v>176</v>
      </c>
      <c r="G3041" s="4" t="s">
        <v>1266</v>
      </c>
      <c r="H3041" s="2" t="s">
        <v>163</v>
      </c>
      <c r="I3041" s="2" t="s">
        <v>569</v>
      </c>
      <c r="J3041" s="2" t="s">
        <v>570</v>
      </c>
      <c r="K3041" s="2" t="s">
        <v>835</v>
      </c>
      <c r="L3041" s="2" t="s">
        <v>851</v>
      </c>
      <c r="M3041" s="2" t="s">
        <v>6</v>
      </c>
      <c r="N3041" s="2" t="s">
        <v>6</v>
      </c>
      <c r="O3041" s="2" t="s">
        <v>6</v>
      </c>
      <c r="P3041" s="2" t="s">
        <v>6</v>
      </c>
      <c r="Q3041" s="2" t="s">
        <v>6</v>
      </c>
      <c r="R3041" s="2" t="s">
        <v>6</v>
      </c>
      <c r="S3041" s="2" t="s">
        <v>6</v>
      </c>
      <c r="T3041" s="2" t="s">
        <v>6</v>
      </c>
      <c r="U3041" s="2" t="s">
        <v>6</v>
      </c>
      <c r="V3041" s="2" t="s">
        <v>6</v>
      </c>
      <c r="W3041" s="2" t="s">
        <v>6</v>
      </c>
      <c r="X3041" s="2" t="s">
        <v>6</v>
      </c>
      <c r="Y3041" s="2" t="s">
        <v>6</v>
      </c>
      <c r="Z3041" s="2" t="s">
        <v>6</v>
      </c>
      <c r="AA3041" s="2" t="s">
        <v>6</v>
      </c>
      <c r="AB3041" s="2" t="s">
        <v>6</v>
      </c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</row>
    <row r="3042" spans="1:47" ht="15.75">
      <c r="A3042" s="2"/>
      <c r="B3042" s="2"/>
      <c r="C3042" s="2" t="s">
        <v>1205</v>
      </c>
      <c r="D3042" s="2" t="s">
        <v>176</v>
      </c>
      <c r="E3042" s="2" t="s">
        <v>30</v>
      </c>
      <c r="F3042" s="26" t="s">
        <v>176</v>
      </c>
      <c r="G3042" s="4" t="s">
        <v>1266</v>
      </c>
      <c r="H3042" s="2" t="s">
        <v>163</v>
      </c>
      <c r="I3042" s="2" t="s">
        <v>569</v>
      </c>
      <c r="J3042" s="2" t="s">
        <v>570</v>
      </c>
      <c r="K3042" s="2" t="s">
        <v>835</v>
      </c>
      <c r="L3042" s="2" t="s">
        <v>851</v>
      </c>
      <c r="M3042" s="2" t="s">
        <v>6</v>
      </c>
      <c r="N3042" s="2" t="s">
        <v>6</v>
      </c>
      <c r="O3042" s="2" t="s">
        <v>6</v>
      </c>
      <c r="P3042" s="2" t="s">
        <v>6</v>
      </c>
      <c r="Q3042" s="2" t="s">
        <v>6</v>
      </c>
      <c r="R3042" s="2" t="s">
        <v>6</v>
      </c>
      <c r="S3042" s="2" t="s">
        <v>6</v>
      </c>
      <c r="T3042" s="2" t="s">
        <v>6</v>
      </c>
      <c r="U3042" s="2" t="s">
        <v>6</v>
      </c>
      <c r="V3042" s="2" t="s">
        <v>6</v>
      </c>
      <c r="W3042" s="2" t="s">
        <v>6</v>
      </c>
      <c r="X3042" s="2" t="s">
        <v>6</v>
      </c>
      <c r="Y3042" s="2" t="s">
        <v>6</v>
      </c>
      <c r="Z3042" s="2" t="s">
        <v>6</v>
      </c>
      <c r="AA3042" s="2" t="s">
        <v>6</v>
      </c>
      <c r="AB3042" s="2" t="s">
        <v>6</v>
      </c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</row>
    <row r="3043" spans="1:47" ht="15.75">
      <c r="A3043" s="2"/>
      <c r="B3043" s="2"/>
      <c r="C3043" s="2" t="s">
        <v>1206</v>
      </c>
      <c r="D3043" s="2" t="s">
        <v>176</v>
      </c>
      <c r="E3043" s="2" t="s">
        <v>30</v>
      </c>
      <c r="F3043" s="26" t="s">
        <v>176</v>
      </c>
      <c r="G3043" s="4" t="s">
        <v>1266</v>
      </c>
      <c r="H3043" s="2" t="s">
        <v>163</v>
      </c>
      <c r="I3043" s="2" t="s">
        <v>569</v>
      </c>
      <c r="J3043" s="2" t="s">
        <v>570</v>
      </c>
      <c r="K3043" s="2" t="s">
        <v>835</v>
      </c>
      <c r="L3043" s="2" t="s">
        <v>851</v>
      </c>
      <c r="M3043" s="2" t="s">
        <v>6</v>
      </c>
      <c r="N3043" s="2" t="s">
        <v>6</v>
      </c>
      <c r="O3043" s="2" t="s">
        <v>6</v>
      </c>
      <c r="P3043" s="2" t="s">
        <v>6</v>
      </c>
      <c r="Q3043" s="2" t="s">
        <v>6</v>
      </c>
      <c r="R3043" s="2" t="s">
        <v>6</v>
      </c>
      <c r="S3043" s="2" t="s">
        <v>6</v>
      </c>
      <c r="T3043" s="2" t="s">
        <v>6</v>
      </c>
      <c r="U3043" s="2" t="s">
        <v>6</v>
      </c>
      <c r="V3043" s="2" t="s">
        <v>6</v>
      </c>
      <c r="W3043" s="2" t="s">
        <v>6</v>
      </c>
      <c r="X3043" s="2" t="s">
        <v>6</v>
      </c>
      <c r="Y3043" s="2" t="s">
        <v>6</v>
      </c>
      <c r="Z3043" s="2" t="s">
        <v>6</v>
      </c>
      <c r="AA3043" s="2" t="s">
        <v>6</v>
      </c>
      <c r="AB3043" s="2" t="s">
        <v>6</v>
      </c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</row>
    <row r="3044" spans="1:47" ht="15.75">
      <c r="A3044" s="2"/>
      <c r="B3044" s="2"/>
      <c r="C3044" s="2" t="s">
        <v>1207</v>
      </c>
      <c r="D3044" s="2" t="s">
        <v>176</v>
      </c>
      <c r="E3044" s="2" t="s">
        <v>30</v>
      </c>
      <c r="F3044" s="26" t="s">
        <v>176</v>
      </c>
      <c r="G3044" s="4" t="s">
        <v>1266</v>
      </c>
      <c r="H3044" s="2" t="s">
        <v>163</v>
      </c>
      <c r="I3044" s="2" t="s">
        <v>569</v>
      </c>
      <c r="J3044" s="2" t="s">
        <v>570</v>
      </c>
      <c r="K3044" s="2" t="s">
        <v>835</v>
      </c>
      <c r="L3044" s="2" t="s">
        <v>851</v>
      </c>
      <c r="M3044" s="2" t="s">
        <v>6</v>
      </c>
      <c r="N3044" s="2" t="s">
        <v>6</v>
      </c>
      <c r="O3044" s="2" t="s">
        <v>6</v>
      </c>
      <c r="P3044" s="2" t="s">
        <v>6</v>
      </c>
      <c r="Q3044" s="2" t="s">
        <v>6</v>
      </c>
      <c r="R3044" s="2" t="s">
        <v>6</v>
      </c>
      <c r="S3044" s="2" t="s">
        <v>6</v>
      </c>
      <c r="T3044" s="2" t="s">
        <v>6</v>
      </c>
      <c r="U3044" s="2" t="s">
        <v>6</v>
      </c>
      <c r="V3044" s="2" t="s">
        <v>6</v>
      </c>
      <c r="W3044" s="2" t="s">
        <v>6</v>
      </c>
      <c r="X3044" s="2" t="s">
        <v>6</v>
      </c>
      <c r="Y3044" s="2" t="s">
        <v>6</v>
      </c>
      <c r="Z3044" s="2" t="s">
        <v>6</v>
      </c>
      <c r="AA3044" s="2" t="s">
        <v>6</v>
      </c>
      <c r="AB3044" s="2" t="s">
        <v>6</v>
      </c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</row>
    <row r="3045" spans="1:47" ht="15.75">
      <c r="A3045" s="2"/>
      <c r="B3045" s="2"/>
      <c r="C3045" s="2" t="s">
        <v>1208</v>
      </c>
      <c r="D3045" s="2" t="s">
        <v>176</v>
      </c>
      <c r="E3045" s="2" t="s">
        <v>30</v>
      </c>
      <c r="F3045" s="26" t="s">
        <v>176</v>
      </c>
      <c r="G3045" s="4" t="s">
        <v>1266</v>
      </c>
      <c r="H3045" s="2" t="s">
        <v>163</v>
      </c>
      <c r="I3045" s="2" t="s">
        <v>569</v>
      </c>
      <c r="J3045" s="2" t="s">
        <v>570</v>
      </c>
      <c r="K3045" s="2" t="s">
        <v>835</v>
      </c>
      <c r="L3045" s="2" t="s">
        <v>851</v>
      </c>
      <c r="M3045" s="2" t="s">
        <v>6</v>
      </c>
      <c r="N3045" s="2" t="s">
        <v>6</v>
      </c>
      <c r="O3045" s="2" t="s">
        <v>6</v>
      </c>
      <c r="P3045" s="2" t="s">
        <v>6</v>
      </c>
      <c r="Q3045" s="2" t="s">
        <v>6</v>
      </c>
      <c r="R3045" s="2" t="s">
        <v>6</v>
      </c>
      <c r="S3045" s="2" t="s">
        <v>6</v>
      </c>
      <c r="T3045" s="2" t="s">
        <v>6</v>
      </c>
      <c r="U3045" s="2" t="s">
        <v>6</v>
      </c>
      <c r="V3045" s="2" t="s">
        <v>6</v>
      </c>
      <c r="W3045" s="2" t="s">
        <v>6</v>
      </c>
      <c r="X3045" s="2" t="s">
        <v>6</v>
      </c>
      <c r="Y3045" s="2" t="s">
        <v>6</v>
      </c>
      <c r="Z3045" s="2" t="s">
        <v>6</v>
      </c>
      <c r="AA3045" s="2" t="s">
        <v>6</v>
      </c>
      <c r="AB3045" s="2" t="s">
        <v>6</v>
      </c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</row>
    <row r="3046" spans="1:47" ht="15.75">
      <c r="A3046" s="2"/>
      <c r="B3046" s="2"/>
      <c r="C3046" s="2" t="s">
        <v>1209</v>
      </c>
      <c r="D3046" s="2" t="s">
        <v>176</v>
      </c>
      <c r="E3046" s="2" t="s">
        <v>30</v>
      </c>
      <c r="F3046" s="26" t="s">
        <v>176</v>
      </c>
      <c r="G3046" s="4" t="s">
        <v>1266</v>
      </c>
      <c r="H3046" s="2" t="s">
        <v>163</v>
      </c>
      <c r="I3046" s="2" t="s">
        <v>569</v>
      </c>
      <c r="J3046" s="2" t="s">
        <v>570</v>
      </c>
      <c r="K3046" s="2" t="s">
        <v>835</v>
      </c>
      <c r="L3046" s="2" t="s">
        <v>851</v>
      </c>
      <c r="M3046" s="2" t="s">
        <v>6</v>
      </c>
      <c r="N3046" s="2" t="s">
        <v>6</v>
      </c>
      <c r="O3046" s="2" t="s">
        <v>6</v>
      </c>
      <c r="P3046" s="2" t="s">
        <v>6</v>
      </c>
      <c r="Q3046" s="2" t="s">
        <v>6</v>
      </c>
      <c r="R3046" s="2" t="s">
        <v>6</v>
      </c>
      <c r="S3046" s="2" t="s">
        <v>6</v>
      </c>
      <c r="T3046" s="2" t="s">
        <v>6</v>
      </c>
      <c r="U3046" s="2" t="s">
        <v>6</v>
      </c>
      <c r="V3046" s="2" t="s">
        <v>6</v>
      </c>
      <c r="W3046" s="2" t="s">
        <v>6</v>
      </c>
      <c r="X3046" s="2" t="s">
        <v>6</v>
      </c>
      <c r="Y3046" s="2" t="s">
        <v>6</v>
      </c>
      <c r="Z3046" s="2" t="s">
        <v>6</v>
      </c>
      <c r="AA3046" s="2" t="s">
        <v>6</v>
      </c>
      <c r="AB3046" s="2" t="s">
        <v>6</v>
      </c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</row>
    <row r="3047" spans="1:47" ht="15.75">
      <c r="A3047" s="2"/>
      <c r="B3047" s="2"/>
      <c r="C3047" s="2" t="s">
        <v>1210</v>
      </c>
      <c r="D3047" s="2" t="s">
        <v>176</v>
      </c>
      <c r="E3047" s="2" t="s">
        <v>30</v>
      </c>
      <c r="F3047" s="26" t="s">
        <v>176</v>
      </c>
      <c r="G3047" s="4" t="s">
        <v>1266</v>
      </c>
      <c r="H3047" s="2" t="s">
        <v>163</v>
      </c>
      <c r="I3047" s="2" t="s">
        <v>569</v>
      </c>
      <c r="J3047" s="2" t="s">
        <v>570</v>
      </c>
      <c r="K3047" s="2" t="s">
        <v>835</v>
      </c>
      <c r="L3047" s="2" t="s">
        <v>851</v>
      </c>
      <c r="M3047" s="2" t="s">
        <v>6</v>
      </c>
      <c r="N3047" s="2" t="s">
        <v>6</v>
      </c>
      <c r="O3047" s="2" t="s">
        <v>6</v>
      </c>
      <c r="P3047" s="2" t="s">
        <v>6</v>
      </c>
      <c r="Q3047" s="2" t="s">
        <v>6</v>
      </c>
      <c r="R3047" s="2" t="s">
        <v>6</v>
      </c>
      <c r="S3047" s="2" t="s">
        <v>6</v>
      </c>
      <c r="T3047" s="2" t="s">
        <v>6</v>
      </c>
      <c r="U3047" s="2" t="s">
        <v>6</v>
      </c>
      <c r="V3047" s="2" t="s">
        <v>6</v>
      </c>
      <c r="W3047" s="2" t="s">
        <v>6</v>
      </c>
      <c r="X3047" s="2" t="s">
        <v>6</v>
      </c>
      <c r="Y3047" s="2" t="s">
        <v>6</v>
      </c>
      <c r="Z3047" s="2" t="s">
        <v>6</v>
      </c>
      <c r="AA3047" s="2" t="s">
        <v>6</v>
      </c>
      <c r="AB3047" s="2" t="s">
        <v>6</v>
      </c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</row>
    <row r="3048" spans="1:47" ht="15.75">
      <c r="A3048" s="2"/>
      <c r="B3048" s="2"/>
      <c r="C3048" s="2" t="s">
        <v>1211</v>
      </c>
      <c r="D3048" s="2" t="s">
        <v>176</v>
      </c>
      <c r="E3048" s="2" t="s">
        <v>30</v>
      </c>
      <c r="F3048" s="26" t="s">
        <v>176</v>
      </c>
      <c r="G3048" s="4" t="s">
        <v>1266</v>
      </c>
      <c r="H3048" s="2" t="s">
        <v>163</v>
      </c>
      <c r="I3048" s="2" t="s">
        <v>569</v>
      </c>
      <c r="J3048" s="2" t="s">
        <v>570</v>
      </c>
      <c r="K3048" s="2" t="s">
        <v>835</v>
      </c>
      <c r="L3048" s="2" t="s">
        <v>851</v>
      </c>
      <c r="M3048" s="2" t="s">
        <v>6</v>
      </c>
      <c r="N3048" s="2" t="s">
        <v>6</v>
      </c>
      <c r="O3048" s="2" t="s">
        <v>6</v>
      </c>
      <c r="P3048" s="2" t="s">
        <v>6</v>
      </c>
      <c r="Q3048" s="2" t="s">
        <v>6</v>
      </c>
      <c r="R3048" s="2" t="s">
        <v>6</v>
      </c>
      <c r="S3048" s="2" t="s">
        <v>6</v>
      </c>
      <c r="T3048" s="2" t="s">
        <v>6</v>
      </c>
      <c r="U3048" s="2" t="s">
        <v>6</v>
      </c>
      <c r="V3048" s="2" t="s">
        <v>6</v>
      </c>
      <c r="W3048" s="2" t="s">
        <v>6</v>
      </c>
      <c r="X3048" s="2" t="s">
        <v>6</v>
      </c>
      <c r="Y3048" s="2" t="s">
        <v>6</v>
      </c>
      <c r="Z3048" s="2" t="s">
        <v>6</v>
      </c>
      <c r="AA3048" s="2" t="s">
        <v>6</v>
      </c>
      <c r="AB3048" s="2" t="s">
        <v>6</v>
      </c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</row>
    <row r="3049" spans="1:47" ht="15.75">
      <c r="A3049" s="2"/>
      <c r="B3049" s="2"/>
      <c r="C3049" s="2" t="s">
        <v>1212</v>
      </c>
      <c r="D3049" s="2" t="s">
        <v>176</v>
      </c>
      <c r="E3049" s="2" t="s">
        <v>30</v>
      </c>
      <c r="F3049" s="26" t="s">
        <v>176</v>
      </c>
      <c r="G3049" s="4" t="s">
        <v>1266</v>
      </c>
      <c r="H3049" s="2" t="s">
        <v>163</v>
      </c>
      <c r="I3049" s="2" t="s">
        <v>569</v>
      </c>
      <c r="J3049" s="2" t="s">
        <v>570</v>
      </c>
      <c r="K3049" s="2" t="s">
        <v>835</v>
      </c>
      <c r="L3049" s="2" t="s">
        <v>851</v>
      </c>
      <c r="M3049" s="2" t="s">
        <v>6</v>
      </c>
      <c r="N3049" s="2" t="s">
        <v>6</v>
      </c>
      <c r="O3049" s="2" t="s">
        <v>6</v>
      </c>
      <c r="P3049" s="2" t="s">
        <v>6</v>
      </c>
      <c r="Q3049" s="2" t="s">
        <v>6</v>
      </c>
      <c r="R3049" s="2" t="s">
        <v>6</v>
      </c>
      <c r="S3049" s="2" t="s">
        <v>6</v>
      </c>
      <c r="T3049" s="2" t="s">
        <v>6</v>
      </c>
      <c r="U3049" s="2" t="s">
        <v>6</v>
      </c>
      <c r="V3049" s="2" t="s">
        <v>6</v>
      </c>
      <c r="W3049" s="2" t="s">
        <v>6</v>
      </c>
      <c r="X3049" s="2" t="s">
        <v>6</v>
      </c>
      <c r="Y3049" s="2" t="s">
        <v>6</v>
      </c>
      <c r="Z3049" s="2" t="s">
        <v>6</v>
      </c>
      <c r="AA3049" s="2" t="s">
        <v>6</v>
      </c>
      <c r="AB3049" s="2" t="s">
        <v>6</v>
      </c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</row>
    <row r="3050" spans="1:47" ht="15.75">
      <c r="A3050" s="2"/>
      <c r="B3050" s="2"/>
      <c r="C3050" s="2" t="s">
        <v>1213</v>
      </c>
      <c r="D3050" s="2" t="s">
        <v>176</v>
      </c>
      <c r="E3050" s="2" t="s">
        <v>30</v>
      </c>
      <c r="F3050" s="26" t="s">
        <v>176</v>
      </c>
      <c r="G3050" s="4" t="s">
        <v>1266</v>
      </c>
      <c r="H3050" s="2" t="s">
        <v>163</v>
      </c>
      <c r="I3050" s="2" t="s">
        <v>569</v>
      </c>
      <c r="J3050" s="2" t="s">
        <v>570</v>
      </c>
      <c r="K3050" s="2" t="s">
        <v>835</v>
      </c>
      <c r="L3050" s="2" t="s">
        <v>851</v>
      </c>
      <c r="M3050" s="2" t="s">
        <v>6</v>
      </c>
      <c r="N3050" s="2" t="s">
        <v>6</v>
      </c>
      <c r="O3050" s="2" t="s">
        <v>6</v>
      </c>
      <c r="P3050" s="2" t="s">
        <v>6</v>
      </c>
      <c r="Q3050" s="2" t="s">
        <v>6</v>
      </c>
      <c r="R3050" s="2" t="s">
        <v>6</v>
      </c>
      <c r="S3050" s="2" t="s">
        <v>6</v>
      </c>
      <c r="T3050" s="2" t="s">
        <v>6</v>
      </c>
      <c r="U3050" s="2" t="s">
        <v>6</v>
      </c>
      <c r="V3050" s="2" t="s">
        <v>6</v>
      </c>
      <c r="W3050" s="2" t="s">
        <v>6</v>
      </c>
      <c r="X3050" s="2" t="s">
        <v>6</v>
      </c>
      <c r="Y3050" s="2" t="s">
        <v>6</v>
      </c>
      <c r="Z3050" s="2" t="s">
        <v>6</v>
      </c>
      <c r="AA3050" s="2" t="s">
        <v>6</v>
      </c>
      <c r="AB3050" s="2" t="s">
        <v>6</v>
      </c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</row>
    <row r="3051" spans="1:47" ht="15.75">
      <c r="A3051" s="2"/>
      <c r="B3051" s="2"/>
      <c r="C3051" s="2" t="s">
        <v>1214</v>
      </c>
      <c r="D3051" s="2" t="s">
        <v>176</v>
      </c>
      <c r="E3051" s="2" t="s">
        <v>30</v>
      </c>
      <c r="F3051" s="26" t="s">
        <v>176</v>
      </c>
      <c r="G3051" s="4" t="s">
        <v>1266</v>
      </c>
      <c r="H3051" s="2" t="s">
        <v>163</v>
      </c>
      <c r="I3051" s="2" t="s">
        <v>569</v>
      </c>
      <c r="J3051" s="2" t="s">
        <v>570</v>
      </c>
      <c r="K3051" s="2" t="s">
        <v>835</v>
      </c>
      <c r="L3051" s="2" t="s">
        <v>851</v>
      </c>
      <c r="M3051" s="2" t="s">
        <v>6</v>
      </c>
      <c r="N3051" s="2" t="s">
        <v>6</v>
      </c>
      <c r="O3051" s="2" t="s">
        <v>6</v>
      </c>
      <c r="P3051" s="2" t="s">
        <v>6</v>
      </c>
      <c r="Q3051" s="2" t="s">
        <v>6</v>
      </c>
      <c r="R3051" s="2" t="s">
        <v>6</v>
      </c>
      <c r="S3051" s="2" t="s">
        <v>6</v>
      </c>
      <c r="T3051" s="2" t="s">
        <v>6</v>
      </c>
      <c r="U3051" s="2" t="s">
        <v>6</v>
      </c>
      <c r="V3051" s="2" t="s">
        <v>6</v>
      </c>
      <c r="W3051" s="2" t="s">
        <v>6</v>
      </c>
      <c r="X3051" s="2" t="s">
        <v>6</v>
      </c>
      <c r="Y3051" s="2" t="s">
        <v>6</v>
      </c>
      <c r="Z3051" s="2" t="s">
        <v>6</v>
      </c>
      <c r="AA3051" s="2" t="s">
        <v>6</v>
      </c>
      <c r="AB3051" s="2" t="s">
        <v>6</v>
      </c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</row>
    <row r="3052" spans="1:47" ht="15.75">
      <c r="A3052" s="2"/>
      <c r="B3052" s="2"/>
      <c r="C3052" s="2" t="s">
        <v>1215</v>
      </c>
      <c r="D3052" s="2" t="s">
        <v>176</v>
      </c>
      <c r="E3052" s="2" t="s">
        <v>30</v>
      </c>
      <c r="F3052" s="26" t="s">
        <v>176</v>
      </c>
      <c r="G3052" s="4" t="s">
        <v>1266</v>
      </c>
      <c r="H3052" s="2" t="s">
        <v>163</v>
      </c>
      <c r="I3052" s="2" t="s">
        <v>569</v>
      </c>
      <c r="J3052" s="2" t="s">
        <v>570</v>
      </c>
      <c r="K3052" s="2" t="s">
        <v>835</v>
      </c>
      <c r="L3052" s="2" t="s">
        <v>851</v>
      </c>
      <c r="M3052" s="2" t="s">
        <v>6</v>
      </c>
      <c r="N3052" s="2" t="s">
        <v>6</v>
      </c>
      <c r="O3052" s="2" t="s">
        <v>6</v>
      </c>
      <c r="P3052" s="2" t="s">
        <v>6</v>
      </c>
      <c r="Q3052" s="2" t="s">
        <v>6</v>
      </c>
      <c r="R3052" s="2" t="s">
        <v>6</v>
      </c>
      <c r="S3052" s="2" t="s">
        <v>6</v>
      </c>
      <c r="T3052" s="2" t="s">
        <v>6</v>
      </c>
      <c r="U3052" s="2" t="s">
        <v>6</v>
      </c>
      <c r="V3052" s="2" t="s">
        <v>6</v>
      </c>
      <c r="W3052" s="2" t="s">
        <v>6</v>
      </c>
      <c r="X3052" s="2" t="s">
        <v>6</v>
      </c>
      <c r="Y3052" s="2" t="s">
        <v>6</v>
      </c>
      <c r="Z3052" s="2" t="s">
        <v>6</v>
      </c>
      <c r="AA3052" s="2" t="s">
        <v>6</v>
      </c>
      <c r="AB3052" s="2" t="s">
        <v>6</v>
      </c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</row>
    <row r="3053" spans="1:47" ht="15.75">
      <c r="A3053" s="2"/>
      <c r="B3053" s="2"/>
      <c r="C3053" s="2" t="s">
        <v>1216</v>
      </c>
      <c r="D3053" s="2" t="s">
        <v>176</v>
      </c>
      <c r="E3053" s="2" t="s">
        <v>30</v>
      </c>
      <c r="F3053" s="26" t="s">
        <v>176</v>
      </c>
      <c r="G3053" s="4" t="s">
        <v>1266</v>
      </c>
      <c r="H3053" s="2" t="s">
        <v>163</v>
      </c>
      <c r="I3053" s="2" t="s">
        <v>569</v>
      </c>
      <c r="J3053" s="2" t="s">
        <v>570</v>
      </c>
      <c r="K3053" s="2" t="s">
        <v>835</v>
      </c>
      <c r="L3053" s="2" t="s">
        <v>851</v>
      </c>
      <c r="M3053" s="2" t="s">
        <v>6</v>
      </c>
      <c r="N3053" s="2" t="s">
        <v>6</v>
      </c>
      <c r="O3053" s="2" t="s">
        <v>6</v>
      </c>
      <c r="P3053" s="2" t="s">
        <v>6</v>
      </c>
      <c r="Q3053" s="2" t="s">
        <v>6</v>
      </c>
      <c r="R3053" s="2" t="s">
        <v>6</v>
      </c>
      <c r="S3053" s="2" t="s">
        <v>6</v>
      </c>
      <c r="T3053" s="2" t="s">
        <v>6</v>
      </c>
      <c r="U3053" s="2" t="s">
        <v>6</v>
      </c>
      <c r="V3053" s="2" t="s">
        <v>6</v>
      </c>
      <c r="W3053" s="2" t="s">
        <v>6</v>
      </c>
      <c r="X3053" s="2" t="s">
        <v>6</v>
      </c>
      <c r="Y3053" s="2" t="s">
        <v>6</v>
      </c>
      <c r="Z3053" s="2" t="s">
        <v>6</v>
      </c>
      <c r="AA3053" s="2" t="s">
        <v>6</v>
      </c>
      <c r="AB3053" s="2" t="s">
        <v>6</v>
      </c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</row>
    <row r="3054" spans="1:47" ht="15.75">
      <c r="A3054" s="2"/>
      <c r="B3054" s="2"/>
      <c r="C3054" s="2" t="s">
        <v>1217</v>
      </c>
      <c r="D3054" s="2" t="s">
        <v>176</v>
      </c>
      <c r="E3054" s="2" t="s">
        <v>30</v>
      </c>
      <c r="F3054" s="26" t="s">
        <v>176</v>
      </c>
      <c r="G3054" s="4" t="s">
        <v>1266</v>
      </c>
      <c r="H3054" s="2" t="s">
        <v>163</v>
      </c>
      <c r="I3054" s="2" t="s">
        <v>569</v>
      </c>
      <c r="J3054" s="2" t="s">
        <v>570</v>
      </c>
      <c r="K3054" s="2" t="s">
        <v>835</v>
      </c>
      <c r="L3054" s="2" t="s">
        <v>851</v>
      </c>
      <c r="M3054" s="2" t="s">
        <v>6</v>
      </c>
      <c r="N3054" s="2" t="s">
        <v>6</v>
      </c>
      <c r="O3054" s="2" t="s">
        <v>6</v>
      </c>
      <c r="P3054" s="2" t="s">
        <v>6</v>
      </c>
      <c r="Q3054" s="2" t="s">
        <v>6</v>
      </c>
      <c r="R3054" s="2" t="s">
        <v>6</v>
      </c>
      <c r="S3054" s="2" t="s">
        <v>6</v>
      </c>
      <c r="T3054" s="2" t="s">
        <v>6</v>
      </c>
      <c r="U3054" s="2" t="s">
        <v>6</v>
      </c>
      <c r="V3054" s="2" t="s">
        <v>6</v>
      </c>
      <c r="W3054" s="2" t="s">
        <v>6</v>
      </c>
      <c r="X3054" s="2" t="s">
        <v>6</v>
      </c>
      <c r="Y3054" s="2" t="s">
        <v>6</v>
      </c>
      <c r="Z3054" s="2" t="s">
        <v>6</v>
      </c>
      <c r="AA3054" s="2" t="s">
        <v>6</v>
      </c>
      <c r="AB3054" s="2" t="s">
        <v>6</v>
      </c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</row>
    <row r="3055" spans="1:47" ht="15.75">
      <c r="A3055" s="2"/>
      <c r="B3055" s="2"/>
      <c r="C3055" s="2" t="s">
        <v>1218</v>
      </c>
      <c r="D3055" s="2" t="s">
        <v>176</v>
      </c>
      <c r="E3055" s="2" t="s">
        <v>30</v>
      </c>
      <c r="F3055" s="26" t="s">
        <v>176</v>
      </c>
      <c r="G3055" s="4" t="s">
        <v>1266</v>
      </c>
      <c r="H3055" s="2" t="s">
        <v>163</v>
      </c>
      <c r="I3055" s="2" t="s">
        <v>569</v>
      </c>
      <c r="J3055" s="2" t="s">
        <v>570</v>
      </c>
      <c r="K3055" s="2" t="s">
        <v>835</v>
      </c>
      <c r="L3055" s="2" t="s">
        <v>851</v>
      </c>
      <c r="M3055" s="2" t="s">
        <v>6</v>
      </c>
      <c r="N3055" s="2" t="s">
        <v>6</v>
      </c>
      <c r="O3055" s="2" t="s">
        <v>6</v>
      </c>
      <c r="P3055" s="2" t="s">
        <v>6</v>
      </c>
      <c r="Q3055" s="2" t="s">
        <v>6</v>
      </c>
      <c r="R3055" s="2" t="s">
        <v>6</v>
      </c>
      <c r="S3055" s="2" t="s">
        <v>6</v>
      </c>
      <c r="T3055" s="2" t="s">
        <v>6</v>
      </c>
      <c r="U3055" s="2" t="s">
        <v>6</v>
      </c>
      <c r="V3055" s="2" t="s">
        <v>6</v>
      </c>
      <c r="W3055" s="2" t="s">
        <v>6</v>
      </c>
      <c r="X3055" s="2" t="s">
        <v>6</v>
      </c>
      <c r="Y3055" s="2" t="s">
        <v>6</v>
      </c>
      <c r="Z3055" s="2" t="s">
        <v>6</v>
      </c>
      <c r="AA3055" s="2" t="s">
        <v>6</v>
      </c>
      <c r="AB3055" s="2" t="s">
        <v>6</v>
      </c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</row>
    <row r="3056" spans="1:47" ht="15.75">
      <c r="A3056" s="2"/>
      <c r="B3056" s="2"/>
      <c r="C3056" s="2" t="s">
        <v>1219</v>
      </c>
      <c r="D3056" s="2" t="s">
        <v>176</v>
      </c>
      <c r="E3056" s="2" t="s">
        <v>30</v>
      </c>
      <c r="F3056" s="26" t="s">
        <v>176</v>
      </c>
      <c r="G3056" s="4" t="s">
        <v>1266</v>
      </c>
      <c r="H3056" s="2" t="s">
        <v>163</v>
      </c>
      <c r="I3056" s="2" t="s">
        <v>569</v>
      </c>
      <c r="J3056" s="2" t="s">
        <v>570</v>
      </c>
      <c r="K3056" s="2" t="s">
        <v>835</v>
      </c>
      <c r="L3056" s="2" t="s">
        <v>851</v>
      </c>
      <c r="M3056" s="2" t="s">
        <v>6</v>
      </c>
      <c r="N3056" s="2" t="s">
        <v>6</v>
      </c>
      <c r="O3056" s="2" t="s">
        <v>6</v>
      </c>
      <c r="P3056" s="2" t="s">
        <v>6</v>
      </c>
      <c r="Q3056" s="2" t="s">
        <v>6</v>
      </c>
      <c r="R3056" s="2" t="s">
        <v>6</v>
      </c>
      <c r="S3056" s="2" t="s">
        <v>6</v>
      </c>
      <c r="T3056" s="2" t="s">
        <v>6</v>
      </c>
      <c r="U3056" s="2" t="s">
        <v>6</v>
      </c>
      <c r="V3056" s="2" t="s">
        <v>6</v>
      </c>
      <c r="W3056" s="2" t="s">
        <v>6</v>
      </c>
      <c r="X3056" s="2" t="s">
        <v>6</v>
      </c>
      <c r="Y3056" s="2" t="s">
        <v>6</v>
      </c>
      <c r="Z3056" s="2" t="s">
        <v>6</v>
      </c>
      <c r="AA3056" s="2" t="s">
        <v>6</v>
      </c>
      <c r="AB3056" s="2" t="s">
        <v>6</v>
      </c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</row>
    <row r="3057" spans="1:47" ht="15.75">
      <c r="A3057" s="2"/>
      <c r="B3057" s="2"/>
      <c r="C3057" s="2" t="s">
        <v>1220</v>
      </c>
      <c r="D3057" s="2" t="s">
        <v>176</v>
      </c>
      <c r="E3057" s="2" t="s">
        <v>30</v>
      </c>
      <c r="F3057" s="26" t="s">
        <v>176</v>
      </c>
      <c r="G3057" s="4" t="s">
        <v>1266</v>
      </c>
      <c r="H3057" s="2" t="s">
        <v>163</v>
      </c>
      <c r="I3057" s="2" t="s">
        <v>569</v>
      </c>
      <c r="J3057" s="2" t="s">
        <v>570</v>
      </c>
      <c r="K3057" s="2" t="s">
        <v>835</v>
      </c>
      <c r="L3057" s="2" t="s">
        <v>851</v>
      </c>
      <c r="M3057" s="2" t="s">
        <v>6</v>
      </c>
      <c r="N3057" s="2" t="s">
        <v>6</v>
      </c>
      <c r="O3057" s="2" t="s">
        <v>6</v>
      </c>
      <c r="P3057" s="2" t="s">
        <v>6</v>
      </c>
      <c r="Q3057" s="2" t="s">
        <v>6</v>
      </c>
      <c r="R3057" s="2" t="s">
        <v>6</v>
      </c>
      <c r="S3057" s="2" t="s">
        <v>6</v>
      </c>
      <c r="T3057" s="2" t="s">
        <v>6</v>
      </c>
      <c r="U3057" s="2" t="s">
        <v>6</v>
      </c>
      <c r="V3057" s="2" t="s">
        <v>6</v>
      </c>
      <c r="W3057" s="2" t="s">
        <v>6</v>
      </c>
      <c r="X3057" s="2" t="s">
        <v>6</v>
      </c>
      <c r="Y3057" s="2" t="s">
        <v>6</v>
      </c>
      <c r="Z3057" s="2" t="s">
        <v>6</v>
      </c>
      <c r="AA3057" s="2" t="s">
        <v>6</v>
      </c>
      <c r="AB3057" s="2" t="s">
        <v>6</v>
      </c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</row>
    <row r="3058" spans="1:47" ht="15.75">
      <c r="A3058" s="2"/>
      <c r="B3058" s="2"/>
      <c r="C3058" s="2" t="s">
        <v>1221</v>
      </c>
      <c r="D3058" s="2" t="s">
        <v>176</v>
      </c>
      <c r="E3058" s="2" t="s">
        <v>30</v>
      </c>
      <c r="F3058" s="26" t="s">
        <v>176</v>
      </c>
      <c r="G3058" s="4" t="s">
        <v>1266</v>
      </c>
      <c r="H3058" s="2" t="s">
        <v>163</v>
      </c>
      <c r="I3058" s="2" t="s">
        <v>569</v>
      </c>
      <c r="J3058" s="2" t="s">
        <v>570</v>
      </c>
      <c r="K3058" s="2" t="s">
        <v>835</v>
      </c>
      <c r="L3058" s="2" t="s">
        <v>851</v>
      </c>
      <c r="M3058" s="2" t="s">
        <v>6</v>
      </c>
      <c r="N3058" s="2" t="s">
        <v>6</v>
      </c>
      <c r="O3058" s="2" t="s">
        <v>6</v>
      </c>
      <c r="P3058" s="2" t="s">
        <v>6</v>
      </c>
      <c r="Q3058" s="2" t="s">
        <v>6</v>
      </c>
      <c r="R3058" s="2" t="s">
        <v>6</v>
      </c>
      <c r="S3058" s="2" t="s">
        <v>6</v>
      </c>
      <c r="T3058" s="2" t="s">
        <v>6</v>
      </c>
      <c r="U3058" s="2" t="s">
        <v>6</v>
      </c>
      <c r="V3058" s="2" t="s">
        <v>6</v>
      </c>
      <c r="W3058" s="2" t="s">
        <v>6</v>
      </c>
      <c r="X3058" s="2" t="s">
        <v>6</v>
      </c>
      <c r="Y3058" s="2" t="s">
        <v>6</v>
      </c>
      <c r="Z3058" s="2" t="s">
        <v>6</v>
      </c>
      <c r="AA3058" s="2" t="s">
        <v>6</v>
      </c>
      <c r="AB3058" s="2" t="s">
        <v>6</v>
      </c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</row>
    <row r="3059" spans="1:47" ht="15.75">
      <c r="A3059" s="2"/>
      <c r="B3059" s="2"/>
      <c r="C3059" s="2" t="s">
        <v>1222</v>
      </c>
      <c r="D3059" s="2" t="s">
        <v>176</v>
      </c>
      <c r="E3059" s="2" t="s">
        <v>30</v>
      </c>
      <c r="F3059" s="26" t="s">
        <v>176</v>
      </c>
      <c r="G3059" s="4" t="s">
        <v>1266</v>
      </c>
      <c r="H3059" s="2" t="s">
        <v>163</v>
      </c>
      <c r="I3059" s="2" t="s">
        <v>569</v>
      </c>
      <c r="J3059" s="2" t="s">
        <v>570</v>
      </c>
      <c r="K3059" s="2" t="s">
        <v>835</v>
      </c>
      <c r="L3059" s="2" t="s">
        <v>851</v>
      </c>
      <c r="M3059" s="2" t="s">
        <v>6</v>
      </c>
      <c r="N3059" s="2" t="s">
        <v>6</v>
      </c>
      <c r="O3059" s="2" t="s">
        <v>6</v>
      </c>
      <c r="P3059" s="2" t="s">
        <v>6</v>
      </c>
      <c r="Q3059" s="2" t="s">
        <v>6</v>
      </c>
      <c r="R3059" s="2" t="s">
        <v>6</v>
      </c>
      <c r="S3059" s="2" t="s">
        <v>6</v>
      </c>
      <c r="T3059" s="2" t="s">
        <v>6</v>
      </c>
      <c r="U3059" s="2" t="s">
        <v>6</v>
      </c>
      <c r="V3059" s="2" t="s">
        <v>6</v>
      </c>
      <c r="W3059" s="2" t="s">
        <v>6</v>
      </c>
      <c r="X3059" s="2" t="s">
        <v>6</v>
      </c>
      <c r="Y3059" s="2" t="s">
        <v>6</v>
      </c>
      <c r="Z3059" s="2" t="s">
        <v>6</v>
      </c>
      <c r="AA3059" s="2" t="s">
        <v>6</v>
      </c>
      <c r="AB3059" s="2" t="s">
        <v>6</v>
      </c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</row>
    <row r="3060" spans="1:47" ht="15.75">
      <c r="A3060" s="2"/>
      <c r="B3060" s="2"/>
      <c r="C3060" s="2" t="s">
        <v>1223</v>
      </c>
      <c r="D3060" s="2" t="s">
        <v>176</v>
      </c>
      <c r="E3060" s="2" t="s">
        <v>30</v>
      </c>
      <c r="F3060" s="26" t="s">
        <v>577</v>
      </c>
      <c r="G3060" s="4" t="s">
        <v>1266</v>
      </c>
      <c r="H3060" s="2" t="s">
        <v>163</v>
      </c>
      <c r="I3060" s="2" t="s">
        <v>569</v>
      </c>
      <c r="J3060" s="2" t="s">
        <v>570</v>
      </c>
      <c r="K3060" s="2" t="s">
        <v>835</v>
      </c>
      <c r="L3060" s="2" t="s">
        <v>851</v>
      </c>
      <c r="M3060" s="2" t="s">
        <v>6</v>
      </c>
      <c r="N3060" s="2" t="s">
        <v>6</v>
      </c>
      <c r="O3060" s="2" t="s">
        <v>6</v>
      </c>
      <c r="P3060" s="2" t="s">
        <v>6</v>
      </c>
      <c r="Q3060" s="2" t="s">
        <v>6</v>
      </c>
      <c r="R3060" s="2" t="s">
        <v>6</v>
      </c>
      <c r="S3060" s="2" t="s">
        <v>6</v>
      </c>
      <c r="T3060" s="2" t="s">
        <v>6</v>
      </c>
      <c r="U3060" s="2" t="s">
        <v>6</v>
      </c>
      <c r="V3060" s="2" t="s">
        <v>6</v>
      </c>
      <c r="W3060" s="2" t="s">
        <v>6</v>
      </c>
      <c r="X3060" s="2" t="s">
        <v>6</v>
      </c>
      <c r="Y3060" s="2" t="s">
        <v>6</v>
      </c>
      <c r="Z3060" s="2" t="s">
        <v>6</v>
      </c>
      <c r="AA3060" s="2" t="s">
        <v>6</v>
      </c>
      <c r="AB3060" s="2" t="s">
        <v>6</v>
      </c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</row>
    <row r="3061" spans="1:47" ht="15.75">
      <c r="A3061" s="2"/>
      <c r="B3061" s="2"/>
      <c r="C3061" s="2" t="s">
        <v>1224</v>
      </c>
      <c r="D3061" s="2" t="s">
        <v>176</v>
      </c>
      <c r="E3061" s="2" t="s">
        <v>30</v>
      </c>
      <c r="F3061" s="26" t="s">
        <v>176</v>
      </c>
      <c r="G3061" s="4" t="s">
        <v>1266</v>
      </c>
      <c r="H3061" s="2" t="s">
        <v>163</v>
      </c>
      <c r="I3061" s="2" t="s">
        <v>569</v>
      </c>
      <c r="J3061" s="2" t="s">
        <v>570</v>
      </c>
      <c r="K3061" s="2" t="s">
        <v>835</v>
      </c>
      <c r="L3061" s="2" t="s">
        <v>851</v>
      </c>
      <c r="M3061" s="2" t="s">
        <v>6</v>
      </c>
      <c r="N3061" s="2" t="s">
        <v>6</v>
      </c>
      <c r="O3061" s="2" t="s">
        <v>6</v>
      </c>
      <c r="P3061" s="2" t="s">
        <v>6</v>
      </c>
      <c r="Q3061" s="2" t="s">
        <v>6</v>
      </c>
      <c r="R3061" s="2" t="s">
        <v>6</v>
      </c>
      <c r="S3061" s="2" t="s">
        <v>6</v>
      </c>
      <c r="T3061" s="2" t="s">
        <v>6</v>
      </c>
      <c r="U3061" s="2" t="s">
        <v>6</v>
      </c>
      <c r="V3061" s="2" t="s">
        <v>6</v>
      </c>
      <c r="W3061" s="2" t="s">
        <v>6</v>
      </c>
      <c r="X3061" s="2" t="s">
        <v>6</v>
      </c>
      <c r="Y3061" s="2" t="s">
        <v>6</v>
      </c>
      <c r="Z3061" s="2" t="s">
        <v>6</v>
      </c>
      <c r="AA3061" s="2" t="s">
        <v>6</v>
      </c>
      <c r="AB3061" s="2" t="s">
        <v>6</v>
      </c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</row>
    <row r="3062" spans="1:47" ht="15.75">
      <c r="A3062" s="2"/>
      <c r="B3062" s="2"/>
      <c r="C3062" s="2" t="s">
        <v>1225</v>
      </c>
      <c r="D3062" s="2" t="s">
        <v>176</v>
      </c>
      <c r="E3062" s="2" t="s">
        <v>30</v>
      </c>
      <c r="F3062" s="26" t="s">
        <v>176</v>
      </c>
      <c r="G3062" s="4" t="s">
        <v>1266</v>
      </c>
      <c r="H3062" s="2" t="s">
        <v>163</v>
      </c>
      <c r="I3062" s="2" t="s">
        <v>569</v>
      </c>
      <c r="J3062" s="2" t="s">
        <v>570</v>
      </c>
      <c r="K3062" s="2" t="s">
        <v>835</v>
      </c>
      <c r="L3062" s="2" t="s">
        <v>851</v>
      </c>
      <c r="M3062" s="2" t="s">
        <v>6</v>
      </c>
      <c r="N3062" s="2" t="s">
        <v>6</v>
      </c>
      <c r="O3062" s="2" t="s">
        <v>6</v>
      </c>
      <c r="P3062" s="2" t="s">
        <v>6</v>
      </c>
      <c r="Q3062" s="2" t="s">
        <v>6</v>
      </c>
      <c r="R3062" s="2" t="s">
        <v>6</v>
      </c>
      <c r="S3062" s="2" t="s">
        <v>6</v>
      </c>
      <c r="T3062" s="2" t="s">
        <v>6</v>
      </c>
      <c r="U3062" s="2" t="s">
        <v>6</v>
      </c>
      <c r="V3062" s="2" t="s">
        <v>6</v>
      </c>
      <c r="W3062" s="2" t="s">
        <v>6</v>
      </c>
      <c r="X3062" s="2" t="s">
        <v>6</v>
      </c>
      <c r="Y3062" s="2" t="s">
        <v>6</v>
      </c>
      <c r="Z3062" s="2" t="s">
        <v>6</v>
      </c>
      <c r="AA3062" s="2" t="s">
        <v>6</v>
      </c>
      <c r="AB3062" s="2" t="s">
        <v>6</v>
      </c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</row>
    <row r="3063" spans="1:47" ht="15.75">
      <c r="A3063" s="2"/>
      <c r="B3063" s="2"/>
      <c r="C3063" s="2" t="s">
        <v>1226</v>
      </c>
      <c r="D3063" s="2" t="s">
        <v>176</v>
      </c>
      <c r="E3063" s="2" t="s">
        <v>30</v>
      </c>
      <c r="F3063" s="26" t="s">
        <v>176</v>
      </c>
      <c r="G3063" s="4" t="s">
        <v>1266</v>
      </c>
      <c r="H3063" s="2" t="s">
        <v>163</v>
      </c>
      <c r="I3063" s="2" t="s">
        <v>569</v>
      </c>
      <c r="J3063" s="2" t="s">
        <v>570</v>
      </c>
      <c r="K3063" s="2" t="s">
        <v>835</v>
      </c>
      <c r="L3063" s="2" t="s">
        <v>851</v>
      </c>
      <c r="M3063" s="2" t="s">
        <v>6</v>
      </c>
      <c r="N3063" s="2" t="s">
        <v>6</v>
      </c>
      <c r="O3063" s="2" t="s">
        <v>6</v>
      </c>
      <c r="P3063" s="2" t="s">
        <v>6</v>
      </c>
      <c r="Q3063" s="2" t="s">
        <v>6</v>
      </c>
      <c r="R3063" s="2" t="s">
        <v>6</v>
      </c>
      <c r="S3063" s="2" t="s">
        <v>6</v>
      </c>
      <c r="T3063" s="2" t="s">
        <v>6</v>
      </c>
      <c r="U3063" s="2" t="s">
        <v>6</v>
      </c>
      <c r="V3063" s="2" t="s">
        <v>6</v>
      </c>
      <c r="W3063" s="2" t="s">
        <v>6</v>
      </c>
      <c r="X3063" s="2" t="s">
        <v>6</v>
      </c>
      <c r="Y3063" s="2" t="s">
        <v>6</v>
      </c>
      <c r="Z3063" s="2" t="s">
        <v>6</v>
      </c>
      <c r="AA3063" s="2" t="s">
        <v>6</v>
      </c>
      <c r="AB3063" s="2" t="s">
        <v>6</v>
      </c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</row>
    <row r="3064" spans="1:47" ht="15.75">
      <c r="A3064" s="2"/>
      <c r="B3064" s="2"/>
      <c r="C3064" s="2" t="s">
        <v>1227</v>
      </c>
      <c r="D3064" s="2" t="s">
        <v>176</v>
      </c>
      <c r="E3064" s="2" t="s">
        <v>30</v>
      </c>
      <c r="F3064" s="26" t="s">
        <v>176</v>
      </c>
      <c r="G3064" s="4" t="s">
        <v>1266</v>
      </c>
      <c r="H3064" s="2" t="s">
        <v>163</v>
      </c>
      <c r="I3064" s="2" t="s">
        <v>569</v>
      </c>
      <c r="J3064" s="2" t="s">
        <v>570</v>
      </c>
      <c r="K3064" s="2" t="s">
        <v>835</v>
      </c>
      <c r="L3064" s="2" t="s">
        <v>851</v>
      </c>
      <c r="M3064" s="2" t="s">
        <v>6</v>
      </c>
      <c r="N3064" s="2" t="s">
        <v>6</v>
      </c>
      <c r="O3064" s="2" t="s">
        <v>6</v>
      </c>
      <c r="P3064" s="2" t="s">
        <v>6</v>
      </c>
      <c r="Q3064" s="2" t="s">
        <v>6</v>
      </c>
      <c r="R3064" s="2" t="s">
        <v>6</v>
      </c>
      <c r="S3064" s="2" t="s">
        <v>6</v>
      </c>
      <c r="T3064" s="2" t="s">
        <v>6</v>
      </c>
      <c r="U3064" s="2" t="s">
        <v>6</v>
      </c>
      <c r="V3064" s="2" t="s">
        <v>6</v>
      </c>
      <c r="W3064" s="2" t="s">
        <v>6</v>
      </c>
      <c r="X3064" s="2" t="s">
        <v>6</v>
      </c>
      <c r="Y3064" s="2" t="s">
        <v>6</v>
      </c>
      <c r="Z3064" s="2" t="s">
        <v>6</v>
      </c>
      <c r="AA3064" s="2" t="s">
        <v>6</v>
      </c>
      <c r="AB3064" s="2" t="s">
        <v>6</v>
      </c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</row>
    <row r="3065" spans="1:47" ht="15.75">
      <c r="A3065" s="2"/>
      <c r="B3065" s="2"/>
      <c r="C3065" s="2" t="s">
        <v>1228</v>
      </c>
      <c r="D3065" s="2" t="s">
        <v>176</v>
      </c>
      <c r="E3065" s="2" t="s">
        <v>30</v>
      </c>
      <c r="F3065" s="26" t="s">
        <v>176</v>
      </c>
      <c r="G3065" s="4" t="s">
        <v>1266</v>
      </c>
      <c r="H3065" s="2" t="s">
        <v>163</v>
      </c>
      <c r="I3065" s="2" t="s">
        <v>569</v>
      </c>
      <c r="J3065" s="2" t="s">
        <v>570</v>
      </c>
      <c r="K3065" s="2" t="s">
        <v>835</v>
      </c>
      <c r="L3065" s="2" t="s">
        <v>851</v>
      </c>
      <c r="M3065" s="2" t="s">
        <v>6</v>
      </c>
      <c r="N3065" s="2" t="s">
        <v>6</v>
      </c>
      <c r="O3065" s="2" t="s">
        <v>6</v>
      </c>
      <c r="P3065" s="2" t="s">
        <v>6</v>
      </c>
      <c r="Q3065" s="2" t="s">
        <v>6</v>
      </c>
      <c r="R3065" s="2" t="s">
        <v>6</v>
      </c>
      <c r="S3065" s="2" t="s">
        <v>6</v>
      </c>
      <c r="T3065" s="2" t="s">
        <v>6</v>
      </c>
      <c r="U3065" s="2" t="s">
        <v>6</v>
      </c>
      <c r="V3065" s="2" t="s">
        <v>6</v>
      </c>
      <c r="W3065" s="2" t="s">
        <v>6</v>
      </c>
      <c r="X3065" s="2" t="s">
        <v>6</v>
      </c>
      <c r="Y3065" s="2" t="s">
        <v>6</v>
      </c>
      <c r="Z3065" s="2" t="s">
        <v>6</v>
      </c>
      <c r="AA3065" s="2" t="s">
        <v>6</v>
      </c>
      <c r="AB3065" s="2" t="s">
        <v>6</v>
      </c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</row>
    <row r="3066" spans="1:47" ht="15.75">
      <c r="A3066" s="2"/>
      <c r="B3066" s="2"/>
      <c r="C3066" s="2" t="s">
        <v>1229</v>
      </c>
      <c r="D3066" s="2" t="s">
        <v>176</v>
      </c>
      <c r="E3066" s="2" t="s">
        <v>30</v>
      </c>
      <c r="F3066" s="26" t="s">
        <v>176</v>
      </c>
      <c r="G3066" s="4" t="s">
        <v>1266</v>
      </c>
      <c r="H3066" s="2" t="s">
        <v>163</v>
      </c>
      <c r="I3066" s="2" t="s">
        <v>569</v>
      </c>
      <c r="J3066" s="2" t="s">
        <v>570</v>
      </c>
      <c r="K3066" s="2" t="s">
        <v>835</v>
      </c>
      <c r="L3066" s="2" t="s">
        <v>851</v>
      </c>
      <c r="M3066" s="2" t="s">
        <v>6</v>
      </c>
      <c r="N3066" s="2" t="s">
        <v>6</v>
      </c>
      <c r="O3066" s="2" t="s">
        <v>6</v>
      </c>
      <c r="P3066" s="2" t="s">
        <v>6</v>
      </c>
      <c r="Q3066" s="2" t="s">
        <v>6</v>
      </c>
      <c r="R3066" s="2" t="s">
        <v>6</v>
      </c>
      <c r="S3066" s="2" t="s">
        <v>6</v>
      </c>
      <c r="T3066" s="2" t="s">
        <v>6</v>
      </c>
      <c r="U3066" s="2" t="s">
        <v>6</v>
      </c>
      <c r="V3066" s="2" t="s">
        <v>6</v>
      </c>
      <c r="W3066" s="2" t="s">
        <v>6</v>
      </c>
      <c r="X3066" s="2" t="s">
        <v>6</v>
      </c>
      <c r="Y3066" s="2" t="s">
        <v>6</v>
      </c>
      <c r="Z3066" s="2" t="s">
        <v>6</v>
      </c>
      <c r="AA3066" s="2" t="s">
        <v>6</v>
      </c>
      <c r="AB3066" s="2" t="s">
        <v>6</v>
      </c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</row>
    <row r="3067" spans="1:47" ht="15.75">
      <c r="A3067" s="2"/>
      <c r="B3067" s="2"/>
      <c r="C3067" s="2" t="s">
        <v>1230</v>
      </c>
      <c r="D3067" s="2" t="s">
        <v>176</v>
      </c>
      <c r="E3067" s="2" t="s">
        <v>30</v>
      </c>
      <c r="F3067" s="26" t="s">
        <v>176</v>
      </c>
      <c r="G3067" s="4" t="s">
        <v>1266</v>
      </c>
      <c r="H3067" s="2" t="s">
        <v>163</v>
      </c>
      <c r="I3067" s="2" t="s">
        <v>569</v>
      </c>
      <c r="J3067" s="2" t="s">
        <v>570</v>
      </c>
      <c r="K3067" s="2" t="s">
        <v>835</v>
      </c>
      <c r="L3067" s="2" t="s">
        <v>851</v>
      </c>
      <c r="M3067" s="2" t="s">
        <v>6</v>
      </c>
      <c r="N3067" s="2" t="s">
        <v>6</v>
      </c>
      <c r="O3067" s="2" t="s">
        <v>6</v>
      </c>
      <c r="P3067" s="2" t="s">
        <v>6</v>
      </c>
      <c r="Q3067" s="2" t="s">
        <v>6</v>
      </c>
      <c r="R3067" s="2" t="s">
        <v>6</v>
      </c>
      <c r="S3067" s="2" t="s">
        <v>6</v>
      </c>
      <c r="T3067" s="2" t="s">
        <v>6</v>
      </c>
      <c r="U3067" s="2" t="s">
        <v>6</v>
      </c>
      <c r="V3067" s="2" t="s">
        <v>6</v>
      </c>
      <c r="W3067" s="2" t="s">
        <v>6</v>
      </c>
      <c r="X3067" s="2" t="s">
        <v>6</v>
      </c>
      <c r="Y3067" s="2" t="s">
        <v>6</v>
      </c>
      <c r="Z3067" s="2" t="s">
        <v>6</v>
      </c>
      <c r="AA3067" s="2" t="s">
        <v>6</v>
      </c>
      <c r="AB3067" s="2" t="s">
        <v>6</v>
      </c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</row>
    <row r="3068" spans="1:47" ht="15.75">
      <c r="A3068" s="2"/>
      <c r="B3068" s="2"/>
      <c r="C3068" s="2" t="s">
        <v>1231</v>
      </c>
      <c r="D3068" s="2" t="s">
        <v>176</v>
      </c>
      <c r="E3068" s="2" t="s">
        <v>30</v>
      </c>
      <c r="F3068" s="26" t="s">
        <v>176</v>
      </c>
      <c r="G3068" s="4" t="s">
        <v>1266</v>
      </c>
      <c r="H3068" s="2" t="s">
        <v>163</v>
      </c>
      <c r="I3068" s="2" t="s">
        <v>569</v>
      </c>
      <c r="J3068" s="2" t="s">
        <v>570</v>
      </c>
      <c r="K3068" s="2" t="s">
        <v>835</v>
      </c>
      <c r="L3068" s="2" t="s">
        <v>851</v>
      </c>
      <c r="M3068" s="2" t="s">
        <v>6</v>
      </c>
      <c r="N3068" s="2" t="s">
        <v>6</v>
      </c>
      <c r="O3068" s="2" t="s">
        <v>6</v>
      </c>
      <c r="P3068" s="2" t="s">
        <v>6</v>
      </c>
      <c r="Q3068" s="2" t="s">
        <v>6</v>
      </c>
      <c r="R3068" s="2" t="s">
        <v>6</v>
      </c>
      <c r="S3068" s="2" t="s">
        <v>6</v>
      </c>
      <c r="T3068" s="2" t="s">
        <v>6</v>
      </c>
      <c r="U3068" s="2" t="s">
        <v>6</v>
      </c>
      <c r="V3068" s="2" t="s">
        <v>6</v>
      </c>
      <c r="W3068" s="2" t="s">
        <v>6</v>
      </c>
      <c r="X3068" s="2" t="s">
        <v>6</v>
      </c>
      <c r="Y3068" s="2" t="s">
        <v>6</v>
      </c>
      <c r="Z3068" s="2" t="s">
        <v>6</v>
      </c>
      <c r="AA3068" s="2" t="s">
        <v>6</v>
      </c>
      <c r="AB3068" s="2" t="s">
        <v>6</v>
      </c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</row>
    <row r="3069" spans="1:47" ht="15.75">
      <c r="A3069" s="2"/>
      <c r="B3069" s="2"/>
      <c r="C3069" s="2" t="s">
        <v>1232</v>
      </c>
      <c r="D3069" s="2" t="s">
        <v>176</v>
      </c>
      <c r="E3069" s="2" t="s">
        <v>30</v>
      </c>
      <c r="F3069" s="26" t="s">
        <v>176</v>
      </c>
      <c r="G3069" s="4" t="s">
        <v>1266</v>
      </c>
      <c r="H3069" s="2" t="s">
        <v>163</v>
      </c>
      <c r="I3069" s="2" t="s">
        <v>569</v>
      </c>
      <c r="J3069" s="2" t="s">
        <v>570</v>
      </c>
      <c r="K3069" s="2" t="s">
        <v>835</v>
      </c>
      <c r="L3069" s="2" t="s">
        <v>851</v>
      </c>
      <c r="M3069" s="2" t="s">
        <v>6</v>
      </c>
      <c r="N3069" s="2" t="s">
        <v>6</v>
      </c>
      <c r="O3069" s="2" t="s">
        <v>6</v>
      </c>
      <c r="P3069" s="2" t="s">
        <v>6</v>
      </c>
      <c r="Q3069" s="2" t="s">
        <v>6</v>
      </c>
      <c r="R3069" s="2" t="s">
        <v>6</v>
      </c>
      <c r="S3069" s="2" t="s">
        <v>6</v>
      </c>
      <c r="T3069" s="2" t="s">
        <v>6</v>
      </c>
      <c r="U3069" s="2" t="s">
        <v>6</v>
      </c>
      <c r="V3069" s="2" t="s">
        <v>6</v>
      </c>
      <c r="W3069" s="2" t="s">
        <v>6</v>
      </c>
      <c r="X3069" s="2" t="s">
        <v>6</v>
      </c>
      <c r="Y3069" s="2" t="s">
        <v>6</v>
      </c>
      <c r="Z3069" s="2" t="s">
        <v>6</v>
      </c>
      <c r="AA3069" s="2" t="s">
        <v>6</v>
      </c>
      <c r="AB3069" s="2" t="s">
        <v>6</v>
      </c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</row>
    <row r="3070" spans="1:47" ht="15.75">
      <c r="A3070" s="2"/>
      <c r="B3070" s="2"/>
      <c r="C3070" s="2" t="s">
        <v>1147</v>
      </c>
      <c r="D3070" s="2" t="s">
        <v>176</v>
      </c>
      <c r="E3070" s="2" t="s">
        <v>30</v>
      </c>
      <c r="F3070" s="26" t="s">
        <v>176</v>
      </c>
      <c r="G3070" s="4" t="s">
        <v>1266</v>
      </c>
      <c r="H3070" s="2" t="s">
        <v>163</v>
      </c>
      <c r="I3070" s="2" t="s">
        <v>569</v>
      </c>
      <c r="J3070" s="2" t="s">
        <v>570</v>
      </c>
      <c r="K3070" s="2" t="s">
        <v>835</v>
      </c>
      <c r="L3070" s="2" t="s">
        <v>1265</v>
      </c>
      <c r="M3070" s="2" t="s">
        <v>6</v>
      </c>
      <c r="N3070" s="2" t="s">
        <v>6</v>
      </c>
      <c r="O3070" s="2" t="s">
        <v>6</v>
      </c>
      <c r="P3070" s="2" t="s">
        <v>6</v>
      </c>
      <c r="Q3070" s="2" t="s">
        <v>6</v>
      </c>
      <c r="R3070" s="2" t="s">
        <v>6</v>
      </c>
      <c r="S3070" s="2" t="s">
        <v>6</v>
      </c>
      <c r="T3070" s="2" t="s">
        <v>6</v>
      </c>
      <c r="U3070" s="2" t="s">
        <v>6</v>
      </c>
      <c r="V3070" s="2" t="s">
        <v>6</v>
      </c>
      <c r="W3070" s="2" t="s">
        <v>6</v>
      </c>
      <c r="X3070" s="2" t="s">
        <v>6</v>
      </c>
      <c r="Y3070" s="2" t="s">
        <v>6</v>
      </c>
      <c r="Z3070" s="2" t="s">
        <v>6</v>
      </c>
      <c r="AA3070" s="2" t="s">
        <v>6</v>
      </c>
      <c r="AB3070" s="2" t="s">
        <v>6</v>
      </c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</row>
    <row r="3071" spans="1:47" ht="15.75">
      <c r="A3071" s="2"/>
      <c r="B3071" s="2"/>
      <c r="C3071" s="2" t="s">
        <v>1233</v>
      </c>
      <c r="D3071" s="2" t="s">
        <v>176</v>
      </c>
      <c r="E3071" s="2" t="s">
        <v>30</v>
      </c>
      <c r="F3071" s="26" t="s">
        <v>176</v>
      </c>
      <c r="G3071" s="4" t="s">
        <v>1266</v>
      </c>
      <c r="H3071" s="2" t="s">
        <v>163</v>
      </c>
      <c r="I3071" s="2" t="s">
        <v>569</v>
      </c>
      <c r="J3071" s="2" t="s">
        <v>570</v>
      </c>
      <c r="K3071" s="2" t="s">
        <v>835</v>
      </c>
      <c r="L3071" s="2" t="s">
        <v>1265</v>
      </c>
      <c r="M3071" s="2" t="s">
        <v>6</v>
      </c>
      <c r="N3071" s="2" t="s">
        <v>6</v>
      </c>
      <c r="O3071" s="2" t="s">
        <v>6</v>
      </c>
      <c r="P3071" s="2" t="s">
        <v>6</v>
      </c>
      <c r="Q3071" s="2" t="s">
        <v>6</v>
      </c>
      <c r="R3071" s="2" t="s">
        <v>6</v>
      </c>
      <c r="S3071" s="2" t="s">
        <v>6</v>
      </c>
      <c r="T3071" s="2" t="s">
        <v>6</v>
      </c>
      <c r="U3071" s="2" t="s">
        <v>6</v>
      </c>
      <c r="V3071" s="2" t="s">
        <v>6</v>
      </c>
      <c r="W3071" s="2" t="s">
        <v>6</v>
      </c>
      <c r="X3071" s="2" t="s">
        <v>6</v>
      </c>
      <c r="Y3071" s="2" t="s">
        <v>6</v>
      </c>
      <c r="Z3071" s="2" t="s">
        <v>6</v>
      </c>
      <c r="AA3071" s="2" t="s">
        <v>6</v>
      </c>
      <c r="AB3071" s="2" t="s">
        <v>6</v>
      </c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</row>
    <row r="3072" spans="1:47" ht="15.75">
      <c r="A3072" s="2"/>
      <c r="B3072" s="2"/>
      <c r="C3072" s="2" t="s">
        <v>1148</v>
      </c>
      <c r="D3072" s="2" t="s">
        <v>176</v>
      </c>
      <c r="E3072" s="2" t="s">
        <v>30</v>
      </c>
      <c r="F3072" s="26" t="s">
        <v>176</v>
      </c>
      <c r="G3072" s="4" t="s">
        <v>1266</v>
      </c>
      <c r="H3072" s="2" t="s">
        <v>163</v>
      </c>
      <c r="I3072" s="2" t="s">
        <v>569</v>
      </c>
      <c r="J3072" s="2" t="s">
        <v>570</v>
      </c>
      <c r="K3072" s="2" t="s">
        <v>835</v>
      </c>
      <c r="L3072" s="2" t="s">
        <v>1265</v>
      </c>
      <c r="M3072" s="2" t="s">
        <v>6</v>
      </c>
      <c r="N3072" s="2" t="s">
        <v>6</v>
      </c>
      <c r="O3072" s="2" t="s">
        <v>6</v>
      </c>
      <c r="P3072" s="2" t="s">
        <v>6</v>
      </c>
      <c r="Q3072" s="2" t="s">
        <v>6</v>
      </c>
      <c r="R3072" s="2" t="s">
        <v>6</v>
      </c>
      <c r="S3072" s="2" t="s">
        <v>6</v>
      </c>
      <c r="T3072" s="2" t="s">
        <v>6</v>
      </c>
      <c r="U3072" s="2" t="s">
        <v>6</v>
      </c>
      <c r="V3072" s="2" t="s">
        <v>6</v>
      </c>
      <c r="W3072" s="2" t="s">
        <v>6</v>
      </c>
      <c r="X3072" s="2" t="s">
        <v>6</v>
      </c>
      <c r="Y3072" s="2" t="s">
        <v>6</v>
      </c>
      <c r="Z3072" s="2" t="s">
        <v>6</v>
      </c>
      <c r="AA3072" s="2" t="s">
        <v>6</v>
      </c>
      <c r="AB3072" s="2" t="s">
        <v>6</v>
      </c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</row>
    <row r="3073" spans="1:47" ht="15.75">
      <c r="A3073" s="2"/>
      <c r="B3073" s="2"/>
      <c r="C3073" s="2" t="s">
        <v>1149</v>
      </c>
      <c r="D3073" s="2" t="s">
        <v>176</v>
      </c>
      <c r="E3073" s="2" t="s">
        <v>30</v>
      </c>
      <c r="F3073" s="26" t="s">
        <v>176</v>
      </c>
      <c r="G3073" s="4" t="s">
        <v>1266</v>
      </c>
      <c r="H3073" s="2" t="s">
        <v>163</v>
      </c>
      <c r="I3073" s="2" t="s">
        <v>569</v>
      </c>
      <c r="J3073" s="2" t="s">
        <v>570</v>
      </c>
      <c r="K3073" s="2" t="s">
        <v>835</v>
      </c>
      <c r="L3073" s="2" t="s">
        <v>1265</v>
      </c>
      <c r="M3073" s="2" t="s">
        <v>6</v>
      </c>
      <c r="N3073" s="2" t="s">
        <v>6</v>
      </c>
      <c r="O3073" s="2" t="s">
        <v>6</v>
      </c>
      <c r="P3073" s="2" t="s">
        <v>6</v>
      </c>
      <c r="Q3073" s="2" t="s">
        <v>6</v>
      </c>
      <c r="R3073" s="2" t="s">
        <v>6</v>
      </c>
      <c r="S3073" s="2" t="s">
        <v>6</v>
      </c>
      <c r="T3073" s="2" t="s">
        <v>6</v>
      </c>
      <c r="U3073" s="2" t="s">
        <v>6</v>
      </c>
      <c r="V3073" s="2" t="s">
        <v>6</v>
      </c>
      <c r="W3073" s="2" t="s">
        <v>6</v>
      </c>
      <c r="X3073" s="2" t="s">
        <v>6</v>
      </c>
      <c r="Y3073" s="2" t="s">
        <v>6</v>
      </c>
      <c r="Z3073" s="2" t="s">
        <v>6</v>
      </c>
      <c r="AA3073" s="2" t="s">
        <v>6</v>
      </c>
      <c r="AB3073" s="2" t="s">
        <v>6</v>
      </c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</row>
    <row r="3074" spans="1:47" ht="15.75">
      <c r="A3074" s="2"/>
      <c r="B3074" s="2"/>
      <c r="C3074" s="2" t="s">
        <v>1150</v>
      </c>
      <c r="D3074" s="2" t="s">
        <v>176</v>
      </c>
      <c r="E3074" s="2" t="s">
        <v>30</v>
      </c>
      <c r="F3074" s="26" t="s">
        <v>176</v>
      </c>
      <c r="G3074" s="4" t="s">
        <v>1266</v>
      </c>
      <c r="H3074" s="2" t="s">
        <v>163</v>
      </c>
      <c r="I3074" s="2" t="s">
        <v>569</v>
      </c>
      <c r="J3074" s="2" t="s">
        <v>570</v>
      </c>
      <c r="K3074" s="2" t="s">
        <v>835</v>
      </c>
      <c r="L3074" s="2" t="s">
        <v>1265</v>
      </c>
      <c r="M3074" s="2" t="s">
        <v>6</v>
      </c>
      <c r="N3074" s="2" t="s">
        <v>6</v>
      </c>
      <c r="O3074" s="2" t="s">
        <v>6</v>
      </c>
      <c r="P3074" s="2" t="s">
        <v>6</v>
      </c>
      <c r="Q3074" s="2" t="s">
        <v>6</v>
      </c>
      <c r="R3074" s="2" t="s">
        <v>6</v>
      </c>
      <c r="S3074" s="2" t="s">
        <v>6</v>
      </c>
      <c r="T3074" s="2" t="s">
        <v>6</v>
      </c>
      <c r="U3074" s="2" t="s">
        <v>6</v>
      </c>
      <c r="V3074" s="2" t="s">
        <v>6</v>
      </c>
      <c r="W3074" s="2" t="s">
        <v>6</v>
      </c>
      <c r="X3074" s="2" t="s">
        <v>6</v>
      </c>
      <c r="Y3074" s="2" t="s">
        <v>6</v>
      </c>
      <c r="Z3074" s="2" t="s">
        <v>6</v>
      </c>
      <c r="AA3074" s="2" t="s">
        <v>6</v>
      </c>
      <c r="AB3074" s="2" t="s">
        <v>6</v>
      </c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</row>
    <row r="3075" spans="1:47" ht="15.75">
      <c r="A3075" s="2"/>
      <c r="B3075" s="2"/>
      <c r="C3075" s="2" t="s">
        <v>1151</v>
      </c>
      <c r="D3075" s="2" t="s">
        <v>176</v>
      </c>
      <c r="E3075" s="2" t="s">
        <v>30</v>
      </c>
      <c r="F3075" s="26" t="s">
        <v>176</v>
      </c>
      <c r="G3075" s="4" t="s">
        <v>1266</v>
      </c>
      <c r="H3075" s="2" t="s">
        <v>163</v>
      </c>
      <c r="I3075" s="2" t="s">
        <v>569</v>
      </c>
      <c r="J3075" s="2" t="s">
        <v>570</v>
      </c>
      <c r="K3075" s="2" t="s">
        <v>835</v>
      </c>
      <c r="L3075" s="2" t="s">
        <v>1265</v>
      </c>
      <c r="M3075" s="2" t="s">
        <v>6</v>
      </c>
      <c r="N3075" s="2" t="s">
        <v>6</v>
      </c>
      <c r="O3075" s="2" t="s">
        <v>6</v>
      </c>
      <c r="P3075" s="2" t="s">
        <v>6</v>
      </c>
      <c r="Q3075" s="2" t="s">
        <v>6</v>
      </c>
      <c r="R3075" s="2" t="s">
        <v>6</v>
      </c>
      <c r="S3075" s="2" t="s">
        <v>6</v>
      </c>
      <c r="T3075" s="2" t="s">
        <v>6</v>
      </c>
      <c r="U3075" s="2" t="s">
        <v>6</v>
      </c>
      <c r="V3075" s="2" t="s">
        <v>6</v>
      </c>
      <c r="W3075" s="2" t="s">
        <v>6</v>
      </c>
      <c r="X3075" s="2" t="s">
        <v>6</v>
      </c>
      <c r="Y3075" s="2" t="s">
        <v>6</v>
      </c>
      <c r="Z3075" s="2" t="s">
        <v>6</v>
      </c>
      <c r="AA3075" s="2" t="s">
        <v>6</v>
      </c>
      <c r="AB3075" s="2" t="s">
        <v>6</v>
      </c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</row>
    <row r="3076" spans="1:47" ht="15.75">
      <c r="A3076" s="2"/>
      <c r="B3076" s="2"/>
      <c r="C3076" s="2" t="s">
        <v>1152</v>
      </c>
      <c r="D3076" s="2" t="s">
        <v>176</v>
      </c>
      <c r="E3076" s="2" t="s">
        <v>30</v>
      </c>
      <c r="F3076" s="26" t="s">
        <v>176</v>
      </c>
      <c r="G3076" s="4" t="s">
        <v>1266</v>
      </c>
      <c r="H3076" s="2" t="s">
        <v>163</v>
      </c>
      <c r="I3076" s="2" t="s">
        <v>569</v>
      </c>
      <c r="J3076" s="2" t="s">
        <v>570</v>
      </c>
      <c r="K3076" s="2" t="s">
        <v>835</v>
      </c>
      <c r="L3076" s="2" t="s">
        <v>1265</v>
      </c>
      <c r="M3076" s="2" t="s">
        <v>6</v>
      </c>
      <c r="N3076" s="2" t="s">
        <v>6</v>
      </c>
      <c r="O3076" s="2" t="s">
        <v>6</v>
      </c>
      <c r="P3076" s="2" t="s">
        <v>6</v>
      </c>
      <c r="Q3076" s="2" t="s">
        <v>6</v>
      </c>
      <c r="R3076" s="2" t="s">
        <v>6</v>
      </c>
      <c r="S3076" s="2" t="s">
        <v>6</v>
      </c>
      <c r="T3076" s="2" t="s">
        <v>6</v>
      </c>
      <c r="U3076" s="2" t="s">
        <v>6</v>
      </c>
      <c r="V3076" s="2" t="s">
        <v>6</v>
      </c>
      <c r="W3076" s="2" t="s">
        <v>6</v>
      </c>
      <c r="X3076" s="2" t="s">
        <v>6</v>
      </c>
      <c r="Y3076" s="2" t="s">
        <v>6</v>
      </c>
      <c r="Z3076" s="2" t="s">
        <v>6</v>
      </c>
      <c r="AA3076" s="2" t="s">
        <v>6</v>
      </c>
      <c r="AB3076" s="2" t="s">
        <v>6</v>
      </c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</row>
    <row r="3077" spans="1:47" ht="15.75">
      <c r="A3077" s="2"/>
      <c r="B3077" s="2"/>
      <c r="C3077" s="2" t="s">
        <v>1153</v>
      </c>
      <c r="D3077" s="2" t="s">
        <v>176</v>
      </c>
      <c r="E3077" s="2" t="s">
        <v>30</v>
      </c>
      <c r="F3077" s="26" t="s">
        <v>176</v>
      </c>
      <c r="G3077" s="4" t="s">
        <v>1266</v>
      </c>
      <c r="H3077" s="2" t="s">
        <v>163</v>
      </c>
      <c r="I3077" s="2" t="s">
        <v>569</v>
      </c>
      <c r="J3077" s="2" t="s">
        <v>570</v>
      </c>
      <c r="K3077" s="2" t="s">
        <v>835</v>
      </c>
      <c r="L3077" s="2" t="s">
        <v>1265</v>
      </c>
      <c r="M3077" s="2" t="s">
        <v>6</v>
      </c>
      <c r="N3077" s="2" t="s">
        <v>6</v>
      </c>
      <c r="O3077" s="2" t="s">
        <v>6</v>
      </c>
      <c r="P3077" s="2" t="s">
        <v>6</v>
      </c>
      <c r="Q3077" s="2" t="s">
        <v>6</v>
      </c>
      <c r="R3077" s="2" t="s">
        <v>6</v>
      </c>
      <c r="S3077" s="2" t="s">
        <v>6</v>
      </c>
      <c r="T3077" s="2" t="s">
        <v>6</v>
      </c>
      <c r="U3077" s="2" t="s">
        <v>6</v>
      </c>
      <c r="V3077" s="2" t="s">
        <v>6</v>
      </c>
      <c r="W3077" s="2" t="s">
        <v>6</v>
      </c>
      <c r="X3077" s="2" t="s">
        <v>6</v>
      </c>
      <c r="Y3077" s="2" t="s">
        <v>6</v>
      </c>
      <c r="Z3077" s="2" t="s">
        <v>6</v>
      </c>
      <c r="AA3077" s="2" t="s">
        <v>6</v>
      </c>
      <c r="AB3077" s="2" t="s">
        <v>6</v>
      </c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</row>
    <row r="3078" spans="1:47" ht="15.75">
      <c r="A3078" s="2"/>
      <c r="B3078" s="2"/>
      <c r="C3078" s="2" t="s">
        <v>1154</v>
      </c>
      <c r="D3078" s="2" t="s">
        <v>176</v>
      </c>
      <c r="E3078" s="2" t="s">
        <v>30</v>
      </c>
      <c r="F3078" s="26" t="s">
        <v>176</v>
      </c>
      <c r="G3078" s="4" t="s">
        <v>1266</v>
      </c>
      <c r="H3078" s="2" t="s">
        <v>163</v>
      </c>
      <c r="I3078" s="2" t="s">
        <v>569</v>
      </c>
      <c r="J3078" s="2" t="s">
        <v>570</v>
      </c>
      <c r="K3078" s="2" t="s">
        <v>835</v>
      </c>
      <c r="L3078" s="2" t="s">
        <v>1265</v>
      </c>
      <c r="M3078" s="2" t="s">
        <v>6</v>
      </c>
      <c r="N3078" s="2" t="s">
        <v>6</v>
      </c>
      <c r="O3078" s="2" t="s">
        <v>6</v>
      </c>
      <c r="P3078" s="2" t="s">
        <v>6</v>
      </c>
      <c r="Q3078" s="2" t="s">
        <v>6</v>
      </c>
      <c r="R3078" s="2" t="s">
        <v>6</v>
      </c>
      <c r="S3078" s="2" t="s">
        <v>6</v>
      </c>
      <c r="T3078" s="2" t="s">
        <v>6</v>
      </c>
      <c r="U3078" s="2" t="s">
        <v>6</v>
      </c>
      <c r="V3078" s="2" t="s">
        <v>6</v>
      </c>
      <c r="W3078" s="2" t="s">
        <v>6</v>
      </c>
      <c r="X3078" s="2" t="s">
        <v>6</v>
      </c>
      <c r="Y3078" s="2" t="s">
        <v>6</v>
      </c>
      <c r="Z3078" s="2" t="s">
        <v>6</v>
      </c>
      <c r="AA3078" s="2" t="s">
        <v>6</v>
      </c>
      <c r="AB3078" s="2" t="s">
        <v>6</v>
      </c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</row>
    <row r="3079" spans="1:47" ht="15.75">
      <c r="A3079" s="2"/>
      <c r="B3079" s="2"/>
      <c r="C3079" s="2" t="s">
        <v>1155</v>
      </c>
      <c r="D3079" s="2" t="s">
        <v>176</v>
      </c>
      <c r="E3079" s="2" t="s">
        <v>30</v>
      </c>
      <c r="F3079" s="26" t="s">
        <v>176</v>
      </c>
      <c r="G3079" s="4" t="s">
        <v>1266</v>
      </c>
      <c r="H3079" s="2" t="s">
        <v>163</v>
      </c>
      <c r="I3079" s="2" t="s">
        <v>569</v>
      </c>
      <c r="J3079" s="2" t="s">
        <v>570</v>
      </c>
      <c r="K3079" s="2" t="s">
        <v>835</v>
      </c>
      <c r="L3079" s="2" t="s">
        <v>1265</v>
      </c>
      <c r="M3079" s="2" t="s">
        <v>6</v>
      </c>
      <c r="N3079" s="2" t="s">
        <v>6</v>
      </c>
      <c r="O3079" s="2" t="s">
        <v>6</v>
      </c>
      <c r="P3079" s="2" t="s">
        <v>6</v>
      </c>
      <c r="Q3079" s="2" t="s">
        <v>6</v>
      </c>
      <c r="R3079" s="2" t="s">
        <v>6</v>
      </c>
      <c r="S3079" s="2" t="s">
        <v>6</v>
      </c>
      <c r="T3079" s="2" t="s">
        <v>6</v>
      </c>
      <c r="U3079" s="2" t="s">
        <v>6</v>
      </c>
      <c r="V3079" s="2" t="s">
        <v>6</v>
      </c>
      <c r="W3079" s="2" t="s">
        <v>6</v>
      </c>
      <c r="X3079" s="2" t="s">
        <v>6</v>
      </c>
      <c r="Y3079" s="2" t="s">
        <v>6</v>
      </c>
      <c r="Z3079" s="2" t="s">
        <v>6</v>
      </c>
      <c r="AA3079" s="2" t="s">
        <v>6</v>
      </c>
      <c r="AB3079" s="2" t="s">
        <v>6</v>
      </c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</row>
    <row r="3080" spans="1:47" ht="15.75">
      <c r="A3080" s="2"/>
      <c r="B3080" s="2"/>
      <c r="C3080" s="2" t="s">
        <v>1156</v>
      </c>
      <c r="D3080" s="2" t="s">
        <v>176</v>
      </c>
      <c r="E3080" s="2" t="s">
        <v>30</v>
      </c>
      <c r="F3080" s="26" t="s">
        <v>176</v>
      </c>
      <c r="G3080" s="4" t="s">
        <v>1266</v>
      </c>
      <c r="H3080" s="2" t="s">
        <v>163</v>
      </c>
      <c r="I3080" s="2" t="s">
        <v>569</v>
      </c>
      <c r="J3080" s="2" t="s">
        <v>570</v>
      </c>
      <c r="K3080" s="2" t="s">
        <v>835</v>
      </c>
      <c r="L3080" s="2" t="s">
        <v>1265</v>
      </c>
      <c r="M3080" s="2" t="s">
        <v>6</v>
      </c>
      <c r="N3080" s="2" t="s">
        <v>6</v>
      </c>
      <c r="O3080" s="2" t="s">
        <v>6</v>
      </c>
      <c r="P3080" s="2" t="s">
        <v>6</v>
      </c>
      <c r="Q3080" s="2" t="s">
        <v>6</v>
      </c>
      <c r="R3080" s="2" t="s">
        <v>6</v>
      </c>
      <c r="S3080" s="2" t="s">
        <v>6</v>
      </c>
      <c r="T3080" s="2" t="s">
        <v>6</v>
      </c>
      <c r="U3080" s="2" t="s">
        <v>6</v>
      </c>
      <c r="V3080" s="2" t="s">
        <v>6</v>
      </c>
      <c r="W3080" s="2" t="s">
        <v>6</v>
      </c>
      <c r="X3080" s="2" t="s">
        <v>6</v>
      </c>
      <c r="Y3080" s="2" t="s">
        <v>6</v>
      </c>
      <c r="Z3080" s="2" t="s">
        <v>6</v>
      </c>
      <c r="AA3080" s="2" t="s">
        <v>6</v>
      </c>
      <c r="AB3080" s="2" t="s">
        <v>6</v>
      </c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</row>
    <row r="3081" spans="1:47" ht="15.75">
      <c r="A3081" s="2"/>
      <c r="B3081" s="2"/>
      <c r="C3081" s="2" t="s">
        <v>1157</v>
      </c>
      <c r="D3081" s="2" t="s">
        <v>176</v>
      </c>
      <c r="E3081" s="2" t="s">
        <v>30</v>
      </c>
      <c r="F3081" s="26" t="s">
        <v>176</v>
      </c>
      <c r="G3081" s="4" t="s">
        <v>1266</v>
      </c>
      <c r="H3081" s="2" t="s">
        <v>163</v>
      </c>
      <c r="I3081" s="2" t="s">
        <v>569</v>
      </c>
      <c r="J3081" s="2" t="s">
        <v>570</v>
      </c>
      <c r="K3081" s="2" t="s">
        <v>835</v>
      </c>
      <c r="L3081" s="2" t="s">
        <v>1265</v>
      </c>
      <c r="M3081" s="2" t="s">
        <v>6</v>
      </c>
      <c r="N3081" s="2" t="s">
        <v>6</v>
      </c>
      <c r="O3081" s="2" t="s">
        <v>6</v>
      </c>
      <c r="P3081" s="2" t="s">
        <v>6</v>
      </c>
      <c r="Q3081" s="2" t="s">
        <v>6</v>
      </c>
      <c r="R3081" s="2" t="s">
        <v>6</v>
      </c>
      <c r="S3081" s="2" t="s">
        <v>6</v>
      </c>
      <c r="T3081" s="2" t="s">
        <v>6</v>
      </c>
      <c r="U3081" s="2" t="s">
        <v>6</v>
      </c>
      <c r="V3081" s="2" t="s">
        <v>6</v>
      </c>
      <c r="W3081" s="2" t="s">
        <v>6</v>
      </c>
      <c r="X3081" s="2" t="s">
        <v>6</v>
      </c>
      <c r="Y3081" s="2" t="s">
        <v>6</v>
      </c>
      <c r="Z3081" s="2" t="s">
        <v>6</v>
      </c>
      <c r="AA3081" s="2" t="s">
        <v>6</v>
      </c>
      <c r="AB3081" s="2" t="s">
        <v>6</v>
      </c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</row>
    <row r="3082" spans="1:47" ht="15.75">
      <c r="A3082" s="2"/>
      <c r="B3082" s="2"/>
      <c r="C3082" s="2" t="s">
        <v>1158</v>
      </c>
      <c r="D3082" s="2" t="s">
        <v>176</v>
      </c>
      <c r="E3082" s="2" t="s">
        <v>30</v>
      </c>
      <c r="F3082" s="26" t="s">
        <v>176</v>
      </c>
      <c r="G3082" s="4" t="s">
        <v>1266</v>
      </c>
      <c r="H3082" s="2" t="s">
        <v>163</v>
      </c>
      <c r="I3082" s="2" t="s">
        <v>569</v>
      </c>
      <c r="J3082" s="2" t="s">
        <v>570</v>
      </c>
      <c r="K3082" s="2" t="s">
        <v>835</v>
      </c>
      <c r="L3082" s="2" t="s">
        <v>1265</v>
      </c>
      <c r="M3082" s="2" t="s">
        <v>6</v>
      </c>
      <c r="N3082" s="2" t="s">
        <v>6</v>
      </c>
      <c r="O3082" s="2" t="s">
        <v>6</v>
      </c>
      <c r="P3082" s="2" t="s">
        <v>6</v>
      </c>
      <c r="Q3082" s="2" t="s">
        <v>6</v>
      </c>
      <c r="R3082" s="2" t="s">
        <v>6</v>
      </c>
      <c r="S3082" s="2" t="s">
        <v>6</v>
      </c>
      <c r="T3082" s="2" t="s">
        <v>6</v>
      </c>
      <c r="U3082" s="2" t="s">
        <v>6</v>
      </c>
      <c r="V3082" s="2" t="s">
        <v>6</v>
      </c>
      <c r="W3082" s="2" t="s">
        <v>6</v>
      </c>
      <c r="X3082" s="2" t="s">
        <v>6</v>
      </c>
      <c r="Y3082" s="2" t="s">
        <v>6</v>
      </c>
      <c r="Z3082" s="2" t="s">
        <v>6</v>
      </c>
      <c r="AA3082" s="2" t="s">
        <v>6</v>
      </c>
      <c r="AB3082" s="2" t="s">
        <v>6</v>
      </c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</row>
    <row r="3083" spans="1:47" ht="15.75">
      <c r="A3083" s="2"/>
      <c r="B3083" s="2"/>
      <c r="C3083" s="2" t="s">
        <v>1159</v>
      </c>
      <c r="D3083" s="2" t="s">
        <v>176</v>
      </c>
      <c r="E3083" s="2" t="s">
        <v>30</v>
      </c>
      <c r="F3083" s="26" t="s">
        <v>176</v>
      </c>
      <c r="G3083" s="4" t="s">
        <v>1266</v>
      </c>
      <c r="H3083" s="2" t="s">
        <v>163</v>
      </c>
      <c r="I3083" s="2" t="s">
        <v>569</v>
      </c>
      <c r="J3083" s="2" t="s">
        <v>570</v>
      </c>
      <c r="K3083" s="2" t="s">
        <v>835</v>
      </c>
      <c r="L3083" s="2" t="s">
        <v>1265</v>
      </c>
      <c r="M3083" s="2" t="s">
        <v>6</v>
      </c>
      <c r="N3083" s="2" t="s">
        <v>6</v>
      </c>
      <c r="O3083" s="2" t="s">
        <v>6</v>
      </c>
      <c r="P3083" s="2" t="s">
        <v>6</v>
      </c>
      <c r="Q3083" s="2" t="s">
        <v>6</v>
      </c>
      <c r="R3083" s="2" t="s">
        <v>6</v>
      </c>
      <c r="S3083" s="2" t="s">
        <v>6</v>
      </c>
      <c r="T3083" s="2" t="s">
        <v>6</v>
      </c>
      <c r="U3083" s="2" t="s">
        <v>6</v>
      </c>
      <c r="V3083" s="2" t="s">
        <v>6</v>
      </c>
      <c r="W3083" s="2" t="s">
        <v>6</v>
      </c>
      <c r="X3083" s="2" t="s">
        <v>6</v>
      </c>
      <c r="Y3083" s="2" t="s">
        <v>6</v>
      </c>
      <c r="Z3083" s="2" t="s">
        <v>6</v>
      </c>
      <c r="AA3083" s="2" t="s">
        <v>6</v>
      </c>
      <c r="AB3083" s="2" t="s">
        <v>6</v>
      </c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</row>
    <row r="3084" spans="1:47" ht="15.75">
      <c r="A3084" s="2"/>
      <c r="B3084" s="2"/>
      <c r="C3084" s="2" t="s">
        <v>1160</v>
      </c>
      <c r="D3084" s="2" t="s">
        <v>176</v>
      </c>
      <c r="E3084" s="2" t="s">
        <v>30</v>
      </c>
      <c r="F3084" s="26" t="s">
        <v>176</v>
      </c>
      <c r="G3084" s="4" t="s">
        <v>1266</v>
      </c>
      <c r="H3084" s="2" t="s">
        <v>163</v>
      </c>
      <c r="I3084" s="2" t="s">
        <v>569</v>
      </c>
      <c r="J3084" s="2" t="s">
        <v>570</v>
      </c>
      <c r="K3084" s="2" t="s">
        <v>835</v>
      </c>
      <c r="L3084" s="2" t="s">
        <v>1265</v>
      </c>
      <c r="M3084" s="2" t="s">
        <v>6</v>
      </c>
      <c r="N3084" s="2" t="s">
        <v>6</v>
      </c>
      <c r="O3084" s="2" t="s">
        <v>6</v>
      </c>
      <c r="P3084" s="2" t="s">
        <v>6</v>
      </c>
      <c r="Q3084" s="2" t="s">
        <v>6</v>
      </c>
      <c r="R3084" s="2" t="s">
        <v>6</v>
      </c>
      <c r="S3084" s="2" t="s">
        <v>6</v>
      </c>
      <c r="T3084" s="2" t="s">
        <v>6</v>
      </c>
      <c r="U3084" s="2" t="s">
        <v>6</v>
      </c>
      <c r="V3084" s="2" t="s">
        <v>6</v>
      </c>
      <c r="W3084" s="2" t="s">
        <v>6</v>
      </c>
      <c r="X3084" s="2" t="s">
        <v>6</v>
      </c>
      <c r="Y3084" s="2" t="s">
        <v>6</v>
      </c>
      <c r="Z3084" s="2" t="s">
        <v>6</v>
      </c>
      <c r="AA3084" s="2" t="s">
        <v>6</v>
      </c>
      <c r="AB3084" s="2" t="s">
        <v>6</v>
      </c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</row>
    <row r="3085" spans="1:47" ht="15.75">
      <c r="A3085" s="2"/>
      <c r="B3085" s="2"/>
      <c r="C3085" s="2" t="s">
        <v>1161</v>
      </c>
      <c r="D3085" s="2" t="s">
        <v>176</v>
      </c>
      <c r="E3085" s="2" t="s">
        <v>30</v>
      </c>
      <c r="F3085" s="26" t="s">
        <v>176</v>
      </c>
      <c r="G3085" s="4" t="s">
        <v>1266</v>
      </c>
      <c r="H3085" s="2" t="s">
        <v>163</v>
      </c>
      <c r="I3085" s="2" t="s">
        <v>569</v>
      </c>
      <c r="J3085" s="2" t="s">
        <v>570</v>
      </c>
      <c r="K3085" s="2" t="s">
        <v>835</v>
      </c>
      <c r="L3085" s="2" t="s">
        <v>1265</v>
      </c>
      <c r="M3085" s="2" t="s">
        <v>6</v>
      </c>
      <c r="N3085" s="2" t="s">
        <v>6</v>
      </c>
      <c r="O3085" s="2" t="s">
        <v>6</v>
      </c>
      <c r="P3085" s="2" t="s">
        <v>6</v>
      </c>
      <c r="Q3085" s="2" t="s">
        <v>6</v>
      </c>
      <c r="R3085" s="2" t="s">
        <v>6</v>
      </c>
      <c r="S3085" s="2" t="s">
        <v>6</v>
      </c>
      <c r="T3085" s="2" t="s">
        <v>6</v>
      </c>
      <c r="U3085" s="2" t="s">
        <v>6</v>
      </c>
      <c r="V3085" s="2" t="s">
        <v>6</v>
      </c>
      <c r="W3085" s="2" t="s">
        <v>6</v>
      </c>
      <c r="X3085" s="2" t="s">
        <v>6</v>
      </c>
      <c r="Y3085" s="2" t="s">
        <v>6</v>
      </c>
      <c r="Z3085" s="2" t="s">
        <v>6</v>
      </c>
      <c r="AA3085" s="2" t="s">
        <v>6</v>
      </c>
      <c r="AB3085" s="2" t="s">
        <v>6</v>
      </c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</row>
    <row r="3086" spans="1:47" ht="15.75">
      <c r="A3086" s="2"/>
      <c r="B3086" s="2"/>
      <c r="C3086" s="2" t="s">
        <v>1162</v>
      </c>
      <c r="D3086" s="2" t="s">
        <v>176</v>
      </c>
      <c r="E3086" s="2" t="s">
        <v>30</v>
      </c>
      <c r="F3086" s="26" t="s">
        <v>176</v>
      </c>
      <c r="G3086" s="4" t="s">
        <v>1266</v>
      </c>
      <c r="H3086" s="2" t="s">
        <v>163</v>
      </c>
      <c r="I3086" s="2" t="s">
        <v>569</v>
      </c>
      <c r="J3086" s="2" t="s">
        <v>570</v>
      </c>
      <c r="K3086" s="2" t="s">
        <v>835</v>
      </c>
      <c r="L3086" s="2" t="s">
        <v>1265</v>
      </c>
      <c r="M3086" s="2" t="s">
        <v>6</v>
      </c>
      <c r="N3086" s="2" t="s">
        <v>6</v>
      </c>
      <c r="O3086" s="2" t="s">
        <v>6</v>
      </c>
      <c r="P3086" s="2" t="s">
        <v>6</v>
      </c>
      <c r="Q3086" s="2" t="s">
        <v>6</v>
      </c>
      <c r="R3086" s="2" t="s">
        <v>6</v>
      </c>
      <c r="S3086" s="2" t="s">
        <v>6</v>
      </c>
      <c r="T3086" s="2" t="s">
        <v>6</v>
      </c>
      <c r="U3086" s="2" t="s">
        <v>6</v>
      </c>
      <c r="V3086" s="2" t="s">
        <v>6</v>
      </c>
      <c r="W3086" s="2" t="s">
        <v>6</v>
      </c>
      <c r="X3086" s="2" t="s">
        <v>6</v>
      </c>
      <c r="Y3086" s="2" t="s">
        <v>6</v>
      </c>
      <c r="Z3086" s="2" t="s">
        <v>6</v>
      </c>
      <c r="AA3086" s="2" t="s">
        <v>6</v>
      </c>
      <c r="AB3086" s="2" t="s">
        <v>6</v>
      </c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</row>
    <row r="3087" spans="1:47" ht="15.75">
      <c r="A3087" s="2"/>
      <c r="B3087" s="2"/>
      <c r="C3087" s="2" t="s">
        <v>1163</v>
      </c>
      <c r="D3087" s="2" t="s">
        <v>176</v>
      </c>
      <c r="E3087" s="2" t="s">
        <v>30</v>
      </c>
      <c r="F3087" s="26" t="s">
        <v>176</v>
      </c>
      <c r="G3087" s="4" t="s">
        <v>1266</v>
      </c>
      <c r="H3087" s="2" t="s">
        <v>163</v>
      </c>
      <c r="I3087" s="2" t="s">
        <v>569</v>
      </c>
      <c r="J3087" s="2" t="s">
        <v>570</v>
      </c>
      <c r="K3087" s="2" t="s">
        <v>835</v>
      </c>
      <c r="L3087" s="2" t="s">
        <v>1265</v>
      </c>
      <c r="M3087" s="2" t="s">
        <v>6</v>
      </c>
      <c r="N3087" s="2" t="s">
        <v>6</v>
      </c>
      <c r="O3087" s="2" t="s">
        <v>6</v>
      </c>
      <c r="P3087" s="2" t="s">
        <v>6</v>
      </c>
      <c r="Q3087" s="2" t="s">
        <v>6</v>
      </c>
      <c r="R3087" s="2" t="s">
        <v>6</v>
      </c>
      <c r="S3087" s="2" t="s">
        <v>6</v>
      </c>
      <c r="T3087" s="2" t="s">
        <v>6</v>
      </c>
      <c r="U3087" s="2" t="s">
        <v>6</v>
      </c>
      <c r="V3087" s="2" t="s">
        <v>6</v>
      </c>
      <c r="W3087" s="2" t="s">
        <v>6</v>
      </c>
      <c r="X3087" s="2" t="s">
        <v>6</v>
      </c>
      <c r="Y3087" s="2" t="s">
        <v>6</v>
      </c>
      <c r="Z3087" s="2" t="s">
        <v>6</v>
      </c>
      <c r="AA3087" s="2" t="s">
        <v>6</v>
      </c>
      <c r="AB3087" s="2" t="s">
        <v>6</v>
      </c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</row>
    <row r="3088" spans="1:47" ht="15.75">
      <c r="A3088" s="2"/>
      <c r="B3088" s="2"/>
      <c r="C3088" s="2" t="s">
        <v>1164</v>
      </c>
      <c r="D3088" s="2" t="s">
        <v>176</v>
      </c>
      <c r="E3088" s="2" t="s">
        <v>30</v>
      </c>
      <c r="F3088" s="26" t="s">
        <v>176</v>
      </c>
      <c r="G3088" s="4" t="s">
        <v>1266</v>
      </c>
      <c r="H3088" s="2" t="s">
        <v>163</v>
      </c>
      <c r="I3088" s="2" t="s">
        <v>569</v>
      </c>
      <c r="J3088" s="2" t="s">
        <v>570</v>
      </c>
      <c r="K3088" s="2" t="s">
        <v>835</v>
      </c>
      <c r="L3088" s="2" t="s">
        <v>1265</v>
      </c>
      <c r="M3088" s="2" t="s">
        <v>6</v>
      </c>
      <c r="N3088" s="2" t="s">
        <v>6</v>
      </c>
      <c r="O3088" s="2" t="s">
        <v>6</v>
      </c>
      <c r="P3088" s="2" t="s">
        <v>6</v>
      </c>
      <c r="Q3088" s="2" t="s">
        <v>6</v>
      </c>
      <c r="R3088" s="2" t="s">
        <v>6</v>
      </c>
      <c r="S3088" s="2" t="s">
        <v>6</v>
      </c>
      <c r="T3088" s="2" t="s">
        <v>6</v>
      </c>
      <c r="U3088" s="2" t="s">
        <v>6</v>
      </c>
      <c r="V3088" s="2" t="s">
        <v>6</v>
      </c>
      <c r="W3088" s="2" t="s">
        <v>6</v>
      </c>
      <c r="X3088" s="2" t="s">
        <v>6</v>
      </c>
      <c r="Y3088" s="2" t="s">
        <v>6</v>
      </c>
      <c r="Z3088" s="2" t="s">
        <v>6</v>
      </c>
      <c r="AA3088" s="2" t="s">
        <v>6</v>
      </c>
      <c r="AB3088" s="2" t="s">
        <v>6</v>
      </c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</row>
    <row r="3089" spans="1:47" ht="15.75">
      <c r="A3089" s="2"/>
      <c r="B3089" s="2"/>
      <c r="C3089" s="2" t="s">
        <v>1165</v>
      </c>
      <c r="D3089" s="2" t="s">
        <v>176</v>
      </c>
      <c r="E3089" s="2" t="s">
        <v>30</v>
      </c>
      <c r="F3089" s="26" t="s">
        <v>176</v>
      </c>
      <c r="G3089" s="4" t="s">
        <v>1266</v>
      </c>
      <c r="H3089" s="2" t="s">
        <v>163</v>
      </c>
      <c r="I3089" s="2" t="s">
        <v>569</v>
      </c>
      <c r="J3089" s="2" t="s">
        <v>570</v>
      </c>
      <c r="K3089" s="2" t="s">
        <v>835</v>
      </c>
      <c r="L3089" s="2" t="s">
        <v>1265</v>
      </c>
      <c r="M3089" s="2" t="s">
        <v>6</v>
      </c>
      <c r="N3089" s="2" t="s">
        <v>6</v>
      </c>
      <c r="O3089" s="2" t="s">
        <v>6</v>
      </c>
      <c r="P3089" s="2" t="s">
        <v>6</v>
      </c>
      <c r="Q3089" s="2" t="s">
        <v>6</v>
      </c>
      <c r="R3089" s="2" t="s">
        <v>6</v>
      </c>
      <c r="S3089" s="2" t="s">
        <v>6</v>
      </c>
      <c r="T3089" s="2" t="s">
        <v>6</v>
      </c>
      <c r="U3089" s="2" t="s">
        <v>6</v>
      </c>
      <c r="V3089" s="2" t="s">
        <v>6</v>
      </c>
      <c r="W3089" s="2" t="s">
        <v>6</v>
      </c>
      <c r="X3089" s="2" t="s">
        <v>6</v>
      </c>
      <c r="Y3089" s="2" t="s">
        <v>6</v>
      </c>
      <c r="Z3089" s="2" t="s">
        <v>6</v>
      </c>
      <c r="AA3089" s="2" t="s">
        <v>6</v>
      </c>
      <c r="AB3089" s="2" t="s">
        <v>6</v>
      </c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</row>
    <row r="3090" spans="1:47" ht="15.75">
      <c r="A3090" s="2"/>
      <c r="B3090" s="2"/>
      <c r="C3090" s="2" t="s">
        <v>1166</v>
      </c>
      <c r="D3090" s="2" t="s">
        <v>176</v>
      </c>
      <c r="E3090" s="2" t="s">
        <v>30</v>
      </c>
      <c r="F3090" s="26" t="s">
        <v>176</v>
      </c>
      <c r="G3090" s="4" t="s">
        <v>1266</v>
      </c>
      <c r="H3090" s="2" t="s">
        <v>163</v>
      </c>
      <c r="I3090" s="2" t="s">
        <v>569</v>
      </c>
      <c r="J3090" s="2" t="s">
        <v>570</v>
      </c>
      <c r="K3090" s="2" t="s">
        <v>835</v>
      </c>
      <c r="L3090" s="2" t="s">
        <v>1265</v>
      </c>
      <c r="M3090" s="2" t="s">
        <v>6</v>
      </c>
      <c r="N3090" s="2" t="s">
        <v>6</v>
      </c>
      <c r="O3090" s="2" t="s">
        <v>6</v>
      </c>
      <c r="P3090" s="2" t="s">
        <v>6</v>
      </c>
      <c r="Q3090" s="2" t="s">
        <v>6</v>
      </c>
      <c r="R3090" s="2" t="s">
        <v>6</v>
      </c>
      <c r="S3090" s="2" t="s">
        <v>6</v>
      </c>
      <c r="T3090" s="2" t="s">
        <v>6</v>
      </c>
      <c r="U3090" s="2" t="s">
        <v>6</v>
      </c>
      <c r="V3090" s="2" t="s">
        <v>6</v>
      </c>
      <c r="W3090" s="2" t="s">
        <v>6</v>
      </c>
      <c r="X3090" s="2" t="s">
        <v>6</v>
      </c>
      <c r="Y3090" s="2" t="s">
        <v>6</v>
      </c>
      <c r="Z3090" s="2" t="s">
        <v>6</v>
      </c>
      <c r="AA3090" s="2" t="s">
        <v>6</v>
      </c>
      <c r="AB3090" s="2" t="s">
        <v>6</v>
      </c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</row>
    <row r="3091" spans="1:47" ht="15.75">
      <c r="A3091" s="2"/>
      <c r="B3091" s="2"/>
      <c r="C3091" s="2" t="s">
        <v>1168</v>
      </c>
      <c r="D3091" s="2" t="s">
        <v>176</v>
      </c>
      <c r="E3091" s="2" t="s">
        <v>30</v>
      </c>
      <c r="F3091" s="26" t="s">
        <v>579</v>
      </c>
      <c r="G3091" s="4" t="s">
        <v>1266</v>
      </c>
      <c r="H3091" s="2" t="s">
        <v>163</v>
      </c>
      <c r="I3091" s="2" t="s">
        <v>569</v>
      </c>
      <c r="J3091" s="2" t="s">
        <v>570</v>
      </c>
      <c r="K3091" s="2" t="s">
        <v>835</v>
      </c>
      <c r="L3091" s="2" t="s">
        <v>1265</v>
      </c>
      <c r="M3091" s="2" t="s">
        <v>6</v>
      </c>
      <c r="N3091" s="2" t="s">
        <v>6</v>
      </c>
      <c r="O3091" s="2" t="s">
        <v>6</v>
      </c>
      <c r="P3091" s="2" t="s">
        <v>6</v>
      </c>
      <c r="Q3091" s="2" t="s">
        <v>6</v>
      </c>
      <c r="R3091" s="2" t="s">
        <v>6</v>
      </c>
      <c r="S3091" s="2" t="s">
        <v>6</v>
      </c>
      <c r="T3091" s="2" t="s">
        <v>6</v>
      </c>
      <c r="U3091" s="2" t="s">
        <v>6</v>
      </c>
      <c r="V3091" s="2" t="s">
        <v>6</v>
      </c>
      <c r="W3091" s="2" t="s">
        <v>6</v>
      </c>
      <c r="X3091" s="2" t="s">
        <v>6</v>
      </c>
      <c r="Y3091" s="2" t="s">
        <v>6</v>
      </c>
      <c r="Z3091" s="2" t="s">
        <v>6</v>
      </c>
      <c r="AA3091" s="2" t="s">
        <v>6</v>
      </c>
      <c r="AB3091" s="2" t="s">
        <v>6</v>
      </c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</row>
    <row r="3092" spans="1:47" ht="15.75">
      <c r="A3092" s="2"/>
      <c r="B3092" s="2"/>
      <c r="C3092" s="2" t="s">
        <v>1169</v>
      </c>
      <c r="D3092" s="2" t="s">
        <v>176</v>
      </c>
      <c r="E3092" s="2" t="s">
        <v>30</v>
      </c>
      <c r="F3092" s="26" t="s">
        <v>176</v>
      </c>
      <c r="G3092" s="4" t="s">
        <v>1266</v>
      </c>
      <c r="H3092" s="2" t="s">
        <v>163</v>
      </c>
      <c r="I3092" s="2" t="s">
        <v>569</v>
      </c>
      <c r="J3092" s="2" t="s">
        <v>570</v>
      </c>
      <c r="K3092" s="2" t="s">
        <v>835</v>
      </c>
      <c r="L3092" s="2" t="s">
        <v>1265</v>
      </c>
      <c r="M3092" s="2" t="s">
        <v>6</v>
      </c>
      <c r="N3092" s="2" t="s">
        <v>6</v>
      </c>
      <c r="O3092" s="2" t="s">
        <v>6</v>
      </c>
      <c r="P3092" s="2" t="s">
        <v>6</v>
      </c>
      <c r="Q3092" s="2" t="s">
        <v>6</v>
      </c>
      <c r="R3092" s="2" t="s">
        <v>6</v>
      </c>
      <c r="S3092" s="2" t="s">
        <v>6</v>
      </c>
      <c r="T3092" s="2" t="s">
        <v>6</v>
      </c>
      <c r="U3092" s="2" t="s">
        <v>6</v>
      </c>
      <c r="V3092" s="2" t="s">
        <v>6</v>
      </c>
      <c r="W3092" s="2" t="s">
        <v>6</v>
      </c>
      <c r="X3092" s="2" t="s">
        <v>6</v>
      </c>
      <c r="Y3092" s="2" t="s">
        <v>6</v>
      </c>
      <c r="Z3092" s="2" t="s">
        <v>6</v>
      </c>
      <c r="AA3092" s="2" t="s">
        <v>6</v>
      </c>
      <c r="AB3092" s="2" t="s">
        <v>6</v>
      </c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</row>
    <row r="3093" spans="1:47" ht="15.75">
      <c r="A3093" s="2"/>
      <c r="B3093" s="2"/>
      <c r="C3093" s="2" t="s">
        <v>1170</v>
      </c>
      <c r="D3093" s="2" t="s">
        <v>176</v>
      </c>
      <c r="E3093" s="2" t="s">
        <v>30</v>
      </c>
      <c r="F3093" s="26" t="s">
        <v>176</v>
      </c>
      <c r="G3093" s="4" t="s">
        <v>1266</v>
      </c>
      <c r="H3093" s="2" t="s">
        <v>163</v>
      </c>
      <c r="I3093" s="2" t="s">
        <v>569</v>
      </c>
      <c r="J3093" s="2" t="s">
        <v>570</v>
      </c>
      <c r="K3093" s="2" t="s">
        <v>835</v>
      </c>
      <c r="L3093" s="2" t="s">
        <v>1265</v>
      </c>
      <c r="M3093" s="2" t="s">
        <v>6</v>
      </c>
      <c r="N3093" s="2" t="s">
        <v>6</v>
      </c>
      <c r="O3093" s="2" t="s">
        <v>6</v>
      </c>
      <c r="P3093" s="2" t="s">
        <v>6</v>
      </c>
      <c r="Q3093" s="2" t="s">
        <v>6</v>
      </c>
      <c r="R3093" s="2" t="s">
        <v>6</v>
      </c>
      <c r="S3093" s="2" t="s">
        <v>6</v>
      </c>
      <c r="T3093" s="2" t="s">
        <v>6</v>
      </c>
      <c r="U3093" s="2" t="s">
        <v>6</v>
      </c>
      <c r="V3093" s="2" t="s">
        <v>6</v>
      </c>
      <c r="W3093" s="2" t="s">
        <v>6</v>
      </c>
      <c r="X3093" s="2" t="s">
        <v>6</v>
      </c>
      <c r="Y3093" s="2" t="s">
        <v>6</v>
      </c>
      <c r="Z3093" s="2" t="s">
        <v>6</v>
      </c>
      <c r="AA3093" s="2" t="s">
        <v>6</v>
      </c>
      <c r="AB3093" s="2" t="s">
        <v>6</v>
      </c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</row>
    <row r="3094" spans="1:47" ht="15.75">
      <c r="A3094" s="2"/>
      <c r="B3094" s="2"/>
      <c r="C3094" s="2" t="s">
        <v>1171</v>
      </c>
      <c r="D3094" s="2" t="s">
        <v>176</v>
      </c>
      <c r="E3094" s="2" t="s">
        <v>30</v>
      </c>
      <c r="F3094" s="26" t="s">
        <v>176</v>
      </c>
      <c r="G3094" s="4" t="s">
        <v>1266</v>
      </c>
      <c r="H3094" s="2" t="s">
        <v>163</v>
      </c>
      <c r="I3094" s="2" t="s">
        <v>569</v>
      </c>
      <c r="J3094" s="2" t="s">
        <v>570</v>
      </c>
      <c r="K3094" s="2" t="s">
        <v>835</v>
      </c>
      <c r="L3094" s="2" t="s">
        <v>1265</v>
      </c>
      <c r="M3094" s="2" t="s">
        <v>6</v>
      </c>
      <c r="N3094" s="2" t="s">
        <v>6</v>
      </c>
      <c r="O3094" s="2" t="s">
        <v>6</v>
      </c>
      <c r="P3094" s="2" t="s">
        <v>6</v>
      </c>
      <c r="Q3094" s="2" t="s">
        <v>6</v>
      </c>
      <c r="R3094" s="2" t="s">
        <v>6</v>
      </c>
      <c r="S3094" s="2" t="s">
        <v>6</v>
      </c>
      <c r="T3094" s="2" t="s">
        <v>6</v>
      </c>
      <c r="U3094" s="2" t="s">
        <v>6</v>
      </c>
      <c r="V3094" s="2" t="s">
        <v>6</v>
      </c>
      <c r="W3094" s="2" t="s">
        <v>6</v>
      </c>
      <c r="X3094" s="2" t="s">
        <v>6</v>
      </c>
      <c r="Y3094" s="2" t="s">
        <v>6</v>
      </c>
      <c r="Z3094" s="2" t="s">
        <v>6</v>
      </c>
      <c r="AA3094" s="2" t="s">
        <v>6</v>
      </c>
      <c r="AB3094" s="2" t="s">
        <v>6</v>
      </c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</row>
    <row r="3095" spans="1:47" ht="15.75">
      <c r="A3095" s="2"/>
      <c r="B3095" s="2"/>
      <c r="C3095" s="2" t="s">
        <v>1172</v>
      </c>
      <c r="D3095" s="2" t="s">
        <v>176</v>
      </c>
      <c r="E3095" s="2" t="s">
        <v>30</v>
      </c>
      <c r="F3095" s="26" t="s">
        <v>176</v>
      </c>
      <c r="G3095" s="4" t="s">
        <v>1266</v>
      </c>
      <c r="H3095" s="2" t="s">
        <v>163</v>
      </c>
      <c r="I3095" s="2" t="s">
        <v>569</v>
      </c>
      <c r="J3095" s="2" t="s">
        <v>570</v>
      </c>
      <c r="K3095" s="2" t="s">
        <v>835</v>
      </c>
      <c r="L3095" s="2" t="s">
        <v>1265</v>
      </c>
      <c r="M3095" s="2" t="s">
        <v>6</v>
      </c>
      <c r="N3095" s="2" t="s">
        <v>6</v>
      </c>
      <c r="O3095" s="2" t="s">
        <v>6</v>
      </c>
      <c r="P3095" s="2" t="s">
        <v>6</v>
      </c>
      <c r="Q3095" s="2" t="s">
        <v>6</v>
      </c>
      <c r="R3095" s="2" t="s">
        <v>6</v>
      </c>
      <c r="S3095" s="2" t="s">
        <v>6</v>
      </c>
      <c r="T3095" s="2" t="s">
        <v>6</v>
      </c>
      <c r="U3095" s="2" t="s">
        <v>6</v>
      </c>
      <c r="V3095" s="2" t="s">
        <v>6</v>
      </c>
      <c r="W3095" s="2" t="s">
        <v>6</v>
      </c>
      <c r="X3095" s="2" t="s">
        <v>6</v>
      </c>
      <c r="Y3095" s="2" t="s">
        <v>6</v>
      </c>
      <c r="Z3095" s="2" t="s">
        <v>6</v>
      </c>
      <c r="AA3095" s="2" t="s">
        <v>6</v>
      </c>
      <c r="AB3095" s="2" t="s">
        <v>6</v>
      </c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</row>
    <row r="3096" spans="1:47" ht="15.75">
      <c r="A3096" s="2"/>
      <c r="B3096" s="2"/>
      <c r="C3096" s="2" t="s">
        <v>1173</v>
      </c>
      <c r="D3096" s="2" t="s">
        <v>176</v>
      </c>
      <c r="E3096" s="2" t="s">
        <v>30</v>
      </c>
      <c r="F3096" s="26" t="s">
        <v>176</v>
      </c>
      <c r="G3096" s="4" t="s">
        <v>1266</v>
      </c>
      <c r="H3096" s="2" t="s">
        <v>163</v>
      </c>
      <c r="I3096" s="2" t="s">
        <v>569</v>
      </c>
      <c r="J3096" s="2" t="s">
        <v>570</v>
      </c>
      <c r="K3096" s="2" t="s">
        <v>835</v>
      </c>
      <c r="L3096" s="2" t="s">
        <v>1265</v>
      </c>
      <c r="M3096" s="2" t="s">
        <v>6</v>
      </c>
      <c r="N3096" s="2" t="s">
        <v>6</v>
      </c>
      <c r="O3096" s="2" t="s">
        <v>6</v>
      </c>
      <c r="P3096" s="2" t="s">
        <v>6</v>
      </c>
      <c r="Q3096" s="2" t="s">
        <v>6</v>
      </c>
      <c r="R3096" s="2" t="s">
        <v>6</v>
      </c>
      <c r="S3096" s="2" t="s">
        <v>6</v>
      </c>
      <c r="T3096" s="2" t="s">
        <v>6</v>
      </c>
      <c r="U3096" s="2" t="s">
        <v>6</v>
      </c>
      <c r="V3096" s="2" t="s">
        <v>6</v>
      </c>
      <c r="W3096" s="2" t="s">
        <v>6</v>
      </c>
      <c r="X3096" s="2" t="s">
        <v>6</v>
      </c>
      <c r="Y3096" s="2" t="s">
        <v>6</v>
      </c>
      <c r="Z3096" s="2" t="s">
        <v>6</v>
      </c>
      <c r="AA3096" s="2" t="s">
        <v>6</v>
      </c>
      <c r="AB3096" s="2" t="s">
        <v>6</v>
      </c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</row>
    <row r="3097" spans="1:47" ht="15.75">
      <c r="A3097" s="2"/>
      <c r="B3097" s="2"/>
      <c r="C3097" s="2" t="s">
        <v>1174</v>
      </c>
      <c r="D3097" s="2" t="s">
        <v>176</v>
      </c>
      <c r="E3097" s="2" t="s">
        <v>30</v>
      </c>
      <c r="F3097" s="26" t="s">
        <v>176</v>
      </c>
      <c r="G3097" s="4" t="s">
        <v>1266</v>
      </c>
      <c r="H3097" s="2" t="s">
        <v>163</v>
      </c>
      <c r="I3097" s="2" t="s">
        <v>569</v>
      </c>
      <c r="J3097" s="2" t="s">
        <v>570</v>
      </c>
      <c r="K3097" s="2" t="s">
        <v>835</v>
      </c>
      <c r="L3097" s="2" t="s">
        <v>1265</v>
      </c>
      <c r="M3097" s="2" t="s">
        <v>6</v>
      </c>
      <c r="N3097" s="2" t="s">
        <v>6</v>
      </c>
      <c r="O3097" s="2" t="s">
        <v>6</v>
      </c>
      <c r="P3097" s="2" t="s">
        <v>6</v>
      </c>
      <c r="Q3097" s="2" t="s">
        <v>6</v>
      </c>
      <c r="R3097" s="2" t="s">
        <v>6</v>
      </c>
      <c r="S3097" s="2" t="s">
        <v>6</v>
      </c>
      <c r="T3097" s="2" t="s">
        <v>6</v>
      </c>
      <c r="U3097" s="2" t="s">
        <v>6</v>
      </c>
      <c r="V3097" s="2" t="s">
        <v>6</v>
      </c>
      <c r="W3097" s="2" t="s">
        <v>6</v>
      </c>
      <c r="X3097" s="2" t="s">
        <v>6</v>
      </c>
      <c r="Y3097" s="2" t="s">
        <v>6</v>
      </c>
      <c r="Z3097" s="2" t="s">
        <v>6</v>
      </c>
      <c r="AA3097" s="2" t="s">
        <v>6</v>
      </c>
      <c r="AB3097" s="2" t="s">
        <v>6</v>
      </c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</row>
    <row r="3098" spans="1:47" ht="15.75">
      <c r="A3098" s="2"/>
      <c r="B3098" s="2"/>
      <c r="C3098" s="2" t="s">
        <v>1175</v>
      </c>
      <c r="D3098" s="2" t="s">
        <v>176</v>
      </c>
      <c r="E3098" s="2" t="s">
        <v>30</v>
      </c>
      <c r="F3098" s="26" t="s">
        <v>176</v>
      </c>
      <c r="G3098" s="4" t="s">
        <v>1266</v>
      </c>
      <c r="H3098" s="2" t="s">
        <v>163</v>
      </c>
      <c r="I3098" s="2" t="s">
        <v>569</v>
      </c>
      <c r="J3098" s="2" t="s">
        <v>570</v>
      </c>
      <c r="K3098" s="2" t="s">
        <v>835</v>
      </c>
      <c r="L3098" s="2" t="s">
        <v>1265</v>
      </c>
      <c r="M3098" s="2" t="s">
        <v>6</v>
      </c>
      <c r="N3098" s="2" t="s">
        <v>6</v>
      </c>
      <c r="O3098" s="2" t="s">
        <v>6</v>
      </c>
      <c r="P3098" s="2" t="s">
        <v>6</v>
      </c>
      <c r="Q3098" s="2" t="s">
        <v>6</v>
      </c>
      <c r="R3098" s="2" t="s">
        <v>6</v>
      </c>
      <c r="S3098" s="2" t="s">
        <v>6</v>
      </c>
      <c r="T3098" s="2" t="s">
        <v>6</v>
      </c>
      <c r="U3098" s="2" t="s">
        <v>6</v>
      </c>
      <c r="V3098" s="2" t="s">
        <v>6</v>
      </c>
      <c r="W3098" s="2" t="s">
        <v>6</v>
      </c>
      <c r="X3098" s="2" t="s">
        <v>6</v>
      </c>
      <c r="Y3098" s="2" t="s">
        <v>6</v>
      </c>
      <c r="Z3098" s="2" t="s">
        <v>6</v>
      </c>
      <c r="AA3098" s="2" t="s">
        <v>6</v>
      </c>
      <c r="AB3098" s="2" t="s">
        <v>6</v>
      </c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</row>
    <row r="3099" spans="1:47" ht="15.75">
      <c r="A3099" s="2"/>
      <c r="B3099" s="2"/>
      <c r="C3099" s="2" t="s">
        <v>1176</v>
      </c>
      <c r="D3099" s="2" t="s">
        <v>176</v>
      </c>
      <c r="E3099" s="2" t="s">
        <v>30</v>
      </c>
      <c r="F3099" s="26" t="s">
        <v>176</v>
      </c>
      <c r="G3099" s="4" t="s">
        <v>1266</v>
      </c>
      <c r="H3099" s="2" t="s">
        <v>163</v>
      </c>
      <c r="I3099" s="2" t="s">
        <v>569</v>
      </c>
      <c r="J3099" s="2" t="s">
        <v>570</v>
      </c>
      <c r="K3099" s="2" t="s">
        <v>835</v>
      </c>
      <c r="L3099" s="2" t="s">
        <v>1265</v>
      </c>
      <c r="M3099" s="2" t="s">
        <v>6</v>
      </c>
      <c r="N3099" s="2" t="s">
        <v>6</v>
      </c>
      <c r="O3099" s="2" t="s">
        <v>6</v>
      </c>
      <c r="P3099" s="2" t="s">
        <v>6</v>
      </c>
      <c r="Q3099" s="2" t="s">
        <v>6</v>
      </c>
      <c r="R3099" s="2" t="s">
        <v>6</v>
      </c>
      <c r="S3099" s="2" t="s">
        <v>6</v>
      </c>
      <c r="T3099" s="2" t="s">
        <v>6</v>
      </c>
      <c r="U3099" s="2" t="s">
        <v>6</v>
      </c>
      <c r="V3099" s="2" t="s">
        <v>6</v>
      </c>
      <c r="W3099" s="2" t="s">
        <v>6</v>
      </c>
      <c r="X3099" s="2" t="s">
        <v>6</v>
      </c>
      <c r="Y3099" s="2" t="s">
        <v>6</v>
      </c>
      <c r="Z3099" s="2" t="s">
        <v>6</v>
      </c>
      <c r="AA3099" s="2" t="s">
        <v>6</v>
      </c>
      <c r="AB3099" s="2" t="s">
        <v>6</v>
      </c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</row>
    <row r="3100" spans="1:47" ht="15.75">
      <c r="A3100" s="2"/>
      <c r="B3100" s="2"/>
      <c r="C3100" s="2" t="s">
        <v>1177</v>
      </c>
      <c r="D3100" s="2" t="s">
        <v>176</v>
      </c>
      <c r="E3100" s="2" t="s">
        <v>30</v>
      </c>
      <c r="F3100" s="26" t="s">
        <v>176</v>
      </c>
      <c r="G3100" s="4" t="s">
        <v>1266</v>
      </c>
      <c r="H3100" s="2" t="s">
        <v>163</v>
      </c>
      <c r="I3100" s="2" t="s">
        <v>569</v>
      </c>
      <c r="J3100" s="2" t="s">
        <v>570</v>
      </c>
      <c r="K3100" s="2" t="s">
        <v>835</v>
      </c>
      <c r="L3100" s="2" t="s">
        <v>1265</v>
      </c>
      <c r="M3100" s="2" t="s">
        <v>6</v>
      </c>
      <c r="N3100" s="2" t="s">
        <v>6</v>
      </c>
      <c r="O3100" s="2" t="s">
        <v>6</v>
      </c>
      <c r="P3100" s="2" t="s">
        <v>6</v>
      </c>
      <c r="Q3100" s="2" t="s">
        <v>6</v>
      </c>
      <c r="R3100" s="2" t="s">
        <v>6</v>
      </c>
      <c r="S3100" s="2" t="s">
        <v>6</v>
      </c>
      <c r="T3100" s="2" t="s">
        <v>6</v>
      </c>
      <c r="U3100" s="2" t="s">
        <v>6</v>
      </c>
      <c r="V3100" s="2" t="s">
        <v>6</v>
      </c>
      <c r="W3100" s="2" t="s">
        <v>6</v>
      </c>
      <c r="X3100" s="2" t="s">
        <v>6</v>
      </c>
      <c r="Y3100" s="2" t="s">
        <v>6</v>
      </c>
      <c r="Z3100" s="2" t="s">
        <v>6</v>
      </c>
      <c r="AA3100" s="2" t="s">
        <v>6</v>
      </c>
      <c r="AB3100" s="2" t="s">
        <v>6</v>
      </c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</row>
    <row r="3101" spans="1:47" ht="15.75">
      <c r="A3101" s="2"/>
      <c r="B3101" s="2"/>
      <c r="C3101" s="2" t="s">
        <v>1178</v>
      </c>
      <c r="D3101" s="2" t="s">
        <v>176</v>
      </c>
      <c r="E3101" s="2" t="s">
        <v>30</v>
      </c>
      <c r="F3101" s="26" t="s">
        <v>176</v>
      </c>
      <c r="G3101" s="4" t="s">
        <v>1266</v>
      </c>
      <c r="H3101" s="2" t="s">
        <v>163</v>
      </c>
      <c r="I3101" s="2" t="s">
        <v>569</v>
      </c>
      <c r="J3101" s="2" t="s">
        <v>570</v>
      </c>
      <c r="K3101" s="2" t="s">
        <v>835</v>
      </c>
      <c r="L3101" s="2" t="s">
        <v>1265</v>
      </c>
      <c r="M3101" s="2" t="s">
        <v>6</v>
      </c>
      <c r="N3101" s="2" t="s">
        <v>6</v>
      </c>
      <c r="O3101" s="2" t="s">
        <v>6</v>
      </c>
      <c r="P3101" s="2" t="s">
        <v>6</v>
      </c>
      <c r="Q3101" s="2" t="s">
        <v>6</v>
      </c>
      <c r="R3101" s="2" t="s">
        <v>6</v>
      </c>
      <c r="S3101" s="2" t="s">
        <v>6</v>
      </c>
      <c r="T3101" s="2" t="s">
        <v>6</v>
      </c>
      <c r="U3101" s="2" t="s">
        <v>6</v>
      </c>
      <c r="V3101" s="2" t="s">
        <v>6</v>
      </c>
      <c r="W3101" s="2" t="s">
        <v>6</v>
      </c>
      <c r="X3101" s="2" t="s">
        <v>6</v>
      </c>
      <c r="Y3101" s="2" t="s">
        <v>6</v>
      </c>
      <c r="Z3101" s="2" t="s">
        <v>6</v>
      </c>
      <c r="AA3101" s="2" t="s">
        <v>6</v>
      </c>
      <c r="AB3101" s="2" t="s">
        <v>6</v>
      </c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</row>
    <row r="3102" spans="1:47" ht="15.75">
      <c r="A3102" s="2"/>
      <c r="B3102" s="2"/>
      <c r="C3102" s="2" t="s">
        <v>1179</v>
      </c>
      <c r="D3102" s="2" t="s">
        <v>176</v>
      </c>
      <c r="E3102" s="2" t="s">
        <v>30</v>
      </c>
      <c r="F3102" s="26" t="s">
        <v>176</v>
      </c>
      <c r="G3102" s="4" t="s">
        <v>1266</v>
      </c>
      <c r="H3102" s="2" t="s">
        <v>163</v>
      </c>
      <c r="I3102" s="2" t="s">
        <v>569</v>
      </c>
      <c r="J3102" s="2" t="s">
        <v>570</v>
      </c>
      <c r="K3102" s="2" t="s">
        <v>835</v>
      </c>
      <c r="L3102" s="2" t="s">
        <v>1265</v>
      </c>
      <c r="M3102" s="2" t="s">
        <v>6</v>
      </c>
      <c r="N3102" s="2" t="s">
        <v>6</v>
      </c>
      <c r="O3102" s="2" t="s">
        <v>6</v>
      </c>
      <c r="P3102" s="2" t="s">
        <v>6</v>
      </c>
      <c r="Q3102" s="2" t="s">
        <v>6</v>
      </c>
      <c r="R3102" s="2" t="s">
        <v>6</v>
      </c>
      <c r="S3102" s="2" t="s">
        <v>6</v>
      </c>
      <c r="T3102" s="2" t="s">
        <v>6</v>
      </c>
      <c r="U3102" s="2" t="s">
        <v>6</v>
      </c>
      <c r="V3102" s="2" t="s">
        <v>6</v>
      </c>
      <c r="W3102" s="2" t="s">
        <v>6</v>
      </c>
      <c r="X3102" s="2" t="s">
        <v>6</v>
      </c>
      <c r="Y3102" s="2" t="s">
        <v>6</v>
      </c>
      <c r="Z3102" s="2" t="s">
        <v>6</v>
      </c>
      <c r="AA3102" s="2" t="s">
        <v>6</v>
      </c>
      <c r="AB3102" s="2" t="s">
        <v>6</v>
      </c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</row>
    <row r="3103" spans="1:47" ht="15.75">
      <c r="A3103" s="2"/>
      <c r="B3103" s="2"/>
      <c r="C3103" s="2" t="s">
        <v>1180</v>
      </c>
      <c r="D3103" s="2" t="s">
        <v>176</v>
      </c>
      <c r="E3103" s="2" t="s">
        <v>30</v>
      </c>
      <c r="F3103" s="26" t="s">
        <v>176</v>
      </c>
      <c r="G3103" s="4" t="s">
        <v>1266</v>
      </c>
      <c r="H3103" s="2" t="s">
        <v>163</v>
      </c>
      <c r="I3103" s="2" t="s">
        <v>569</v>
      </c>
      <c r="J3103" s="2" t="s">
        <v>570</v>
      </c>
      <c r="K3103" s="2" t="s">
        <v>835</v>
      </c>
      <c r="L3103" s="2" t="s">
        <v>1265</v>
      </c>
      <c r="M3103" s="2" t="s">
        <v>6</v>
      </c>
      <c r="N3103" s="2" t="s">
        <v>6</v>
      </c>
      <c r="O3103" s="2" t="s">
        <v>6</v>
      </c>
      <c r="P3103" s="2" t="s">
        <v>6</v>
      </c>
      <c r="Q3103" s="2" t="s">
        <v>6</v>
      </c>
      <c r="R3103" s="2" t="s">
        <v>6</v>
      </c>
      <c r="S3103" s="2" t="s">
        <v>6</v>
      </c>
      <c r="T3103" s="2" t="s">
        <v>6</v>
      </c>
      <c r="U3103" s="2" t="s">
        <v>6</v>
      </c>
      <c r="V3103" s="2" t="s">
        <v>6</v>
      </c>
      <c r="W3103" s="2" t="s">
        <v>6</v>
      </c>
      <c r="X3103" s="2" t="s">
        <v>6</v>
      </c>
      <c r="Y3103" s="2" t="s">
        <v>6</v>
      </c>
      <c r="Z3103" s="2" t="s">
        <v>6</v>
      </c>
      <c r="AA3103" s="2" t="s">
        <v>6</v>
      </c>
      <c r="AB3103" s="2" t="s">
        <v>6</v>
      </c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</row>
    <row r="3104" spans="1:47" ht="15.75">
      <c r="A3104" s="2"/>
      <c r="B3104" s="2"/>
      <c r="C3104" s="2" t="s">
        <v>1181</v>
      </c>
      <c r="D3104" s="2" t="s">
        <v>176</v>
      </c>
      <c r="E3104" s="2" t="s">
        <v>30</v>
      </c>
      <c r="F3104" s="26" t="s">
        <v>176</v>
      </c>
      <c r="G3104" s="4" t="s">
        <v>1266</v>
      </c>
      <c r="H3104" s="2" t="s">
        <v>163</v>
      </c>
      <c r="I3104" s="2" t="s">
        <v>569</v>
      </c>
      <c r="J3104" s="2" t="s">
        <v>570</v>
      </c>
      <c r="K3104" s="2" t="s">
        <v>835</v>
      </c>
      <c r="L3104" s="2" t="s">
        <v>1265</v>
      </c>
      <c r="M3104" s="2" t="s">
        <v>6</v>
      </c>
      <c r="N3104" s="2" t="s">
        <v>6</v>
      </c>
      <c r="O3104" s="2" t="s">
        <v>6</v>
      </c>
      <c r="P3104" s="2" t="s">
        <v>6</v>
      </c>
      <c r="Q3104" s="2" t="s">
        <v>6</v>
      </c>
      <c r="R3104" s="2" t="s">
        <v>6</v>
      </c>
      <c r="S3104" s="2" t="s">
        <v>6</v>
      </c>
      <c r="T3104" s="2" t="s">
        <v>6</v>
      </c>
      <c r="U3104" s="2" t="s">
        <v>6</v>
      </c>
      <c r="V3104" s="2" t="s">
        <v>6</v>
      </c>
      <c r="W3104" s="2" t="s">
        <v>6</v>
      </c>
      <c r="X3104" s="2" t="s">
        <v>6</v>
      </c>
      <c r="Y3104" s="2" t="s">
        <v>6</v>
      </c>
      <c r="Z3104" s="2" t="s">
        <v>6</v>
      </c>
      <c r="AA3104" s="2" t="s">
        <v>6</v>
      </c>
      <c r="AB3104" s="2" t="s">
        <v>6</v>
      </c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</row>
    <row r="3105" spans="1:47" ht="15.75">
      <c r="A3105" s="2"/>
      <c r="B3105" s="2"/>
      <c r="C3105" s="2" t="s">
        <v>1182</v>
      </c>
      <c r="D3105" s="2" t="s">
        <v>176</v>
      </c>
      <c r="E3105" s="2" t="s">
        <v>30</v>
      </c>
      <c r="F3105" s="26" t="s">
        <v>176</v>
      </c>
      <c r="G3105" s="4" t="s">
        <v>1266</v>
      </c>
      <c r="H3105" s="2" t="s">
        <v>163</v>
      </c>
      <c r="I3105" s="2" t="s">
        <v>569</v>
      </c>
      <c r="J3105" s="2" t="s">
        <v>570</v>
      </c>
      <c r="K3105" s="2" t="s">
        <v>835</v>
      </c>
      <c r="L3105" s="2" t="s">
        <v>1265</v>
      </c>
      <c r="M3105" s="2" t="s">
        <v>6</v>
      </c>
      <c r="N3105" s="2" t="s">
        <v>6</v>
      </c>
      <c r="O3105" s="2" t="s">
        <v>6</v>
      </c>
      <c r="P3105" s="2" t="s">
        <v>6</v>
      </c>
      <c r="Q3105" s="2" t="s">
        <v>6</v>
      </c>
      <c r="R3105" s="2" t="s">
        <v>6</v>
      </c>
      <c r="S3105" s="2" t="s">
        <v>6</v>
      </c>
      <c r="T3105" s="2" t="s">
        <v>6</v>
      </c>
      <c r="U3105" s="2" t="s">
        <v>6</v>
      </c>
      <c r="V3105" s="2" t="s">
        <v>6</v>
      </c>
      <c r="W3105" s="2" t="s">
        <v>6</v>
      </c>
      <c r="X3105" s="2" t="s">
        <v>6</v>
      </c>
      <c r="Y3105" s="2" t="s">
        <v>6</v>
      </c>
      <c r="Z3105" s="2" t="s">
        <v>6</v>
      </c>
      <c r="AA3105" s="2" t="s">
        <v>6</v>
      </c>
      <c r="AB3105" s="2" t="s">
        <v>6</v>
      </c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</row>
    <row r="3106" spans="1:47" ht="15.75">
      <c r="A3106" s="2"/>
      <c r="B3106" s="2"/>
      <c r="C3106" s="2" t="s">
        <v>1183</v>
      </c>
      <c r="D3106" s="2" t="s">
        <v>176</v>
      </c>
      <c r="E3106" s="2" t="s">
        <v>30</v>
      </c>
      <c r="F3106" s="26" t="s">
        <v>176</v>
      </c>
      <c r="G3106" s="4" t="s">
        <v>1266</v>
      </c>
      <c r="H3106" s="2" t="s">
        <v>163</v>
      </c>
      <c r="I3106" s="2" t="s">
        <v>569</v>
      </c>
      <c r="J3106" s="2" t="s">
        <v>570</v>
      </c>
      <c r="K3106" s="2" t="s">
        <v>835</v>
      </c>
      <c r="L3106" s="2" t="s">
        <v>1265</v>
      </c>
      <c r="M3106" s="2" t="s">
        <v>6</v>
      </c>
      <c r="N3106" s="2" t="s">
        <v>6</v>
      </c>
      <c r="O3106" s="2" t="s">
        <v>6</v>
      </c>
      <c r="P3106" s="2" t="s">
        <v>6</v>
      </c>
      <c r="Q3106" s="2" t="s">
        <v>6</v>
      </c>
      <c r="R3106" s="2" t="s">
        <v>6</v>
      </c>
      <c r="S3106" s="2" t="s">
        <v>6</v>
      </c>
      <c r="T3106" s="2" t="s">
        <v>6</v>
      </c>
      <c r="U3106" s="2" t="s">
        <v>6</v>
      </c>
      <c r="V3106" s="2" t="s">
        <v>6</v>
      </c>
      <c r="W3106" s="2" t="s">
        <v>6</v>
      </c>
      <c r="X3106" s="2" t="s">
        <v>6</v>
      </c>
      <c r="Y3106" s="2" t="s">
        <v>6</v>
      </c>
      <c r="Z3106" s="2" t="s">
        <v>6</v>
      </c>
      <c r="AA3106" s="2" t="s">
        <v>6</v>
      </c>
      <c r="AB3106" s="2" t="s">
        <v>6</v>
      </c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</row>
    <row r="3107" spans="1:47" ht="15.75">
      <c r="A3107" s="2"/>
      <c r="B3107" s="2"/>
      <c r="C3107" s="2" t="s">
        <v>1184</v>
      </c>
      <c r="D3107" s="2" t="s">
        <v>176</v>
      </c>
      <c r="E3107" s="2" t="s">
        <v>30</v>
      </c>
      <c r="F3107" s="26" t="s">
        <v>176</v>
      </c>
      <c r="G3107" s="4" t="s">
        <v>1266</v>
      </c>
      <c r="H3107" s="2" t="s">
        <v>163</v>
      </c>
      <c r="I3107" s="2" t="s">
        <v>569</v>
      </c>
      <c r="J3107" s="2" t="s">
        <v>570</v>
      </c>
      <c r="K3107" s="2" t="s">
        <v>835</v>
      </c>
      <c r="L3107" s="2" t="s">
        <v>1265</v>
      </c>
      <c r="M3107" s="2" t="s">
        <v>6</v>
      </c>
      <c r="N3107" s="2" t="s">
        <v>6</v>
      </c>
      <c r="O3107" s="2" t="s">
        <v>6</v>
      </c>
      <c r="P3107" s="2" t="s">
        <v>6</v>
      </c>
      <c r="Q3107" s="2" t="s">
        <v>6</v>
      </c>
      <c r="R3107" s="2" t="s">
        <v>6</v>
      </c>
      <c r="S3107" s="2" t="s">
        <v>6</v>
      </c>
      <c r="T3107" s="2" t="s">
        <v>6</v>
      </c>
      <c r="U3107" s="2" t="s">
        <v>6</v>
      </c>
      <c r="V3107" s="2" t="s">
        <v>6</v>
      </c>
      <c r="W3107" s="2" t="s">
        <v>6</v>
      </c>
      <c r="X3107" s="2" t="s">
        <v>6</v>
      </c>
      <c r="Y3107" s="2" t="s">
        <v>6</v>
      </c>
      <c r="Z3107" s="2" t="s">
        <v>6</v>
      </c>
      <c r="AA3107" s="2" t="s">
        <v>6</v>
      </c>
      <c r="AB3107" s="2" t="s">
        <v>6</v>
      </c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</row>
    <row r="3108" spans="1:47" ht="15.75">
      <c r="A3108" s="2"/>
      <c r="B3108" s="2"/>
      <c r="C3108" s="2" t="s">
        <v>1185</v>
      </c>
      <c r="D3108" s="2" t="s">
        <v>176</v>
      </c>
      <c r="E3108" s="2" t="s">
        <v>30</v>
      </c>
      <c r="F3108" s="26" t="s">
        <v>176</v>
      </c>
      <c r="G3108" s="4" t="s">
        <v>1266</v>
      </c>
      <c r="H3108" s="2" t="s">
        <v>163</v>
      </c>
      <c r="I3108" s="2" t="s">
        <v>569</v>
      </c>
      <c r="J3108" s="2" t="s">
        <v>570</v>
      </c>
      <c r="K3108" s="2" t="s">
        <v>835</v>
      </c>
      <c r="L3108" s="2" t="s">
        <v>1265</v>
      </c>
      <c r="M3108" s="2" t="s">
        <v>6</v>
      </c>
      <c r="N3108" s="2" t="s">
        <v>6</v>
      </c>
      <c r="O3108" s="2" t="s">
        <v>6</v>
      </c>
      <c r="P3108" s="2" t="s">
        <v>6</v>
      </c>
      <c r="Q3108" s="2" t="s">
        <v>6</v>
      </c>
      <c r="R3108" s="2" t="s">
        <v>6</v>
      </c>
      <c r="S3108" s="2" t="s">
        <v>6</v>
      </c>
      <c r="T3108" s="2" t="s">
        <v>6</v>
      </c>
      <c r="U3108" s="2" t="s">
        <v>6</v>
      </c>
      <c r="V3108" s="2" t="s">
        <v>6</v>
      </c>
      <c r="W3108" s="2" t="s">
        <v>6</v>
      </c>
      <c r="X3108" s="2" t="s">
        <v>6</v>
      </c>
      <c r="Y3108" s="2" t="s">
        <v>6</v>
      </c>
      <c r="Z3108" s="2" t="s">
        <v>6</v>
      </c>
      <c r="AA3108" s="2" t="s">
        <v>6</v>
      </c>
      <c r="AB3108" s="2" t="s">
        <v>6</v>
      </c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</row>
    <row r="3109" spans="1:47" ht="15.75">
      <c r="A3109" s="2"/>
      <c r="B3109" s="2"/>
      <c r="C3109" s="2" t="s">
        <v>1186</v>
      </c>
      <c r="D3109" s="2" t="s">
        <v>176</v>
      </c>
      <c r="E3109" s="2" t="s">
        <v>30</v>
      </c>
      <c r="F3109" s="26" t="s">
        <v>176</v>
      </c>
      <c r="G3109" s="4" t="s">
        <v>1266</v>
      </c>
      <c r="H3109" s="2" t="s">
        <v>163</v>
      </c>
      <c r="I3109" s="2" t="s">
        <v>569</v>
      </c>
      <c r="J3109" s="2" t="s">
        <v>570</v>
      </c>
      <c r="K3109" s="2" t="s">
        <v>835</v>
      </c>
      <c r="L3109" s="2" t="s">
        <v>1265</v>
      </c>
      <c r="M3109" s="2" t="s">
        <v>6</v>
      </c>
      <c r="N3109" s="2" t="s">
        <v>6</v>
      </c>
      <c r="O3109" s="2" t="s">
        <v>6</v>
      </c>
      <c r="P3109" s="2" t="s">
        <v>6</v>
      </c>
      <c r="Q3109" s="2" t="s">
        <v>6</v>
      </c>
      <c r="R3109" s="2" t="s">
        <v>6</v>
      </c>
      <c r="S3109" s="2" t="s">
        <v>6</v>
      </c>
      <c r="T3109" s="2" t="s">
        <v>6</v>
      </c>
      <c r="U3109" s="2" t="s">
        <v>6</v>
      </c>
      <c r="V3109" s="2" t="s">
        <v>6</v>
      </c>
      <c r="W3109" s="2" t="s">
        <v>6</v>
      </c>
      <c r="X3109" s="2" t="s">
        <v>6</v>
      </c>
      <c r="Y3109" s="2" t="s">
        <v>6</v>
      </c>
      <c r="Z3109" s="2" t="s">
        <v>6</v>
      </c>
      <c r="AA3109" s="2" t="s">
        <v>6</v>
      </c>
      <c r="AB3109" s="2" t="s">
        <v>6</v>
      </c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</row>
    <row r="3110" spans="1:47" ht="15.75">
      <c r="A3110" s="2"/>
      <c r="B3110" s="2"/>
      <c r="C3110" s="2" t="s">
        <v>1187</v>
      </c>
      <c r="D3110" s="2" t="s">
        <v>176</v>
      </c>
      <c r="E3110" s="2" t="s">
        <v>30</v>
      </c>
      <c r="F3110" s="26" t="s">
        <v>176</v>
      </c>
      <c r="G3110" s="4" t="s">
        <v>1266</v>
      </c>
      <c r="H3110" s="2" t="s">
        <v>163</v>
      </c>
      <c r="I3110" s="2" t="s">
        <v>569</v>
      </c>
      <c r="J3110" s="2" t="s">
        <v>570</v>
      </c>
      <c r="K3110" s="2" t="s">
        <v>835</v>
      </c>
      <c r="L3110" s="2" t="s">
        <v>1265</v>
      </c>
      <c r="M3110" s="2" t="s">
        <v>6</v>
      </c>
      <c r="N3110" s="2" t="s">
        <v>6</v>
      </c>
      <c r="O3110" s="2" t="s">
        <v>6</v>
      </c>
      <c r="P3110" s="2" t="s">
        <v>6</v>
      </c>
      <c r="Q3110" s="2" t="s">
        <v>6</v>
      </c>
      <c r="R3110" s="2" t="s">
        <v>6</v>
      </c>
      <c r="S3110" s="2" t="s">
        <v>6</v>
      </c>
      <c r="T3110" s="2" t="s">
        <v>6</v>
      </c>
      <c r="U3110" s="2" t="s">
        <v>6</v>
      </c>
      <c r="V3110" s="2" t="s">
        <v>6</v>
      </c>
      <c r="W3110" s="2" t="s">
        <v>6</v>
      </c>
      <c r="X3110" s="2" t="s">
        <v>6</v>
      </c>
      <c r="Y3110" s="2" t="s">
        <v>6</v>
      </c>
      <c r="Z3110" s="2" t="s">
        <v>6</v>
      </c>
      <c r="AA3110" s="2" t="s">
        <v>6</v>
      </c>
      <c r="AB3110" s="2" t="s">
        <v>6</v>
      </c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</row>
    <row r="3111" spans="1:47" ht="15.75">
      <c r="A3111" s="2"/>
      <c r="B3111" s="2"/>
      <c r="C3111" s="2" t="s">
        <v>1188</v>
      </c>
      <c r="D3111" s="2" t="s">
        <v>176</v>
      </c>
      <c r="E3111" s="2" t="s">
        <v>30</v>
      </c>
      <c r="F3111" s="26" t="s">
        <v>176</v>
      </c>
      <c r="G3111" s="4" t="s">
        <v>1266</v>
      </c>
      <c r="H3111" s="2" t="s">
        <v>163</v>
      </c>
      <c r="I3111" s="2" t="s">
        <v>569</v>
      </c>
      <c r="J3111" s="2" t="s">
        <v>570</v>
      </c>
      <c r="K3111" s="2" t="s">
        <v>835</v>
      </c>
      <c r="L3111" s="2" t="s">
        <v>1265</v>
      </c>
      <c r="M3111" s="2" t="s">
        <v>6</v>
      </c>
      <c r="N3111" s="2" t="s">
        <v>6</v>
      </c>
      <c r="O3111" s="2" t="s">
        <v>6</v>
      </c>
      <c r="P3111" s="2" t="s">
        <v>6</v>
      </c>
      <c r="Q3111" s="2" t="s">
        <v>6</v>
      </c>
      <c r="R3111" s="2" t="s">
        <v>6</v>
      </c>
      <c r="S3111" s="2" t="s">
        <v>6</v>
      </c>
      <c r="T3111" s="2" t="s">
        <v>6</v>
      </c>
      <c r="U3111" s="2" t="s">
        <v>6</v>
      </c>
      <c r="V3111" s="2" t="s">
        <v>6</v>
      </c>
      <c r="W3111" s="2" t="s">
        <v>6</v>
      </c>
      <c r="X3111" s="2" t="s">
        <v>6</v>
      </c>
      <c r="Y3111" s="2" t="s">
        <v>6</v>
      </c>
      <c r="Z3111" s="2" t="s">
        <v>6</v>
      </c>
      <c r="AA3111" s="2" t="s">
        <v>6</v>
      </c>
      <c r="AB3111" s="2" t="s">
        <v>6</v>
      </c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</row>
    <row r="3112" spans="1:47" ht="15.75">
      <c r="A3112" s="2"/>
      <c r="B3112" s="2"/>
      <c r="C3112" s="2" t="s">
        <v>1189</v>
      </c>
      <c r="D3112" s="2" t="s">
        <v>176</v>
      </c>
      <c r="E3112" s="2" t="s">
        <v>30</v>
      </c>
      <c r="F3112" s="26" t="s">
        <v>176</v>
      </c>
      <c r="G3112" s="4" t="s">
        <v>1266</v>
      </c>
      <c r="H3112" s="2" t="s">
        <v>163</v>
      </c>
      <c r="I3112" s="2" t="s">
        <v>569</v>
      </c>
      <c r="J3112" s="2" t="s">
        <v>570</v>
      </c>
      <c r="K3112" s="2" t="s">
        <v>835</v>
      </c>
      <c r="L3112" s="2" t="s">
        <v>1265</v>
      </c>
      <c r="M3112" s="2" t="s">
        <v>6</v>
      </c>
      <c r="N3112" s="2" t="s">
        <v>6</v>
      </c>
      <c r="O3112" s="2" t="s">
        <v>6</v>
      </c>
      <c r="P3112" s="2" t="s">
        <v>6</v>
      </c>
      <c r="Q3112" s="2" t="s">
        <v>6</v>
      </c>
      <c r="R3112" s="2" t="s">
        <v>6</v>
      </c>
      <c r="S3112" s="2" t="s">
        <v>6</v>
      </c>
      <c r="T3112" s="2" t="s">
        <v>6</v>
      </c>
      <c r="U3112" s="2" t="s">
        <v>6</v>
      </c>
      <c r="V3112" s="2" t="s">
        <v>6</v>
      </c>
      <c r="W3112" s="2" t="s">
        <v>6</v>
      </c>
      <c r="X3112" s="2" t="s">
        <v>6</v>
      </c>
      <c r="Y3112" s="2" t="s">
        <v>6</v>
      </c>
      <c r="Z3112" s="2" t="s">
        <v>6</v>
      </c>
      <c r="AA3112" s="2" t="s">
        <v>6</v>
      </c>
      <c r="AB3112" s="2" t="s">
        <v>6</v>
      </c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</row>
    <row r="3113" spans="1:47" ht="15.75">
      <c r="A3113" s="2"/>
      <c r="B3113" s="2"/>
      <c r="C3113" s="2" t="s">
        <v>1190</v>
      </c>
      <c r="D3113" s="2" t="s">
        <v>176</v>
      </c>
      <c r="E3113" s="2" t="s">
        <v>30</v>
      </c>
      <c r="F3113" s="26" t="s">
        <v>176</v>
      </c>
      <c r="G3113" s="4" t="s">
        <v>1266</v>
      </c>
      <c r="H3113" s="2" t="s">
        <v>163</v>
      </c>
      <c r="I3113" s="2" t="s">
        <v>569</v>
      </c>
      <c r="J3113" s="2" t="s">
        <v>570</v>
      </c>
      <c r="K3113" s="2" t="s">
        <v>835</v>
      </c>
      <c r="L3113" s="2" t="s">
        <v>1265</v>
      </c>
      <c r="M3113" s="2" t="s">
        <v>6</v>
      </c>
      <c r="N3113" s="2" t="s">
        <v>6</v>
      </c>
      <c r="O3113" s="2" t="s">
        <v>6</v>
      </c>
      <c r="P3113" s="2" t="s">
        <v>6</v>
      </c>
      <c r="Q3113" s="2" t="s">
        <v>6</v>
      </c>
      <c r="R3113" s="2" t="s">
        <v>6</v>
      </c>
      <c r="S3113" s="2" t="s">
        <v>6</v>
      </c>
      <c r="T3113" s="2" t="s">
        <v>6</v>
      </c>
      <c r="U3113" s="2" t="s">
        <v>6</v>
      </c>
      <c r="V3113" s="2" t="s">
        <v>6</v>
      </c>
      <c r="W3113" s="2" t="s">
        <v>6</v>
      </c>
      <c r="X3113" s="2" t="s">
        <v>6</v>
      </c>
      <c r="Y3113" s="2" t="s">
        <v>6</v>
      </c>
      <c r="Z3113" s="2" t="s">
        <v>6</v>
      </c>
      <c r="AA3113" s="2" t="s">
        <v>6</v>
      </c>
      <c r="AB3113" s="2" t="s">
        <v>6</v>
      </c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</row>
    <row r="3114" spans="1:47" ht="15.75">
      <c r="A3114" s="2"/>
      <c r="B3114" s="2"/>
      <c r="C3114" s="2" t="s">
        <v>1191</v>
      </c>
      <c r="D3114" s="2" t="s">
        <v>176</v>
      </c>
      <c r="E3114" s="2" t="s">
        <v>30</v>
      </c>
      <c r="F3114" s="26" t="s">
        <v>176</v>
      </c>
      <c r="G3114" s="4" t="s">
        <v>1266</v>
      </c>
      <c r="H3114" s="2" t="s">
        <v>163</v>
      </c>
      <c r="I3114" s="2" t="s">
        <v>569</v>
      </c>
      <c r="J3114" s="2" t="s">
        <v>570</v>
      </c>
      <c r="K3114" s="2" t="s">
        <v>835</v>
      </c>
      <c r="L3114" s="2" t="s">
        <v>1265</v>
      </c>
      <c r="M3114" s="2" t="s">
        <v>6</v>
      </c>
      <c r="N3114" s="2" t="s">
        <v>6</v>
      </c>
      <c r="O3114" s="2" t="s">
        <v>6</v>
      </c>
      <c r="P3114" s="2" t="s">
        <v>6</v>
      </c>
      <c r="Q3114" s="2" t="s">
        <v>6</v>
      </c>
      <c r="R3114" s="2" t="s">
        <v>6</v>
      </c>
      <c r="S3114" s="2" t="s">
        <v>6</v>
      </c>
      <c r="T3114" s="2" t="s">
        <v>6</v>
      </c>
      <c r="U3114" s="2" t="s">
        <v>6</v>
      </c>
      <c r="V3114" s="2" t="s">
        <v>6</v>
      </c>
      <c r="W3114" s="2" t="s">
        <v>6</v>
      </c>
      <c r="X3114" s="2" t="s">
        <v>6</v>
      </c>
      <c r="Y3114" s="2" t="s">
        <v>6</v>
      </c>
      <c r="Z3114" s="2" t="s">
        <v>6</v>
      </c>
      <c r="AA3114" s="2" t="s">
        <v>6</v>
      </c>
      <c r="AB3114" s="2" t="s">
        <v>6</v>
      </c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</row>
    <row r="3115" spans="1:47" ht="15.75">
      <c r="A3115" s="2"/>
      <c r="B3115" s="2"/>
      <c r="C3115" s="2" t="s">
        <v>1192</v>
      </c>
      <c r="D3115" s="2" t="s">
        <v>176</v>
      </c>
      <c r="E3115" s="2" t="s">
        <v>30</v>
      </c>
      <c r="F3115" s="26" t="s">
        <v>176</v>
      </c>
      <c r="G3115" s="4" t="s">
        <v>1266</v>
      </c>
      <c r="H3115" s="2" t="s">
        <v>163</v>
      </c>
      <c r="I3115" s="2" t="s">
        <v>569</v>
      </c>
      <c r="J3115" s="2" t="s">
        <v>570</v>
      </c>
      <c r="K3115" s="2" t="s">
        <v>835</v>
      </c>
      <c r="L3115" s="2" t="s">
        <v>1265</v>
      </c>
      <c r="M3115" s="2" t="s">
        <v>6</v>
      </c>
      <c r="N3115" s="2" t="s">
        <v>6</v>
      </c>
      <c r="O3115" s="2" t="s">
        <v>6</v>
      </c>
      <c r="P3115" s="2" t="s">
        <v>6</v>
      </c>
      <c r="Q3115" s="2" t="s">
        <v>6</v>
      </c>
      <c r="R3115" s="2" t="s">
        <v>6</v>
      </c>
      <c r="S3115" s="2" t="s">
        <v>6</v>
      </c>
      <c r="T3115" s="2" t="s">
        <v>6</v>
      </c>
      <c r="U3115" s="2" t="s">
        <v>6</v>
      </c>
      <c r="V3115" s="2" t="s">
        <v>6</v>
      </c>
      <c r="W3115" s="2" t="s">
        <v>6</v>
      </c>
      <c r="X3115" s="2" t="s">
        <v>6</v>
      </c>
      <c r="Y3115" s="2" t="s">
        <v>6</v>
      </c>
      <c r="Z3115" s="2" t="s">
        <v>6</v>
      </c>
      <c r="AA3115" s="2" t="s">
        <v>6</v>
      </c>
      <c r="AB3115" s="2" t="s">
        <v>6</v>
      </c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</row>
    <row r="3116" spans="1:47" ht="15.75">
      <c r="A3116" s="2"/>
      <c r="B3116" s="2"/>
      <c r="C3116" s="2" t="s">
        <v>1193</v>
      </c>
      <c r="D3116" s="2" t="s">
        <v>176</v>
      </c>
      <c r="E3116" s="2" t="s">
        <v>30</v>
      </c>
      <c r="F3116" s="26" t="s">
        <v>176</v>
      </c>
      <c r="G3116" s="4" t="s">
        <v>1266</v>
      </c>
      <c r="H3116" s="2" t="s">
        <v>163</v>
      </c>
      <c r="I3116" s="2" t="s">
        <v>569</v>
      </c>
      <c r="J3116" s="2" t="s">
        <v>570</v>
      </c>
      <c r="K3116" s="2" t="s">
        <v>835</v>
      </c>
      <c r="L3116" s="2" t="s">
        <v>1265</v>
      </c>
      <c r="M3116" s="2" t="s">
        <v>6</v>
      </c>
      <c r="N3116" s="2" t="s">
        <v>6</v>
      </c>
      <c r="O3116" s="2" t="s">
        <v>6</v>
      </c>
      <c r="P3116" s="2" t="s">
        <v>6</v>
      </c>
      <c r="Q3116" s="2" t="s">
        <v>6</v>
      </c>
      <c r="R3116" s="2" t="s">
        <v>6</v>
      </c>
      <c r="S3116" s="2" t="s">
        <v>6</v>
      </c>
      <c r="T3116" s="2" t="s">
        <v>6</v>
      </c>
      <c r="U3116" s="2" t="s">
        <v>6</v>
      </c>
      <c r="V3116" s="2" t="s">
        <v>6</v>
      </c>
      <c r="W3116" s="2" t="s">
        <v>6</v>
      </c>
      <c r="X3116" s="2" t="s">
        <v>6</v>
      </c>
      <c r="Y3116" s="2" t="s">
        <v>6</v>
      </c>
      <c r="Z3116" s="2" t="s">
        <v>6</v>
      </c>
      <c r="AA3116" s="2" t="s">
        <v>6</v>
      </c>
      <c r="AB3116" s="2" t="s">
        <v>6</v>
      </c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</row>
    <row r="3117" spans="1:47" ht="15.75">
      <c r="A3117" s="2"/>
      <c r="B3117" s="2"/>
      <c r="C3117" s="2" t="s">
        <v>1194</v>
      </c>
      <c r="D3117" s="2" t="s">
        <v>176</v>
      </c>
      <c r="E3117" s="2" t="s">
        <v>30</v>
      </c>
      <c r="F3117" s="26" t="s">
        <v>176</v>
      </c>
      <c r="G3117" s="4" t="s">
        <v>1266</v>
      </c>
      <c r="H3117" s="2" t="s">
        <v>163</v>
      </c>
      <c r="I3117" s="2" t="s">
        <v>569</v>
      </c>
      <c r="J3117" s="2" t="s">
        <v>570</v>
      </c>
      <c r="K3117" s="2" t="s">
        <v>835</v>
      </c>
      <c r="L3117" s="2" t="s">
        <v>1265</v>
      </c>
      <c r="M3117" s="2" t="s">
        <v>6</v>
      </c>
      <c r="N3117" s="2" t="s">
        <v>6</v>
      </c>
      <c r="O3117" s="2" t="s">
        <v>6</v>
      </c>
      <c r="P3117" s="2" t="s">
        <v>6</v>
      </c>
      <c r="Q3117" s="2" t="s">
        <v>6</v>
      </c>
      <c r="R3117" s="2" t="s">
        <v>6</v>
      </c>
      <c r="S3117" s="2" t="s">
        <v>6</v>
      </c>
      <c r="T3117" s="2" t="s">
        <v>6</v>
      </c>
      <c r="U3117" s="2" t="s">
        <v>6</v>
      </c>
      <c r="V3117" s="2" t="s">
        <v>6</v>
      </c>
      <c r="W3117" s="2" t="s">
        <v>6</v>
      </c>
      <c r="X3117" s="2" t="s">
        <v>6</v>
      </c>
      <c r="Y3117" s="2" t="s">
        <v>6</v>
      </c>
      <c r="Z3117" s="2" t="s">
        <v>6</v>
      </c>
      <c r="AA3117" s="2" t="s">
        <v>6</v>
      </c>
      <c r="AB3117" s="2" t="s">
        <v>6</v>
      </c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</row>
    <row r="3118" spans="1:47" ht="15.75">
      <c r="A3118" s="2"/>
      <c r="B3118" s="2"/>
      <c r="C3118" s="2" t="s">
        <v>1195</v>
      </c>
      <c r="D3118" s="2" t="s">
        <v>176</v>
      </c>
      <c r="E3118" s="2" t="s">
        <v>30</v>
      </c>
      <c r="F3118" s="26" t="s">
        <v>176</v>
      </c>
      <c r="G3118" s="4" t="s">
        <v>1266</v>
      </c>
      <c r="H3118" s="2" t="s">
        <v>163</v>
      </c>
      <c r="I3118" s="2" t="s">
        <v>569</v>
      </c>
      <c r="J3118" s="2" t="s">
        <v>570</v>
      </c>
      <c r="K3118" s="2" t="s">
        <v>835</v>
      </c>
      <c r="L3118" s="2" t="s">
        <v>1265</v>
      </c>
      <c r="M3118" s="2" t="s">
        <v>6</v>
      </c>
      <c r="N3118" s="2" t="s">
        <v>6</v>
      </c>
      <c r="O3118" s="2" t="s">
        <v>6</v>
      </c>
      <c r="P3118" s="2" t="s">
        <v>6</v>
      </c>
      <c r="Q3118" s="2" t="s">
        <v>6</v>
      </c>
      <c r="R3118" s="2" t="s">
        <v>6</v>
      </c>
      <c r="S3118" s="2" t="s">
        <v>6</v>
      </c>
      <c r="T3118" s="2" t="s">
        <v>6</v>
      </c>
      <c r="U3118" s="2" t="s">
        <v>6</v>
      </c>
      <c r="V3118" s="2" t="s">
        <v>6</v>
      </c>
      <c r="W3118" s="2" t="s">
        <v>6</v>
      </c>
      <c r="X3118" s="2" t="s">
        <v>6</v>
      </c>
      <c r="Y3118" s="2" t="s">
        <v>6</v>
      </c>
      <c r="Z3118" s="2" t="s">
        <v>6</v>
      </c>
      <c r="AA3118" s="2" t="s">
        <v>6</v>
      </c>
      <c r="AB3118" s="2" t="s">
        <v>6</v>
      </c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</row>
    <row r="3119" spans="1:47" ht="15.75">
      <c r="A3119" s="2"/>
      <c r="B3119" s="2"/>
      <c r="C3119" s="2" t="s">
        <v>1196</v>
      </c>
      <c r="D3119" s="2" t="s">
        <v>176</v>
      </c>
      <c r="E3119" s="2" t="s">
        <v>30</v>
      </c>
      <c r="F3119" s="26" t="s">
        <v>176</v>
      </c>
      <c r="G3119" s="4" t="s">
        <v>1266</v>
      </c>
      <c r="H3119" s="2" t="s">
        <v>163</v>
      </c>
      <c r="I3119" s="2" t="s">
        <v>569</v>
      </c>
      <c r="J3119" s="2" t="s">
        <v>570</v>
      </c>
      <c r="K3119" s="2" t="s">
        <v>835</v>
      </c>
      <c r="L3119" s="2" t="s">
        <v>1265</v>
      </c>
      <c r="M3119" s="2" t="s">
        <v>6</v>
      </c>
      <c r="N3119" s="2" t="s">
        <v>6</v>
      </c>
      <c r="O3119" s="2" t="s">
        <v>6</v>
      </c>
      <c r="P3119" s="2" t="s">
        <v>6</v>
      </c>
      <c r="Q3119" s="2" t="s">
        <v>6</v>
      </c>
      <c r="R3119" s="2" t="s">
        <v>6</v>
      </c>
      <c r="S3119" s="2" t="s">
        <v>6</v>
      </c>
      <c r="T3119" s="2" t="s">
        <v>6</v>
      </c>
      <c r="U3119" s="2" t="s">
        <v>6</v>
      </c>
      <c r="V3119" s="2" t="s">
        <v>6</v>
      </c>
      <c r="W3119" s="2" t="s">
        <v>6</v>
      </c>
      <c r="X3119" s="2" t="s">
        <v>6</v>
      </c>
      <c r="Y3119" s="2" t="s">
        <v>6</v>
      </c>
      <c r="Z3119" s="2" t="s">
        <v>6</v>
      </c>
      <c r="AA3119" s="2" t="s">
        <v>6</v>
      </c>
      <c r="AB3119" s="2" t="s">
        <v>6</v>
      </c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</row>
    <row r="3120" spans="1:47" ht="15.75">
      <c r="A3120" s="2"/>
      <c r="B3120" s="2"/>
      <c r="C3120" s="2" t="s">
        <v>1197</v>
      </c>
      <c r="D3120" s="2" t="s">
        <v>176</v>
      </c>
      <c r="E3120" s="2" t="s">
        <v>30</v>
      </c>
      <c r="F3120" s="26" t="s">
        <v>176</v>
      </c>
      <c r="G3120" s="4" t="s">
        <v>1266</v>
      </c>
      <c r="H3120" s="2" t="s">
        <v>163</v>
      </c>
      <c r="I3120" s="2" t="s">
        <v>569</v>
      </c>
      <c r="J3120" s="2" t="s">
        <v>570</v>
      </c>
      <c r="K3120" s="2" t="s">
        <v>835</v>
      </c>
      <c r="L3120" s="2" t="s">
        <v>1265</v>
      </c>
      <c r="M3120" s="2" t="s">
        <v>6</v>
      </c>
      <c r="N3120" s="2" t="s">
        <v>6</v>
      </c>
      <c r="O3120" s="2" t="s">
        <v>6</v>
      </c>
      <c r="P3120" s="2" t="s">
        <v>6</v>
      </c>
      <c r="Q3120" s="2" t="s">
        <v>6</v>
      </c>
      <c r="R3120" s="2" t="s">
        <v>6</v>
      </c>
      <c r="S3120" s="2" t="s">
        <v>6</v>
      </c>
      <c r="T3120" s="2" t="s">
        <v>6</v>
      </c>
      <c r="U3120" s="2" t="s">
        <v>6</v>
      </c>
      <c r="V3120" s="2" t="s">
        <v>6</v>
      </c>
      <c r="W3120" s="2" t="s">
        <v>6</v>
      </c>
      <c r="X3120" s="2" t="s">
        <v>6</v>
      </c>
      <c r="Y3120" s="2" t="s">
        <v>6</v>
      </c>
      <c r="Z3120" s="2" t="s">
        <v>6</v>
      </c>
      <c r="AA3120" s="2" t="s">
        <v>6</v>
      </c>
      <c r="AB3120" s="2" t="s">
        <v>6</v>
      </c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</row>
    <row r="3121" spans="1:47" ht="15.75">
      <c r="A3121" s="2"/>
      <c r="B3121" s="2"/>
      <c r="C3121" s="2" t="s">
        <v>1198</v>
      </c>
      <c r="D3121" s="2" t="s">
        <v>176</v>
      </c>
      <c r="E3121" s="2" t="s">
        <v>30</v>
      </c>
      <c r="F3121" s="26" t="s">
        <v>176</v>
      </c>
      <c r="G3121" s="4" t="s">
        <v>1266</v>
      </c>
      <c r="H3121" s="2" t="s">
        <v>163</v>
      </c>
      <c r="I3121" s="2" t="s">
        <v>569</v>
      </c>
      <c r="J3121" s="2" t="s">
        <v>570</v>
      </c>
      <c r="K3121" s="2" t="s">
        <v>835</v>
      </c>
      <c r="L3121" s="2" t="s">
        <v>1265</v>
      </c>
      <c r="M3121" s="2" t="s">
        <v>6</v>
      </c>
      <c r="N3121" s="2" t="s">
        <v>6</v>
      </c>
      <c r="O3121" s="2" t="s">
        <v>6</v>
      </c>
      <c r="P3121" s="2" t="s">
        <v>6</v>
      </c>
      <c r="Q3121" s="2" t="s">
        <v>6</v>
      </c>
      <c r="R3121" s="2" t="s">
        <v>6</v>
      </c>
      <c r="S3121" s="2" t="s">
        <v>6</v>
      </c>
      <c r="T3121" s="2" t="s">
        <v>6</v>
      </c>
      <c r="U3121" s="2" t="s">
        <v>6</v>
      </c>
      <c r="V3121" s="2" t="s">
        <v>6</v>
      </c>
      <c r="W3121" s="2" t="s">
        <v>6</v>
      </c>
      <c r="X3121" s="2" t="s">
        <v>6</v>
      </c>
      <c r="Y3121" s="2" t="s">
        <v>6</v>
      </c>
      <c r="Z3121" s="2" t="s">
        <v>6</v>
      </c>
      <c r="AA3121" s="2" t="s">
        <v>6</v>
      </c>
      <c r="AB3121" s="2" t="s">
        <v>6</v>
      </c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</row>
    <row r="3122" spans="1:47" ht="15.75">
      <c r="A3122" s="2"/>
      <c r="B3122" s="2"/>
      <c r="C3122" s="2" t="s">
        <v>1199</v>
      </c>
      <c r="D3122" s="2" t="s">
        <v>176</v>
      </c>
      <c r="E3122" s="2" t="s">
        <v>30</v>
      </c>
      <c r="F3122" s="26" t="s">
        <v>176</v>
      </c>
      <c r="G3122" s="4" t="s">
        <v>1266</v>
      </c>
      <c r="H3122" s="2" t="s">
        <v>163</v>
      </c>
      <c r="I3122" s="2" t="s">
        <v>569</v>
      </c>
      <c r="J3122" s="2" t="s">
        <v>570</v>
      </c>
      <c r="K3122" s="2" t="s">
        <v>835</v>
      </c>
      <c r="L3122" s="2" t="s">
        <v>1265</v>
      </c>
      <c r="M3122" s="2" t="s">
        <v>6</v>
      </c>
      <c r="N3122" s="2" t="s">
        <v>6</v>
      </c>
      <c r="O3122" s="2" t="s">
        <v>6</v>
      </c>
      <c r="P3122" s="2" t="s">
        <v>6</v>
      </c>
      <c r="Q3122" s="2" t="s">
        <v>6</v>
      </c>
      <c r="R3122" s="2" t="s">
        <v>6</v>
      </c>
      <c r="S3122" s="2" t="s">
        <v>6</v>
      </c>
      <c r="T3122" s="2" t="s">
        <v>6</v>
      </c>
      <c r="U3122" s="2" t="s">
        <v>6</v>
      </c>
      <c r="V3122" s="2" t="s">
        <v>6</v>
      </c>
      <c r="W3122" s="2" t="s">
        <v>6</v>
      </c>
      <c r="X3122" s="2" t="s">
        <v>6</v>
      </c>
      <c r="Y3122" s="2" t="s">
        <v>6</v>
      </c>
      <c r="Z3122" s="2" t="s">
        <v>6</v>
      </c>
      <c r="AA3122" s="2" t="s">
        <v>6</v>
      </c>
      <c r="AB3122" s="2" t="s">
        <v>6</v>
      </c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</row>
    <row r="3123" spans="1:47" ht="15.75">
      <c r="A3123" s="2"/>
      <c r="B3123" s="2"/>
      <c r="C3123" s="2" t="s">
        <v>1200</v>
      </c>
      <c r="D3123" s="2" t="s">
        <v>176</v>
      </c>
      <c r="E3123" s="2" t="s">
        <v>30</v>
      </c>
      <c r="F3123" s="26" t="s">
        <v>176</v>
      </c>
      <c r="G3123" s="4" t="s">
        <v>1266</v>
      </c>
      <c r="H3123" s="2" t="s">
        <v>163</v>
      </c>
      <c r="I3123" s="2" t="s">
        <v>569</v>
      </c>
      <c r="J3123" s="2" t="s">
        <v>570</v>
      </c>
      <c r="K3123" s="2" t="s">
        <v>835</v>
      </c>
      <c r="L3123" s="2" t="s">
        <v>1265</v>
      </c>
      <c r="M3123" s="2" t="s">
        <v>6</v>
      </c>
      <c r="N3123" s="2" t="s">
        <v>6</v>
      </c>
      <c r="O3123" s="2" t="s">
        <v>6</v>
      </c>
      <c r="P3123" s="2" t="s">
        <v>6</v>
      </c>
      <c r="Q3123" s="2" t="s">
        <v>6</v>
      </c>
      <c r="R3123" s="2" t="s">
        <v>6</v>
      </c>
      <c r="S3123" s="2" t="s">
        <v>6</v>
      </c>
      <c r="T3123" s="2" t="s">
        <v>6</v>
      </c>
      <c r="U3123" s="2" t="s">
        <v>6</v>
      </c>
      <c r="V3123" s="2" t="s">
        <v>6</v>
      </c>
      <c r="W3123" s="2" t="s">
        <v>6</v>
      </c>
      <c r="X3123" s="2" t="s">
        <v>6</v>
      </c>
      <c r="Y3123" s="2" t="s">
        <v>6</v>
      </c>
      <c r="Z3123" s="2" t="s">
        <v>6</v>
      </c>
      <c r="AA3123" s="2" t="s">
        <v>6</v>
      </c>
      <c r="AB3123" s="2" t="s">
        <v>6</v>
      </c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</row>
    <row r="3124" spans="1:47" ht="15.75">
      <c r="A3124" s="2"/>
      <c r="B3124" s="2"/>
      <c r="C3124" s="2" t="s">
        <v>1201</v>
      </c>
      <c r="D3124" s="2" t="s">
        <v>176</v>
      </c>
      <c r="E3124" s="2" t="s">
        <v>30</v>
      </c>
      <c r="F3124" s="26" t="s">
        <v>176</v>
      </c>
      <c r="G3124" s="4" t="s">
        <v>1266</v>
      </c>
      <c r="H3124" s="2" t="s">
        <v>163</v>
      </c>
      <c r="I3124" s="2" t="s">
        <v>569</v>
      </c>
      <c r="J3124" s="2" t="s">
        <v>570</v>
      </c>
      <c r="K3124" s="2" t="s">
        <v>835</v>
      </c>
      <c r="L3124" s="2" t="s">
        <v>1265</v>
      </c>
      <c r="M3124" s="2" t="s">
        <v>6</v>
      </c>
      <c r="N3124" s="2" t="s">
        <v>6</v>
      </c>
      <c r="O3124" s="2" t="s">
        <v>6</v>
      </c>
      <c r="P3124" s="2" t="s">
        <v>6</v>
      </c>
      <c r="Q3124" s="2" t="s">
        <v>6</v>
      </c>
      <c r="R3124" s="2" t="s">
        <v>6</v>
      </c>
      <c r="S3124" s="2" t="s">
        <v>6</v>
      </c>
      <c r="T3124" s="2" t="s">
        <v>6</v>
      </c>
      <c r="U3124" s="2" t="s">
        <v>6</v>
      </c>
      <c r="V3124" s="2" t="s">
        <v>6</v>
      </c>
      <c r="W3124" s="2" t="s">
        <v>6</v>
      </c>
      <c r="X3124" s="2" t="s">
        <v>6</v>
      </c>
      <c r="Y3124" s="2" t="s">
        <v>6</v>
      </c>
      <c r="Z3124" s="2" t="s">
        <v>6</v>
      </c>
      <c r="AA3124" s="2" t="s">
        <v>6</v>
      </c>
      <c r="AB3124" s="2" t="s">
        <v>6</v>
      </c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</row>
    <row r="3125" spans="1:47" ht="15.75">
      <c r="A3125" s="2"/>
      <c r="B3125" s="2"/>
      <c r="C3125" s="2" t="s">
        <v>1202</v>
      </c>
      <c r="D3125" s="2" t="s">
        <v>176</v>
      </c>
      <c r="E3125" s="2" t="s">
        <v>30</v>
      </c>
      <c r="F3125" s="26" t="s">
        <v>176</v>
      </c>
      <c r="G3125" s="4" t="s">
        <v>1266</v>
      </c>
      <c r="H3125" s="2" t="s">
        <v>163</v>
      </c>
      <c r="I3125" s="2" t="s">
        <v>569</v>
      </c>
      <c r="J3125" s="2" t="s">
        <v>570</v>
      </c>
      <c r="K3125" s="2" t="s">
        <v>835</v>
      </c>
      <c r="L3125" s="2" t="s">
        <v>1265</v>
      </c>
      <c r="M3125" s="2" t="s">
        <v>6</v>
      </c>
      <c r="N3125" s="2" t="s">
        <v>6</v>
      </c>
      <c r="O3125" s="2" t="s">
        <v>6</v>
      </c>
      <c r="P3125" s="2" t="s">
        <v>6</v>
      </c>
      <c r="Q3125" s="2" t="s">
        <v>6</v>
      </c>
      <c r="R3125" s="2" t="s">
        <v>6</v>
      </c>
      <c r="S3125" s="2" t="s">
        <v>6</v>
      </c>
      <c r="T3125" s="2" t="s">
        <v>6</v>
      </c>
      <c r="U3125" s="2" t="s">
        <v>6</v>
      </c>
      <c r="V3125" s="2" t="s">
        <v>6</v>
      </c>
      <c r="W3125" s="2" t="s">
        <v>6</v>
      </c>
      <c r="X3125" s="2" t="s">
        <v>6</v>
      </c>
      <c r="Y3125" s="2" t="s">
        <v>6</v>
      </c>
      <c r="Z3125" s="2" t="s">
        <v>6</v>
      </c>
      <c r="AA3125" s="2" t="s">
        <v>6</v>
      </c>
      <c r="AB3125" s="2" t="s">
        <v>6</v>
      </c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</row>
    <row r="3126" spans="1:47" ht="15.75">
      <c r="A3126" s="2"/>
      <c r="B3126" s="2"/>
      <c r="C3126" s="2" t="s">
        <v>1203</v>
      </c>
      <c r="D3126" s="2" t="s">
        <v>176</v>
      </c>
      <c r="E3126" s="2" t="s">
        <v>30</v>
      </c>
      <c r="F3126" s="26" t="s">
        <v>176</v>
      </c>
      <c r="G3126" s="4" t="s">
        <v>1266</v>
      </c>
      <c r="H3126" s="2" t="s">
        <v>163</v>
      </c>
      <c r="I3126" s="2" t="s">
        <v>569</v>
      </c>
      <c r="J3126" s="2" t="s">
        <v>570</v>
      </c>
      <c r="K3126" s="2" t="s">
        <v>835</v>
      </c>
      <c r="L3126" s="2" t="s">
        <v>1265</v>
      </c>
      <c r="M3126" s="2" t="s">
        <v>6</v>
      </c>
      <c r="N3126" s="2" t="s">
        <v>6</v>
      </c>
      <c r="O3126" s="2" t="s">
        <v>6</v>
      </c>
      <c r="P3126" s="2" t="s">
        <v>6</v>
      </c>
      <c r="Q3126" s="2" t="s">
        <v>6</v>
      </c>
      <c r="R3126" s="2" t="s">
        <v>6</v>
      </c>
      <c r="S3126" s="2" t="s">
        <v>6</v>
      </c>
      <c r="T3126" s="2" t="s">
        <v>6</v>
      </c>
      <c r="U3126" s="2" t="s">
        <v>6</v>
      </c>
      <c r="V3126" s="2" t="s">
        <v>6</v>
      </c>
      <c r="W3126" s="2" t="s">
        <v>6</v>
      </c>
      <c r="X3126" s="2" t="s">
        <v>6</v>
      </c>
      <c r="Y3126" s="2" t="s">
        <v>6</v>
      </c>
      <c r="Z3126" s="2" t="s">
        <v>6</v>
      </c>
      <c r="AA3126" s="2" t="s">
        <v>6</v>
      </c>
      <c r="AB3126" s="2" t="s">
        <v>6</v>
      </c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</row>
    <row r="3127" spans="1:47" ht="15.75">
      <c r="A3127" s="2"/>
      <c r="B3127" s="2"/>
      <c r="C3127" s="2" t="s">
        <v>1204</v>
      </c>
      <c r="D3127" s="2" t="s">
        <v>176</v>
      </c>
      <c r="E3127" s="2" t="s">
        <v>30</v>
      </c>
      <c r="F3127" s="26" t="s">
        <v>176</v>
      </c>
      <c r="G3127" s="4" t="s">
        <v>1266</v>
      </c>
      <c r="H3127" s="2" t="s">
        <v>163</v>
      </c>
      <c r="I3127" s="2" t="s">
        <v>569</v>
      </c>
      <c r="J3127" s="2" t="s">
        <v>570</v>
      </c>
      <c r="K3127" s="2" t="s">
        <v>835</v>
      </c>
      <c r="L3127" s="2" t="s">
        <v>1265</v>
      </c>
      <c r="M3127" s="2" t="s">
        <v>6</v>
      </c>
      <c r="N3127" s="2" t="s">
        <v>6</v>
      </c>
      <c r="O3127" s="2" t="s">
        <v>6</v>
      </c>
      <c r="P3127" s="2" t="s">
        <v>6</v>
      </c>
      <c r="Q3127" s="2" t="s">
        <v>6</v>
      </c>
      <c r="R3127" s="2" t="s">
        <v>6</v>
      </c>
      <c r="S3127" s="2" t="s">
        <v>6</v>
      </c>
      <c r="T3127" s="2" t="s">
        <v>6</v>
      </c>
      <c r="U3127" s="2" t="s">
        <v>6</v>
      </c>
      <c r="V3127" s="2" t="s">
        <v>6</v>
      </c>
      <c r="W3127" s="2" t="s">
        <v>6</v>
      </c>
      <c r="X3127" s="2" t="s">
        <v>6</v>
      </c>
      <c r="Y3127" s="2" t="s">
        <v>6</v>
      </c>
      <c r="Z3127" s="2" t="s">
        <v>6</v>
      </c>
      <c r="AA3127" s="2" t="s">
        <v>6</v>
      </c>
      <c r="AB3127" s="2" t="s">
        <v>6</v>
      </c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</row>
    <row r="3128" spans="1:47" ht="15.75">
      <c r="A3128" s="2"/>
      <c r="B3128" s="2"/>
      <c r="C3128" s="2" t="s">
        <v>1205</v>
      </c>
      <c r="D3128" s="2" t="s">
        <v>176</v>
      </c>
      <c r="E3128" s="2" t="s">
        <v>30</v>
      </c>
      <c r="F3128" s="26" t="s">
        <v>176</v>
      </c>
      <c r="G3128" s="4" t="s">
        <v>1266</v>
      </c>
      <c r="H3128" s="2" t="s">
        <v>163</v>
      </c>
      <c r="I3128" s="2" t="s">
        <v>569</v>
      </c>
      <c r="J3128" s="2" t="s">
        <v>570</v>
      </c>
      <c r="K3128" s="2" t="s">
        <v>835</v>
      </c>
      <c r="L3128" s="2" t="s">
        <v>1265</v>
      </c>
      <c r="M3128" s="2" t="s">
        <v>6</v>
      </c>
      <c r="N3128" s="2" t="s">
        <v>6</v>
      </c>
      <c r="O3128" s="2" t="s">
        <v>6</v>
      </c>
      <c r="P3128" s="2" t="s">
        <v>6</v>
      </c>
      <c r="Q3128" s="2" t="s">
        <v>6</v>
      </c>
      <c r="R3128" s="2" t="s">
        <v>6</v>
      </c>
      <c r="S3128" s="2" t="s">
        <v>6</v>
      </c>
      <c r="T3128" s="2" t="s">
        <v>6</v>
      </c>
      <c r="U3128" s="2" t="s">
        <v>6</v>
      </c>
      <c r="V3128" s="2" t="s">
        <v>6</v>
      </c>
      <c r="W3128" s="2" t="s">
        <v>6</v>
      </c>
      <c r="X3128" s="2" t="s">
        <v>6</v>
      </c>
      <c r="Y3128" s="2" t="s">
        <v>6</v>
      </c>
      <c r="Z3128" s="2" t="s">
        <v>6</v>
      </c>
      <c r="AA3128" s="2" t="s">
        <v>6</v>
      </c>
      <c r="AB3128" s="2" t="s">
        <v>6</v>
      </c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</row>
    <row r="3129" spans="1:47" ht="15.75">
      <c r="A3129" s="2"/>
      <c r="B3129" s="2"/>
      <c r="C3129" s="2" t="s">
        <v>1206</v>
      </c>
      <c r="D3129" s="2" t="s">
        <v>176</v>
      </c>
      <c r="E3129" s="2" t="s">
        <v>30</v>
      </c>
      <c r="F3129" s="26" t="s">
        <v>176</v>
      </c>
      <c r="G3129" s="4" t="s">
        <v>1266</v>
      </c>
      <c r="H3129" s="2" t="s">
        <v>163</v>
      </c>
      <c r="I3129" s="2" t="s">
        <v>569</v>
      </c>
      <c r="J3129" s="2" t="s">
        <v>570</v>
      </c>
      <c r="K3129" s="2" t="s">
        <v>835</v>
      </c>
      <c r="L3129" s="2" t="s">
        <v>1265</v>
      </c>
      <c r="M3129" s="2" t="s">
        <v>6</v>
      </c>
      <c r="N3129" s="2" t="s">
        <v>6</v>
      </c>
      <c r="O3129" s="2" t="s">
        <v>6</v>
      </c>
      <c r="P3129" s="2" t="s">
        <v>6</v>
      </c>
      <c r="Q3129" s="2" t="s">
        <v>6</v>
      </c>
      <c r="R3129" s="2" t="s">
        <v>6</v>
      </c>
      <c r="S3129" s="2" t="s">
        <v>6</v>
      </c>
      <c r="T3129" s="2" t="s">
        <v>6</v>
      </c>
      <c r="U3129" s="2" t="s">
        <v>6</v>
      </c>
      <c r="V3129" s="2" t="s">
        <v>6</v>
      </c>
      <c r="W3129" s="2" t="s">
        <v>6</v>
      </c>
      <c r="X3129" s="2" t="s">
        <v>6</v>
      </c>
      <c r="Y3129" s="2" t="s">
        <v>6</v>
      </c>
      <c r="Z3129" s="2" t="s">
        <v>6</v>
      </c>
      <c r="AA3129" s="2" t="s">
        <v>6</v>
      </c>
      <c r="AB3129" s="2" t="s">
        <v>6</v>
      </c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</row>
    <row r="3130" spans="1:47" ht="15.75">
      <c r="A3130" s="2"/>
      <c r="B3130" s="2"/>
      <c r="C3130" s="2" t="s">
        <v>1207</v>
      </c>
      <c r="D3130" s="2" t="s">
        <v>176</v>
      </c>
      <c r="E3130" s="2" t="s">
        <v>30</v>
      </c>
      <c r="F3130" s="26" t="s">
        <v>176</v>
      </c>
      <c r="G3130" s="4" t="s">
        <v>1266</v>
      </c>
      <c r="H3130" s="2" t="s">
        <v>163</v>
      </c>
      <c r="I3130" s="2" t="s">
        <v>569</v>
      </c>
      <c r="J3130" s="2" t="s">
        <v>570</v>
      </c>
      <c r="K3130" s="2" t="s">
        <v>835</v>
      </c>
      <c r="L3130" s="2" t="s">
        <v>1265</v>
      </c>
      <c r="M3130" s="2" t="s">
        <v>6</v>
      </c>
      <c r="N3130" s="2" t="s">
        <v>6</v>
      </c>
      <c r="O3130" s="2" t="s">
        <v>6</v>
      </c>
      <c r="P3130" s="2" t="s">
        <v>6</v>
      </c>
      <c r="Q3130" s="2" t="s">
        <v>6</v>
      </c>
      <c r="R3130" s="2" t="s">
        <v>6</v>
      </c>
      <c r="S3130" s="2" t="s">
        <v>6</v>
      </c>
      <c r="T3130" s="2" t="s">
        <v>6</v>
      </c>
      <c r="U3130" s="2" t="s">
        <v>6</v>
      </c>
      <c r="V3130" s="2" t="s">
        <v>6</v>
      </c>
      <c r="W3130" s="2" t="s">
        <v>6</v>
      </c>
      <c r="X3130" s="2" t="s">
        <v>6</v>
      </c>
      <c r="Y3130" s="2" t="s">
        <v>6</v>
      </c>
      <c r="Z3130" s="2" t="s">
        <v>6</v>
      </c>
      <c r="AA3130" s="2" t="s">
        <v>6</v>
      </c>
      <c r="AB3130" s="2" t="s">
        <v>6</v>
      </c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</row>
    <row r="3131" spans="1:47" ht="15.75">
      <c r="A3131" s="2"/>
      <c r="B3131" s="2"/>
      <c r="C3131" s="2" t="s">
        <v>1208</v>
      </c>
      <c r="D3131" s="2" t="s">
        <v>176</v>
      </c>
      <c r="E3131" s="2" t="s">
        <v>30</v>
      </c>
      <c r="F3131" s="26" t="s">
        <v>176</v>
      </c>
      <c r="G3131" s="4" t="s">
        <v>1266</v>
      </c>
      <c r="H3131" s="2" t="s">
        <v>163</v>
      </c>
      <c r="I3131" s="2" t="s">
        <v>569</v>
      </c>
      <c r="J3131" s="2" t="s">
        <v>570</v>
      </c>
      <c r="K3131" s="2" t="s">
        <v>835</v>
      </c>
      <c r="L3131" s="2" t="s">
        <v>1265</v>
      </c>
      <c r="M3131" s="2" t="s">
        <v>6</v>
      </c>
      <c r="N3131" s="2" t="s">
        <v>6</v>
      </c>
      <c r="O3131" s="2" t="s">
        <v>6</v>
      </c>
      <c r="P3131" s="2" t="s">
        <v>6</v>
      </c>
      <c r="Q3131" s="2" t="s">
        <v>6</v>
      </c>
      <c r="R3131" s="2" t="s">
        <v>6</v>
      </c>
      <c r="S3131" s="2" t="s">
        <v>6</v>
      </c>
      <c r="T3131" s="2" t="s">
        <v>6</v>
      </c>
      <c r="U3131" s="2" t="s">
        <v>6</v>
      </c>
      <c r="V3131" s="2" t="s">
        <v>6</v>
      </c>
      <c r="W3131" s="2" t="s">
        <v>6</v>
      </c>
      <c r="X3131" s="2" t="s">
        <v>6</v>
      </c>
      <c r="Y3131" s="2" t="s">
        <v>6</v>
      </c>
      <c r="Z3131" s="2" t="s">
        <v>6</v>
      </c>
      <c r="AA3131" s="2" t="s">
        <v>6</v>
      </c>
      <c r="AB3131" s="2" t="s">
        <v>6</v>
      </c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</row>
    <row r="3132" spans="1:47" ht="15.75">
      <c r="A3132" s="2"/>
      <c r="B3132" s="2"/>
      <c r="C3132" s="2" t="s">
        <v>1209</v>
      </c>
      <c r="D3132" s="2" t="s">
        <v>176</v>
      </c>
      <c r="E3132" s="2" t="s">
        <v>30</v>
      </c>
      <c r="F3132" s="26" t="s">
        <v>176</v>
      </c>
      <c r="G3132" s="4" t="s">
        <v>1266</v>
      </c>
      <c r="H3132" s="2" t="s">
        <v>163</v>
      </c>
      <c r="I3132" s="2" t="s">
        <v>569</v>
      </c>
      <c r="J3132" s="2" t="s">
        <v>570</v>
      </c>
      <c r="K3132" s="2" t="s">
        <v>835</v>
      </c>
      <c r="L3132" s="2" t="s">
        <v>1265</v>
      </c>
      <c r="M3132" s="2" t="s">
        <v>6</v>
      </c>
      <c r="N3132" s="2" t="s">
        <v>6</v>
      </c>
      <c r="O3132" s="2" t="s">
        <v>6</v>
      </c>
      <c r="P3132" s="2" t="s">
        <v>6</v>
      </c>
      <c r="Q3132" s="2" t="s">
        <v>6</v>
      </c>
      <c r="R3132" s="2" t="s">
        <v>6</v>
      </c>
      <c r="S3132" s="2" t="s">
        <v>6</v>
      </c>
      <c r="T3132" s="2" t="s">
        <v>6</v>
      </c>
      <c r="U3132" s="2" t="s">
        <v>6</v>
      </c>
      <c r="V3132" s="2" t="s">
        <v>6</v>
      </c>
      <c r="W3132" s="2" t="s">
        <v>6</v>
      </c>
      <c r="X3132" s="2" t="s">
        <v>6</v>
      </c>
      <c r="Y3132" s="2" t="s">
        <v>6</v>
      </c>
      <c r="Z3132" s="2" t="s">
        <v>6</v>
      </c>
      <c r="AA3132" s="2" t="s">
        <v>6</v>
      </c>
      <c r="AB3132" s="2" t="s">
        <v>6</v>
      </c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</row>
    <row r="3133" spans="1:47" ht="15.75">
      <c r="A3133" s="2"/>
      <c r="B3133" s="2"/>
      <c r="C3133" s="2" t="s">
        <v>1210</v>
      </c>
      <c r="D3133" s="2" t="s">
        <v>176</v>
      </c>
      <c r="E3133" s="2" t="s">
        <v>30</v>
      </c>
      <c r="F3133" s="26" t="s">
        <v>176</v>
      </c>
      <c r="G3133" s="4" t="s">
        <v>1266</v>
      </c>
      <c r="H3133" s="2" t="s">
        <v>163</v>
      </c>
      <c r="I3133" s="2" t="s">
        <v>569</v>
      </c>
      <c r="J3133" s="2" t="s">
        <v>570</v>
      </c>
      <c r="K3133" s="2" t="s">
        <v>835</v>
      </c>
      <c r="L3133" s="2" t="s">
        <v>1265</v>
      </c>
      <c r="M3133" s="2" t="s">
        <v>6</v>
      </c>
      <c r="N3133" s="2" t="s">
        <v>6</v>
      </c>
      <c r="O3133" s="2" t="s">
        <v>6</v>
      </c>
      <c r="P3133" s="2" t="s">
        <v>6</v>
      </c>
      <c r="Q3133" s="2" t="s">
        <v>6</v>
      </c>
      <c r="R3133" s="2" t="s">
        <v>6</v>
      </c>
      <c r="S3133" s="2" t="s">
        <v>6</v>
      </c>
      <c r="T3133" s="2" t="s">
        <v>6</v>
      </c>
      <c r="U3133" s="2" t="s">
        <v>6</v>
      </c>
      <c r="V3133" s="2" t="s">
        <v>6</v>
      </c>
      <c r="W3133" s="2" t="s">
        <v>6</v>
      </c>
      <c r="X3133" s="2" t="s">
        <v>6</v>
      </c>
      <c r="Y3133" s="2" t="s">
        <v>6</v>
      </c>
      <c r="Z3133" s="2" t="s">
        <v>6</v>
      </c>
      <c r="AA3133" s="2" t="s">
        <v>6</v>
      </c>
      <c r="AB3133" s="2" t="s">
        <v>6</v>
      </c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</row>
    <row r="3134" spans="1:47" ht="15.75">
      <c r="A3134" s="2"/>
      <c r="B3134" s="2"/>
      <c r="C3134" s="2" t="s">
        <v>1211</v>
      </c>
      <c r="D3134" s="2" t="s">
        <v>176</v>
      </c>
      <c r="E3134" s="2" t="s">
        <v>30</v>
      </c>
      <c r="F3134" s="26" t="s">
        <v>176</v>
      </c>
      <c r="G3134" s="4" t="s">
        <v>1266</v>
      </c>
      <c r="H3134" s="2" t="s">
        <v>163</v>
      </c>
      <c r="I3134" s="2" t="s">
        <v>569</v>
      </c>
      <c r="J3134" s="2" t="s">
        <v>570</v>
      </c>
      <c r="K3134" s="2" t="s">
        <v>835</v>
      </c>
      <c r="L3134" s="2" t="s">
        <v>1265</v>
      </c>
      <c r="M3134" s="2" t="s">
        <v>6</v>
      </c>
      <c r="N3134" s="2" t="s">
        <v>6</v>
      </c>
      <c r="O3134" s="2" t="s">
        <v>6</v>
      </c>
      <c r="P3134" s="2" t="s">
        <v>6</v>
      </c>
      <c r="Q3134" s="2" t="s">
        <v>6</v>
      </c>
      <c r="R3134" s="2" t="s">
        <v>6</v>
      </c>
      <c r="S3134" s="2" t="s">
        <v>6</v>
      </c>
      <c r="T3134" s="2" t="s">
        <v>6</v>
      </c>
      <c r="U3134" s="2" t="s">
        <v>6</v>
      </c>
      <c r="V3134" s="2" t="s">
        <v>6</v>
      </c>
      <c r="W3134" s="2" t="s">
        <v>6</v>
      </c>
      <c r="X3134" s="2" t="s">
        <v>6</v>
      </c>
      <c r="Y3134" s="2" t="s">
        <v>6</v>
      </c>
      <c r="Z3134" s="2" t="s">
        <v>6</v>
      </c>
      <c r="AA3134" s="2" t="s">
        <v>6</v>
      </c>
      <c r="AB3134" s="2" t="s">
        <v>6</v>
      </c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</row>
    <row r="3135" spans="1:47" ht="15.75">
      <c r="A3135" s="2"/>
      <c r="B3135" s="2"/>
      <c r="C3135" s="2" t="s">
        <v>1212</v>
      </c>
      <c r="D3135" s="2" t="s">
        <v>176</v>
      </c>
      <c r="E3135" s="2" t="s">
        <v>30</v>
      </c>
      <c r="F3135" s="26" t="s">
        <v>176</v>
      </c>
      <c r="G3135" s="4" t="s">
        <v>1266</v>
      </c>
      <c r="H3135" s="2" t="s">
        <v>163</v>
      </c>
      <c r="I3135" s="2" t="s">
        <v>569</v>
      </c>
      <c r="J3135" s="2" t="s">
        <v>570</v>
      </c>
      <c r="K3135" s="2" t="s">
        <v>835</v>
      </c>
      <c r="L3135" s="2" t="s">
        <v>1265</v>
      </c>
      <c r="M3135" s="2" t="s">
        <v>6</v>
      </c>
      <c r="N3135" s="2" t="s">
        <v>6</v>
      </c>
      <c r="O3135" s="2" t="s">
        <v>6</v>
      </c>
      <c r="P3135" s="2" t="s">
        <v>6</v>
      </c>
      <c r="Q3135" s="2" t="s">
        <v>6</v>
      </c>
      <c r="R3135" s="2" t="s">
        <v>6</v>
      </c>
      <c r="S3135" s="2" t="s">
        <v>6</v>
      </c>
      <c r="T3135" s="2" t="s">
        <v>6</v>
      </c>
      <c r="U3135" s="2" t="s">
        <v>6</v>
      </c>
      <c r="V3135" s="2" t="s">
        <v>6</v>
      </c>
      <c r="W3135" s="2" t="s">
        <v>6</v>
      </c>
      <c r="X3135" s="2" t="s">
        <v>6</v>
      </c>
      <c r="Y3135" s="2" t="s">
        <v>6</v>
      </c>
      <c r="Z3135" s="2" t="s">
        <v>6</v>
      </c>
      <c r="AA3135" s="2" t="s">
        <v>6</v>
      </c>
      <c r="AB3135" s="2" t="s">
        <v>6</v>
      </c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</row>
    <row r="3136" spans="1:47" ht="15.75">
      <c r="A3136" s="2"/>
      <c r="B3136" s="2"/>
      <c r="C3136" s="2" t="s">
        <v>1213</v>
      </c>
      <c r="D3136" s="2" t="s">
        <v>176</v>
      </c>
      <c r="E3136" s="2" t="s">
        <v>30</v>
      </c>
      <c r="F3136" s="26" t="s">
        <v>176</v>
      </c>
      <c r="G3136" s="4" t="s">
        <v>1266</v>
      </c>
      <c r="H3136" s="2" t="s">
        <v>163</v>
      </c>
      <c r="I3136" s="2" t="s">
        <v>569</v>
      </c>
      <c r="J3136" s="2" t="s">
        <v>570</v>
      </c>
      <c r="K3136" s="2" t="s">
        <v>835</v>
      </c>
      <c r="L3136" s="2" t="s">
        <v>1265</v>
      </c>
      <c r="M3136" s="2" t="s">
        <v>6</v>
      </c>
      <c r="N3136" s="2" t="s">
        <v>6</v>
      </c>
      <c r="O3136" s="2" t="s">
        <v>6</v>
      </c>
      <c r="P3136" s="2" t="s">
        <v>6</v>
      </c>
      <c r="Q3136" s="2" t="s">
        <v>6</v>
      </c>
      <c r="R3136" s="2" t="s">
        <v>6</v>
      </c>
      <c r="S3136" s="2" t="s">
        <v>6</v>
      </c>
      <c r="T3136" s="2" t="s">
        <v>6</v>
      </c>
      <c r="U3136" s="2" t="s">
        <v>6</v>
      </c>
      <c r="V3136" s="2" t="s">
        <v>6</v>
      </c>
      <c r="W3136" s="2" t="s">
        <v>6</v>
      </c>
      <c r="X3136" s="2" t="s">
        <v>6</v>
      </c>
      <c r="Y3136" s="2" t="s">
        <v>6</v>
      </c>
      <c r="Z3136" s="2" t="s">
        <v>6</v>
      </c>
      <c r="AA3136" s="2" t="s">
        <v>6</v>
      </c>
      <c r="AB3136" s="2" t="s">
        <v>6</v>
      </c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</row>
    <row r="3137" spans="1:47" ht="15.75">
      <c r="A3137" s="2"/>
      <c r="B3137" s="2"/>
      <c r="C3137" s="2" t="s">
        <v>1214</v>
      </c>
      <c r="D3137" s="2" t="s">
        <v>176</v>
      </c>
      <c r="E3137" s="2" t="s">
        <v>30</v>
      </c>
      <c r="F3137" s="26" t="s">
        <v>176</v>
      </c>
      <c r="G3137" s="4" t="s">
        <v>1266</v>
      </c>
      <c r="H3137" s="2" t="s">
        <v>163</v>
      </c>
      <c r="I3137" s="2" t="s">
        <v>569</v>
      </c>
      <c r="J3137" s="2" t="s">
        <v>570</v>
      </c>
      <c r="K3137" s="2" t="s">
        <v>835</v>
      </c>
      <c r="L3137" s="2" t="s">
        <v>1265</v>
      </c>
      <c r="M3137" s="2" t="s">
        <v>6</v>
      </c>
      <c r="N3137" s="2" t="s">
        <v>6</v>
      </c>
      <c r="O3137" s="2" t="s">
        <v>6</v>
      </c>
      <c r="P3137" s="2" t="s">
        <v>6</v>
      </c>
      <c r="Q3137" s="2" t="s">
        <v>6</v>
      </c>
      <c r="R3137" s="2" t="s">
        <v>6</v>
      </c>
      <c r="S3137" s="2" t="s">
        <v>6</v>
      </c>
      <c r="T3137" s="2" t="s">
        <v>6</v>
      </c>
      <c r="U3137" s="2" t="s">
        <v>6</v>
      </c>
      <c r="V3137" s="2" t="s">
        <v>6</v>
      </c>
      <c r="W3137" s="2" t="s">
        <v>6</v>
      </c>
      <c r="X3137" s="2" t="s">
        <v>6</v>
      </c>
      <c r="Y3137" s="2" t="s">
        <v>6</v>
      </c>
      <c r="Z3137" s="2" t="s">
        <v>6</v>
      </c>
      <c r="AA3137" s="2" t="s">
        <v>6</v>
      </c>
      <c r="AB3137" s="2" t="s">
        <v>6</v>
      </c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</row>
    <row r="3138" spans="1:47" ht="15.75">
      <c r="A3138" s="2"/>
      <c r="B3138" s="2"/>
      <c r="C3138" s="2" t="s">
        <v>1215</v>
      </c>
      <c r="D3138" s="2" t="s">
        <v>176</v>
      </c>
      <c r="E3138" s="2" t="s">
        <v>30</v>
      </c>
      <c r="F3138" s="26" t="s">
        <v>176</v>
      </c>
      <c r="G3138" s="4" t="s">
        <v>1266</v>
      </c>
      <c r="H3138" s="2" t="s">
        <v>163</v>
      </c>
      <c r="I3138" s="2" t="s">
        <v>569</v>
      </c>
      <c r="J3138" s="2" t="s">
        <v>570</v>
      </c>
      <c r="K3138" s="2" t="s">
        <v>835</v>
      </c>
      <c r="L3138" s="2" t="s">
        <v>1265</v>
      </c>
      <c r="M3138" s="2" t="s">
        <v>6</v>
      </c>
      <c r="N3138" s="2" t="s">
        <v>6</v>
      </c>
      <c r="O3138" s="2" t="s">
        <v>6</v>
      </c>
      <c r="P3138" s="2" t="s">
        <v>6</v>
      </c>
      <c r="Q3138" s="2" t="s">
        <v>6</v>
      </c>
      <c r="R3138" s="2" t="s">
        <v>6</v>
      </c>
      <c r="S3138" s="2" t="s">
        <v>6</v>
      </c>
      <c r="T3138" s="2" t="s">
        <v>6</v>
      </c>
      <c r="U3138" s="2" t="s">
        <v>6</v>
      </c>
      <c r="V3138" s="2" t="s">
        <v>6</v>
      </c>
      <c r="W3138" s="2" t="s">
        <v>6</v>
      </c>
      <c r="X3138" s="2" t="s">
        <v>6</v>
      </c>
      <c r="Y3138" s="2" t="s">
        <v>6</v>
      </c>
      <c r="Z3138" s="2" t="s">
        <v>6</v>
      </c>
      <c r="AA3138" s="2" t="s">
        <v>6</v>
      </c>
      <c r="AB3138" s="2" t="s">
        <v>6</v>
      </c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</row>
    <row r="3139" spans="1:47" ht="15.75">
      <c r="A3139" s="2"/>
      <c r="B3139" s="2"/>
      <c r="C3139" s="2" t="s">
        <v>1216</v>
      </c>
      <c r="D3139" s="2" t="s">
        <v>176</v>
      </c>
      <c r="E3139" s="2" t="s">
        <v>30</v>
      </c>
      <c r="F3139" s="26" t="s">
        <v>176</v>
      </c>
      <c r="G3139" s="4" t="s">
        <v>1266</v>
      </c>
      <c r="H3139" s="2" t="s">
        <v>163</v>
      </c>
      <c r="I3139" s="2" t="s">
        <v>569</v>
      </c>
      <c r="J3139" s="2" t="s">
        <v>570</v>
      </c>
      <c r="K3139" s="2" t="s">
        <v>835</v>
      </c>
      <c r="L3139" s="2" t="s">
        <v>1265</v>
      </c>
      <c r="M3139" s="2" t="s">
        <v>6</v>
      </c>
      <c r="N3139" s="2" t="s">
        <v>6</v>
      </c>
      <c r="O3139" s="2" t="s">
        <v>6</v>
      </c>
      <c r="P3139" s="2" t="s">
        <v>6</v>
      </c>
      <c r="Q3139" s="2" t="s">
        <v>6</v>
      </c>
      <c r="R3139" s="2" t="s">
        <v>6</v>
      </c>
      <c r="S3139" s="2" t="s">
        <v>6</v>
      </c>
      <c r="T3139" s="2" t="s">
        <v>6</v>
      </c>
      <c r="U3139" s="2" t="s">
        <v>6</v>
      </c>
      <c r="V3139" s="2" t="s">
        <v>6</v>
      </c>
      <c r="W3139" s="2" t="s">
        <v>6</v>
      </c>
      <c r="X3139" s="2" t="s">
        <v>6</v>
      </c>
      <c r="Y3139" s="2" t="s">
        <v>6</v>
      </c>
      <c r="Z3139" s="2" t="s">
        <v>6</v>
      </c>
      <c r="AA3139" s="2" t="s">
        <v>6</v>
      </c>
      <c r="AB3139" s="2" t="s">
        <v>6</v>
      </c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</row>
    <row r="3140" spans="1:47" ht="15.75">
      <c r="A3140" s="2"/>
      <c r="B3140" s="2"/>
      <c r="C3140" s="2" t="s">
        <v>1217</v>
      </c>
      <c r="D3140" s="2" t="s">
        <v>176</v>
      </c>
      <c r="E3140" s="2" t="s">
        <v>30</v>
      </c>
      <c r="F3140" s="26" t="s">
        <v>176</v>
      </c>
      <c r="G3140" s="4" t="s">
        <v>1266</v>
      </c>
      <c r="H3140" s="2" t="s">
        <v>163</v>
      </c>
      <c r="I3140" s="2" t="s">
        <v>569</v>
      </c>
      <c r="J3140" s="2" t="s">
        <v>570</v>
      </c>
      <c r="K3140" s="2" t="s">
        <v>835</v>
      </c>
      <c r="L3140" s="2" t="s">
        <v>1265</v>
      </c>
      <c r="M3140" s="2" t="s">
        <v>6</v>
      </c>
      <c r="N3140" s="2" t="s">
        <v>6</v>
      </c>
      <c r="O3140" s="2" t="s">
        <v>6</v>
      </c>
      <c r="P3140" s="2" t="s">
        <v>6</v>
      </c>
      <c r="Q3140" s="2" t="s">
        <v>6</v>
      </c>
      <c r="R3140" s="2" t="s">
        <v>6</v>
      </c>
      <c r="S3140" s="2" t="s">
        <v>6</v>
      </c>
      <c r="T3140" s="2" t="s">
        <v>6</v>
      </c>
      <c r="U3140" s="2" t="s">
        <v>6</v>
      </c>
      <c r="V3140" s="2" t="s">
        <v>6</v>
      </c>
      <c r="W3140" s="2" t="s">
        <v>6</v>
      </c>
      <c r="X3140" s="2" t="s">
        <v>6</v>
      </c>
      <c r="Y3140" s="2" t="s">
        <v>6</v>
      </c>
      <c r="Z3140" s="2" t="s">
        <v>6</v>
      </c>
      <c r="AA3140" s="2" t="s">
        <v>6</v>
      </c>
      <c r="AB3140" s="2" t="s">
        <v>6</v>
      </c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</row>
    <row r="3141" spans="1:47" ht="15.75">
      <c r="A3141" s="2"/>
      <c r="B3141" s="2"/>
      <c r="C3141" s="2" t="s">
        <v>1218</v>
      </c>
      <c r="D3141" s="2" t="s">
        <v>176</v>
      </c>
      <c r="E3141" s="2" t="s">
        <v>30</v>
      </c>
      <c r="F3141" s="26" t="s">
        <v>176</v>
      </c>
      <c r="G3141" s="4" t="s">
        <v>1266</v>
      </c>
      <c r="H3141" s="2" t="s">
        <v>163</v>
      </c>
      <c r="I3141" s="2" t="s">
        <v>569</v>
      </c>
      <c r="J3141" s="2" t="s">
        <v>570</v>
      </c>
      <c r="K3141" s="2" t="s">
        <v>835</v>
      </c>
      <c r="L3141" s="2" t="s">
        <v>1265</v>
      </c>
      <c r="M3141" s="2" t="s">
        <v>6</v>
      </c>
      <c r="N3141" s="2" t="s">
        <v>6</v>
      </c>
      <c r="O3141" s="2" t="s">
        <v>6</v>
      </c>
      <c r="P3141" s="2" t="s">
        <v>6</v>
      </c>
      <c r="Q3141" s="2" t="s">
        <v>6</v>
      </c>
      <c r="R3141" s="2" t="s">
        <v>6</v>
      </c>
      <c r="S3141" s="2" t="s">
        <v>6</v>
      </c>
      <c r="T3141" s="2" t="s">
        <v>6</v>
      </c>
      <c r="U3141" s="2" t="s">
        <v>6</v>
      </c>
      <c r="V3141" s="2" t="s">
        <v>6</v>
      </c>
      <c r="W3141" s="2" t="s">
        <v>6</v>
      </c>
      <c r="X3141" s="2" t="s">
        <v>6</v>
      </c>
      <c r="Y3141" s="2" t="s">
        <v>6</v>
      </c>
      <c r="Z3141" s="2" t="s">
        <v>6</v>
      </c>
      <c r="AA3141" s="2" t="s">
        <v>6</v>
      </c>
      <c r="AB3141" s="2" t="s">
        <v>6</v>
      </c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</row>
    <row r="3142" spans="1:47" ht="15.75">
      <c r="A3142" s="2"/>
      <c r="B3142" s="2"/>
      <c r="C3142" s="2" t="s">
        <v>1219</v>
      </c>
      <c r="D3142" s="2" t="s">
        <v>176</v>
      </c>
      <c r="E3142" s="2" t="s">
        <v>30</v>
      </c>
      <c r="F3142" s="26" t="s">
        <v>176</v>
      </c>
      <c r="G3142" s="4" t="s">
        <v>1266</v>
      </c>
      <c r="H3142" s="2" t="s">
        <v>163</v>
      </c>
      <c r="I3142" s="2" t="s">
        <v>569</v>
      </c>
      <c r="J3142" s="2" t="s">
        <v>570</v>
      </c>
      <c r="K3142" s="2" t="s">
        <v>835</v>
      </c>
      <c r="L3142" s="2" t="s">
        <v>1265</v>
      </c>
      <c r="M3142" s="2" t="s">
        <v>6</v>
      </c>
      <c r="N3142" s="2" t="s">
        <v>6</v>
      </c>
      <c r="O3142" s="2" t="s">
        <v>6</v>
      </c>
      <c r="P3142" s="2" t="s">
        <v>6</v>
      </c>
      <c r="Q3142" s="2" t="s">
        <v>6</v>
      </c>
      <c r="R3142" s="2" t="s">
        <v>6</v>
      </c>
      <c r="S3142" s="2" t="s">
        <v>6</v>
      </c>
      <c r="T3142" s="2" t="s">
        <v>6</v>
      </c>
      <c r="U3142" s="2" t="s">
        <v>6</v>
      </c>
      <c r="V3142" s="2" t="s">
        <v>6</v>
      </c>
      <c r="W3142" s="2" t="s">
        <v>6</v>
      </c>
      <c r="X3142" s="2" t="s">
        <v>6</v>
      </c>
      <c r="Y3142" s="2" t="s">
        <v>6</v>
      </c>
      <c r="Z3142" s="2" t="s">
        <v>6</v>
      </c>
      <c r="AA3142" s="2" t="s">
        <v>6</v>
      </c>
      <c r="AB3142" s="2" t="s">
        <v>6</v>
      </c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</row>
    <row r="3143" spans="1:47" ht="15.75">
      <c r="A3143" s="2"/>
      <c r="B3143" s="2"/>
      <c r="C3143" s="2" t="s">
        <v>1220</v>
      </c>
      <c r="D3143" s="2" t="s">
        <v>176</v>
      </c>
      <c r="E3143" s="2" t="s">
        <v>30</v>
      </c>
      <c r="F3143" s="26" t="s">
        <v>176</v>
      </c>
      <c r="G3143" s="4" t="s">
        <v>1266</v>
      </c>
      <c r="H3143" s="2" t="s">
        <v>163</v>
      </c>
      <c r="I3143" s="2" t="s">
        <v>569</v>
      </c>
      <c r="J3143" s="2" t="s">
        <v>570</v>
      </c>
      <c r="K3143" s="2" t="s">
        <v>835</v>
      </c>
      <c r="L3143" s="2" t="s">
        <v>1265</v>
      </c>
      <c r="M3143" s="2" t="s">
        <v>6</v>
      </c>
      <c r="N3143" s="2" t="s">
        <v>6</v>
      </c>
      <c r="O3143" s="2" t="s">
        <v>6</v>
      </c>
      <c r="P3143" s="2" t="s">
        <v>6</v>
      </c>
      <c r="Q3143" s="2" t="s">
        <v>6</v>
      </c>
      <c r="R3143" s="2" t="s">
        <v>6</v>
      </c>
      <c r="S3143" s="2" t="s">
        <v>6</v>
      </c>
      <c r="T3143" s="2" t="s">
        <v>6</v>
      </c>
      <c r="U3143" s="2" t="s">
        <v>6</v>
      </c>
      <c r="V3143" s="2" t="s">
        <v>6</v>
      </c>
      <c r="W3143" s="2" t="s">
        <v>6</v>
      </c>
      <c r="X3143" s="2" t="s">
        <v>6</v>
      </c>
      <c r="Y3143" s="2" t="s">
        <v>6</v>
      </c>
      <c r="Z3143" s="2" t="s">
        <v>6</v>
      </c>
      <c r="AA3143" s="2" t="s">
        <v>6</v>
      </c>
      <c r="AB3143" s="2" t="s">
        <v>6</v>
      </c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</row>
    <row r="3144" spans="1:47" ht="15.75">
      <c r="A3144" s="2"/>
      <c r="B3144" s="2"/>
      <c r="C3144" s="2" t="s">
        <v>1221</v>
      </c>
      <c r="D3144" s="2" t="s">
        <v>176</v>
      </c>
      <c r="E3144" s="2" t="s">
        <v>30</v>
      </c>
      <c r="F3144" s="26" t="s">
        <v>176</v>
      </c>
      <c r="G3144" s="4" t="s">
        <v>1266</v>
      </c>
      <c r="H3144" s="2" t="s">
        <v>163</v>
      </c>
      <c r="I3144" s="2" t="s">
        <v>569</v>
      </c>
      <c r="J3144" s="2" t="s">
        <v>570</v>
      </c>
      <c r="K3144" s="2" t="s">
        <v>835</v>
      </c>
      <c r="L3144" s="2" t="s">
        <v>1265</v>
      </c>
      <c r="M3144" s="2" t="s">
        <v>6</v>
      </c>
      <c r="N3144" s="2" t="s">
        <v>6</v>
      </c>
      <c r="O3144" s="2" t="s">
        <v>6</v>
      </c>
      <c r="P3144" s="2" t="s">
        <v>6</v>
      </c>
      <c r="Q3144" s="2" t="s">
        <v>6</v>
      </c>
      <c r="R3144" s="2" t="s">
        <v>6</v>
      </c>
      <c r="S3144" s="2" t="s">
        <v>6</v>
      </c>
      <c r="T3144" s="2" t="s">
        <v>6</v>
      </c>
      <c r="U3144" s="2" t="s">
        <v>6</v>
      </c>
      <c r="V3144" s="2" t="s">
        <v>6</v>
      </c>
      <c r="W3144" s="2" t="s">
        <v>6</v>
      </c>
      <c r="X3144" s="2" t="s">
        <v>6</v>
      </c>
      <c r="Y3144" s="2" t="s">
        <v>6</v>
      </c>
      <c r="Z3144" s="2" t="s">
        <v>6</v>
      </c>
      <c r="AA3144" s="2" t="s">
        <v>6</v>
      </c>
      <c r="AB3144" s="2" t="s">
        <v>6</v>
      </c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</row>
    <row r="3145" spans="1:47" ht="15.75">
      <c r="A3145" s="2"/>
      <c r="B3145" s="2"/>
      <c r="C3145" s="2" t="s">
        <v>1222</v>
      </c>
      <c r="D3145" s="2" t="s">
        <v>176</v>
      </c>
      <c r="E3145" s="2" t="s">
        <v>30</v>
      </c>
      <c r="F3145" s="26" t="s">
        <v>176</v>
      </c>
      <c r="G3145" s="4" t="s">
        <v>1266</v>
      </c>
      <c r="H3145" s="2" t="s">
        <v>163</v>
      </c>
      <c r="I3145" s="2" t="s">
        <v>569</v>
      </c>
      <c r="J3145" s="2" t="s">
        <v>570</v>
      </c>
      <c r="K3145" s="2" t="s">
        <v>835</v>
      </c>
      <c r="L3145" s="2" t="s">
        <v>1265</v>
      </c>
      <c r="M3145" s="2" t="s">
        <v>6</v>
      </c>
      <c r="N3145" s="2" t="s">
        <v>6</v>
      </c>
      <c r="O3145" s="2" t="s">
        <v>6</v>
      </c>
      <c r="P3145" s="2" t="s">
        <v>6</v>
      </c>
      <c r="Q3145" s="2" t="s">
        <v>6</v>
      </c>
      <c r="R3145" s="2" t="s">
        <v>6</v>
      </c>
      <c r="S3145" s="2" t="s">
        <v>6</v>
      </c>
      <c r="T3145" s="2" t="s">
        <v>6</v>
      </c>
      <c r="U3145" s="2" t="s">
        <v>6</v>
      </c>
      <c r="V3145" s="2" t="s">
        <v>6</v>
      </c>
      <c r="W3145" s="2" t="s">
        <v>6</v>
      </c>
      <c r="X3145" s="2" t="s">
        <v>6</v>
      </c>
      <c r="Y3145" s="2" t="s">
        <v>6</v>
      </c>
      <c r="Z3145" s="2" t="s">
        <v>6</v>
      </c>
      <c r="AA3145" s="2" t="s">
        <v>6</v>
      </c>
      <c r="AB3145" s="2" t="s">
        <v>6</v>
      </c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</row>
    <row r="3146" spans="1:47" ht="15.75">
      <c r="A3146" s="2"/>
      <c r="B3146" s="2"/>
      <c r="C3146" s="2" t="s">
        <v>1223</v>
      </c>
      <c r="D3146" s="2" t="s">
        <v>176</v>
      </c>
      <c r="E3146" s="2" t="s">
        <v>30</v>
      </c>
      <c r="F3146" s="26" t="s">
        <v>579</v>
      </c>
      <c r="G3146" s="4" t="s">
        <v>1266</v>
      </c>
      <c r="H3146" s="2" t="s">
        <v>163</v>
      </c>
      <c r="I3146" s="2" t="s">
        <v>569</v>
      </c>
      <c r="J3146" s="2" t="s">
        <v>570</v>
      </c>
      <c r="K3146" s="2" t="s">
        <v>835</v>
      </c>
      <c r="L3146" s="2" t="s">
        <v>1265</v>
      </c>
      <c r="M3146" s="2" t="s">
        <v>6</v>
      </c>
      <c r="N3146" s="2" t="s">
        <v>6</v>
      </c>
      <c r="O3146" s="2" t="s">
        <v>6</v>
      </c>
      <c r="P3146" s="2" t="s">
        <v>6</v>
      </c>
      <c r="Q3146" s="2" t="s">
        <v>6</v>
      </c>
      <c r="R3146" s="2" t="s">
        <v>6</v>
      </c>
      <c r="S3146" s="2" t="s">
        <v>6</v>
      </c>
      <c r="T3146" s="2" t="s">
        <v>6</v>
      </c>
      <c r="U3146" s="2" t="s">
        <v>6</v>
      </c>
      <c r="V3146" s="2" t="s">
        <v>6</v>
      </c>
      <c r="W3146" s="2" t="s">
        <v>6</v>
      </c>
      <c r="X3146" s="2" t="s">
        <v>6</v>
      </c>
      <c r="Y3146" s="2" t="s">
        <v>6</v>
      </c>
      <c r="Z3146" s="2" t="s">
        <v>6</v>
      </c>
      <c r="AA3146" s="2" t="s">
        <v>6</v>
      </c>
      <c r="AB3146" s="2" t="s">
        <v>6</v>
      </c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</row>
    <row r="3147" spans="1:47" ht="15.75">
      <c r="A3147" s="2"/>
      <c r="B3147" s="2"/>
      <c r="C3147" s="2" t="s">
        <v>1224</v>
      </c>
      <c r="D3147" s="2" t="s">
        <v>176</v>
      </c>
      <c r="E3147" s="2" t="s">
        <v>30</v>
      </c>
      <c r="F3147" s="26" t="s">
        <v>176</v>
      </c>
      <c r="G3147" s="4" t="s">
        <v>1266</v>
      </c>
      <c r="H3147" s="2" t="s">
        <v>163</v>
      </c>
      <c r="I3147" s="2" t="s">
        <v>569</v>
      </c>
      <c r="J3147" s="2" t="s">
        <v>570</v>
      </c>
      <c r="K3147" s="2" t="s">
        <v>835</v>
      </c>
      <c r="L3147" s="2" t="s">
        <v>1265</v>
      </c>
      <c r="M3147" s="2" t="s">
        <v>6</v>
      </c>
      <c r="N3147" s="2" t="s">
        <v>6</v>
      </c>
      <c r="O3147" s="2" t="s">
        <v>6</v>
      </c>
      <c r="P3147" s="2" t="s">
        <v>6</v>
      </c>
      <c r="Q3147" s="2" t="s">
        <v>6</v>
      </c>
      <c r="R3147" s="2" t="s">
        <v>6</v>
      </c>
      <c r="S3147" s="2" t="s">
        <v>6</v>
      </c>
      <c r="T3147" s="2" t="s">
        <v>6</v>
      </c>
      <c r="U3147" s="2" t="s">
        <v>6</v>
      </c>
      <c r="V3147" s="2" t="s">
        <v>6</v>
      </c>
      <c r="W3147" s="2" t="s">
        <v>6</v>
      </c>
      <c r="X3147" s="2" t="s">
        <v>6</v>
      </c>
      <c r="Y3147" s="2" t="s">
        <v>6</v>
      </c>
      <c r="Z3147" s="2" t="s">
        <v>6</v>
      </c>
      <c r="AA3147" s="2" t="s">
        <v>6</v>
      </c>
      <c r="AB3147" s="2" t="s">
        <v>6</v>
      </c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</row>
    <row r="3148" spans="1:47" ht="15.75">
      <c r="A3148" s="2"/>
      <c r="B3148" s="2"/>
      <c r="C3148" s="2" t="s">
        <v>1225</v>
      </c>
      <c r="D3148" s="2" t="s">
        <v>176</v>
      </c>
      <c r="E3148" s="2" t="s">
        <v>30</v>
      </c>
      <c r="F3148" s="26" t="s">
        <v>176</v>
      </c>
      <c r="G3148" s="4" t="s">
        <v>1266</v>
      </c>
      <c r="H3148" s="2" t="s">
        <v>163</v>
      </c>
      <c r="I3148" s="2" t="s">
        <v>569</v>
      </c>
      <c r="J3148" s="2" t="s">
        <v>570</v>
      </c>
      <c r="K3148" s="2" t="s">
        <v>835</v>
      </c>
      <c r="L3148" s="2" t="s">
        <v>1265</v>
      </c>
      <c r="M3148" s="2" t="s">
        <v>6</v>
      </c>
      <c r="N3148" s="2" t="s">
        <v>6</v>
      </c>
      <c r="O3148" s="2" t="s">
        <v>6</v>
      </c>
      <c r="P3148" s="2" t="s">
        <v>6</v>
      </c>
      <c r="Q3148" s="2" t="s">
        <v>6</v>
      </c>
      <c r="R3148" s="2" t="s">
        <v>6</v>
      </c>
      <c r="S3148" s="2" t="s">
        <v>6</v>
      </c>
      <c r="T3148" s="2" t="s">
        <v>6</v>
      </c>
      <c r="U3148" s="2" t="s">
        <v>6</v>
      </c>
      <c r="V3148" s="2" t="s">
        <v>6</v>
      </c>
      <c r="W3148" s="2" t="s">
        <v>6</v>
      </c>
      <c r="X3148" s="2" t="s">
        <v>6</v>
      </c>
      <c r="Y3148" s="2" t="s">
        <v>6</v>
      </c>
      <c r="Z3148" s="2" t="s">
        <v>6</v>
      </c>
      <c r="AA3148" s="2" t="s">
        <v>6</v>
      </c>
      <c r="AB3148" s="2" t="s">
        <v>6</v>
      </c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</row>
    <row r="3149" spans="1:47" ht="15.75">
      <c r="A3149" s="2"/>
      <c r="B3149" s="2"/>
      <c r="C3149" s="2" t="s">
        <v>1226</v>
      </c>
      <c r="D3149" s="2" t="s">
        <v>176</v>
      </c>
      <c r="E3149" s="2" t="s">
        <v>30</v>
      </c>
      <c r="F3149" s="26" t="s">
        <v>176</v>
      </c>
      <c r="G3149" s="4" t="s">
        <v>1266</v>
      </c>
      <c r="H3149" s="2" t="s">
        <v>163</v>
      </c>
      <c r="I3149" s="2" t="s">
        <v>569</v>
      </c>
      <c r="J3149" s="2" t="s">
        <v>570</v>
      </c>
      <c r="K3149" s="2" t="s">
        <v>835</v>
      </c>
      <c r="L3149" s="2" t="s">
        <v>1265</v>
      </c>
      <c r="M3149" s="2" t="s">
        <v>6</v>
      </c>
      <c r="N3149" s="2" t="s">
        <v>6</v>
      </c>
      <c r="O3149" s="2" t="s">
        <v>6</v>
      </c>
      <c r="P3149" s="2" t="s">
        <v>6</v>
      </c>
      <c r="Q3149" s="2" t="s">
        <v>6</v>
      </c>
      <c r="R3149" s="2" t="s">
        <v>6</v>
      </c>
      <c r="S3149" s="2" t="s">
        <v>6</v>
      </c>
      <c r="T3149" s="2" t="s">
        <v>6</v>
      </c>
      <c r="U3149" s="2" t="s">
        <v>6</v>
      </c>
      <c r="V3149" s="2" t="s">
        <v>6</v>
      </c>
      <c r="W3149" s="2" t="s">
        <v>6</v>
      </c>
      <c r="X3149" s="2" t="s">
        <v>6</v>
      </c>
      <c r="Y3149" s="2" t="s">
        <v>6</v>
      </c>
      <c r="Z3149" s="2" t="s">
        <v>6</v>
      </c>
      <c r="AA3149" s="2" t="s">
        <v>6</v>
      </c>
      <c r="AB3149" s="2" t="s">
        <v>6</v>
      </c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</row>
    <row r="3150" spans="1:47" ht="15.75">
      <c r="A3150" s="2"/>
      <c r="B3150" s="2"/>
      <c r="C3150" s="2" t="s">
        <v>1227</v>
      </c>
      <c r="D3150" s="2" t="s">
        <v>176</v>
      </c>
      <c r="E3150" s="2" t="s">
        <v>30</v>
      </c>
      <c r="F3150" s="26" t="s">
        <v>176</v>
      </c>
      <c r="G3150" s="4" t="s">
        <v>1266</v>
      </c>
      <c r="H3150" s="2" t="s">
        <v>163</v>
      </c>
      <c r="I3150" s="2" t="s">
        <v>569</v>
      </c>
      <c r="J3150" s="2" t="s">
        <v>570</v>
      </c>
      <c r="K3150" s="2" t="s">
        <v>835</v>
      </c>
      <c r="L3150" s="2" t="s">
        <v>1265</v>
      </c>
      <c r="M3150" s="2" t="s">
        <v>6</v>
      </c>
      <c r="N3150" s="2" t="s">
        <v>6</v>
      </c>
      <c r="O3150" s="2" t="s">
        <v>6</v>
      </c>
      <c r="P3150" s="2" t="s">
        <v>6</v>
      </c>
      <c r="Q3150" s="2" t="s">
        <v>6</v>
      </c>
      <c r="R3150" s="2" t="s">
        <v>6</v>
      </c>
      <c r="S3150" s="2" t="s">
        <v>6</v>
      </c>
      <c r="T3150" s="2" t="s">
        <v>6</v>
      </c>
      <c r="U3150" s="2" t="s">
        <v>6</v>
      </c>
      <c r="V3150" s="2" t="s">
        <v>6</v>
      </c>
      <c r="W3150" s="2" t="s">
        <v>6</v>
      </c>
      <c r="X3150" s="2" t="s">
        <v>6</v>
      </c>
      <c r="Y3150" s="2" t="s">
        <v>6</v>
      </c>
      <c r="Z3150" s="2" t="s">
        <v>6</v>
      </c>
      <c r="AA3150" s="2" t="s">
        <v>6</v>
      </c>
      <c r="AB3150" s="2" t="s">
        <v>6</v>
      </c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</row>
    <row r="3151" spans="1:47" ht="15.75">
      <c r="A3151" s="2"/>
      <c r="B3151" s="2"/>
      <c r="C3151" s="2" t="s">
        <v>1228</v>
      </c>
      <c r="D3151" s="2" t="s">
        <v>176</v>
      </c>
      <c r="E3151" s="2" t="s">
        <v>30</v>
      </c>
      <c r="F3151" s="26" t="s">
        <v>176</v>
      </c>
      <c r="G3151" s="4" t="s">
        <v>1266</v>
      </c>
      <c r="H3151" s="2" t="s">
        <v>163</v>
      </c>
      <c r="I3151" s="2" t="s">
        <v>569</v>
      </c>
      <c r="J3151" s="2" t="s">
        <v>570</v>
      </c>
      <c r="K3151" s="2" t="s">
        <v>835</v>
      </c>
      <c r="L3151" s="2" t="s">
        <v>1265</v>
      </c>
      <c r="M3151" s="2" t="s">
        <v>6</v>
      </c>
      <c r="N3151" s="2" t="s">
        <v>6</v>
      </c>
      <c r="O3151" s="2" t="s">
        <v>6</v>
      </c>
      <c r="P3151" s="2" t="s">
        <v>6</v>
      </c>
      <c r="Q3151" s="2" t="s">
        <v>6</v>
      </c>
      <c r="R3151" s="2" t="s">
        <v>6</v>
      </c>
      <c r="S3151" s="2" t="s">
        <v>6</v>
      </c>
      <c r="T3151" s="2" t="s">
        <v>6</v>
      </c>
      <c r="U3151" s="2" t="s">
        <v>6</v>
      </c>
      <c r="V3151" s="2" t="s">
        <v>6</v>
      </c>
      <c r="W3151" s="2" t="s">
        <v>6</v>
      </c>
      <c r="X3151" s="2" t="s">
        <v>6</v>
      </c>
      <c r="Y3151" s="2" t="s">
        <v>6</v>
      </c>
      <c r="Z3151" s="2" t="s">
        <v>6</v>
      </c>
      <c r="AA3151" s="2" t="s">
        <v>6</v>
      </c>
      <c r="AB3151" s="2" t="s">
        <v>6</v>
      </c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</row>
    <row r="3152" spans="1:47" ht="15.75">
      <c r="A3152" s="2"/>
      <c r="B3152" s="2"/>
      <c r="C3152" s="2" t="s">
        <v>1229</v>
      </c>
      <c r="D3152" s="2" t="s">
        <v>176</v>
      </c>
      <c r="E3152" s="2" t="s">
        <v>30</v>
      </c>
      <c r="F3152" s="26" t="s">
        <v>176</v>
      </c>
      <c r="G3152" s="4" t="s">
        <v>1266</v>
      </c>
      <c r="H3152" s="2" t="s">
        <v>163</v>
      </c>
      <c r="I3152" s="2" t="s">
        <v>569</v>
      </c>
      <c r="J3152" s="2" t="s">
        <v>570</v>
      </c>
      <c r="K3152" s="2" t="s">
        <v>835</v>
      </c>
      <c r="L3152" s="2" t="s">
        <v>1265</v>
      </c>
      <c r="M3152" s="2" t="s">
        <v>6</v>
      </c>
      <c r="N3152" s="2" t="s">
        <v>6</v>
      </c>
      <c r="O3152" s="2" t="s">
        <v>6</v>
      </c>
      <c r="P3152" s="2" t="s">
        <v>6</v>
      </c>
      <c r="Q3152" s="2" t="s">
        <v>6</v>
      </c>
      <c r="R3152" s="2" t="s">
        <v>6</v>
      </c>
      <c r="S3152" s="2" t="s">
        <v>6</v>
      </c>
      <c r="T3152" s="2" t="s">
        <v>6</v>
      </c>
      <c r="U3152" s="2" t="s">
        <v>6</v>
      </c>
      <c r="V3152" s="2" t="s">
        <v>6</v>
      </c>
      <c r="W3152" s="2" t="s">
        <v>6</v>
      </c>
      <c r="X3152" s="2" t="s">
        <v>6</v>
      </c>
      <c r="Y3152" s="2" t="s">
        <v>6</v>
      </c>
      <c r="Z3152" s="2" t="s">
        <v>6</v>
      </c>
      <c r="AA3152" s="2" t="s">
        <v>6</v>
      </c>
      <c r="AB3152" s="2" t="s">
        <v>6</v>
      </c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</row>
    <row r="3153" spans="1:47" ht="15.75">
      <c r="A3153" s="2"/>
      <c r="B3153" s="2"/>
      <c r="C3153" s="2" t="s">
        <v>1230</v>
      </c>
      <c r="D3153" s="2" t="s">
        <v>176</v>
      </c>
      <c r="E3153" s="2" t="s">
        <v>30</v>
      </c>
      <c r="F3153" s="26" t="s">
        <v>176</v>
      </c>
      <c r="G3153" s="4" t="s">
        <v>1266</v>
      </c>
      <c r="H3153" s="2" t="s">
        <v>163</v>
      </c>
      <c r="I3153" s="2" t="s">
        <v>569</v>
      </c>
      <c r="J3153" s="2" t="s">
        <v>570</v>
      </c>
      <c r="K3153" s="2" t="s">
        <v>835</v>
      </c>
      <c r="L3153" s="2" t="s">
        <v>1265</v>
      </c>
      <c r="M3153" s="2" t="s">
        <v>6</v>
      </c>
      <c r="N3153" s="2" t="s">
        <v>6</v>
      </c>
      <c r="O3153" s="2" t="s">
        <v>6</v>
      </c>
      <c r="P3153" s="2" t="s">
        <v>6</v>
      </c>
      <c r="Q3153" s="2" t="s">
        <v>6</v>
      </c>
      <c r="R3153" s="2" t="s">
        <v>6</v>
      </c>
      <c r="S3153" s="2" t="s">
        <v>6</v>
      </c>
      <c r="T3153" s="2" t="s">
        <v>6</v>
      </c>
      <c r="U3153" s="2" t="s">
        <v>6</v>
      </c>
      <c r="V3153" s="2" t="s">
        <v>6</v>
      </c>
      <c r="W3153" s="2" t="s">
        <v>6</v>
      </c>
      <c r="X3153" s="2" t="s">
        <v>6</v>
      </c>
      <c r="Y3153" s="2" t="s">
        <v>6</v>
      </c>
      <c r="Z3153" s="2" t="s">
        <v>6</v>
      </c>
      <c r="AA3153" s="2" t="s">
        <v>6</v>
      </c>
      <c r="AB3153" s="2" t="s">
        <v>6</v>
      </c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</row>
    <row r="3154" spans="1:47" ht="15.75">
      <c r="A3154" s="2"/>
      <c r="B3154" s="2"/>
      <c r="C3154" s="2" t="s">
        <v>1231</v>
      </c>
      <c r="D3154" s="2" t="s">
        <v>176</v>
      </c>
      <c r="E3154" s="2" t="s">
        <v>30</v>
      </c>
      <c r="F3154" s="26" t="s">
        <v>176</v>
      </c>
      <c r="G3154" s="4" t="s">
        <v>1266</v>
      </c>
      <c r="H3154" s="2" t="s">
        <v>163</v>
      </c>
      <c r="I3154" s="2" t="s">
        <v>569</v>
      </c>
      <c r="J3154" s="2" t="s">
        <v>570</v>
      </c>
      <c r="K3154" s="2" t="s">
        <v>835</v>
      </c>
      <c r="L3154" s="2" t="s">
        <v>1265</v>
      </c>
      <c r="M3154" s="2" t="s">
        <v>6</v>
      </c>
      <c r="N3154" s="2" t="s">
        <v>6</v>
      </c>
      <c r="O3154" s="2" t="s">
        <v>6</v>
      </c>
      <c r="P3154" s="2" t="s">
        <v>6</v>
      </c>
      <c r="Q3154" s="2" t="s">
        <v>6</v>
      </c>
      <c r="R3154" s="2" t="s">
        <v>6</v>
      </c>
      <c r="S3154" s="2" t="s">
        <v>6</v>
      </c>
      <c r="T3154" s="2" t="s">
        <v>6</v>
      </c>
      <c r="U3154" s="2" t="s">
        <v>6</v>
      </c>
      <c r="V3154" s="2" t="s">
        <v>6</v>
      </c>
      <c r="W3154" s="2" t="s">
        <v>6</v>
      </c>
      <c r="X3154" s="2" t="s">
        <v>6</v>
      </c>
      <c r="Y3154" s="2" t="s">
        <v>6</v>
      </c>
      <c r="Z3154" s="2" t="s">
        <v>6</v>
      </c>
      <c r="AA3154" s="2" t="s">
        <v>6</v>
      </c>
      <c r="AB3154" s="2" t="s">
        <v>6</v>
      </c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</row>
    <row r="3155" spans="1:47" ht="15.75">
      <c r="A3155" s="2"/>
      <c r="B3155" s="2"/>
      <c r="C3155" s="2" t="s">
        <v>1232</v>
      </c>
      <c r="D3155" s="2" t="s">
        <v>176</v>
      </c>
      <c r="E3155" s="2" t="s">
        <v>30</v>
      </c>
      <c r="F3155" s="26" t="s">
        <v>176</v>
      </c>
      <c r="G3155" s="4" t="s">
        <v>1266</v>
      </c>
      <c r="H3155" s="2" t="s">
        <v>163</v>
      </c>
      <c r="I3155" s="2" t="s">
        <v>569</v>
      </c>
      <c r="J3155" s="2" t="s">
        <v>570</v>
      </c>
      <c r="K3155" s="2" t="s">
        <v>835</v>
      </c>
      <c r="L3155" s="2" t="s">
        <v>1265</v>
      </c>
      <c r="M3155" s="2" t="s">
        <v>6</v>
      </c>
      <c r="N3155" s="2" t="s">
        <v>6</v>
      </c>
      <c r="O3155" s="2" t="s">
        <v>6</v>
      </c>
      <c r="P3155" s="2" t="s">
        <v>6</v>
      </c>
      <c r="Q3155" s="2" t="s">
        <v>6</v>
      </c>
      <c r="R3155" s="2" t="s">
        <v>6</v>
      </c>
      <c r="S3155" s="2" t="s">
        <v>6</v>
      </c>
      <c r="T3155" s="2" t="s">
        <v>6</v>
      </c>
      <c r="U3155" s="2" t="s">
        <v>6</v>
      </c>
      <c r="V3155" s="2" t="s">
        <v>6</v>
      </c>
      <c r="W3155" s="2" t="s">
        <v>6</v>
      </c>
      <c r="X3155" s="2" t="s">
        <v>6</v>
      </c>
      <c r="Y3155" s="2" t="s">
        <v>6</v>
      </c>
      <c r="Z3155" s="2" t="s">
        <v>6</v>
      </c>
      <c r="AA3155" s="2" t="s">
        <v>6</v>
      </c>
      <c r="AB3155" s="2" t="s">
        <v>6</v>
      </c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</row>
    <row r="3156" spans="1:47" ht="15.75">
      <c r="A3156" s="2"/>
      <c r="B3156" s="2"/>
      <c r="C3156" s="2" t="s">
        <v>1147</v>
      </c>
      <c r="D3156" s="2" t="s">
        <v>176</v>
      </c>
      <c r="E3156" s="2" t="s">
        <v>30</v>
      </c>
      <c r="F3156" s="26" t="s">
        <v>176</v>
      </c>
      <c r="G3156" s="4" t="s">
        <v>1266</v>
      </c>
      <c r="H3156" s="2" t="s">
        <v>163</v>
      </c>
      <c r="I3156" s="2" t="s">
        <v>569</v>
      </c>
      <c r="J3156" s="2" t="s">
        <v>570</v>
      </c>
      <c r="K3156" s="2" t="s">
        <v>835</v>
      </c>
      <c r="L3156" s="2" t="s">
        <v>793</v>
      </c>
      <c r="M3156" s="2" t="s">
        <v>6</v>
      </c>
      <c r="N3156" s="2" t="s">
        <v>6</v>
      </c>
      <c r="O3156" s="2" t="s">
        <v>6</v>
      </c>
      <c r="P3156" s="2" t="s">
        <v>6</v>
      </c>
      <c r="Q3156" s="2" t="s">
        <v>6</v>
      </c>
      <c r="R3156" s="2" t="s">
        <v>6</v>
      </c>
      <c r="S3156" s="2" t="s">
        <v>6</v>
      </c>
      <c r="T3156" s="2" t="s">
        <v>6</v>
      </c>
      <c r="U3156" s="2" t="s">
        <v>6</v>
      </c>
      <c r="V3156" s="2" t="s">
        <v>6</v>
      </c>
      <c r="W3156" s="2" t="s">
        <v>6</v>
      </c>
      <c r="X3156" s="2" t="s">
        <v>6</v>
      </c>
      <c r="Y3156" s="2" t="s">
        <v>6</v>
      </c>
      <c r="Z3156" s="2" t="s">
        <v>6</v>
      </c>
      <c r="AA3156" s="2" t="s">
        <v>6</v>
      </c>
      <c r="AB3156" s="2" t="s">
        <v>6</v>
      </c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</row>
    <row r="3157" spans="1:47" ht="15.75">
      <c r="A3157" s="2"/>
      <c r="B3157" s="2"/>
      <c r="C3157" s="2" t="s">
        <v>1233</v>
      </c>
      <c r="D3157" s="2" t="s">
        <v>176</v>
      </c>
      <c r="E3157" s="2" t="s">
        <v>30</v>
      </c>
      <c r="F3157" s="26" t="s">
        <v>176</v>
      </c>
      <c r="G3157" s="4" t="s">
        <v>1266</v>
      </c>
      <c r="H3157" s="2" t="s">
        <v>163</v>
      </c>
      <c r="I3157" s="2" t="s">
        <v>569</v>
      </c>
      <c r="J3157" s="2" t="s">
        <v>570</v>
      </c>
      <c r="K3157" s="2" t="s">
        <v>835</v>
      </c>
      <c r="L3157" s="2" t="s">
        <v>793</v>
      </c>
      <c r="M3157" s="2" t="s">
        <v>6</v>
      </c>
      <c r="N3157" s="2" t="s">
        <v>6</v>
      </c>
      <c r="O3157" s="2" t="s">
        <v>6</v>
      </c>
      <c r="P3157" s="2" t="s">
        <v>6</v>
      </c>
      <c r="Q3157" s="2" t="s">
        <v>6</v>
      </c>
      <c r="R3157" s="2" t="s">
        <v>6</v>
      </c>
      <c r="S3157" s="2" t="s">
        <v>6</v>
      </c>
      <c r="T3157" s="2" t="s">
        <v>6</v>
      </c>
      <c r="U3157" s="2" t="s">
        <v>6</v>
      </c>
      <c r="V3157" s="2" t="s">
        <v>6</v>
      </c>
      <c r="W3157" s="2" t="s">
        <v>6</v>
      </c>
      <c r="X3157" s="2" t="s">
        <v>6</v>
      </c>
      <c r="Y3157" s="2" t="s">
        <v>6</v>
      </c>
      <c r="Z3157" s="2" t="s">
        <v>6</v>
      </c>
      <c r="AA3157" s="2" t="s">
        <v>6</v>
      </c>
      <c r="AB3157" s="2" t="s">
        <v>6</v>
      </c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</row>
    <row r="3158" spans="1:47" ht="15.75">
      <c r="A3158" s="2"/>
      <c r="B3158" s="2"/>
      <c r="C3158" s="2" t="s">
        <v>1148</v>
      </c>
      <c r="D3158" s="2" t="s">
        <v>176</v>
      </c>
      <c r="E3158" s="2" t="s">
        <v>30</v>
      </c>
      <c r="F3158" s="26" t="s">
        <v>176</v>
      </c>
      <c r="G3158" s="4" t="s">
        <v>1266</v>
      </c>
      <c r="H3158" s="2" t="s">
        <v>163</v>
      </c>
      <c r="I3158" s="2" t="s">
        <v>569</v>
      </c>
      <c r="J3158" s="2" t="s">
        <v>570</v>
      </c>
      <c r="K3158" s="2" t="s">
        <v>835</v>
      </c>
      <c r="L3158" s="2" t="s">
        <v>793</v>
      </c>
      <c r="M3158" s="2" t="s">
        <v>6</v>
      </c>
      <c r="N3158" s="2" t="s">
        <v>6</v>
      </c>
      <c r="O3158" s="2" t="s">
        <v>6</v>
      </c>
      <c r="P3158" s="2" t="s">
        <v>6</v>
      </c>
      <c r="Q3158" s="2" t="s">
        <v>6</v>
      </c>
      <c r="R3158" s="2" t="s">
        <v>6</v>
      </c>
      <c r="S3158" s="2" t="s">
        <v>6</v>
      </c>
      <c r="T3158" s="2" t="s">
        <v>6</v>
      </c>
      <c r="U3158" s="2" t="s">
        <v>6</v>
      </c>
      <c r="V3158" s="2" t="s">
        <v>6</v>
      </c>
      <c r="W3158" s="2" t="s">
        <v>6</v>
      </c>
      <c r="X3158" s="2" t="s">
        <v>6</v>
      </c>
      <c r="Y3158" s="2" t="s">
        <v>6</v>
      </c>
      <c r="Z3158" s="2" t="s">
        <v>6</v>
      </c>
      <c r="AA3158" s="2" t="s">
        <v>6</v>
      </c>
      <c r="AB3158" s="2" t="s">
        <v>6</v>
      </c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</row>
    <row r="3159" spans="1:47" ht="15.75">
      <c r="A3159" s="2"/>
      <c r="B3159" s="2"/>
      <c r="C3159" s="2" t="s">
        <v>1149</v>
      </c>
      <c r="D3159" s="2" t="s">
        <v>176</v>
      </c>
      <c r="E3159" s="2" t="s">
        <v>30</v>
      </c>
      <c r="F3159" s="26" t="s">
        <v>176</v>
      </c>
      <c r="G3159" s="4" t="s">
        <v>1266</v>
      </c>
      <c r="H3159" s="2" t="s">
        <v>163</v>
      </c>
      <c r="I3159" s="2" t="s">
        <v>569</v>
      </c>
      <c r="J3159" s="2" t="s">
        <v>570</v>
      </c>
      <c r="K3159" s="2" t="s">
        <v>835</v>
      </c>
      <c r="L3159" s="2" t="s">
        <v>793</v>
      </c>
      <c r="M3159" s="2" t="s">
        <v>6</v>
      </c>
      <c r="N3159" s="2" t="s">
        <v>6</v>
      </c>
      <c r="O3159" s="2" t="s">
        <v>6</v>
      </c>
      <c r="P3159" s="2" t="s">
        <v>6</v>
      </c>
      <c r="Q3159" s="2" t="s">
        <v>6</v>
      </c>
      <c r="R3159" s="2" t="s">
        <v>6</v>
      </c>
      <c r="S3159" s="2" t="s">
        <v>6</v>
      </c>
      <c r="T3159" s="2" t="s">
        <v>6</v>
      </c>
      <c r="U3159" s="2" t="s">
        <v>6</v>
      </c>
      <c r="V3159" s="2" t="s">
        <v>6</v>
      </c>
      <c r="W3159" s="2" t="s">
        <v>6</v>
      </c>
      <c r="X3159" s="2" t="s">
        <v>6</v>
      </c>
      <c r="Y3159" s="2" t="s">
        <v>6</v>
      </c>
      <c r="Z3159" s="2" t="s">
        <v>6</v>
      </c>
      <c r="AA3159" s="2" t="s">
        <v>6</v>
      </c>
      <c r="AB3159" s="2" t="s">
        <v>6</v>
      </c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</row>
    <row r="3160" spans="1:47" ht="15.75">
      <c r="A3160" s="2"/>
      <c r="B3160" s="2"/>
      <c r="C3160" s="2" t="s">
        <v>1150</v>
      </c>
      <c r="D3160" s="2" t="s">
        <v>176</v>
      </c>
      <c r="E3160" s="2" t="s">
        <v>30</v>
      </c>
      <c r="F3160" s="26" t="s">
        <v>176</v>
      </c>
      <c r="G3160" s="4" t="s">
        <v>1266</v>
      </c>
      <c r="H3160" s="2" t="s">
        <v>163</v>
      </c>
      <c r="I3160" s="2" t="s">
        <v>569</v>
      </c>
      <c r="J3160" s="2" t="s">
        <v>570</v>
      </c>
      <c r="K3160" s="2" t="s">
        <v>835</v>
      </c>
      <c r="L3160" s="2" t="s">
        <v>793</v>
      </c>
      <c r="M3160" s="2" t="s">
        <v>6</v>
      </c>
      <c r="N3160" s="2" t="s">
        <v>6</v>
      </c>
      <c r="O3160" s="2" t="s">
        <v>6</v>
      </c>
      <c r="P3160" s="2" t="s">
        <v>6</v>
      </c>
      <c r="Q3160" s="2" t="s">
        <v>6</v>
      </c>
      <c r="R3160" s="2" t="s">
        <v>6</v>
      </c>
      <c r="S3160" s="2" t="s">
        <v>6</v>
      </c>
      <c r="T3160" s="2" t="s">
        <v>6</v>
      </c>
      <c r="U3160" s="2" t="s">
        <v>6</v>
      </c>
      <c r="V3160" s="2" t="s">
        <v>6</v>
      </c>
      <c r="W3160" s="2" t="s">
        <v>6</v>
      </c>
      <c r="X3160" s="2" t="s">
        <v>6</v>
      </c>
      <c r="Y3160" s="2" t="s">
        <v>6</v>
      </c>
      <c r="Z3160" s="2" t="s">
        <v>6</v>
      </c>
      <c r="AA3160" s="2" t="s">
        <v>6</v>
      </c>
      <c r="AB3160" s="2" t="s">
        <v>6</v>
      </c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</row>
    <row r="3161" spans="1:47" ht="15.75">
      <c r="A3161" s="2"/>
      <c r="B3161" s="2"/>
      <c r="C3161" s="2" t="s">
        <v>1151</v>
      </c>
      <c r="D3161" s="2" t="s">
        <v>176</v>
      </c>
      <c r="E3161" s="2" t="s">
        <v>30</v>
      </c>
      <c r="F3161" s="26" t="s">
        <v>176</v>
      </c>
      <c r="G3161" s="4" t="s">
        <v>1266</v>
      </c>
      <c r="H3161" s="2" t="s">
        <v>163</v>
      </c>
      <c r="I3161" s="2" t="s">
        <v>569</v>
      </c>
      <c r="J3161" s="2" t="s">
        <v>570</v>
      </c>
      <c r="K3161" s="2" t="s">
        <v>835</v>
      </c>
      <c r="L3161" s="2" t="s">
        <v>793</v>
      </c>
      <c r="M3161" s="2" t="s">
        <v>6</v>
      </c>
      <c r="N3161" s="2" t="s">
        <v>6</v>
      </c>
      <c r="O3161" s="2" t="s">
        <v>6</v>
      </c>
      <c r="P3161" s="2" t="s">
        <v>6</v>
      </c>
      <c r="Q3161" s="2" t="s">
        <v>6</v>
      </c>
      <c r="R3161" s="2" t="s">
        <v>6</v>
      </c>
      <c r="S3161" s="2" t="s">
        <v>6</v>
      </c>
      <c r="T3161" s="2" t="s">
        <v>6</v>
      </c>
      <c r="U3161" s="2" t="s">
        <v>6</v>
      </c>
      <c r="V3161" s="2" t="s">
        <v>6</v>
      </c>
      <c r="W3161" s="2" t="s">
        <v>6</v>
      </c>
      <c r="X3161" s="2" t="s">
        <v>6</v>
      </c>
      <c r="Y3161" s="2" t="s">
        <v>6</v>
      </c>
      <c r="Z3161" s="2" t="s">
        <v>6</v>
      </c>
      <c r="AA3161" s="2" t="s">
        <v>6</v>
      </c>
      <c r="AB3161" s="2" t="s">
        <v>6</v>
      </c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</row>
    <row r="3162" spans="1:47" ht="15.75">
      <c r="A3162" s="2"/>
      <c r="B3162" s="2"/>
      <c r="C3162" s="2" t="s">
        <v>1152</v>
      </c>
      <c r="D3162" s="2" t="s">
        <v>176</v>
      </c>
      <c r="E3162" s="2" t="s">
        <v>30</v>
      </c>
      <c r="F3162" s="26" t="s">
        <v>176</v>
      </c>
      <c r="G3162" s="4" t="s">
        <v>1266</v>
      </c>
      <c r="H3162" s="2" t="s">
        <v>163</v>
      </c>
      <c r="I3162" s="2" t="s">
        <v>569</v>
      </c>
      <c r="J3162" s="2" t="s">
        <v>570</v>
      </c>
      <c r="K3162" s="2" t="s">
        <v>835</v>
      </c>
      <c r="L3162" s="2" t="s">
        <v>793</v>
      </c>
      <c r="M3162" s="2" t="s">
        <v>6</v>
      </c>
      <c r="N3162" s="2" t="s">
        <v>6</v>
      </c>
      <c r="O3162" s="2" t="s">
        <v>6</v>
      </c>
      <c r="P3162" s="2" t="s">
        <v>6</v>
      </c>
      <c r="Q3162" s="2" t="s">
        <v>6</v>
      </c>
      <c r="R3162" s="2" t="s">
        <v>6</v>
      </c>
      <c r="S3162" s="2" t="s">
        <v>6</v>
      </c>
      <c r="T3162" s="2" t="s">
        <v>6</v>
      </c>
      <c r="U3162" s="2" t="s">
        <v>6</v>
      </c>
      <c r="V3162" s="2" t="s">
        <v>6</v>
      </c>
      <c r="W3162" s="2" t="s">
        <v>6</v>
      </c>
      <c r="X3162" s="2" t="s">
        <v>6</v>
      </c>
      <c r="Y3162" s="2" t="s">
        <v>6</v>
      </c>
      <c r="Z3162" s="2" t="s">
        <v>6</v>
      </c>
      <c r="AA3162" s="2" t="s">
        <v>6</v>
      </c>
      <c r="AB3162" s="2" t="s">
        <v>6</v>
      </c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</row>
    <row r="3163" spans="1:47" ht="15.75">
      <c r="A3163" s="2"/>
      <c r="B3163" s="2"/>
      <c r="C3163" s="2" t="s">
        <v>1153</v>
      </c>
      <c r="D3163" s="2" t="s">
        <v>176</v>
      </c>
      <c r="E3163" s="2" t="s">
        <v>30</v>
      </c>
      <c r="F3163" s="26" t="s">
        <v>176</v>
      </c>
      <c r="G3163" s="4" t="s">
        <v>1266</v>
      </c>
      <c r="H3163" s="2" t="s">
        <v>163</v>
      </c>
      <c r="I3163" s="2" t="s">
        <v>569</v>
      </c>
      <c r="J3163" s="2" t="s">
        <v>570</v>
      </c>
      <c r="K3163" s="2" t="s">
        <v>835</v>
      </c>
      <c r="L3163" s="2" t="s">
        <v>793</v>
      </c>
      <c r="M3163" s="2" t="s">
        <v>6</v>
      </c>
      <c r="N3163" s="2" t="s">
        <v>6</v>
      </c>
      <c r="O3163" s="2" t="s">
        <v>6</v>
      </c>
      <c r="P3163" s="2" t="s">
        <v>6</v>
      </c>
      <c r="Q3163" s="2" t="s">
        <v>6</v>
      </c>
      <c r="R3163" s="2" t="s">
        <v>6</v>
      </c>
      <c r="S3163" s="2" t="s">
        <v>6</v>
      </c>
      <c r="T3163" s="2" t="s">
        <v>6</v>
      </c>
      <c r="U3163" s="2" t="s">
        <v>6</v>
      </c>
      <c r="V3163" s="2" t="s">
        <v>6</v>
      </c>
      <c r="W3163" s="2" t="s">
        <v>6</v>
      </c>
      <c r="X3163" s="2" t="s">
        <v>6</v>
      </c>
      <c r="Y3163" s="2" t="s">
        <v>6</v>
      </c>
      <c r="Z3163" s="2" t="s">
        <v>6</v>
      </c>
      <c r="AA3163" s="2" t="s">
        <v>6</v>
      </c>
      <c r="AB3163" s="2" t="s">
        <v>6</v>
      </c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</row>
    <row r="3164" spans="1:47" ht="15.75">
      <c r="A3164" s="2"/>
      <c r="B3164" s="2"/>
      <c r="C3164" s="2" t="s">
        <v>1154</v>
      </c>
      <c r="D3164" s="2" t="s">
        <v>176</v>
      </c>
      <c r="E3164" s="2" t="s">
        <v>30</v>
      </c>
      <c r="F3164" s="26" t="s">
        <v>176</v>
      </c>
      <c r="G3164" s="4" t="s">
        <v>1266</v>
      </c>
      <c r="H3164" s="2" t="s">
        <v>163</v>
      </c>
      <c r="I3164" s="2" t="s">
        <v>569</v>
      </c>
      <c r="J3164" s="2" t="s">
        <v>570</v>
      </c>
      <c r="K3164" s="2" t="s">
        <v>835</v>
      </c>
      <c r="L3164" s="2" t="s">
        <v>793</v>
      </c>
      <c r="M3164" s="2" t="s">
        <v>6</v>
      </c>
      <c r="N3164" s="2" t="s">
        <v>6</v>
      </c>
      <c r="O3164" s="2" t="s">
        <v>6</v>
      </c>
      <c r="P3164" s="2" t="s">
        <v>6</v>
      </c>
      <c r="Q3164" s="2" t="s">
        <v>6</v>
      </c>
      <c r="R3164" s="2" t="s">
        <v>6</v>
      </c>
      <c r="S3164" s="2" t="s">
        <v>6</v>
      </c>
      <c r="T3164" s="2" t="s">
        <v>6</v>
      </c>
      <c r="U3164" s="2" t="s">
        <v>6</v>
      </c>
      <c r="V3164" s="2" t="s">
        <v>6</v>
      </c>
      <c r="W3164" s="2" t="s">
        <v>6</v>
      </c>
      <c r="X3164" s="2" t="s">
        <v>6</v>
      </c>
      <c r="Y3164" s="2" t="s">
        <v>6</v>
      </c>
      <c r="Z3164" s="2" t="s">
        <v>6</v>
      </c>
      <c r="AA3164" s="2" t="s">
        <v>6</v>
      </c>
      <c r="AB3164" s="2" t="s">
        <v>6</v>
      </c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</row>
    <row r="3165" spans="1:47" ht="15.75">
      <c r="A3165" s="2"/>
      <c r="B3165" s="2"/>
      <c r="C3165" s="2" t="s">
        <v>1155</v>
      </c>
      <c r="D3165" s="2" t="s">
        <v>176</v>
      </c>
      <c r="E3165" s="2" t="s">
        <v>30</v>
      </c>
      <c r="F3165" s="26" t="s">
        <v>176</v>
      </c>
      <c r="G3165" s="4" t="s">
        <v>1266</v>
      </c>
      <c r="H3165" s="2" t="s">
        <v>163</v>
      </c>
      <c r="I3165" s="2" t="s">
        <v>569</v>
      </c>
      <c r="J3165" s="2" t="s">
        <v>570</v>
      </c>
      <c r="K3165" s="2" t="s">
        <v>835</v>
      </c>
      <c r="L3165" s="2" t="s">
        <v>793</v>
      </c>
      <c r="M3165" s="2" t="s">
        <v>6</v>
      </c>
      <c r="N3165" s="2" t="s">
        <v>6</v>
      </c>
      <c r="O3165" s="2" t="s">
        <v>6</v>
      </c>
      <c r="P3165" s="2" t="s">
        <v>6</v>
      </c>
      <c r="Q3165" s="2" t="s">
        <v>6</v>
      </c>
      <c r="R3165" s="2" t="s">
        <v>6</v>
      </c>
      <c r="S3165" s="2" t="s">
        <v>6</v>
      </c>
      <c r="T3165" s="2" t="s">
        <v>6</v>
      </c>
      <c r="U3165" s="2" t="s">
        <v>6</v>
      </c>
      <c r="V3165" s="2" t="s">
        <v>6</v>
      </c>
      <c r="W3165" s="2" t="s">
        <v>6</v>
      </c>
      <c r="X3165" s="2" t="s">
        <v>6</v>
      </c>
      <c r="Y3165" s="2" t="s">
        <v>6</v>
      </c>
      <c r="Z3165" s="2" t="s">
        <v>6</v>
      </c>
      <c r="AA3165" s="2" t="s">
        <v>6</v>
      </c>
      <c r="AB3165" s="2" t="s">
        <v>6</v>
      </c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</row>
    <row r="3166" spans="1:47" ht="15.75">
      <c r="A3166" s="2"/>
      <c r="B3166" s="2"/>
      <c r="C3166" s="2" t="s">
        <v>1156</v>
      </c>
      <c r="D3166" s="2" t="s">
        <v>176</v>
      </c>
      <c r="E3166" s="2" t="s">
        <v>30</v>
      </c>
      <c r="F3166" s="26" t="s">
        <v>176</v>
      </c>
      <c r="G3166" s="4" t="s">
        <v>1266</v>
      </c>
      <c r="H3166" s="2" t="s">
        <v>163</v>
      </c>
      <c r="I3166" s="2" t="s">
        <v>569</v>
      </c>
      <c r="J3166" s="2" t="s">
        <v>570</v>
      </c>
      <c r="K3166" s="2" t="s">
        <v>835</v>
      </c>
      <c r="L3166" s="2" t="s">
        <v>793</v>
      </c>
      <c r="M3166" s="2" t="s">
        <v>6</v>
      </c>
      <c r="N3166" s="2" t="s">
        <v>6</v>
      </c>
      <c r="O3166" s="2" t="s">
        <v>6</v>
      </c>
      <c r="P3166" s="2" t="s">
        <v>6</v>
      </c>
      <c r="Q3166" s="2" t="s">
        <v>6</v>
      </c>
      <c r="R3166" s="2" t="s">
        <v>6</v>
      </c>
      <c r="S3166" s="2" t="s">
        <v>6</v>
      </c>
      <c r="T3166" s="2" t="s">
        <v>6</v>
      </c>
      <c r="U3166" s="2" t="s">
        <v>6</v>
      </c>
      <c r="V3166" s="2" t="s">
        <v>6</v>
      </c>
      <c r="W3166" s="2" t="s">
        <v>6</v>
      </c>
      <c r="X3166" s="2" t="s">
        <v>6</v>
      </c>
      <c r="Y3166" s="2" t="s">
        <v>6</v>
      </c>
      <c r="Z3166" s="2" t="s">
        <v>6</v>
      </c>
      <c r="AA3166" s="2" t="s">
        <v>6</v>
      </c>
      <c r="AB3166" s="2" t="s">
        <v>6</v>
      </c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</row>
    <row r="3167" spans="1:47" ht="15.75">
      <c r="A3167" s="2"/>
      <c r="B3167" s="2"/>
      <c r="C3167" s="2" t="s">
        <v>1157</v>
      </c>
      <c r="D3167" s="2" t="s">
        <v>176</v>
      </c>
      <c r="E3167" s="2" t="s">
        <v>30</v>
      </c>
      <c r="F3167" s="26" t="s">
        <v>176</v>
      </c>
      <c r="G3167" s="4" t="s">
        <v>1266</v>
      </c>
      <c r="H3167" s="2" t="s">
        <v>163</v>
      </c>
      <c r="I3167" s="2" t="s">
        <v>569</v>
      </c>
      <c r="J3167" s="2" t="s">
        <v>570</v>
      </c>
      <c r="K3167" s="2" t="s">
        <v>835</v>
      </c>
      <c r="L3167" s="2" t="s">
        <v>793</v>
      </c>
      <c r="M3167" s="2" t="s">
        <v>6</v>
      </c>
      <c r="N3167" s="2" t="s">
        <v>6</v>
      </c>
      <c r="O3167" s="2" t="s">
        <v>6</v>
      </c>
      <c r="P3167" s="2" t="s">
        <v>6</v>
      </c>
      <c r="Q3167" s="2" t="s">
        <v>6</v>
      </c>
      <c r="R3167" s="2" t="s">
        <v>6</v>
      </c>
      <c r="S3167" s="2" t="s">
        <v>6</v>
      </c>
      <c r="T3167" s="2" t="s">
        <v>6</v>
      </c>
      <c r="U3167" s="2" t="s">
        <v>6</v>
      </c>
      <c r="V3167" s="2" t="s">
        <v>6</v>
      </c>
      <c r="W3167" s="2" t="s">
        <v>6</v>
      </c>
      <c r="X3167" s="2" t="s">
        <v>6</v>
      </c>
      <c r="Y3167" s="2" t="s">
        <v>6</v>
      </c>
      <c r="Z3167" s="2" t="s">
        <v>6</v>
      </c>
      <c r="AA3167" s="2" t="s">
        <v>6</v>
      </c>
      <c r="AB3167" s="2" t="s">
        <v>6</v>
      </c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</row>
    <row r="3168" spans="1:47" ht="15.75">
      <c r="A3168" s="2"/>
      <c r="B3168" s="2"/>
      <c r="C3168" s="2" t="s">
        <v>1158</v>
      </c>
      <c r="D3168" s="2" t="s">
        <v>176</v>
      </c>
      <c r="E3168" s="2" t="s">
        <v>30</v>
      </c>
      <c r="F3168" s="26" t="s">
        <v>176</v>
      </c>
      <c r="G3168" s="4" t="s">
        <v>1266</v>
      </c>
      <c r="H3168" s="2" t="s">
        <v>163</v>
      </c>
      <c r="I3168" s="2" t="s">
        <v>569</v>
      </c>
      <c r="J3168" s="2" t="s">
        <v>570</v>
      </c>
      <c r="K3168" s="2" t="s">
        <v>835</v>
      </c>
      <c r="L3168" s="2" t="s">
        <v>793</v>
      </c>
      <c r="M3168" s="2" t="s">
        <v>6</v>
      </c>
      <c r="N3168" s="2" t="s">
        <v>6</v>
      </c>
      <c r="O3168" s="2" t="s">
        <v>6</v>
      </c>
      <c r="P3168" s="2" t="s">
        <v>6</v>
      </c>
      <c r="Q3168" s="2" t="s">
        <v>6</v>
      </c>
      <c r="R3168" s="2" t="s">
        <v>6</v>
      </c>
      <c r="S3168" s="2" t="s">
        <v>6</v>
      </c>
      <c r="T3168" s="2" t="s">
        <v>6</v>
      </c>
      <c r="U3168" s="2" t="s">
        <v>6</v>
      </c>
      <c r="V3168" s="2" t="s">
        <v>6</v>
      </c>
      <c r="W3168" s="2" t="s">
        <v>6</v>
      </c>
      <c r="X3168" s="2" t="s">
        <v>6</v>
      </c>
      <c r="Y3168" s="2" t="s">
        <v>6</v>
      </c>
      <c r="Z3168" s="2" t="s">
        <v>6</v>
      </c>
      <c r="AA3168" s="2" t="s">
        <v>6</v>
      </c>
      <c r="AB3168" s="2" t="s">
        <v>6</v>
      </c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</row>
    <row r="3169" spans="1:47" ht="15.75">
      <c r="A3169" s="2"/>
      <c r="B3169" s="2"/>
      <c r="C3169" s="2" t="s">
        <v>1159</v>
      </c>
      <c r="D3169" s="2" t="s">
        <v>176</v>
      </c>
      <c r="E3169" s="2" t="s">
        <v>30</v>
      </c>
      <c r="F3169" s="26" t="s">
        <v>176</v>
      </c>
      <c r="G3169" s="4" t="s">
        <v>1266</v>
      </c>
      <c r="H3169" s="2" t="s">
        <v>163</v>
      </c>
      <c r="I3169" s="2" t="s">
        <v>569</v>
      </c>
      <c r="J3169" s="2" t="s">
        <v>570</v>
      </c>
      <c r="K3169" s="2" t="s">
        <v>835</v>
      </c>
      <c r="L3169" s="2" t="s">
        <v>793</v>
      </c>
      <c r="M3169" s="2" t="s">
        <v>6</v>
      </c>
      <c r="N3169" s="2" t="s">
        <v>6</v>
      </c>
      <c r="O3169" s="2" t="s">
        <v>6</v>
      </c>
      <c r="P3169" s="2" t="s">
        <v>6</v>
      </c>
      <c r="Q3169" s="2" t="s">
        <v>6</v>
      </c>
      <c r="R3169" s="2" t="s">
        <v>6</v>
      </c>
      <c r="S3169" s="2" t="s">
        <v>6</v>
      </c>
      <c r="T3169" s="2" t="s">
        <v>6</v>
      </c>
      <c r="U3169" s="2" t="s">
        <v>6</v>
      </c>
      <c r="V3169" s="2" t="s">
        <v>6</v>
      </c>
      <c r="W3169" s="2" t="s">
        <v>6</v>
      </c>
      <c r="X3169" s="2" t="s">
        <v>6</v>
      </c>
      <c r="Y3169" s="2" t="s">
        <v>6</v>
      </c>
      <c r="Z3169" s="2" t="s">
        <v>6</v>
      </c>
      <c r="AA3169" s="2" t="s">
        <v>6</v>
      </c>
      <c r="AB3169" s="2" t="s">
        <v>6</v>
      </c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</row>
    <row r="3170" spans="1:47" ht="15.75">
      <c r="A3170" s="2"/>
      <c r="B3170" s="2"/>
      <c r="C3170" s="2" t="s">
        <v>1160</v>
      </c>
      <c r="D3170" s="2" t="s">
        <v>176</v>
      </c>
      <c r="E3170" s="2" t="s">
        <v>30</v>
      </c>
      <c r="F3170" s="26" t="s">
        <v>176</v>
      </c>
      <c r="G3170" s="4" t="s">
        <v>1266</v>
      </c>
      <c r="H3170" s="2" t="s">
        <v>163</v>
      </c>
      <c r="I3170" s="2" t="s">
        <v>569</v>
      </c>
      <c r="J3170" s="2" t="s">
        <v>570</v>
      </c>
      <c r="K3170" s="2" t="s">
        <v>835</v>
      </c>
      <c r="L3170" s="2" t="s">
        <v>793</v>
      </c>
      <c r="M3170" s="2" t="s">
        <v>6</v>
      </c>
      <c r="N3170" s="2" t="s">
        <v>6</v>
      </c>
      <c r="O3170" s="2" t="s">
        <v>6</v>
      </c>
      <c r="P3170" s="2" t="s">
        <v>6</v>
      </c>
      <c r="Q3170" s="2" t="s">
        <v>6</v>
      </c>
      <c r="R3170" s="2" t="s">
        <v>6</v>
      </c>
      <c r="S3170" s="2" t="s">
        <v>6</v>
      </c>
      <c r="T3170" s="2" t="s">
        <v>6</v>
      </c>
      <c r="U3170" s="2" t="s">
        <v>6</v>
      </c>
      <c r="V3170" s="2" t="s">
        <v>6</v>
      </c>
      <c r="W3170" s="2" t="s">
        <v>6</v>
      </c>
      <c r="X3170" s="2" t="s">
        <v>6</v>
      </c>
      <c r="Y3170" s="2" t="s">
        <v>6</v>
      </c>
      <c r="Z3170" s="2" t="s">
        <v>6</v>
      </c>
      <c r="AA3170" s="2" t="s">
        <v>6</v>
      </c>
      <c r="AB3170" s="2" t="s">
        <v>6</v>
      </c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</row>
    <row r="3171" spans="1:47" ht="15.75">
      <c r="A3171" s="2"/>
      <c r="B3171" s="2"/>
      <c r="C3171" s="2" t="s">
        <v>1161</v>
      </c>
      <c r="D3171" s="2" t="s">
        <v>176</v>
      </c>
      <c r="E3171" s="2" t="s">
        <v>30</v>
      </c>
      <c r="F3171" s="26" t="s">
        <v>176</v>
      </c>
      <c r="G3171" s="4" t="s">
        <v>1266</v>
      </c>
      <c r="H3171" s="2" t="s">
        <v>163</v>
      </c>
      <c r="I3171" s="2" t="s">
        <v>569</v>
      </c>
      <c r="J3171" s="2" t="s">
        <v>570</v>
      </c>
      <c r="K3171" s="2" t="s">
        <v>835</v>
      </c>
      <c r="L3171" s="2" t="s">
        <v>793</v>
      </c>
      <c r="M3171" s="2" t="s">
        <v>6</v>
      </c>
      <c r="N3171" s="2" t="s">
        <v>6</v>
      </c>
      <c r="O3171" s="2" t="s">
        <v>6</v>
      </c>
      <c r="P3171" s="2" t="s">
        <v>6</v>
      </c>
      <c r="Q3171" s="2" t="s">
        <v>6</v>
      </c>
      <c r="R3171" s="2" t="s">
        <v>6</v>
      </c>
      <c r="S3171" s="2" t="s">
        <v>6</v>
      </c>
      <c r="T3171" s="2" t="s">
        <v>6</v>
      </c>
      <c r="U3171" s="2" t="s">
        <v>6</v>
      </c>
      <c r="V3171" s="2" t="s">
        <v>6</v>
      </c>
      <c r="W3171" s="2" t="s">
        <v>6</v>
      </c>
      <c r="X3171" s="2" t="s">
        <v>6</v>
      </c>
      <c r="Y3171" s="2" t="s">
        <v>6</v>
      </c>
      <c r="Z3171" s="2" t="s">
        <v>6</v>
      </c>
      <c r="AA3171" s="2" t="s">
        <v>6</v>
      </c>
      <c r="AB3171" s="2" t="s">
        <v>6</v>
      </c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</row>
    <row r="3172" spans="1:47" ht="15.75">
      <c r="A3172" s="2"/>
      <c r="B3172" s="2"/>
      <c r="C3172" s="2" t="s">
        <v>1162</v>
      </c>
      <c r="D3172" s="2" t="s">
        <v>176</v>
      </c>
      <c r="E3172" s="2" t="s">
        <v>30</v>
      </c>
      <c r="F3172" s="26" t="s">
        <v>176</v>
      </c>
      <c r="G3172" s="4" t="s">
        <v>1266</v>
      </c>
      <c r="H3172" s="2" t="s">
        <v>163</v>
      </c>
      <c r="I3172" s="2" t="s">
        <v>569</v>
      </c>
      <c r="J3172" s="2" t="s">
        <v>570</v>
      </c>
      <c r="K3172" s="2" t="s">
        <v>835</v>
      </c>
      <c r="L3172" s="2" t="s">
        <v>793</v>
      </c>
      <c r="M3172" s="2" t="s">
        <v>6</v>
      </c>
      <c r="N3172" s="2" t="s">
        <v>6</v>
      </c>
      <c r="O3172" s="2" t="s">
        <v>6</v>
      </c>
      <c r="P3172" s="2" t="s">
        <v>6</v>
      </c>
      <c r="Q3172" s="2" t="s">
        <v>6</v>
      </c>
      <c r="R3172" s="2" t="s">
        <v>6</v>
      </c>
      <c r="S3172" s="2" t="s">
        <v>6</v>
      </c>
      <c r="T3172" s="2" t="s">
        <v>6</v>
      </c>
      <c r="U3172" s="2" t="s">
        <v>6</v>
      </c>
      <c r="V3172" s="2" t="s">
        <v>6</v>
      </c>
      <c r="W3172" s="2" t="s">
        <v>6</v>
      </c>
      <c r="X3172" s="2" t="s">
        <v>6</v>
      </c>
      <c r="Y3172" s="2" t="s">
        <v>6</v>
      </c>
      <c r="Z3172" s="2" t="s">
        <v>6</v>
      </c>
      <c r="AA3172" s="2" t="s">
        <v>6</v>
      </c>
      <c r="AB3172" s="2" t="s">
        <v>6</v>
      </c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</row>
    <row r="3173" spans="1:47" ht="15.75">
      <c r="A3173" s="2"/>
      <c r="B3173" s="2"/>
      <c r="C3173" s="2" t="s">
        <v>1163</v>
      </c>
      <c r="D3173" s="2" t="s">
        <v>176</v>
      </c>
      <c r="E3173" s="2" t="s">
        <v>30</v>
      </c>
      <c r="F3173" s="26" t="s">
        <v>176</v>
      </c>
      <c r="G3173" s="4" t="s">
        <v>1266</v>
      </c>
      <c r="H3173" s="2" t="s">
        <v>163</v>
      </c>
      <c r="I3173" s="2" t="s">
        <v>569</v>
      </c>
      <c r="J3173" s="2" t="s">
        <v>570</v>
      </c>
      <c r="K3173" s="2" t="s">
        <v>835</v>
      </c>
      <c r="L3173" s="2" t="s">
        <v>793</v>
      </c>
      <c r="M3173" s="2" t="s">
        <v>6</v>
      </c>
      <c r="N3173" s="2" t="s">
        <v>6</v>
      </c>
      <c r="O3173" s="2" t="s">
        <v>6</v>
      </c>
      <c r="P3173" s="2" t="s">
        <v>6</v>
      </c>
      <c r="Q3173" s="2" t="s">
        <v>6</v>
      </c>
      <c r="R3173" s="2" t="s">
        <v>6</v>
      </c>
      <c r="S3173" s="2" t="s">
        <v>6</v>
      </c>
      <c r="T3173" s="2" t="s">
        <v>6</v>
      </c>
      <c r="U3173" s="2" t="s">
        <v>6</v>
      </c>
      <c r="V3173" s="2" t="s">
        <v>6</v>
      </c>
      <c r="W3173" s="2" t="s">
        <v>6</v>
      </c>
      <c r="X3173" s="2" t="s">
        <v>6</v>
      </c>
      <c r="Y3173" s="2" t="s">
        <v>6</v>
      </c>
      <c r="Z3173" s="2" t="s">
        <v>6</v>
      </c>
      <c r="AA3173" s="2" t="s">
        <v>6</v>
      </c>
      <c r="AB3173" s="2" t="s">
        <v>6</v>
      </c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</row>
    <row r="3174" spans="1:47" ht="15.75">
      <c r="A3174" s="2"/>
      <c r="B3174" s="2"/>
      <c r="C3174" s="2" t="s">
        <v>1164</v>
      </c>
      <c r="D3174" s="2" t="s">
        <v>176</v>
      </c>
      <c r="E3174" s="2" t="s">
        <v>30</v>
      </c>
      <c r="F3174" s="26" t="s">
        <v>176</v>
      </c>
      <c r="G3174" s="4" t="s">
        <v>1266</v>
      </c>
      <c r="H3174" s="2" t="s">
        <v>163</v>
      </c>
      <c r="I3174" s="2" t="s">
        <v>569</v>
      </c>
      <c r="J3174" s="2" t="s">
        <v>570</v>
      </c>
      <c r="K3174" s="2" t="s">
        <v>835</v>
      </c>
      <c r="L3174" s="2" t="s">
        <v>793</v>
      </c>
      <c r="M3174" s="2" t="s">
        <v>6</v>
      </c>
      <c r="N3174" s="2" t="s">
        <v>6</v>
      </c>
      <c r="O3174" s="2" t="s">
        <v>6</v>
      </c>
      <c r="P3174" s="2" t="s">
        <v>6</v>
      </c>
      <c r="Q3174" s="2" t="s">
        <v>6</v>
      </c>
      <c r="R3174" s="2" t="s">
        <v>6</v>
      </c>
      <c r="S3174" s="2" t="s">
        <v>6</v>
      </c>
      <c r="T3174" s="2" t="s">
        <v>6</v>
      </c>
      <c r="U3174" s="2" t="s">
        <v>6</v>
      </c>
      <c r="V3174" s="2" t="s">
        <v>6</v>
      </c>
      <c r="W3174" s="2" t="s">
        <v>6</v>
      </c>
      <c r="X3174" s="2" t="s">
        <v>6</v>
      </c>
      <c r="Y3174" s="2" t="s">
        <v>6</v>
      </c>
      <c r="Z3174" s="2" t="s">
        <v>6</v>
      </c>
      <c r="AA3174" s="2" t="s">
        <v>6</v>
      </c>
      <c r="AB3174" s="2" t="s">
        <v>6</v>
      </c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</row>
    <row r="3175" spans="1:47" ht="15.75">
      <c r="A3175" s="2"/>
      <c r="B3175" s="2"/>
      <c r="C3175" s="2" t="s">
        <v>1165</v>
      </c>
      <c r="D3175" s="2" t="s">
        <v>176</v>
      </c>
      <c r="E3175" s="2" t="s">
        <v>30</v>
      </c>
      <c r="F3175" s="26" t="s">
        <v>176</v>
      </c>
      <c r="G3175" s="4" t="s">
        <v>1266</v>
      </c>
      <c r="H3175" s="2" t="s">
        <v>163</v>
      </c>
      <c r="I3175" s="2" t="s">
        <v>569</v>
      </c>
      <c r="J3175" s="2" t="s">
        <v>570</v>
      </c>
      <c r="K3175" s="2" t="s">
        <v>835</v>
      </c>
      <c r="L3175" s="2" t="s">
        <v>793</v>
      </c>
      <c r="M3175" s="2" t="s">
        <v>6</v>
      </c>
      <c r="N3175" s="2" t="s">
        <v>6</v>
      </c>
      <c r="O3175" s="2" t="s">
        <v>6</v>
      </c>
      <c r="P3175" s="2" t="s">
        <v>6</v>
      </c>
      <c r="Q3175" s="2" t="s">
        <v>6</v>
      </c>
      <c r="R3175" s="2" t="s">
        <v>6</v>
      </c>
      <c r="S3175" s="2" t="s">
        <v>6</v>
      </c>
      <c r="T3175" s="2" t="s">
        <v>6</v>
      </c>
      <c r="U3175" s="2" t="s">
        <v>6</v>
      </c>
      <c r="V3175" s="2" t="s">
        <v>6</v>
      </c>
      <c r="W3175" s="2" t="s">
        <v>6</v>
      </c>
      <c r="X3175" s="2" t="s">
        <v>6</v>
      </c>
      <c r="Y3175" s="2" t="s">
        <v>6</v>
      </c>
      <c r="Z3175" s="2" t="s">
        <v>6</v>
      </c>
      <c r="AA3175" s="2" t="s">
        <v>6</v>
      </c>
      <c r="AB3175" s="2" t="s">
        <v>6</v>
      </c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</row>
    <row r="3176" spans="1:47" ht="15.75">
      <c r="A3176" s="2"/>
      <c r="B3176" s="2"/>
      <c r="C3176" s="2" t="s">
        <v>1166</v>
      </c>
      <c r="D3176" s="2" t="s">
        <v>176</v>
      </c>
      <c r="E3176" s="2" t="s">
        <v>30</v>
      </c>
      <c r="F3176" s="26" t="s">
        <v>176</v>
      </c>
      <c r="G3176" s="4" t="s">
        <v>1266</v>
      </c>
      <c r="H3176" s="2" t="s">
        <v>163</v>
      </c>
      <c r="I3176" s="2" t="s">
        <v>569</v>
      </c>
      <c r="J3176" s="2" t="s">
        <v>570</v>
      </c>
      <c r="K3176" s="2" t="s">
        <v>835</v>
      </c>
      <c r="L3176" s="2" t="s">
        <v>793</v>
      </c>
      <c r="M3176" s="2" t="s">
        <v>6</v>
      </c>
      <c r="N3176" s="2" t="s">
        <v>6</v>
      </c>
      <c r="O3176" s="2" t="s">
        <v>6</v>
      </c>
      <c r="P3176" s="2" t="s">
        <v>6</v>
      </c>
      <c r="Q3176" s="2" t="s">
        <v>6</v>
      </c>
      <c r="R3176" s="2" t="s">
        <v>6</v>
      </c>
      <c r="S3176" s="2" t="s">
        <v>6</v>
      </c>
      <c r="T3176" s="2" t="s">
        <v>6</v>
      </c>
      <c r="U3176" s="2" t="s">
        <v>6</v>
      </c>
      <c r="V3176" s="2" t="s">
        <v>6</v>
      </c>
      <c r="W3176" s="2" t="s">
        <v>6</v>
      </c>
      <c r="X3176" s="2" t="s">
        <v>6</v>
      </c>
      <c r="Y3176" s="2" t="s">
        <v>6</v>
      </c>
      <c r="Z3176" s="2" t="s">
        <v>6</v>
      </c>
      <c r="AA3176" s="2" t="s">
        <v>6</v>
      </c>
      <c r="AB3176" s="2" t="s">
        <v>6</v>
      </c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</row>
    <row r="3177" spans="1:47" ht="15.75">
      <c r="A3177" s="2"/>
      <c r="B3177" s="2"/>
      <c r="C3177" s="2" t="s">
        <v>1168</v>
      </c>
      <c r="D3177" s="2" t="s">
        <v>176</v>
      </c>
      <c r="E3177" s="2" t="s">
        <v>30</v>
      </c>
      <c r="F3177" s="26" t="s">
        <v>587</v>
      </c>
      <c r="G3177" s="4" t="s">
        <v>1266</v>
      </c>
      <c r="H3177" s="2" t="s">
        <v>163</v>
      </c>
      <c r="I3177" s="2" t="s">
        <v>569</v>
      </c>
      <c r="J3177" s="2" t="s">
        <v>570</v>
      </c>
      <c r="K3177" s="2" t="s">
        <v>835</v>
      </c>
      <c r="L3177" s="2" t="s">
        <v>793</v>
      </c>
      <c r="M3177" s="2" t="s">
        <v>6</v>
      </c>
      <c r="N3177" s="2" t="s">
        <v>6</v>
      </c>
      <c r="O3177" s="2" t="s">
        <v>6</v>
      </c>
      <c r="P3177" s="2" t="s">
        <v>6</v>
      </c>
      <c r="Q3177" s="2" t="s">
        <v>6</v>
      </c>
      <c r="R3177" s="2" t="s">
        <v>6</v>
      </c>
      <c r="S3177" s="2" t="s">
        <v>6</v>
      </c>
      <c r="T3177" s="2" t="s">
        <v>6</v>
      </c>
      <c r="U3177" s="2" t="s">
        <v>6</v>
      </c>
      <c r="V3177" s="2" t="s">
        <v>6</v>
      </c>
      <c r="W3177" s="2" t="s">
        <v>6</v>
      </c>
      <c r="X3177" s="2" t="s">
        <v>6</v>
      </c>
      <c r="Y3177" s="2" t="s">
        <v>6</v>
      </c>
      <c r="Z3177" s="2" t="s">
        <v>6</v>
      </c>
      <c r="AA3177" s="2" t="s">
        <v>6</v>
      </c>
      <c r="AB3177" s="2" t="s">
        <v>6</v>
      </c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</row>
    <row r="3178" spans="1:47" ht="15.75">
      <c r="A3178" s="2"/>
      <c r="B3178" s="2"/>
      <c r="C3178" s="2" t="s">
        <v>1169</v>
      </c>
      <c r="D3178" s="2" t="s">
        <v>176</v>
      </c>
      <c r="E3178" s="2" t="s">
        <v>30</v>
      </c>
      <c r="F3178" s="26" t="s">
        <v>176</v>
      </c>
      <c r="G3178" s="4" t="s">
        <v>1266</v>
      </c>
      <c r="H3178" s="2" t="s">
        <v>163</v>
      </c>
      <c r="I3178" s="2" t="s">
        <v>569</v>
      </c>
      <c r="J3178" s="2" t="s">
        <v>570</v>
      </c>
      <c r="K3178" s="2" t="s">
        <v>835</v>
      </c>
      <c r="L3178" s="2" t="s">
        <v>793</v>
      </c>
      <c r="M3178" s="2" t="s">
        <v>6</v>
      </c>
      <c r="N3178" s="2" t="s">
        <v>6</v>
      </c>
      <c r="O3178" s="2" t="s">
        <v>6</v>
      </c>
      <c r="P3178" s="2" t="s">
        <v>6</v>
      </c>
      <c r="Q3178" s="2" t="s">
        <v>6</v>
      </c>
      <c r="R3178" s="2" t="s">
        <v>6</v>
      </c>
      <c r="S3178" s="2" t="s">
        <v>6</v>
      </c>
      <c r="T3178" s="2" t="s">
        <v>6</v>
      </c>
      <c r="U3178" s="2" t="s">
        <v>6</v>
      </c>
      <c r="V3178" s="2" t="s">
        <v>6</v>
      </c>
      <c r="W3178" s="2" t="s">
        <v>6</v>
      </c>
      <c r="X3178" s="2" t="s">
        <v>6</v>
      </c>
      <c r="Y3178" s="2" t="s">
        <v>6</v>
      </c>
      <c r="Z3178" s="2" t="s">
        <v>6</v>
      </c>
      <c r="AA3178" s="2" t="s">
        <v>6</v>
      </c>
      <c r="AB3178" s="2" t="s">
        <v>6</v>
      </c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</row>
    <row r="3179" spans="1:47" ht="15.75">
      <c r="A3179" s="2"/>
      <c r="B3179" s="2"/>
      <c r="C3179" s="2" t="s">
        <v>1170</v>
      </c>
      <c r="D3179" s="2" t="s">
        <v>176</v>
      </c>
      <c r="E3179" s="2" t="s">
        <v>30</v>
      </c>
      <c r="F3179" s="26" t="s">
        <v>176</v>
      </c>
      <c r="G3179" s="4" t="s">
        <v>1266</v>
      </c>
      <c r="H3179" s="2" t="s">
        <v>163</v>
      </c>
      <c r="I3179" s="2" t="s">
        <v>569</v>
      </c>
      <c r="J3179" s="2" t="s">
        <v>570</v>
      </c>
      <c r="K3179" s="2" t="s">
        <v>835</v>
      </c>
      <c r="L3179" s="2" t="s">
        <v>793</v>
      </c>
      <c r="M3179" s="2" t="s">
        <v>6</v>
      </c>
      <c r="N3179" s="2" t="s">
        <v>6</v>
      </c>
      <c r="O3179" s="2" t="s">
        <v>6</v>
      </c>
      <c r="P3179" s="2" t="s">
        <v>6</v>
      </c>
      <c r="Q3179" s="2" t="s">
        <v>6</v>
      </c>
      <c r="R3179" s="2" t="s">
        <v>6</v>
      </c>
      <c r="S3179" s="2" t="s">
        <v>6</v>
      </c>
      <c r="T3179" s="2" t="s">
        <v>6</v>
      </c>
      <c r="U3179" s="2" t="s">
        <v>6</v>
      </c>
      <c r="V3179" s="2" t="s">
        <v>6</v>
      </c>
      <c r="W3179" s="2" t="s">
        <v>6</v>
      </c>
      <c r="X3179" s="2" t="s">
        <v>6</v>
      </c>
      <c r="Y3179" s="2" t="s">
        <v>6</v>
      </c>
      <c r="Z3179" s="2" t="s">
        <v>6</v>
      </c>
      <c r="AA3179" s="2" t="s">
        <v>6</v>
      </c>
      <c r="AB3179" s="2" t="s">
        <v>6</v>
      </c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</row>
    <row r="3180" spans="1:47" ht="15.75">
      <c r="A3180" s="2"/>
      <c r="B3180" s="2"/>
      <c r="C3180" s="2" t="s">
        <v>1171</v>
      </c>
      <c r="D3180" s="2" t="s">
        <v>176</v>
      </c>
      <c r="E3180" s="2" t="s">
        <v>30</v>
      </c>
      <c r="F3180" s="26" t="s">
        <v>176</v>
      </c>
      <c r="G3180" s="4" t="s">
        <v>1266</v>
      </c>
      <c r="H3180" s="2" t="s">
        <v>163</v>
      </c>
      <c r="I3180" s="2" t="s">
        <v>569</v>
      </c>
      <c r="J3180" s="2" t="s">
        <v>570</v>
      </c>
      <c r="K3180" s="2" t="s">
        <v>835</v>
      </c>
      <c r="L3180" s="2" t="s">
        <v>793</v>
      </c>
      <c r="M3180" s="2" t="s">
        <v>6</v>
      </c>
      <c r="N3180" s="2" t="s">
        <v>6</v>
      </c>
      <c r="O3180" s="2" t="s">
        <v>6</v>
      </c>
      <c r="P3180" s="2" t="s">
        <v>6</v>
      </c>
      <c r="Q3180" s="2" t="s">
        <v>6</v>
      </c>
      <c r="R3180" s="2" t="s">
        <v>6</v>
      </c>
      <c r="S3180" s="2" t="s">
        <v>6</v>
      </c>
      <c r="T3180" s="2" t="s">
        <v>6</v>
      </c>
      <c r="U3180" s="2" t="s">
        <v>6</v>
      </c>
      <c r="V3180" s="2" t="s">
        <v>6</v>
      </c>
      <c r="W3180" s="2" t="s">
        <v>6</v>
      </c>
      <c r="X3180" s="2" t="s">
        <v>6</v>
      </c>
      <c r="Y3180" s="2" t="s">
        <v>6</v>
      </c>
      <c r="Z3180" s="2" t="s">
        <v>6</v>
      </c>
      <c r="AA3180" s="2" t="s">
        <v>6</v>
      </c>
      <c r="AB3180" s="2" t="s">
        <v>6</v>
      </c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</row>
    <row r="3181" spans="1:47" ht="15.75">
      <c r="A3181" s="2"/>
      <c r="B3181" s="2"/>
      <c r="C3181" s="2" t="s">
        <v>1172</v>
      </c>
      <c r="D3181" s="2" t="s">
        <v>176</v>
      </c>
      <c r="E3181" s="2" t="s">
        <v>30</v>
      </c>
      <c r="F3181" s="26" t="s">
        <v>176</v>
      </c>
      <c r="G3181" s="4" t="s">
        <v>1266</v>
      </c>
      <c r="H3181" s="2" t="s">
        <v>163</v>
      </c>
      <c r="I3181" s="2" t="s">
        <v>569</v>
      </c>
      <c r="J3181" s="2" t="s">
        <v>570</v>
      </c>
      <c r="K3181" s="2" t="s">
        <v>835</v>
      </c>
      <c r="L3181" s="2" t="s">
        <v>793</v>
      </c>
      <c r="M3181" s="2" t="s">
        <v>6</v>
      </c>
      <c r="N3181" s="2" t="s">
        <v>6</v>
      </c>
      <c r="O3181" s="2" t="s">
        <v>6</v>
      </c>
      <c r="P3181" s="2" t="s">
        <v>6</v>
      </c>
      <c r="Q3181" s="2" t="s">
        <v>6</v>
      </c>
      <c r="R3181" s="2" t="s">
        <v>6</v>
      </c>
      <c r="S3181" s="2" t="s">
        <v>6</v>
      </c>
      <c r="T3181" s="2" t="s">
        <v>6</v>
      </c>
      <c r="U3181" s="2" t="s">
        <v>6</v>
      </c>
      <c r="V3181" s="2" t="s">
        <v>6</v>
      </c>
      <c r="W3181" s="2" t="s">
        <v>6</v>
      </c>
      <c r="X3181" s="2" t="s">
        <v>6</v>
      </c>
      <c r="Y3181" s="2" t="s">
        <v>6</v>
      </c>
      <c r="Z3181" s="2" t="s">
        <v>6</v>
      </c>
      <c r="AA3181" s="2" t="s">
        <v>6</v>
      </c>
      <c r="AB3181" s="2" t="s">
        <v>6</v>
      </c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</row>
    <row r="3182" spans="1:47" ht="15.75">
      <c r="A3182" s="2"/>
      <c r="B3182" s="2"/>
      <c r="C3182" s="2" t="s">
        <v>1173</v>
      </c>
      <c r="D3182" s="2" t="s">
        <v>176</v>
      </c>
      <c r="E3182" s="2" t="s">
        <v>30</v>
      </c>
      <c r="F3182" s="26" t="s">
        <v>176</v>
      </c>
      <c r="G3182" s="4" t="s">
        <v>1266</v>
      </c>
      <c r="H3182" s="2" t="s">
        <v>163</v>
      </c>
      <c r="I3182" s="2" t="s">
        <v>569</v>
      </c>
      <c r="J3182" s="2" t="s">
        <v>570</v>
      </c>
      <c r="K3182" s="2" t="s">
        <v>835</v>
      </c>
      <c r="L3182" s="2" t="s">
        <v>793</v>
      </c>
      <c r="M3182" s="2" t="s">
        <v>6</v>
      </c>
      <c r="N3182" s="2" t="s">
        <v>6</v>
      </c>
      <c r="O3182" s="2" t="s">
        <v>6</v>
      </c>
      <c r="P3182" s="2" t="s">
        <v>6</v>
      </c>
      <c r="Q3182" s="2" t="s">
        <v>6</v>
      </c>
      <c r="R3182" s="2" t="s">
        <v>6</v>
      </c>
      <c r="S3182" s="2" t="s">
        <v>6</v>
      </c>
      <c r="T3182" s="2" t="s">
        <v>6</v>
      </c>
      <c r="U3182" s="2" t="s">
        <v>6</v>
      </c>
      <c r="V3182" s="2" t="s">
        <v>6</v>
      </c>
      <c r="W3182" s="2" t="s">
        <v>6</v>
      </c>
      <c r="X3182" s="2" t="s">
        <v>6</v>
      </c>
      <c r="Y3182" s="2" t="s">
        <v>6</v>
      </c>
      <c r="Z3182" s="2" t="s">
        <v>6</v>
      </c>
      <c r="AA3182" s="2" t="s">
        <v>6</v>
      </c>
      <c r="AB3182" s="2" t="s">
        <v>6</v>
      </c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</row>
    <row r="3183" spans="1:47" ht="15.75">
      <c r="A3183" s="2"/>
      <c r="B3183" s="2"/>
      <c r="C3183" s="2" t="s">
        <v>1174</v>
      </c>
      <c r="D3183" s="2" t="s">
        <v>176</v>
      </c>
      <c r="E3183" s="2" t="s">
        <v>30</v>
      </c>
      <c r="F3183" s="26" t="s">
        <v>176</v>
      </c>
      <c r="G3183" s="4" t="s">
        <v>1266</v>
      </c>
      <c r="H3183" s="2" t="s">
        <v>163</v>
      </c>
      <c r="I3183" s="2" t="s">
        <v>569</v>
      </c>
      <c r="J3183" s="2" t="s">
        <v>570</v>
      </c>
      <c r="K3183" s="2" t="s">
        <v>835</v>
      </c>
      <c r="L3183" s="2" t="s">
        <v>793</v>
      </c>
      <c r="M3183" s="2" t="s">
        <v>6</v>
      </c>
      <c r="N3183" s="2" t="s">
        <v>6</v>
      </c>
      <c r="O3183" s="2" t="s">
        <v>6</v>
      </c>
      <c r="P3183" s="2" t="s">
        <v>6</v>
      </c>
      <c r="Q3183" s="2" t="s">
        <v>6</v>
      </c>
      <c r="R3183" s="2" t="s">
        <v>6</v>
      </c>
      <c r="S3183" s="2" t="s">
        <v>6</v>
      </c>
      <c r="T3183" s="2" t="s">
        <v>6</v>
      </c>
      <c r="U3183" s="2" t="s">
        <v>6</v>
      </c>
      <c r="V3183" s="2" t="s">
        <v>6</v>
      </c>
      <c r="W3183" s="2" t="s">
        <v>6</v>
      </c>
      <c r="X3183" s="2" t="s">
        <v>6</v>
      </c>
      <c r="Y3183" s="2" t="s">
        <v>6</v>
      </c>
      <c r="Z3183" s="2" t="s">
        <v>6</v>
      </c>
      <c r="AA3183" s="2" t="s">
        <v>6</v>
      </c>
      <c r="AB3183" s="2" t="s">
        <v>6</v>
      </c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</row>
    <row r="3184" spans="1:47" ht="15.75">
      <c r="A3184" s="2"/>
      <c r="B3184" s="2"/>
      <c r="C3184" s="2" t="s">
        <v>1175</v>
      </c>
      <c r="D3184" s="2" t="s">
        <v>176</v>
      </c>
      <c r="E3184" s="2" t="s">
        <v>30</v>
      </c>
      <c r="F3184" s="26" t="s">
        <v>176</v>
      </c>
      <c r="G3184" s="4" t="s">
        <v>1266</v>
      </c>
      <c r="H3184" s="2" t="s">
        <v>163</v>
      </c>
      <c r="I3184" s="2" t="s">
        <v>569</v>
      </c>
      <c r="J3184" s="2" t="s">
        <v>570</v>
      </c>
      <c r="K3184" s="2" t="s">
        <v>835</v>
      </c>
      <c r="L3184" s="2" t="s">
        <v>793</v>
      </c>
      <c r="M3184" s="2" t="s">
        <v>6</v>
      </c>
      <c r="N3184" s="2" t="s">
        <v>6</v>
      </c>
      <c r="O3184" s="2" t="s">
        <v>6</v>
      </c>
      <c r="P3184" s="2" t="s">
        <v>6</v>
      </c>
      <c r="Q3184" s="2" t="s">
        <v>6</v>
      </c>
      <c r="R3184" s="2" t="s">
        <v>6</v>
      </c>
      <c r="S3184" s="2" t="s">
        <v>6</v>
      </c>
      <c r="T3184" s="2" t="s">
        <v>6</v>
      </c>
      <c r="U3184" s="2" t="s">
        <v>6</v>
      </c>
      <c r="V3184" s="2" t="s">
        <v>6</v>
      </c>
      <c r="W3184" s="2" t="s">
        <v>6</v>
      </c>
      <c r="X3184" s="2" t="s">
        <v>6</v>
      </c>
      <c r="Y3184" s="2" t="s">
        <v>6</v>
      </c>
      <c r="Z3184" s="2" t="s">
        <v>6</v>
      </c>
      <c r="AA3184" s="2" t="s">
        <v>6</v>
      </c>
      <c r="AB3184" s="2" t="s">
        <v>6</v>
      </c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</row>
    <row r="3185" spans="1:47" ht="15.75">
      <c r="A3185" s="2"/>
      <c r="B3185" s="2"/>
      <c r="C3185" s="2" t="s">
        <v>1176</v>
      </c>
      <c r="D3185" s="2" t="s">
        <v>176</v>
      </c>
      <c r="E3185" s="2" t="s">
        <v>30</v>
      </c>
      <c r="F3185" s="26" t="s">
        <v>176</v>
      </c>
      <c r="G3185" s="4" t="s">
        <v>1266</v>
      </c>
      <c r="H3185" s="2" t="s">
        <v>163</v>
      </c>
      <c r="I3185" s="2" t="s">
        <v>569</v>
      </c>
      <c r="J3185" s="2" t="s">
        <v>570</v>
      </c>
      <c r="K3185" s="2" t="s">
        <v>835</v>
      </c>
      <c r="L3185" s="2" t="s">
        <v>793</v>
      </c>
      <c r="M3185" s="2" t="s">
        <v>6</v>
      </c>
      <c r="N3185" s="2" t="s">
        <v>6</v>
      </c>
      <c r="O3185" s="2" t="s">
        <v>6</v>
      </c>
      <c r="P3185" s="2" t="s">
        <v>6</v>
      </c>
      <c r="Q3185" s="2" t="s">
        <v>6</v>
      </c>
      <c r="R3185" s="2" t="s">
        <v>6</v>
      </c>
      <c r="S3185" s="2" t="s">
        <v>6</v>
      </c>
      <c r="T3185" s="2" t="s">
        <v>6</v>
      </c>
      <c r="U3185" s="2" t="s">
        <v>6</v>
      </c>
      <c r="V3185" s="2" t="s">
        <v>6</v>
      </c>
      <c r="W3185" s="2" t="s">
        <v>6</v>
      </c>
      <c r="X3185" s="2" t="s">
        <v>6</v>
      </c>
      <c r="Y3185" s="2" t="s">
        <v>6</v>
      </c>
      <c r="Z3185" s="2" t="s">
        <v>6</v>
      </c>
      <c r="AA3185" s="2" t="s">
        <v>6</v>
      </c>
      <c r="AB3185" s="2" t="s">
        <v>6</v>
      </c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</row>
    <row r="3186" spans="1:47" ht="15.75">
      <c r="A3186" s="2"/>
      <c r="B3186" s="2"/>
      <c r="C3186" s="2" t="s">
        <v>1177</v>
      </c>
      <c r="D3186" s="2" t="s">
        <v>176</v>
      </c>
      <c r="E3186" s="2" t="s">
        <v>30</v>
      </c>
      <c r="F3186" s="26" t="s">
        <v>176</v>
      </c>
      <c r="G3186" s="4" t="s">
        <v>1266</v>
      </c>
      <c r="H3186" s="2" t="s">
        <v>163</v>
      </c>
      <c r="I3186" s="2" t="s">
        <v>569</v>
      </c>
      <c r="J3186" s="2" t="s">
        <v>570</v>
      </c>
      <c r="K3186" s="2" t="s">
        <v>835</v>
      </c>
      <c r="L3186" s="2" t="s">
        <v>793</v>
      </c>
      <c r="M3186" s="2" t="s">
        <v>6</v>
      </c>
      <c r="N3186" s="2" t="s">
        <v>6</v>
      </c>
      <c r="O3186" s="2" t="s">
        <v>6</v>
      </c>
      <c r="P3186" s="2" t="s">
        <v>6</v>
      </c>
      <c r="Q3186" s="2" t="s">
        <v>6</v>
      </c>
      <c r="R3186" s="2" t="s">
        <v>6</v>
      </c>
      <c r="S3186" s="2" t="s">
        <v>6</v>
      </c>
      <c r="T3186" s="2" t="s">
        <v>6</v>
      </c>
      <c r="U3186" s="2" t="s">
        <v>6</v>
      </c>
      <c r="V3186" s="2" t="s">
        <v>6</v>
      </c>
      <c r="W3186" s="2" t="s">
        <v>6</v>
      </c>
      <c r="X3186" s="2" t="s">
        <v>6</v>
      </c>
      <c r="Y3186" s="2" t="s">
        <v>6</v>
      </c>
      <c r="Z3186" s="2" t="s">
        <v>6</v>
      </c>
      <c r="AA3186" s="2" t="s">
        <v>6</v>
      </c>
      <c r="AB3186" s="2" t="s">
        <v>6</v>
      </c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</row>
    <row r="3187" spans="1:47" ht="15.75">
      <c r="A3187" s="2"/>
      <c r="B3187" s="2"/>
      <c r="C3187" s="2" t="s">
        <v>1178</v>
      </c>
      <c r="D3187" s="2" t="s">
        <v>176</v>
      </c>
      <c r="E3187" s="2" t="s">
        <v>30</v>
      </c>
      <c r="F3187" s="26" t="s">
        <v>176</v>
      </c>
      <c r="G3187" s="4" t="s">
        <v>1266</v>
      </c>
      <c r="H3187" s="2" t="s">
        <v>163</v>
      </c>
      <c r="I3187" s="2" t="s">
        <v>569</v>
      </c>
      <c r="J3187" s="2" t="s">
        <v>570</v>
      </c>
      <c r="K3187" s="2" t="s">
        <v>835</v>
      </c>
      <c r="L3187" s="2" t="s">
        <v>793</v>
      </c>
      <c r="M3187" s="2" t="s">
        <v>6</v>
      </c>
      <c r="N3187" s="2" t="s">
        <v>6</v>
      </c>
      <c r="O3187" s="2" t="s">
        <v>6</v>
      </c>
      <c r="P3187" s="2" t="s">
        <v>6</v>
      </c>
      <c r="Q3187" s="2" t="s">
        <v>6</v>
      </c>
      <c r="R3187" s="2" t="s">
        <v>6</v>
      </c>
      <c r="S3187" s="2" t="s">
        <v>6</v>
      </c>
      <c r="T3187" s="2" t="s">
        <v>6</v>
      </c>
      <c r="U3187" s="2" t="s">
        <v>6</v>
      </c>
      <c r="V3187" s="2" t="s">
        <v>6</v>
      </c>
      <c r="W3187" s="2" t="s">
        <v>6</v>
      </c>
      <c r="X3187" s="2" t="s">
        <v>6</v>
      </c>
      <c r="Y3187" s="2" t="s">
        <v>6</v>
      </c>
      <c r="Z3187" s="2" t="s">
        <v>6</v>
      </c>
      <c r="AA3187" s="2" t="s">
        <v>6</v>
      </c>
      <c r="AB3187" s="2" t="s">
        <v>6</v>
      </c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</row>
    <row r="3188" spans="1:47" ht="15.75">
      <c r="A3188" s="2"/>
      <c r="B3188" s="2"/>
      <c r="C3188" s="2" t="s">
        <v>1179</v>
      </c>
      <c r="D3188" s="2" t="s">
        <v>176</v>
      </c>
      <c r="E3188" s="2" t="s">
        <v>30</v>
      </c>
      <c r="F3188" s="26" t="s">
        <v>176</v>
      </c>
      <c r="G3188" s="4" t="s">
        <v>1266</v>
      </c>
      <c r="H3188" s="2" t="s">
        <v>163</v>
      </c>
      <c r="I3188" s="2" t="s">
        <v>569</v>
      </c>
      <c r="J3188" s="2" t="s">
        <v>570</v>
      </c>
      <c r="K3188" s="2" t="s">
        <v>835</v>
      </c>
      <c r="L3188" s="2" t="s">
        <v>793</v>
      </c>
      <c r="M3188" s="2" t="s">
        <v>6</v>
      </c>
      <c r="N3188" s="2" t="s">
        <v>6</v>
      </c>
      <c r="O3188" s="2" t="s">
        <v>6</v>
      </c>
      <c r="P3188" s="2" t="s">
        <v>6</v>
      </c>
      <c r="Q3188" s="2" t="s">
        <v>6</v>
      </c>
      <c r="R3188" s="2" t="s">
        <v>6</v>
      </c>
      <c r="S3188" s="2" t="s">
        <v>6</v>
      </c>
      <c r="T3188" s="2" t="s">
        <v>6</v>
      </c>
      <c r="U3188" s="2" t="s">
        <v>6</v>
      </c>
      <c r="V3188" s="2" t="s">
        <v>6</v>
      </c>
      <c r="W3188" s="2" t="s">
        <v>6</v>
      </c>
      <c r="X3188" s="2" t="s">
        <v>6</v>
      </c>
      <c r="Y3188" s="2" t="s">
        <v>6</v>
      </c>
      <c r="Z3188" s="2" t="s">
        <v>6</v>
      </c>
      <c r="AA3188" s="2" t="s">
        <v>6</v>
      </c>
      <c r="AB3188" s="2" t="s">
        <v>6</v>
      </c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</row>
    <row r="3189" spans="1:47" ht="15.75">
      <c r="A3189" s="2"/>
      <c r="B3189" s="2"/>
      <c r="C3189" s="2" t="s">
        <v>1180</v>
      </c>
      <c r="D3189" s="2" t="s">
        <v>176</v>
      </c>
      <c r="E3189" s="2" t="s">
        <v>30</v>
      </c>
      <c r="F3189" s="26" t="s">
        <v>176</v>
      </c>
      <c r="G3189" s="4" t="s">
        <v>1266</v>
      </c>
      <c r="H3189" s="2" t="s">
        <v>163</v>
      </c>
      <c r="I3189" s="2" t="s">
        <v>569</v>
      </c>
      <c r="J3189" s="2" t="s">
        <v>570</v>
      </c>
      <c r="K3189" s="2" t="s">
        <v>835</v>
      </c>
      <c r="L3189" s="2" t="s">
        <v>793</v>
      </c>
      <c r="M3189" s="2" t="s">
        <v>6</v>
      </c>
      <c r="N3189" s="2" t="s">
        <v>6</v>
      </c>
      <c r="O3189" s="2" t="s">
        <v>6</v>
      </c>
      <c r="P3189" s="2" t="s">
        <v>6</v>
      </c>
      <c r="Q3189" s="2" t="s">
        <v>6</v>
      </c>
      <c r="R3189" s="2" t="s">
        <v>6</v>
      </c>
      <c r="S3189" s="2" t="s">
        <v>6</v>
      </c>
      <c r="T3189" s="2" t="s">
        <v>6</v>
      </c>
      <c r="U3189" s="2" t="s">
        <v>6</v>
      </c>
      <c r="V3189" s="2" t="s">
        <v>6</v>
      </c>
      <c r="W3189" s="2" t="s">
        <v>6</v>
      </c>
      <c r="X3189" s="2" t="s">
        <v>6</v>
      </c>
      <c r="Y3189" s="2" t="s">
        <v>6</v>
      </c>
      <c r="Z3189" s="2" t="s">
        <v>6</v>
      </c>
      <c r="AA3189" s="2" t="s">
        <v>6</v>
      </c>
      <c r="AB3189" s="2" t="s">
        <v>6</v>
      </c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</row>
    <row r="3190" spans="1:47" ht="15.75">
      <c r="A3190" s="2"/>
      <c r="B3190" s="2"/>
      <c r="C3190" s="2" t="s">
        <v>1181</v>
      </c>
      <c r="D3190" s="2" t="s">
        <v>176</v>
      </c>
      <c r="E3190" s="2" t="s">
        <v>30</v>
      </c>
      <c r="F3190" s="26" t="s">
        <v>176</v>
      </c>
      <c r="G3190" s="4" t="s">
        <v>1266</v>
      </c>
      <c r="H3190" s="2" t="s">
        <v>163</v>
      </c>
      <c r="I3190" s="2" t="s">
        <v>569</v>
      </c>
      <c r="J3190" s="2" t="s">
        <v>570</v>
      </c>
      <c r="K3190" s="2" t="s">
        <v>835</v>
      </c>
      <c r="L3190" s="2" t="s">
        <v>793</v>
      </c>
      <c r="M3190" s="2" t="s">
        <v>6</v>
      </c>
      <c r="N3190" s="2" t="s">
        <v>6</v>
      </c>
      <c r="O3190" s="2" t="s">
        <v>6</v>
      </c>
      <c r="P3190" s="2" t="s">
        <v>6</v>
      </c>
      <c r="Q3190" s="2" t="s">
        <v>6</v>
      </c>
      <c r="R3190" s="2" t="s">
        <v>6</v>
      </c>
      <c r="S3190" s="2" t="s">
        <v>6</v>
      </c>
      <c r="T3190" s="2" t="s">
        <v>6</v>
      </c>
      <c r="U3190" s="2" t="s">
        <v>6</v>
      </c>
      <c r="V3190" s="2" t="s">
        <v>6</v>
      </c>
      <c r="W3190" s="2" t="s">
        <v>6</v>
      </c>
      <c r="X3190" s="2" t="s">
        <v>6</v>
      </c>
      <c r="Y3190" s="2" t="s">
        <v>6</v>
      </c>
      <c r="Z3190" s="2" t="s">
        <v>6</v>
      </c>
      <c r="AA3190" s="2" t="s">
        <v>6</v>
      </c>
      <c r="AB3190" s="2" t="s">
        <v>6</v>
      </c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</row>
    <row r="3191" spans="1:47" ht="15.75">
      <c r="A3191" s="2"/>
      <c r="B3191" s="2"/>
      <c r="C3191" s="2" t="s">
        <v>1182</v>
      </c>
      <c r="D3191" s="2" t="s">
        <v>176</v>
      </c>
      <c r="E3191" s="2" t="s">
        <v>30</v>
      </c>
      <c r="F3191" s="26" t="s">
        <v>176</v>
      </c>
      <c r="G3191" s="4" t="s">
        <v>1266</v>
      </c>
      <c r="H3191" s="2" t="s">
        <v>163</v>
      </c>
      <c r="I3191" s="2" t="s">
        <v>569</v>
      </c>
      <c r="J3191" s="2" t="s">
        <v>570</v>
      </c>
      <c r="K3191" s="2" t="s">
        <v>835</v>
      </c>
      <c r="L3191" s="2" t="s">
        <v>793</v>
      </c>
      <c r="M3191" s="2" t="s">
        <v>6</v>
      </c>
      <c r="N3191" s="2" t="s">
        <v>6</v>
      </c>
      <c r="O3191" s="2" t="s">
        <v>6</v>
      </c>
      <c r="P3191" s="2" t="s">
        <v>6</v>
      </c>
      <c r="Q3191" s="2" t="s">
        <v>6</v>
      </c>
      <c r="R3191" s="2" t="s">
        <v>6</v>
      </c>
      <c r="S3191" s="2" t="s">
        <v>6</v>
      </c>
      <c r="T3191" s="2" t="s">
        <v>6</v>
      </c>
      <c r="U3191" s="2" t="s">
        <v>6</v>
      </c>
      <c r="V3191" s="2" t="s">
        <v>6</v>
      </c>
      <c r="W3191" s="2" t="s">
        <v>6</v>
      </c>
      <c r="X3191" s="2" t="s">
        <v>6</v>
      </c>
      <c r="Y3191" s="2" t="s">
        <v>6</v>
      </c>
      <c r="Z3191" s="2" t="s">
        <v>6</v>
      </c>
      <c r="AA3191" s="2" t="s">
        <v>6</v>
      </c>
      <c r="AB3191" s="2" t="s">
        <v>6</v>
      </c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</row>
    <row r="3192" spans="1:47" ht="15.75">
      <c r="A3192" s="2"/>
      <c r="B3192" s="2"/>
      <c r="C3192" s="2" t="s">
        <v>1183</v>
      </c>
      <c r="D3192" s="2" t="s">
        <v>176</v>
      </c>
      <c r="E3192" s="2" t="s">
        <v>30</v>
      </c>
      <c r="F3192" s="26" t="s">
        <v>176</v>
      </c>
      <c r="G3192" s="4" t="s">
        <v>1266</v>
      </c>
      <c r="H3192" s="2" t="s">
        <v>163</v>
      </c>
      <c r="I3192" s="2" t="s">
        <v>569</v>
      </c>
      <c r="J3192" s="2" t="s">
        <v>570</v>
      </c>
      <c r="K3192" s="2" t="s">
        <v>835</v>
      </c>
      <c r="L3192" s="2" t="s">
        <v>793</v>
      </c>
      <c r="M3192" s="2" t="s">
        <v>6</v>
      </c>
      <c r="N3192" s="2" t="s">
        <v>6</v>
      </c>
      <c r="O3192" s="2" t="s">
        <v>6</v>
      </c>
      <c r="P3192" s="2" t="s">
        <v>6</v>
      </c>
      <c r="Q3192" s="2" t="s">
        <v>6</v>
      </c>
      <c r="R3192" s="2" t="s">
        <v>6</v>
      </c>
      <c r="S3192" s="2" t="s">
        <v>6</v>
      </c>
      <c r="T3192" s="2" t="s">
        <v>6</v>
      </c>
      <c r="U3192" s="2" t="s">
        <v>6</v>
      </c>
      <c r="V3192" s="2" t="s">
        <v>6</v>
      </c>
      <c r="W3192" s="2" t="s">
        <v>6</v>
      </c>
      <c r="X3192" s="2" t="s">
        <v>6</v>
      </c>
      <c r="Y3192" s="2" t="s">
        <v>6</v>
      </c>
      <c r="Z3192" s="2" t="s">
        <v>6</v>
      </c>
      <c r="AA3192" s="2" t="s">
        <v>6</v>
      </c>
      <c r="AB3192" s="2" t="s">
        <v>6</v>
      </c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</row>
    <row r="3193" spans="1:47" ht="15.75">
      <c r="A3193" s="2"/>
      <c r="B3193" s="2"/>
      <c r="C3193" s="2" t="s">
        <v>1184</v>
      </c>
      <c r="D3193" s="2" t="s">
        <v>176</v>
      </c>
      <c r="E3193" s="2" t="s">
        <v>30</v>
      </c>
      <c r="F3193" s="26" t="s">
        <v>176</v>
      </c>
      <c r="G3193" s="4" t="s">
        <v>1266</v>
      </c>
      <c r="H3193" s="2" t="s">
        <v>163</v>
      </c>
      <c r="I3193" s="2" t="s">
        <v>569</v>
      </c>
      <c r="J3193" s="2" t="s">
        <v>570</v>
      </c>
      <c r="K3193" s="2" t="s">
        <v>835</v>
      </c>
      <c r="L3193" s="2" t="s">
        <v>793</v>
      </c>
      <c r="M3193" s="2" t="s">
        <v>6</v>
      </c>
      <c r="N3193" s="2" t="s">
        <v>6</v>
      </c>
      <c r="O3193" s="2" t="s">
        <v>6</v>
      </c>
      <c r="P3193" s="2" t="s">
        <v>6</v>
      </c>
      <c r="Q3193" s="2" t="s">
        <v>6</v>
      </c>
      <c r="R3193" s="2" t="s">
        <v>6</v>
      </c>
      <c r="S3193" s="2" t="s">
        <v>6</v>
      </c>
      <c r="T3193" s="2" t="s">
        <v>6</v>
      </c>
      <c r="U3193" s="2" t="s">
        <v>6</v>
      </c>
      <c r="V3193" s="2" t="s">
        <v>6</v>
      </c>
      <c r="W3193" s="2" t="s">
        <v>6</v>
      </c>
      <c r="X3193" s="2" t="s">
        <v>6</v>
      </c>
      <c r="Y3193" s="2" t="s">
        <v>6</v>
      </c>
      <c r="Z3193" s="2" t="s">
        <v>6</v>
      </c>
      <c r="AA3193" s="2" t="s">
        <v>6</v>
      </c>
      <c r="AB3193" s="2" t="s">
        <v>6</v>
      </c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</row>
    <row r="3194" spans="1:47" ht="15.75">
      <c r="A3194" s="2"/>
      <c r="B3194" s="2"/>
      <c r="C3194" s="2" t="s">
        <v>1185</v>
      </c>
      <c r="D3194" s="2" t="s">
        <v>176</v>
      </c>
      <c r="E3194" s="2" t="s">
        <v>30</v>
      </c>
      <c r="F3194" s="26" t="s">
        <v>176</v>
      </c>
      <c r="G3194" s="4" t="s">
        <v>1266</v>
      </c>
      <c r="H3194" s="2" t="s">
        <v>163</v>
      </c>
      <c r="I3194" s="2" t="s">
        <v>569</v>
      </c>
      <c r="J3194" s="2" t="s">
        <v>570</v>
      </c>
      <c r="K3194" s="2" t="s">
        <v>835</v>
      </c>
      <c r="L3194" s="2" t="s">
        <v>793</v>
      </c>
      <c r="M3194" s="2" t="s">
        <v>6</v>
      </c>
      <c r="N3194" s="2" t="s">
        <v>6</v>
      </c>
      <c r="O3194" s="2" t="s">
        <v>6</v>
      </c>
      <c r="P3194" s="2" t="s">
        <v>6</v>
      </c>
      <c r="Q3194" s="2" t="s">
        <v>6</v>
      </c>
      <c r="R3194" s="2" t="s">
        <v>6</v>
      </c>
      <c r="S3194" s="2" t="s">
        <v>6</v>
      </c>
      <c r="T3194" s="2" t="s">
        <v>6</v>
      </c>
      <c r="U3194" s="2" t="s">
        <v>6</v>
      </c>
      <c r="V3194" s="2" t="s">
        <v>6</v>
      </c>
      <c r="W3194" s="2" t="s">
        <v>6</v>
      </c>
      <c r="X3194" s="2" t="s">
        <v>6</v>
      </c>
      <c r="Y3194" s="2" t="s">
        <v>6</v>
      </c>
      <c r="Z3194" s="2" t="s">
        <v>6</v>
      </c>
      <c r="AA3194" s="2" t="s">
        <v>6</v>
      </c>
      <c r="AB3194" s="2" t="s">
        <v>6</v>
      </c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</row>
    <row r="3195" spans="1:47" ht="15.75">
      <c r="A3195" s="2"/>
      <c r="B3195" s="2"/>
      <c r="C3195" s="2" t="s">
        <v>1186</v>
      </c>
      <c r="D3195" s="2" t="s">
        <v>176</v>
      </c>
      <c r="E3195" s="2" t="s">
        <v>30</v>
      </c>
      <c r="F3195" s="26" t="s">
        <v>176</v>
      </c>
      <c r="G3195" s="4" t="s">
        <v>1266</v>
      </c>
      <c r="H3195" s="2" t="s">
        <v>163</v>
      </c>
      <c r="I3195" s="2" t="s">
        <v>569</v>
      </c>
      <c r="J3195" s="2" t="s">
        <v>570</v>
      </c>
      <c r="K3195" s="2" t="s">
        <v>835</v>
      </c>
      <c r="L3195" s="2" t="s">
        <v>793</v>
      </c>
      <c r="M3195" s="2" t="s">
        <v>6</v>
      </c>
      <c r="N3195" s="2" t="s">
        <v>6</v>
      </c>
      <c r="O3195" s="2" t="s">
        <v>6</v>
      </c>
      <c r="P3195" s="2" t="s">
        <v>6</v>
      </c>
      <c r="Q3195" s="2" t="s">
        <v>6</v>
      </c>
      <c r="R3195" s="2" t="s">
        <v>6</v>
      </c>
      <c r="S3195" s="2" t="s">
        <v>6</v>
      </c>
      <c r="T3195" s="2" t="s">
        <v>6</v>
      </c>
      <c r="U3195" s="2" t="s">
        <v>6</v>
      </c>
      <c r="V3195" s="2" t="s">
        <v>6</v>
      </c>
      <c r="W3195" s="2" t="s">
        <v>6</v>
      </c>
      <c r="X3195" s="2" t="s">
        <v>6</v>
      </c>
      <c r="Y3195" s="2" t="s">
        <v>6</v>
      </c>
      <c r="Z3195" s="2" t="s">
        <v>6</v>
      </c>
      <c r="AA3195" s="2" t="s">
        <v>6</v>
      </c>
      <c r="AB3195" s="2" t="s">
        <v>6</v>
      </c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</row>
    <row r="3196" spans="1:47" ht="15.75">
      <c r="A3196" s="2"/>
      <c r="B3196" s="2"/>
      <c r="C3196" s="2" t="s">
        <v>1187</v>
      </c>
      <c r="D3196" s="2" t="s">
        <v>176</v>
      </c>
      <c r="E3196" s="2" t="s">
        <v>30</v>
      </c>
      <c r="F3196" s="26" t="s">
        <v>176</v>
      </c>
      <c r="G3196" s="4" t="s">
        <v>1266</v>
      </c>
      <c r="H3196" s="2" t="s">
        <v>163</v>
      </c>
      <c r="I3196" s="2" t="s">
        <v>569</v>
      </c>
      <c r="J3196" s="2" t="s">
        <v>570</v>
      </c>
      <c r="K3196" s="2" t="s">
        <v>835</v>
      </c>
      <c r="L3196" s="2" t="s">
        <v>793</v>
      </c>
      <c r="M3196" s="2" t="s">
        <v>6</v>
      </c>
      <c r="N3196" s="2" t="s">
        <v>6</v>
      </c>
      <c r="O3196" s="2" t="s">
        <v>6</v>
      </c>
      <c r="P3196" s="2" t="s">
        <v>6</v>
      </c>
      <c r="Q3196" s="2" t="s">
        <v>6</v>
      </c>
      <c r="R3196" s="2" t="s">
        <v>6</v>
      </c>
      <c r="S3196" s="2" t="s">
        <v>6</v>
      </c>
      <c r="T3196" s="2" t="s">
        <v>6</v>
      </c>
      <c r="U3196" s="2" t="s">
        <v>6</v>
      </c>
      <c r="V3196" s="2" t="s">
        <v>6</v>
      </c>
      <c r="W3196" s="2" t="s">
        <v>6</v>
      </c>
      <c r="X3196" s="2" t="s">
        <v>6</v>
      </c>
      <c r="Y3196" s="2" t="s">
        <v>6</v>
      </c>
      <c r="Z3196" s="2" t="s">
        <v>6</v>
      </c>
      <c r="AA3196" s="2" t="s">
        <v>6</v>
      </c>
      <c r="AB3196" s="2" t="s">
        <v>6</v>
      </c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</row>
    <row r="3197" spans="1:47" ht="15.75">
      <c r="A3197" s="2"/>
      <c r="B3197" s="2"/>
      <c r="C3197" s="2" t="s">
        <v>1188</v>
      </c>
      <c r="D3197" s="2" t="s">
        <v>176</v>
      </c>
      <c r="E3197" s="2" t="s">
        <v>30</v>
      </c>
      <c r="F3197" s="26" t="s">
        <v>176</v>
      </c>
      <c r="G3197" s="4" t="s">
        <v>1266</v>
      </c>
      <c r="H3197" s="2" t="s">
        <v>163</v>
      </c>
      <c r="I3197" s="2" t="s">
        <v>569</v>
      </c>
      <c r="J3197" s="2" t="s">
        <v>570</v>
      </c>
      <c r="K3197" s="2" t="s">
        <v>835</v>
      </c>
      <c r="L3197" s="2" t="s">
        <v>793</v>
      </c>
      <c r="M3197" s="2" t="s">
        <v>6</v>
      </c>
      <c r="N3197" s="2" t="s">
        <v>6</v>
      </c>
      <c r="O3197" s="2" t="s">
        <v>6</v>
      </c>
      <c r="P3197" s="2" t="s">
        <v>6</v>
      </c>
      <c r="Q3197" s="2" t="s">
        <v>6</v>
      </c>
      <c r="R3197" s="2" t="s">
        <v>6</v>
      </c>
      <c r="S3197" s="2" t="s">
        <v>6</v>
      </c>
      <c r="T3197" s="2" t="s">
        <v>6</v>
      </c>
      <c r="U3197" s="2" t="s">
        <v>6</v>
      </c>
      <c r="V3197" s="2" t="s">
        <v>6</v>
      </c>
      <c r="W3197" s="2" t="s">
        <v>6</v>
      </c>
      <c r="X3197" s="2" t="s">
        <v>6</v>
      </c>
      <c r="Y3197" s="2" t="s">
        <v>6</v>
      </c>
      <c r="Z3197" s="2" t="s">
        <v>6</v>
      </c>
      <c r="AA3197" s="2" t="s">
        <v>6</v>
      </c>
      <c r="AB3197" s="2" t="s">
        <v>6</v>
      </c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</row>
    <row r="3198" spans="1:47" ht="15.75">
      <c r="A3198" s="2"/>
      <c r="B3198" s="2"/>
      <c r="C3198" s="2" t="s">
        <v>1189</v>
      </c>
      <c r="D3198" s="2" t="s">
        <v>176</v>
      </c>
      <c r="E3198" s="2" t="s">
        <v>30</v>
      </c>
      <c r="F3198" s="26" t="s">
        <v>176</v>
      </c>
      <c r="G3198" s="4" t="s">
        <v>1266</v>
      </c>
      <c r="H3198" s="2" t="s">
        <v>163</v>
      </c>
      <c r="I3198" s="2" t="s">
        <v>569</v>
      </c>
      <c r="J3198" s="2" t="s">
        <v>570</v>
      </c>
      <c r="K3198" s="2" t="s">
        <v>835</v>
      </c>
      <c r="L3198" s="2" t="s">
        <v>793</v>
      </c>
      <c r="M3198" s="2" t="s">
        <v>6</v>
      </c>
      <c r="N3198" s="2" t="s">
        <v>6</v>
      </c>
      <c r="O3198" s="2" t="s">
        <v>6</v>
      </c>
      <c r="P3198" s="2" t="s">
        <v>6</v>
      </c>
      <c r="Q3198" s="2" t="s">
        <v>6</v>
      </c>
      <c r="R3198" s="2" t="s">
        <v>6</v>
      </c>
      <c r="S3198" s="2" t="s">
        <v>6</v>
      </c>
      <c r="T3198" s="2" t="s">
        <v>6</v>
      </c>
      <c r="U3198" s="2" t="s">
        <v>6</v>
      </c>
      <c r="V3198" s="2" t="s">
        <v>6</v>
      </c>
      <c r="W3198" s="2" t="s">
        <v>6</v>
      </c>
      <c r="X3198" s="2" t="s">
        <v>6</v>
      </c>
      <c r="Y3198" s="2" t="s">
        <v>6</v>
      </c>
      <c r="Z3198" s="2" t="s">
        <v>6</v>
      </c>
      <c r="AA3198" s="2" t="s">
        <v>6</v>
      </c>
      <c r="AB3198" s="2" t="s">
        <v>6</v>
      </c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</row>
    <row r="3199" spans="1:47" ht="15.75">
      <c r="A3199" s="2"/>
      <c r="B3199" s="2"/>
      <c r="C3199" s="2" t="s">
        <v>1190</v>
      </c>
      <c r="D3199" s="2" t="s">
        <v>176</v>
      </c>
      <c r="E3199" s="2" t="s">
        <v>30</v>
      </c>
      <c r="F3199" s="26" t="s">
        <v>176</v>
      </c>
      <c r="G3199" s="4" t="s">
        <v>1266</v>
      </c>
      <c r="H3199" s="2" t="s">
        <v>163</v>
      </c>
      <c r="I3199" s="2" t="s">
        <v>569</v>
      </c>
      <c r="J3199" s="2" t="s">
        <v>570</v>
      </c>
      <c r="K3199" s="2" t="s">
        <v>835</v>
      </c>
      <c r="L3199" s="2" t="s">
        <v>793</v>
      </c>
      <c r="M3199" s="2" t="s">
        <v>6</v>
      </c>
      <c r="N3199" s="2" t="s">
        <v>6</v>
      </c>
      <c r="O3199" s="2" t="s">
        <v>6</v>
      </c>
      <c r="P3199" s="2" t="s">
        <v>6</v>
      </c>
      <c r="Q3199" s="2" t="s">
        <v>6</v>
      </c>
      <c r="R3199" s="2" t="s">
        <v>6</v>
      </c>
      <c r="S3199" s="2" t="s">
        <v>6</v>
      </c>
      <c r="T3199" s="2" t="s">
        <v>6</v>
      </c>
      <c r="U3199" s="2" t="s">
        <v>6</v>
      </c>
      <c r="V3199" s="2" t="s">
        <v>6</v>
      </c>
      <c r="W3199" s="2" t="s">
        <v>6</v>
      </c>
      <c r="X3199" s="2" t="s">
        <v>6</v>
      </c>
      <c r="Y3199" s="2" t="s">
        <v>6</v>
      </c>
      <c r="Z3199" s="2" t="s">
        <v>6</v>
      </c>
      <c r="AA3199" s="2" t="s">
        <v>6</v>
      </c>
      <c r="AB3199" s="2" t="s">
        <v>6</v>
      </c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</row>
    <row r="3200" spans="1:47" ht="15.75">
      <c r="A3200" s="2"/>
      <c r="B3200" s="2"/>
      <c r="C3200" s="2" t="s">
        <v>1191</v>
      </c>
      <c r="D3200" s="2" t="s">
        <v>176</v>
      </c>
      <c r="E3200" s="2" t="s">
        <v>30</v>
      </c>
      <c r="F3200" s="26" t="s">
        <v>176</v>
      </c>
      <c r="G3200" s="4" t="s">
        <v>1266</v>
      </c>
      <c r="H3200" s="2" t="s">
        <v>163</v>
      </c>
      <c r="I3200" s="2" t="s">
        <v>569</v>
      </c>
      <c r="J3200" s="2" t="s">
        <v>570</v>
      </c>
      <c r="K3200" s="2" t="s">
        <v>835</v>
      </c>
      <c r="L3200" s="2" t="s">
        <v>793</v>
      </c>
      <c r="M3200" s="2" t="s">
        <v>6</v>
      </c>
      <c r="N3200" s="2" t="s">
        <v>6</v>
      </c>
      <c r="O3200" s="2" t="s">
        <v>6</v>
      </c>
      <c r="P3200" s="2" t="s">
        <v>6</v>
      </c>
      <c r="Q3200" s="2" t="s">
        <v>6</v>
      </c>
      <c r="R3200" s="2" t="s">
        <v>6</v>
      </c>
      <c r="S3200" s="2" t="s">
        <v>6</v>
      </c>
      <c r="T3200" s="2" t="s">
        <v>6</v>
      </c>
      <c r="U3200" s="2" t="s">
        <v>6</v>
      </c>
      <c r="V3200" s="2" t="s">
        <v>6</v>
      </c>
      <c r="W3200" s="2" t="s">
        <v>6</v>
      </c>
      <c r="X3200" s="2" t="s">
        <v>6</v>
      </c>
      <c r="Y3200" s="2" t="s">
        <v>6</v>
      </c>
      <c r="Z3200" s="2" t="s">
        <v>6</v>
      </c>
      <c r="AA3200" s="2" t="s">
        <v>6</v>
      </c>
      <c r="AB3200" s="2" t="s">
        <v>6</v>
      </c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</row>
    <row r="3201" spans="1:47" ht="15.75">
      <c r="A3201" s="2"/>
      <c r="B3201" s="2"/>
      <c r="C3201" s="2" t="s">
        <v>1192</v>
      </c>
      <c r="D3201" s="2" t="s">
        <v>176</v>
      </c>
      <c r="E3201" s="2" t="s">
        <v>30</v>
      </c>
      <c r="F3201" s="26" t="s">
        <v>176</v>
      </c>
      <c r="G3201" s="4" t="s">
        <v>1266</v>
      </c>
      <c r="H3201" s="2" t="s">
        <v>163</v>
      </c>
      <c r="I3201" s="2" t="s">
        <v>569</v>
      </c>
      <c r="J3201" s="2" t="s">
        <v>570</v>
      </c>
      <c r="K3201" s="2" t="s">
        <v>835</v>
      </c>
      <c r="L3201" s="2" t="s">
        <v>793</v>
      </c>
      <c r="M3201" s="2" t="s">
        <v>6</v>
      </c>
      <c r="N3201" s="2" t="s">
        <v>6</v>
      </c>
      <c r="O3201" s="2" t="s">
        <v>6</v>
      </c>
      <c r="P3201" s="2" t="s">
        <v>6</v>
      </c>
      <c r="Q3201" s="2" t="s">
        <v>6</v>
      </c>
      <c r="R3201" s="2" t="s">
        <v>6</v>
      </c>
      <c r="S3201" s="2" t="s">
        <v>6</v>
      </c>
      <c r="T3201" s="2" t="s">
        <v>6</v>
      </c>
      <c r="U3201" s="2" t="s">
        <v>6</v>
      </c>
      <c r="V3201" s="2" t="s">
        <v>6</v>
      </c>
      <c r="W3201" s="2" t="s">
        <v>6</v>
      </c>
      <c r="X3201" s="2" t="s">
        <v>6</v>
      </c>
      <c r="Y3201" s="2" t="s">
        <v>6</v>
      </c>
      <c r="Z3201" s="2" t="s">
        <v>6</v>
      </c>
      <c r="AA3201" s="2" t="s">
        <v>6</v>
      </c>
      <c r="AB3201" s="2" t="s">
        <v>6</v>
      </c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</row>
    <row r="3202" spans="1:47" ht="15.75">
      <c r="A3202" s="2"/>
      <c r="B3202" s="2"/>
      <c r="C3202" s="2" t="s">
        <v>1193</v>
      </c>
      <c r="D3202" s="2" t="s">
        <v>176</v>
      </c>
      <c r="E3202" s="2" t="s">
        <v>30</v>
      </c>
      <c r="F3202" s="26" t="s">
        <v>176</v>
      </c>
      <c r="G3202" s="4" t="s">
        <v>1266</v>
      </c>
      <c r="H3202" s="2" t="s">
        <v>163</v>
      </c>
      <c r="I3202" s="2" t="s">
        <v>569</v>
      </c>
      <c r="J3202" s="2" t="s">
        <v>570</v>
      </c>
      <c r="K3202" s="2" t="s">
        <v>835</v>
      </c>
      <c r="L3202" s="2" t="s">
        <v>793</v>
      </c>
      <c r="M3202" s="2" t="s">
        <v>6</v>
      </c>
      <c r="N3202" s="2" t="s">
        <v>6</v>
      </c>
      <c r="O3202" s="2" t="s">
        <v>6</v>
      </c>
      <c r="P3202" s="2" t="s">
        <v>6</v>
      </c>
      <c r="Q3202" s="2" t="s">
        <v>6</v>
      </c>
      <c r="R3202" s="2" t="s">
        <v>6</v>
      </c>
      <c r="S3202" s="2" t="s">
        <v>6</v>
      </c>
      <c r="T3202" s="2" t="s">
        <v>6</v>
      </c>
      <c r="U3202" s="2" t="s">
        <v>6</v>
      </c>
      <c r="V3202" s="2" t="s">
        <v>6</v>
      </c>
      <c r="W3202" s="2" t="s">
        <v>6</v>
      </c>
      <c r="X3202" s="2" t="s">
        <v>6</v>
      </c>
      <c r="Y3202" s="2" t="s">
        <v>6</v>
      </c>
      <c r="Z3202" s="2" t="s">
        <v>6</v>
      </c>
      <c r="AA3202" s="2" t="s">
        <v>6</v>
      </c>
      <c r="AB3202" s="2" t="s">
        <v>6</v>
      </c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</row>
    <row r="3203" spans="1:47" ht="15.75">
      <c r="A3203" s="2"/>
      <c r="B3203" s="2"/>
      <c r="C3203" s="2" t="s">
        <v>1194</v>
      </c>
      <c r="D3203" s="2" t="s">
        <v>176</v>
      </c>
      <c r="E3203" s="2" t="s">
        <v>30</v>
      </c>
      <c r="F3203" s="26" t="s">
        <v>176</v>
      </c>
      <c r="G3203" s="4" t="s">
        <v>1266</v>
      </c>
      <c r="H3203" s="2" t="s">
        <v>163</v>
      </c>
      <c r="I3203" s="2" t="s">
        <v>569</v>
      </c>
      <c r="J3203" s="2" t="s">
        <v>570</v>
      </c>
      <c r="K3203" s="2" t="s">
        <v>835</v>
      </c>
      <c r="L3203" s="2" t="s">
        <v>793</v>
      </c>
      <c r="M3203" s="2" t="s">
        <v>6</v>
      </c>
      <c r="N3203" s="2" t="s">
        <v>6</v>
      </c>
      <c r="O3203" s="2" t="s">
        <v>6</v>
      </c>
      <c r="P3203" s="2" t="s">
        <v>6</v>
      </c>
      <c r="Q3203" s="2" t="s">
        <v>6</v>
      </c>
      <c r="R3203" s="2" t="s">
        <v>6</v>
      </c>
      <c r="S3203" s="2" t="s">
        <v>6</v>
      </c>
      <c r="T3203" s="2" t="s">
        <v>6</v>
      </c>
      <c r="U3203" s="2" t="s">
        <v>6</v>
      </c>
      <c r="V3203" s="2" t="s">
        <v>6</v>
      </c>
      <c r="W3203" s="2" t="s">
        <v>6</v>
      </c>
      <c r="X3203" s="2" t="s">
        <v>6</v>
      </c>
      <c r="Y3203" s="2" t="s">
        <v>6</v>
      </c>
      <c r="Z3203" s="2" t="s">
        <v>6</v>
      </c>
      <c r="AA3203" s="2" t="s">
        <v>6</v>
      </c>
      <c r="AB3203" s="2" t="s">
        <v>6</v>
      </c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</row>
    <row r="3204" spans="1:47" ht="15.75">
      <c r="A3204" s="2"/>
      <c r="B3204" s="2"/>
      <c r="C3204" s="2" t="s">
        <v>1195</v>
      </c>
      <c r="D3204" s="2" t="s">
        <v>176</v>
      </c>
      <c r="E3204" s="2" t="s">
        <v>30</v>
      </c>
      <c r="F3204" s="26" t="s">
        <v>176</v>
      </c>
      <c r="G3204" s="4" t="s">
        <v>1266</v>
      </c>
      <c r="H3204" s="2" t="s">
        <v>163</v>
      </c>
      <c r="I3204" s="2" t="s">
        <v>569</v>
      </c>
      <c r="J3204" s="2" t="s">
        <v>570</v>
      </c>
      <c r="K3204" s="2" t="s">
        <v>835</v>
      </c>
      <c r="L3204" s="2" t="s">
        <v>793</v>
      </c>
      <c r="M3204" s="2" t="s">
        <v>6</v>
      </c>
      <c r="N3204" s="2" t="s">
        <v>6</v>
      </c>
      <c r="O3204" s="2" t="s">
        <v>6</v>
      </c>
      <c r="P3204" s="2" t="s">
        <v>6</v>
      </c>
      <c r="Q3204" s="2" t="s">
        <v>6</v>
      </c>
      <c r="R3204" s="2" t="s">
        <v>6</v>
      </c>
      <c r="S3204" s="2" t="s">
        <v>6</v>
      </c>
      <c r="T3204" s="2" t="s">
        <v>6</v>
      </c>
      <c r="U3204" s="2" t="s">
        <v>6</v>
      </c>
      <c r="V3204" s="2" t="s">
        <v>6</v>
      </c>
      <c r="W3204" s="2" t="s">
        <v>6</v>
      </c>
      <c r="X3204" s="2" t="s">
        <v>6</v>
      </c>
      <c r="Y3204" s="2" t="s">
        <v>6</v>
      </c>
      <c r="Z3204" s="2" t="s">
        <v>6</v>
      </c>
      <c r="AA3204" s="2" t="s">
        <v>6</v>
      </c>
      <c r="AB3204" s="2" t="s">
        <v>6</v>
      </c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</row>
    <row r="3205" spans="1:47" ht="15.75">
      <c r="A3205" s="2"/>
      <c r="B3205" s="2"/>
      <c r="C3205" s="2" t="s">
        <v>1196</v>
      </c>
      <c r="D3205" s="2" t="s">
        <v>176</v>
      </c>
      <c r="E3205" s="2" t="s">
        <v>30</v>
      </c>
      <c r="F3205" s="26" t="s">
        <v>176</v>
      </c>
      <c r="G3205" s="4" t="s">
        <v>1266</v>
      </c>
      <c r="H3205" s="2" t="s">
        <v>163</v>
      </c>
      <c r="I3205" s="2" t="s">
        <v>569</v>
      </c>
      <c r="J3205" s="2" t="s">
        <v>570</v>
      </c>
      <c r="K3205" s="2" t="s">
        <v>835</v>
      </c>
      <c r="L3205" s="2" t="s">
        <v>793</v>
      </c>
      <c r="M3205" s="2" t="s">
        <v>6</v>
      </c>
      <c r="N3205" s="2" t="s">
        <v>6</v>
      </c>
      <c r="O3205" s="2" t="s">
        <v>6</v>
      </c>
      <c r="P3205" s="2" t="s">
        <v>6</v>
      </c>
      <c r="Q3205" s="2" t="s">
        <v>6</v>
      </c>
      <c r="R3205" s="2" t="s">
        <v>6</v>
      </c>
      <c r="S3205" s="2" t="s">
        <v>6</v>
      </c>
      <c r="T3205" s="2" t="s">
        <v>6</v>
      </c>
      <c r="U3205" s="2" t="s">
        <v>6</v>
      </c>
      <c r="V3205" s="2" t="s">
        <v>6</v>
      </c>
      <c r="W3205" s="2" t="s">
        <v>6</v>
      </c>
      <c r="X3205" s="2" t="s">
        <v>6</v>
      </c>
      <c r="Y3205" s="2" t="s">
        <v>6</v>
      </c>
      <c r="Z3205" s="2" t="s">
        <v>6</v>
      </c>
      <c r="AA3205" s="2" t="s">
        <v>6</v>
      </c>
      <c r="AB3205" s="2" t="s">
        <v>6</v>
      </c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</row>
    <row r="3206" spans="1:47" ht="15.75">
      <c r="A3206" s="2"/>
      <c r="B3206" s="2"/>
      <c r="C3206" s="2" t="s">
        <v>1197</v>
      </c>
      <c r="D3206" s="2" t="s">
        <v>176</v>
      </c>
      <c r="E3206" s="2" t="s">
        <v>30</v>
      </c>
      <c r="F3206" s="26" t="s">
        <v>176</v>
      </c>
      <c r="G3206" s="4" t="s">
        <v>1266</v>
      </c>
      <c r="H3206" s="2" t="s">
        <v>163</v>
      </c>
      <c r="I3206" s="2" t="s">
        <v>569</v>
      </c>
      <c r="J3206" s="2" t="s">
        <v>570</v>
      </c>
      <c r="K3206" s="2" t="s">
        <v>835</v>
      </c>
      <c r="L3206" s="2" t="s">
        <v>793</v>
      </c>
      <c r="M3206" s="2" t="s">
        <v>6</v>
      </c>
      <c r="N3206" s="2" t="s">
        <v>6</v>
      </c>
      <c r="O3206" s="2" t="s">
        <v>6</v>
      </c>
      <c r="P3206" s="2" t="s">
        <v>6</v>
      </c>
      <c r="Q3206" s="2" t="s">
        <v>6</v>
      </c>
      <c r="R3206" s="2" t="s">
        <v>6</v>
      </c>
      <c r="S3206" s="2" t="s">
        <v>6</v>
      </c>
      <c r="T3206" s="2" t="s">
        <v>6</v>
      </c>
      <c r="U3206" s="2" t="s">
        <v>6</v>
      </c>
      <c r="V3206" s="2" t="s">
        <v>6</v>
      </c>
      <c r="W3206" s="2" t="s">
        <v>6</v>
      </c>
      <c r="X3206" s="2" t="s">
        <v>6</v>
      </c>
      <c r="Y3206" s="2" t="s">
        <v>6</v>
      </c>
      <c r="Z3206" s="2" t="s">
        <v>6</v>
      </c>
      <c r="AA3206" s="2" t="s">
        <v>6</v>
      </c>
      <c r="AB3206" s="2" t="s">
        <v>6</v>
      </c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</row>
    <row r="3207" spans="1:47" ht="15.75">
      <c r="A3207" s="2"/>
      <c r="B3207" s="2"/>
      <c r="C3207" s="2" t="s">
        <v>1198</v>
      </c>
      <c r="D3207" s="2" t="s">
        <v>176</v>
      </c>
      <c r="E3207" s="2" t="s">
        <v>30</v>
      </c>
      <c r="F3207" s="26" t="s">
        <v>176</v>
      </c>
      <c r="G3207" s="4" t="s">
        <v>1266</v>
      </c>
      <c r="H3207" s="2" t="s">
        <v>163</v>
      </c>
      <c r="I3207" s="2" t="s">
        <v>569</v>
      </c>
      <c r="J3207" s="2" t="s">
        <v>570</v>
      </c>
      <c r="K3207" s="2" t="s">
        <v>835</v>
      </c>
      <c r="L3207" s="2" t="s">
        <v>793</v>
      </c>
      <c r="M3207" s="2" t="s">
        <v>6</v>
      </c>
      <c r="N3207" s="2" t="s">
        <v>6</v>
      </c>
      <c r="O3207" s="2" t="s">
        <v>6</v>
      </c>
      <c r="P3207" s="2" t="s">
        <v>6</v>
      </c>
      <c r="Q3207" s="2" t="s">
        <v>6</v>
      </c>
      <c r="R3207" s="2" t="s">
        <v>6</v>
      </c>
      <c r="S3207" s="2" t="s">
        <v>6</v>
      </c>
      <c r="T3207" s="2" t="s">
        <v>6</v>
      </c>
      <c r="U3207" s="2" t="s">
        <v>6</v>
      </c>
      <c r="V3207" s="2" t="s">
        <v>6</v>
      </c>
      <c r="W3207" s="2" t="s">
        <v>6</v>
      </c>
      <c r="X3207" s="2" t="s">
        <v>6</v>
      </c>
      <c r="Y3207" s="2" t="s">
        <v>6</v>
      </c>
      <c r="Z3207" s="2" t="s">
        <v>6</v>
      </c>
      <c r="AA3207" s="2" t="s">
        <v>6</v>
      </c>
      <c r="AB3207" s="2" t="s">
        <v>6</v>
      </c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</row>
    <row r="3208" spans="1:47" ht="15.75">
      <c r="A3208" s="2"/>
      <c r="B3208" s="2"/>
      <c r="C3208" s="2" t="s">
        <v>1199</v>
      </c>
      <c r="D3208" s="2" t="s">
        <v>176</v>
      </c>
      <c r="E3208" s="2" t="s">
        <v>30</v>
      </c>
      <c r="F3208" s="26" t="s">
        <v>176</v>
      </c>
      <c r="G3208" s="4" t="s">
        <v>1266</v>
      </c>
      <c r="H3208" s="2" t="s">
        <v>163</v>
      </c>
      <c r="I3208" s="2" t="s">
        <v>569</v>
      </c>
      <c r="J3208" s="2" t="s">
        <v>570</v>
      </c>
      <c r="K3208" s="2" t="s">
        <v>835</v>
      </c>
      <c r="L3208" s="2" t="s">
        <v>793</v>
      </c>
      <c r="M3208" s="2" t="s">
        <v>6</v>
      </c>
      <c r="N3208" s="2" t="s">
        <v>6</v>
      </c>
      <c r="O3208" s="2" t="s">
        <v>6</v>
      </c>
      <c r="P3208" s="2" t="s">
        <v>6</v>
      </c>
      <c r="Q3208" s="2" t="s">
        <v>6</v>
      </c>
      <c r="R3208" s="2" t="s">
        <v>6</v>
      </c>
      <c r="S3208" s="2" t="s">
        <v>6</v>
      </c>
      <c r="T3208" s="2" t="s">
        <v>6</v>
      </c>
      <c r="U3208" s="2" t="s">
        <v>6</v>
      </c>
      <c r="V3208" s="2" t="s">
        <v>6</v>
      </c>
      <c r="W3208" s="2" t="s">
        <v>6</v>
      </c>
      <c r="X3208" s="2" t="s">
        <v>6</v>
      </c>
      <c r="Y3208" s="2" t="s">
        <v>6</v>
      </c>
      <c r="Z3208" s="2" t="s">
        <v>6</v>
      </c>
      <c r="AA3208" s="2" t="s">
        <v>6</v>
      </c>
      <c r="AB3208" s="2" t="s">
        <v>6</v>
      </c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</row>
    <row r="3209" spans="1:47" ht="15.75">
      <c r="A3209" s="2"/>
      <c r="B3209" s="2"/>
      <c r="C3209" s="2" t="s">
        <v>1200</v>
      </c>
      <c r="D3209" s="2" t="s">
        <v>176</v>
      </c>
      <c r="E3209" s="2" t="s">
        <v>30</v>
      </c>
      <c r="F3209" s="26" t="s">
        <v>176</v>
      </c>
      <c r="G3209" s="4" t="s">
        <v>1266</v>
      </c>
      <c r="H3209" s="2" t="s">
        <v>163</v>
      </c>
      <c r="I3209" s="2" t="s">
        <v>569</v>
      </c>
      <c r="J3209" s="2" t="s">
        <v>570</v>
      </c>
      <c r="K3209" s="2" t="s">
        <v>835</v>
      </c>
      <c r="L3209" s="2" t="s">
        <v>793</v>
      </c>
      <c r="M3209" s="2" t="s">
        <v>6</v>
      </c>
      <c r="N3209" s="2" t="s">
        <v>6</v>
      </c>
      <c r="O3209" s="2" t="s">
        <v>6</v>
      </c>
      <c r="P3209" s="2" t="s">
        <v>6</v>
      </c>
      <c r="Q3209" s="2" t="s">
        <v>6</v>
      </c>
      <c r="R3209" s="2" t="s">
        <v>6</v>
      </c>
      <c r="S3209" s="2" t="s">
        <v>6</v>
      </c>
      <c r="T3209" s="2" t="s">
        <v>6</v>
      </c>
      <c r="U3209" s="2" t="s">
        <v>6</v>
      </c>
      <c r="V3209" s="2" t="s">
        <v>6</v>
      </c>
      <c r="W3209" s="2" t="s">
        <v>6</v>
      </c>
      <c r="X3209" s="2" t="s">
        <v>6</v>
      </c>
      <c r="Y3209" s="2" t="s">
        <v>6</v>
      </c>
      <c r="Z3209" s="2" t="s">
        <v>6</v>
      </c>
      <c r="AA3209" s="2" t="s">
        <v>6</v>
      </c>
      <c r="AB3209" s="2" t="s">
        <v>6</v>
      </c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</row>
    <row r="3210" spans="1:47" ht="15.75">
      <c r="A3210" s="2"/>
      <c r="B3210" s="2"/>
      <c r="C3210" s="2" t="s">
        <v>1201</v>
      </c>
      <c r="D3210" s="2" t="s">
        <v>176</v>
      </c>
      <c r="E3210" s="2" t="s">
        <v>30</v>
      </c>
      <c r="F3210" s="26" t="s">
        <v>176</v>
      </c>
      <c r="G3210" s="4" t="s">
        <v>1266</v>
      </c>
      <c r="H3210" s="2" t="s">
        <v>163</v>
      </c>
      <c r="I3210" s="2" t="s">
        <v>569</v>
      </c>
      <c r="J3210" s="2" t="s">
        <v>570</v>
      </c>
      <c r="K3210" s="2" t="s">
        <v>835</v>
      </c>
      <c r="L3210" s="2" t="s">
        <v>793</v>
      </c>
      <c r="M3210" s="2" t="s">
        <v>6</v>
      </c>
      <c r="N3210" s="2" t="s">
        <v>6</v>
      </c>
      <c r="O3210" s="2" t="s">
        <v>6</v>
      </c>
      <c r="P3210" s="2" t="s">
        <v>6</v>
      </c>
      <c r="Q3210" s="2" t="s">
        <v>6</v>
      </c>
      <c r="R3210" s="2" t="s">
        <v>6</v>
      </c>
      <c r="S3210" s="2" t="s">
        <v>6</v>
      </c>
      <c r="T3210" s="2" t="s">
        <v>6</v>
      </c>
      <c r="U3210" s="2" t="s">
        <v>6</v>
      </c>
      <c r="V3210" s="2" t="s">
        <v>6</v>
      </c>
      <c r="W3210" s="2" t="s">
        <v>6</v>
      </c>
      <c r="X3210" s="2" t="s">
        <v>6</v>
      </c>
      <c r="Y3210" s="2" t="s">
        <v>6</v>
      </c>
      <c r="Z3210" s="2" t="s">
        <v>6</v>
      </c>
      <c r="AA3210" s="2" t="s">
        <v>6</v>
      </c>
      <c r="AB3210" s="2" t="s">
        <v>6</v>
      </c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</row>
    <row r="3211" spans="1:47" ht="15.75">
      <c r="A3211" s="2"/>
      <c r="B3211" s="2"/>
      <c r="C3211" s="2" t="s">
        <v>1202</v>
      </c>
      <c r="D3211" s="2" t="s">
        <v>176</v>
      </c>
      <c r="E3211" s="2" t="s">
        <v>30</v>
      </c>
      <c r="F3211" s="26" t="s">
        <v>176</v>
      </c>
      <c r="G3211" s="4" t="s">
        <v>1266</v>
      </c>
      <c r="H3211" s="2" t="s">
        <v>163</v>
      </c>
      <c r="I3211" s="2" t="s">
        <v>569</v>
      </c>
      <c r="J3211" s="2" t="s">
        <v>570</v>
      </c>
      <c r="K3211" s="2" t="s">
        <v>835</v>
      </c>
      <c r="L3211" s="2" t="s">
        <v>793</v>
      </c>
      <c r="M3211" s="2" t="s">
        <v>6</v>
      </c>
      <c r="N3211" s="2" t="s">
        <v>6</v>
      </c>
      <c r="O3211" s="2" t="s">
        <v>6</v>
      </c>
      <c r="P3211" s="2" t="s">
        <v>6</v>
      </c>
      <c r="Q3211" s="2" t="s">
        <v>6</v>
      </c>
      <c r="R3211" s="2" t="s">
        <v>6</v>
      </c>
      <c r="S3211" s="2" t="s">
        <v>6</v>
      </c>
      <c r="T3211" s="2" t="s">
        <v>6</v>
      </c>
      <c r="U3211" s="2" t="s">
        <v>6</v>
      </c>
      <c r="V3211" s="2" t="s">
        <v>6</v>
      </c>
      <c r="W3211" s="2" t="s">
        <v>6</v>
      </c>
      <c r="X3211" s="2" t="s">
        <v>6</v>
      </c>
      <c r="Y3211" s="2" t="s">
        <v>6</v>
      </c>
      <c r="Z3211" s="2" t="s">
        <v>6</v>
      </c>
      <c r="AA3211" s="2" t="s">
        <v>6</v>
      </c>
      <c r="AB3211" s="2" t="s">
        <v>6</v>
      </c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</row>
    <row r="3212" spans="1:47" ht="15.75">
      <c r="A3212" s="2"/>
      <c r="B3212" s="2"/>
      <c r="C3212" s="2" t="s">
        <v>1203</v>
      </c>
      <c r="D3212" s="2" t="s">
        <v>176</v>
      </c>
      <c r="E3212" s="2" t="s">
        <v>30</v>
      </c>
      <c r="F3212" s="26" t="s">
        <v>176</v>
      </c>
      <c r="G3212" s="4" t="s">
        <v>1266</v>
      </c>
      <c r="H3212" s="2" t="s">
        <v>163</v>
      </c>
      <c r="I3212" s="2" t="s">
        <v>569</v>
      </c>
      <c r="J3212" s="2" t="s">
        <v>570</v>
      </c>
      <c r="K3212" s="2" t="s">
        <v>835</v>
      </c>
      <c r="L3212" s="2" t="s">
        <v>793</v>
      </c>
      <c r="M3212" s="2" t="s">
        <v>6</v>
      </c>
      <c r="N3212" s="2" t="s">
        <v>6</v>
      </c>
      <c r="O3212" s="2" t="s">
        <v>6</v>
      </c>
      <c r="P3212" s="2" t="s">
        <v>6</v>
      </c>
      <c r="Q3212" s="2" t="s">
        <v>6</v>
      </c>
      <c r="R3212" s="2" t="s">
        <v>6</v>
      </c>
      <c r="S3212" s="2" t="s">
        <v>6</v>
      </c>
      <c r="T3212" s="2" t="s">
        <v>6</v>
      </c>
      <c r="U3212" s="2" t="s">
        <v>6</v>
      </c>
      <c r="V3212" s="2" t="s">
        <v>6</v>
      </c>
      <c r="W3212" s="2" t="s">
        <v>6</v>
      </c>
      <c r="X3212" s="2" t="s">
        <v>6</v>
      </c>
      <c r="Y3212" s="2" t="s">
        <v>6</v>
      </c>
      <c r="Z3212" s="2" t="s">
        <v>6</v>
      </c>
      <c r="AA3212" s="2" t="s">
        <v>6</v>
      </c>
      <c r="AB3212" s="2" t="s">
        <v>6</v>
      </c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</row>
    <row r="3213" spans="1:47" ht="15.75">
      <c r="A3213" s="2"/>
      <c r="B3213" s="2"/>
      <c r="C3213" s="2" t="s">
        <v>1204</v>
      </c>
      <c r="D3213" s="2" t="s">
        <v>176</v>
      </c>
      <c r="E3213" s="2" t="s">
        <v>30</v>
      </c>
      <c r="F3213" s="26" t="s">
        <v>176</v>
      </c>
      <c r="G3213" s="4" t="s">
        <v>1266</v>
      </c>
      <c r="H3213" s="2" t="s">
        <v>163</v>
      </c>
      <c r="I3213" s="2" t="s">
        <v>569</v>
      </c>
      <c r="J3213" s="2" t="s">
        <v>570</v>
      </c>
      <c r="K3213" s="2" t="s">
        <v>835</v>
      </c>
      <c r="L3213" s="2" t="s">
        <v>793</v>
      </c>
      <c r="M3213" s="2" t="s">
        <v>6</v>
      </c>
      <c r="N3213" s="2" t="s">
        <v>6</v>
      </c>
      <c r="O3213" s="2" t="s">
        <v>6</v>
      </c>
      <c r="P3213" s="2" t="s">
        <v>6</v>
      </c>
      <c r="Q3213" s="2" t="s">
        <v>6</v>
      </c>
      <c r="R3213" s="2" t="s">
        <v>6</v>
      </c>
      <c r="S3213" s="2" t="s">
        <v>6</v>
      </c>
      <c r="T3213" s="2" t="s">
        <v>6</v>
      </c>
      <c r="U3213" s="2" t="s">
        <v>6</v>
      </c>
      <c r="V3213" s="2" t="s">
        <v>6</v>
      </c>
      <c r="W3213" s="2" t="s">
        <v>6</v>
      </c>
      <c r="X3213" s="2" t="s">
        <v>6</v>
      </c>
      <c r="Y3213" s="2" t="s">
        <v>6</v>
      </c>
      <c r="Z3213" s="2" t="s">
        <v>6</v>
      </c>
      <c r="AA3213" s="2" t="s">
        <v>6</v>
      </c>
      <c r="AB3213" s="2" t="s">
        <v>6</v>
      </c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</row>
    <row r="3214" spans="1:47" ht="15.75">
      <c r="A3214" s="2"/>
      <c r="B3214" s="2"/>
      <c r="C3214" s="2" t="s">
        <v>1205</v>
      </c>
      <c r="D3214" s="2" t="s">
        <v>176</v>
      </c>
      <c r="E3214" s="2" t="s">
        <v>30</v>
      </c>
      <c r="F3214" s="26" t="s">
        <v>176</v>
      </c>
      <c r="G3214" s="4" t="s">
        <v>1266</v>
      </c>
      <c r="H3214" s="2" t="s">
        <v>163</v>
      </c>
      <c r="I3214" s="2" t="s">
        <v>569</v>
      </c>
      <c r="J3214" s="2" t="s">
        <v>570</v>
      </c>
      <c r="K3214" s="2" t="s">
        <v>835</v>
      </c>
      <c r="L3214" s="2" t="s">
        <v>793</v>
      </c>
      <c r="M3214" s="2" t="s">
        <v>6</v>
      </c>
      <c r="N3214" s="2" t="s">
        <v>6</v>
      </c>
      <c r="O3214" s="2" t="s">
        <v>6</v>
      </c>
      <c r="P3214" s="2" t="s">
        <v>6</v>
      </c>
      <c r="Q3214" s="2" t="s">
        <v>6</v>
      </c>
      <c r="R3214" s="2" t="s">
        <v>6</v>
      </c>
      <c r="S3214" s="2" t="s">
        <v>6</v>
      </c>
      <c r="T3214" s="2" t="s">
        <v>6</v>
      </c>
      <c r="U3214" s="2" t="s">
        <v>6</v>
      </c>
      <c r="V3214" s="2" t="s">
        <v>6</v>
      </c>
      <c r="W3214" s="2" t="s">
        <v>6</v>
      </c>
      <c r="X3214" s="2" t="s">
        <v>6</v>
      </c>
      <c r="Y3214" s="2" t="s">
        <v>6</v>
      </c>
      <c r="Z3214" s="2" t="s">
        <v>6</v>
      </c>
      <c r="AA3214" s="2" t="s">
        <v>6</v>
      </c>
      <c r="AB3214" s="2" t="s">
        <v>6</v>
      </c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</row>
    <row r="3215" spans="1:47" ht="15.75">
      <c r="A3215" s="2"/>
      <c r="B3215" s="2"/>
      <c r="C3215" s="2" t="s">
        <v>1206</v>
      </c>
      <c r="D3215" s="2" t="s">
        <v>176</v>
      </c>
      <c r="E3215" s="2" t="s">
        <v>30</v>
      </c>
      <c r="F3215" s="26" t="s">
        <v>176</v>
      </c>
      <c r="G3215" s="4" t="s">
        <v>1266</v>
      </c>
      <c r="H3215" s="2" t="s">
        <v>163</v>
      </c>
      <c r="I3215" s="2" t="s">
        <v>569</v>
      </c>
      <c r="J3215" s="2" t="s">
        <v>570</v>
      </c>
      <c r="K3215" s="2" t="s">
        <v>835</v>
      </c>
      <c r="L3215" s="2" t="s">
        <v>793</v>
      </c>
      <c r="M3215" s="2" t="s">
        <v>6</v>
      </c>
      <c r="N3215" s="2" t="s">
        <v>6</v>
      </c>
      <c r="O3215" s="2" t="s">
        <v>6</v>
      </c>
      <c r="P3215" s="2" t="s">
        <v>6</v>
      </c>
      <c r="Q3215" s="2" t="s">
        <v>6</v>
      </c>
      <c r="R3215" s="2" t="s">
        <v>6</v>
      </c>
      <c r="S3215" s="2" t="s">
        <v>6</v>
      </c>
      <c r="T3215" s="2" t="s">
        <v>6</v>
      </c>
      <c r="U3215" s="2" t="s">
        <v>6</v>
      </c>
      <c r="V3215" s="2" t="s">
        <v>6</v>
      </c>
      <c r="W3215" s="2" t="s">
        <v>6</v>
      </c>
      <c r="X3215" s="2" t="s">
        <v>6</v>
      </c>
      <c r="Y3215" s="2" t="s">
        <v>6</v>
      </c>
      <c r="Z3215" s="2" t="s">
        <v>6</v>
      </c>
      <c r="AA3215" s="2" t="s">
        <v>6</v>
      </c>
      <c r="AB3215" s="2" t="s">
        <v>6</v>
      </c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</row>
    <row r="3216" spans="1:47" ht="15.75">
      <c r="A3216" s="2"/>
      <c r="B3216" s="2"/>
      <c r="C3216" s="2" t="s">
        <v>1207</v>
      </c>
      <c r="D3216" s="2" t="s">
        <v>176</v>
      </c>
      <c r="E3216" s="2" t="s">
        <v>30</v>
      </c>
      <c r="F3216" s="26" t="s">
        <v>176</v>
      </c>
      <c r="G3216" s="4" t="s">
        <v>1266</v>
      </c>
      <c r="H3216" s="2" t="s">
        <v>163</v>
      </c>
      <c r="I3216" s="2" t="s">
        <v>569</v>
      </c>
      <c r="J3216" s="2" t="s">
        <v>570</v>
      </c>
      <c r="K3216" s="2" t="s">
        <v>835</v>
      </c>
      <c r="L3216" s="2" t="s">
        <v>793</v>
      </c>
      <c r="M3216" s="2" t="s">
        <v>6</v>
      </c>
      <c r="N3216" s="2" t="s">
        <v>6</v>
      </c>
      <c r="O3216" s="2" t="s">
        <v>6</v>
      </c>
      <c r="P3216" s="2" t="s">
        <v>6</v>
      </c>
      <c r="Q3216" s="2" t="s">
        <v>6</v>
      </c>
      <c r="R3216" s="2" t="s">
        <v>6</v>
      </c>
      <c r="S3216" s="2" t="s">
        <v>6</v>
      </c>
      <c r="T3216" s="2" t="s">
        <v>6</v>
      </c>
      <c r="U3216" s="2" t="s">
        <v>6</v>
      </c>
      <c r="V3216" s="2" t="s">
        <v>6</v>
      </c>
      <c r="W3216" s="2" t="s">
        <v>6</v>
      </c>
      <c r="X3216" s="2" t="s">
        <v>6</v>
      </c>
      <c r="Y3216" s="2" t="s">
        <v>6</v>
      </c>
      <c r="Z3216" s="2" t="s">
        <v>6</v>
      </c>
      <c r="AA3216" s="2" t="s">
        <v>6</v>
      </c>
      <c r="AB3216" s="2" t="s">
        <v>6</v>
      </c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</row>
    <row r="3217" spans="1:47" ht="15.75">
      <c r="A3217" s="2"/>
      <c r="B3217" s="2"/>
      <c r="C3217" s="2" t="s">
        <v>1208</v>
      </c>
      <c r="D3217" s="2" t="s">
        <v>176</v>
      </c>
      <c r="E3217" s="2" t="s">
        <v>30</v>
      </c>
      <c r="F3217" s="26" t="s">
        <v>176</v>
      </c>
      <c r="G3217" s="4" t="s">
        <v>1266</v>
      </c>
      <c r="H3217" s="2" t="s">
        <v>163</v>
      </c>
      <c r="I3217" s="2" t="s">
        <v>569</v>
      </c>
      <c r="J3217" s="2" t="s">
        <v>570</v>
      </c>
      <c r="K3217" s="2" t="s">
        <v>835</v>
      </c>
      <c r="L3217" s="2" t="s">
        <v>793</v>
      </c>
      <c r="M3217" s="2" t="s">
        <v>6</v>
      </c>
      <c r="N3217" s="2" t="s">
        <v>6</v>
      </c>
      <c r="O3217" s="2" t="s">
        <v>6</v>
      </c>
      <c r="P3217" s="2" t="s">
        <v>6</v>
      </c>
      <c r="Q3217" s="2" t="s">
        <v>6</v>
      </c>
      <c r="R3217" s="2" t="s">
        <v>6</v>
      </c>
      <c r="S3217" s="2" t="s">
        <v>6</v>
      </c>
      <c r="T3217" s="2" t="s">
        <v>6</v>
      </c>
      <c r="U3217" s="2" t="s">
        <v>6</v>
      </c>
      <c r="V3217" s="2" t="s">
        <v>6</v>
      </c>
      <c r="W3217" s="2" t="s">
        <v>6</v>
      </c>
      <c r="X3217" s="2" t="s">
        <v>6</v>
      </c>
      <c r="Y3217" s="2" t="s">
        <v>6</v>
      </c>
      <c r="Z3217" s="2" t="s">
        <v>6</v>
      </c>
      <c r="AA3217" s="2" t="s">
        <v>6</v>
      </c>
      <c r="AB3217" s="2" t="s">
        <v>6</v>
      </c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</row>
    <row r="3218" spans="1:47" ht="15.75">
      <c r="A3218" s="2"/>
      <c r="B3218" s="2"/>
      <c r="C3218" s="2" t="s">
        <v>1209</v>
      </c>
      <c r="D3218" s="2" t="s">
        <v>176</v>
      </c>
      <c r="E3218" s="2" t="s">
        <v>30</v>
      </c>
      <c r="F3218" s="26" t="s">
        <v>176</v>
      </c>
      <c r="G3218" s="4" t="s">
        <v>1266</v>
      </c>
      <c r="H3218" s="2" t="s">
        <v>163</v>
      </c>
      <c r="I3218" s="2" t="s">
        <v>569</v>
      </c>
      <c r="J3218" s="2" t="s">
        <v>570</v>
      </c>
      <c r="K3218" s="2" t="s">
        <v>835</v>
      </c>
      <c r="L3218" s="2" t="s">
        <v>793</v>
      </c>
      <c r="M3218" s="2" t="s">
        <v>6</v>
      </c>
      <c r="N3218" s="2" t="s">
        <v>6</v>
      </c>
      <c r="O3218" s="2" t="s">
        <v>6</v>
      </c>
      <c r="P3218" s="2" t="s">
        <v>6</v>
      </c>
      <c r="Q3218" s="2" t="s">
        <v>6</v>
      </c>
      <c r="R3218" s="2" t="s">
        <v>6</v>
      </c>
      <c r="S3218" s="2" t="s">
        <v>6</v>
      </c>
      <c r="T3218" s="2" t="s">
        <v>6</v>
      </c>
      <c r="U3218" s="2" t="s">
        <v>6</v>
      </c>
      <c r="V3218" s="2" t="s">
        <v>6</v>
      </c>
      <c r="W3218" s="2" t="s">
        <v>6</v>
      </c>
      <c r="X3218" s="2" t="s">
        <v>6</v>
      </c>
      <c r="Y3218" s="2" t="s">
        <v>6</v>
      </c>
      <c r="Z3218" s="2" t="s">
        <v>6</v>
      </c>
      <c r="AA3218" s="2" t="s">
        <v>6</v>
      </c>
      <c r="AB3218" s="2" t="s">
        <v>6</v>
      </c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</row>
    <row r="3219" spans="1:47" ht="15.75">
      <c r="A3219" s="2"/>
      <c r="B3219" s="2"/>
      <c r="C3219" s="2" t="s">
        <v>1210</v>
      </c>
      <c r="D3219" s="2" t="s">
        <v>176</v>
      </c>
      <c r="E3219" s="2" t="s">
        <v>30</v>
      </c>
      <c r="F3219" s="26" t="s">
        <v>176</v>
      </c>
      <c r="G3219" s="4" t="s">
        <v>1266</v>
      </c>
      <c r="H3219" s="2" t="s">
        <v>163</v>
      </c>
      <c r="I3219" s="2" t="s">
        <v>569</v>
      </c>
      <c r="J3219" s="2" t="s">
        <v>570</v>
      </c>
      <c r="K3219" s="2" t="s">
        <v>835</v>
      </c>
      <c r="L3219" s="2" t="s">
        <v>793</v>
      </c>
      <c r="M3219" s="2" t="s">
        <v>6</v>
      </c>
      <c r="N3219" s="2" t="s">
        <v>6</v>
      </c>
      <c r="O3219" s="2" t="s">
        <v>6</v>
      </c>
      <c r="P3219" s="2" t="s">
        <v>6</v>
      </c>
      <c r="Q3219" s="2" t="s">
        <v>6</v>
      </c>
      <c r="R3219" s="2" t="s">
        <v>6</v>
      </c>
      <c r="S3219" s="2" t="s">
        <v>6</v>
      </c>
      <c r="T3219" s="2" t="s">
        <v>6</v>
      </c>
      <c r="U3219" s="2" t="s">
        <v>6</v>
      </c>
      <c r="V3219" s="2" t="s">
        <v>6</v>
      </c>
      <c r="W3219" s="2" t="s">
        <v>6</v>
      </c>
      <c r="X3219" s="2" t="s">
        <v>6</v>
      </c>
      <c r="Y3219" s="2" t="s">
        <v>6</v>
      </c>
      <c r="Z3219" s="2" t="s">
        <v>6</v>
      </c>
      <c r="AA3219" s="2" t="s">
        <v>6</v>
      </c>
      <c r="AB3219" s="2" t="s">
        <v>6</v>
      </c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</row>
    <row r="3220" spans="1:47" ht="15.75">
      <c r="A3220" s="2"/>
      <c r="B3220" s="2"/>
      <c r="C3220" s="2" t="s">
        <v>1211</v>
      </c>
      <c r="D3220" s="2" t="s">
        <v>176</v>
      </c>
      <c r="E3220" s="2" t="s">
        <v>30</v>
      </c>
      <c r="F3220" s="26" t="s">
        <v>176</v>
      </c>
      <c r="G3220" s="4" t="s">
        <v>1266</v>
      </c>
      <c r="H3220" s="2" t="s">
        <v>163</v>
      </c>
      <c r="I3220" s="2" t="s">
        <v>569</v>
      </c>
      <c r="J3220" s="2" t="s">
        <v>570</v>
      </c>
      <c r="K3220" s="2" t="s">
        <v>835</v>
      </c>
      <c r="L3220" s="2" t="s">
        <v>793</v>
      </c>
      <c r="M3220" s="2" t="s">
        <v>6</v>
      </c>
      <c r="N3220" s="2" t="s">
        <v>6</v>
      </c>
      <c r="O3220" s="2" t="s">
        <v>6</v>
      </c>
      <c r="P3220" s="2" t="s">
        <v>6</v>
      </c>
      <c r="Q3220" s="2" t="s">
        <v>6</v>
      </c>
      <c r="R3220" s="2" t="s">
        <v>6</v>
      </c>
      <c r="S3220" s="2" t="s">
        <v>6</v>
      </c>
      <c r="T3220" s="2" t="s">
        <v>6</v>
      </c>
      <c r="U3220" s="2" t="s">
        <v>6</v>
      </c>
      <c r="V3220" s="2" t="s">
        <v>6</v>
      </c>
      <c r="W3220" s="2" t="s">
        <v>6</v>
      </c>
      <c r="X3220" s="2" t="s">
        <v>6</v>
      </c>
      <c r="Y3220" s="2" t="s">
        <v>6</v>
      </c>
      <c r="Z3220" s="2" t="s">
        <v>6</v>
      </c>
      <c r="AA3220" s="2" t="s">
        <v>6</v>
      </c>
      <c r="AB3220" s="2" t="s">
        <v>6</v>
      </c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</row>
    <row r="3221" spans="1:47" ht="15.75">
      <c r="A3221" s="2"/>
      <c r="B3221" s="2"/>
      <c r="C3221" s="2" t="s">
        <v>1212</v>
      </c>
      <c r="D3221" s="2" t="s">
        <v>176</v>
      </c>
      <c r="E3221" s="2" t="s">
        <v>30</v>
      </c>
      <c r="F3221" s="26" t="s">
        <v>176</v>
      </c>
      <c r="G3221" s="4" t="s">
        <v>1266</v>
      </c>
      <c r="H3221" s="2" t="s">
        <v>163</v>
      </c>
      <c r="I3221" s="2" t="s">
        <v>569</v>
      </c>
      <c r="J3221" s="2" t="s">
        <v>570</v>
      </c>
      <c r="K3221" s="2" t="s">
        <v>835</v>
      </c>
      <c r="L3221" s="2" t="s">
        <v>793</v>
      </c>
      <c r="M3221" s="2" t="s">
        <v>6</v>
      </c>
      <c r="N3221" s="2" t="s">
        <v>6</v>
      </c>
      <c r="O3221" s="2" t="s">
        <v>6</v>
      </c>
      <c r="P3221" s="2" t="s">
        <v>6</v>
      </c>
      <c r="Q3221" s="2" t="s">
        <v>6</v>
      </c>
      <c r="R3221" s="2" t="s">
        <v>6</v>
      </c>
      <c r="S3221" s="2" t="s">
        <v>6</v>
      </c>
      <c r="T3221" s="2" t="s">
        <v>6</v>
      </c>
      <c r="U3221" s="2" t="s">
        <v>6</v>
      </c>
      <c r="V3221" s="2" t="s">
        <v>6</v>
      </c>
      <c r="W3221" s="2" t="s">
        <v>6</v>
      </c>
      <c r="X3221" s="2" t="s">
        <v>6</v>
      </c>
      <c r="Y3221" s="2" t="s">
        <v>6</v>
      </c>
      <c r="Z3221" s="2" t="s">
        <v>6</v>
      </c>
      <c r="AA3221" s="2" t="s">
        <v>6</v>
      </c>
      <c r="AB3221" s="2" t="s">
        <v>6</v>
      </c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</row>
    <row r="3222" spans="1:47" ht="15.75">
      <c r="A3222" s="2"/>
      <c r="B3222" s="2"/>
      <c r="C3222" s="2" t="s">
        <v>1213</v>
      </c>
      <c r="D3222" s="2" t="s">
        <v>176</v>
      </c>
      <c r="E3222" s="2" t="s">
        <v>30</v>
      </c>
      <c r="F3222" s="26" t="s">
        <v>176</v>
      </c>
      <c r="G3222" s="4" t="s">
        <v>1266</v>
      </c>
      <c r="H3222" s="2" t="s">
        <v>163</v>
      </c>
      <c r="I3222" s="2" t="s">
        <v>569</v>
      </c>
      <c r="J3222" s="2" t="s">
        <v>570</v>
      </c>
      <c r="K3222" s="2" t="s">
        <v>835</v>
      </c>
      <c r="L3222" s="2" t="s">
        <v>793</v>
      </c>
      <c r="M3222" s="2" t="s">
        <v>6</v>
      </c>
      <c r="N3222" s="2" t="s">
        <v>6</v>
      </c>
      <c r="O3222" s="2" t="s">
        <v>6</v>
      </c>
      <c r="P3222" s="2" t="s">
        <v>6</v>
      </c>
      <c r="Q3222" s="2" t="s">
        <v>6</v>
      </c>
      <c r="R3222" s="2" t="s">
        <v>6</v>
      </c>
      <c r="S3222" s="2" t="s">
        <v>6</v>
      </c>
      <c r="T3222" s="2" t="s">
        <v>6</v>
      </c>
      <c r="U3222" s="2" t="s">
        <v>6</v>
      </c>
      <c r="V3222" s="2" t="s">
        <v>6</v>
      </c>
      <c r="W3222" s="2" t="s">
        <v>6</v>
      </c>
      <c r="X3222" s="2" t="s">
        <v>6</v>
      </c>
      <c r="Y3222" s="2" t="s">
        <v>6</v>
      </c>
      <c r="Z3222" s="2" t="s">
        <v>6</v>
      </c>
      <c r="AA3222" s="2" t="s">
        <v>6</v>
      </c>
      <c r="AB3222" s="2" t="s">
        <v>6</v>
      </c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</row>
    <row r="3223" spans="1:47" ht="15.75">
      <c r="A3223" s="2"/>
      <c r="B3223" s="2"/>
      <c r="C3223" s="2" t="s">
        <v>1214</v>
      </c>
      <c r="D3223" s="2" t="s">
        <v>176</v>
      </c>
      <c r="E3223" s="2" t="s">
        <v>30</v>
      </c>
      <c r="F3223" s="26" t="s">
        <v>176</v>
      </c>
      <c r="G3223" s="4" t="s">
        <v>1266</v>
      </c>
      <c r="H3223" s="2" t="s">
        <v>163</v>
      </c>
      <c r="I3223" s="2" t="s">
        <v>569</v>
      </c>
      <c r="J3223" s="2" t="s">
        <v>570</v>
      </c>
      <c r="K3223" s="2" t="s">
        <v>835</v>
      </c>
      <c r="L3223" s="2" t="s">
        <v>793</v>
      </c>
      <c r="M3223" s="2" t="s">
        <v>6</v>
      </c>
      <c r="N3223" s="2" t="s">
        <v>6</v>
      </c>
      <c r="O3223" s="2" t="s">
        <v>6</v>
      </c>
      <c r="P3223" s="2" t="s">
        <v>6</v>
      </c>
      <c r="Q3223" s="2" t="s">
        <v>6</v>
      </c>
      <c r="R3223" s="2" t="s">
        <v>6</v>
      </c>
      <c r="S3223" s="2" t="s">
        <v>6</v>
      </c>
      <c r="T3223" s="2" t="s">
        <v>6</v>
      </c>
      <c r="U3223" s="2" t="s">
        <v>6</v>
      </c>
      <c r="V3223" s="2" t="s">
        <v>6</v>
      </c>
      <c r="W3223" s="2" t="s">
        <v>6</v>
      </c>
      <c r="X3223" s="2" t="s">
        <v>6</v>
      </c>
      <c r="Y3223" s="2" t="s">
        <v>6</v>
      </c>
      <c r="Z3223" s="2" t="s">
        <v>6</v>
      </c>
      <c r="AA3223" s="2" t="s">
        <v>6</v>
      </c>
      <c r="AB3223" s="2" t="s">
        <v>6</v>
      </c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</row>
    <row r="3224" spans="1:47" ht="15.75">
      <c r="A3224" s="2"/>
      <c r="B3224" s="2"/>
      <c r="C3224" s="2" t="s">
        <v>1215</v>
      </c>
      <c r="D3224" s="2" t="s">
        <v>176</v>
      </c>
      <c r="E3224" s="2" t="s">
        <v>30</v>
      </c>
      <c r="F3224" s="26" t="s">
        <v>176</v>
      </c>
      <c r="G3224" s="4" t="s">
        <v>1266</v>
      </c>
      <c r="H3224" s="2" t="s">
        <v>163</v>
      </c>
      <c r="I3224" s="2" t="s">
        <v>569</v>
      </c>
      <c r="J3224" s="2" t="s">
        <v>570</v>
      </c>
      <c r="K3224" s="2" t="s">
        <v>835</v>
      </c>
      <c r="L3224" s="2" t="s">
        <v>793</v>
      </c>
      <c r="M3224" s="2" t="s">
        <v>6</v>
      </c>
      <c r="N3224" s="2" t="s">
        <v>6</v>
      </c>
      <c r="O3224" s="2" t="s">
        <v>6</v>
      </c>
      <c r="P3224" s="2" t="s">
        <v>6</v>
      </c>
      <c r="Q3224" s="2" t="s">
        <v>6</v>
      </c>
      <c r="R3224" s="2" t="s">
        <v>6</v>
      </c>
      <c r="S3224" s="2" t="s">
        <v>6</v>
      </c>
      <c r="T3224" s="2" t="s">
        <v>6</v>
      </c>
      <c r="U3224" s="2" t="s">
        <v>6</v>
      </c>
      <c r="V3224" s="2" t="s">
        <v>6</v>
      </c>
      <c r="W3224" s="2" t="s">
        <v>6</v>
      </c>
      <c r="X3224" s="2" t="s">
        <v>6</v>
      </c>
      <c r="Y3224" s="2" t="s">
        <v>6</v>
      </c>
      <c r="Z3224" s="2" t="s">
        <v>6</v>
      </c>
      <c r="AA3224" s="2" t="s">
        <v>6</v>
      </c>
      <c r="AB3224" s="2" t="s">
        <v>6</v>
      </c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</row>
    <row r="3225" spans="1:47" ht="15.75">
      <c r="A3225" s="2"/>
      <c r="B3225" s="2"/>
      <c r="C3225" s="2" t="s">
        <v>1216</v>
      </c>
      <c r="D3225" s="2" t="s">
        <v>176</v>
      </c>
      <c r="E3225" s="2" t="s">
        <v>30</v>
      </c>
      <c r="F3225" s="26" t="s">
        <v>176</v>
      </c>
      <c r="G3225" s="4" t="s">
        <v>1266</v>
      </c>
      <c r="H3225" s="2" t="s">
        <v>163</v>
      </c>
      <c r="I3225" s="2" t="s">
        <v>569</v>
      </c>
      <c r="J3225" s="2" t="s">
        <v>570</v>
      </c>
      <c r="K3225" s="2" t="s">
        <v>835</v>
      </c>
      <c r="L3225" s="2" t="s">
        <v>793</v>
      </c>
      <c r="M3225" s="2" t="s">
        <v>6</v>
      </c>
      <c r="N3225" s="2" t="s">
        <v>6</v>
      </c>
      <c r="O3225" s="2" t="s">
        <v>6</v>
      </c>
      <c r="P3225" s="2" t="s">
        <v>6</v>
      </c>
      <c r="Q3225" s="2" t="s">
        <v>6</v>
      </c>
      <c r="R3225" s="2" t="s">
        <v>6</v>
      </c>
      <c r="S3225" s="2" t="s">
        <v>6</v>
      </c>
      <c r="T3225" s="2" t="s">
        <v>6</v>
      </c>
      <c r="U3225" s="2" t="s">
        <v>6</v>
      </c>
      <c r="V3225" s="2" t="s">
        <v>6</v>
      </c>
      <c r="W3225" s="2" t="s">
        <v>6</v>
      </c>
      <c r="X3225" s="2" t="s">
        <v>6</v>
      </c>
      <c r="Y3225" s="2" t="s">
        <v>6</v>
      </c>
      <c r="Z3225" s="2" t="s">
        <v>6</v>
      </c>
      <c r="AA3225" s="2" t="s">
        <v>6</v>
      </c>
      <c r="AB3225" s="2" t="s">
        <v>6</v>
      </c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</row>
    <row r="3226" spans="1:47" ht="15.75">
      <c r="A3226" s="2"/>
      <c r="B3226" s="2"/>
      <c r="C3226" s="2" t="s">
        <v>1217</v>
      </c>
      <c r="D3226" s="2" t="s">
        <v>176</v>
      </c>
      <c r="E3226" s="2" t="s">
        <v>30</v>
      </c>
      <c r="F3226" s="26" t="s">
        <v>176</v>
      </c>
      <c r="G3226" s="4" t="s">
        <v>1266</v>
      </c>
      <c r="H3226" s="2" t="s">
        <v>163</v>
      </c>
      <c r="I3226" s="2" t="s">
        <v>569</v>
      </c>
      <c r="J3226" s="2" t="s">
        <v>570</v>
      </c>
      <c r="K3226" s="2" t="s">
        <v>835</v>
      </c>
      <c r="L3226" s="2" t="s">
        <v>793</v>
      </c>
      <c r="M3226" s="2" t="s">
        <v>6</v>
      </c>
      <c r="N3226" s="2" t="s">
        <v>6</v>
      </c>
      <c r="O3226" s="2" t="s">
        <v>6</v>
      </c>
      <c r="P3226" s="2" t="s">
        <v>6</v>
      </c>
      <c r="Q3226" s="2" t="s">
        <v>6</v>
      </c>
      <c r="R3226" s="2" t="s">
        <v>6</v>
      </c>
      <c r="S3226" s="2" t="s">
        <v>6</v>
      </c>
      <c r="T3226" s="2" t="s">
        <v>6</v>
      </c>
      <c r="U3226" s="2" t="s">
        <v>6</v>
      </c>
      <c r="V3226" s="2" t="s">
        <v>6</v>
      </c>
      <c r="W3226" s="2" t="s">
        <v>6</v>
      </c>
      <c r="X3226" s="2" t="s">
        <v>6</v>
      </c>
      <c r="Y3226" s="2" t="s">
        <v>6</v>
      </c>
      <c r="Z3226" s="2" t="s">
        <v>6</v>
      </c>
      <c r="AA3226" s="2" t="s">
        <v>6</v>
      </c>
      <c r="AB3226" s="2" t="s">
        <v>6</v>
      </c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</row>
    <row r="3227" spans="1:47" ht="15.75">
      <c r="A3227" s="2"/>
      <c r="B3227" s="2"/>
      <c r="C3227" s="2" t="s">
        <v>1218</v>
      </c>
      <c r="D3227" s="2" t="s">
        <v>176</v>
      </c>
      <c r="E3227" s="2" t="s">
        <v>30</v>
      </c>
      <c r="F3227" s="26" t="s">
        <v>176</v>
      </c>
      <c r="G3227" s="4" t="s">
        <v>1266</v>
      </c>
      <c r="H3227" s="2" t="s">
        <v>163</v>
      </c>
      <c r="I3227" s="2" t="s">
        <v>569</v>
      </c>
      <c r="J3227" s="2" t="s">
        <v>570</v>
      </c>
      <c r="K3227" s="2" t="s">
        <v>835</v>
      </c>
      <c r="L3227" s="2" t="s">
        <v>793</v>
      </c>
      <c r="M3227" s="2" t="s">
        <v>6</v>
      </c>
      <c r="N3227" s="2" t="s">
        <v>6</v>
      </c>
      <c r="O3227" s="2" t="s">
        <v>6</v>
      </c>
      <c r="P3227" s="2" t="s">
        <v>6</v>
      </c>
      <c r="Q3227" s="2" t="s">
        <v>6</v>
      </c>
      <c r="R3227" s="2" t="s">
        <v>6</v>
      </c>
      <c r="S3227" s="2" t="s">
        <v>6</v>
      </c>
      <c r="T3227" s="2" t="s">
        <v>6</v>
      </c>
      <c r="U3227" s="2" t="s">
        <v>6</v>
      </c>
      <c r="V3227" s="2" t="s">
        <v>6</v>
      </c>
      <c r="W3227" s="2" t="s">
        <v>6</v>
      </c>
      <c r="X3227" s="2" t="s">
        <v>6</v>
      </c>
      <c r="Y3227" s="2" t="s">
        <v>6</v>
      </c>
      <c r="Z3227" s="2" t="s">
        <v>6</v>
      </c>
      <c r="AA3227" s="2" t="s">
        <v>6</v>
      </c>
      <c r="AB3227" s="2" t="s">
        <v>6</v>
      </c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</row>
    <row r="3228" spans="1:47" ht="15.75">
      <c r="A3228" s="2"/>
      <c r="B3228" s="2"/>
      <c r="C3228" s="2" t="s">
        <v>1219</v>
      </c>
      <c r="D3228" s="2" t="s">
        <v>176</v>
      </c>
      <c r="E3228" s="2" t="s">
        <v>30</v>
      </c>
      <c r="F3228" s="26" t="s">
        <v>176</v>
      </c>
      <c r="G3228" s="4" t="s">
        <v>1266</v>
      </c>
      <c r="H3228" s="2" t="s">
        <v>163</v>
      </c>
      <c r="I3228" s="2" t="s">
        <v>569</v>
      </c>
      <c r="J3228" s="2" t="s">
        <v>570</v>
      </c>
      <c r="K3228" s="2" t="s">
        <v>835</v>
      </c>
      <c r="L3228" s="2" t="s">
        <v>793</v>
      </c>
      <c r="M3228" s="2" t="s">
        <v>6</v>
      </c>
      <c r="N3228" s="2" t="s">
        <v>6</v>
      </c>
      <c r="O3228" s="2" t="s">
        <v>6</v>
      </c>
      <c r="P3228" s="2" t="s">
        <v>6</v>
      </c>
      <c r="Q3228" s="2" t="s">
        <v>6</v>
      </c>
      <c r="R3228" s="2" t="s">
        <v>6</v>
      </c>
      <c r="S3228" s="2" t="s">
        <v>6</v>
      </c>
      <c r="T3228" s="2" t="s">
        <v>6</v>
      </c>
      <c r="U3228" s="2" t="s">
        <v>6</v>
      </c>
      <c r="V3228" s="2" t="s">
        <v>6</v>
      </c>
      <c r="W3228" s="2" t="s">
        <v>6</v>
      </c>
      <c r="X3228" s="2" t="s">
        <v>6</v>
      </c>
      <c r="Y3228" s="2" t="s">
        <v>6</v>
      </c>
      <c r="Z3228" s="2" t="s">
        <v>6</v>
      </c>
      <c r="AA3228" s="2" t="s">
        <v>6</v>
      </c>
      <c r="AB3228" s="2" t="s">
        <v>6</v>
      </c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</row>
    <row r="3229" spans="1:47" ht="15.75">
      <c r="A3229" s="2"/>
      <c r="B3229" s="2"/>
      <c r="C3229" s="2" t="s">
        <v>1220</v>
      </c>
      <c r="D3229" s="2" t="s">
        <v>176</v>
      </c>
      <c r="E3229" s="2" t="s">
        <v>30</v>
      </c>
      <c r="F3229" s="26" t="s">
        <v>176</v>
      </c>
      <c r="G3229" s="4" t="s">
        <v>1266</v>
      </c>
      <c r="H3229" s="2" t="s">
        <v>163</v>
      </c>
      <c r="I3229" s="2" t="s">
        <v>569</v>
      </c>
      <c r="J3229" s="2" t="s">
        <v>570</v>
      </c>
      <c r="K3229" s="2" t="s">
        <v>835</v>
      </c>
      <c r="L3229" s="2" t="s">
        <v>793</v>
      </c>
      <c r="M3229" s="2" t="s">
        <v>6</v>
      </c>
      <c r="N3229" s="2" t="s">
        <v>6</v>
      </c>
      <c r="O3229" s="2" t="s">
        <v>6</v>
      </c>
      <c r="P3229" s="2" t="s">
        <v>6</v>
      </c>
      <c r="Q3229" s="2" t="s">
        <v>6</v>
      </c>
      <c r="R3229" s="2" t="s">
        <v>6</v>
      </c>
      <c r="S3229" s="2" t="s">
        <v>6</v>
      </c>
      <c r="T3229" s="2" t="s">
        <v>6</v>
      </c>
      <c r="U3229" s="2" t="s">
        <v>6</v>
      </c>
      <c r="V3229" s="2" t="s">
        <v>6</v>
      </c>
      <c r="W3229" s="2" t="s">
        <v>6</v>
      </c>
      <c r="X3229" s="2" t="s">
        <v>6</v>
      </c>
      <c r="Y3229" s="2" t="s">
        <v>6</v>
      </c>
      <c r="Z3229" s="2" t="s">
        <v>6</v>
      </c>
      <c r="AA3229" s="2" t="s">
        <v>6</v>
      </c>
      <c r="AB3229" s="2" t="s">
        <v>6</v>
      </c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</row>
    <row r="3230" spans="1:47" ht="15.75">
      <c r="A3230" s="2"/>
      <c r="B3230" s="2"/>
      <c r="C3230" s="2" t="s">
        <v>1221</v>
      </c>
      <c r="D3230" s="2" t="s">
        <v>176</v>
      </c>
      <c r="E3230" s="2" t="s">
        <v>30</v>
      </c>
      <c r="F3230" s="26" t="s">
        <v>176</v>
      </c>
      <c r="G3230" s="4" t="s">
        <v>1266</v>
      </c>
      <c r="H3230" s="2" t="s">
        <v>163</v>
      </c>
      <c r="I3230" s="2" t="s">
        <v>569</v>
      </c>
      <c r="J3230" s="2" t="s">
        <v>570</v>
      </c>
      <c r="K3230" s="2" t="s">
        <v>835</v>
      </c>
      <c r="L3230" s="2" t="s">
        <v>793</v>
      </c>
      <c r="M3230" s="2" t="s">
        <v>6</v>
      </c>
      <c r="N3230" s="2" t="s">
        <v>6</v>
      </c>
      <c r="O3230" s="2" t="s">
        <v>6</v>
      </c>
      <c r="P3230" s="2" t="s">
        <v>6</v>
      </c>
      <c r="Q3230" s="2" t="s">
        <v>6</v>
      </c>
      <c r="R3230" s="2" t="s">
        <v>6</v>
      </c>
      <c r="S3230" s="2" t="s">
        <v>6</v>
      </c>
      <c r="T3230" s="2" t="s">
        <v>6</v>
      </c>
      <c r="U3230" s="2" t="s">
        <v>6</v>
      </c>
      <c r="V3230" s="2" t="s">
        <v>6</v>
      </c>
      <c r="W3230" s="2" t="s">
        <v>6</v>
      </c>
      <c r="X3230" s="2" t="s">
        <v>6</v>
      </c>
      <c r="Y3230" s="2" t="s">
        <v>6</v>
      </c>
      <c r="Z3230" s="2" t="s">
        <v>6</v>
      </c>
      <c r="AA3230" s="2" t="s">
        <v>6</v>
      </c>
      <c r="AB3230" s="2" t="s">
        <v>6</v>
      </c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</row>
    <row r="3231" spans="1:47" ht="15.75">
      <c r="A3231" s="2"/>
      <c r="B3231" s="2"/>
      <c r="C3231" s="2" t="s">
        <v>1222</v>
      </c>
      <c r="D3231" s="2" t="s">
        <v>176</v>
      </c>
      <c r="E3231" s="2" t="s">
        <v>30</v>
      </c>
      <c r="F3231" s="26" t="s">
        <v>176</v>
      </c>
      <c r="G3231" s="4" t="s">
        <v>1266</v>
      </c>
      <c r="H3231" s="2" t="s">
        <v>163</v>
      </c>
      <c r="I3231" s="2" t="s">
        <v>569</v>
      </c>
      <c r="J3231" s="2" t="s">
        <v>570</v>
      </c>
      <c r="K3231" s="2" t="s">
        <v>835</v>
      </c>
      <c r="L3231" s="2" t="s">
        <v>793</v>
      </c>
      <c r="M3231" s="2" t="s">
        <v>6</v>
      </c>
      <c r="N3231" s="2" t="s">
        <v>6</v>
      </c>
      <c r="O3231" s="2" t="s">
        <v>6</v>
      </c>
      <c r="P3231" s="2" t="s">
        <v>6</v>
      </c>
      <c r="Q3231" s="2" t="s">
        <v>6</v>
      </c>
      <c r="R3231" s="2" t="s">
        <v>6</v>
      </c>
      <c r="S3231" s="2" t="s">
        <v>6</v>
      </c>
      <c r="T3231" s="2" t="s">
        <v>6</v>
      </c>
      <c r="U3231" s="2" t="s">
        <v>6</v>
      </c>
      <c r="V3231" s="2" t="s">
        <v>6</v>
      </c>
      <c r="W3231" s="2" t="s">
        <v>6</v>
      </c>
      <c r="X3231" s="2" t="s">
        <v>6</v>
      </c>
      <c r="Y3231" s="2" t="s">
        <v>6</v>
      </c>
      <c r="Z3231" s="2" t="s">
        <v>6</v>
      </c>
      <c r="AA3231" s="2" t="s">
        <v>6</v>
      </c>
      <c r="AB3231" s="2" t="s">
        <v>6</v>
      </c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</row>
    <row r="3232" spans="1:47" ht="15.75">
      <c r="A3232" s="2"/>
      <c r="B3232" s="2"/>
      <c r="C3232" s="2" t="s">
        <v>1223</v>
      </c>
      <c r="D3232" s="2" t="s">
        <v>176</v>
      </c>
      <c r="E3232" s="2" t="s">
        <v>30</v>
      </c>
      <c r="F3232" s="26" t="s">
        <v>587</v>
      </c>
      <c r="G3232" s="4" t="s">
        <v>1266</v>
      </c>
      <c r="H3232" s="2" t="s">
        <v>163</v>
      </c>
      <c r="I3232" s="2" t="s">
        <v>569</v>
      </c>
      <c r="J3232" s="2" t="s">
        <v>570</v>
      </c>
      <c r="K3232" s="2" t="s">
        <v>835</v>
      </c>
      <c r="L3232" s="2" t="s">
        <v>793</v>
      </c>
      <c r="M3232" s="2" t="s">
        <v>6</v>
      </c>
      <c r="N3232" s="2" t="s">
        <v>6</v>
      </c>
      <c r="O3232" s="2" t="s">
        <v>6</v>
      </c>
      <c r="P3232" s="2" t="s">
        <v>6</v>
      </c>
      <c r="Q3232" s="2" t="s">
        <v>6</v>
      </c>
      <c r="R3232" s="2" t="s">
        <v>6</v>
      </c>
      <c r="S3232" s="2" t="s">
        <v>6</v>
      </c>
      <c r="T3232" s="2" t="s">
        <v>6</v>
      </c>
      <c r="U3232" s="2" t="s">
        <v>6</v>
      </c>
      <c r="V3232" s="2" t="s">
        <v>6</v>
      </c>
      <c r="W3232" s="2" t="s">
        <v>6</v>
      </c>
      <c r="X3232" s="2" t="s">
        <v>6</v>
      </c>
      <c r="Y3232" s="2" t="s">
        <v>6</v>
      </c>
      <c r="Z3232" s="2" t="s">
        <v>6</v>
      </c>
      <c r="AA3232" s="2" t="s">
        <v>6</v>
      </c>
      <c r="AB3232" s="2" t="s">
        <v>6</v>
      </c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</row>
    <row r="3233" spans="1:47" ht="15.75">
      <c r="A3233" s="2"/>
      <c r="B3233" s="2"/>
      <c r="C3233" s="2" t="s">
        <v>1224</v>
      </c>
      <c r="D3233" s="2" t="s">
        <v>176</v>
      </c>
      <c r="E3233" s="2" t="s">
        <v>30</v>
      </c>
      <c r="F3233" s="26" t="s">
        <v>176</v>
      </c>
      <c r="G3233" s="4" t="s">
        <v>1266</v>
      </c>
      <c r="H3233" s="2" t="s">
        <v>163</v>
      </c>
      <c r="I3233" s="2" t="s">
        <v>569</v>
      </c>
      <c r="J3233" s="2" t="s">
        <v>570</v>
      </c>
      <c r="K3233" s="2" t="s">
        <v>835</v>
      </c>
      <c r="L3233" s="2" t="s">
        <v>793</v>
      </c>
      <c r="M3233" s="2" t="s">
        <v>6</v>
      </c>
      <c r="N3233" s="2" t="s">
        <v>6</v>
      </c>
      <c r="O3233" s="2" t="s">
        <v>6</v>
      </c>
      <c r="P3233" s="2" t="s">
        <v>6</v>
      </c>
      <c r="Q3233" s="2" t="s">
        <v>6</v>
      </c>
      <c r="R3233" s="2" t="s">
        <v>6</v>
      </c>
      <c r="S3233" s="2" t="s">
        <v>6</v>
      </c>
      <c r="T3233" s="2" t="s">
        <v>6</v>
      </c>
      <c r="U3233" s="2" t="s">
        <v>6</v>
      </c>
      <c r="V3233" s="2" t="s">
        <v>6</v>
      </c>
      <c r="W3233" s="2" t="s">
        <v>6</v>
      </c>
      <c r="X3233" s="2" t="s">
        <v>6</v>
      </c>
      <c r="Y3233" s="2" t="s">
        <v>6</v>
      </c>
      <c r="Z3233" s="2" t="s">
        <v>6</v>
      </c>
      <c r="AA3233" s="2" t="s">
        <v>6</v>
      </c>
      <c r="AB3233" s="2" t="s">
        <v>6</v>
      </c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</row>
    <row r="3234" spans="1:47" ht="15.75">
      <c r="A3234" s="2"/>
      <c r="B3234" s="2"/>
      <c r="C3234" s="2" t="s">
        <v>1225</v>
      </c>
      <c r="D3234" s="2" t="s">
        <v>176</v>
      </c>
      <c r="E3234" s="2" t="s">
        <v>30</v>
      </c>
      <c r="F3234" s="26" t="s">
        <v>176</v>
      </c>
      <c r="G3234" s="4" t="s">
        <v>1266</v>
      </c>
      <c r="H3234" s="2" t="s">
        <v>163</v>
      </c>
      <c r="I3234" s="2" t="s">
        <v>569</v>
      </c>
      <c r="J3234" s="2" t="s">
        <v>570</v>
      </c>
      <c r="K3234" s="2" t="s">
        <v>835</v>
      </c>
      <c r="L3234" s="2" t="s">
        <v>793</v>
      </c>
      <c r="M3234" s="2" t="s">
        <v>6</v>
      </c>
      <c r="N3234" s="2" t="s">
        <v>6</v>
      </c>
      <c r="O3234" s="2" t="s">
        <v>6</v>
      </c>
      <c r="P3234" s="2" t="s">
        <v>6</v>
      </c>
      <c r="Q3234" s="2" t="s">
        <v>6</v>
      </c>
      <c r="R3234" s="2" t="s">
        <v>6</v>
      </c>
      <c r="S3234" s="2" t="s">
        <v>6</v>
      </c>
      <c r="T3234" s="2" t="s">
        <v>6</v>
      </c>
      <c r="U3234" s="2" t="s">
        <v>6</v>
      </c>
      <c r="V3234" s="2" t="s">
        <v>6</v>
      </c>
      <c r="W3234" s="2" t="s">
        <v>6</v>
      </c>
      <c r="X3234" s="2" t="s">
        <v>6</v>
      </c>
      <c r="Y3234" s="2" t="s">
        <v>6</v>
      </c>
      <c r="Z3234" s="2" t="s">
        <v>6</v>
      </c>
      <c r="AA3234" s="2" t="s">
        <v>6</v>
      </c>
      <c r="AB3234" s="2" t="s">
        <v>6</v>
      </c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</row>
    <row r="3235" spans="1:47" ht="15.75">
      <c r="A3235" s="2"/>
      <c r="B3235" s="2"/>
      <c r="C3235" s="2" t="s">
        <v>1226</v>
      </c>
      <c r="D3235" s="2" t="s">
        <v>176</v>
      </c>
      <c r="E3235" s="2" t="s">
        <v>30</v>
      </c>
      <c r="F3235" s="26" t="s">
        <v>176</v>
      </c>
      <c r="G3235" s="4" t="s">
        <v>1266</v>
      </c>
      <c r="H3235" s="2" t="s">
        <v>163</v>
      </c>
      <c r="I3235" s="2" t="s">
        <v>569</v>
      </c>
      <c r="J3235" s="2" t="s">
        <v>570</v>
      </c>
      <c r="K3235" s="2" t="s">
        <v>835</v>
      </c>
      <c r="L3235" s="2" t="s">
        <v>793</v>
      </c>
      <c r="M3235" s="2" t="s">
        <v>6</v>
      </c>
      <c r="N3235" s="2" t="s">
        <v>6</v>
      </c>
      <c r="O3235" s="2" t="s">
        <v>6</v>
      </c>
      <c r="P3235" s="2" t="s">
        <v>6</v>
      </c>
      <c r="Q3235" s="2" t="s">
        <v>6</v>
      </c>
      <c r="R3235" s="2" t="s">
        <v>6</v>
      </c>
      <c r="S3235" s="2" t="s">
        <v>6</v>
      </c>
      <c r="T3235" s="2" t="s">
        <v>6</v>
      </c>
      <c r="U3235" s="2" t="s">
        <v>6</v>
      </c>
      <c r="V3235" s="2" t="s">
        <v>6</v>
      </c>
      <c r="W3235" s="2" t="s">
        <v>6</v>
      </c>
      <c r="X3235" s="2" t="s">
        <v>6</v>
      </c>
      <c r="Y3235" s="2" t="s">
        <v>6</v>
      </c>
      <c r="Z3235" s="2" t="s">
        <v>6</v>
      </c>
      <c r="AA3235" s="2" t="s">
        <v>6</v>
      </c>
      <c r="AB3235" s="2" t="s">
        <v>6</v>
      </c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</row>
    <row r="3236" spans="1:47" ht="15.75">
      <c r="A3236" s="2"/>
      <c r="B3236" s="2"/>
      <c r="C3236" s="2" t="s">
        <v>1227</v>
      </c>
      <c r="D3236" s="2" t="s">
        <v>176</v>
      </c>
      <c r="E3236" s="2" t="s">
        <v>30</v>
      </c>
      <c r="F3236" s="26" t="s">
        <v>176</v>
      </c>
      <c r="G3236" s="4" t="s">
        <v>1266</v>
      </c>
      <c r="H3236" s="2" t="s">
        <v>163</v>
      </c>
      <c r="I3236" s="2" t="s">
        <v>569</v>
      </c>
      <c r="J3236" s="2" t="s">
        <v>570</v>
      </c>
      <c r="K3236" s="2" t="s">
        <v>835</v>
      </c>
      <c r="L3236" s="2" t="s">
        <v>793</v>
      </c>
      <c r="M3236" s="2" t="s">
        <v>6</v>
      </c>
      <c r="N3236" s="2" t="s">
        <v>6</v>
      </c>
      <c r="O3236" s="2" t="s">
        <v>6</v>
      </c>
      <c r="P3236" s="2" t="s">
        <v>6</v>
      </c>
      <c r="Q3236" s="2" t="s">
        <v>6</v>
      </c>
      <c r="R3236" s="2" t="s">
        <v>6</v>
      </c>
      <c r="S3236" s="2" t="s">
        <v>6</v>
      </c>
      <c r="T3236" s="2" t="s">
        <v>6</v>
      </c>
      <c r="U3236" s="2" t="s">
        <v>6</v>
      </c>
      <c r="V3236" s="2" t="s">
        <v>6</v>
      </c>
      <c r="W3236" s="2" t="s">
        <v>6</v>
      </c>
      <c r="X3236" s="2" t="s">
        <v>6</v>
      </c>
      <c r="Y3236" s="2" t="s">
        <v>6</v>
      </c>
      <c r="Z3236" s="2" t="s">
        <v>6</v>
      </c>
      <c r="AA3236" s="2" t="s">
        <v>6</v>
      </c>
      <c r="AB3236" s="2" t="s">
        <v>6</v>
      </c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</row>
    <row r="3237" spans="1:47" ht="15.75">
      <c r="A3237" s="2"/>
      <c r="B3237" s="2"/>
      <c r="C3237" s="2" t="s">
        <v>1228</v>
      </c>
      <c r="D3237" s="2" t="s">
        <v>176</v>
      </c>
      <c r="E3237" s="2" t="s">
        <v>30</v>
      </c>
      <c r="F3237" s="26" t="s">
        <v>176</v>
      </c>
      <c r="G3237" s="4" t="s">
        <v>1266</v>
      </c>
      <c r="H3237" s="2" t="s">
        <v>163</v>
      </c>
      <c r="I3237" s="2" t="s">
        <v>569</v>
      </c>
      <c r="J3237" s="2" t="s">
        <v>570</v>
      </c>
      <c r="K3237" s="2" t="s">
        <v>835</v>
      </c>
      <c r="L3237" s="2" t="s">
        <v>793</v>
      </c>
      <c r="M3237" s="2" t="s">
        <v>6</v>
      </c>
      <c r="N3237" s="2" t="s">
        <v>6</v>
      </c>
      <c r="O3237" s="2" t="s">
        <v>6</v>
      </c>
      <c r="P3237" s="2" t="s">
        <v>6</v>
      </c>
      <c r="Q3237" s="2" t="s">
        <v>6</v>
      </c>
      <c r="R3237" s="2" t="s">
        <v>6</v>
      </c>
      <c r="S3237" s="2" t="s">
        <v>6</v>
      </c>
      <c r="T3237" s="2" t="s">
        <v>6</v>
      </c>
      <c r="U3237" s="2" t="s">
        <v>6</v>
      </c>
      <c r="V3237" s="2" t="s">
        <v>6</v>
      </c>
      <c r="W3237" s="2" t="s">
        <v>6</v>
      </c>
      <c r="X3237" s="2" t="s">
        <v>6</v>
      </c>
      <c r="Y3237" s="2" t="s">
        <v>6</v>
      </c>
      <c r="Z3237" s="2" t="s">
        <v>6</v>
      </c>
      <c r="AA3237" s="2" t="s">
        <v>6</v>
      </c>
      <c r="AB3237" s="2" t="s">
        <v>6</v>
      </c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</row>
    <row r="3238" spans="1:47" ht="15.75">
      <c r="A3238" s="2"/>
      <c r="B3238" s="2"/>
      <c r="C3238" s="2" t="s">
        <v>1229</v>
      </c>
      <c r="D3238" s="2" t="s">
        <v>176</v>
      </c>
      <c r="E3238" s="2" t="s">
        <v>30</v>
      </c>
      <c r="F3238" s="26" t="s">
        <v>176</v>
      </c>
      <c r="G3238" s="4" t="s">
        <v>1266</v>
      </c>
      <c r="H3238" s="2" t="s">
        <v>163</v>
      </c>
      <c r="I3238" s="2" t="s">
        <v>569</v>
      </c>
      <c r="J3238" s="2" t="s">
        <v>570</v>
      </c>
      <c r="K3238" s="2" t="s">
        <v>835</v>
      </c>
      <c r="L3238" s="2" t="s">
        <v>793</v>
      </c>
      <c r="M3238" s="2" t="s">
        <v>6</v>
      </c>
      <c r="N3238" s="2" t="s">
        <v>6</v>
      </c>
      <c r="O3238" s="2" t="s">
        <v>6</v>
      </c>
      <c r="P3238" s="2" t="s">
        <v>6</v>
      </c>
      <c r="Q3238" s="2" t="s">
        <v>6</v>
      </c>
      <c r="R3238" s="2" t="s">
        <v>6</v>
      </c>
      <c r="S3238" s="2" t="s">
        <v>6</v>
      </c>
      <c r="T3238" s="2" t="s">
        <v>6</v>
      </c>
      <c r="U3238" s="2" t="s">
        <v>6</v>
      </c>
      <c r="V3238" s="2" t="s">
        <v>6</v>
      </c>
      <c r="W3238" s="2" t="s">
        <v>6</v>
      </c>
      <c r="X3238" s="2" t="s">
        <v>6</v>
      </c>
      <c r="Y3238" s="2" t="s">
        <v>6</v>
      </c>
      <c r="Z3238" s="2" t="s">
        <v>6</v>
      </c>
      <c r="AA3238" s="2" t="s">
        <v>6</v>
      </c>
      <c r="AB3238" s="2" t="s">
        <v>6</v>
      </c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</row>
    <row r="3239" spans="1:47" ht="15.75">
      <c r="A3239" s="2"/>
      <c r="B3239" s="2"/>
      <c r="C3239" s="2" t="s">
        <v>1230</v>
      </c>
      <c r="D3239" s="2" t="s">
        <v>176</v>
      </c>
      <c r="E3239" s="2" t="s">
        <v>30</v>
      </c>
      <c r="F3239" s="26" t="s">
        <v>176</v>
      </c>
      <c r="G3239" s="4" t="s">
        <v>1266</v>
      </c>
      <c r="H3239" s="2" t="s">
        <v>163</v>
      </c>
      <c r="I3239" s="2" t="s">
        <v>569</v>
      </c>
      <c r="J3239" s="2" t="s">
        <v>570</v>
      </c>
      <c r="K3239" s="2" t="s">
        <v>835</v>
      </c>
      <c r="L3239" s="2" t="s">
        <v>793</v>
      </c>
      <c r="M3239" s="2" t="s">
        <v>6</v>
      </c>
      <c r="N3239" s="2" t="s">
        <v>6</v>
      </c>
      <c r="O3239" s="2" t="s">
        <v>6</v>
      </c>
      <c r="P3239" s="2" t="s">
        <v>6</v>
      </c>
      <c r="Q3239" s="2" t="s">
        <v>6</v>
      </c>
      <c r="R3239" s="2" t="s">
        <v>6</v>
      </c>
      <c r="S3239" s="2" t="s">
        <v>6</v>
      </c>
      <c r="T3239" s="2" t="s">
        <v>6</v>
      </c>
      <c r="U3239" s="2" t="s">
        <v>6</v>
      </c>
      <c r="V3239" s="2" t="s">
        <v>6</v>
      </c>
      <c r="W3239" s="2" t="s">
        <v>6</v>
      </c>
      <c r="X3239" s="2" t="s">
        <v>6</v>
      </c>
      <c r="Y3239" s="2" t="s">
        <v>6</v>
      </c>
      <c r="Z3239" s="2" t="s">
        <v>6</v>
      </c>
      <c r="AA3239" s="2" t="s">
        <v>6</v>
      </c>
      <c r="AB3239" s="2" t="s">
        <v>6</v>
      </c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</row>
    <row r="3240" spans="1:47" ht="15.75">
      <c r="A3240" s="2"/>
      <c r="B3240" s="2"/>
      <c r="C3240" s="2" t="s">
        <v>1231</v>
      </c>
      <c r="D3240" s="2" t="s">
        <v>176</v>
      </c>
      <c r="E3240" s="2" t="s">
        <v>30</v>
      </c>
      <c r="F3240" s="26" t="s">
        <v>176</v>
      </c>
      <c r="G3240" s="4" t="s">
        <v>1266</v>
      </c>
      <c r="H3240" s="2" t="s">
        <v>163</v>
      </c>
      <c r="I3240" s="2" t="s">
        <v>569</v>
      </c>
      <c r="J3240" s="2" t="s">
        <v>570</v>
      </c>
      <c r="K3240" s="2" t="s">
        <v>835</v>
      </c>
      <c r="L3240" s="2" t="s">
        <v>793</v>
      </c>
      <c r="M3240" s="2" t="s">
        <v>6</v>
      </c>
      <c r="N3240" s="2" t="s">
        <v>6</v>
      </c>
      <c r="O3240" s="2" t="s">
        <v>6</v>
      </c>
      <c r="P3240" s="2" t="s">
        <v>6</v>
      </c>
      <c r="Q3240" s="2" t="s">
        <v>6</v>
      </c>
      <c r="R3240" s="2" t="s">
        <v>6</v>
      </c>
      <c r="S3240" s="2" t="s">
        <v>6</v>
      </c>
      <c r="T3240" s="2" t="s">
        <v>6</v>
      </c>
      <c r="U3240" s="2" t="s">
        <v>6</v>
      </c>
      <c r="V3240" s="2" t="s">
        <v>6</v>
      </c>
      <c r="W3240" s="2" t="s">
        <v>6</v>
      </c>
      <c r="X3240" s="2" t="s">
        <v>6</v>
      </c>
      <c r="Y3240" s="2" t="s">
        <v>6</v>
      </c>
      <c r="Z3240" s="2" t="s">
        <v>6</v>
      </c>
      <c r="AA3240" s="2" t="s">
        <v>6</v>
      </c>
      <c r="AB3240" s="2" t="s">
        <v>6</v>
      </c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</row>
    <row r="3241" spans="1:47" ht="15.75">
      <c r="A3241" s="2"/>
      <c r="B3241" s="2"/>
      <c r="C3241" s="2" t="s">
        <v>1232</v>
      </c>
      <c r="D3241" s="2" t="s">
        <v>176</v>
      </c>
      <c r="E3241" s="2" t="s">
        <v>30</v>
      </c>
      <c r="F3241" s="26" t="s">
        <v>176</v>
      </c>
      <c r="G3241" s="4" t="s">
        <v>1266</v>
      </c>
      <c r="H3241" s="2" t="s">
        <v>163</v>
      </c>
      <c r="I3241" s="2" t="s">
        <v>569</v>
      </c>
      <c r="J3241" s="2" t="s">
        <v>570</v>
      </c>
      <c r="K3241" s="2" t="s">
        <v>835</v>
      </c>
      <c r="L3241" s="2" t="s">
        <v>793</v>
      </c>
      <c r="M3241" s="2" t="s">
        <v>6</v>
      </c>
      <c r="N3241" s="2" t="s">
        <v>6</v>
      </c>
      <c r="O3241" s="2" t="s">
        <v>6</v>
      </c>
      <c r="P3241" s="2" t="s">
        <v>6</v>
      </c>
      <c r="Q3241" s="2" t="s">
        <v>6</v>
      </c>
      <c r="R3241" s="2" t="s">
        <v>6</v>
      </c>
      <c r="S3241" s="2" t="s">
        <v>6</v>
      </c>
      <c r="T3241" s="2" t="s">
        <v>6</v>
      </c>
      <c r="U3241" s="2" t="s">
        <v>6</v>
      </c>
      <c r="V3241" s="2" t="s">
        <v>6</v>
      </c>
      <c r="W3241" s="2" t="s">
        <v>6</v>
      </c>
      <c r="X3241" s="2" t="s">
        <v>6</v>
      </c>
      <c r="Y3241" s="2" t="s">
        <v>6</v>
      </c>
      <c r="Z3241" s="2" t="s">
        <v>6</v>
      </c>
      <c r="AA3241" s="2" t="s">
        <v>6</v>
      </c>
      <c r="AB3241" s="2" t="s">
        <v>6</v>
      </c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</row>
    <row r="3242" spans="1:47" ht="15.75">
      <c r="A3242" s="2"/>
      <c r="B3242" s="2"/>
      <c r="C3242" s="2" t="s">
        <v>1147</v>
      </c>
      <c r="D3242" s="2" t="s">
        <v>176</v>
      </c>
      <c r="E3242" s="2" t="s">
        <v>30</v>
      </c>
      <c r="F3242" s="26" t="s">
        <v>176</v>
      </c>
      <c r="G3242" s="4" t="s">
        <v>1266</v>
      </c>
      <c r="H3242" s="2" t="s">
        <v>163</v>
      </c>
      <c r="I3242" s="2" t="s">
        <v>569</v>
      </c>
      <c r="J3242" s="2" t="s">
        <v>570</v>
      </c>
      <c r="K3242" s="2" t="s">
        <v>835</v>
      </c>
      <c r="L3242" s="2" t="s">
        <v>852</v>
      </c>
      <c r="M3242" s="2" t="s">
        <v>6</v>
      </c>
      <c r="N3242" s="2" t="s">
        <v>6</v>
      </c>
      <c r="O3242" s="2" t="s">
        <v>6</v>
      </c>
      <c r="P3242" s="2" t="s">
        <v>6</v>
      </c>
      <c r="Q3242" s="2" t="s">
        <v>6</v>
      </c>
      <c r="R3242" s="2" t="s">
        <v>6</v>
      </c>
      <c r="S3242" s="2" t="s">
        <v>6</v>
      </c>
      <c r="T3242" s="2" t="s">
        <v>6</v>
      </c>
      <c r="U3242" s="2" t="s">
        <v>6</v>
      </c>
      <c r="V3242" s="2" t="s">
        <v>6</v>
      </c>
      <c r="W3242" s="2" t="s">
        <v>6</v>
      </c>
      <c r="X3242" s="2" t="s">
        <v>6</v>
      </c>
      <c r="Y3242" s="2" t="s">
        <v>6</v>
      </c>
      <c r="Z3242" s="2" t="s">
        <v>6</v>
      </c>
      <c r="AA3242" s="2" t="s">
        <v>6</v>
      </c>
      <c r="AB3242" s="2" t="s">
        <v>6</v>
      </c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</row>
    <row r="3243" spans="1:47" ht="15.75">
      <c r="A3243" s="2"/>
      <c r="B3243" s="2"/>
      <c r="C3243" s="2" t="s">
        <v>1233</v>
      </c>
      <c r="D3243" s="2" t="s">
        <v>176</v>
      </c>
      <c r="E3243" s="2" t="s">
        <v>30</v>
      </c>
      <c r="F3243" s="26" t="s">
        <v>176</v>
      </c>
      <c r="G3243" s="4" t="s">
        <v>1266</v>
      </c>
      <c r="H3243" s="2" t="s">
        <v>163</v>
      </c>
      <c r="I3243" s="2" t="s">
        <v>569</v>
      </c>
      <c r="J3243" s="2" t="s">
        <v>570</v>
      </c>
      <c r="K3243" s="2" t="s">
        <v>835</v>
      </c>
      <c r="L3243" s="2" t="s">
        <v>852</v>
      </c>
      <c r="M3243" s="2" t="s">
        <v>6</v>
      </c>
      <c r="N3243" s="2" t="s">
        <v>6</v>
      </c>
      <c r="O3243" s="2" t="s">
        <v>6</v>
      </c>
      <c r="P3243" s="2" t="s">
        <v>6</v>
      </c>
      <c r="Q3243" s="2" t="s">
        <v>6</v>
      </c>
      <c r="R3243" s="2" t="s">
        <v>6</v>
      </c>
      <c r="S3243" s="2" t="s">
        <v>6</v>
      </c>
      <c r="T3243" s="2" t="s">
        <v>6</v>
      </c>
      <c r="U3243" s="2" t="s">
        <v>6</v>
      </c>
      <c r="V3243" s="2" t="s">
        <v>6</v>
      </c>
      <c r="W3243" s="2" t="s">
        <v>6</v>
      </c>
      <c r="X3243" s="2" t="s">
        <v>6</v>
      </c>
      <c r="Y3243" s="2" t="s">
        <v>6</v>
      </c>
      <c r="Z3243" s="2" t="s">
        <v>6</v>
      </c>
      <c r="AA3243" s="2" t="s">
        <v>6</v>
      </c>
      <c r="AB3243" s="2" t="s">
        <v>6</v>
      </c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</row>
    <row r="3244" spans="1:47" ht="15.75">
      <c r="A3244" s="2"/>
      <c r="B3244" s="2"/>
      <c r="C3244" s="2" t="s">
        <v>1148</v>
      </c>
      <c r="D3244" s="2" t="s">
        <v>176</v>
      </c>
      <c r="E3244" s="2" t="s">
        <v>30</v>
      </c>
      <c r="F3244" s="26" t="s">
        <v>176</v>
      </c>
      <c r="G3244" s="4" t="s">
        <v>1266</v>
      </c>
      <c r="H3244" s="2" t="s">
        <v>163</v>
      </c>
      <c r="I3244" s="2" t="s">
        <v>569</v>
      </c>
      <c r="J3244" s="2" t="s">
        <v>570</v>
      </c>
      <c r="K3244" s="2" t="s">
        <v>835</v>
      </c>
      <c r="L3244" s="2" t="s">
        <v>852</v>
      </c>
      <c r="M3244" s="2" t="s">
        <v>6</v>
      </c>
      <c r="N3244" s="2" t="s">
        <v>6</v>
      </c>
      <c r="O3244" s="2" t="s">
        <v>6</v>
      </c>
      <c r="P3244" s="2" t="s">
        <v>6</v>
      </c>
      <c r="Q3244" s="2" t="s">
        <v>6</v>
      </c>
      <c r="R3244" s="2" t="s">
        <v>6</v>
      </c>
      <c r="S3244" s="2" t="s">
        <v>6</v>
      </c>
      <c r="T3244" s="2" t="s">
        <v>6</v>
      </c>
      <c r="U3244" s="2" t="s">
        <v>6</v>
      </c>
      <c r="V3244" s="2" t="s">
        <v>6</v>
      </c>
      <c r="W3244" s="2" t="s">
        <v>6</v>
      </c>
      <c r="X3244" s="2" t="s">
        <v>6</v>
      </c>
      <c r="Y3244" s="2" t="s">
        <v>6</v>
      </c>
      <c r="Z3244" s="2" t="s">
        <v>6</v>
      </c>
      <c r="AA3244" s="2" t="s">
        <v>6</v>
      </c>
      <c r="AB3244" s="2" t="s">
        <v>6</v>
      </c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</row>
    <row r="3245" spans="1:47" ht="15.75">
      <c r="A3245" s="2"/>
      <c r="B3245" s="2"/>
      <c r="C3245" s="2" t="s">
        <v>1149</v>
      </c>
      <c r="D3245" s="2" t="s">
        <v>176</v>
      </c>
      <c r="E3245" s="2" t="s">
        <v>30</v>
      </c>
      <c r="F3245" s="26" t="s">
        <v>176</v>
      </c>
      <c r="G3245" s="4" t="s">
        <v>1266</v>
      </c>
      <c r="H3245" s="2" t="s">
        <v>163</v>
      </c>
      <c r="I3245" s="2" t="s">
        <v>569</v>
      </c>
      <c r="J3245" s="2" t="s">
        <v>570</v>
      </c>
      <c r="K3245" s="2" t="s">
        <v>835</v>
      </c>
      <c r="L3245" s="2" t="s">
        <v>852</v>
      </c>
      <c r="M3245" s="2" t="s">
        <v>6</v>
      </c>
      <c r="N3245" s="2" t="s">
        <v>6</v>
      </c>
      <c r="O3245" s="2" t="s">
        <v>6</v>
      </c>
      <c r="P3245" s="2" t="s">
        <v>6</v>
      </c>
      <c r="Q3245" s="2" t="s">
        <v>6</v>
      </c>
      <c r="R3245" s="2" t="s">
        <v>6</v>
      </c>
      <c r="S3245" s="2" t="s">
        <v>6</v>
      </c>
      <c r="T3245" s="2" t="s">
        <v>6</v>
      </c>
      <c r="U3245" s="2" t="s">
        <v>6</v>
      </c>
      <c r="V3245" s="2" t="s">
        <v>6</v>
      </c>
      <c r="W3245" s="2" t="s">
        <v>6</v>
      </c>
      <c r="X3245" s="2" t="s">
        <v>6</v>
      </c>
      <c r="Y3245" s="2" t="s">
        <v>6</v>
      </c>
      <c r="Z3245" s="2" t="s">
        <v>6</v>
      </c>
      <c r="AA3245" s="2" t="s">
        <v>6</v>
      </c>
      <c r="AB3245" s="2" t="s">
        <v>6</v>
      </c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</row>
    <row r="3246" spans="1:47" ht="15.75">
      <c r="A3246" s="2"/>
      <c r="B3246" s="2"/>
      <c r="C3246" s="2" t="s">
        <v>1150</v>
      </c>
      <c r="D3246" s="2" t="s">
        <v>176</v>
      </c>
      <c r="E3246" s="2" t="s">
        <v>30</v>
      </c>
      <c r="F3246" s="26" t="s">
        <v>176</v>
      </c>
      <c r="G3246" s="4" t="s">
        <v>1266</v>
      </c>
      <c r="H3246" s="2" t="s">
        <v>163</v>
      </c>
      <c r="I3246" s="2" t="s">
        <v>569</v>
      </c>
      <c r="J3246" s="2" t="s">
        <v>570</v>
      </c>
      <c r="K3246" s="2" t="s">
        <v>835</v>
      </c>
      <c r="L3246" s="2" t="s">
        <v>852</v>
      </c>
      <c r="M3246" s="2" t="s">
        <v>6</v>
      </c>
      <c r="N3246" s="2" t="s">
        <v>6</v>
      </c>
      <c r="O3246" s="2" t="s">
        <v>6</v>
      </c>
      <c r="P3246" s="2" t="s">
        <v>6</v>
      </c>
      <c r="Q3246" s="2" t="s">
        <v>6</v>
      </c>
      <c r="R3246" s="2" t="s">
        <v>6</v>
      </c>
      <c r="S3246" s="2" t="s">
        <v>6</v>
      </c>
      <c r="T3246" s="2" t="s">
        <v>6</v>
      </c>
      <c r="U3246" s="2" t="s">
        <v>6</v>
      </c>
      <c r="V3246" s="2" t="s">
        <v>6</v>
      </c>
      <c r="W3246" s="2" t="s">
        <v>6</v>
      </c>
      <c r="X3246" s="2" t="s">
        <v>6</v>
      </c>
      <c r="Y3246" s="2" t="s">
        <v>6</v>
      </c>
      <c r="Z3246" s="2" t="s">
        <v>6</v>
      </c>
      <c r="AA3246" s="2" t="s">
        <v>6</v>
      </c>
      <c r="AB3246" s="2" t="s">
        <v>6</v>
      </c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</row>
    <row r="3247" spans="1:47" ht="15.75">
      <c r="A3247" s="2"/>
      <c r="B3247" s="2"/>
      <c r="C3247" s="2" t="s">
        <v>1151</v>
      </c>
      <c r="D3247" s="2" t="s">
        <v>176</v>
      </c>
      <c r="E3247" s="2" t="s">
        <v>30</v>
      </c>
      <c r="F3247" s="26" t="s">
        <v>176</v>
      </c>
      <c r="G3247" s="4" t="s">
        <v>1266</v>
      </c>
      <c r="H3247" s="2" t="s">
        <v>163</v>
      </c>
      <c r="I3247" s="2" t="s">
        <v>569</v>
      </c>
      <c r="J3247" s="2" t="s">
        <v>570</v>
      </c>
      <c r="K3247" s="2" t="s">
        <v>835</v>
      </c>
      <c r="L3247" s="2" t="s">
        <v>852</v>
      </c>
      <c r="M3247" s="2" t="s">
        <v>6</v>
      </c>
      <c r="N3247" s="2" t="s">
        <v>6</v>
      </c>
      <c r="O3247" s="2" t="s">
        <v>6</v>
      </c>
      <c r="P3247" s="2" t="s">
        <v>6</v>
      </c>
      <c r="Q3247" s="2" t="s">
        <v>6</v>
      </c>
      <c r="R3247" s="2" t="s">
        <v>6</v>
      </c>
      <c r="S3247" s="2" t="s">
        <v>6</v>
      </c>
      <c r="T3247" s="2" t="s">
        <v>6</v>
      </c>
      <c r="U3247" s="2" t="s">
        <v>6</v>
      </c>
      <c r="V3247" s="2" t="s">
        <v>6</v>
      </c>
      <c r="W3247" s="2" t="s">
        <v>6</v>
      </c>
      <c r="X3247" s="2" t="s">
        <v>6</v>
      </c>
      <c r="Y3247" s="2" t="s">
        <v>6</v>
      </c>
      <c r="Z3247" s="2" t="s">
        <v>6</v>
      </c>
      <c r="AA3247" s="2" t="s">
        <v>6</v>
      </c>
      <c r="AB3247" s="2" t="s">
        <v>6</v>
      </c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</row>
    <row r="3248" spans="1:47" ht="15.75">
      <c r="A3248" s="2"/>
      <c r="B3248" s="2"/>
      <c r="C3248" s="2" t="s">
        <v>1152</v>
      </c>
      <c r="D3248" s="2" t="s">
        <v>176</v>
      </c>
      <c r="E3248" s="2" t="s">
        <v>30</v>
      </c>
      <c r="F3248" s="26" t="s">
        <v>176</v>
      </c>
      <c r="G3248" s="4" t="s">
        <v>1266</v>
      </c>
      <c r="H3248" s="2" t="s">
        <v>163</v>
      </c>
      <c r="I3248" s="2" t="s">
        <v>569</v>
      </c>
      <c r="J3248" s="2" t="s">
        <v>570</v>
      </c>
      <c r="K3248" s="2" t="s">
        <v>835</v>
      </c>
      <c r="L3248" s="2" t="s">
        <v>852</v>
      </c>
      <c r="M3248" s="2" t="s">
        <v>6</v>
      </c>
      <c r="N3248" s="2" t="s">
        <v>6</v>
      </c>
      <c r="O3248" s="2" t="s">
        <v>6</v>
      </c>
      <c r="P3248" s="2" t="s">
        <v>6</v>
      </c>
      <c r="Q3248" s="2" t="s">
        <v>6</v>
      </c>
      <c r="R3248" s="2" t="s">
        <v>6</v>
      </c>
      <c r="S3248" s="2" t="s">
        <v>6</v>
      </c>
      <c r="T3248" s="2" t="s">
        <v>6</v>
      </c>
      <c r="U3248" s="2" t="s">
        <v>6</v>
      </c>
      <c r="V3248" s="2" t="s">
        <v>6</v>
      </c>
      <c r="W3248" s="2" t="s">
        <v>6</v>
      </c>
      <c r="X3248" s="2" t="s">
        <v>6</v>
      </c>
      <c r="Y3248" s="2" t="s">
        <v>6</v>
      </c>
      <c r="Z3248" s="2" t="s">
        <v>6</v>
      </c>
      <c r="AA3248" s="2" t="s">
        <v>6</v>
      </c>
      <c r="AB3248" s="2" t="s">
        <v>6</v>
      </c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</row>
    <row r="3249" spans="1:47" ht="15.75">
      <c r="A3249" s="2"/>
      <c r="B3249" s="2"/>
      <c r="C3249" s="2" t="s">
        <v>1153</v>
      </c>
      <c r="D3249" s="2" t="s">
        <v>176</v>
      </c>
      <c r="E3249" s="2" t="s">
        <v>30</v>
      </c>
      <c r="F3249" s="26" t="s">
        <v>176</v>
      </c>
      <c r="G3249" s="4" t="s">
        <v>1266</v>
      </c>
      <c r="H3249" s="2" t="s">
        <v>163</v>
      </c>
      <c r="I3249" s="2" t="s">
        <v>569</v>
      </c>
      <c r="J3249" s="2" t="s">
        <v>570</v>
      </c>
      <c r="K3249" s="2" t="s">
        <v>835</v>
      </c>
      <c r="L3249" s="2" t="s">
        <v>852</v>
      </c>
      <c r="M3249" s="2" t="s">
        <v>6</v>
      </c>
      <c r="N3249" s="2" t="s">
        <v>6</v>
      </c>
      <c r="O3249" s="2" t="s">
        <v>6</v>
      </c>
      <c r="P3249" s="2" t="s">
        <v>6</v>
      </c>
      <c r="Q3249" s="2" t="s">
        <v>6</v>
      </c>
      <c r="R3249" s="2" t="s">
        <v>6</v>
      </c>
      <c r="S3249" s="2" t="s">
        <v>6</v>
      </c>
      <c r="T3249" s="2" t="s">
        <v>6</v>
      </c>
      <c r="U3249" s="2" t="s">
        <v>6</v>
      </c>
      <c r="V3249" s="2" t="s">
        <v>6</v>
      </c>
      <c r="W3249" s="2" t="s">
        <v>6</v>
      </c>
      <c r="X3249" s="2" t="s">
        <v>6</v>
      </c>
      <c r="Y3249" s="2" t="s">
        <v>6</v>
      </c>
      <c r="Z3249" s="2" t="s">
        <v>6</v>
      </c>
      <c r="AA3249" s="2" t="s">
        <v>6</v>
      </c>
      <c r="AB3249" s="2" t="s">
        <v>6</v>
      </c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</row>
    <row r="3250" spans="1:47" ht="15.75">
      <c r="A3250" s="2"/>
      <c r="B3250" s="2"/>
      <c r="C3250" s="2" t="s">
        <v>1154</v>
      </c>
      <c r="D3250" s="2" t="s">
        <v>176</v>
      </c>
      <c r="E3250" s="2" t="s">
        <v>30</v>
      </c>
      <c r="F3250" s="26" t="s">
        <v>176</v>
      </c>
      <c r="G3250" s="4" t="s">
        <v>1266</v>
      </c>
      <c r="H3250" s="2" t="s">
        <v>163</v>
      </c>
      <c r="I3250" s="2" t="s">
        <v>569</v>
      </c>
      <c r="J3250" s="2" t="s">
        <v>570</v>
      </c>
      <c r="K3250" s="2" t="s">
        <v>835</v>
      </c>
      <c r="L3250" s="2" t="s">
        <v>852</v>
      </c>
      <c r="M3250" s="2" t="s">
        <v>6</v>
      </c>
      <c r="N3250" s="2" t="s">
        <v>6</v>
      </c>
      <c r="O3250" s="2" t="s">
        <v>6</v>
      </c>
      <c r="P3250" s="2" t="s">
        <v>6</v>
      </c>
      <c r="Q3250" s="2" t="s">
        <v>6</v>
      </c>
      <c r="R3250" s="2" t="s">
        <v>6</v>
      </c>
      <c r="S3250" s="2" t="s">
        <v>6</v>
      </c>
      <c r="T3250" s="2" t="s">
        <v>6</v>
      </c>
      <c r="U3250" s="2" t="s">
        <v>6</v>
      </c>
      <c r="V3250" s="2" t="s">
        <v>6</v>
      </c>
      <c r="W3250" s="2" t="s">
        <v>6</v>
      </c>
      <c r="X3250" s="2" t="s">
        <v>6</v>
      </c>
      <c r="Y3250" s="2" t="s">
        <v>6</v>
      </c>
      <c r="Z3250" s="2" t="s">
        <v>6</v>
      </c>
      <c r="AA3250" s="2" t="s">
        <v>6</v>
      </c>
      <c r="AB3250" s="2" t="s">
        <v>6</v>
      </c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</row>
    <row r="3251" spans="1:47" ht="15.75">
      <c r="A3251" s="2"/>
      <c r="B3251" s="2"/>
      <c r="C3251" s="2" t="s">
        <v>1155</v>
      </c>
      <c r="D3251" s="2" t="s">
        <v>176</v>
      </c>
      <c r="E3251" s="2" t="s">
        <v>30</v>
      </c>
      <c r="F3251" s="26" t="s">
        <v>176</v>
      </c>
      <c r="G3251" s="4" t="s">
        <v>1266</v>
      </c>
      <c r="H3251" s="2" t="s">
        <v>163</v>
      </c>
      <c r="I3251" s="2" t="s">
        <v>569</v>
      </c>
      <c r="J3251" s="2" t="s">
        <v>570</v>
      </c>
      <c r="K3251" s="2" t="s">
        <v>835</v>
      </c>
      <c r="L3251" s="2" t="s">
        <v>852</v>
      </c>
      <c r="M3251" s="2" t="s">
        <v>6</v>
      </c>
      <c r="N3251" s="2" t="s">
        <v>6</v>
      </c>
      <c r="O3251" s="2" t="s">
        <v>6</v>
      </c>
      <c r="P3251" s="2" t="s">
        <v>6</v>
      </c>
      <c r="Q3251" s="2" t="s">
        <v>6</v>
      </c>
      <c r="R3251" s="2" t="s">
        <v>6</v>
      </c>
      <c r="S3251" s="2" t="s">
        <v>6</v>
      </c>
      <c r="T3251" s="2" t="s">
        <v>6</v>
      </c>
      <c r="U3251" s="2" t="s">
        <v>6</v>
      </c>
      <c r="V3251" s="2" t="s">
        <v>6</v>
      </c>
      <c r="W3251" s="2" t="s">
        <v>6</v>
      </c>
      <c r="X3251" s="2" t="s">
        <v>6</v>
      </c>
      <c r="Y3251" s="2" t="s">
        <v>6</v>
      </c>
      <c r="Z3251" s="2" t="s">
        <v>6</v>
      </c>
      <c r="AA3251" s="2" t="s">
        <v>6</v>
      </c>
      <c r="AB3251" s="2" t="s">
        <v>6</v>
      </c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</row>
    <row r="3252" spans="1:47" ht="15.75">
      <c r="A3252" s="2"/>
      <c r="B3252" s="2"/>
      <c r="C3252" s="2" t="s">
        <v>1156</v>
      </c>
      <c r="D3252" s="2" t="s">
        <v>176</v>
      </c>
      <c r="E3252" s="2" t="s">
        <v>30</v>
      </c>
      <c r="F3252" s="26" t="s">
        <v>176</v>
      </c>
      <c r="G3252" s="4" t="s">
        <v>1266</v>
      </c>
      <c r="H3252" s="2" t="s">
        <v>163</v>
      </c>
      <c r="I3252" s="2" t="s">
        <v>569</v>
      </c>
      <c r="J3252" s="2" t="s">
        <v>570</v>
      </c>
      <c r="K3252" s="2" t="s">
        <v>835</v>
      </c>
      <c r="L3252" s="2" t="s">
        <v>852</v>
      </c>
      <c r="M3252" s="2" t="s">
        <v>6</v>
      </c>
      <c r="N3252" s="2" t="s">
        <v>6</v>
      </c>
      <c r="O3252" s="2" t="s">
        <v>6</v>
      </c>
      <c r="P3252" s="2" t="s">
        <v>6</v>
      </c>
      <c r="Q3252" s="2" t="s">
        <v>6</v>
      </c>
      <c r="R3252" s="2" t="s">
        <v>6</v>
      </c>
      <c r="S3252" s="2" t="s">
        <v>6</v>
      </c>
      <c r="T3252" s="2" t="s">
        <v>6</v>
      </c>
      <c r="U3252" s="2" t="s">
        <v>6</v>
      </c>
      <c r="V3252" s="2" t="s">
        <v>6</v>
      </c>
      <c r="W3252" s="2" t="s">
        <v>6</v>
      </c>
      <c r="X3252" s="2" t="s">
        <v>6</v>
      </c>
      <c r="Y3252" s="2" t="s">
        <v>6</v>
      </c>
      <c r="Z3252" s="2" t="s">
        <v>6</v>
      </c>
      <c r="AA3252" s="2" t="s">
        <v>6</v>
      </c>
      <c r="AB3252" s="2" t="s">
        <v>6</v>
      </c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</row>
    <row r="3253" spans="1:47" ht="15.75">
      <c r="A3253" s="2"/>
      <c r="B3253" s="2"/>
      <c r="C3253" s="2" t="s">
        <v>1157</v>
      </c>
      <c r="D3253" s="2" t="s">
        <v>176</v>
      </c>
      <c r="E3253" s="2" t="s">
        <v>30</v>
      </c>
      <c r="F3253" s="26" t="s">
        <v>176</v>
      </c>
      <c r="G3253" s="4" t="s">
        <v>1266</v>
      </c>
      <c r="H3253" s="2" t="s">
        <v>163</v>
      </c>
      <c r="I3253" s="2" t="s">
        <v>569</v>
      </c>
      <c r="J3253" s="2" t="s">
        <v>570</v>
      </c>
      <c r="K3253" s="2" t="s">
        <v>835</v>
      </c>
      <c r="L3253" s="2" t="s">
        <v>852</v>
      </c>
      <c r="M3253" s="2" t="s">
        <v>6</v>
      </c>
      <c r="N3253" s="2" t="s">
        <v>6</v>
      </c>
      <c r="O3253" s="2" t="s">
        <v>6</v>
      </c>
      <c r="P3253" s="2" t="s">
        <v>6</v>
      </c>
      <c r="Q3253" s="2" t="s">
        <v>6</v>
      </c>
      <c r="R3253" s="2" t="s">
        <v>6</v>
      </c>
      <c r="S3253" s="2" t="s">
        <v>6</v>
      </c>
      <c r="T3253" s="2" t="s">
        <v>6</v>
      </c>
      <c r="U3253" s="2" t="s">
        <v>6</v>
      </c>
      <c r="V3253" s="2" t="s">
        <v>6</v>
      </c>
      <c r="W3253" s="2" t="s">
        <v>6</v>
      </c>
      <c r="X3253" s="2" t="s">
        <v>6</v>
      </c>
      <c r="Y3253" s="2" t="s">
        <v>6</v>
      </c>
      <c r="Z3253" s="2" t="s">
        <v>6</v>
      </c>
      <c r="AA3253" s="2" t="s">
        <v>6</v>
      </c>
      <c r="AB3253" s="2" t="s">
        <v>6</v>
      </c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</row>
    <row r="3254" spans="1:47" ht="15.75">
      <c r="A3254" s="2"/>
      <c r="B3254" s="2"/>
      <c r="C3254" s="2" t="s">
        <v>1158</v>
      </c>
      <c r="D3254" s="2" t="s">
        <v>176</v>
      </c>
      <c r="E3254" s="2" t="s">
        <v>30</v>
      </c>
      <c r="F3254" s="26" t="s">
        <v>176</v>
      </c>
      <c r="G3254" s="4" t="s">
        <v>1266</v>
      </c>
      <c r="H3254" s="2" t="s">
        <v>163</v>
      </c>
      <c r="I3254" s="2" t="s">
        <v>569</v>
      </c>
      <c r="J3254" s="2" t="s">
        <v>570</v>
      </c>
      <c r="K3254" s="2" t="s">
        <v>835</v>
      </c>
      <c r="L3254" s="2" t="s">
        <v>852</v>
      </c>
      <c r="M3254" s="2" t="s">
        <v>6</v>
      </c>
      <c r="N3254" s="2" t="s">
        <v>6</v>
      </c>
      <c r="O3254" s="2" t="s">
        <v>6</v>
      </c>
      <c r="P3254" s="2" t="s">
        <v>6</v>
      </c>
      <c r="Q3254" s="2" t="s">
        <v>6</v>
      </c>
      <c r="R3254" s="2" t="s">
        <v>6</v>
      </c>
      <c r="S3254" s="2" t="s">
        <v>6</v>
      </c>
      <c r="T3254" s="2" t="s">
        <v>6</v>
      </c>
      <c r="U3254" s="2" t="s">
        <v>6</v>
      </c>
      <c r="V3254" s="2" t="s">
        <v>6</v>
      </c>
      <c r="W3254" s="2" t="s">
        <v>6</v>
      </c>
      <c r="X3254" s="2" t="s">
        <v>6</v>
      </c>
      <c r="Y3254" s="2" t="s">
        <v>6</v>
      </c>
      <c r="Z3254" s="2" t="s">
        <v>6</v>
      </c>
      <c r="AA3254" s="2" t="s">
        <v>6</v>
      </c>
      <c r="AB3254" s="2" t="s">
        <v>6</v>
      </c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</row>
    <row r="3255" spans="1:47" ht="15.75">
      <c r="A3255" s="2"/>
      <c r="B3255" s="2"/>
      <c r="C3255" s="2" t="s">
        <v>1159</v>
      </c>
      <c r="D3255" s="2" t="s">
        <v>176</v>
      </c>
      <c r="E3255" s="2" t="s">
        <v>30</v>
      </c>
      <c r="F3255" s="26" t="s">
        <v>176</v>
      </c>
      <c r="G3255" s="4" t="s">
        <v>1266</v>
      </c>
      <c r="H3255" s="2" t="s">
        <v>163</v>
      </c>
      <c r="I3255" s="2" t="s">
        <v>569</v>
      </c>
      <c r="J3255" s="2" t="s">
        <v>570</v>
      </c>
      <c r="K3255" s="2" t="s">
        <v>835</v>
      </c>
      <c r="L3255" s="2" t="s">
        <v>852</v>
      </c>
      <c r="M3255" s="2" t="s">
        <v>6</v>
      </c>
      <c r="N3255" s="2" t="s">
        <v>6</v>
      </c>
      <c r="O3255" s="2" t="s">
        <v>6</v>
      </c>
      <c r="P3255" s="2" t="s">
        <v>6</v>
      </c>
      <c r="Q3255" s="2" t="s">
        <v>6</v>
      </c>
      <c r="R3255" s="2" t="s">
        <v>6</v>
      </c>
      <c r="S3255" s="2" t="s">
        <v>6</v>
      </c>
      <c r="T3255" s="2" t="s">
        <v>6</v>
      </c>
      <c r="U3255" s="2" t="s">
        <v>6</v>
      </c>
      <c r="V3255" s="2" t="s">
        <v>6</v>
      </c>
      <c r="W3255" s="2" t="s">
        <v>6</v>
      </c>
      <c r="X3255" s="2" t="s">
        <v>6</v>
      </c>
      <c r="Y3255" s="2" t="s">
        <v>6</v>
      </c>
      <c r="Z3255" s="2" t="s">
        <v>6</v>
      </c>
      <c r="AA3255" s="2" t="s">
        <v>6</v>
      </c>
      <c r="AB3255" s="2" t="s">
        <v>6</v>
      </c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</row>
    <row r="3256" spans="1:47" ht="15.75">
      <c r="A3256" s="2"/>
      <c r="B3256" s="2"/>
      <c r="C3256" s="2" t="s">
        <v>1160</v>
      </c>
      <c r="D3256" s="2" t="s">
        <v>176</v>
      </c>
      <c r="E3256" s="2" t="s">
        <v>30</v>
      </c>
      <c r="F3256" s="26" t="s">
        <v>176</v>
      </c>
      <c r="G3256" s="4" t="s">
        <v>1266</v>
      </c>
      <c r="H3256" s="2" t="s">
        <v>163</v>
      </c>
      <c r="I3256" s="2" t="s">
        <v>569</v>
      </c>
      <c r="J3256" s="2" t="s">
        <v>570</v>
      </c>
      <c r="K3256" s="2" t="s">
        <v>835</v>
      </c>
      <c r="L3256" s="2" t="s">
        <v>852</v>
      </c>
      <c r="M3256" s="2" t="s">
        <v>6</v>
      </c>
      <c r="N3256" s="2" t="s">
        <v>6</v>
      </c>
      <c r="O3256" s="2" t="s">
        <v>6</v>
      </c>
      <c r="P3256" s="2" t="s">
        <v>6</v>
      </c>
      <c r="Q3256" s="2" t="s">
        <v>6</v>
      </c>
      <c r="R3256" s="2" t="s">
        <v>6</v>
      </c>
      <c r="S3256" s="2" t="s">
        <v>6</v>
      </c>
      <c r="T3256" s="2" t="s">
        <v>6</v>
      </c>
      <c r="U3256" s="2" t="s">
        <v>6</v>
      </c>
      <c r="V3256" s="2" t="s">
        <v>6</v>
      </c>
      <c r="W3256" s="2" t="s">
        <v>6</v>
      </c>
      <c r="X3256" s="2" t="s">
        <v>6</v>
      </c>
      <c r="Y3256" s="2" t="s">
        <v>6</v>
      </c>
      <c r="Z3256" s="2" t="s">
        <v>6</v>
      </c>
      <c r="AA3256" s="2" t="s">
        <v>6</v>
      </c>
      <c r="AB3256" s="2" t="s">
        <v>6</v>
      </c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</row>
    <row r="3257" spans="1:47" ht="15.75">
      <c r="A3257" s="2"/>
      <c r="B3257" s="2"/>
      <c r="C3257" s="2" t="s">
        <v>1161</v>
      </c>
      <c r="D3257" s="2" t="s">
        <v>176</v>
      </c>
      <c r="E3257" s="2" t="s">
        <v>30</v>
      </c>
      <c r="F3257" s="26" t="s">
        <v>176</v>
      </c>
      <c r="G3257" s="4" t="s">
        <v>1266</v>
      </c>
      <c r="H3257" s="2" t="s">
        <v>163</v>
      </c>
      <c r="I3257" s="2" t="s">
        <v>569</v>
      </c>
      <c r="J3257" s="2" t="s">
        <v>570</v>
      </c>
      <c r="K3257" s="2" t="s">
        <v>835</v>
      </c>
      <c r="L3257" s="2" t="s">
        <v>852</v>
      </c>
      <c r="M3257" s="2" t="s">
        <v>6</v>
      </c>
      <c r="N3257" s="2" t="s">
        <v>6</v>
      </c>
      <c r="O3257" s="2" t="s">
        <v>6</v>
      </c>
      <c r="P3257" s="2" t="s">
        <v>6</v>
      </c>
      <c r="Q3257" s="2" t="s">
        <v>6</v>
      </c>
      <c r="R3257" s="2" t="s">
        <v>6</v>
      </c>
      <c r="S3257" s="2" t="s">
        <v>6</v>
      </c>
      <c r="T3257" s="2" t="s">
        <v>6</v>
      </c>
      <c r="U3257" s="2" t="s">
        <v>6</v>
      </c>
      <c r="V3257" s="2" t="s">
        <v>6</v>
      </c>
      <c r="W3257" s="2" t="s">
        <v>6</v>
      </c>
      <c r="X3257" s="2" t="s">
        <v>6</v>
      </c>
      <c r="Y3257" s="2" t="s">
        <v>6</v>
      </c>
      <c r="Z3257" s="2" t="s">
        <v>6</v>
      </c>
      <c r="AA3257" s="2" t="s">
        <v>6</v>
      </c>
      <c r="AB3257" s="2" t="s">
        <v>6</v>
      </c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</row>
    <row r="3258" spans="1:47" ht="15.75">
      <c r="A3258" s="2"/>
      <c r="B3258" s="2"/>
      <c r="C3258" s="2" t="s">
        <v>1162</v>
      </c>
      <c r="D3258" s="2" t="s">
        <v>176</v>
      </c>
      <c r="E3258" s="2" t="s">
        <v>30</v>
      </c>
      <c r="F3258" s="26" t="s">
        <v>176</v>
      </c>
      <c r="G3258" s="4" t="s">
        <v>1266</v>
      </c>
      <c r="H3258" s="2" t="s">
        <v>163</v>
      </c>
      <c r="I3258" s="2" t="s">
        <v>569</v>
      </c>
      <c r="J3258" s="2" t="s">
        <v>570</v>
      </c>
      <c r="K3258" s="2" t="s">
        <v>835</v>
      </c>
      <c r="L3258" s="2" t="s">
        <v>852</v>
      </c>
      <c r="M3258" s="2" t="s">
        <v>6</v>
      </c>
      <c r="N3258" s="2" t="s">
        <v>6</v>
      </c>
      <c r="O3258" s="2" t="s">
        <v>6</v>
      </c>
      <c r="P3258" s="2" t="s">
        <v>6</v>
      </c>
      <c r="Q3258" s="2" t="s">
        <v>6</v>
      </c>
      <c r="R3258" s="2" t="s">
        <v>6</v>
      </c>
      <c r="S3258" s="2" t="s">
        <v>6</v>
      </c>
      <c r="T3258" s="2" t="s">
        <v>6</v>
      </c>
      <c r="U3258" s="2" t="s">
        <v>6</v>
      </c>
      <c r="V3258" s="2" t="s">
        <v>6</v>
      </c>
      <c r="W3258" s="2" t="s">
        <v>6</v>
      </c>
      <c r="X3258" s="2" t="s">
        <v>6</v>
      </c>
      <c r="Y3258" s="2" t="s">
        <v>6</v>
      </c>
      <c r="Z3258" s="2" t="s">
        <v>6</v>
      </c>
      <c r="AA3258" s="2" t="s">
        <v>6</v>
      </c>
      <c r="AB3258" s="2" t="s">
        <v>6</v>
      </c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</row>
    <row r="3259" spans="1:47" ht="15.75">
      <c r="A3259" s="2"/>
      <c r="B3259" s="2"/>
      <c r="C3259" s="2" t="s">
        <v>1163</v>
      </c>
      <c r="D3259" s="2" t="s">
        <v>176</v>
      </c>
      <c r="E3259" s="2" t="s">
        <v>30</v>
      </c>
      <c r="F3259" s="26" t="s">
        <v>176</v>
      </c>
      <c r="G3259" s="4" t="s">
        <v>1266</v>
      </c>
      <c r="H3259" s="2" t="s">
        <v>163</v>
      </c>
      <c r="I3259" s="2" t="s">
        <v>569</v>
      </c>
      <c r="J3259" s="2" t="s">
        <v>570</v>
      </c>
      <c r="K3259" s="2" t="s">
        <v>835</v>
      </c>
      <c r="L3259" s="2" t="s">
        <v>852</v>
      </c>
      <c r="M3259" s="2" t="s">
        <v>6</v>
      </c>
      <c r="N3259" s="2" t="s">
        <v>6</v>
      </c>
      <c r="O3259" s="2" t="s">
        <v>6</v>
      </c>
      <c r="P3259" s="2" t="s">
        <v>6</v>
      </c>
      <c r="Q3259" s="2" t="s">
        <v>6</v>
      </c>
      <c r="R3259" s="2" t="s">
        <v>6</v>
      </c>
      <c r="S3259" s="2" t="s">
        <v>6</v>
      </c>
      <c r="T3259" s="2" t="s">
        <v>6</v>
      </c>
      <c r="U3259" s="2" t="s">
        <v>6</v>
      </c>
      <c r="V3259" s="2" t="s">
        <v>6</v>
      </c>
      <c r="W3259" s="2" t="s">
        <v>6</v>
      </c>
      <c r="X3259" s="2" t="s">
        <v>6</v>
      </c>
      <c r="Y3259" s="2" t="s">
        <v>6</v>
      </c>
      <c r="Z3259" s="2" t="s">
        <v>6</v>
      </c>
      <c r="AA3259" s="2" t="s">
        <v>6</v>
      </c>
      <c r="AB3259" s="2" t="s">
        <v>6</v>
      </c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</row>
    <row r="3260" spans="1:47" ht="15.75">
      <c r="A3260" s="2"/>
      <c r="B3260" s="2"/>
      <c r="C3260" s="2" t="s">
        <v>1164</v>
      </c>
      <c r="D3260" s="2" t="s">
        <v>176</v>
      </c>
      <c r="E3260" s="2" t="s">
        <v>30</v>
      </c>
      <c r="F3260" s="26" t="s">
        <v>176</v>
      </c>
      <c r="G3260" s="4" t="s">
        <v>1266</v>
      </c>
      <c r="H3260" s="2" t="s">
        <v>163</v>
      </c>
      <c r="I3260" s="2" t="s">
        <v>569</v>
      </c>
      <c r="J3260" s="2" t="s">
        <v>570</v>
      </c>
      <c r="K3260" s="2" t="s">
        <v>835</v>
      </c>
      <c r="L3260" s="2" t="s">
        <v>852</v>
      </c>
      <c r="M3260" s="2" t="s">
        <v>6</v>
      </c>
      <c r="N3260" s="2" t="s">
        <v>6</v>
      </c>
      <c r="O3260" s="2" t="s">
        <v>6</v>
      </c>
      <c r="P3260" s="2" t="s">
        <v>6</v>
      </c>
      <c r="Q3260" s="2" t="s">
        <v>6</v>
      </c>
      <c r="R3260" s="2" t="s">
        <v>6</v>
      </c>
      <c r="S3260" s="2" t="s">
        <v>6</v>
      </c>
      <c r="T3260" s="2" t="s">
        <v>6</v>
      </c>
      <c r="U3260" s="2" t="s">
        <v>6</v>
      </c>
      <c r="V3260" s="2" t="s">
        <v>6</v>
      </c>
      <c r="W3260" s="2" t="s">
        <v>6</v>
      </c>
      <c r="X3260" s="2" t="s">
        <v>6</v>
      </c>
      <c r="Y3260" s="2" t="s">
        <v>6</v>
      </c>
      <c r="Z3260" s="2" t="s">
        <v>6</v>
      </c>
      <c r="AA3260" s="2" t="s">
        <v>6</v>
      </c>
      <c r="AB3260" s="2" t="s">
        <v>6</v>
      </c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</row>
    <row r="3261" spans="1:47" ht="15.75">
      <c r="A3261" s="2"/>
      <c r="B3261" s="2"/>
      <c r="C3261" s="2" t="s">
        <v>1165</v>
      </c>
      <c r="D3261" s="2" t="s">
        <v>176</v>
      </c>
      <c r="E3261" s="2" t="s">
        <v>30</v>
      </c>
      <c r="F3261" s="26" t="s">
        <v>176</v>
      </c>
      <c r="G3261" s="4" t="s">
        <v>1266</v>
      </c>
      <c r="H3261" s="2" t="s">
        <v>163</v>
      </c>
      <c r="I3261" s="2" t="s">
        <v>569</v>
      </c>
      <c r="J3261" s="2" t="s">
        <v>570</v>
      </c>
      <c r="K3261" s="2" t="s">
        <v>835</v>
      </c>
      <c r="L3261" s="2" t="s">
        <v>852</v>
      </c>
      <c r="M3261" s="2" t="s">
        <v>6</v>
      </c>
      <c r="N3261" s="2" t="s">
        <v>6</v>
      </c>
      <c r="O3261" s="2" t="s">
        <v>6</v>
      </c>
      <c r="P3261" s="2" t="s">
        <v>6</v>
      </c>
      <c r="Q3261" s="2" t="s">
        <v>6</v>
      </c>
      <c r="R3261" s="2" t="s">
        <v>6</v>
      </c>
      <c r="S3261" s="2" t="s">
        <v>6</v>
      </c>
      <c r="T3261" s="2" t="s">
        <v>6</v>
      </c>
      <c r="U3261" s="2" t="s">
        <v>6</v>
      </c>
      <c r="V3261" s="2" t="s">
        <v>6</v>
      </c>
      <c r="W3261" s="2" t="s">
        <v>6</v>
      </c>
      <c r="X3261" s="2" t="s">
        <v>6</v>
      </c>
      <c r="Y3261" s="2" t="s">
        <v>6</v>
      </c>
      <c r="Z3261" s="2" t="s">
        <v>6</v>
      </c>
      <c r="AA3261" s="2" t="s">
        <v>6</v>
      </c>
      <c r="AB3261" s="2" t="s">
        <v>6</v>
      </c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</row>
    <row r="3262" spans="1:47" ht="15.75">
      <c r="A3262" s="2"/>
      <c r="B3262" s="2"/>
      <c r="C3262" s="2" t="s">
        <v>1166</v>
      </c>
      <c r="D3262" s="2" t="s">
        <v>176</v>
      </c>
      <c r="E3262" s="2" t="s">
        <v>30</v>
      </c>
      <c r="F3262" s="26" t="s">
        <v>176</v>
      </c>
      <c r="G3262" s="4" t="s">
        <v>1266</v>
      </c>
      <c r="H3262" s="2" t="s">
        <v>163</v>
      </c>
      <c r="I3262" s="2" t="s">
        <v>569</v>
      </c>
      <c r="J3262" s="2" t="s">
        <v>570</v>
      </c>
      <c r="K3262" s="2" t="s">
        <v>835</v>
      </c>
      <c r="L3262" s="2" t="s">
        <v>852</v>
      </c>
      <c r="M3262" s="2" t="s">
        <v>6</v>
      </c>
      <c r="N3262" s="2" t="s">
        <v>6</v>
      </c>
      <c r="O3262" s="2" t="s">
        <v>6</v>
      </c>
      <c r="P3262" s="2" t="s">
        <v>6</v>
      </c>
      <c r="Q3262" s="2" t="s">
        <v>6</v>
      </c>
      <c r="R3262" s="2" t="s">
        <v>6</v>
      </c>
      <c r="S3262" s="2" t="s">
        <v>6</v>
      </c>
      <c r="T3262" s="2" t="s">
        <v>6</v>
      </c>
      <c r="U3262" s="2" t="s">
        <v>6</v>
      </c>
      <c r="V3262" s="2" t="s">
        <v>6</v>
      </c>
      <c r="W3262" s="2" t="s">
        <v>6</v>
      </c>
      <c r="X3262" s="2" t="s">
        <v>6</v>
      </c>
      <c r="Y3262" s="2" t="s">
        <v>6</v>
      </c>
      <c r="Z3262" s="2" t="s">
        <v>6</v>
      </c>
      <c r="AA3262" s="2" t="s">
        <v>6</v>
      </c>
      <c r="AB3262" s="2" t="s">
        <v>6</v>
      </c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</row>
    <row r="3263" spans="1:47" ht="15.75">
      <c r="A3263" s="2"/>
      <c r="B3263" s="2"/>
      <c r="C3263" s="2" t="s">
        <v>1168</v>
      </c>
      <c r="D3263" s="2" t="s">
        <v>176</v>
      </c>
      <c r="E3263" s="2" t="s">
        <v>30</v>
      </c>
      <c r="F3263" s="26" t="s">
        <v>1277</v>
      </c>
      <c r="G3263" s="4" t="s">
        <v>1266</v>
      </c>
      <c r="H3263" s="2" t="s">
        <v>163</v>
      </c>
      <c r="I3263" s="2" t="s">
        <v>569</v>
      </c>
      <c r="J3263" s="2" t="s">
        <v>570</v>
      </c>
      <c r="K3263" s="2" t="s">
        <v>835</v>
      </c>
      <c r="L3263" s="2" t="s">
        <v>852</v>
      </c>
      <c r="M3263" s="2" t="s">
        <v>6</v>
      </c>
      <c r="N3263" s="2" t="s">
        <v>6</v>
      </c>
      <c r="O3263" s="2" t="s">
        <v>6</v>
      </c>
      <c r="P3263" s="2" t="s">
        <v>6</v>
      </c>
      <c r="Q3263" s="2" t="s">
        <v>6</v>
      </c>
      <c r="R3263" s="2" t="s">
        <v>6</v>
      </c>
      <c r="S3263" s="2" t="s">
        <v>6</v>
      </c>
      <c r="T3263" s="2" t="s">
        <v>6</v>
      </c>
      <c r="U3263" s="2" t="s">
        <v>6</v>
      </c>
      <c r="V3263" s="2" t="s">
        <v>6</v>
      </c>
      <c r="W3263" s="2" t="s">
        <v>6</v>
      </c>
      <c r="X3263" s="2" t="s">
        <v>6</v>
      </c>
      <c r="Y3263" s="2" t="s">
        <v>6</v>
      </c>
      <c r="Z3263" s="2" t="s">
        <v>6</v>
      </c>
      <c r="AA3263" s="2" t="s">
        <v>6</v>
      </c>
      <c r="AB3263" s="2" t="s">
        <v>6</v>
      </c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</row>
    <row r="3264" spans="1:47" ht="15.75">
      <c r="A3264" s="2"/>
      <c r="B3264" s="2"/>
      <c r="C3264" s="2" t="s">
        <v>1169</v>
      </c>
      <c r="D3264" s="2" t="s">
        <v>176</v>
      </c>
      <c r="E3264" s="2" t="s">
        <v>30</v>
      </c>
      <c r="F3264" s="26" t="s">
        <v>176</v>
      </c>
      <c r="G3264" s="4" t="s">
        <v>1266</v>
      </c>
      <c r="H3264" s="2" t="s">
        <v>163</v>
      </c>
      <c r="I3264" s="2" t="s">
        <v>569</v>
      </c>
      <c r="J3264" s="2" t="s">
        <v>570</v>
      </c>
      <c r="K3264" s="2" t="s">
        <v>835</v>
      </c>
      <c r="L3264" s="2" t="s">
        <v>852</v>
      </c>
      <c r="M3264" s="2" t="s">
        <v>6</v>
      </c>
      <c r="N3264" s="2" t="s">
        <v>6</v>
      </c>
      <c r="O3264" s="2" t="s">
        <v>6</v>
      </c>
      <c r="P3264" s="2" t="s">
        <v>6</v>
      </c>
      <c r="Q3264" s="2" t="s">
        <v>6</v>
      </c>
      <c r="R3264" s="2" t="s">
        <v>6</v>
      </c>
      <c r="S3264" s="2" t="s">
        <v>6</v>
      </c>
      <c r="T3264" s="2" t="s">
        <v>6</v>
      </c>
      <c r="U3264" s="2" t="s">
        <v>6</v>
      </c>
      <c r="V3264" s="2" t="s">
        <v>6</v>
      </c>
      <c r="W3264" s="2" t="s">
        <v>6</v>
      </c>
      <c r="X3264" s="2" t="s">
        <v>6</v>
      </c>
      <c r="Y3264" s="2" t="s">
        <v>6</v>
      </c>
      <c r="Z3264" s="2" t="s">
        <v>6</v>
      </c>
      <c r="AA3264" s="2" t="s">
        <v>6</v>
      </c>
      <c r="AB3264" s="2" t="s">
        <v>6</v>
      </c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</row>
    <row r="3265" spans="1:47" ht="15.75">
      <c r="A3265" s="2"/>
      <c r="B3265" s="2"/>
      <c r="C3265" s="2" t="s">
        <v>1170</v>
      </c>
      <c r="D3265" s="2" t="s">
        <v>176</v>
      </c>
      <c r="E3265" s="2" t="s">
        <v>30</v>
      </c>
      <c r="F3265" s="26" t="s">
        <v>176</v>
      </c>
      <c r="G3265" s="4" t="s">
        <v>1266</v>
      </c>
      <c r="H3265" s="2" t="s">
        <v>163</v>
      </c>
      <c r="I3265" s="2" t="s">
        <v>569</v>
      </c>
      <c r="J3265" s="2" t="s">
        <v>570</v>
      </c>
      <c r="K3265" s="2" t="s">
        <v>835</v>
      </c>
      <c r="L3265" s="2" t="s">
        <v>852</v>
      </c>
      <c r="M3265" s="2" t="s">
        <v>6</v>
      </c>
      <c r="N3265" s="2" t="s">
        <v>6</v>
      </c>
      <c r="O3265" s="2" t="s">
        <v>6</v>
      </c>
      <c r="P3265" s="2" t="s">
        <v>6</v>
      </c>
      <c r="Q3265" s="2" t="s">
        <v>6</v>
      </c>
      <c r="R3265" s="2" t="s">
        <v>6</v>
      </c>
      <c r="S3265" s="2" t="s">
        <v>6</v>
      </c>
      <c r="T3265" s="2" t="s">
        <v>6</v>
      </c>
      <c r="U3265" s="2" t="s">
        <v>6</v>
      </c>
      <c r="V3265" s="2" t="s">
        <v>6</v>
      </c>
      <c r="W3265" s="2" t="s">
        <v>6</v>
      </c>
      <c r="X3265" s="2" t="s">
        <v>6</v>
      </c>
      <c r="Y3265" s="2" t="s">
        <v>6</v>
      </c>
      <c r="Z3265" s="2" t="s">
        <v>6</v>
      </c>
      <c r="AA3265" s="2" t="s">
        <v>6</v>
      </c>
      <c r="AB3265" s="2" t="s">
        <v>6</v>
      </c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</row>
    <row r="3266" spans="1:47" ht="15.75">
      <c r="A3266" s="2"/>
      <c r="B3266" s="2"/>
      <c r="C3266" s="2" t="s">
        <v>1171</v>
      </c>
      <c r="D3266" s="2" t="s">
        <v>176</v>
      </c>
      <c r="E3266" s="2" t="s">
        <v>30</v>
      </c>
      <c r="F3266" s="26" t="s">
        <v>176</v>
      </c>
      <c r="G3266" s="4" t="s">
        <v>1266</v>
      </c>
      <c r="H3266" s="2" t="s">
        <v>163</v>
      </c>
      <c r="I3266" s="2" t="s">
        <v>569</v>
      </c>
      <c r="J3266" s="2" t="s">
        <v>570</v>
      </c>
      <c r="K3266" s="2" t="s">
        <v>835</v>
      </c>
      <c r="L3266" s="2" t="s">
        <v>852</v>
      </c>
      <c r="M3266" s="2" t="s">
        <v>6</v>
      </c>
      <c r="N3266" s="2" t="s">
        <v>6</v>
      </c>
      <c r="O3266" s="2" t="s">
        <v>6</v>
      </c>
      <c r="P3266" s="2" t="s">
        <v>6</v>
      </c>
      <c r="Q3266" s="2" t="s">
        <v>6</v>
      </c>
      <c r="R3266" s="2" t="s">
        <v>6</v>
      </c>
      <c r="S3266" s="2" t="s">
        <v>6</v>
      </c>
      <c r="T3266" s="2" t="s">
        <v>6</v>
      </c>
      <c r="U3266" s="2" t="s">
        <v>6</v>
      </c>
      <c r="V3266" s="2" t="s">
        <v>6</v>
      </c>
      <c r="W3266" s="2" t="s">
        <v>6</v>
      </c>
      <c r="X3266" s="2" t="s">
        <v>6</v>
      </c>
      <c r="Y3266" s="2" t="s">
        <v>6</v>
      </c>
      <c r="Z3266" s="2" t="s">
        <v>6</v>
      </c>
      <c r="AA3266" s="2" t="s">
        <v>6</v>
      </c>
      <c r="AB3266" s="2" t="s">
        <v>6</v>
      </c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</row>
    <row r="3267" spans="1:47" ht="15.75">
      <c r="A3267" s="2"/>
      <c r="B3267" s="2"/>
      <c r="C3267" s="2" t="s">
        <v>1172</v>
      </c>
      <c r="D3267" s="2" t="s">
        <v>176</v>
      </c>
      <c r="E3267" s="2" t="s">
        <v>30</v>
      </c>
      <c r="F3267" s="26" t="s">
        <v>176</v>
      </c>
      <c r="G3267" s="4" t="s">
        <v>1266</v>
      </c>
      <c r="H3267" s="2" t="s">
        <v>163</v>
      </c>
      <c r="I3267" s="2" t="s">
        <v>569</v>
      </c>
      <c r="J3267" s="2" t="s">
        <v>570</v>
      </c>
      <c r="K3267" s="2" t="s">
        <v>835</v>
      </c>
      <c r="L3267" s="2" t="s">
        <v>852</v>
      </c>
      <c r="M3267" s="2" t="s">
        <v>6</v>
      </c>
      <c r="N3267" s="2" t="s">
        <v>6</v>
      </c>
      <c r="O3267" s="2" t="s">
        <v>6</v>
      </c>
      <c r="P3267" s="2" t="s">
        <v>6</v>
      </c>
      <c r="Q3267" s="2" t="s">
        <v>6</v>
      </c>
      <c r="R3267" s="2" t="s">
        <v>6</v>
      </c>
      <c r="S3267" s="2" t="s">
        <v>6</v>
      </c>
      <c r="T3267" s="2" t="s">
        <v>6</v>
      </c>
      <c r="U3267" s="2" t="s">
        <v>6</v>
      </c>
      <c r="V3267" s="2" t="s">
        <v>6</v>
      </c>
      <c r="W3267" s="2" t="s">
        <v>6</v>
      </c>
      <c r="X3267" s="2" t="s">
        <v>6</v>
      </c>
      <c r="Y3267" s="2" t="s">
        <v>6</v>
      </c>
      <c r="Z3267" s="2" t="s">
        <v>6</v>
      </c>
      <c r="AA3267" s="2" t="s">
        <v>6</v>
      </c>
      <c r="AB3267" s="2" t="s">
        <v>6</v>
      </c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</row>
    <row r="3268" spans="1:47" ht="15.75">
      <c r="A3268" s="2"/>
      <c r="B3268" s="2"/>
      <c r="C3268" s="2" t="s">
        <v>1173</v>
      </c>
      <c r="D3268" s="2" t="s">
        <v>176</v>
      </c>
      <c r="E3268" s="2" t="s">
        <v>30</v>
      </c>
      <c r="F3268" s="26" t="s">
        <v>176</v>
      </c>
      <c r="G3268" s="4" t="s">
        <v>1266</v>
      </c>
      <c r="H3268" s="2" t="s">
        <v>163</v>
      </c>
      <c r="I3268" s="2" t="s">
        <v>569</v>
      </c>
      <c r="J3268" s="2" t="s">
        <v>570</v>
      </c>
      <c r="K3268" s="2" t="s">
        <v>835</v>
      </c>
      <c r="L3268" s="2" t="s">
        <v>852</v>
      </c>
      <c r="M3268" s="2" t="s">
        <v>6</v>
      </c>
      <c r="N3268" s="2" t="s">
        <v>6</v>
      </c>
      <c r="O3268" s="2" t="s">
        <v>6</v>
      </c>
      <c r="P3268" s="2" t="s">
        <v>6</v>
      </c>
      <c r="Q3268" s="2" t="s">
        <v>6</v>
      </c>
      <c r="R3268" s="2" t="s">
        <v>6</v>
      </c>
      <c r="S3268" s="2" t="s">
        <v>6</v>
      </c>
      <c r="T3268" s="2" t="s">
        <v>6</v>
      </c>
      <c r="U3268" s="2" t="s">
        <v>6</v>
      </c>
      <c r="V3268" s="2" t="s">
        <v>6</v>
      </c>
      <c r="W3268" s="2" t="s">
        <v>6</v>
      </c>
      <c r="X3268" s="2" t="s">
        <v>6</v>
      </c>
      <c r="Y3268" s="2" t="s">
        <v>6</v>
      </c>
      <c r="Z3268" s="2" t="s">
        <v>6</v>
      </c>
      <c r="AA3268" s="2" t="s">
        <v>6</v>
      </c>
      <c r="AB3268" s="2" t="s">
        <v>6</v>
      </c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</row>
    <row r="3269" spans="1:47" ht="15.75">
      <c r="A3269" s="2"/>
      <c r="B3269" s="2"/>
      <c r="C3269" s="2" t="s">
        <v>1174</v>
      </c>
      <c r="D3269" s="2" t="s">
        <v>176</v>
      </c>
      <c r="E3269" s="2" t="s">
        <v>30</v>
      </c>
      <c r="F3269" s="26" t="s">
        <v>176</v>
      </c>
      <c r="G3269" s="4" t="s">
        <v>1266</v>
      </c>
      <c r="H3269" s="2" t="s">
        <v>163</v>
      </c>
      <c r="I3269" s="2" t="s">
        <v>569</v>
      </c>
      <c r="J3269" s="2" t="s">
        <v>570</v>
      </c>
      <c r="K3269" s="2" t="s">
        <v>835</v>
      </c>
      <c r="L3269" s="2" t="s">
        <v>852</v>
      </c>
      <c r="M3269" s="2" t="s">
        <v>6</v>
      </c>
      <c r="N3269" s="2" t="s">
        <v>6</v>
      </c>
      <c r="O3269" s="2" t="s">
        <v>6</v>
      </c>
      <c r="P3269" s="2" t="s">
        <v>6</v>
      </c>
      <c r="Q3269" s="2" t="s">
        <v>6</v>
      </c>
      <c r="R3269" s="2" t="s">
        <v>6</v>
      </c>
      <c r="S3269" s="2" t="s">
        <v>6</v>
      </c>
      <c r="T3269" s="2" t="s">
        <v>6</v>
      </c>
      <c r="U3269" s="2" t="s">
        <v>6</v>
      </c>
      <c r="V3269" s="2" t="s">
        <v>6</v>
      </c>
      <c r="W3269" s="2" t="s">
        <v>6</v>
      </c>
      <c r="X3269" s="2" t="s">
        <v>6</v>
      </c>
      <c r="Y3269" s="2" t="s">
        <v>6</v>
      </c>
      <c r="Z3269" s="2" t="s">
        <v>6</v>
      </c>
      <c r="AA3269" s="2" t="s">
        <v>6</v>
      </c>
      <c r="AB3269" s="2" t="s">
        <v>6</v>
      </c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</row>
    <row r="3270" spans="1:47" ht="15.75">
      <c r="A3270" s="2"/>
      <c r="B3270" s="2"/>
      <c r="C3270" s="2" t="s">
        <v>1175</v>
      </c>
      <c r="D3270" s="2" t="s">
        <v>176</v>
      </c>
      <c r="E3270" s="2" t="s">
        <v>30</v>
      </c>
      <c r="F3270" s="26" t="s">
        <v>176</v>
      </c>
      <c r="G3270" s="4" t="s">
        <v>1266</v>
      </c>
      <c r="H3270" s="2" t="s">
        <v>163</v>
      </c>
      <c r="I3270" s="2" t="s">
        <v>569</v>
      </c>
      <c r="J3270" s="2" t="s">
        <v>570</v>
      </c>
      <c r="K3270" s="2" t="s">
        <v>835</v>
      </c>
      <c r="L3270" s="2" t="s">
        <v>852</v>
      </c>
      <c r="M3270" s="2" t="s">
        <v>6</v>
      </c>
      <c r="N3270" s="2" t="s">
        <v>6</v>
      </c>
      <c r="O3270" s="2" t="s">
        <v>6</v>
      </c>
      <c r="P3270" s="2" t="s">
        <v>6</v>
      </c>
      <c r="Q3270" s="2" t="s">
        <v>6</v>
      </c>
      <c r="R3270" s="2" t="s">
        <v>6</v>
      </c>
      <c r="S3270" s="2" t="s">
        <v>6</v>
      </c>
      <c r="T3270" s="2" t="s">
        <v>6</v>
      </c>
      <c r="U3270" s="2" t="s">
        <v>6</v>
      </c>
      <c r="V3270" s="2" t="s">
        <v>6</v>
      </c>
      <c r="W3270" s="2" t="s">
        <v>6</v>
      </c>
      <c r="X3270" s="2" t="s">
        <v>6</v>
      </c>
      <c r="Y3270" s="2" t="s">
        <v>6</v>
      </c>
      <c r="Z3270" s="2" t="s">
        <v>6</v>
      </c>
      <c r="AA3270" s="2" t="s">
        <v>6</v>
      </c>
      <c r="AB3270" s="2" t="s">
        <v>6</v>
      </c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</row>
    <row r="3271" spans="1:47" ht="15.75">
      <c r="A3271" s="2"/>
      <c r="B3271" s="2"/>
      <c r="C3271" s="2" t="s">
        <v>1176</v>
      </c>
      <c r="D3271" s="2" t="s">
        <v>176</v>
      </c>
      <c r="E3271" s="2" t="s">
        <v>30</v>
      </c>
      <c r="F3271" s="26" t="s">
        <v>176</v>
      </c>
      <c r="G3271" s="4" t="s">
        <v>1266</v>
      </c>
      <c r="H3271" s="2" t="s">
        <v>163</v>
      </c>
      <c r="I3271" s="2" t="s">
        <v>569</v>
      </c>
      <c r="J3271" s="2" t="s">
        <v>570</v>
      </c>
      <c r="K3271" s="2" t="s">
        <v>835</v>
      </c>
      <c r="L3271" s="2" t="s">
        <v>852</v>
      </c>
      <c r="M3271" s="2" t="s">
        <v>6</v>
      </c>
      <c r="N3271" s="2" t="s">
        <v>6</v>
      </c>
      <c r="O3271" s="2" t="s">
        <v>6</v>
      </c>
      <c r="P3271" s="2" t="s">
        <v>6</v>
      </c>
      <c r="Q3271" s="2" t="s">
        <v>6</v>
      </c>
      <c r="R3271" s="2" t="s">
        <v>6</v>
      </c>
      <c r="S3271" s="2" t="s">
        <v>6</v>
      </c>
      <c r="T3271" s="2" t="s">
        <v>6</v>
      </c>
      <c r="U3271" s="2" t="s">
        <v>6</v>
      </c>
      <c r="V3271" s="2" t="s">
        <v>6</v>
      </c>
      <c r="W3271" s="2" t="s">
        <v>6</v>
      </c>
      <c r="X3271" s="2" t="s">
        <v>6</v>
      </c>
      <c r="Y3271" s="2" t="s">
        <v>6</v>
      </c>
      <c r="Z3271" s="2" t="s">
        <v>6</v>
      </c>
      <c r="AA3271" s="2" t="s">
        <v>6</v>
      </c>
      <c r="AB3271" s="2" t="s">
        <v>6</v>
      </c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</row>
    <row r="3272" spans="1:47" ht="15.75">
      <c r="A3272" s="2"/>
      <c r="B3272" s="2"/>
      <c r="C3272" s="2" t="s">
        <v>1177</v>
      </c>
      <c r="D3272" s="2" t="s">
        <v>176</v>
      </c>
      <c r="E3272" s="2" t="s">
        <v>30</v>
      </c>
      <c r="F3272" s="26" t="s">
        <v>176</v>
      </c>
      <c r="G3272" s="4" t="s">
        <v>1266</v>
      </c>
      <c r="H3272" s="2" t="s">
        <v>163</v>
      </c>
      <c r="I3272" s="2" t="s">
        <v>569</v>
      </c>
      <c r="J3272" s="2" t="s">
        <v>570</v>
      </c>
      <c r="K3272" s="2" t="s">
        <v>835</v>
      </c>
      <c r="L3272" s="2" t="s">
        <v>852</v>
      </c>
      <c r="M3272" s="2" t="s">
        <v>6</v>
      </c>
      <c r="N3272" s="2" t="s">
        <v>6</v>
      </c>
      <c r="O3272" s="2" t="s">
        <v>6</v>
      </c>
      <c r="P3272" s="2" t="s">
        <v>6</v>
      </c>
      <c r="Q3272" s="2" t="s">
        <v>6</v>
      </c>
      <c r="R3272" s="2" t="s">
        <v>6</v>
      </c>
      <c r="S3272" s="2" t="s">
        <v>6</v>
      </c>
      <c r="T3272" s="2" t="s">
        <v>6</v>
      </c>
      <c r="U3272" s="2" t="s">
        <v>6</v>
      </c>
      <c r="V3272" s="2" t="s">
        <v>6</v>
      </c>
      <c r="W3272" s="2" t="s">
        <v>6</v>
      </c>
      <c r="X3272" s="2" t="s">
        <v>6</v>
      </c>
      <c r="Y3272" s="2" t="s">
        <v>6</v>
      </c>
      <c r="Z3272" s="2" t="s">
        <v>6</v>
      </c>
      <c r="AA3272" s="2" t="s">
        <v>6</v>
      </c>
      <c r="AB3272" s="2" t="s">
        <v>6</v>
      </c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</row>
    <row r="3273" spans="1:47" ht="15.75">
      <c r="A3273" s="2"/>
      <c r="B3273" s="2"/>
      <c r="C3273" s="2" t="s">
        <v>1178</v>
      </c>
      <c r="D3273" s="2" t="s">
        <v>176</v>
      </c>
      <c r="E3273" s="2" t="s">
        <v>30</v>
      </c>
      <c r="F3273" s="26" t="s">
        <v>176</v>
      </c>
      <c r="G3273" s="4" t="s">
        <v>1266</v>
      </c>
      <c r="H3273" s="2" t="s">
        <v>163</v>
      </c>
      <c r="I3273" s="2" t="s">
        <v>569</v>
      </c>
      <c r="J3273" s="2" t="s">
        <v>570</v>
      </c>
      <c r="K3273" s="2" t="s">
        <v>835</v>
      </c>
      <c r="L3273" s="2" t="s">
        <v>852</v>
      </c>
      <c r="M3273" s="2" t="s">
        <v>6</v>
      </c>
      <c r="N3273" s="2" t="s">
        <v>6</v>
      </c>
      <c r="O3273" s="2" t="s">
        <v>6</v>
      </c>
      <c r="P3273" s="2" t="s">
        <v>6</v>
      </c>
      <c r="Q3273" s="2" t="s">
        <v>6</v>
      </c>
      <c r="R3273" s="2" t="s">
        <v>6</v>
      </c>
      <c r="S3273" s="2" t="s">
        <v>6</v>
      </c>
      <c r="T3273" s="2" t="s">
        <v>6</v>
      </c>
      <c r="U3273" s="2" t="s">
        <v>6</v>
      </c>
      <c r="V3273" s="2" t="s">
        <v>6</v>
      </c>
      <c r="W3273" s="2" t="s">
        <v>6</v>
      </c>
      <c r="X3273" s="2" t="s">
        <v>6</v>
      </c>
      <c r="Y3273" s="2" t="s">
        <v>6</v>
      </c>
      <c r="Z3273" s="2" t="s">
        <v>6</v>
      </c>
      <c r="AA3273" s="2" t="s">
        <v>6</v>
      </c>
      <c r="AB3273" s="2" t="s">
        <v>6</v>
      </c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</row>
    <row r="3274" spans="1:47" ht="15.75">
      <c r="A3274" s="2"/>
      <c r="B3274" s="2"/>
      <c r="C3274" s="2" t="s">
        <v>1179</v>
      </c>
      <c r="D3274" s="2" t="s">
        <v>176</v>
      </c>
      <c r="E3274" s="2" t="s">
        <v>30</v>
      </c>
      <c r="F3274" s="26" t="s">
        <v>176</v>
      </c>
      <c r="G3274" s="4" t="s">
        <v>1266</v>
      </c>
      <c r="H3274" s="2" t="s">
        <v>163</v>
      </c>
      <c r="I3274" s="2" t="s">
        <v>569</v>
      </c>
      <c r="J3274" s="2" t="s">
        <v>570</v>
      </c>
      <c r="K3274" s="2" t="s">
        <v>835</v>
      </c>
      <c r="L3274" s="2" t="s">
        <v>852</v>
      </c>
      <c r="M3274" s="2" t="s">
        <v>6</v>
      </c>
      <c r="N3274" s="2" t="s">
        <v>6</v>
      </c>
      <c r="O3274" s="2" t="s">
        <v>6</v>
      </c>
      <c r="P3274" s="2" t="s">
        <v>6</v>
      </c>
      <c r="Q3274" s="2" t="s">
        <v>6</v>
      </c>
      <c r="R3274" s="2" t="s">
        <v>6</v>
      </c>
      <c r="S3274" s="2" t="s">
        <v>6</v>
      </c>
      <c r="T3274" s="2" t="s">
        <v>6</v>
      </c>
      <c r="U3274" s="2" t="s">
        <v>6</v>
      </c>
      <c r="V3274" s="2" t="s">
        <v>6</v>
      </c>
      <c r="W3274" s="2" t="s">
        <v>6</v>
      </c>
      <c r="X3274" s="2" t="s">
        <v>6</v>
      </c>
      <c r="Y3274" s="2" t="s">
        <v>6</v>
      </c>
      <c r="Z3274" s="2" t="s">
        <v>6</v>
      </c>
      <c r="AA3274" s="2" t="s">
        <v>6</v>
      </c>
      <c r="AB3274" s="2" t="s">
        <v>6</v>
      </c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</row>
    <row r="3275" spans="1:47" ht="15.75">
      <c r="A3275" s="2"/>
      <c r="B3275" s="2"/>
      <c r="C3275" s="2" t="s">
        <v>1180</v>
      </c>
      <c r="D3275" s="2" t="s">
        <v>176</v>
      </c>
      <c r="E3275" s="2" t="s">
        <v>30</v>
      </c>
      <c r="F3275" s="26" t="s">
        <v>176</v>
      </c>
      <c r="G3275" s="4" t="s">
        <v>1266</v>
      </c>
      <c r="H3275" s="2" t="s">
        <v>163</v>
      </c>
      <c r="I3275" s="2" t="s">
        <v>569</v>
      </c>
      <c r="J3275" s="2" t="s">
        <v>570</v>
      </c>
      <c r="K3275" s="2" t="s">
        <v>835</v>
      </c>
      <c r="L3275" s="2" t="s">
        <v>852</v>
      </c>
      <c r="M3275" s="2" t="s">
        <v>6</v>
      </c>
      <c r="N3275" s="2" t="s">
        <v>6</v>
      </c>
      <c r="O3275" s="2" t="s">
        <v>6</v>
      </c>
      <c r="P3275" s="2" t="s">
        <v>6</v>
      </c>
      <c r="Q3275" s="2" t="s">
        <v>6</v>
      </c>
      <c r="R3275" s="2" t="s">
        <v>6</v>
      </c>
      <c r="S3275" s="2" t="s">
        <v>6</v>
      </c>
      <c r="T3275" s="2" t="s">
        <v>6</v>
      </c>
      <c r="U3275" s="2" t="s">
        <v>6</v>
      </c>
      <c r="V3275" s="2" t="s">
        <v>6</v>
      </c>
      <c r="W3275" s="2" t="s">
        <v>6</v>
      </c>
      <c r="X3275" s="2" t="s">
        <v>6</v>
      </c>
      <c r="Y3275" s="2" t="s">
        <v>6</v>
      </c>
      <c r="Z3275" s="2" t="s">
        <v>6</v>
      </c>
      <c r="AA3275" s="2" t="s">
        <v>6</v>
      </c>
      <c r="AB3275" s="2" t="s">
        <v>6</v>
      </c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</row>
    <row r="3276" spans="1:47" ht="15.75">
      <c r="A3276" s="2"/>
      <c r="B3276" s="2"/>
      <c r="C3276" s="2" t="s">
        <v>1181</v>
      </c>
      <c r="D3276" s="2" t="s">
        <v>176</v>
      </c>
      <c r="E3276" s="2" t="s">
        <v>30</v>
      </c>
      <c r="F3276" s="26" t="s">
        <v>176</v>
      </c>
      <c r="G3276" s="4" t="s">
        <v>1266</v>
      </c>
      <c r="H3276" s="2" t="s">
        <v>163</v>
      </c>
      <c r="I3276" s="2" t="s">
        <v>569</v>
      </c>
      <c r="J3276" s="2" t="s">
        <v>570</v>
      </c>
      <c r="K3276" s="2" t="s">
        <v>835</v>
      </c>
      <c r="L3276" s="2" t="s">
        <v>852</v>
      </c>
      <c r="M3276" s="2" t="s">
        <v>6</v>
      </c>
      <c r="N3276" s="2" t="s">
        <v>6</v>
      </c>
      <c r="O3276" s="2" t="s">
        <v>6</v>
      </c>
      <c r="P3276" s="2" t="s">
        <v>6</v>
      </c>
      <c r="Q3276" s="2" t="s">
        <v>6</v>
      </c>
      <c r="R3276" s="2" t="s">
        <v>6</v>
      </c>
      <c r="S3276" s="2" t="s">
        <v>6</v>
      </c>
      <c r="T3276" s="2" t="s">
        <v>6</v>
      </c>
      <c r="U3276" s="2" t="s">
        <v>6</v>
      </c>
      <c r="V3276" s="2" t="s">
        <v>6</v>
      </c>
      <c r="W3276" s="2" t="s">
        <v>6</v>
      </c>
      <c r="X3276" s="2" t="s">
        <v>6</v>
      </c>
      <c r="Y3276" s="2" t="s">
        <v>6</v>
      </c>
      <c r="Z3276" s="2" t="s">
        <v>6</v>
      </c>
      <c r="AA3276" s="2" t="s">
        <v>6</v>
      </c>
      <c r="AB3276" s="2" t="s">
        <v>6</v>
      </c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</row>
    <row r="3277" spans="1:47" ht="15.75">
      <c r="A3277" s="2"/>
      <c r="B3277" s="2"/>
      <c r="C3277" s="2" t="s">
        <v>1182</v>
      </c>
      <c r="D3277" s="2" t="s">
        <v>176</v>
      </c>
      <c r="E3277" s="2" t="s">
        <v>30</v>
      </c>
      <c r="F3277" s="26" t="s">
        <v>176</v>
      </c>
      <c r="G3277" s="4" t="s">
        <v>1266</v>
      </c>
      <c r="H3277" s="2" t="s">
        <v>163</v>
      </c>
      <c r="I3277" s="2" t="s">
        <v>569</v>
      </c>
      <c r="J3277" s="2" t="s">
        <v>570</v>
      </c>
      <c r="K3277" s="2" t="s">
        <v>835</v>
      </c>
      <c r="L3277" s="2" t="s">
        <v>852</v>
      </c>
      <c r="M3277" s="2" t="s">
        <v>6</v>
      </c>
      <c r="N3277" s="2" t="s">
        <v>6</v>
      </c>
      <c r="O3277" s="2" t="s">
        <v>6</v>
      </c>
      <c r="P3277" s="2" t="s">
        <v>6</v>
      </c>
      <c r="Q3277" s="2" t="s">
        <v>6</v>
      </c>
      <c r="R3277" s="2" t="s">
        <v>6</v>
      </c>
      <c r="S3277" s="2" t="s">
        <v>6</v>
      </c>
      <c r="T3277" s="2" t="s">
        <v>6</v>
      </c>
      <c r="U3277" s="2" t="s">
        <v>6</v>
      </c>
      <c r="V3277" s="2" t="s">
        <v>6</v>
      </c>
      <c r="W3277" s="2" t="s">
        <v>6</v>
      </c>
      <c r="X3277" s="2" t="s">
        <v>6</v>
      </c>
      <c r="Y3277" s="2" t="s">
        <v>6</v>
      </c>
      <c r="Z3277" s="2" t="s">
        <v>6</v>
      </c>
      <c r="AA3277" s="2" t="s">
        <v>6</v>
      </c>
      <c r="AB3277" s="2" t="s">
        <v>6</v>
      </c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</row>
    <row r="3278" spans="1:47" ht="15.75">
      <c r="A3278" s="2"/>
      <c r="B3278" s="2"/>
      <c r="C3278" s="2" t="s">
        <v>1183</v>
      </c>
      <c r="D3278" s="2" t="s">
        <v>176</v>
      </c>
      <c r="E3278" s="2" t="s">
        <v>30</v>
      </c>
      <c r="F3278" s="26" t="s">
        <v>176</v>
      </c>
      <c r="G3278" s="4" t="s">
        <v>1266</v>
      </c>
      <c r="H3278" s="2" t="s">
        <v>163</v>
      </c>
      <c r="I3278" s="2" t="s">
        <v>569</v>
      </c>
      <c r="J3278" s="2" t="s">
        <v>570</v>
      </c>
      <c r="K3278" s="2" t="s">
        <v>835</v>
      </c>
      <c r="L3278" s="2" t="s">
        <v>852</v>
      </c>
      <c r="M3278" s="2" t="s">
        <v>6</v>
      </c>
      <c r="N3278" s="2" t="s">
        <v>6</v>
      </c>
      <c r="O3278" s="2" t="s">
        <v>6</v>
      </c>
      <c r="P3278" s="2" t="s">
        <v>6</v>
      </c>
      <c r="Q3278" s="2" t="s">
        <v>6</v>
      </c>
      <c r="R3278" s="2" t="s">
        <v>6</v>
      </c>
      <c r="S3278" s="2" t="s">
        <v>6</v>
      </c>
      <c r="T3278" s="2" t="s">
        <v>6</v>
      </c>
      <c r="U3278" s="2" t="s">
        <v>6</v>
      </c>
      <c r="V3278" s="2" t="s">
        <v>6</v>
      </c>
      <c r="W3278" s="2" t="s">
        <v>6</v>
      </c>
      <c r="X3278" s="2" t="s">
        <v>6</v>
      </c>
      <c r="Y3278" s="2" t="s">
        <v>6</v>
      </c>
      <c r="Z3278" s="2" t="s">
        <v>6</v>
      </c>
      <c r="AA3278" s="2" t="s">
        <v>6</v>
      </c>
      <c r="AB3278" s="2" t="s">
        <v>6</v>
      </c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</row>
    <row r="3279" spans="1:47" ht="15.75">
      <c r="A3279" s="2"/>
      <c r="B3279" s="2"/>
      <c r="C3279" s="2" t="s">
        <v>1184</v>
      </c>
      <c r="D3279" s="2" t="s">
        <v>176</v>
      </c>
      <c r="E3279" s="2" t="s">
        <v>30</v>
      </c>
      <c r="F3279" s="26" t="s">
        <v>176</v>
      </c>
      <c r="G3279" s="4" t="s">
        <v>1266</v>
      </c>
      <c r="H3279" s="2" t="s">
        <v>163</v>
      </c>
      <c r="I3279" s="2" t="s">
        <v>569</v>
      </c>
      <c r="J3279" s="2" t="s">
        <v>570</v>
      </c>
      <c r="K3279" s="2" t="s">
        <v>835</v>
      </c>
      <c r="L3279" s="2" t="s">
        <v>852</v>
      </c>
      <c r="M3279" s="2" t="s">
        <v>6</v>
      </c>
      <c r="N3279" s="2" t="s">
        <v>6</v>
      </c>
      <c r="O3279" s="2" t="s">
        <v>6</v>
      </c>
      <c r="P3279" s="2" t="s">
        <v>6</v>
      </c>
      <c r="Q3279" s="2" t="s">
        <v>6</v>
      </c>
      <c r="R3279" s="2" t="s">
        <v>6</v>
      </c>
      <c r="S3279" s="2" t="s">
        <v>6</v>
      </c>
      <c r="T3279" s="2" t="s">
        <v>6</v>
      </c>
      <c r="U3279" s="2" t="s">
        <v>6</v>
      </c>
      <c r="V3279" s="2" t="s">
        <v>6</v>
      </c>
      <c r="W3279" s="2" t="s">
        <v>6</v>
      </c>
      <c r="X3279" s="2" t="s">
        <v>6</v>
      </c>
      <c r="Y3279" s="2" t="s">
        <v>6</v>
      </c>
      <c r="Z3279" s="2" t="s">
        <v>6</v>
      </c>
      <c r="AA3279" s="2" t="s">
        <v>6</v>
      </c>
      <c r="AB3279" s="2" t="s">
        <v>6</v>
      </c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</row>
    <row r="3280" spans="1:47" ht="15.75">
      <c r="A3280" s="2"/>
      <c r="B3280" s="2"/>
      <c r="C3280" s="2" t="s">
        <v>1185</v>
      </c>
      <c r="D3280" s="2" t="s">
        <v>176</v>
      </c>
      <c r="E3280" s="2" t="s">
        <v>30</v>
      </c>
      <c r="F3280" s="26" t="s">
        <v>176</v>
      </c>
      <c r="G3280" s="4" t="s">
        <v>1266</v>
      </c>
      <c r="H3280" s="2" t="s">
        <v>163</v>
      </c>
      <c r="I3280" s="2" t="s">
        <v>569</v>
      </c>
      <c r="J3280" s="2" t="s">
        <v>570</v>
      </c>
      <c r="K3280" s="2" t="s">
        <v>835</v>
      </c>
      <c r="L3280" s="2" t="s">
        <v>852</v>
      </c>
      <c r="M3280" s="2" t="s">
        <v>6</v>
      </c>
      <c r="N3280" s="2" t="s">
        <v>6</v>
      </c>
      <c r="O3280" s="2" t="s">
        <v>6</v>
      </c>
      <c r="P3280" s="2" t="s">
        <v>6</v>
      </c>
      <c r="Q3280" s="2" t="s">
        <v>6</v>
      </c>
      <c r="R3280" s="2" t="s">
        <v>6</v>
      </c>
      <c r="S3280" s="2" t="s">
        <v>6</v>
      </c>
      <c r="T3280" s="2" t="s">
        <v>6</v>
      </c>
      <c r="U3280" s="2" t="s">
        <v>6</v>
      </c>
      <c r="V3280" s="2" t="s">
        <v>6</v>
      </c>
      <c r="W3280" s="2" t="s">
        <v>6</v>
      </c>
      <c r="X3280" s="2" t="s">
        <v>6</v>
      </c>
      <c r="Y3280" s="2" t="s">
        <v>6</v>
      </c>
      <c r="Z3280" s="2" t="s">
        <v>6</v>
      </c>
      <c r="AA3280" s="2" t="s">
        <v>6</v>
      </c>
      <c r="AB3280" s="2" t="s">
        <v>6</v>
      </c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</row>
    <row r="3281" spans="1:47" ht="15.75">
      <c r="A3281" s="2"/>
      <c r="B3281" s="2"/>
      <c r="C3281" s="2" t="s">
        <v>1186</v>
      </c>
      <c r="D3281" s="2" t="s">
        <v>176</v>
      </c>
      <c r="E3281" s="2" t="s">
        <v>30</v>
      </c>
      <c r="F3281" s="26" t="s">
        <v>176</v>
      </c>
      <c r="G3281" s="4" t="s">
        <v>1266</v>
      </c>
      <c r="H3281" s="2" t="s">
        <v>163</v>
      </c>
      <c r="I3281" s="2" t="s">
        <v>569</v>
      </c>
      <c r="J3281" s="2" t="s">
        <v>570</v>
      </c>
      <c r="K3281" s="2" t="s">
        <v>835</v>
      </c>
      <c r="L3281" s="2" t="s">
        <v>852</v>
      </c>
      <c r="M3281" s="2" t="s">
        <v>6</v>
      </c>
      <c r="N3281" s="2" t="s">
        <v>6</v>
      </c>
      <c r="O3281" s="2" t="s">
        <v>6</v>
      </c>
      <c r="P3281" s="2" t="s">
        <v>6</v>
      </c>
      <c r="Q3281" s="2" t="s">
        <v>6</v>
      </c>
      <c r="R3281" s="2" t="s">
        <v>6</v>
      </c>
      <c r="S3281" s="2" t="s">
        <v>6</v>
      </c>
      <c r="T3281" s="2" t="s">
        <v>6</v>
      </c>
      <c r="U3281" s="2" t="s">
        <v>6</v>
      </c>
      <c r="V3281" s="2" t="s">
        <v>6</v>
      </c>
      <c r="W3281" s="2" t="s">
        <v>6</v>
      </c>
      <c r="X3281" s="2" t="s">
        <v>6</v>
      </c>
      <c r="Y3281" s="2" t="s">
        <v>6</v>
      </c>
      <c r="Z3281" s="2" t="s">
        <v>6</v>
      </c>
      <c r="AA3281" s="2" t="s">
        <v>6</v>
      </c>
      <c r="AB3281" s="2" t="s">
        <v>6</v>
      </c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</row>
    <row r="3282" spans="1:47" ht="15.75">
      <c r="A3282" s="2"/>
      <c r="B3282" s="2"/>
      <c r="C3282" s="2" t="s">
        <v>1187</v>
      </c>
      <c r="D3282" s="2" t="s">
        <v>176</v>
      </c>
      <c r="E3282" s="2" t="s">
        <v>30</v>
      </c>
      <c r="F3282" s="26" t="s">
        <v>176</v>
      </c>
      <c r="G3282" s="4" t="s">
        <v>1266</v>
      </c>
      <c r="H3282" s="2" t="s">
        <v>163</v>
      </c>
      <c r="I3282" s="2" t="s">
        <v>569</v>
      </c>
      <c r="J3282" s="2" t="s">
        <v>570</v>
      </c>
      <c r="K3282" s="2" t="s">
        <v>835</v>
      </c>
      <c r="L3282" s="2" t="s">
        <v>852</v>
      </c>
      <c r="M3282" s="2" t="s">
        <v>6</v>
      </c>
      <c r="N3282" s="2" t="s">
        <v>6</v>
      </c>
      <c r="O3282" s="2" t="s">
        <v>6</v>
      </c>
      <c r="P3282" s="2" t="s">
        <v>6</v>
      </c>
      <c r="Q3282" s="2" t="s">
        <v>6</v>
      </c>
      <c r="R3282" s="2" t="s">
        <v>6</v>
      </c>
      <c r="S3282" s="2" t="s">
        <v>6</v>
      </c>
      <c r="T3282" s="2" t="s">
        <v>6</v>
      </c>
      <c r="U3282" s="2" t="s">
        <v>6</v>
      </c>
      <c r="V3282" s="2" t="s">
        <v>6</v>
      </c>
      <c r="W3282" s="2" t="s">
        <v>6</v>
      </c>
      <c r="X3282" s="2" t="s">
        <v>6</v>
      </c>
      <c r="Y3282" s="2" t="s">
        <v>6</v>
      </c>
      <c r="Z3282" s="2" t="s">
        <v>6</v>
      </c>
      <c r="AA3282" s="2" t="s">
        <v>6</v>
      </c>
      <c r="AB3282" s="2" t="s">
        <v>6</v>
      </c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</row>
    <row r="3283" spans="1:47" ht="15.75">
      <c r="A3283" s="2"/>
      <c r="B3283" s="2"/>
      <c r="C3283" s="2" t="s">
        <v>1188</v>
      </c>
      <c r="D3283" s="2" t="s">
        <v>176</v>
      </c>
      <c r="E3283" s="2" t="s">
        <v>30</v>
      </c>
      <c r="F3283" s="26" t="s">
        <v>176</v>
      </c>
      <c r="G3283" s="4" t="s">
        <v>1266</v>
      </c>
      <c r="H3283" s="2" t="s">
        <v>163</v>
      </c>
      <c r="I3283" s="2" t="s">
        <v>569</v>
      </c>
      <c r="J3283" s="2" t="s">
        <v>570</v>
      </c>
      <c r="K3283" s="2" t="s">
        <v>835</v>
      </c>
      <c r="L3283" s="2" t="s">
        <v>852</v>
      </c>
      <c r="M3283" s="2" t="s">
        <v>6</v>
      </c>
      <c r="N3283" s="2" t="s">
        <v>6</v>
      </c>
      <c r="O3283" s="2" t="s">
        <v>6</v>
      </c>
      <c r="P3283" s="2" t="s">
        <v>6</v>
      </c>
      <c r="Q3283" s="2" t="s">
        <v>6</v>
      </c>
      <c r="R3283" s="2" t="s">
        <v>6</v>
      </c>
      <c r="S3283" s="2" t="s">
        <v>6</v>
      </c>
      <c r="T3283" s="2" t="s">
        <v>6</v>
      </c>
      <c r="U3283" s="2" t="s">
        <v>6</v>
      </c>
      <c r="V3283" s="2" t="s">
        <v>6</v>
      </c>
      <c r="W3283" s="2" t="s">
        <v>6</v>
      </c>
      <c r="X3283" s="2" t="s">
        <v>6</v>
      </c>
      <c r="Y3283" s="2" t="s">
        <v>6</v>
      </c>
      <c r="Z3283" s="2" t="s">
        <v>6</v>
      </c>
      <c r="AA3283" s="2" t="s">
        <v>6</v>
      </c>
      <c r="AB3283" s="2" t="s">
        <v>6</v>
      </c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</row>
    <row r="3284" spans="1:47" ht="15.75">
      <c r="A3284" s="2"/>
      <c r="B3284" s="2"/>
      <c r="C3284" s="2" t="s">
        <v>1189</v>
      </c>
      <c r="D3284" s="2" t="s">
        <v>176</v>
      </c>
      <c r="E3284" s="2" t="s">
        <v>30</v>
      </c>
      <c r="F3284" s="26" t="s">
        <v>176</v>
      </c>
      <c r="G3284" s="4" t="s">
        <v>1266</v>
      </c>
      <c r="H3284" s="2" t="s">
        <v>163</v>
      </c>
      <c r="I3284" s="2" t="s">
        <v>569</v>
      </c>
      <c r="J3284" s="2" t="s">
        <v>570</v>
      </c>
      <c r="K3284" s="2" t="s">
        <v>835</v>
      </c>
      <c r="L3284" s="2" t="s">
        <v>852</v>
      </c>
      <c r="M3284" s="2" t="s">
        <v>6</v>
      </c>
      <c r="N3284" s="2" t="s">
        <v>6</v>
      </c>
      <c r="O3284" s="2" t="s">
        <v>6</v>
      </c>
      <c r="P3284" s="2" t="s">
        <v>6</v>
      </c>
      <c r="Q3284" s="2" t="s">
        <v>6</v>
      </c>
      <c r="R3284" s="2" t="s">
        <v>6</v>
      </c>
      <c r="S3284" s="2" t="s">
        <v>6</v>
      </c>
      <c r="T3284" s="2" t="s">
        <v>6</v>
      </c>
      <c r="U3284" s="2" t="s">
        <v>6</v>
      </c>
      <c r="V3284" s="2" t="s">
        <v>6</v>
      </c>
      <c r="W3284" s="2" t="s">
        <v>6</v>
      </c>
      <c r="X3284" s="2" t="s">
        <v>6</v>
      </c>
      <c r="Y3284" s="2" t="s">
        <v>6</v>
      </c>
      <c r="Z3284" s="2" t="s">
        <v>6</v>
      </c>
      <c r="AA3284" s="2" t="s">
        <v>6</v>
      </c>
      <c r="AB3284" s="2" t="s">
        <v>6</v>
      </c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</row>
    <row r="3285" spans="1:47" ht="15.75">
      <c r="A3285" s="2"/>
      <c r="B3285" s="2"/>
      <c r="C3285" s="2" t="s">
        <v>1190</v>
      </c>
      <c r="D3285" s="2" t="s">
        <v>176</v>
      </c>
      <c r="E3285" s="2" t="s">
        <v>30</v>
      </c>
      <c r="F3285" s="26" t="s">
        <v>176</v>
      </c>
      <c r="G3285" s="4" t="s">
        <v>1266</v>
      </c>
      <c r="H3285" s="2" t="s">
        <v>163</v>
      </c>
      <c r="I3285" s="2" t="s">
        <v>569</v>
      </c>
      <c r="J3285" s="2" t="s">
        <v>570</v>
      </c>
      <c r="K3285" s="2" t="s">
        <v>835</v>
      </c>
      <c r="L3285" s="2" t="s">
        <v>852</v>
      </c>
      <c r="M3285" s="2" t="s">
        <v>6</v>
      </c>
      <c r="N3285" s="2" t="s">
        <v>6</v>
      </c>
      <c r="O3285" s="2" t="s">
        <v>6</v>
      </c>
      <c r="P3285" s="2" t="s">
        <v>6</v>
      </c>
      <c r="Q3285" s="2" t="s">
        <v>6</v>
      </c>
      <c r="R3285" s="2" t="s">
        <v>6</v>
      </c>
      <c r="S3285" s="2" t="s">
        <v>6</v>
      </c>
      <c r="T3285" s="2" t="s">
        <v>6</v>
      </c>
      <c r="U3285" s="2" t="s">
        <v>6</v>
      </c>
      <c r="V3285" s="2" t="s">
        <v>6</v>
      </c>
      <c r="W3285" s="2" t="s">
        <v>6</v>
      </c>
      <c r="X3285" s="2" t="s">
        <v>6</v>
      </c>
      <c r="Y3285" s="2" t="s">
        <v>6</v>
      </c>
      <c r="Z3285" s="2" t="s">
        <v>6</v>
      </c>
      <c r="AA3285" s="2" t="s">
        <v>6</v>
      </c>
      <c r="AB3285" s="2" t="s">
        <v>6</v>
      </c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</row>
    <row r="3286" spans="1:47" ht="15.75">
      <c r="A3286" s="2"/>
      <c r="B3286" s="2"/>
      <c r="C3286" s="2" t="s">
        <v>1191</v>
      </c>
      <c r="D3286" s="2" t="s">
        <v>176</v>
      </c>
      <c r="E3286" s="2" t="s">
        <v>30</v>
      </c>
      <c r="F3286" s="26" t="s">
        <v>176</v>
      </c>
      <c r="G3286" s="4" t="s">
        <v>1266</v>
      </c>
      <c r="H3286" s="2" t="s">
        <v>163</v>
      </c>
      <c r="I3286" s="2" t="s">
        <v>569</v>
      </c>
      <c r="J3286" s="2" t="s">
        <v>570</v>
      </c>
      <c r="K3286" s="2" t="s">
        <v>835</v>
      </c>
      <c r="L3286" s="2" t="s">
        <v>852</v>
      </c>
      <c r="M3286" s="2" t="s">
        <v>6</v>
      </c>
      <c r="N3286" s="2" t="s">
        <v>6</v>
      </c>
      <c r="O3286" s="2" t="s">
        <v>6</v>
      </c>
      <c r="P3286" s="2" t="s">
        <v>6</v>
      </c>
      <c r="Q3286" s="2" t="s">
        <v>6</v>
      </c>
      <c r="R3286" s="2" t="s">
        <v>6</v>
      </c>
      <c r="S3286" s="2" t="s">
        <v>6</v>
      </c>
      <c r="T3286" s="2" t="s">
        <v>6</v>
      </c>
      <c r="U3286" s="2" t="s">
        <v>6</v>
      </c>
      <c r="V3286" s="2" t="s">
        <v>6</v>
      </c>
      <c r="W3286" s="2" t="s">
        <v>6</v>
      </c>
      <c r="X3286" s="2" t="s">
        <v>6</v>
      </c>
      <c r="Y3286" s="2" t="s">
        <v>6</v>
      </c>
      <c r="Z3286" s="2" t="s">
        <v>6</v>
      </c>
      <c r="AA3286" s="2" t="s">
        <v>6</v>
      </c>
      <c r="AB3286" s="2" t="s">
        <v>6</v>
      </c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</row>
    <row r="3287" spans="1:47" ht="15.75">
      <c r="A3287" s="2"/>
      <c r="B3287" s="2"/>
      <c r="C3287" s="2" t="s">
        <v>1192</v>
      </c>
      <c r="D3287" s="2" t="s">
        <v>176</v>
      </c>
      <c r="E3287" s="2" t="s">
        <v>30</v>
      </c>
      <c r="F3287" s="26" t="s">
        <v>176</v>
      </c>
      <c r="G3287" s="4" t="s">
        <v>1266</v>
      </c>
      <c r="H3287" s="2" t="s">
        <v>163</v>
      </c>
      <c r="I3287" s="2" t="s">
        <v>569</v>
      </c>
      <c r="J3287" s="2" t="s">
        <v>570</v>
      </c>
      <c r="K3287" s="2" t="s">
        <v>835</v>
      </c>
      <c r="L3287" s="2" t="s">
        <v>852</v>
      </c>
      <c r="M3287" s="2" t="s">
        <v>6</v>
      </c>
      <c r="N3287" s="2" t="s">
        <v>6</v>
      </c>
      <c r="O3287" s="2" t="s">
        <v>6</v>
      </c>
      <c r="P3287" s="2" t="s">
        <v>6</v>
      </c>
      <c r="Q3287" s="2" t="s">
        <v>6</v>
      </c>
      <c r="R3287" s="2" t="s">
        <v>6</v>
      </c>
      <c r="S3287" s="2" t="s">
        <v>6</v>
      </c>
      <c r="T3287" s="2" t="s">
        <v>6</v>
      </c>
      <c r="U3287" s="2" t="s">
        <v>6</v>
      </c>
      <c r="V3287" s="2" t="s">
        <v>6</v>
      </c>
      <c r="W3287" s="2" t="s">
        <v>6</v>
      </c>
      <c r="X3287" s="2" t="s">
        <v>6</v>
      </c>
      <c r="Y3287" s="2" t="s">
        <v>6</v>
      </c>
      <c r="Z3287" s="2" t="s">
        <v>6</v>
      </c>
      <c r="AA3287" s="2" t="s">
        <v>6</v>
      </c>
      <c r="AB3287" s="2" t="s">
        <v>6</v>
      </c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</row>
    <row r="3288" spans="1:47" ht="15.75">
      <c r="A3288" s="2"/>
      <c r="B3288" s="2"/>
      <c r="C3288" s="2" t="s">
        <v>1193</v>
      </c>
      <c r="D3288" s="2" t="s">
        <v>176</v>
      </c>
      <c r="E3288" s="2" t="s">
        <v>30</v>
      </c>
      <c r="F3288" s="26" t="s">
        <v>176</v>
      </c>
      <c r="G3288" s="4" t="s">
        <v>1266</v>
      </c>
      <c r="H3288" s="2" t="s">
        <v>163</v>
      </c>
      <c r="I3288" s="2" t="s">
        <v>569</v>
      </c>
      <c r="J3288" s="2" t="s">
        <v>570</v>
      </c>
      <c r="K3288" s="2" t="s">
        <v>835</v>
      </c>
      <c r="L3288" s="2" t="s">
        <v>852</v>
      </c>
      <c r="M3288" s="2" t="s">
        <v>6</v>
      </c>
      <c r="N3288" s="2" t="s">
        <v>6</v>
      </c>
      <c r="O3288" s="2" t="s">
        <v>6</v>
      </c>
      <c r="P3288" s="2" t="s">
        <v>6</v>
      </c>
      <c r="Q3288" s="2" t="s">
        <v>6</v>
      </c>
      <c r="R3288" s="2" t="s">
        <v>6</v>
      </c>
      <c r="S3288" s="2" t="s">
        <v>6</v>
      </c>
      <c r="T3288" s="2" t="s">
        <v>6</v>
      </c>
      <c r="U3288" s="2" t="s">
        <v>6</v>
      </c>
      <c r="V3288" s="2" t="s">
        <v>6</v>
      </c>
      <c r="W3288" s="2" t="s">
        <v>6</v>
      </c>
      <c r="X3288" s="2" t="s">
        <v>6</v>
      </c>
      <c r="Y3288" s="2" t="s">
        <v>6</v>
      </c>
      <c r="Z3288" s="2" t="s">
        <v>6</v>
      </c>
      <c r="AA3288" s="2" t="s">
        <v>6</v>
      </c>
      <c r="AB3288" s="2" t="s">
        <v>6</v>
      </c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</row>
    <row r="3289" spans="1:47" ht="15.75">
      <c r="A3289" s="2"/>
      <c r="B3289" s="2"/>
      <c r="C3289" s="2" t="s">
        <v>1194</v>
      </c>
      <c r="D3289" s="2" t="s">
        <v>176</v>
      </c>
      <c r="E3289" s="2" t="s">
        <v>30</v>
      </c>
      <c r="F3289" s="26" t="s">
        <v>176</v>
      </c>
      <c r="G3289" s="4" t="s">
        <v>1266</v>
      </c>
      <c r="H3289" s="2" t="s">
        <v>163</v>
      </c>
      <c r="I3289" s="2" t="s">
        <v>569</v>
      </c>
      <c r="J3289" s="2" t="s">
        <v>570</v>
      </c>
      <c r="K3289" s="2" t="s">
        <v>835</v>
      </c>
      <c r="L3289" s="2" t="s">
        <v>852</v>
      </c>
      <c r="M3289" s="2" t="s">
        <v>6</v>
      </c>
      <c r="N3289" s="2" t="s">
        <v>6</v>
      </c>
      <c r="O3289" s="2" t="s">
        <v>6</v>
      </c>
      <c r="P3289" s="2" t="s">
        <v>6</v>
      </c>
      <c r="Q3289" s="2" t="s">
        <v>6</v>
      </c>
      <c r="R3289" s="2" t="s">
        <v>6</v>
      </c>
      <c r="S3289" s="2" t="s">
        <v>6</v>
      </c>
      <c r="T3289" s="2" t="s">
        <v>6</v>
      </c>
      <c r="U3289" s="2" t="s">
        <v>6</v>
      </c>
      <c r="V3289" s="2" t="s">
        <v>6</v>
      </c>
      <c r="W3289" s="2" t="s">
        <v>6</v>
      </c>
      <c r="X3289" s="2" t="s">
        <v>6</v>
      </c>
      <c r="Y3289" s="2" t="s">
        <v>6</v>
      </c>
      <c r="Z3289" s="2" t="s">
        <v>6</v>
      </c>
      <c r="AA3289" s="2" t="s">
        <v>6</v>
      </c>
      <c r="AB3289" s="2" t="s">
        <v>6</v>
      </c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</row>
    <row r="3290" spans="1:47" ht="15.75">
      <c r="A3290" s="2"/>
      <c r="B3290" s="2"/>
      <c r="C3290" s="2" t="s">
        <v>1195</v>
      </c>
      <c r="D3290" s="2" t="s">
        <v>176</v>
      </c>
      <c r="E3290" s="2" t="s">
        <v>30</v>
      </c>
      <c r="F3290" s="26" t="s">
        <v>176</v>
      </c>
      <c r="G3290" s="4" t="s">
        <v>1266</v>
      </c>
      <c r="H3290" s="2" t="s">
        <v>163</v>
      </c>
      <c r="I3290" s="2" t="s">
        <v>569</v>
      </c>
      <c r="J3290" s="2" t="s">
        <v>570</v>
      </c>
      <c r="K3290" s="2" t="s">
        <v>835</v>
      </c>
      <c r="L3290" s="2" t="s">
        <v>852</v>
      </c>
      <c r="M3290" s="2" t="s">
        <v>6</v>
      </c>
      <c r="N3290" s="2" t="s">
        <v>6</v>
      </c>
      <c r="O3290" s="2" t="s">
        <v>6</v>
      </c>
      <c r="P3290" s="2" t="s">
        <v>6</v>
      </c>
      <c r="Q3290" s="2" t="s">
        <v>6</v>
      </c>
      <c r="R3290" s="2" t="s">
        <v>6</v>
      </c>
      <c r="S3290" s="2" t="s">
        <v>6</v>
      </c>
      <c r="T3290" s="2" t="s">
        <v>6</v>
      </c>
      <c r="U3290" s="2" t="s">
        <v>6</v>
      </c>
      <c r="V3290" s="2" t="s">
        <v>6</v>
      </c>
      <c r="W3290" s="2" t="s">
        <v>6</v>
      </c>
      <c r="X3290" s="2" t="s">
        <v>6</v>
      </c>
      <c r="Y3290" s="2" t="s">
        <v>6</v>
      </c>
      <c r="Z3290" s="2" t="s">
        <v>6</v>
      </c>
      <c r="AA3290" s="2" t="s">
        <v>6</v>
      </c>
      <c r="AB3290" s="2" t="s">
        <v>6</v>
      </c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</row>
    <row r="3291" spans="1:47" ht="15.75">
      <c r="A3291" s="2"/>
      <c r="B3291" s="2"/>
      <c r="C3291" s="2" t="s">
        <v>1196</v>
      </c>
      <c r="D3291" s="2" t="s">
        <v>176</v>
      </c>
      <c r="E3291" s="2" t="s">
        <v>30</v>
      </c>
      <c r="F3291" s="26" t="s">
        <v>176</v>
      </c>
      <c r="G3291" s="4" t="s">
        <v>1266</v>
      </c>
      <c r="H3291" s="2" t="s">
        <v>163</v>
      </c>
      <c r="I3291" s="2" t="s">
        <v>569</v>
      </c>
      <c r="J3291" s="2" t="s">
        <v>570</v>
      </c>
      <c r="K3291" s="2" t="s">
        <v>835</v>
      </c>
      <c r="L3291" s="2" t="s">
        <v>852</v>
      </c>
      <c r="M3291" s="2" t="s">
        <v>6</v>
      </c>
      <c r="N3291" s="2" t="s">
        <v>6</v>
      </c>
      <c r="O3291" s="2" t="s">
        <v>6</v>
      </c>
      <c r="P3291" s="2" t="s">
        <v>6</v>
      </c>
      <c r="Q3291" s="2" t="s">
        <v>6</v>
      </c>
      <c r="R3291" s="2" t="s">
        <v>6</v>
      </c>
      <c r="S3291" s="2" t="s">
        <v>6</v>
      </c>
      <c r="T3291" s="2" t="s">
        <v>6</v>
      </c>
      <c r="U3291" s="2" t="s">
        <v>6</v>
      </c>
      <c r="V3291" s="2" t="s">
        <v>6</v>
      </c>
      <c r="W3291" s="2" t="s">
        <v>6</v>
      </c>
      <c r="X3291" s="2" t="s">
        <v>6</v>
      </c>
      <c r="Y3291" s="2" t="s">
        <v>6</v>
      </c>
      <c r="Z3291" s="2" t="s">
        <v>6</v>
      </c>
      <c r="AA3291" s="2" t="s">
        <v>6</v>
      </c>
      <c r="AB3291" s="2" t="s">
        <v>6</v>
      </c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</row>
    <row r="3292" spans="1:47" ht="15.75">
      <c r="A3292" s="2"/>
      <c r="B3292" s="2"/>
      <c r="C3292" s="2" t="s">
        <v>1197</v>
      </c>
      <c r="D3292" s="2" t="s">
        <v>176</v>
      </c>
      <c r="E3292" s="2" t="s">
        <v>30</v>
      </c>
      <c r="F3292" s="26" t="s">
        <v>176</v>
      </c>
      <c r="G3292" s="4" t="s">
        <v>1266</v>
      </c>
      <c r="H3292" s="2" t="s">
        <v>163</v>
      </c>
      <c r="I3292" s="2" t="s">
        <v>569</v>
      </c>
      <c r="J3292" s="2" t="s">
        <v>570</v>
      </c>
      <c r="K3292" s="2" t="s">
        <v>835</v>
      </c>
      <c r="L3292" s="2" t="s">
        <v>852</v>
      </c>
      <c r="M3292" s="2" t="s">
        <v>6</v>
      </c>
      <c r="N3292" s="2" t="s">
        <v>6</v>
      </c>
      <c r="O3292" s="2" t="s">
        <v>6</v>
      </c>
      <c r="P3292" s="2" t="s">
        <v>6</v>
      </c>
      <c r="Q3292" s="2" t="s">
        <v>6</v>
      </c>
      <c r="R3292" s="2" t="s">
        <v>6</v>
      </c>
      <c r="S3292" s="2" t="s">
        <v>6</v>
      </c>
      <c r="T3292" s="2" t="s">
        <v>6</v>
      </c>
      <c r="U3292" s="2" t="s">
        <v>6</v>
      </c>
      <c r="V3292" s="2" t="s">
        <v>6</v>
      </c>
      <c r="W3292" s="2" t="s">
        <v>6</v>
      </c>
      <c r="X3292" s="2" t="s">
        <v>6</v>
      </c>
      <c r="Y3292" s="2" t="s">
        <v>6</v>
      </c>
      <c r="Z3292" s="2" t="s">
        <v>6</v>
      </c>
      <c r="AA3292" s="2" t="s">
        <v>6</v>
      </c>
      <c r="AB3292" s="2" t="s">
        <v>6</v>
      </c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</row>
    <row r="3293" spans="1:47" ht="15.75">
      <c r="A3293" s="2"/>
      <c r="B3293" s="2"/>
      <c r="C3293" s="2" t="s">
        <v>1198</v>
      </c>
      <c r="D3293" s="2" t="s">
        <v>176</v>
      </c>
      <c r="E3293" s="2" t="s">
        <v>30</v>
      </c>
      <c r="F3293" s="26" t="s">
        <v>176</v>
      </c>
      <c r="G3293" s="4" t="s">
        <v>1266</v>
      </c>
      <c r="H3293" s="2" t="s">
        <v>163</v>
      </c>
      <c r="I3293" s="2" t="s">
        <v>569</v>
      </c>
      <c r="J3293" s="2" t="s">
        <v>570</v>
      </c>
      <c r="K3293" s="2" t="s">
        <v>835</v>
      </c>
      <c r="L3293" s="2" t="s">
        <v>852</v>
      </c>
      <c r="M3293" s="2" t="s">
        <v>6</v>
      </c>
      <c r="N3293" s="2" t="s">
        <v>6</v>
      </c>
      <c r="O3293" s="2" t="s">
        <v>6</v>
      </c>
      <c r="P3293" s="2" t="s">
        <v>6</v>
      </c>
      <c r="Q3293" s="2" t="s">
        <v>6</v>
      </c>
      <c r="R3293" s="2" t="s">
        <v>6</v>
      </c>
      <c r="S3293" s="2" t="s">
        <v>6</v>
      </c>
      <c r="T3293" s="2" t="s">
        <v>6</v>
      </c>
      <c r="U3293" s="2" t="s">
        <v>6</v>
      </c>
      <c r="V3293" s="2" t="s">
        <v>6</v>
      </c>
      <c r="W3293" s="2" t="s">
        <v>6</v>
      </c>
      <c r="X3293" s="2" t="s">
        <v>6</v>
      </c>
      <c r="Y3293" s="2" t="s">
        <v>6</v>
      </c>
      <c r="Z3293" s="2" t="s">
        <v>6</v>
      </c>
      <c r="AA3293" s="2" t="s">
        <v>6</v>
      </c>
      <c r="AB3293" s="2" t="s">
        <v>6</v>
      </c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</row>
    <row r="3294" spans="1:47" ht="15.75">
      <c r="A3294" s="2"/>
      <c r="B3294" s="2"/>
      <c r="C3294" s="2" t="s">
        <v>1199</v>
      </c>
      <c r="D3294" s="2" t="s">
        <v>176</v>
      </c>
      <c r="E3294" s="2" t="s">
        <v>30</v>
      </c>
      <c r="F3294" s="26" t="s">
        <v>176</v>
      </c>
      <c r="G3294" s="4" t="s">
        <v>1266</v>
      </c>
      <c r="H3294" s="2" t="s">
        <v>163</v>
      </c>
      <c r="I3294" s="2" t="s">
        <v>569</v>
      </c>
      <c r="J3294" s="2" t="s">
        <v>570</v>
      </c>
      <c r="K3294" s="2" t="s">
        <v>835</v>
      </c>
      <c r="L3294" s="2" t="s">
        <v>852</v>
      </c>
      <c r="M3294" s="2" t="s">
        <v>6</v>
      </c>
      <c r="N3294" s="2" t="s">
        <v>6</v>
      </c>
      <c r="O3294" s="2" t="s">
        <v>6</v>
      </c>
      <c r="P3294" s="2" t="s">
        <v>6</v>
      </c>
      <c r="Q3294" s="2" t="s">
        <v>6</v>
      </c>
      <c r="R3294" s="2" t="s">
        <v>6</v>
      </c>
      <c r="S3294" s="2" t="s">
        <v>6</v>
      </c>
      <c r="T3294" s="2" t="s">
        <v>6</v>
      </c>
      <c r="U3294" s="2" t="s">
        <v>6</v>
      </c>
      <c r="V3294" s="2" t="s">
        <v>6</v>
      </c>
      <c r="W3294" s="2" t="s">
        <v>6</v>
      </c>
      <c r="X3294" s="2" t="s">
        <v>6</v>
      </c>
      <c r="Y3294" s="2" t="s">
        <v>6</v>
      </c>
      <c r="Z3294" s="2" t="s">
        <v>6</v>
      </c>
      <c r="AA3294" s="2" t="s">
        <v>6</v>
      </c>
      <c r="AB3294" s="2" t="s">
        <v>6</v>
      </c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</row>
    <row r="3295" spans="1:47" ht="15.75">
      <c r="A3295" s="2"/>
      <c r="B3295" s="2"/>
      <c r="C3295" s="2" t="s">
        <v>1200</v>
      </c>
      <c r="D3295" s="2" t="s">
        <v>176</v>
      </c>
      <c r="E3295" s="2" t="s">
        <v>30</v>
      </c>
      <c r="F3295" s="26" t="s">
        <v>176</v>
      </c>
      <c r="G3295" s="4" t="s">
        <v>1266</v>
      </c>
      <c r="H3295" s="2" t="s">
        <v>163</v>
      </c>
      <c r="I3295" s="2" t="s">
        <v>569</v>
      </c>
      <c r="J3295" s="2" t="s">
        <v>570</v>
      </c>
      <c r="K3295" s="2" t="s">
        <v>835</v>
      </c>
      <c r="L3295" s="2" t="s">
        <v>852</v>
      </c>
      <c r="M3295" s="2" t="s">
        <v>6</v>
      </c>
      <c r="N3295" s="2" t="s">
        <v>6</v>
      </c>
      <c r="O3295" s="2" t="s">
        <v>6</v>
      </c>
      <c r="P3295" s="2" t="s">
        <v>6</v>
      </c>
      <c r="Q3295" s="2" t="s">
        <v>6</v>
      </c>
      <c r="R3295" s="2" t="s">
        <v>6</v>
      </c>
      <c r="S3295" s="2" t="s">
        <v>6</v>
      </c>
      <c r="T3295" s="2" t="s">
        <v>6</v>
      </c>
      <c r="U3295" s="2" t="s">
        <v>6</v>
      </c>
      <c r="V3295" s="2" t="s">
        <v>6</v>
      </c>
      <c r="W3295" s="2" t="s">
        <v>6</v>
      </c>
      <c r="X3295" s="2" t="s">
        <v>6</v>
      </c>
      <c r="Y3295" s="2" t="s">
        <v>6</v>
      </c>
      <c r="Z3295" s="2" t="s">
        <v>6</v>
      </c>
      <c r="AA3295" s="2" t="s">
        <v>6</v>
      </c>
      <c r="AB3295" s="2" t="s">
        <v>6</v>
      </c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</row>
    <row r="3296" spans="1:47" ht="15.75">
      <c r="A3296" s="2"/>
      <c r="B3296" s="2"/>
      <c r="C3296" s="2" t="s">
        <v>1201</v>
      </c>
      <c r="D3296" s="2" t="s">
        <v>176</v>
      </c>
      <c r="E3296" s="2" t="s">
        <v>30</v>
      </c>
      <c r="F3296" s="26" t="s">
        <v>176</v>
      </c>
      <c r="G3296" s="4" t="s">
        <v>1266</v>
      </c>
      <c r="H3296" s="2" t="s">
        <v>163</v>
      </c>
      <c r="I3296" s="2" t="s">
        <v>569</v>
      </c>
      <c r="J3296" s="2" t="s">
        <v>570</v>
      </c>
      <c r="K3296" s="2" t="s">
        <v>835</v>
      </c>
      <c r="L3296" s="2" t="s">
        <v>852</v>
      </c>
      <c r="M3296" s="2" t="s">
        <v>6</v>
      </c>
      <c r="N3296" s="2" t="s">
        <v>6</v>
      </c>
      <c r="O3296" s="2" t="s">
        <v>6</v>
      </c>
      <c r="P3296" s="2" t="s">
        <v>6</v>
      </c>
      <c r="Q3296" s="2" t="s">
        <v>6</v>
      </c>
      <c r="R3296" s="2" t="s">
        <v>6</v>
      </c>
      <c r="S3296" s="2" t="s">
        <v>6</v>
      </c>
      <c r="T3296" s="2" t="s">
        <v>6</v>
      </c>
      <c r="U3296" s="2" t="s">
        <v>6</v>
      </c>
      <c r="V3296" s="2" t="s">
        <v>6</v>
      </c>
      <c r="W3296" s="2" t="s">
        <v>6</v>
      </c>
      <c r="X3296" s="2" t="s">
        <v>6</v>
      </c>
      <c r="Y3296" s="2" t="s">
        <v>6</v>
      </c>
      <c r="Z3296" s="2" t="s">
        <v>6</v>
      </c>
      <c r="AA3296" s="2" t="s">
        <v>6</v>
      </c>
      <c r="AB3296" s="2" t="s">
        <v>6</v>
      </c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</row>
    <row r="3297" spans="1:47" ht="15.75">
      <c r="A3297" s="2"/>
      <c r="B3297" s="2"/>
      <c r="C3297" s="2" t="s">
        <v>1202</v>
      </c>
      <c r="D3297" s="2" t="s">
        <v>176</v>
      </c>
      <c r="E3297" s="2" t="s">
        <v>30</v>
      </c>
      <c r="F3297" s="26" t="s">
        <v>176</v>
      </c>
      <c r="G3297" s="4" t="s">
        <v>1266</v>
      </c>
      <c r="H3297" s="2" t="s">
        <v>163</v>
      </c>
      <c r="I3297" s="2" t="s">
        <v>569</v>
      </c>
      <c r="J3297" s="2" t="s">
        <v>570</v>
      </c>
      <c r="K3297" s="2" t="s">
        <v>835</v>
      </c>
      <c r="L3297" s="2" t="s">
        <v>852</v>
      </c>
      <c r="M3297" s="2" t="s">
        <v>6</v>
      </c>
      <c r="N3297" s="2" t="s">
        <v>6</v>
      </c>
      <c r="O3297" s="2" t="s">
        <v>6</v>
      </c>
      <c r="P3297" s="2" t="s">
        <v>6</v>
      </c>
      <c r="Q3297" s="2" t="s">
        <v>6</v>
      </c>
      <c r="R3297" s="2" t="s">
        <v>6</v>
      </c>
      <c r="S3297" s="2" t="s">
        <v>6</v>
      </c>
      <c r="T3297" s="2" t="s">
        <v>6</v>
      </c>
      <c r="U3297" s="2" t="s">
        <v>6</v>
      </c>
      <c r="V3297" s="2" t="s">
        <v>6</v>
      </c>
      <c r="W3297" s="2" t="s">
        <v>6</v>
      </c>
      <c r="X3297" s="2" t="s">
        <v>6</v>
      </c>
      <c r="Y3297" s="2" t="s">
        <v>6</v>
      </c>
      <c r="Z3297" s="2" t="s">
        <v>6</v>
      </c>
      <c r="AA3297" s="2" t="s">
        <v>6</v>
      </c>
      <c r="AB3297" s="2" t="s">
        <v>6</v>
      </c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</row>
    <row r="3298" spans="1:47" ht="15.75">
      <c r="A3298" s="2"/>
      <c r="B3298" s="2"/>
      <c r="C3298" s="2" t="s">
        <v>1203</v>
      </c>
      <c r="D3298" s="2" t="s">
        <v>176</v>
      </c>
      <c r="E3298" s="2" t="s">
        <v>30</v>
      </c>
      <c r="F3298" s="26" t="s">
        <v>176</v>
      </c>
      <c r="G3298" s="4" t="s">
        <v>1266</v>
      </c>
      <c r="H3298" s="2" t="s">
        <v>163</v>
      </c>
      <c r="I3298" s="2" t="s">
        <v>569</v>
      </c>
      <c r="J3298" s="2" t="s">
        <v>570</v>
      </c>
      <c r="K3298" s="2" t="s">
        <v>835</v>
      </c>
      <c r="L3298" s="2" t="s">
        <v>852</v>
      </c>
      <c r="M3298" s="2" t="s">
        <v>6</v>
      </c>
      <c r="N3298" s="2" t="s">
        <v>6</v>
      </c>
      <c r="O3298" s="2" t="s">
        <v>6</v>
      </c>
      <c r="P3298" s="2" t="s">
        <v>6</v>
      </c>
      <c r="Q3298" s="2" t="s">
        <v>6</v>
      </c>
      <c r="R3298" s="2" t="s">
        <v>6</v>
      </c>
      <c r="S3298" s="2" t="s">
        <v>6</v>
      </c>
      <c r="T3298" s="2" t="s">
        <v>6</v>
      </c>
      <c r="U3298" s="2" t="s">
        <v>6</v>
      </c>
      <c r="V3298" s="2" t="s">
        <v>6</v>
      </c>
      <c r="W3298" s="2" t="s">
        <v>6</v>
      </c>
      <c r="X3298" s="2" t="s">
        <v>6</v>
      </c>
      <c r="Y3298" s="2" t="s">
        <v>6</v>
      </c>
      <c r="Z3298" s="2" t="s">
        <v>6</v>
      </c>
      <c r="AA3298" s="2" t="s">
        <v>6</v>
      </c>
      <c r="AB3298" s="2" t="s">
        <v>6</v>
      </c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</row>
    <row r="3299" spans="1:47" ht="15.75">
      <c r="A3299" s="2"/>
      <c r="B3299" s="2"/>
      <c r="C3299" s="2" t="s">
        <v>1204</v>
      </c>
      <c r="D3299" s="2" t="s">
        <v>176</v>
      </c>
      <c r="E3299" s="2" t="s">
        <v>30</v>
      </c>
      <c r="F3299" s="26" t="s">
        <v>176</v>
      </c>
      <c r="G3299" s="4" t="s">
        <v>1266</v>
      </c>
      <c r="H3299" s="2" t="s">
        <v>163</v>
      </c>
      <c r="I3299" s="2" t="s">
        <v>569</v>
      </c>
      <c r="J3299" s="2" t="s">
        <v>570</v>
      </c>
      <c r="K3299" s="2" t="s">
        <v>835</v>
      </c>
      <c r="L3299" s="2" t="s">
        <v>852</v>
      </c>
      <c r="M3299" s="2" t="s">
        <v>6</v>
      </c>
      <c r="N3299" s="2" t="s">
        <v>6</v>
      </c>
      <c r="O3299" s="2" t="s">
        <v>6</v>
      </c>
      <c r="P3299" s="2" t="s">
        <v>6</v>
      </c>
      <c r="Q3299" s="2" t="s">
        <v>6</v>
      </c>
      <c r="R3299" s="2" t="s">
        <v>6</v>
      </c>
      <c r="S3299" s="2" t="s">
        <v>6</v>
      </c>
      <c r="T3299" s="2" t="s">
        <v>6</v>
      </c>
      <c r="U3299" s="2" t="s">
        <v>6</v>
      </c>
      <c r="V3299" s="2" t="s">
        <v>6</v>
      </c>
      <c r="W3299" s="2" t="s">
        <v>6</v>
      </c>
      <c r="X3299" s="2" t="s">
        <v>6</v>
      </c>
      <c r="Y3299" s="2" t="s">
        <v>6</v>
      </c>
      <c r="Z3299" s="2" t="s">
        <v>6</v>
      </c>
      <c r="AA3299" s="2" t="s">
        <v>6</v>
      </c>
      <c r="AB3299" s="2" t="s">
        <v>6</v>
      </c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</row>
    <row r="3300" spans="1:47" ht="15.75">
      <c r="A3300" s="2"/>
      <c r="B3300" s="2"/>
      <c r="C3300" s="2" t="s">
        <v>1205</v>
      </c>
      <c r="D3300" s="2" t="s">
        <v>176</v>
      </c>
      <c r="E3300" s="2" t="s">
        <v>30</v>
      </c>
      <c r="F3300" s="26" t="s">
        <v>176</v>
      </c>
      <c r="G3300" s="4" t="s">
        <v>1266</v>
      </c>
      <c r="H3300" s="2" t="s">
        <v>163</v>
      </c>
      <c r="I3300" s="2" t="s">
        <v>569</v>
      </c>
      <c r="J3300" s="2" t="s">
        <v>570</v>
      </c>
      <c r="K3300" s="2" t="s">
        <v>835</v>
      </c>
      <c r="L3300" s="2" t="s">
        <v>852</v>
      </c>
      <c r="M3300" s="2" t="s">
        <v>6</v>
      </c>
      <c r="N3300" s="2" t="s">
        <v>6</v>
      </c>
      <c r="O3300" s="2" t="s">
        <v>6</v>
      </c>
      <c r="P3300" s="2" t="s">
        <v>6</v>
      </c>
      <c r="Q3300" s="2" t="s">
        <v>6</v>
      </c>
      <c r="R3300" s="2" t="s">
        <v>6</v>
      </c>
      <c r="S3300" s="2" t="s">
        <v>6</v>
      </c>
      <c r="T3300" s="2" t="s">
        <v>6</v>
      </c>
      <c r="U3300" s="2" t="s">
        <v>6</v>
      </c>
      <c r="V3300" s="2" t="s">
        <v>6</v>
      </c>
      <c r="W3300" s="2" t="s">
        <v>6</v>
      </c>
      <c r="X3300" s="2" t="s">
        <v>6</v>
      </c>
      <c r="Y3300" s="2" t="s">
        <v>6</v>
      </c>
      <c r="Z3300" s="2" t="s">
        <v>6</v>
      </c>
      <c r="AA3300" s="2" t="s">
        <v>6</v>
      </c>
      <c r="AB3300" s="2" t="s">
        <v>6</v>
      </c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</row>
    <row r="3301" spans="1:47" ht="15.75">
      <c r="A3301" s="2"/>
      <c r="B3301" s="2"/>
      <c r="C3301" s="2" t="s">
        <v>1206</v>
      </c>
      <c r="D3301" s="2" t="s">
        <v>176</v>
      </c>
      <c r="E3301" s="2" t="s">
        <v>30</v>
      </c>
      <c r="F3301" s="26" t="s">
        <v>176</v>
      </c>
      <c r="G3301" s="4" t="s">
        <v>1266</v>
      </c>
      <c r="H3301" s="2" t="s">
        <v>163</v>
      </c>
      <c r="I3301" s="2" t="s">
        <v>569</v>
      </c>
      <c r="J3301" s="2" t="s">
        <v>570</v>
      </c>
      <c r="K3301" s="2" t="s">
        <v>835</v>
      </c>
      <c r="L3301" s="2" t="s">
        <v>852</v>
      </c>
      <c r="M3301" s="2" t="s">
        <v>6</v>
      </c>
      <c r="N3301" s="2" t="s">
        <v>6</v>
      </c>
      <c r="O3301" s="2" t="s">
        <v>6</v>
      </c>
      <c r="P3301" s="2" t="s">
        <v>6</v>
      </c>
      <c r="Q3301" s="2" t="s">
        <v>6</v>
      </c>
      <c r="R3301" s="2" t="s">
        <v>6</v>
      </c>
      <c r="S3301" s="2" t="s">
        <v>6</v>
      </c>
      <c r="T3301" s="2" t="s">
        <v>6</v>
      </c>
      <c r="U3301" s="2" t="s">
        <v>6</v>
      </c>
      <c r="V3301" s="2" t="s">
        <v>6</v>
      </c>
      <c r="W3301" s="2" t="s">
        <v>6</v>
      </c>
      <c r="X3301" s="2" t="s">
        <v>6</v>
      </c>
      <c r="Y3301" s="2" t="s">
        <v>6</v>
      </c>
      <c r="Z3301" s="2" t="s">
        <v>6</v>
      </c>
      <c r="AA3301" s="2" t="s">
        <v>6</v>
      </c>
      <c r="AB3301" s="2" t="s">
        <v>6</v>
      </c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</row>
    <row r="3302" spans="1:47" ht="15.75">
      <c r="A3302" s="2"/>
      <c r="B3302" s="2"/>
      <c r="C3302" s="2" t="s">
        <v>1207</v>
      </c>
      <c r="D3302" s="2" t="s">
        <v>176</v>
      </c>
      <c r="E3302" s="2" t="s">
        <v>30</v>
      </c>
      <c r="F3302" s="26" t="s">
        <v>176</v>
      </c>
      <c r="G3302" s="4" t="s">
        <v>1266</v>
      </c>
      <c r="H3302" s="2" t="s">
        <v>163</v>
      </c>
      <c r="I3302" s="2" t="s">
        <v>569</v>
      </c>
      <c r="J3302" s="2" t="s">
        <v>570</v>
      </c>
      <c r="K3302" s="2" t="s">
        <v>835</v>
      </c>
      <c r="L3302" s="2" t="s">
        <v>852</v>
      </c>
      <c r="M3302" s="2" t="s">
        <v>6</v>
      </c>
      <c r="N3302" s="2" t="s">
        <v>6</v>
      </c>
      <c r="O3302" s="2" t="s">
        <v>6</v>
      </c>
      <c r="P3302" s="2" t="s">
        <v>6</v>
      </c>
      <c r="Q3302" s="2" t="s">
        <v>6</v>
      </c>
      <c r="R3302" s="2" t="s">
        <v>6</v>
      </c>
      <c r="S3302" s="2" t="s">
        <v>6</v>
      </c>
      <c r="T3302" s="2" t="s">
        <v>6</v>
      </c>
      <c r="U3302" s="2" t="s">
        <v>6</v>
      </c>
      <c r="V3302" s="2" t="s">
        <v>6</v>
      </c>
      <c r="W3302" s="2" t="s">
        <v>6</v>
      </c>
      <c r="X3302" s="2" t="s">
        <v>6</v>
      </c>
      <c r="Y3302" s="2" t="s">
        <v>6</v>
      </c>
      <c r="Z3302" s="2" t="s">
        <v>6</v>
      </c>
      <c r="AA3302" s="2" t="s">
        <v>6</v>
      </c>
      <c r="AB3302" s="2" t="s">
        <v>6</v>
      </c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</row>
    <row r="3303" spans="1:47" ht="15.75">
      <c r="A3303" s="2"/>
      <c r="B3303" s="2"/>
      <c r="C3303" s="2" t="s">
        <v>1208</v>
      </c>
      <c r="D3303" s="2" t="s">
        <v>176</v>
      </c>
      <c r="E3303" s="2" t="s">
        <v>30</v>
      </c>
      <c r="F3303" s="26" t="s">
        <v>176</v>
      </c>
      <c r="G3303" s="4" t="s">
        <v>1266</v>
      </c>
      <c r="H3303" s="2" t="s">
        <v>163</v>
      </c>
      <c r="I3303" s="2" t="s">
        <v>569</v>
      </c>
      <c r="J3303" s="2" t="s">
        <v>570</v>
      </c>
      <c r="K3303" s="2" t="s">
        <v>835</v>
      </c>
      <c r="L3303" s="2" t="s">
        <v>852</v>
      </c>
      <c r="M3303" s="2" t="s">
        <v>6</v>
      </c>
      <c r="N3303" s="2" t="s">
        <v>6</v>
      </c>
      <c r="O3303" s="2" t="s">
        <v>6</v>
      </c>
      <c r="P3303" s="2" t="s">
        <v>6</v>
      </c>
      <c r="Q3303" s="2" t="s">
        <v>6</v>
      </c>
      <c r="R3303" s="2" t="s">
        <v>6</v>
      </c>
      <c r="S3303" s="2" t="s">
        <v>6</v>
      </c>
      <c r="T3303" s="2" t="s">
        <v>6</v>
      </c>
      <c r="U3303" s="2" t="s">
        <v>6</v>
      </c>
      <c r="V3303" s="2" t="s">
        <v>6</v>
      </c>
      <c r="W3303" s="2" t="s">
        <v>6</v>
      </c>
      <c r="X3303" s="2" t="s">
        <v>6</v>
      </c>
      <c r="Y3303" s="2" t="s">
        <v>6</v>
      </c>
      <c r="Z3303" s="2" t="s">
        <v>6</v>
      </c>
      <c r="AA3303" s="2" t="s">
        <v>6</v>
      </c>
      <c r="AB3303" s="2" t="s">
        <v>6</v>
      </c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</row>
    <row r="3304" spans="1:47" ht="15.75">
      <c r="A3304" s="2"/>
      <c r="B3304" s="2"/>
      <c r="C3304" s="2" t="s">
        <v>1209</v>
      </c>
      <c r="D3304" s="2" t="s">
        <v>176</v>
      </c>
      <c r="E3304" s="2" t="s">
        <v>30</v>
      </c>
      <c r="F3304" s="26" t="s">
        <v>176</v>
      </c>
      <c r="G3304" s="4" t="s">
        <v>1266</v>
      </c>
      <c r="H3304" s="2" t="s">
        <v>163</v>
      </c>
      <c r="I3304" s="2" t="s">
        <v>569</v>
      </c>
      <c r="J3304" s="2" t="s">
        <v>570</v>
      </c>
      <c r="K3304" s="2" t="s">
        <v>835</v>
      </c>
      <c r="L3304" s="2" t="s">
        <v>852</v>
      </c>
      <c r="M3304" s="2" t="s">
        <v>6</v>
      </c>
      <c r="N3304" s="2" t="s">
        <v>6</v>
      </c>
      <c r="O3304" s="2" t="s">
        <v>6</v>
      </c>
      <c r="P3304" s="2" t="s">
        <v>6</v>
      </c>
      <c r="Q3304" s="2" t="s">
        <v>6</v>
      </c>
      <c r="R3304" s="2" t="s">
        <v>6</v>
      </c>
      <c r="S3304" s="2" t="s">
        <v>6</v>
      </c>
      <c r="T3304" s="2" t="s">
        <v>6</v>
      </c>
      <c r="U3304" s="2" t="s">
        <v>6</v>
      </c>
      <c r="V3304" s="2" t="s">
        <v>6</v>
      </c>
      <c r="W3304" s="2" t="s">
        <v>6</v>
      </c>
      <c r="X3304" s="2" t="s">
        <v>6</v>
      </c>
      <c r="Y3304" s="2" t="s">
        <v>6</v>
      </c>
      <c r="Z3304" s="2" t="s">
        <v>6</v>
      </c>
      <c r="AA3304" s="2" t="s">
        <v>6</v>
      </c>
      <c r="AB3304" s="2" t="s">
        <v>6</v>
      </c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</row>
    <row r="3305" spans="1:47" ht="15.75">
      <c r="A3305" s="2"/>
      <c r="B3305" s="2"/>
      <c r="C3305" s="2" t="s">
        <v>1210</v>
      </c>
      <c r="D3305" s="2" t="s">
        <v>176</v>
      </c>
      <c r="E3305" s="2" t="s">
        <v>30</v>
      </c>
      <c r="F3305" s="26" t="s">
        <v>176</v>
      </c>
      <c r="G3305" s="4" t="s">
        <v>1266</v>
      </c>
      <c r="H3305" s="2" t="s">
        <v>163</v>
      </c>
      <c r="I3305" s="2" t="s">
        <v>569</v>
      </c>
      <c r="J3305" s="2" t="s">
        <v>570</v>
      </c>
      <c r="K3305" s="2" t="s">
        <v>835</v>
      </c>
      <c r="L3305" s="2" t="s">
        <v>852</v>
      </c>
      <c r="M3305" s="2" t="s">
        <v>6</v>
      </c>
      <c r="N3305" s="2" t="s">
        <v>6</v>
      </c>
      <c r="O3305" s="2" t="s">
        <v>6</v>
      </c>
      <c r="P3305" s="2" t="s">
        <v>6</v>
      </c>
      <c r="Q3305" s="2" t="s">
        <v>6</v>
      </c>
      <c r="R3305" s="2" t="s">
        <v>6</v>
      </c>
      <c r="S3305" s="2" t="s">
        <v>6</v>
      </c>
      <c r="T3305" s="2" t="s">
        <v>6</v>
      </c>
      <c r="U3305" s="2" t="s">
        <v>6</v>
      </c>
      <c r="V3305" s="2" t="s">
        <v>6</v>
      </c>
      <c r="W3305" s="2" t="s">
        <v>6</v>
      </c>
      <c r="X3305" s="2" t="s">
        <v>6</v>
      </c>
      <c r="Y3305" s="2" t="s">
        <v>6</v>
      </c>
      <c r="Z3305" s="2" t="s">
        <v>6</v>
      </c>
      <c r="AA3305" s="2" t="s">
        <v>6</v>
      </c>
      <c r="AB3305" s="2" t="s">
        <v>6</v>
      </c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</row>
    <row r="3306" spans="1:47" ht="15.75">
      <c r="A3306" s="2"/>
      <c r="B3306" s="2"/>
      <c r="C3306" s="2" t="s">
        <v>1211</v>
      </c>
      <c r="D3306" s="2" t="s">
        <v>176</v>
      </c>
      <c r="E3306" s="2" t="s">
        <v>30</v>
      </c>
      <c r="F3306" s="26" t="s">
        <v>176</v>
      </c>
      <c r="G3306" s="4" t="s">
        <v>1266</v>
      </c>
      <c r="H3306" s="2" t="s">
        <v>163</v>
      </c>
      <c r="I3306" s="2" t="s">
        <v>569</v>
      </c>
      <c r="J3306" s="2" t="s">
        <v>570</v>
      </c>
      <c r="K3306" s="2" t="s">
        <v>835</v>
      </c>
      <c r="L3306" s="2" t="s">
        <v>852</v>
      </c>
      <c r="M3306" s="2" t="s">
        <v>6</v>
      </c>
      <c r="N3306" s="2" t="s">
        <v>6</v>
      </c>
      <c r="O3306" s="2" t="s">
        <v>6</v>
      </c>
      <c r="P3306" s="2" t="s">
        <v>6</v>
      </c>
      <c r="Q3306" s="2" t="s">
        <v>6</v>
      </c>
      <c r="R3306" s="2" t="s">
        <v>6</v>
      </c>
      <c r="S3306" s="2" t="s">
        <v>6</v>
      </c>
      <c r="T3306" s="2" t="s">
        <v>6</v>
      </c>
      <c r="U3306" s="2" t="s">
        <v>6</v>
      </c>
      <c r="V3306" s="2" t="s">
        <v>6</v>
      </c>
      <c r="W3306" s="2" t="s">
        <v>6</v>
      </c>
      <c r="X3306" s="2" t="s">
        <v>6</v>
      </c>
      <c r="Y3306" s="2" t="s">
        <v>6</v>
      </c>
      <c r="Z3306" s="2" t="s">
        <v>6</v>
      </c>
      <c r="AA3306" s="2" t="s">
        <v>6</v>
      </c>
      <c r="AB3306" s="2" t="s">
        <v>6</v>
      </c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</row>
    <row r="3307" spans="1:47" ht="15.75">
      <c r="A3307" s="2"/>
      <c r="B3307" s="2"/>
      <c r="C3307" s="2" t="s">
        <v>1212</v>
      </c>
      <c r="D3307" s="2" t="s">
        <v>176</v>
      </c>
      <c r="E3307" s="2" t="s">
        <v>30</v>
      </c>
      <c r="F3307" s="26" t="s">
        <v>176</v>
      </c>
      <c r="G3307" s="4" t="s">
        <v>1266</v>
      </c>
      <c r="H3307" s="2" t="s">
        <v>163</v>
      </c>
      <c r="I3307" s="2" t="s">
        <v>569</v>
      </c>
      <c r="J3307" s="2" t="s">
        <v>570</v>
      </c>
      <c r="K3307" s="2" t="s">
        <v>835</v>
      </c>
      <c r="L3307" s="2" t="s">
        <v>852</v>
      </c>
      <c r="M3307" s="2" t="s">
        <v>6</v>
      </c>
      <c r="N3307" s="2" t="s">
        <v>6</v>
      </c>
      <c r="O3307" s="2" t="s">
        <v>6</v>
      </c>
      <c r="P3307" s="2" t="s">
        <v>6</v>
      </c>
      <c r="Q3307" s="2" t="s">
        <v>6</v>
      </c>
      <c r="R3307" s="2" t="s">
        <v>6</v>
      </c>
      <c r="S3307" s="2" t="s">
        <v>6</v>
      </c>
      <c r="T3307" s="2" t="s">
        <v>6</v>
      </c>
      <c r="U3307" s="2" t="s">
        <v>6</v>
      </c>
      <c r="V3307" s="2" t="s">
        <v>6</v>
      </c>
      <c r="W3307" s="2" t="s">
        <v>6</v>
      </c>
      <c r="X3307" s="2" t="s">
        <v>6</v>
      </c>
      <c r="Y3307" s="2" t="s">
        <v>6</v>
      </c>
      <c r="Z3307" s="2" t="s">
        <v>6</v>
      </c>
      <c r="AA3307" s="2" t="s">
        <v>6</v>
      </c>
      <c r="AB3307" s="2" t="s">
        <v>6</v>
      </c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</row>
    <row r="3308" spans="1:47" ht="15.75">
      <c r="A3308" s="2"/>
      <c r="B3308" s="2"/>
      <c r="C3308" s="2" t="s">
        <v>1213</v>
      </c>
      <c r="D3308" s="2" t="s">
        <v>176</v>
      </c>
      <c r="E3308" s="2" t="s">
        <v>30</v>
      </c>
      <c r="F3308" s="26" t="s">
        <v>176</v>
      </c>
      <c r="G3308" s="4" t="s">
        <v>1266</v>
      </c>
      <c r="H3308" s="2" t="s">
        <v>163</v>
      </c>
      <c r="I3308" s="2" t="s">
        <v>569</v>
      </c>
      <c r="J3308" s="2" t="s">
        <v>570</v>
      </c>
      <c r="K3308" s="2" t="s">
        <v>835</v>
      </c>
      <c r="L3308" s="2" t="s">
        <v>852</v>
      </c>
      <c r="M3308" s="2" t="s">
        <v>6</v>
      </c>
      <c r="N3308" s="2" t="s">
        <v>6</v>
      </c>
      <c r="O3308" s="2" t="s">
        <v>6</v>
      </c>
      <c r="P3308" s="2" t="s">
        <v>6</v>
      </c>
      <c r="Q3308" s="2" t="s">
        <v>6</v>
      </c>
      <c r="R3308" s="2" t="s">
        <v>6</v>
      </c>
      <c r="S3308" s="2" t="s">
        <v>6</v>
      </c>
      <c r="T3308" s="2" t="s">
        <v>6</v>
      </c>
      <c r="U3308" s="2" t="s">
        <v>6</v>
      </c>
      <c r="V3308" s="2" t="s">
        <v>6</v>
      </c>
      <c r="W3308" s="2" t="s">
        <v>6</v>
      </c>
      <c r="X3308" s="2" t="s">
        <v>6</v>
      </c>
      <c r="Y3308" s="2" t="s">
        <v>6</v>
      </c>
      <c r="Z3308" s="2" t="s">
        <v>6</v>
      </c>
      <c r="AA3308" s="2" t="s">
        <v>6</v>
      </c>
      <c r="AB3308" s="2" t="s">
        <v>6</v>
      </c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</row>
    <row r="3309" spans="1:47" ht="15.75">
      <c r="A3309" s="2"/>
      <c r="B3309" s="2"/>
      <c r="C3309" s="2" t="s">
        <v>1214</v>
      </c>
      <c r="D3309" s="2" t="s">
        <v>176</v>
      </c>
      <c r="E3309" s="2" t="s">
        <v>30</v>
      </c>
      <c r="F3309" s="26" t="s">
        <v>176</v>
      </c>
      <c r="G3309" s="4" t="s">
        <v>1266</v>
      </c>
      <c r="H3309" s="2" t="s">
        <v>163</v>
      </c>
      <c r="I3309" s="2" t="s">
        <v>569</v>
      </c>
      <c r="J3309" s="2" t="s">
        <v>570</v>
      </c>
      <c r="K3309" s="2" t="s">
        <v>835</v>
      </c>
      <c r="L3309" s="2" t="s">
        <v>852</v>
      </c>
      <c r="M3309" s="2" t="s">
        <v>6</v>
      </c>
      <c r="N3309" s="2" t="s">
        <v>6</v>
      </c>
      <c r="O3309" s="2" t="s">
        <v>6</v>
      </c>
      <c r="P3309" s="2" t="s">
        <v>6</v>
      </c>
      <c r="Q3309" s="2" t="s">
        <v>6</v>
      </c>
      <c r="R3309" s="2" t="s">
        <v>6</v>
      </c>
      <c r="S3309" s="2" t="s">
        <v>6</v>
      </c>
      <c r="T3309" s="2" t="s">
        <v>6</v>
      </c>
      <c r="U3309" s="2" t="s">
        <v>6</v>
      </c>
      <c r="V3309" s="2" t="s">
        <v>6</v>
      </c>
      <c r="W3309" s="2" t="s">
        <v>6</v>
      </c>
      <c r="X3309" s="2" t="s">
        <v>6</v>
      </c>
      <c r="Y3309" s="2" t="s">
        <v>6</v>
      </c>
      <c r="Z3309" s="2" t="s">
        <v>6</v>
      </c>
      <c r="AA3309" s="2" t="s">
        <v>6</v>
      </c>
      <c r="AB3309" s="2" t="s">
        <v>6</v>
      </c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</row>
    <row r="3310" spans="1:47" ht="15.75">
      <c r="A3310" s="2"/>
      <c r="B3310" s="2"/>
      <c r="C3310" s="2" t="s">
        <v>1215</v>
      </c>
      <c r="D3310" s="2" t="s">
        <v>176</v>
      </c>
      <c r="E3310" s="2" t="s">
        <v>30</v>
      </c>
      <c r="F3310" s="26" t="s">
        <v>176</v>
      </c>
      <c r="G3310" s="4" t="s">
        <v>1266</v>
      </c>
      <c r="H3310" s="2" t="s">
        <v>163</v>
      </c>
      <c r="I3310" s="2" t="s">
        <v>569</v>
      </c>
      <c r="J3310" s="2" t="s">
        <v>570</v>
      </c>
      <c r="K3310" s="2" t="s">
        <v>835</v>
      </c>
      <c r="L3310" s="2" t="s">
        <v>852</v>
      </c>
      <c r="M3310" s="2" t="s">
        <v>6</v>
      </c>
      <c r="N3310" s="2" t="s">
        <v>6</v>
      </c>
      <c r="O3310" s="2" t="s">
        <v>6</v>
      </c>
      <c r="P3310" s="2" t="s">
        <v>6</v>
      </c>
      <c r="Q3310" s="2" t="s">
        <v>6</v>
      </c>
      <c r="R3310" s="2" t="s">
        <v>6</v>
      </c>
      <c r="S3310" s="2" t="s">
        <v>6</v>
      </c>
      <c r="T3310" s="2" t="s">
        <v>6</v>
      </c>
      <c r="U3310" s="2" t="s">
        <v>6</v>
      </c>
      <c r="V3310" s="2" t="s">
        <v>6</v>
      </c>
      <c r="W3310" s="2" t="s">
        <v>6</v>
      </c>
      <c r="X3310" s="2" t="s">
        <v>6</v>
      </c>
      <c r="Y3310" s="2" t="s">
        <v>6</v>
      </c>
      <c r="Z3310" s="2" t="s">
        <v>6</v>
      </c>
      <c r="AA3310" s="2" t="s">
        <v>6</v>
      </c>
      <c r="AB3310" s="2" t="s">
        <v>6</v>
      </c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</row>
    <row r="3311" spans="1:47" ht="15.75">
      <c r="A3311" s="2"/>
      <c r="B3311" s="2"/>
      <c r="C3311" s="2" t="s">
        <v>1216</v>
      </c>
      <c r="D3311" s="2" t="s">
        <v>176</v>
      </c>
      <c r="E3311" s="2" t="s">
        <v>30</v>
      </c>
      <c r="F3311" s="26" t="s">
        <v>176</v>
      </c>
      <c r="G3311" s="4" t="s">
        <v>1266</v>
      </c>
      <c r="H3311" s="2" t="s">
        <v>163</v>
      </c>
      <c r="I3311" s="2" t="s">
        <v>569</v>
      </c>
      <c r="J3311" s="2" t="s">
        <v>570</v>
      </c>
      <c r="K3311" s="2" t="s">
        <v>835</v>
      </c>
      <c r="L3311" s="2" t="s">
        <v>852</v>
      </c>
      <c r="M3311" s="2" t="s">
        <v>6</v>
      </c>
      <c r="N3311" s="2" t="s">
        <v>6</v>
      </c>
      <c r="O3311" s="2" t="s">
        <v>6</v>
      </c>
      <c r="P3311" s="2" t="s">
        <v>6</v>
      </c>
      <c r="Q3311" s="2" t="s">
        <v>6</v>
      </c>
      <c r="R3311" s="2" t="s">
        <v>6</v>
      </c>
      <c r="S3311" s="2" t="s">
        <v>6</v>
      </c>
      <c r="T3311" s="2" t="s">
        <v>6</v>
      </c>
      <c r="U3311" s="2" t="s">
        <v>6</v>
      </c>
      <c r="V3311" s="2" t="s">
        <v>6</v>
      </c>
      <c r="W3311" s="2" t="s">
        <v>6</v>
      </c>
      <c r="X3311" s="2" t="s">
        <v>6</v>
      </c>
      <c r="Y3311" s="2" t="s">
        <v>6</v>
      </c>
      <c r="Z3311" s="2" t="s">
        <v>6</v>
      </c>
      <c r="AA3311" s="2" t="s">
        <v>6</v>
      </c>
      <c r="AB3311" s="2" t="s">
        <v>6</v>
      </c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</row>
    <row r="3312" spans="1:47" ht="15.75">
      <c r="A3312" s="2"/>
      <c r="B3312" s="2"/>
      <c r="C3312" s="2" t="s">
        <v>1217</v>
      </c>
      <c r="D3312" s="2" t="s">
        <v>176</v>
      </c>
      <c r="E3312" s="2" t="s">
        <v>30</v>
      </c>
      <c r="F3312" s="26" t="s">
        <v>176</v>
      </c>
      <c r="G3312" s="4" t="s">
        <v>1266</v>
      </c>
      <c r="H3312" s="2" t="s">
        <v>163</v>
      </c>
      <c r="I3312" s="2" t="s">
        <v>569</v>
      </c>
      <c r="J3312" s="2" t="s">
        <v>570</v>
      </c>
      <c r="K3312" s="2" t="s">
        <v>835</v>
      </c>
      <c r="L3312" s="2" t="s">
        <v>852</v>
      </c>
      <c r="M3312" s="2" t="s">
        <v>6</v>
      </c>
      <c r="N3312" s="2" t="s">
        <v>6</v>
      </c>
      <c r="O3312" s="2" t="s">
        <v>6</v>
      </c>
      <c r="P3312" s="2" t="s">
        <v>6</v>
      </c>
      <c r="Q3312" s="2" t="s">
        <v>6</v>
      </c>
      <c r="R3312" s="2" t="s">
        <v>6</v>
      </c>
      <c r="S3312" s="2" t="s">
        <v>6</v>
      </c>
      <c r="T3312" s="2" t="s">
        <v>6</v>
      </c>
      <c r="U3312" s="2" t="s">
        <v>6</v>
      </c>
      <c r="V3312" s="2" t="s">
        <v>6</v>
      </c>
      <c r="W3312" s="2" t="s">
        <v>6</v>
      </c>
      <c r="X3312" s="2" t="s">
        <v>6</v>
      </c>
      <c r="Y3312" s="2" t="s">
        <v>6</v>
      </c>
      <c r="Z3312" s="2" t="s">
        <v>6</v>
      </c>
      <c r="AA3312" s="2" t="s">
        <v>6</v>
      </c>
      <c r="AB3312" s="2" t="s">
        <v>6</v>
      </c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</row>
    <row r="3313" spans="1:47" ht="15.75">
      <c r="A3313" s="2"/>
      <c r="B3313" s="2"/>
      <c r="C3313" s="2" t="s">
        <v>1218</v>
      </c>
      <c r="D3313" s="2" t="s">
        <v>176</v>
      </c>
      <c r="E3313" s="2" t="s">
        <v>30</v>
      </c>
      <c r="F3313" s="26" t="s">
        <v>176</v>
      </c>
      <c r="G3313" s="4" t="s">
        <v>1266</v>
      </c>
      <c r="H3313" s="2" t="s">
        <v>163</v>
      </c>
      <c r="I3313" s="2" t="s">
        <v>569</v>
      </c>
      <c r="J3313" s="2" t="s">
        <v>570</v>
      </c>
      <c r="K3313" s="2" t="s">
        <v>835</v>
      </c>
      <c r="L3313" s="2" t="s">
        <v>852</v>
      </c>
      <c r="M3313" s="2" t="s">
        <v>6</v>
      </c>
      <c r="N3313" s="2" t="s">
        <v>6</v>
      </c>
      <c r="O3313" s="2" t="s">
        <v>6</v>
      </c>
      <c r="P3313" s="2" t="s">
        <v>6</v>
      </c>
      <c r="Q3313" s="2" t="s">
        <v>6</v>
      </c>
      <c r="R3313" s="2" t="s">
        <v>6</v>
      </c>
      <c r="S3313" s="2" t="s">
        <v>6</v>
      </c>
      <c r="T3313" s="2" t="s">
        <v>6</v>
      </c>
      <c r="U3313" s="2" t="s">
        <v>6</v>
      </c>
      <c r="V3313" s="2" t="s">
        <v>6</v>
      </c>
      <c r="W3313" s="2" t="s">
        <v>6</v>
      </c>
      <c r="X3313" s="2" t="s">
        <v>6</v>
      </c>
      <c r="Y3313" s="2" t="s">
        <v>6</v>
      </c>
      <c r="Z3313" s="2" t="s">
        <v>6</v>
      </c>
      <c r="AA3313" s="2" t="s">
        <v>6</v>
      </c>
      <c r="AB3313" s="2" t="s">
        <v>6</v>
      </c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</row>
    <row r="3314" spans="1:47" ht="15.75">
      <c r="A3314" s="2"/>
      <c r="B3314" s="2"/>
      <c r="C3314" s="2" t="s">
        <v>1219</v>
      </c>
      <c r="D3314" s="2" t="s">
        <v>176</v>
      </c>
      <c r="E3314" s="2" t="s">
        <v>30</v>
      </c>
      <c r="F3314" s="26" t="s">
        <v>176</v>
      </c>
      <c r="G3314" s="4" t="s">
        <v>1266</v>
      </c>
      <c r="H3314" s="2" t="s">
        <v>163</v>
      </c>
      <c r="I3314" s="2" t="s">
        <v>569</v>
      </c>
      <c r="J3314" s="2" t="s">
        <v>570</v>
      </c>
      <c r="K3314" s="2" t="s">
        <v>835</v>
      </c>
      <c r="L3314" s="2" t="s">
        <v>852</v>
      </c>
      <c r="M3314" s="2" t="s">
        <v>6</v>
      </c>
      <c r="N3314" s="2" t="s">
        <v>6</v>
      </c>
      <c r="O3314" s="2" t="s">
        <v>6</v>
      </c>
      <c r="P3314" s="2" t="s">
        <v>6</v>
      </c>
      <c r="Q3314" s="2" t="s">
        <v>6</v>
      </c>
      <c r="R3314" s="2" t="s">
        <v>6</v>
      </c>
      <c r="S3314" s="2" t="s">
        <v>6</v>
      </c>
      <c r="T3314" s="2" t="s">
        <v>6</v>
      </c>
      <c r="U3314" s="2" t="s">
        <v>6</v>
      </c>
      <c r="V3314" s="2" t="s">
        <v>6</v>
      </c>
      <c r="W3314" s="2" t="s">
        <v>6</v>
      </c>
      <c r="X3314" s="2" t="s">
        <v>6</v>
      </c>
      <c r="Y3314" s="2" t="s">
        <v>6</v>
      </c>
      <c r="Z3314" s="2" t="s">
        <v>6</v>
      </c>
      <c r="AA3314" s="2" t="s">
        <v>6</v>
      </c>
      <c r="AB3314" s="2" t="s">
        <v>6</v>
      </c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</row>
    <row r="3315" spans="1:47" ht="15.75">
      <c r="A3315" s="2"/>
      <c r="B3315" s="2"/>
      <c r="C3315" s="2" t="s">
        <v>1220</v>
      </c>
      <c r="D3315" s="2" t="s">
        <v>176</v>
      </c>
      <c r="E3315" s="2" t="s">
        <v>30</v>
      </c>
      <c r="F3315" s="26" t="s">
        <v>176</v>
      </c>
      <c r="G3315" s="4" t="s">
        <v>1266</v>
      </c>
      <c r="H3315" s="2" t="s">
        <v>163</v>
      </c>
      <c r="I3315" s="2" t="s">
        <v>569</v>
      </c>
      <c r="J3315" s="2" t="s">
        <v>570</v>
      </c>
      <c r="K3315" s="2" t="s">
        <v>835</v>
      </c>
      <c r="L3315" s="2" t="s">
        <v>852</v>
      </c>
      <c r="M3315" s="2" t="s">
        <v>6</v>
      </c>
      <c r="N3315" s="2" t="s">
        <v>6</v>
      </c>
      <c r="O3315" s="2" t="s">
        <v>6</v>
      </c>
      <c r="P3315" s="2" t="s">
        <v>6</v>
      </c>
      <c r="Q3315" s="2" t="s">
        <v>6</v>
      </c>
      <c r="R3315" s="2" t="s">
        <v>6</v>
      </c>
      <c r="S3315" s="2" t="s">
        <v>6</v>
      </c>
      <c r="T3315" s="2" t="s">
        <v>6</v>
      </c>
      <c r="U3315" s="2" t="s">
        <v>6</v>
      </c>
      <c r="V3315" s="2" t="s">
        <v>6</v>
      </c>
      <c r="W3315" s="2" t="s">
        <v>6</v>
      </c>
      <c r="X3315" s="2" t="s">
        <v>6</v>
      </c>
      <c r="Y3315" s="2" t="s">
        <v>6</v>
      </c>
      <c r="Z3315" s="2" t="s">
        <v>6</v>
      </c>
      <c r="AA3315" s="2" t="s">
        <v>6</v>
      </c>
      <c r="AB3315" s="2" t="s">
        <v>6</v>
      </c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</row>
    <row r="3316" spans="1:47" ht="15.75">
      <c r="A3316" s="2"/>
      <c r="B3316" s="2"/>
      <c r="C3316" s="2" t="s">
        <v>1221</v>
      </c>
      <c r="D3316" s="2" t="s">
        <v>176</v>
      </c>
      <c r="E3316" s="2" t="s">
        <v>30</v>
      </c>
      <c r="F3316" s="26" t="s">
        <v>176</v>
      </c>
      <c r="G3316" s="4" t="s">
        <v>1266</v>
      </c>
      <c r="H3316" s="2" t="s">
        <v>163</v>
      </c>
      <c r="I3316" s="2" t="s">
        <v>569</v>
      </c>
      <c r="J3316" s="2" t="s">
        <v>570</v>
      </c>
      <c r="K3316" s="2" t="s">
        <v>835</v>
      </c>
      <c r="L3316" s="2" t="s">
        <v>852</v>
      </c>
      <c r="M3316" s="2" t="s">
        <v>6</v>
      </c>
      <c r="N3316" s="2" t="s">
        <v>6</v>
      </c>
      <c r="O3316" s="2" t="s">
        <v>6</v>
      </c>
      <c r="P3316" s="2" t="s">
        <v>6</v>
      </c>
      <c r="Q3316" s="2" t="s">
        <v>6</v>
      </c>
      <c r="R3316" s="2" t="s">
        <v>6</v>
      </c>
      <c r="S3316" s="2" t="s">
        <v>6</v>
      </c>
      <c r="T3316" s="2" t="s">
        <v>6</v>
      </c>
      <c r="U3316" s="2" t="s">
        <v>6</v>
      </c>
      <c r="V3316" s="2" t="s">
        <v>6</v>
      </c>
      <c r="W3316" s="2" t="s">
        <v>6</v>
      </c>
      <c r="X3316" s="2" t="s">
        <v>6</v>
      </c>
      <c r="Y3316" s="2" t="s">
        <v>6</v>
      </c>
      <c r="Z3316" s="2" t="s">
        <v>6</v>
      </c>
      <c r="AA3316" s="2" t="s">
        <v>6</v>
      </c>
      <c r="AB3316" s="2" t="s">
        <v>6</v>
      </c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</row>
    <row r="3317" spans="1:47" ht="15.75">
      <c r="A3317" s="2"/>
      <c r="B3317" s="2"/>
      <c r="C3317" s="2" t="s">
        <v>1222</v>
      </c>
      <c r="D3317" s="2" t="s">
        <v>176</v>
      </c>
      <c r="E3317" s="2" t="s">
        <v>30</v>
      </c>
      <c r="F3317" s="26" t="s">
        <v>176</v>
      </c>
      <c r="G3317" s="4" t="s">
        <v>1266</v>
      </c>
      <c r="H3317" s="2" t="s">
        <v>163</v>
      </c>
      <c r="I3317" s="2" t="s">
        <v>569</v>
      </c>
      <c r="J3317" s="2" t="s">
        <v>570</v>
      </c>
      <c r="K3317" s="2" t="s">
        <v>835</v>
      </c>
      <c r="L3317" s="2" t="s">
        <v>852</v>
      </c>
      <c r="M3317" s="2" t="s">
        <v>6</v>
      </c>
      <c r="N3317" s="2" t="s">
        <v>6</v>
      </c>
      <c r="O3317" s="2" t="s">
        <v>6</v>
      </c>
      <c r="P3317" s="2" t="s">
        <v>6</v>
      </c>
      <c r="Q3317" s="2" t="s">
        <v>6</v>
      </c>
      <c r="R3317" s="2" t="s">
        <v>6</v>
      </c>
      <c r="S3317" s="2" t="s">
        <v>6</v>
      </c>
      <c r="T3317" s="2" t="s">
        <v>6</v>
      </c>
      <c r="U3317" s="2" t="s">
        <v>6</v>
      </c>
      <c r="V3317" s="2" t="s">
        <v>6</v>
      </c>
      <c r="W3317" s="2" t="s">
        <v>6</v>
      </c>
      <c r="X3317" s="2" t="s">
        <v>6</v>
      </c>
      <c r="Y3317" s="2" t="s">
        <v>6</v>
      </c>
      <c r="Z3317" s="2" t="s">
        <v>6</v>
      </c>
      <c r="AA3317" s="2" t="s">
        <v>6</v>
      </c>
      <c r="AB3317" s="2" t="s">
        <v>6</v>
      </c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</row>
    <row r="3318" spans="1:47" ht="15.75">
      <c r="A3318" s="2"/>
      <c r="B3318" s="2"/>
      <c r="C3318" s="2" t="s">
        <v>1223</v>
      </c>
      <c r="D3318" s="2" t="s">
        <v>176</v>
      </c>
      <c r="E3318" s="2" t="s">
        <v>30</v>
      </c>
      <c r="F3318" s="26" t="s">
        <v>1277</v>
      </c>
      <c r="G3318" s="4" t="s">
        <v>1266</v>
      </c>
      <c r="H3318" s="2" t="s">
        <v>163</v>
      </c>
      <c r="I3318" s="2" t="s">
        <v>569</v>
      </c>
      <c r="J3318" s="2" t="s">
        <v>570</v>
      </c>
      <c r="K3318" s="2" t="s">
        <v>835</v>
      </c>
      <c r="L3318" s="2" t="s">
        <v>852</v>
      </c>
      <c r="M3318" s="2" t="s">
        <v>6</v>
      </c>
      <c r="N3318" s="2" t="s">
        <v>6</v>
      </c>
      <c r="O3318" s="2" t="s">
        <v>6</v>
      </c>
      <c r="P3318" s="2" t="s">
        <v>6</v>
      </c>
      <c r="Q3318" s="2" t="s">
        <v>6</v>
      </c>
      <c r="R3318" s="2" t="s">
        <v>6</v>
      </c>
      <c r="S3318" s="2" t="s">
        <v>6</v>
      </c>
      <c r="T3318" s="2" t="s">
        <v>6</v>
      </c>
      <c r="U3318" s="2" t="s">
        <v>6</v>
      </c>
      <c r="V3318" s="2" t="s">
        <v>6</v>
      </c>
      <c r="W3318" s="2" t="s">
        <v>6</v>
      </c>
      <c r="X3318" s="2" t="s">
        <v>6</v>
      </c>
      <c r="Y3318" s="2" t="s">
        <v>6</v>
      </c>
      <c r="Z3318" s="2" t="s">
        <v>6</v>
      </c>
      <c r="AA3318" s="2" t="s">
        <v>6</v>
      </c>
      <c r="AB3318" s="2" t="s">
        <v>6</v>
      </c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</row>
    <row r="3319" spans="1:47" ht="15.75">
      <c r="A3319" s="2"/>
      <c r="B3319" s="2"/>
      <c r="C3319" s="2" t="s">
        <v>1224</v>
      </c>
      <c r="D3319" s="2" t="s">
        <v>176</v>
      </c>
      <c r="E3319" s="2" t="s">
        <v>30</v>
      </c>
      <c r="F3319" s="26" t="s">
        <v>176</v>
      </c>
      <c r="G3319" s="4" t="s">
        <v>1266</v>
      </c>
      <c r="H3319" s="2" t="s">
        <v>163</v>
      </c>
      <c r="I3319" s="2" t="s">
        <v>569</v>
      </c>
      <c r="J3319" s="2" t="s">
        <v>570</v>
      </c>
      <c r="K3319" s="2" t="s">
        <v>835</v>
      </c>
      <c r="L3319" s="2" t="s">
        <v>852</v>
      </c>
      <c r="M3319" s="2" t="s">
        <v>6</v>
      </c>
      <c r="N3319" s="2" t="s">
        <v>6</v>
      </c>
      <c r="O3319" s="2" t="s">
        <v>6</v>
      </c>
      <c r="P3319" s="2" t="s">
        <v>6</v>
      </c>
      <c r="Q3319" s="2" t="s">
        <v>6</v>
      </c>
      <c r="R3319" s="2" t="s">
        <v>6</v>
      </c>
      <c r="S3319" s="2" t="s">
        <v>6</v>
      </c>
      <c r="T3319" s="2" t="s">
        <v>6</v>
      </c>
      <c r="U3319" s="2" t="s">
        <v>6</v>
      </c>
      <c r="V3319" s="2" t="s">
        <v>6</v>
      </c>
      <c r="W3319" s="2" t="s">
        <v>6</v>
      </c>
      <c r="X3319" s="2" t="s">
        <v>6</v>
      </c>
      <c r="Y3319" s="2" t="s">
        <v>6</v>
      </c>
      <c r="Z3319" s="2" t="s">
        <v>6</v>
      </c>
      <c r="AA3319" s="2" t="s">
        <v>6</v>
      </c>
      <c r="AB3319" s="2" t="s">
        <v>6</v>
      </c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</row>
    <row r="3320" spans="1:47" ht="15.75">
      <c r="A3320" s="2"/>
      <c r="B3320" s="2"/>
      <c r="C3320" s="2" t="s">
        <v>1225</v>
      </c>
      <c r="D3320" s="2" t="s">
        <v>176</v>
      </c>
      <c r="E3320" s="2" t="s">
        <v>30</v>
      </c>
      <c r="F3320" s="26" t="s">
        <v>176</v>
      </c>
      <c r="G3320" s="4" t="s">
        <v>1266</v>
      </c>
      <c r="H3320" s="2" t="s">
        <v>163</v>
      </c>
      <c r="I3320" s="2" t="s">
        <v>569</v>
      </c>
      <c r="J3320" s="2" t="s">
        <v>570</v>
      </c>
      <c r="K3320" s="2" t="s">
        <v>835</v>
      </c>
      <c r="L3320" s="2" t="s">
        <v>852</v>
      </c>
      <c r="M3320" s="2" t="s">
        <v>6</v>
      </c>
      <c r="N3320" s="2" t="s">
        <v>6</v>
      </c>
      <c r="O3320" s="2" t="s">
        <v>6</v>
      </c>
      <c r="P3320" s="2" t="s">
        <v>6</v>
      </c>
      <c r="Q3320" s="2" t="s">
        <v>6</v>
      </c>
      <c r="R3320" s="2" t="s">
        <v>6</v>
      </c>
      <c r="S3320" s="2" t="s">
        <v>6</v>
      </c>
      <c r="T3320" s="2" t="s">
        <v>6</v>
      </c>
      <c r="U3320" s="2" t="s">
        <v>6</v>
      </c>
      <c r="V3320" s="2" t="s">
        <v>6</v>
      </c>
      <c r="W3320" s="2" t="s">
        <v>6</v>
      </c>
      <c r="X3320" s="2" t="s">
        <v>6</v>
      </c>
      <c r="Y3320" s="2" t="s">
        <v>6</v>
      </c>
      <c r="Z3320" s="2" t="s">
        <v>6</v>
      </c>
      <c r="AA3320" s="2" t="s">
        <v>6</v>
      </c>
      <c r="AB3320" s="2" t="s">
        <v>6</v>
      </c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</row>
    <row r="3321" spans="1:47" ht="15.75">
      <c r="A3321" s="2"/>
      <c r="B3321" s="2"/>
      <c r="C3321" s="2" t="s">
        <v>1226</v>
      </c>
      <c r="D3321" s="2" t="s">
        <v>176</v>
      </c>
      <c r="E3321" s="2" t="s">
        <v>30</v>
      </c>
      <c r="F3321" s="26" t="s">
        <v>176</v>
      </c>
      <c r="G3321" s="4" t="s">
        <v>1266</v>
      </c>
      <c r="H3321" s="2" t="s">
        <v>163</v>
      </c>
      <c r="I3321" s="2" t="s">
        <v>569</v>
      </c>
      <c r="J3321" s="2" t="s">
        <v>570</v>
      </c>
      <c r="K3321" s="2" t="s">
        <v>835</v>
      </c>
      <c r="L3321" s="2" t="s">
        <v>852</v>
      </c>
      <c r="M3321" s="2" t="s">
        <v>6</v>
      </c>
      <c r="N3321" s="2" t="s">
        <v>6</v>
      </c>
      <c r="O3321" s="2" t="s">
        <v>6</v>
      </c>
      <c r="P3321" s="2" t="s">
        <v>6</v>
      </c>
      <c r="Q3321" s="2" t="s">
        <v>6</v>
      </c>
      <c r="R3321" s="2" t="s">
        <v>6</v>
      </c>
      <c r="S3321" s="2" t="s">
        <v>6</v>
      </c>
      <c r="T3321" s="2" t="s">
        <v>6</v>
      </c>
      <c r="U3321" s="2" t="s">
        <v>6</v>
      </c>
      <c r="V3321" s="2" t="s">
        <v>6</v>
      </c>
      <c r="W3321" s="2" t="s">
        <v>6</v>
      </c>
      <c r="X3321" s="2" t="s">
        <v>6</v>
      </c>
      <c r="Y3321" s="2" t="s">
        <v>6</v>
      </c>
      <c r="Z3321" s="2" t="s">
        <v>6</v>
      </c>
      <c r="AA3321" s="2" t="s">
        <v>6</v>
      </c>
      <c r="AB3321" s="2" t="s">
        <v>6</v>
      </c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</row>
    <row r="3322" spans="1:47" ht="15.75">
      <c r="A3322" s="2"/>
      <c r="B3322" s="2"/>
      <c r="C3322" s="2" t="s">
        <v>1227</v>
      </c>
      <c r="D3322" s="2" t="s">
        <v>176</v>
      </c>
      <c r="E3322" s="2" t="s">
        <v>30</v>
      </c>
      <c r="F3322" s="26" t="s">
        <v>176</v>
      </c>
      <c r="G3322" s="4" t="s">
        <v>1266</v>
      </c>
      <c r="H3322" s="2" t="s">
        <v>163</v>
      </c>
      <c r="I3322" s="2" t="s">
        <v>569</v>
      </c>
      <c r="J3322" s="2" t="s">
        <v>570</v>
      </c>
      <c r="K3322" s="2" t="s">
        <v>835</v>
      </c>
      <c r="L3322" s="2" t="s">
        <v>852</v>
      </c>
      <c r="M3322" s="2" t="s">
        <v>6</v>
      </c>
      <c r="N3322" s="2" t="s">
        <v>6</v>
      </c>
      <c r="O3322" s="2" t="s">
        <v>6</v>
      </c>
      <c r="P3322" s="2" t="s">
        <v>6</v>
      </c>
      <c r="Q3322" s="2" t="s">
        <v>6</v>
      </c>
      <c r="R3322" s="2" t="s">
        <v>6</v>
      </c>
      <c r="S3322" s="2" t="s">
        <v>6</v>
      </c>
      <c r="T3322" s="2" t="s">
        <v>6</v>
      </c>
      <c r="U3322" s="2" t="s">
        <v>6</v>
      </c>
      <c r="V3322" s="2" t="s">
        <v>6</v>
      </c>
      <c r="W3322" s="2" t="s">
        <v>6</v>
      </c>
      <c r="X3322" s="2" t="s">
        <v>6</v>
      </c>
      <c r="Y3322" s="2" t="s">
        <v>6</v>
      </c>
      <c r="Z3322" s="2" t="s">
        <v>6</v>
      </c>
      <c r="AA3322" s="2" t="s">
        <v>6</v>
      </c>
      <c r="AB3322" s="2" t="s">
        <v>6</v>
      </c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</row>
    <row r="3323" spans="1:47" ht="15.75">
      <c r="A3323" s="2"/>
      <c r="B3323" s="2"/>
      <c r="C3323" s="2" t="s">
        <v>1228</v>
      </c>
      <c r="D3323" s="2" t="s">
        <v>176</v>
      </c>
      <c r="E3323" s="2" t="s">
        <v>30</v>
      </c>
      <c r="F3323" s="26" t="s">
        <v>176</v>
      </c>
      <c r="G3323" s="4" t="s">
        <v>1266</v>
      </c>
      <c r="H3323" s="2" t="s">
        <v>163</v>
      </c>
      <c r="I3323" s="2" t="s">
        <v>569</v>
      </c>
      <c r="J3323" s="2" t="s">
        <v>570</v>
      </c>
      <c r="K3323" s="2" t="s">
        <v>835</v>
      </c>
      <c r="L3323" s="2" t="s">
        <v>852</v>
      </c>
      <c r="M3323" s="2" t="s">
        <v>6</v>
      </c>
      <c r="N3323" s="2" t="s">
        <v>6</v>
      </c>
      <c r="O3323" s="2" t="s">
        <v>6</v>
      </c>
      <c r="P3323" s="2" t="s">
        <v>6</v>
      </c>
      <c r="Q3323" s="2" t="s">
        <v>6</v>
      </c>
      <c r="R3323" s="2" t="s">
        <v>6</v>
      </c>
      <c r="S3323" s="2" t="s">
        <v>6</v>
      </c>
      <c r="T3323" s="2" t="s">
        <v>6</v>
      </c>
      <c r="U3323" s="2" t="s">
        <v>6</v>
      </c>
      <c r="V3323" s="2" t="s">
        <v>6</v>
      </c>
      <c r="W3323" s="2" t="s">
        <v>6</v>
      </c>
      <c r="X3323" s="2" t="s">
        <v>6</v>
      </c>
      <c r="Y3323" s="2" t="s">
        <v>6</v>
      </c>
      <c r="Z3323" s="2" t="s">
        <v>6</v>
      </c>
      <c r="AA3323" s="2" t="s">
        <v>6</v>
      </c>
      <c r="AB3323" s="2" t="s">
        <v>6</v>
      </c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</row>
    <row r="3324" spans="1:47" ht="15.75">
      <c r="A3324" s="2"/>
      <c r="B3324" s="2"/>
      <c r="C3324" s="2" t="s">
        <v>1229</v>
      </c>
      <c r="D3324" s="2" t="s">
        <v>176</v>
      </c>
      <c r="E3324" s="2" t="s">
        <v>30</v>
      </c>
      <c r="F3324" s="26" t="s">
        <v>176</v>
      </c>
      <c r="G3324" s="4" t="s">
        <v>1266</v>
      </c>
      <c r="H3324" s="2" t="s">
        <v>163</v>
      </c>
      <c r="I3324" s="2" t="s">
        <v>569</v>
      </c>
      <c r="J3324" s="2" t="s">
        <v>570</v>
      </c>
      <c r="K3324" s="2" t="s">
        <v>835</v>
      </c>
      <c r="L3324" s="2" t="s">
        <v>852</v>
      </c>
      <c r="M3324" s="2" t="s">
        <v>6</v>
      </c>
      <c r="N3324" s="2" t="s">
        <v>6</v>
      </c>
      <c r="O3324" s="2" t="s">
        <v>6</v>
      </c>
      <c r="P3324" s="2" t="s">
        <v>6</v>
      </c>
      <c r="Q3324" s="2" t="s">
        <v>6</v>
      </c>
      <c r="R3324" s="2" t="s">
        <v>6</v>
      </c>
      <c r="S3324" s="2" t="s">
        <v>6</v>
      </c>
      <c r="T3324" s="2" t="s">
        <v>6</v>
      </c>
      <c r="U3324" s="2" t="s">
        <v>6</v>
      </c>
      <c r="V3324" s="2" t="s">
        <v>6</v>
      </c>
      <c r="W3324" s="2" t="s">
        <v>6</v>
      </c>
      <c r="X3324" s="2" t="s">
        <v>6</v>
      </c>
      <c r="Y3324" s="2" t="s">
        <v>6</v>
      </c>
      <c r="Z3324" s="2" t="s">
        <v>6</v>
      </c>
      <c r="AA3324" s="2" t="s">
        <v>6</v>
      </c>
      <c r="AB3324" s="2" t="s">
        <v>6</v>
      </c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</row>
    <row r="3325" spans="1:47" ht="15.75">
      <c r="A3325" s="2"/>
      <c r="B3325" s="2"/>
      <c r="C3325" s="2" t="s">
        <v>1230</v>
      </c>
      <c r="D3325" s="2" t="s">
        <v>176</v>
      </c>
      <c r="E3325" s="2" t="s">
        <v>30</v>
      </c>
      <c r="F3325" s="26" t="s">
        <v>176</v>
      </c>
      <c r="G3325" s="4" t="s">
        <v>1266</v>
      </c>
      <c r="H3325" s="2" t="s">
        <v>163</v>
      </c>
      <c r="I3325" s="2" t="s">
        <v>569</v>
      </c>
      <c r="J3325" s="2" t="s">
        <v>570</v>
      </c>
      <c r="K3325" s="2" t="s">
        <v>835</v>
      </c>
      <c r="L3325" s="2" t="s">
        <v>852</v>
      </c>
      <c r="M3325" s="2" t="s">
        <v>6</v>
      </c>
      <c r="N3325" s="2" t="s">
        <v>6</v>
      </c>
      <c r="O3325" s="2" t="s">
        <v>6</v>
      </c>
      <c r="P3325" s="2" t="s">
        <v>6</v>
      </c>
      <c r="Q3325" s="2" t="s">
        <v>6</v>
      </c>
      <c r="R3325" s="2" t="s">
        <v>6</v>
      </c>
      <c r="S3325" s="2" t="s">
        <v>6</v>
      </c>
      <c r="T3325" s="2" t="s">
        <v>6</v>
      </c>
      <c r="U3325" s="2" t="s">
        <v>6</v>
      </c>
      <c r="V3325" s="2" t="s">
        <v>6</v>
      </c>
      <c r="W3325" s="2" t="s">
        <v>6</v>
      </c>
      <c r="X3325" s="2" t="s">
        <v>6</v>
      </c>
      <c r="Y3325" s="2" t="s">
        <v>6</v>
      </c>
      <c r="Z3325" s="2" t="s">
        <v>6</v>
      </c>
      <c r="AA3325" s="2" t="s">
        <v>6</v>
      </c>
      <c r="AB3325" s="2" t="s">
        <v>6</v>
      </c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</row>
    <row r="3326" spans="1:47" ht="15.75">
      <c r="A3326" s="2"/>
      <c r="B3326" s="2"/>
      <c r="C3326" s="2" t="s">
        <v>1231</v>
      </c>
      <c r="D3326" s="2" t="s">
        <v>176</v>
      </c>
      <c r="E3326" s="2" t="s">
        <v>30</v>
      </c>
      <c r="F3326" s="26" t="s">
        <v>176</v>
      </c>
      <c r="G3326" s="4" t="s">
        <v>1266</v>
      </c>
      <c r="H3326" s="2" t="s">
        <v>163</v>
      </c>
      <c r="I3326" s="2" t="s">
        <v>569</v>
      </c>
      <c r="J3326" s="2" t="s">
        <v>570</v>
      </c>
      <c r="K3326" s="2" t="s">
        <v>835</v>
      </c>
      <c r="L3326" s="2" t="s">
        <v>852</v>
      </c>
      <c r="M3326" s="2" t="s">
        <v>6</v>
      </c>
      <c r="N3326" s="2" t="s">
        <v>6</v>
      </c>
      <c r="O3326" s="2" t="s">
        <v>6</v>
      </c>
      <c r="P3326" s="2" t="s">
        <v>6</v>
      </c>
      <c r="Q3326" s="2" t="s">
        <v>6</v>
      </c>
      <c r="R3326" s="2" t="s">
        <v>6</v>
      </c>
      <c r="S3326" s="2" t="s">
        <v>6</v>
      </c>
      <c r="T3326" s="2" t="s">
        <v>6</v>
      </c>
      <c r="U3326" s="2" t="s">
        <v>6</v>
      </c>
      <c r="V3326" s="2" t="s">
        <v>6</v>
      </c>
      <c r="W3326" s="2" t="s">
        <v>6</v>
      </c>
      <c r="X3326" s="2" t="s">
        <v>6</v>
      </c>
      <c r="Y3326" s="2" t="s">
        <v>6</v>
      </c>
      <c r="Z3326" s="2" t="s">
        <v>6</v>
      </c>
      <c r="AA3326" s="2" t="s">
        <v>6</v>
      </c>
      <c r="AB3326" s="2" t="s">
        <v>6</v>
      </c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</row>
    <row r="3327" spans="1:47" ht="15.75">
      <c r="A3327" s="2"/>
      <c r="B3327" s="2"/>
      <c r="C3327" s="2" t="s">
        <v>1232</v>
      </c>
      <c r="D3327" s="2" t="s">
        <v>176</v>
      </c>
      <c r="E3327" s="2" t="s">
        <v>30</v>
      </c>
      <c r="F3327" s="26" t="s">
        <v>176</v>
      </c>
      <c r="G3327" s="4" t="s">
        <v>1266</v>
      </c>
      <c r="H3327" s="2" t="s">
        <v>163</v>
      </c>
      <c r="I3327" s="2" t="s">
        <v>569</v>
      </c>
      <c r="J3327" s="2" t="s">
        <v>570</v>
      </c>
      <c r="K3327" s="2" t="s">
        <v>835</v>
      </c>
      <c r="L3327" s="2" t="s">
        <v>852</v>
      </c>
      <c r="M3327" s="2" t="s">
        <v>6</v>
      </c>
      <c r="N3327" s="2" t="s">
        <v>6</v>
      </c>
      <c r="O3327" s="2" t="s">
        <v>6</v>
      </c>
      <c r="P3327" s="2" t="s">
        <v>6</v>
      </c>
      <c r="Q3327" s="2" t="s">
        <v>6</v>
      </c>
      <c r="R3327" s="2" t="s">
        <v>6</v>
      </c>
      <c r="S3327" s="2" t="s">
        <v>6</v>
      </c>
      <c r="T3327" s="2" t="s">
        <v>6</v>
      </c>
      <c r="U3327" s="2" t="s">
        <v>6</v>
      </c>
      <c r="V3327" s="2" t="s">
        <v>6</v>
      </c>
      <c r="W3327" s="2" t="s">
        <v>6</v>
      </c>
      <c r="X3327" s="2" t="s">
        <v>6</v>
      </c>
      <c r="Y3327" s="2" t="s">
        <v>6</v>
      </c>
      <c r="Z3327" s="2" t="s">
        <v>6</v>
      </c>
      <c r="AA3327" s="2" t="s">
        <v>6</v>
      </c>
      <c r="AB3327" s="2" t="s">
        <v>6</v>
      </c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</row>
    <row r="3328" spans="1:47" ht="15.75">
      <c r="A3328" s="2"/>
      <c r="B3328" s="2"/>
      <c r="C3328" s="2" t="s">
        <v>1147</v>
      </c>
      <c r="D3328" s="2" t="s">
        <v>176</v>
      </c>
      <c r="E3328" s="2" t="s">
        <v>30</v>
      </c>
      <c r="F3328" s="26" t="s">
        <v>176</v>
      </c>
      <c r="G3328" s="4" t="s">
        <v>1266</v>
      </c>
      <c r="H3328" s="2" t="s">
        <v>163</v>
      </c>
      <c r="I3328" s="2" t="s">
        <v>569</v>
      </c>
      <c r="J3328" s="2" t="s">
        <v>570</v>
      </c>
      <c r="K3328" s="2" t="s">
        <v>835</v>
      </c>
      <c r="L3328" s="2" t="s">
        <v>853</v>
      </c>
      <c r="M3328" s="2" t="s">
        <v>6</v>
      </c>
      <c r="N3328" s="2" t="s">
        <v>6</v>
      </c>
      <c r="O3328" s="2" t="s">
        <v>6</v>
      </c>
      <c r="P3328" s="2" t="s">
        <v>6</v>
      </c>
      <c r="Q3328" s="2" t="s">
        <v>6</v>
      </c>
      <c r="R3328" s="2" t="s">
        <v>6</v>
      </c>
      <c r="S3328" s="2" t="s">
        <v>6</v>
      </c>
      <c r="T3328" s="2" t="s">
        <v>6</v>
      </c>
      <c r="U3328" s="2" t="s">
        <v>6</v>
      </c>
      <c r="V3328" s="2" t="s">
        <v>6</v>
      </c>
      <c r="W3328" s="2" t="s">
        <v>6</v>
      </c>
      <c r="X3328" s="2" t="s">
        <v>6</v>
      </c>
      <c r="Y3328" s="2" t="s">
        <v>6</v>
      </c>
      <c r="Z3328" s="2" t="s">
        <v>6</v>
      </c>
      <c r="AA3328" s="2" t="s">
        <v>6</v>
      </c>
      <c r="AB3328" s="2" t="s">
        <v>6</v>
      </c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</row>
    <row r="3329" spans="1:47" ht="15.75">
      <c r="A3329" s="2"/>
      <c r="B3329" s="2"/>
      <c r="C3329" s="2" t="s">
        <v>1233</v>
      </c>
      <c r="D3329" s="2" t="s">
        <v>176</v>
      </c>
      <c r="E3329" s="2" t="s">
        <v>30</v>
      </c>
      <c r="F3329" s="26" t="s">
        <v>176</v>
      </c>
      <c r="G3329" s="4" t="s">
        <v>1266</v>
      </c>
      <c r="H3329" s="2" t="s">
        <v>163</v>
      </c>
      <c r="I3329" s="2" t="s">
        <v>569</v>
      </c>
      <c r="J3329" s="2" t="s">
        <v>570</v>
      </c>
      <c r="K3329" s="2" t="s">
        <v>835</v>
      </c>
      <c r="L3329" s="2" t="s">
        <v>853</v>
      </c>
      <c r="M3329" s="2" t="s">
        <v>6</v>
      </c>
      <c r="N3329" s="2" t="s">
        <v>6</v>
      </c>
      <c r="O3329" s="2" t="s">
        <v>6</v>
      </c>
      <c r="P3329" s="2" t="s">
        <v>6</v>
      </c>
      <c r="Q3329" s="2" t="s">
        <v>6</v>
      </c>
      <c r="R3329" s="2" t="s">
        <v>6</v>
      </c>
      <c r="S3329" s="2" t="s">
        <v>6</v>
      </c>
      <c r="T3329" s="2" t="s">
        <v>6</v>
      </c>
      <c r="U3329" s="2" t="s">
        <v>6</v>
      </c>
      <c r="V3329" s="2" t="s">
        <v>6</v>
      </c>
      <c r="W3329" s="2" t="s">
        <v>6</v>
      </c>
      <c r="X3329" s="2" t="s">
        <v>6</v>
      </c>
      <c r="Y3329" s="2" t="s">
        <v>6</v>
      </c>
      <c r="Z3329" s="2" t="s">
        <v>6</v>
      </c>
      <c r="AA3329" s="2" t="s">
        <v>6</v>
      </c>
      <c r="AB3329" s="2" t="s">
        <v>6</v>
      </c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</row>
    <row r="3330" spans="1:47" ht="15.75">
      <c r="A3330" s="2"/>
      <c r="B3330" s="2"/>
      <c r="C3330" s="2" t="s">
        <v>1148</v>
      </c>
      <c r="D3330" s="2" t="s">
        <v>176</v>
      </c>
      <c r="E3330" s="2" t="s">
        <v>30</v>
      </c>
      <c r="F3330" s="26" t="s">
        <v>176</v>
      </c>
      <c r="G3330" s="4" t="s">
        <v>1266</v>
      </c>
      <c r="H3330" s="2" t="s">
        <v>163</v>
      </c>
      <c r="I3330" s="2" t="s">
        <v>569</v>
      </c>
      <c r="J3330" s="2" t="s">
        <v>570</v>
      </c>
      <c r="K3330" s="2" t="s">
        <v>835</v>
      </c>
      <c r="L3330" s="2" t="s">
        <v>853</v>
      </c>
      <c r="M3330" s="2" t="s">
        <v>6</v>
      </c>
      <c r="N3330" s="2" t="s">
        <v>6</v>
      </c>
      <c r="O3330" s="2" t="s">
        <v>6</v>
      </c>
      <c r="P3330" s="2" t="s">
        <v>6</v>
      </c>
      <c r="Q3330" s="2" t="s">
        <v>6</v>
      </c>
      <c r="R3330" s="2" t="s">
        <v>6</v>
      </c>
      <c r="S3330" s="2" t="s">
        <v>6</v>
      </c>
      <c r="T3330" s="2" t="s">
        <v>6</v>
      </c>
      <c r="U3330" s="2" t="s">
        <v>6</v>
      </c>
      <c r="V3330" s="2" t="s">
        <v>6</v>
      </c>
      <c r="W3330" s="2" t="s">
        <v>6</v>
      </c>
      <c r="X3330" s="2" t="s">
        <v>6</v>
      </c>
      <c r="Y3330" s="2" t="s">
        <v>6</v>
      </c>
      <c r="Z3330" s="2" t="s">
        <v>6</v>
      </c>
      <c r="AA3330" s="2" t="s">
        <v>6</v>
      </c>
      <c r="AB3330" s="2" t="s">
        <v>6</v>
      </c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</row>
    <row r="3331" spans="1:47" ht="15.75">
      <c r="A3331" s="2"/>
      <c r="B3331" s="2"/>
      <c r="C3331" s="2" t="s">
        <v>1149</v>
      </c>
      <c r="D3331" s="2" t="s">
        <v>176</v>
      </c>
      <c r="E3331" s="2" t="s">
        <v>30</v>
      </c>
      <c r="F3331" s="26" t="s">
        <v>176</v>
      </c>
      <c r="G3331" s="4" t="s">
        <v>1266</v>
      </c>
      <c r="H3331" s="2" t="s">
        <v>163</v>
      </c>
      <c r="I3331" s="2" t="s">
        <v>569</v>
      </c>
      <c r="J3331" s="2" t="s">
        <v>570</v>
      </c>
      <c r="K3331" s="2" t="s">
        <v>835</v>
      </c>
      <c r="L3331" s="2" t="s">
        <v>853</v>
      </c>
      <c r="M3331" s="2" t="s">
        <v>6</v>
      </c>
      <c r="N3331" s="2" t="s">
        <v>6</v>
      </c>
      <c r="O3331" s="2" t="s">
        <v>6</v>
      </c>
      <c r="P3331" s="2" t="s">
        <v>6</v>
      </c>
      <c r="Q3331" s="2" t="s">
        <v>6</v>
      </c>
      <c r="R3331" s="2" t="s">
        <v>6</v>
      </c>
      <c r="S3331" s="2" t="s">
        <v>6</v>
      </c>
      <c r="T3331" s="2" t="s">
        <v>6</v>
      </c>
      <c r="U3331" s="2" t="s">
        <v>6</v>
      </c>
      <c r="V3331" s="2" t="s">
        <v>6</v>
      </c>
      <c r="W3331" s="2" t="s">
        <v>6</v>
      </c>
      <c r="X3331" s="2" t="s">
        <v>6</v>
      </c>
      <c r="Y3331" s="2" t="s">
        <v>6</v>
      </c>
      <c r="Z3331" s="2" t="s">
        <v>6</v>
      </c>
      <c r="AA3331" s="2" t="s">
        <v>6</v>
      </c>
      <c r="AB3331" s="2" t="s">
        <v>6</v>
      </c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</row>
    <row r="3332" spans="1:47" ht="15.75">
      <c r="A3332" s="2"/>
      <c r="B3332" s="2"/>
      <c r="C3332" s="2" t="s">
        <v>1150</v>
      </c>
      <c r="D3332" s="2" t="s">
        <v>176</v>
      </c>
      <c r="E3332" s="2" t="s">
        <v>30</v>
      </c>
      <c r="F3332" s="26" t="s">
        <v>176</v>
      </c>
      <c r="G3332" s="4" t="s">
        <v>1266</v>
      </c>
      <c r="H3332" s="2" t="s">
        <v>163</v>
      </c>
      <c r="I3332" s="2" t="s">
        <v>569</v>
      </c>
      <c r="J3332" s="2" t="s">
        <v>570</v>
      </c>
      <c r="K3332" s="2" t="s">
        <v>835</v>
      </c>
      <c r="L3332" s="2" t="s">
        <v>853</v>
      </c>
      <c r="M3332" s="2" t="s">
        <v>6</v>
      </c>
      <c r="N3332" s="2" t="s">
        <v>6</v>
      </c>
      <c r="O3332" s="2" t="s">
        <v>6</v>
      </c>
      <c r="P3332" s="2" t="s">
        <v>6</v>
      </c>
      <c r="Q3332" s="2" t="s">
        <v>6</v>
      </c>
      <c r="R3332" s="2" t="s">
        <v>6</v>
      </c>
      <c r="S3332" s="2" t="s">
        <v>6</v>
      </c>
      <c r="T3332" s="2" t="s">
        <v>6</v>
      </c>
      <c r="U3332" s="2" t="s">
        <v>6</v>
      </c>
      <c r="V3332" s="2" t="s">
        <v>6</v>
      </c>
      <c r="W3332" s="2" t="s">
        <v>6</v>
      </c>
      <c r="X3332" s="2" t="s">
        <v>6</v>
      </c>
      <c r="Y3332" s="2" t="s">
        <v>6</v>
      </c>
      <c r="Z3332" s="2" t="s">
        <v>6</v>
      </c>
      <c r="AA3332" s="2" t="s">
        <v>6</v>
      </c>
      <c r="AB3332" s="2" t="s">
        <v>6</v>
      </c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</row>
    <row r="3333" spans="1:47" ht="15.75">
      <c r="A3333" s="2"/>
      <c r="B3333" s="2"/>
      <c r="C3333" s="2" t="s">
        <v>1151</v>
      </c>
      <c r="D3333" s="2" t="s">
        <v>176</v>
      </c>
      <c r="E3333" s="2" t="s">
        <v>30</v>
      </c>
      <c r="F3333" s="26" t="s">
        <v>176</v>
      </c>
      <c r="G3333" s="4" t="s">
        <v>1266</v>
      </c>
      <c r="H3333" s="2" t="s">
        <v>163</v>
      </c>
      <c r="I3333" s="2" t="s">
        <v>569</v>
      </c>
      <c r="J3333" s="2" t="s">
        <v>570</v>
      </c>
      <c r="K3333" s="2" t="s">
        <v>835</v>
      </c>
      <c r="L3333" s="2" t="s">
        <v>853</v>
      </c>
      <c r="M3333" s="2" t="s">
        <v>6</v>
      </c>
      <c r="N3333" s="2" t="s">
        <v>6</v>
      </c>
      <c r="O3333" s="2" t="s">
        <v>6</v>
      </c>
      <c r="P3333" s="2" t="s">
        <v>6</v>
      </c>
      <c r="Q3333" s="2" t="s">
        <v>6</v>
      </c>
      <c r="R3333" s="2" t="s">
        <v>6</v>
      </c>
      <c r="S3333" s="2" t="s">
        <v>6</v>
      </c>
      <c r="T3333" s="2" t="s">
        <v>6</v>
      </c>
      <c r="U3333" s="2" t="s">
        <v>6</v>
      </c>
      <c r="V3333" s="2" t="s">
        <v>6</v>
      </c>
      <c r="W3333" s="2" t="s">
        <v>6</v>
      </c>
      <c r="X3333" s="2" t="s">
        <v>6</v>
      </c>
      <c r="Y3333" s="2" t="s">
        <v>6</v>
      </c>
      <c r="Z3333" s="2" t="s">
        <v>6</v>
      </c>
      <c r="AA3333" s="2" t="s">
        <v>6</v>
      </c>
      <c r="AB3333" s="2" t="s">
        <v>6</v>
      </c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</row>
    <row r="3334" spans="1:47" ht="15.75">
      <c r="A3334" s="2"/>
      <c r="B3334" s="2"/>
      <c r="C3334" s="2" t="s">
        <v>1152</v>
      </c>
      <c r="D3334" s="2" t="s">
        <v>176</v>
      </c>
      <c r="E3334" s="2" t="s">
        <v>30</v>
      </c>
      <c r="F3334" s="26" t="s">
        <v>176</v>
      </c>
      <c r="G3334" s="4" t="s">
        <v>1266</v>
      </c>
      <c r="H3334" s="2" t="s">
        <v>163</v>
      </c>
      <c r="I3334" s="2" t="s">
        <v>569</v>
      </c>
      <c r="J3334" s="2" t="s">
        <v>570</v>
      </c>
      <c r="K3334" s="2" t="s">
        <v>835</v>
      </c>
      <c r="L3334" s="2" t="s">
        <v>853</v>
      </c>
      <c r="M3334" s="2" t="s">
        <v>6</v>
      </c>
      <c r="N3334" s="2" t="s">
        <v>6</v>
      </c>
      <c r="O3334" s="2" t="s">
        <v>6</v>
      </c>
      <c r="P3334" s="2" t="s">
        <v>6</v>
      </c>
      <c r="Q3334" s="2" t="s">
        <v>6</v>
      </c>
      <c r="R3334" s="2" t="s">
        <v>6</v>
      </c>
      <c r="S3334" s="2" t="s">
        <v>6</v>
      </c>
      <c r="T3334" s="2" t="s">
        <v>6</v>
      </c>
      <c r="U3334" s="2" t="s">
        <v>6</v>
      </c>
      <c r="V3334" s="2" t="s">
        <v>6</v>
      </c>
      <c r="W3334" s="2" t="s">
        <v>6</v>
      </c>
      <c r="X3334" s="2" t="s">
        <v>6</v>
      </c>
      <c r="Y3334" s="2" t="s">
        <v>6</v>
      </c>
      <c r="Z3334" s="2" t="s">
        <v>6</v>
      </c>
      <c r="AA3334" s="2" t="s">
        <v>6</v>
      </c>
      <c r="AB3334" s="2" t="s">
        <v>6</v>
      </c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</row>
    <row r="3335" spans="1:47" ht="15.75">
      <c r="A3335" s="2"/>
      <c r="B3335" s="2"/>
      <c r="C3335" s="2" t="s">
        <v>1153</v>
      </c>
      <c r="D3335" s="2" t="s">
        <v>176</v>
      </c>
      <c r="E3335" s="2" t="s">
        <v>30</v>
      </c>
      <c r="F3335" s="26" t="s">
        <v>176</v>
      </c>
      <c r="G3335" s="4" t="s">
        <v>1266</v>
      </c>
      <c r="H3335" s="2" t="s">
        <v>163</v>
      </c>
      <c r="I3335" s="2" t="s">
        <v>569</v>
      </c>
      <c r="J3335" s="2" t="s">
        <v>570</v>
      </c>
      <c r="K3335" s="2" t="s">
        <v>835</v>
      </c>
      <c r="L3335" s="2" t="s">
        <v>853</v>
      </c>
      <c r="M3335" s="2" t="s">
        <v>6</v>
      </c>
      <c r="N3335" s="2" t="s">
        <v>6</v>
      </c>
      <c r="O3335" s="2" t="s">
        <v>6</v>
      </c>
      <c r="P3335" s="2" t="s">
        <v>6</v>
      </c>
      <c r="Q3335" s="2" t="s">
        <v>6</v>
      </c>
      <c r="R3335" s="2" t="s">
        <v>6</v>
      </c>
      <c r="S3335" s="2" t="s">
        <v>6</v>
      </c>
      <c r="T3335" s="2" t="s">
        <v>6</v>
      </c>
      <c r="U3335" s="2" t="s">
        <v>6</v>
      </c>
      <c r="V3335" s="2" t="s">
        <v>6</v>
      </c>
      <c r="W3335" s="2" t="s">
        <v>6</v>
      </c>
      <c r="X3335" s="2" t="s">
        <v>6</v>
      </c>
      <c r="Y3335" s="2" t="s">
        <v>6</v>
      </c>
      <c r="Z3335" s="2" t="s">
        <v>6</v>
      </c>
      <c r="AA3335" s="2" t="s">
        <v>6</v>
      </c>
      <c r="AB3335" s="2" t="s">
        <v>6</v>
      </c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</row>
    <row r="3336" spans="1:47" ht="15.75">
      <c r="A3336" s="2"/>
      <c r="B3336" s="2"/>
      <c r="C3336" s="2" t="s">
        <v>1154</v>
      </c>
      <c r="D3336" s="2" t="s">
        <v>176</v>
      </c>
      <c r="E3336" s="2" t="s">
        <v>30</v>
      </c>
      <c r="F3336" s="26" t="s">
        <v>176</v>
      </c>
      <c r="G3336" s="4" t="s">
        <v>1266</v>
      </c>
      <c r="H3336" s="2" t="s">
        <v>163</v>
      </c>
      <c r="I3336" s="2" t="s">
        <v>569</v>
      </c>
      <c r="J3336" s="2" t="s">
        <v>570</v>
      </c>
      <c r="K3336" s="2" t="s">
        <v>835</v>
      </c>
      <c r="L3336" s="2" t="s">
        <v>853</v>
      </c>
      <c r="M3336" s="2" t="s">
        <v>6</v>
      </c>
      <c r="N3336" s="2" t="s">
        <v>6</v>
      </c>
      <c r="O3336" s="2" t="s">
        <v>6</v>
      </c>
      <c r="P3336" s="2" t="s">
        <v>6</v>
      </c>
      <c r="Q3336" s="2" t="s">
        <v>6</v>
      </c>
      <c r="R3336" s="2" t="s">
        <v>6</v>
      </c>
      <c r="S3336" s="2" t="s">
        <v>6</v>
      </c>
      <c r="T3336" s="2" t="s">
        <v>6</v>
      </c>
      <c r="U3336" s="2" t="s">
        <v>6</v>
      </c>
      <c r="V3336" s="2" t="s">
        <v>6</v>
      </c>
      <c r="W3336" s="2" t="s">
        <v>6</v>
      </c>
      <c r="X3336" s="2" t="s">
        <v>6</v>
      </c>
      <c r="Y3336" s="2" t="s">
        <v>6</v>
      </c>
      <c r="Z3336" s="2" t="s">
        <v>6</v>
      </c>
      <c r="AA3336" s="2" t="s">
        <v>6</v>
      </c>
      <c r="AB3336" s="2" t="s">
        <v>6</v>
      </c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</row>
    <row r="3337" spans="1:47" ht="15.75">
      <c r="A3337" s="2"/>
      <c r="B3337" s="2"/>
      <c r="C3337" s="2" t="s">
        <v>1155</v>
      </c>
      <c r="D3337" s="2" t="s">
        <v>176</v>
      </c>
      <c r="E3337" s="2" t="s">
        <v>30</v>
      </c>
      <c r="F3337" s="26" t="s">
        <v>176</v>
      </c>
      <c r="G3337" s="4" t="s">
        <v>1266</v>
      </c>
      <c r="H3337" s="2" t="s">
        <v>163</v>
      </c>
      <c r="I3337" s="2" t="s">
        <v>569</v>
      </c>
      <c r="J3337" s="2" t="s">
        <v>570</v>
      </c>
      <c r="K3337" s="2" t="s">
        <v>835</v>
      </c>
      <c r="L3337" s="2" t="s">
        <v>853</v>
      </c>
      <c r="M3337" s="2" t="s">
        <v>6</v>
      </c>
      <c r="N3337" s="2" t="s">
        <v>6</v>
      </c>
      <c r="O3337" s="2" t="s">
        <v>6</v>
      </c>
      <c r="P3337" s="2" t="s">
        <v>6</v>
      </c>
      <c r="Q3337" s="2" t="s">
        <v>6</v>
      </c>
      <c r="R3337" s="2" t="s">
        <v>6</v>
      </c>
      <c r="S3337" s="2" t="s">
        <v>6</v>
      </c>
      <c r="T3337" s="2" t="s">
        <v>6</v>
      </c>
      <c r="U3337" s="2" t="s">
        <v>6</v>
      </c>
      <c r="V3337" s="2" t="s">
        <v>6</v>
      </c>
      <c r="W3337" s="2" t="s">
        <v>6</v>
      </c>
      <c r="X3337" s="2" t="s">
        <v>6</v>
      </c>
      <c r="Y3337" s="2" t="s">
        <v>6</v>
      </c>
      <c r="Z3337" s="2" t="s">
        <v>6</v>
      </c>
      <c r="AA3337" s="2" t="s">
        <v>6</v>
      </c>
      <c r="AB3337" s="2" t="s">
        <v>6</v>
      </c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</row>
    <row r="3338" spans="1:47" ht="15.75">
      <c r="A3338" s="2"/>
      <c r="B3338" s="2"/>
      <c r="C3338" s="2" t="s">
        <v>1156</v>
      </c>
      <c r="D3338" s="2" t="s">
        <v>176</v>
      </c>
      <c r="E3338" s="2" t="s">
        <v>30</v>
      </c>
      <c r="F3338" s="26" t="s">
        <v>176</v>
      </c>
      <c r="G3338" s="4" t="s">
        <v>1266</v>
      </c>
      <c r="H3338" s="2" t="s">
        <v>163</v>
      </c>
      <c r="I3338" s="2" t="s">
        <v>569</v>
      </c>
      <c r="J3338" s="2" t="s">
        <v>570</v>
      </c>
      <c r="K3338" s="2" t="s">
        <v>835</v>
      </c>
      <c r="L3338" s="2" t="s">
        <v>853</v>
      </c>
      <c r="M3338" s="2" t="s">
        <v>6</v>
      </c>
      <c r="N3338" s="2" t="s">
        <v>6</v>
      </c>
      <c r="O3338" s="2" t="s">
        <v>6</v>
      </c>
      <c r="P3338" s="2" t="s">
        <v>6</v>
      </c>
      <c r="Q3338" s="2" t="s">
        <v>6</v>
      </c>
      <c r="R3338" s="2" t="s">
        <v>6</v>
      </c>
      <c r="S3338" s="2" t="s">
        <v>6</v>
      </c>
      <c r="T3338" s="2" t="s">
        <v>6</v>
      </c>
      <c r="U3338" s="2" t="s">
        <v>6</v>
      </c>
      <c r="V3338" s="2" t="s">
        <v>6</v>
      </c>
      <c r="W3338" s="2" t="s">
        <v>6</v>
      </c>
      <c r="X3338" s="2" t="s">
        <v>6</v>
      </c>
      <c r="Y3338" s="2" t="s">
        <v>6</v>
      </c>
      <c r="Z3338" s="2" t="s">
        <v>6</v>
      </c>
      <c r="AA3338" s="2" t="s">
        <v>6</v>
      </c>
      <c r="AB3338" s="2" t="s">
        <v>6</v>
      </c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</row>
    <row r="3339" spans="1:47" ht="15.75">
      <c r="A3339" s="2"/>
      <c r="B3339" s="2"/>
      <c r="C3339" s="2" t="s">
        <v>1157</v>
      </c>
      <c r="D3339" s="2" t="s">
        <v>176</v>
      </c>
      <c r="E3339" s="2" t="s">
        <v>30</v>
      </c>
      <c r="F3339" s="26" t="s">
        <v>176</v>
      </c>
      <c r="G3339" s="4" t="s">
        <v>1266</v>
      </c>
      <c r="H3339" s="2" t="s">
        <v>163</v>
      </c>
      <c r="I3339" s="2" t="s">
        <v>569</v>
      </c>
      <c r="J3339" s="2" t="s">
        <v>570</v>
      </c>
      <c r="K3339" s="2" t="s">
        <v>835</v>
      </c>
      <c r="L3339" s="2" t="s">
        <v>853</v>
      </c>
      <c r="M3339" s="2" t="s">
        <v>6</v>
      </c>
      <c r="N3339" s="2" t="s">
        <v>6</v>
      </c>
      <c r="O3339" s="2" t="s">
        <v>6</v>
      </c>
      <c r="P3339" s="2" t="s">
        <v>6</v>
      </c>
      <c r="Q3339" s="2" t="s">
        <v>6</v>
      </c>
      <c r="R3339" s="2" t="s">
        <v>6</v>
      </c>
      <c r="S3339" s="2" t="s">
        <v>6</v>
      </c>
      <c r="T3339" s="2" t="s">
        <v>6</v>
      </c>
      <c r="U3339" s="2" t="s">
        <v>6</v>
      </c>
      <c r="V3339" s="2" t="s">
        <v>6</v>
      </c>
      <c r="W3339" s="2" t="s">
        <v>6</v>
      </c>
      <c r="X3339" s="2" t="s">
        <v>6</v>
      </c>
      <c r="Y3339" s="2" t="s">
        <v>6</v>
      </c>
      <c r="Z3339" s="2" t="s">
        <v>6</v>
      </c>
      <c r="AA3339" s="2" t="s">
        <v>6</v>
      </c>
      <c r="AB3339" s="2" t="s">
        <v>6</v>
      </c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</row>
    <row r="3340" spans="1:47" ht="15.75">
      <c r="A3340" s="2"/>
      <c r="B3340" s="2"/>
      <c r="C3340" s="2" t="s">
        <v>1158</v>
      </c>
      <c r="D3340" s="2" t="s">
        <v>176</v>
      </c>
      <c r="E3340" s="2" t="s">
        <v>30</v>
      </c>
      <c r="F3340" s="26" t="s">
        <v>176</v>
      </c>
      <c r="G3340" s="4" t="s">
        <v>1266</v>
      </c>
      <c r="H3340" s="2" t="s">
        <v>163</v>
      </c>
      <c r="I3340" s="2" t="s">
        <v>569</v>
      </c>
      <c r="J3340" s="2" t="s">
        <v>570</v>
      </c>
      <c r="K3340" s="2" t="s">
        <v>835</v>
      </c>
      <c r="L3340" s="2" t="s">
        <v>853</v>
      </c>
      <c r="M3340" s="2" t="s">
        <v>6</v>
      </c>
      <c r="N3340" s="2" t="s">
        <v>6</v>
      </c>
      <c r="O3340" s="2" t="s">
        <v>6</v>
      </c>
      <c r="P3340" s="2" t="s">
        <v>6</v>
      </c>
      <c r="Q3340" s="2" t="s">
        <v>6</v>
      </c>
      <c r="R3340" s="2" t="s">
        <v>6</v>
      </c>
      <c r="S3340" s="2" t="s">
        <v>6</v>
      </c>
      <c r="T3340" s="2" t="s">
        <v>6</v>
      </c>
      <c r="U3340" s="2" t="s">
        <v>6</v>
      </c>
      <c r="V3340" s="2" t="s">
        <v>6</v>
      </c>
      <c r="W3340" s="2" t="s">
        <v>6</v>
      </c>
      <c r="X3340" s="2" t="s">
        <v>6</v>
      </c>
      <c r="Y3340" s="2" t="s">
        <v>6</v>
      </c>
      <c r="Z3340" s="2" t="s">
        <v>6</v>
      </c>
      <c r="AA3340" s="2" t="s">
        <v>6</v>
      </c>
      <c r="AB3340" s="2" t="s">
        <v>6</v>
      </c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</row>
    <row r="3341" spans="1:47" ht="15.75">
      <c r="A3341" s="2"/>
      <c r="B3341" s="2"/>
      <c r="C3341" s="2" t="s">
        <v>1159</v>
      </c>
      <c r="D3341" s="2" t="s">
        <v>176</v>
      </c>
      <c r="E3341" s="2" t="s">
        <v>30</v>
      </c>
      <c r="F3341" s="26" t="s">
        <v>176</v>
      </c>
      <c r="G3341" s="4" t="s">
        <v>1266</v>
      </c>
      <c r="H3341" s="2" t="s">
        <v>163</v>
      </c>
      <c r="I3341" s="2" t="s">
        <v>569</v>
      </c>
      <c r="J3341" s="2" t="s">
        <v>570</v>
      </c>
      <c r="K3341" s="2" t="s">
        <v>835</v>
      </c>
      <c r="L3341" s="2" t="s">
        <v>853</v>
      </c>
      <c r="M3341" s="2" t="s">
        <v>6</v>
      </c>
      <c r="N3341" s="2" t="s">
        <v>6</v>
      </c>
      <c r="O3341" s="2" t="s">
        <v>6</v>
      </c>
      <c r="P3341" s="2" t="s">
        <v>6</v>
      </c>
      <c r="Q3341" s="2" t="s">
        <v>6</v>
      </c>
      <c r="R3341" s="2" t="s">
        <v>6</v>
      </c>
      <c r="S3341" s="2" t="s">
        <v>6</v>
      </c>
      <c r="T3341" s="2" t="s">
        <v>6</v>
      </c>
      <c r="U3341" s="2" t="s">
        <v>6</v>
      </c>
      <c r="V3341" s="2" t="s">
        <v>6</v>
      </c>
      <c r="W3341" s="2" t="s">
        <v>6</v>
      </c>
      <c r="X3341" s="2" t="s">
        <v>6</v>
      </c>
      <c r="Y3341" s="2" t="s">
        <v>6</v>
      </c>
      <c r="Z3341" s="2" t="s">
        <v>6</v>
      </c>
      <c r="AA3341" s="2" t="s">
        <v>6</v>
      </c>
      <c r="AB3341" s="2" t="s">
        <v>6</v>
      </c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</row>
    <row r="3342" spans="1:47" ht="15.75">
      <c r="A3342" s="2"/>
      <c r="B3342" s="2"/>
      <c r="C3342" s="2" t="s">
        <v>1160</v>
      </c>
      <c r="D3342" s="2" t="s">
        <v>176</v>
      </c>
      <c r="E3342" s="2" t="s">
        <v>30</v>
      </c>
      <c r="F3342" s="26" t="s">
        <v>176</v>
      </c>
      <c r="G3342" s="4" t="s">
        <v>1266</v>
      </c>
      <c r="H3342" s="2" t="s">
        <v>163</v>
      </c>
      <c r="I3342" s="2" t="s">
        <v>569</v>
      </c>
      <c r="J3342" s="2" t="s">
        <v>570</v>
      </c>
      <c r="K3342" s="2" t="s">
        <v>835</v>
      </c>
      <c r="L3342" s="2" t="s">
        <v>853</v>
      </c>
      <c r="M3342" s="2" t="s">
        <v>6</v>
      </c>
      <c r="N3342" s="2" t="s">
        <v>6</v>
      </c>
      <c r="O3342" s="2" t="s">
        <v>6</v>
      </c>
      <c r="P3342" s="2" t="s">
        <v>6</v>
      </c>
      <c r="Q3342" s="2" t="s">
        <v>6</v>
      </c>
      <c r="R3342" s="2" t="s">
        <v>6</v>
      </c>
      <c r="S3342" s="2" t="s">
        <v>6</v>
      </c>
      <c r="T3342" s="2" t="s">
        <v>6</v>
      </c>
      <c r="U3342" s="2" t="s">
        <v>6</v>
      </c>
      <c r="V3342" s="2" t="s">
        <v>6</v>
      </c>
      <c r="W3342" s="2" t="s">
        <v>6</v>
      </c>
      <c r="X3342" s="2" t="s">
        <v>6</v>
      </c>
      <c r="Y3342" s="2" t="s">
        <v>6</v>
      </c>
      <c r="Z3342" s="2" t="s">
        <v>6</v>
      </c>
      <c r="AA3342" s="2" t="s">
        <v>6</v>
      </c>
      <c r="AB3342" s="2" t="s">
        <v>6</v>
      </c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</row>
    <row r="3343" spans="1:47" ht="15.75">
      <c r="A3343" s="2"/>
      <c r="B3343" s="2"/>
      <c r="C3343" s="2" t="s">
        <v>1161</v>
      </c>
      <c r="D3343" s="2" t="s">
        <v>176</v>
      </c>
      <c r="E3343" s="2" t="s">
        <v>30</v>
      </c>
      <c r="F3343" s="26" t="s">
        <v>176</v>
      </c>
      <c r="G3343" s="4" t="s">
        <v>1266</v>
      </c>
      <c r="H3343" s="2" t="s">
        <v>163</v>
      </c>
      <c r="I3343" s="2" t="s">
        <v>569</v>
      </c>
      <c r="J3343" s="2" t="s">
        <v>570</v>
      </c>
      <c r="K3343" s="2" t="s">
        <v>835</v>
      </c>
      <c r="L3343" s="2" t="s">
        <v>853</v>
      </c>
      <c r="M3343" s="2" t="s">
        <v>6</v>
      </c>
      <c r="N3343" s="2" t="s">
        <v>6</v>
      </c>
      <c r="O3343" s="2" t="s">
        <v>6</v>
      </c>
      <c r="P3343" s="2" t="s">
        <v>6</v>
      </c>
      <c r="Q3343" s="2" t="s">
        <v>6</v>
      </c>
      <c r="R3343" s="2" t="s">
        <v>6</v>
      </c>
      <c r="S3343" s="2" t="s">
        <v>6</v>
      </c>
      <c r="T3343" s="2" t="s">
        <v>6</v>
      </c>
      <c r="U3343" s="2" t="s">
        <v>6</v>
      </c>
      <c r="V3343" s="2" t="s">
        <v>6</v>
      </c>
      <c r="W3343" s="2" t="s">
        <v>6</v>
      </c>
      <c r="X3343" s="2" t="s">
        <v>6</v>
      </c>
      <c r="Y3343" s="2" t="s">
        <v>6</v>
      </c>
      <c r="Z3343" s="2" t="s">
        <v>6</v>
      </c>
      <c r="AA3343" s="2" t="s">
        <v>6</v>
      </c>
      <c r="AB3343" s="2" t="s">
        <v>6</v>
      </c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</row>
    <row r="3344" spans="1:47" ht="15.75">
      <c r="A3344" s="2"/>
      <c r="B3344" s="2"/>
      <c r="C3344" s="2" t="s">
        <v>1162</v>
      </c>
      <c r="D3344" s="2" t="s">
        <v>176</v>
      </c>
      <c r="E3344" s="2" t="s">
        <v>30</v>
      </c>
      <c r="F3344" s="26" t="s">
        <v>176</v>
      </c>
      <c r="G3344" s="4" t="s">
        <v>1266</v>
      </c>
      <c r="H3344" s="2" t="s">
        <v>163</v>
      </c>
      <c r="I3344" s="2" t="s">
        <v>569</v>
      </c>
      <c r="J3344" s="2" t="s">
        <v>570</v>
      </c>
      <c r="K3344" s="2" t="s">
        <v>835</v>
      </c>
      <c r="L3344" s="2" t="s">
        <v>853</v>
      </c>
      <c r="M3344" s="2" t="s">
        <v>6</v>
      </c>
      <c r="N3344" s="2" t="s">
        <v>6</v>
      </c>
      <c r="O3344" s="2" t="s">
        <v>6</v>
      </c>
      <c r="P3344" s="2" t="s">
        <v>6</v>
      </c>
      <c r="Q3344" s="2" t="s">
        <v>6</v>
      </c>
      <c r="R3344" s="2" t="s">
        <v>6</v>
      </c>
      <c r="S3344" s="2" t="s">
        <v>6</v>
      </c>
      <c r="T3344" s="2" t="s">
        <v>6</v>
      </c>
      <c r="U3344" s="2" t="s">
        <v>6</v>
      </c>
      <c r="V3344" s="2" t="s">
        <v>6</v>
      </c>
      <c r="W3344" s="2" t="s">
        <v>6</v>
      </c>
      <c r="X3344" s="2" t="s">
        <v>6</v>
      </c>
      <c r="Y3344" s="2" t="s">
        <v>6</v>
      </c>
      <c r="Z3344" s="2" t="s">
        <v>6</v>
      </c>
      <c r="AA3344" s="2" t="s">
        <v>6</v>
      </c>
      <c r="AB3344" s="2" t="s">
        <v>6</v>
      </c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</row>
    <row r="3345" spans="1:47" ht="15.75">
      <c r="A3345" s="2"/>
      <c r="B3345" s="2"/>
      <c r="C3345" s="2" t="s">
        <v>1163</v>
      </c>
      <c r="D3345" s="2" t="s">
        <v>176</v>
      </c>
      <c r="E3345" s="2" t="s">
        <v>30</v>
      </c>
      <c r="F3345" s="26" t="s">
        <v>176</v>
      </c>
      <c r="G3345" s="4" t="s">
        <v>1266</v>
      </c>
      <c r="H3345" s="2" t="s">
        <v>163</v>
      </c>
      <c r="I3345" s="2" t="s">
        <v>569</v>
      </c>
      <c r="J3345" s="2" t="s">
        <v>570</v>
      </c>
      <c r="K3345" s="2" t="s">
        <v>835</v>
      </c>
      <c r="L3345" s="2" t="s">
        <v>853</v>
      </c>
      <c r="M3345" s="2" t="s">
        <v>6</v>
      </c>
      <c r="N3345" s="2" t="s">
        <v>6</v>
      </c>
      <c r="O3345" s="2" t="s">
        <v>6</v>
      </c>
      <c r="P3345" s="2" t="s">
        <v>6</v>
      </c>
      <c r="Q3345" s="2" t="s">
        <v>6</v>
      </c>
      <c r="R3345" s="2" t="s">
        <v>6</v>
      </c>
      <c r="S3345" s="2" t="s">
        <v>6</v>
      </c>
      <c r="T3345" s="2" t="s">
        <v>6</v>
      </c>
      <c r="U3345" s="2" t="s">
        <v>6</v>
      </c>
      <c r="V3345" s="2" t="s">
        <v>6</v>
      </c>
      <c r="W3345" s="2" t="s">
        <v>6</v>
      </c>
      <c r="X3345" s="2" t="s">
        <v>6</v>
      </c>
      <c r="Y3345" s="2" t="s">
        <v>6</v>
      </c>
      <c r="Z3345" s="2" t="s">
        <v>6</v>
      </c>
      <c r="AA3345" s="2" t="s">
        <v>6</v>
      </c>
      <c r="AB3345" s="2" t="s">
        <v>6</v>
      </c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</row>
    <row r="3346" spans="1:47" ht="15.75">
      <c r="A3346" s="2"/>
      <c r="B3346" s="2"/>
      <c r="C3346" s="2" t="s">
        <v>1164</v>
      </c>
      <c r="D3346" s="2" t="s">
        <v>176</v>
      </c>
      <c r="E3346" s="2" t="s">
        <v>30</v>
      </c>
      <c r="F3346" s="26" t="s">
        <v>176</v>
      </c>
      <c r="G3346" s="4" t="s">
        <v>1266</v>
      </c>
      <c r="H3346" s="2" t="s">
        <v>163</v>
      </c>
      <c r="I3346" s="2" t="s">
        <v>569</v>
      </c>
      <c r="J3346" s="2" t="s">
        <v>570</v>
      </c>
      <c r="K3346" s="2" t="s">
        <v>835</v>
      </c>
      <c r="L3346" s="2" t="s">
        <v>853</v>
      </c>
      <c r="M3346" s="2" t="s">
        <v>6</v>
      </c>
      <c r="N3346" s="2" t="s">
        <v>6</v>
      </c>
      <c r="O3346" s="2" t="s">
        <v>6</v>
      </c>
      <c r="P3346" s="2" t="s">
        <v>6</v>
      </c>
      <c r="Q3346" s="2" t="s">
        <v>6</v>
      </c>
      <c r="R3346" s="2" t="s">
        <v>6</v>
      </c>
      <c r="S3346" s="2" t="s">
        <v>6</v>
      </c>
      <c r="T3346" s="2" t="s">
        <v>6</v>
      </c>
      <c r="U3346" s="2" t="s">
        <v>6</v>
      </c>
      <c r="V3346" s="2" t="s">
        <v>6</v>
      </c>
      <c r="W3346" s="2" t="s">
        <v>6</v>
      </c>
      <c r="X3346" s="2" t="s">
        <v>6</v>
      </c>
      <c r="Y3346" s="2" t="s">
        <v>6</v>
      </c>
      <c r="Z3346" s="2" t="s">
        <v>6</v>
      </c>
      <c r="AA3346" s="2" t="s">
        <v>6</v>
      </c>
      <c r="AB3346" s="2" t="s">
        <v>6</v>
      </c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</row>
    <row r="3347" spans="1:47" ht="15.75">
      <c r="A3347" s="2"/>
      <c r="B3347" s="2"/>
      <c r="C3347" s="2" t="s">
        <v>1165</v>
      </c>
      <c r="D3347" s="2" t="s">
        <v>176</v>
      </c>
      <c r="E3347" s="2" t="s">
        <v>30</v>
      </c>
      <c r="F3347" s="26" t="s">
        <v>176</v>
      </c>
      <c r="G3347" s="4" t="s">
        <v>1266</v>
      </c>
      <c r="H3347" s="2" t="s">
        <v>163</v>
      </c>
      <c r="I3347" s="2" t="s">
        <v>569</v>
      </c>
      <c r="J3347" s="2" t="s">
        <v>570</v>
      </c>
      <c r="K3347" s="2" t="s">
        <v>835</v>
      </c>
      <c r="L3347" s="2" t="s">
        <v>853</v>
      </c>
      <c r="M3347" s="2" t="s">
        <v>6</v>
      </c>
      <c r="N3347" s="2" t="s">
        <v>6</v>
      </c>
      <c r="O3347" s="2" t="s">
        <v>6</v>
      </c>
      <c r="P3347" s="2" t="s">
        <v>6</v>
      </c>
      <c r="Q3347" s="2" t="s">
        <v>6</v>
      </c>
      <c r="R3347" s="2" t="s">
        <v>6</v>
      </c>
      <c r="S3347" s="2" t="s">
        <v>6</v>
      </c>
      <c r="T3347" s="2" t="s">
        <v>6</v>
      </c>
      <c r="U3347" s="2" t="s">
        <v>6</v>
      </c>
      <c r="V3347" s="2" t="s">
        <v>6</v>
      </c>
      <c r="W3347" s="2" t="s">
        <v>6</v>
      </c>
      <c r="X3347" s="2" t="s">
        <v>6</v>
      </c>
      <c r="Y3347" s="2" t="s">
        <v>6</v>
      </c>
      <c r="Z3347" s="2" t="s">
        <v>6</v>
      </c>
      <c r="AA3347" s="2" t="s">
        <v>6</v>
      </c>
      <c r="AB3347" s="2" t="s">
        <v>6</v>
      </c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</row>
    <row r="3348" spans="1:47" ht="15.75">
      <c r="A3348" s="2"/>
      <c r="B3348" s="2"/>
      <c r="C3348" s="2" t="s">
        <v>1166</v>
      </c>
      <c r="D3348" s="2" t="s">
        <v>176</v>
      </c>
      <c r="E3348" s="2" t="s">
        <v>30</v>
      </c>
      <c r="F3348" s="26" t="s">
        <v>176</v>
      </c>
      <c r="G3348" s="4" t="s">
        <v>1266</v>
      </c>
      <c r="H3348" s="2" t="s">
        <v>163</v>
      </c>
      <c r="I3348" s="2" t="s">
        <v>569</v>
      </c>
      <c r="J3348" s="2" t="s">
        <v>570</v>
      </c>
      <c r="K3348" s="2" t="s">
        <v>835</v>
      </c>
      <c r="L3348" s="2" t="s">
        <v>853</v>
      </c>
      <c r="M3348" s="2" t="s">
        <v>6</v>
      </c>
      <c r="N3348" s="2" t="s">
        <v>6</v>
      </c>
      <c r="O3348" s="2" t="s">
        <v>6</v>
      </c>
      <c r="P3348" s="2" t="s">
        <v>6</v>
      </c>
      <c r="Q3348" s="2" t="s">
        <v>6</v>
      </c>
      <c r="R3348" s="2" t="s">
        <v>6</v>
      </c>
      <c r="S3348" s="2" t="s">
        <v>6</v>
      </c>
      <c r="T3348" s="2" t="s">
        <v>6</v>
      </c>
      <c r="U3348" s="2" t="s">
        <v>6</v>
      </c>
      <c r="V3348" s="2" t="s">
        <v>6</v>
      </c>
      <c r="W3348" s="2" t="s">
        <v>6</v>
      </c>
      <c r="X3348" s="2" t="s">
        <v>6</v>
      </c>
      <c r="Y3348" s="2" t="s">
        <v>6</v>
      </c>
      <c r="Z3348" s="2" t="s">
        <v>6</v>
      </c>
      <c r="AA3348" s="2" t="s">
        <v>6</v>
      </c>
      <c r="AB3348" s="2" t="s">
        <v>6</v>
      </c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</row>
    <row r="3349" spans="1:47" ht="15.75">
      <c r="A3349" s="2"/>
      <c r="B3349" s="2"/>
      <c r="C3349" s="2" t="s">
        <v>1168</v>
      </c>
      <c r="D3349" s="2" t="s">
        <v>176</v>
      </c>
      <c r="E3349" s="2" t="s">
        <v>30</v>
      </c>
      <c r="F3349" s="26" t="s">
        <v>578</v>
      </c>
      <c r="G3349" s="4" t="s">
        <v>1266</v>
      </c>
      <c r="H3349" s="2" t="s">
        <v>163</v>
      </c>
      <c r="I3349" s="2" t="s">
        <v>569</v>
      </c>
      <c r="J3349" s="2" t="s">
        <v>570</v>
      </c>
      <c r="K3349" s="2" t="s">
        <v>835</v>
      </c>
      <c r="L3349" s="2" t="s">
        <v>853</v>
      </c>
      <c r="M3349" s="2" t="s">
        <v>6</v>
      </c>
      <c r="N3349" s="2" t="s">
        <v>6</v>
      </c>
      <c r="O3349" s="2" t="s">
        <v>6</v>
      </c>
      <c r="P3349" s="2" t="s">
        <v>6</v>
      </c>
      <c r="Q3349" s="2" t="s">
        <v>6</v>
      </c>
      <c r="R3349" s="2" t="s">
        <v>6</v>
      </c>
      <c r="S3349" s="2" t="s">
        <v>6</v>
      </c>
      <c r="T3349" s="2" t="s">
        <v>6</v>
      </c>
      <c r="U3349" s="2" t="s">
        <v>6</v>
      </c>
      <c r="V3349" s="2" t="s">
        <v>6</v>
      </c>
      <c r="W3349" s="2" t="s">
        <v>6</v>
      </c>
      <c r="X3349" s="2" t="s">
        <v>6</v>
      </c>
      <c r="Y3349" s="2" t="s">
        <v>6</v>
      </c>
      <c r="Z3349" s="2" t="s">
        <v>6</v>
      </c>
      <c r="AA3349" s="2" t="s">
        <v>6</v>
      </c>
      <c r="AB3349" s="2" t="s">
        <v>6</v>
      </c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</row>
    <row r="3350" spans="1:47" ht="15.75">
      <c r="A3350" s="2"/>
      <c r="B3350" s="2"/>
      <c r="C3350" s="2" t="s">
        <v>1169</v>
      </c>
      <c r="D3350" s="2" t="s">
        <v>176</v>
      </c>
      <c r="E3350" s="2" t="s">
        <v>30</v>
      </c>
      <c r="F3350" s="26" t="s">
        <v>176</v>
      </c>
      <c r="G3350" s="4" t="s">
        <v>1266</v>
      </c>
      <c r="H3350" s="2" t="s">
        <v>163</v>
      </c>
      <c r="I3350" s="2" t="s">
        <v>569</v>
      </c>
      <c r="J3350" s="2" t="s">
        <v>570</v>
      </c>
      <c r="K3350" s="2" t="s">
        <v>835</v>
      </c>
      <c r="L3350" s="2" t="s">
        <v>853</v>
      </c>
      <c r="M3350" s="2" t="s">
        <v>6</v>
      </c>
      <c r="N3350" s="2" t="s">
        <v>6</v>
      </c>
      <c r="O3350" s="2" t="s">
        <v>6</v>
      </c>
      <c r="P3350" s="2" t="s">
        <v>6</v>
      </c>
      <c r="Q3350" s="2" t="s">
        <v>6</v>
      </c>
      <c r="R3350" s="2" t="s">
        <v>6</v>
      </c>
      <c r="S3350" s="2" t="s">
        <v>6</v>
      </c>
      <c r="T3350" s="2" t="s">
        <v>6</v>
      </c>
      <c r="U3350" s="2" t="s">
        <v>6</v>
      </c>
      <c r="V3350" s="2" t="s">
        <v>6</v>
      </c>
      <c r="W3350" s="2" t="s">
        <v>6</v>
      </c>
      <c r="X3350" s="2" t="s">
        <v>6</v>
      </c>
      <c r="Y3350" s="2" t="s">
        <v>6</v>
      </c>
      <c r="Z3350" s="2" t="s">
        <v>6</v>
      </c>
      <c r="AA3350" s="2" t="s">
        <v>6</v>
      </c>
      <c r="AB3350" s="2" t="s">
        <v>6</v>
      </c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</row>
    <row r="3351" spans="1:47" ht="15.75">
      <c r="A3351" s="2"/>
      <c r="B3351" s="2"/>
      <c r="C3351" s="2" t="s">
        <v>1170</v>
      </c>
      <c r="D3351" s="2" t="s">
        <v>176</v>
      </c>
      <c r="E3351" s="2" t="s">
        <v>30</v>
      </c>
      <c r="F3351" s="26" t="s">
        <v>176</v>
      </c>
      <c r="G3351" s="4" t="s">
        <v>1266</v>
      </c>
      <c r="H3351" s="2" t="s">
        <v>163</v>
      </c>
      <c r="I3351" s="2" t="s">
        <v>569</v>
      </c>
      <c r="J3351" s="2" t="s">
        <v>570</v>
      </c>
      <c r="K3351" s="2" t="s">
        <v>835</v>
      </c>
      <c r="L3351" s="2" t="s">
        <v>853</v>
      </c>
      <c r="M3351" s="2" t="s">
        <v>6</v>
      </c>
      <c r="N3351" s="2" t="s">
        <v>6</v>
      </c>
      <c r="O3351" s="2" t="s">
        <v>6</v>
      </c>
      <c r="P3351" s="2" t="s">
        <v>6</v>
      </c>
      <c r="Q3351" s="2" t="s">
        <v>6</v>
      </c>
      <c r="R3351" s="2" t="s">
        <v>6</v>
      </c>
      <c r="S3351" s="2" t="s">
        <v>6</v>
      </c>
      <c r="T3351" s="2" t="s">
        <v>6</v>
      </c>
      <c r="U3351" s="2" t="s">
        <v>6</v>
      </c>
      <c r="V3351" s="2" t="s">
        <v>6</v>
      </c>
      <c r="W3351" s="2" t="s">
        <v>6</v>
      </c>
      <c r="X3351" s="2" t="s">
        <v>6</v>
      </c>
      <c r="Y3351" s="2" t="s">
        <v>6</v>
      </c>
      <c r="Z3351" s="2" t="s">
        <v>6</v>
      </c>
      <c r="AA3351" s="2" t="s">
        <v>6</v>
      </c>
      <c r="AB3351" s="2" t="s">
        <v>6</v>
      </c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</row>
    <row r="3352" spans="1:47" ht="15.75">
      <c r="A3352" s="2"/>
      <c r="B3352" s="2"/>
      <c r="C3352" s="2" t="s">
        <v>1171</v>
      </c>
      <c r="D3352" s="2" t="s">
        <v>176</v>
      </c>
      <c r="E3352" s="2" t="s">
        <v>30</v>
      </c>
      <c r="F3352" s="26" t="s">
        <v>176</v>
      </c>
      <c r="G3352" s="4" t="s">
        <v>1266</v>
      </c>
      <c r="H3352" s="2" t="s">
        <v>163</v>
      </c>
      <c r="I3352" s="2" t="s">
        <v>569</v>
      </c>
      <c r="J3352" s="2" t="s">
        <v>570</v>
      </c>
      <c r="K3352" s="2" t="s">
        <v>835</v>
      </c>
      <c r="L3352" s="2" t="s">
        <v>853</v>
      </c>
      <c r="M3352" s="2" t="s">
        <v>6</v>
      </c>
      <c r="N3352" s="2" t="s">
        <v>6</v>
      </c>
      <c r="O3352" s="2" t="s">
        <v>6</v>
      </c>
      <c r="P3352" s="2" t="s">
        <v>6</v>
      </c>
      <c r="Q3352" s="2" t="s">
        <v>6</v>
      </c>
      <c r="R3352" s="2" t="s">
        <v>6</v>
      </c>
      <c r="S3352" s="2" t="s">
        <v>6</v>
      </c>
      <c r="T3352" s="2" t="s">
        <v>6</v>
      </c>
      <c r="U3352" s="2" t="s">
        <v>6</v>
      </c>
      <c r="V3352" s="2" t="s">
        <v>6</v>
      </c>
      <c r="W3352" s="2" t="s">
        <v>6</v>
      </c>
      <c r="X3352" s="2" t="s">
        <v>6</v>
      </c>
      <c r="Y3352" s="2" t="s">
        <v>6</v>
      </c>
      <c r="Z3352" s="2" t="s">
        <v>6</v>
      </c>
      <c r="AA3352" s="2" t="s">
        <v>6</v>
      </c>
      <c r="AB3352" s="2" t="s">
        <v>6</v>
      </c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</row>
    <row r="3353" spans="1:47" ht="15.75">
      <c r="A3353" s="2"/>
      <c r="B3353" s="2"/>
      <c r="C3353" s="2" t="s">
        <v>1172</v>
      </c>
      <c r="D3353" s="2" t="s">
        <v>176</v>
      </c>
      <c r="E3353" s="2" t="s">
        <v>30</v>
      </c>
      <c r="F3353" s="26" t="s">
        <v>176</v>
      </c>
      <c r="G3353" s="4" t="s">
        <v>1266</v>
      </c>
      <c r="H3353" s="2" t="s">
        <v>163</v>
      </c>
      <c r="I3353" s="2" t="s">
        <v>569</v>
      </c>
      <c r="J3353" s="2" t="s">
        <v>570</v>
      </c>
      <c r="K3353" s="2" t="s">
        <v>835</v>
      </c>
      <c r="L3353" s="2" t="s">
        <v>853</v>
      </c>
      <c r="M3353" s="2" t="s">
        <v>6</v>
      </c>
      <c r="N3353" s="2" t="s">
        <v>6</v>
      </c>
      <c r="O3353" s="2" t="s">
        <v>6</v>
      </c>
      <c r="P3353" s="2" t="s">
        <v>6</v>
      </c>
      <c r="Q3353" s="2" t="s">
        <v>6</v>
      </c>
      <c r="R3353" s="2" t="s">
        <v>6</v>
      </c>
      <c r="S3353" s="2" t="s">
        <v>6</v>
      </c>
      <c r="T3353" s="2" t="s">
        <v>6</v>
      </c>
      <c r="U3353" s="2" t="s">
        <v>6</v>
      </c>
      <c r="V3353" s="2" t="s">
        <v>6</v>
      </c>
      <c r="W3353" s="2" t="s">
        <v>6</v>
      </c>
      <c r="X3353" s="2" t="s">
        <v>6</v>
      </c>
      <c r="Y3353" s="2" t="s">
        <v>6</v>
      </c>
      <c r="Z3353" s="2" t="s">
        <v>6</v>
      </c>
      <c r="AA3353" s="2" t="s">
        <v>6</v>
      </c>
      <c r="AB3353" s="2" t="s">
        <v>6</v>
      </c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</row>
    <row r="3354" spans="1:47" ht="15.75">
      <c r="A3354" s="2"/>
      <c r="B3354" s="2"/>
      <c r="C3354" s="2" t="s">
        <v>1173</v>
      </c>
      <c r="D3354" s="2" t="s">
        <v>176</v>
      </c>
      <c r="E3354" s="2" t="s">
        <v>30</v>
      </c>
      <c r="F3354" s="26" t="s">
        <v>176</v>
      </c>
      <c r="G3354" s="4" t="s">
        <v>1266</v>
      </c>
      <c r="H3354" s="2" t="s">
        <v>163</v>
      </c>
      <c r="I3354" s="2" t="s">
        <v>569</v>
      </c>
      <c r="J3354" s="2" t="s">
        <v>570</v>
      </c>
      <c r="K3354" s="2" t="s">
        <v>835</v>
      </c>
      <c r="L3354" s="2" t="s">
        <v>853</v>
      </c>
      <c r="M3354" s="2" t="s">
        <v>6</v>
      </c>
      <c r="N3354" s="2" t="s">
        <v>6</v>
      </c>
      <c r="O3354" s="2" t="s">
        <v>6</v>
      </c>
      <c r="P3354" s="2" t="s">
        <v>6</v>
      </c>
      <c r="Q3354" s="2" t="s">
        <v>6</v>
      </c>
      <c r="R3354" s="2" t="s">
        <v>6</v>
      </c>
      <c r="S3354" s="2" t="s">
        <v>6</v>
      </c>
      <c r="T3354" s="2" t="s">
        <v>6</v>
      </c>
      <c r="U3354" s="2" t="s">
        <v>6</v>
      </c>
      <c r="V3354" s="2" t="s">
        <v>6</v>
      </c>
      <c r="W3354" s="2" t="s">
        <v>6</v>
      </c>
      <c r="X3354" s="2" t="s">
        <v>6</v>
      </c>
      <c r="Y3354" s="2" t="s">
        <v>6</v>
      </c>
      <c r="Z3354" s="2" t="s">
        <v>6</v>
      </c>
      <c r="AA3354" s="2" t="s">
        <v>6</v>
      </c>
      <c r="AB3354" s="2" t="s">
        <v>6</v>
      </c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</row>
    <row r="3355" spans="1:47" ht="15.75">
      <c r="A3355" s="2"/>
      <c r="B3355" s="2"/>
      <c r="C3355" s="2" t="s">
        <v>1174</v>
      </c>
      <c r="D3355" s="2" t="s">
        <v>176</v>
      </c>
      <c r="E3355" s="2" t="s">
        <v>30</v>
      </c>
      <c r="F3355" s="26" t="s">
        <v>176</v>
      </c>
      <c r="G3355" s="4" t="s">
        <v>1266</v>
      </c>
      <c r="H3355" s="2" t="s">
        <v>163</v>
      </c>
      <c r="I3355" s="2" t="s">
        <v>569</v>
      </c>
      <c r="J3355" s="2" t="s">
        <v>570</v>
      </c>
      <c r="K3355" s="2" t="s">
        <v>835</v>
      </c>
      <c r="L3355" s="2" t="s">
        <v>853</v>
      </c>
      <c r="M3355" s="2" t="s">
        <v>6</v>
      </c>
      <c r="N3355" s="2" t="s">
        <v>6</v>
      </c>
      <c r="O3355" s="2" t="s">
        <v>6</v>
      </c>
      <c r="P3355" s="2" t="s">
        <v>6</v>
      </c>
      <c r="Q3355" s="2" t="s">
        <v>6</v>
      </c>
      <c r="R3355" s="2" t="s">
        <v>6</v>
      </c>
      <c r="S3355" s="2" t="s">
        <v>6</v>
      </c>
      <c r="T3355" s="2" t="s">
        <v>6</v>
      </c>
      <c r="U3355" s="2" t="s">
        <v>6</v>
      </c>
      <c r="V3355" s="2" t="s">
        <v>6</v>
      </c>
      <c r="W3355" s="2" t="s">
        <v>6</v>
      </c>
      <c r="X3355" s="2" t="s">
        <v>6</v>
      </c>
      <c r="Y3355" s="2" t="s">
        <v>6</v>
      </c>
      <c r="Z3355" s="2" t="s">
        <v>6</v>
      </c>
      <c r="AA3355" s="2" t="s">
        <v>6</v>
      </c>
      <c r="AB3355" s="2" t="s">
        <v>6</v>
      </c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</row>
    <row r="3356" spans="1:47" ht="15.75">
      <c r="A3356" s="2"/>
      <c r="B3356" s="2"/>
      <c r="C3356" s="2" t="s">
        <v>1175</v>
      </c>
      <c r="D3356" s="2" t="s">
        <v>176</v>
      </c>
      <c r="E3356" s="2" t="s">
        <v>30</v>
      </c>
      <c r="F3356" s="26" t="s">
        <v>176</v>
      </c>
      <c r="G3356" s="4" t="s">
        <v>1266</v>
      </c>
      <c r="H3356" s="2" t="s">
        <v>163</v>
      </c>
      <c r="I3356" s="2" t="s">
        <v>569</v>
      </c>
      <c r="J3356" s="2" t="s">
        <v>570</v>
      </c>
      <c r="K3356" s="2" t="s">
        <v>835</v>
      </c>
      <c r="L3356" s="2" t="s">
        <v>853</v>
      </c>
      <c r="M3356" s="2" t="s">
        <v>6</v>
      </c>
      <c r="N3356" s="2" t="s">
        <v>6</v>
      </c>
      <c r="O3356" s="2" t="s">
        <v>6</v>
      </c>
      <c r="P3356" s="2" t="s">
        <v>6</v>
      </c>
      <c r="Q3356" s="2" t="s">
        <v>6</v>
      </c>
      <c r="R3356" s="2" t="s">
        <v>6</v>
      </c>
      <c r="S3356" s="2" t="s">
        <v>6</v>
      </c>
      <c r="T3356" s="2" t="s">
        <v>6</v>
      </c>
      <c r="U3356" s="2" t="s">
        <v>6</v>
      </c>
      <c r="V3356" s="2" t="s">
        <v>6</v>
      </c>
      <c r="W3356" s="2" t="s">
        <v>6</v>
      </c>
      <c r="X3356" s="2" t="s">
        <v>6</v>
      </c>
      <c r="Y3356" s="2" t="s">
        <v>6</v>
      </c>
      <c r="Z3356" s="2" t="s">
        <v>6</v>
      </c>
      <c r="AA3356" s="2" t="s">
        <v>6</v>
      </c>
      <c r="AB3356" s="2" t="s">
        <v>6</v>
      </c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</row>
    <row r="3357" spans="1:47" ht="15.75">
      <c r="A3357" s="2"/>
      <c r="B3357" s="2"/>
      <c r="C3357" s="2" t="s">
        <v>1176</v>
      </c>
      <c r="D3357" s="2" t="s">
        <v>176</v>
      </c>
      <c r="E3357" s="2" t="s">
        <v>30</v>
      </c>
      <c r="F3357" s="26" t="s">
        <v>176</v>
      </c>
      <c r="G3357" s="4" t="s">
        <v>1266</v>
      </c>
      <c r="H3357" s="2" t="s">
        <v>163</v>
      </c>
      <c r="I3357" s="2" t="s">
        <v>569</v>
      </c>
      <c r="J3357" s="2" t="s">
        <v>570</v>
      </c>
      <c r="K3357" s="2" t="s">
        <v>835</v>
      </c>
      <c r="L3357" s="2" t="s">
        <v>853</v>
      </c>
      <c r="M3357" s="2" t="s">
        <v>6</v>
      </c>
      <c r="N3357" s="2" t="s">
        <v>6</v>
      </c>
      <c r="O3357" s="2" t="s">
        <v>6</v>
      </c>
      <c r="P3357" s="2" t="s">
        <v>6</v>
      </c>
      <c r="Q3357" s="2" t="s">
        <v>6</v>
      </c>
      <c r="R3357" s="2" t="s">
        <v>6</v>
      </c>
      <c r="S3357" s="2" t="s">
        <v>6</v>
      </c>
      <c r="T3357" s="2" t="s">
        <v>6</v>
      </c>
      <c r="U3357" s="2" t="s">
        <v>6</v>
      </c>
      <c r="V3357" s="2" t="s">
        <v>6</v>
      </c>
      <c r="W3357" s="2" t="s">
        <v>6</v>
      </c>
      <c r="X3357" s="2" t="s">
        <v>6</v>
      </c>
      <c r="Y3357" s="2" t="s">
        <v>6</v>
      </c>
      <c r="Z3357" s="2" t="s">
        <v>6</v>
      </c>
      <c r="AA3357" s="2" t="s">
        <v>6</v>
      </c>
      <c r="AB3357" s="2" t="s">
        <v>6</v>
      </c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</row>
    <row r="3358" spans="1:47" ht="15.75">
      <c r="A3358" s="2"/>
      <c r="B3358" s="2"/>
      <c r="C3358" s="2" t="s">
        <v>1177</v>
      </c>
      <c r="D3358" s="2" t="s">
        <v>176</v>
      </c>
      <c r="E3358" s="2" t="s">
        <v>30</v>
      </c>
      <c r="F3358" s="26" t="s">
        <v>176</v>
      </c>
      <c r="G3358" s="4" t="s">
        <v>1266</v>
      </c>
      <c r="H3358" s="2" t="s">
        <v>163</v>
      </c>
      <c r="I3358" s="2" t="s">
        <v>569</v>
      </c>
      <c r="J3358" s="2" t="s">
        <v>570</v>
      </c>
      <c r="K3358" s="2" t="s">
        <v>835</v>
      </c>
      <c r="L3358" s="2" t="s">
        <v>853</v>
      </c>
      <c r="M3358" s="2" t="s">
        <v>6</v>
      </c>
      <c r="N3358" s="2" t="s">
        <v>6</v>
      </c>
      <c r="O3358" s="2" t="s">
        <v>6</v>
      </c>
      <c r="P3358" s="2" t="s">
        <v>6</v>
      </c>
      <c r="Q3358" s="2" t="s">
        <v>6</v>
      </c>
      <c r="R3358" s="2" t="s">
        <v>6</v>
      </c>
      <c r="S3358" s="2" t="s">
        <v>6</v>
      </c>
      <c r="T3358" s="2" t="s">
        <v>6</v>
      </c>
      <c r="U3358" s="2" t="s">
        <v>6</v>
      </c>
      <c r="V3358" s="2" t="s">
        <v>6</v>
      </c>
      <c r="W3358" s="2" t="s">
        <v>6</v>
      </c>
      <c r="X3358" s="2" t="s">
        <v>6</v>
      </c>
      <c r="Y3358" s="2" t="s">
        <v>6</v>
      </c>
      <c r="Z3358" s="2" t="s">
        <v>6</v>
      </c>
      <c r="AA3358" s="2" t="s">
        <v>6</v>
      </c>
      <c r="AB3358" s="2" t="s">
        <v>6</v>
      </c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</row>
    <row r="3359" spans="1:47" ht="15.75">
      <c r="A3359" s="2"/>
      <c r="B3359" s="2"/>
      <c r="C3359" s="2" t="s">
        <v>1178</v>
      </c>
      <c r="D3359" s="2" t="s">
        <v>176</v>
      </c>
      <c r="E3359" s="2" t="s">
        <v>30</v>
      </c>
      <c r="F3359" s="26" t="s">
        <v>176</v>
      </c>
      <c r="G3359" s="4" t="s">
        <v>1266</v>
      </c>
      <c r="H3359" s="2" t="s">
        <v>163</v>
      </c>
      <c r="I3359" s="2" t="s">
        <v>569</v>
      </c>
      <c r="J3359" s="2" t="s">
        <v>570</v>
      </c>
      <c r="K3359" s="2" t="s">
        <v>835</v>
      </c>
      <c r="L3359" s="2" t="s">
        <v>853</v>
      </c>
      <c r="M3359" s="2" t="s">
        <v>6</v>
      </c>
      <c r="N3359" s="2" t="s">
        <v>6</v>
      </c>
      <c r="O3359" s="2" t="s">
        <v>6</v>
      </c>
      <c r="P3359" s="2" t="s">
        <v>6</v>
      </c>
      <c r="Q3359" s="2" t="s">
        <v>6</v>
      </c>
      <c r="R3359" s="2" t="s">
        <v>6</v>
      </c>
      <c r="S3359" s="2" t="s">
        <v>6</v>
      </c>
      <c r="T3359" s="2" t="s">
        <v>6</v>
      </c>
      <c r="U3359" s="2" t="s">
        <v>6</v>
      </c>
      <c r="V3359" s="2" t="s">
        <v>6</v>
      </c>
      <c r="W3359" s="2" t="s">
        <v>6</v>
      </c>
      <c r="X3359" s="2" t="s">
        <v>6</v>
      </c>
      <c r="Y3359" s="2" t="s">
        <v>6</v>
      </c>
      <c r="Z3359" s="2" t="s">
        <v>6</v>
      </c>
      <c r="AA3359" s="2" t="s">
        <v>6</v>
      </c>
      <c r="AB3359" s="2" t="s">
        <v>6</v>
      </c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</row>
    <row r="3360" spans="1:47" ht="15.75">
      <c r="A3360" s="2"/>
      <c r="B3360" s="2"/>
      <c r="C3360" s="2" t="s">
        <v>1179</v>
      </c>
      <c r="D3360" s="2" t="s">
        <v>176</v>
      </c>
      <c r="E3360" s="2" t="s">
        <v>30</v>
      </c>
      <c r="F3360" s="26" t="s">
        <v>176</v>
      </c>
      <c r="G3360" s="4" t="s">
        <v>1266</v>
      </c>
      <c r="H3360" s="2" t="s">
        <v>163</v>
      </c>
      <c r="I3360" s="2" t="s">
        <v>569</v>
      </c>
      <c r="J3360" s="2" t="s">
        <v>570</v>
      </c>
      <c r="K3360" s="2" t="s">
        <v>835</v>
      </c>
      <c r="L3360" s="2" t="s">
        <v>853</v>
      </c>
      <c r="M3360" s="2" t="s">
        <v>6</v>
      </c>
      <c r="N3360" s="2" t="s">
        <v>6</v>
      </c>
      <c r="O3360" s="2" t="s">
        <v>6</v>
      </c>
      <c r="P3360" s="2" t="s">
        <v>6</v>
      </c>
      <c r="Q3360" s="2" t="s">
        <v>6</v>
      </c>
      <c r="R3360" s="2" t="s">
        <v>6</v>
      </c>
      <c r="S3360" s="2" t="s">
        <v>6</v>
      </c>
      <c r="T3360" s="2" t="s">
        <v>6</v>
      </c>
      <c r="U3360" s="2" t="s">
        <v>6</v>
      </c>
      <c r="V3360" s="2" t="s">
        <v>6</v>
      </c>
      <c r="W3360" s="2" t="s">
        <v>6</v>
      </c>
      <c r="X3360" s="2" t="s">
        <v>6</v>
      </c>
      <c r="Y3360" s="2" t="s">
        <v>6</v>
      </c>
      <c r="Z3360" s="2" t="s">
        <v>6</v>
      </c>
      <c r="AA3360" s="2" t="s">
        <v>6</v>
      </c>
      <c r="AB3360" s="2" t="s">
        <v>6</v>
      </c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</row>
    <row r="3361" spans="1:47" ht="15.75">
      <c r="A3361" s="2"/>
      <c r="B3361" s="2"/>
      <c r="C3361" s="2" t="s">
        <v>1180</v>
      </c>
      <c r="D3361" s="2" t="s">
        <v>176</v>
      </c>
      <c r="E3361" s="2" t="s">
        <v>30</v>
      </c>
      <c r="F3361" s="26" t="s">
        <v>176</v>
      </c>
      <c r="G3361" s="4" t="s">
        <v>1266</v>
      </c>
      <c r="H3361" s="2" t="s">
        <v>163</v>
      </c>
      <c r="I3361" s="2" t="s">
        <v>569</v>
      </c>
      <c r="J3361" s="2" t="s">
        <v>570</v>
      </c>
      <c r="K3361" s="2" t="s">
        <v>835</v>
      </c>
      <c r="L3361" s="2" t="s">
        <v>853</v>
      </c>
      <c r="M3361" s="2" t="s">
        <v>6</v>
      </c>
      <c r="N3361" s="2" t="s">
        <v>6</v>
      </c>
      <c r="O3361" s="2" t="s">
        <v>6</v>
      </c>
      <c r="P3361" s="2" t="s">
        <v>6</v>
      </c>
      <c r="Q3361" s="2" t="s">
        <v>6</v>
      </c>
      <c r="R3361" s="2" t="s">
        <v>6</v>
      </c>
      <c r="S3361" s="2" t="s">
        <v>6</v>
      </c>
      <c r="T3361" s="2" t="s">
        <v>6</v>
      </c>
      <c r="U3361" s="2" t="s">
        <v>6</v>
      </c>
      <c r="V3361" s="2" t="s">
        <v>6</v>
      </c>
      <c r="W3361" s="2" t="s">
        <v>6</v>
      </c>
      <c r="X3361" s="2" t="s">
        <v>6</v>
      </c>
      <c r="Y3361" s="2" t="s">
        <v>6</v>
      </c>
      <c r="Z3361" s="2" t="s">
        <v>6</v>
      </c>
      <c r="AA3361" s="2" t="s">
        <v>6</v>
      </c>
      <c r="AB3361" s="2" t="s">
        <v>6</v>
      </c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</row>
    <row r="3362" spans="1:47" ht="15.75">
      <c r="A3362" s="2"/>
      <c r="B3362" s="2"/>
      <c r="C3362" s="2" t="s">
        <v>1181</v>
      </c>
      <c r="D3362" s="2" t="s">
        <v>176</v>
      </c>
      <c r="E3362" s="2" t="s">
        <v>30</v>
      </c>
      <c r="F3362" s="26" t="s">
        <v>176</v>
      </c>
      <c r="G3362" s="4" t="s">
        <v>1266</v>
      </c>
      <c r="H3362" s="2" t="s">
        <v>163</v>
      </c>
      <c r="I3362" s="2" t="s">
        <v>569</v>
      </c>
      <c r="J3362" s="2" t="s">
        <v>570</v>
      </c>
      <c r="K3362" s="2" t="s">
        <v>835</v>
      </c>
      <c r="L3362" s="2" t="s">
        <v>853</v>
      </c>
      <c r="M3362" s="2" t="s">
        <v>6</v>
      </c>
      <c r="N3362" s="2" t="s">
        <v>6</v>
      </c>
      <c r="O3362" s="2" t="s">
        <v>6</v>
      </c>
      <c r="P3362" s="2" t="s">
        <v>6</v>
      </c>
      <c r="Q3362" s="2" t="s">
        <v>6</v>
      </c>
      <c r="R3362" s="2" t="s">
        <v>6</v>
      </c>
      <c r="S3362" s="2" t="s">
        <v>6</v>
      </c>
      <c r="T3362" s="2" t="s">
        <v>6</v>
      </c>
      <c r="U3362" s="2" t="s">
        <v>6</v>
      </c>
      <c r="V3362" s="2" t="s">
        <v>6</v>
      </c>
      <c r="W3362" s="2" t="s">
        <v>6</v>
      </c>
      <c r="X3362" s="2" t="s">
        <v>6</v>
      </c>
      <c r="Y3362" s="2" t="s">
        <v>6</v>
      </c>
      <c r="Z3362" s="2" t="s">
        <v>6</v>
      </c>
      <c r="AA3362" s="2" t="s">
        <v>6</v>
      </c>
      <c r="AB3362" s="2" t="s">
        <v>6</v>
      </c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</row>
    <row r="3363" spans="1:47" ht="15.75">
      <c r="A3363" s="2"/>
      <c r="B3363" s="2"/>
      <c r="C3363" s="2" t="s">
        <v>1182</v>
      </c>
      <c r="D3363" s="2" t="s">
        <v>176</v>
      </c>
      <c r="E3363" s="2" t="s">
        <v>30</v>
      </c>
      <c r="F3363" s="26" t="s">
        <v>176</v>
      </c>
      <c r="G3363" s="4" t="s">
        <v>1266</v>
      </c>
      <c r="H3363" s="2" t="s">
        <v>163</v>
      </c>
      <c r="I3363" s="2" t="s">
        <v>569</v>
      </c>
      <c r="J3363" s="2" t="s">
        <v>570</v>
      </c>
      <c r="K3363" s="2" t="s">
        <v>835</v>
      </c>
      <c r="L3363" s="2" t="s">
        <v>853</v>
      </c>
      <c r="M3363" s="2" t="s">
        <v>6</v>
      </c>
      <c r="N3363" s="2" t="s">
        <v>6</v>
      </c>
      <c r="O3363" s="2" t="s">
        <v>6</v>
      </c>
      <c r="P3363" s="2" t="s">
        <v>6</v>
      </c>
      <c r="Q3363" s="2" t="s">
        <v>6</v>
      </c>
      <c r="R3363" s="2" t="s">
        <v>6</v>
      </c>
      <c r="S3363" s="2" t="s">
        <v>6</v>
      </c>
      <c r="T3363" s="2" t="s">
        <v>6</v>
      </c>
      <c r="U3363" s="2" t="s">
        <v>6</v>
      </c>
      <c r="V3363" s="2" t="s">
        <v>6</v>
      </c>
      <c r="W3363" s="2" t="s">
        <v>6</v>
      </c>
      <c r="X3363" s="2" t="s">
        <v>6</v>
      </c>
      <c r="Y3363" s="2" t="s">
        <v>6</v>
      </c>
      <c r="Z3363" s="2" t="s">
        <v>6</v>
      </c>
      <c r="AA3363" s="2" t="s">
        <v>6</v>
      </c>
      <c r="AB3363" s="2" t="s">
        <v>6</v>
      </c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</row>
    <row r="3364" spans="1:47" ht="15.75">
      <c r="A3364" s="2"/>
      <c r="B3364" s="2"/>
      <c r="C3364" s="2" t="s">
        <v>1183</v>
      </c>
      <c r="D3364" s="2" t="s">
        <v>176</v>
      </c>
      <c r="E3364" s="2" t="s">
        <v>30</v>
      </c>
      <c r="F3364" s="26" t="s">
        <v>176</v>
      </c>
      <c r="G3364" s="4" t="s">
        <v>1266</v>
      </c>
      <c r="H3364" s="2" t="s">
        <v>163</v>
      </c>
      <c r="I3364" s="2" t="s">
        <v>569</v>
      </c>
      <c r="J3364" s="2" t="s">
        <v>570</v>
      </c>
      <c r="K3364" s="2" t="s">
        <v>835</v>
      </c>
      <c r="L3364" s="2" t="s">
        <v>853</v>
      </c>
      <c r="M3364" s="2" t="s">
        <v>6</v>
      </c>
      <c r="N3364" s="2" t="s">
        <v>6</v>
      </c>
      <c r="O3364" s="2" t="s">
        <v>6</v>
      </c>
      <c r="P3364" s="2" t="s">
        <v>6</v>
      </c>
      <c r="Q3364" s="2" t="s">
        <v>6</v>
      </c>
      <c r="R3364" s="2" t="s">
        <v>6</v>
      </c>
      <c r="S3364" s="2" t="s">
        <v>6</v>
      </c>
      <c r="T3364" s="2" t="s">
        <v>6</v>
      </c>
      <c r="U3364" s="2" t="s">
        <v>6</v>
      </c>
      <c r="V3364" s="2" t="s">
        <v>6</v>
      </c>
      <c r="W3364" s="2" t="s">
        <v>6</v>
      </c>
      <c r="X3364" s="2" t="s">
        <v>6</v>
      </c>
      <c r="Y3364" s="2" t="s">
        <v>6</v>
      </c>
      <c r="Z3364" s="2" t="s">
        <v>6</v>
      </c>
      <c r="AA3364" s="2" t="s">
        <v>6</v>
      </c>
      <c r="AB3364" s="2" t="s">
        <v>6</v>
      </c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</row>
    <row r="3365" spans="1:47" ht="15.75">
      <c r="A3365" s="2"/>
      <c r="B3365" s="2"/>
      <c r="C3365" s="2" t="s">
        <v>1184</v>
      </c>
      <c r="D3365" s="2" t="s">
        <v>176</v>
      </c>
      <c r="E3365" s="2" t="s">
        <v>30</v>
      </c>
      <c r="F3365" s="26" t="s">
        <v>176</v>
      </c>
      <c r="G3365" s="4" t="s">
        <v>1266</v>
      </c>
      <c r="H3365" s="2" t="s">
        <v>163</v>
      </c>
      <c r="I3365" s="2" t="s">
        <v>569</v>
      </c>
      <c r="J3365" s="2" t="s">
        <v>570</v>
      </c>
      <c r="K3365" s="2" t="s">
        <v>835</v>
      </c>
      <c r="L3365" s="2" t="s">
        <v>853</v>
      </c>
      <c r="M3365" s="2" t="s">
        <v>6</v>
      </c>
      <c r="N3365" s="2" t="s">
        <v>6</v>
      </c>
      <c r="O3365" s="2" t="s">
        <v>6</v>
      </c>
      <c r="P3365" s="2" t="s">
        <v>6</v>
      </c>
      <c r="Q3365" s="2" t="s">
        <v>6</v>
      </c>
      <c r="R3365" s="2" t="s">
        <v>6</v>
      </c>
      <c r="S3365" s="2" t="s">
        <v>6</v>
      </c>
      <c r="T3365" s="2" t="s">
        <v>6</v>
      </c>
      <c r="U3365" s="2" t="s">
        <v>6</v>
      </c>
      <c r="V3365" s="2" t="s">
        <v>6</v>
      </c>
      <c r="W3365" s="2" t="s">
        <v>6</v>
      </c>
      <c r="X3365" s="2" t="s">
        <v>6</v>
      </c>
      <c r="Y3365" s="2" t="s">
        <v>6</v>
      </c>
      <c r="Z3365" s="2" t="s">
        <v>6</v>
      </c>
      <c r="AA3365" s="2" t="s">
        <v>6</v>
      </c>
      <c r="AB3365" s="2" t="s">
        <v>6</v>
      </c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</row>
    <row r="3366" spans="1:47" ht="15.75">
      <c r="A3366" s="2"/>
      <c r="B3366" s="2"/>
      <c r="C3366" s="2" t="s">
        <v>1185</v>
      </c>
      <c r="D3366" s="2" t="s">
        <v>176</v>
      </c>
      <c r="E3366" s="2" t="s">
        <v>30</v>
      </c>
      <c r="F3366" s="26" t="s">
        <v>176</v>
      </c>
      <c r="G3366" s="4" t="s">
        <v>1266</v>
      </c>
      <c r="H3366" s="2" t="s">
        <v>163</v>
      </c>
      <c r="I3366" s="2" t="s">
        <v>569</v>
      </c>
      <c r="J3366" s="2" t="s">
        <v>570</v>
      </c>
      <c r="K3366" s="2" t="s">
        <v>835</v>
      </c>
      <c r="L3366" s="2" t="s">
        <v>853</v>
      </c>
      <c r="M3366" s="2" t="s">
        <v>6</v>
      </c>
      <c r="N3366" s="2" t="s">
        <v>6</v>
      </c>
      <c r="O3366" s="2" t="s">
        <v>6</v>
      </c>
      <c r="P3366" s="2" t="s">
        <v>6</v>
      </c>
      <c r="Q3366" s="2" t="s">
        <v>6</v>
      </c>
      <c r="R3366" s="2" t="s">
        <v>6</v>
      </c>
      <c r="S3366" s="2" t="s">
        <v>6</v>
      </c>
      <c r="T3366" s="2" t="s">
        <v>6</v>
      </c>
      <c r="U3366" s="2" t="s">
        <v>6</v>
      </c>
      <c r="V3366" s="2" t="s">
        <v>6</v>
      </c>
      <c r="W3366" s="2" t="s">
        <v>6</v>
      </c>
      <c r="X3366" s="2" t="s">
        <v>6</v>
      </c>
      <c r="Y3366" s="2" t="s">
        <v>6</v>
      </c>
      <c r="Z3366" s="2" t="s">
        <v>6</v>
      </c>
      <c r="AA3366" s="2" t="s">
        <v>6</v>
      </c>
      <c r="AB3366" s="2" t="s">
        <v>6</v>
      </c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</row>
    <row r="3367" spans="1:47" ht="15.75">
      <c r="A3367" s="2"/>
      <c r="B3367" s="2"/>
      <c r="C3367" s="2" t="s">
        <v>1186</v>
      </c>
      <c r="D3367" s="2" t="s">
        <v>176</v>
      </c>
      <c r="E3367" s="2" t="s">
        <v>30</v>
      </c>
      <c r="F3367" s="26" t="s">
        <v>176</v>
      </c>
      <c r="G3367" s="4" t="s">
        <v>1266</v>
      </c>
      <c r="H3367" s="2" t="s">
        <v>163</v>
      </c>
      <c r="I3367" s="2" t="s">
        <v>569</v>
      </c>
      <c r="J3367" s="2" t="s">
        <v>570</v>
      </c>
      <c r="K3367" s="2" t="s">
        <v>835</v>
      </c>
      <c r="L3367" s="2" t="s">
        <v>853</v>
      </c>
      <c r="M3367" s="2" t="s">
        <v>6</v>
      </c>
      <c r="N3367" s="2" t="s">
        <v>6</v>
      </c>
      <c r="O3367" s="2" t="s">
        <v>6</v>
      </c>
      <c r="P3367" s="2" t="s">
        <v>6</v>
      </c>
      <c r="Q3367" s="2" t="s">
        <v>6</v>
      </c>
      <c r="R3367" s="2" t="s">
        <v>6</v>
      </c>
      <c r="S3367" s="2" t="s">
        <v>6</v>
      </c>
      <c r="T3367" s="2" t="s">
        <v>6</v>
      </c>
      <c r="U3367" s="2" t="s">
        <v>6</v>
      </c>
      <c r="V3367" s="2" t="s">
        <v>6</v>
      </c>
      <c r="W3367" s="2" t="s">
        <v>6</v>
      </c>
      <c r="X3367" s="2" t="s">
        <v>6</v>
      </c>
      <c r="Y3367" s="2" t="s">
        <v>6</v>
      </c>
      <c r="Z3367" s="2" t="s">
        <v>6</v>
      </c>
      <c r="AA3367" s="2" t="s">
        <v>6</v>
      </c>
      <c r="AB3367" s="2" t="s">
        <v>6</v>
      </c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</row>
    <row r="3368" spans="1:47" ht="15.75">
      <c r="A3368" s="2"/>
      <c r="B3368" s="2"/>
      <c r="C3368" s="2" t="s">
        <v>1187</v>
      </c>
      <c r="D3368" s="2" t="s">
        <v>176</v>
      </c>
      <c r="E3368" s="2" t="s">
        <v>30</v>
      </c>
      <c r="F3368" s="26" t="s">
        <v>176</v>
      </c>
      <c r="G3368" s="4" t="s">
        <v>1266</v>
      </c>
      <c r="H3368" s="2" t="s">
        <v>163</v>
      </c>
      <c r="I3368" s="2" t="s">
        <v>569</v>
      </c>
      <c r="J3368" s="2" t="s">
        <v>570</v>
      </c>
      <c r="K3368" s="2" t="s">
        <v>835</v>
      </c>
      <c r="L3368" s="2" t="s">
        <v>853</v>
      </c>
      <c r="M3368" s="2" t="s">
        <v>6</v>
      </c>
      <c r="N3368" s="2" t="s">
        <v>6</v>
      </c>
      <c r="O3368" s="2" t="s">
        <v>6</v>
      </c>
      <c r="P3368" s="2" t="s">
        <v>6</v>
      </c>
      <c r="Q3368" s="2" t="s">
        <v>6</v>
      </c>
      <c r="R3368" s="2" t="s">
        <v>6</v>
      </c>
      <c r="S3368" s="2" t="s">
        <v>6</v>
      </c>
      <c r="T3368" s="2" t="s">
        <v>6</v>
      </c>
      <c r="U3368" s="2" t="s">
        <v>6</v>
      </c>
      <c r="V3368" s="2" t="s">
        <v>6</v>
      </c>
      <c r="W3368" s="2" t="s">
        <v>6</v>
      </c>
      <c r="X3368" s="2" t="s">
        <v>6</v>
      </c>
      <c r="Y3368" s="2" t="s">
        <v>6</v>
      </c>
      <c r="Z3368" s="2" t="s">
        <v>6</v>
      </c>
      <c r="AA3368" s="2" t="s">
        <v>6</v>
      </c>
      <c r="AB3368" s="2" t="s">
        <v>6</v>
      </c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</row>
    <row r="3369" spans="1:47" ht="15.75">
      <c r="A3369" s="2"/>
      <c r="B3369" s="2"/>
      <c r="C3369" s="2" t="s">
        <v>1188</v>
      </c>
      <c r="D3369" s="2" t="s">
        <v>176</v>
      </c>
      <c r="E3369" s="2" t="s">
        <v>30</v>
      </c>
      <c r="F3369" s="26" t="s">
        <v>176</v>
      </c>
      <c r="G3369" s="4" t="s">
        <v>1266</v>
      </c>
      <c r="H3369" s="2" t="s">
        <v>163</v>
      </c>
      <c r="I3369" s="2" t="s">
        <v>569</v>
      </c>
      <c r="J3369" s="2" t="s">
        <v>570</v>
      </c>
      <c r="K3369" s="2" t="s">
        <v>835</v>
      </c>
      <c r="L3369" s="2" t="s">
        <v>853</v>
      </c>
      <c r="M3369" s="2" t="s">
        <v>6</v>
      </c>
      <c r="N3369" s="2" t="s">
        <v>6</v>
      </c>
      <c r="O3369" s="2" t="s">
        <v>6</v>
      </c>
      <c r="P3369" s="2" t="s">
        <v>6</v>
      </c>
      <c r="Q3369" s="2" t="s">
        <v>6</v>
      </c>
      <c r="R3369" s="2" t="s">
        <v>6</v>
      </c>
      <c r="S3369" s="2" t="s">
        <v>6</v>
      </c>
      <c r="T3369" s="2" t="s">
        <v>6</v>
      </c>
      <c r="U3369" s="2" t="s">
        <v>6</v>
      </c>
      <c r="V3369" s="2" t="s">
        <v>6</v>
      </c>
      <c r="W3369" s="2" t="s">
        <v>6</v>
      </c>
      <c r="X3369" s="2" t="s">
        <v>6</v>
      </c>
      <c r="Y3369" s="2" t="s">
        <v>6</v>
      </c>
      <c r="Z3369" s="2" t="s">
        <v>6</v>
      </c>
      <c r="AA3369" s="2" t="s">
        <v>6</v>
      </c>
      <c r="AB3369" s="2" t="s">
        <v>6</v>
      </c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</row>
    <row r="3370" spans="1:47" ht="15.75">
      <c r="A3370" s="2"/>
      <c r="B3370" s="2"/>
      <c r="C3370" s="2" t="s">
        <v>1189</v>
      </c>
      <c r="D3370" s="2" t="s">
        <v>176</v>
      </c>
      <c r="E3370" s="2" t="s">
        <v>30</v>
      </c>
      <c r="F3370" s="26" t="s">
        <v>176</v>
      </c>
      <c r="G3370" s="4" t="s">
        <v>1266</v>
      </c>
      <c r="H3370" s="2" t="s">
        <v>163</v>
      </c>
      <c r="I3370" s="2" t="s">
        <v>569</v>
      </c>
      <c r="J3370" s="2" t="s">
        <v>570</v>
      </c>
      <c r="K3370" s="2" t="s">
        <v>835</v>
      </c>
      <c r="L3370" s="2" t="s">
        <v>853</v>
      </c>
      <c r="M3370" s="2" t="s">
        <v>6</v>
      </c>
      <c r="N3370" s="2" t="s">
        <v>6</v>
      </c>
      <c r="O3370" s="2" t="s">
        <v>6</v>
      </c>
      <c r="P3370" s="2" t="s">
        <v>6</v>
      </c>
      <c r="Q3370" s="2" t="s">
        <v>6</v>
      </c>
      <c r="R3370" s="2" t="s">
        <v>6</v>
      </c>
      <c r="S3370" s="2" t="s">
        <v>6</v>
      </c>
      <c r="T3370" s="2" t="s">
        <v>6</v>
      </c>
      <c r="U3370" s="2" t="s">
        <v>6</v>
      </c>
      <c r="V3370" s="2" t="s">
        <v>6</v>
      </c>
      <c r="W3370" s="2" t="s">
        <v>6</v>
      </c>
      <c r="X3370" s="2" t="s">
        <v>6</v>
      </c>
      <c r="Y3370" s="2" t="s">
        <v>6</v>
      </c>
      <c r="Z3370" s="2" t="s">
        <v>6</v>
      </c>
      <c r="AA3370" s="2" t="s">
        <v>6</v>
      </c>
      <c r="AB3370" s="2" t="s">
        <v>6</v>
      </c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</row>
    <row r="3371" spans="1:47" ht="15.75">
      <c r="A3371" s="2"/>
      <c r="B3371" s="2"/>
      <c r="C3371" s="2" t="s">
        <v>1190</v>
      </c>
      <c r="D3371" s="2" t="s">
        <v>176</v>
      </c>
      <c r="E3371" s="2" t="s">
        <v>30</v>
      </c>
      <c r="F3371" s="26" t="s">
        <v>176</v>
      </c>
      <c r="G3371" s="4" t="s">
        <v>1266</v>
      </c>
      <c r="H3371" s="2" t="s">
        <v>163</v>
      </c>
      <c r="I3371" s="2" t="s">
        <v>569</v>
      </c>
      <c r="J3371" s="2" t="s">
        <v>570</v>
      </c>
      <c r="K3371" s="2" t="s">
        <v>835</v>
      </c>
      <c r="L3371" s="2" t="s">
        <v>853</v>
      </c>
      <c r="M3371" s="2" t="s">
        <v>6</v>
      </c>
      <c r="N3371" s="2" t="s">
        <v>6</v>
      </c>
      <c r="O3371" s="2" t="s">
        <v>6</v>
      </c>
      <c r="P3371" s="2" t="s">
        <v>6</v>
      </c>
      <c r="Q3371" s="2" t="s">
        <v>6</v>
      </c>
      <c r="R3371" s="2" t="s">
        <v>6</v>
      </c>
      <c r="S3371" s="2" t="s">
        <v>6</v>
      </c>
      <c r="T3371" s="2" t="s">
        <v>6</v>
      </c>
      <c r="U3371" s="2" t="s">
        <v>6</v>
      </c>
      <c r="V3371" s="2" t="s">
        <v>6</v>
      </c>
      <c r="W3371" s="2" t="s">
        <v>6</v>
      </c>
      <c r="X3371" s="2" t="s">
        <v>6</v>
      </c>
      <c r="Y3371" s="2" t="s">
        <v>6</v>
      </c>
      <c r="Z3371" s="2" t="s">
        <v>6</v>
      </c>
      <c r="AA3371" s="2" t="s">
        <v>6</v>
      </c>
      <c r="AB3371" s="2" t="s">
        <v>6</v>
      </c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</row>
    <row r="3372" spans="1:47" ht="15.75">
      <c r="A3372" s="2"/>
      <c r="B3372" s="2"/>
      <c r="C3372" s="2" t="s">
        <v>1191</v>
      </c>
      <c r="D3372" s="2" t="s">
        <v>176</v>
      </c>
      <c r="E3372" s="2" t="s">
        <v>30</v>
      </c>
      <c r="F3372" s="26" t="s">
        <v>176</v>
      </c>
      <c r="G3372" s="4" t="s">
        <v>1266</v>
      </c>
      <c r="H3372" s="2" t="s">
        <v>163</v>
      </c>
      <c r="I3372" s="2" t="s">
        <v>569</v>
      </c>
      <c r="J3372" s="2" t="s">
        <v>570</v>
      </c>
      <c r="K3372" s="2" t="s">
        <v>835</v>
      </c>
      <c r="L3372" s="2" t="s">
        <v>853</v>
      </c>
      <c r="M3372" s="2" t="s">
        <v>6</v>
      </c>
      <c r="N3372" s="2" t="s">
        <v>6</v>
      </c>
      <c r="O3372" s="2" t="s">
        <v>6</v>
      </c>
      <c r="P3372" s="2" t="s">
        <v>6</v>
      </c>
      <c r="Q3372" s="2" t="s">
        <v>6</v>
      </c>
      <c r="R3372" s="2" t="s">
        <v>6</v>
      </c>
      <c r="S3372" s="2" t="s">
        <v>6</v>
      </c>
      <c r="T3372" s="2" t="s">
        <v>6</v>
      </c>
      <c r="U3372" s="2" t="s">
        <v>6</v>
      </c>
      <c r="V3372" s="2" t="s">
        <v>6</v>
      </c>
      <c r="W3372" s="2" t="s">
        <v>6</v>
      </c>
      <c r="X3372" s="2" t="s">
        <v>6</v>
      </c>
      <c r="Y3372" s="2" t="s">
        <v>6</v>
      </c>
      <c r="Z3372" s="2" t="s">
        <v>6</v>
      </c>
      <c r="AA3372" s="2" t="s">
        <v>6</v>
      </c>
      <c r="AB3372" s="2" t="s">
        <v>6</v>
      </c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</row>
    <row r="3373" spans="1:47" ht="15.75">
      <c r="A3373" s="2"/>
      <c r="B3373" s="2"/>
      <c r="C3373" s="2" t="s">
        <v>1192</v>
      </c>
      <c r="D3373" s="2" t="s">
        <v>176</v>
      </c>
      <c r="E3373" s="2" t="s">
        <v>30</v>
      </c>
      <c r="F3373" s="26" t="s">
        <v>176</v>
      </c>
      <c r="G3373" s="4" t="s">
        <v>1266</v>
      </c>
      <c r="H3373" s="2" t="s">
        <v>163</v>
      </c>
      <c r="I3373" s="2" t="s">
        <v>569</v>
      </c>
      <c r="J3373" s="2" t="s">
        <v>570</v>
      </c>
      <c r="K3373" s="2" t="s">
        <v>835</v>
      </c>
      <c r="L3373" s="2" t="s">
        <v>853</v>
      </c>
      <c r="M3373" s="2" t="s">
        <v>6</v>
      </c>
      <c r="N3373" s="2" t="s">
        <v>6</v>
      </c>
      <c r="O3373" s="2" t="s">
        <v>6</v>
      </c>
      <c r="P3373" s="2" t="s">
        <v>6</v>
      </c>
      <c r="Q3373" s="2" t="s">
        <v>6</v>
      </c>
      <c r="R3373" s="2" t="s">
        <v>6</v>
      </c>
      <c r="S3373" s="2" t="s">
        <v>6</v>
      </c>
      <c r="T3373" s="2" t="s">
        <v>6</v>
      </c>
      <c r="U3373" s="2" t="s">
        <v>6</v>
      </c>
      <c r="V3373" s="2" t="s">
        <v>6</v>
      </c>
      <c r="W3373" s="2" t="s">
        <v>6</v>
      </c>
      <c r="X3373" s="2" t="s">
        <v>6</v>
      </c>
      <c r="Y3373" s="2" t="s">
        <v>6</v>
      </c>
      <c r="Z3373" s="2" t="s">
        <v>6</v>
      </c>
      <c r="AA3373" s="2" t="s">
        <v>6</v>
      </c>
      <c r="AB3373" s="2" t="s">
        <v>6</v>
      </c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</row>
    <row r="3374" spans="1:47" ht="15.75">
      <c r="A3374" s="2"/>
      <c r="B3374" s="2"/>
      <c r="C3374" s="2" t="s">
        <v>1193</v>
      </c>
      <c r="D3374" s="2" t="s">
        <v>176</v>
      </c>
      <c r="E3374" s="2" t="s">
        <v>30</v>
      </c>
      <c r="F3374" s="26" t="s">
        <v>176</v>
      </c>
      <c r="G3374" s="4" t="s">
        <v>1266</v>
      </c>
      <c r="H3374" s="2" t="s">
        <v>163</v>
      </c>
      <c r="I3374" s="2" t="s">
        <v>569</v>
      </c>
      <c r="J3374" s="2" t="s">
        <v>570</v>
      </c>
      <c r="K3374" s="2" t="s">
        <v>835</v>
      </c>
      <c r="L3374" s="2" t="s">
        <v>853</v>
      </c>
      <c r="M3374" s="2" t="s">
        <v>6</v>
      </c>
      <c r="N3374" s="2" t="s">
        <v>6</v>
      </c>
      <c r="O3374" s="2" t="s">
        <v>6</v>
      </c>
      <c r="P3374" s="2" t="s">
        <v>6</v>
      </c>
      <c r="Q3374" s="2" t="s">
        <v>6</v>
      </c>
      <c r="R3374" s="2" t="s">
        <v>6</v>
      </c>
      <c r="S3374" s="2" t="s">
        <v>6</v>
      </c>
      <c r="T3374" s="2" t="s">
        <v>6</v>
      </c>
      <c r="U3374" s="2" t="s">
        <v>6</v>
      </c>
      <c r="V3374" s="2" t="s">
        <v>6</v>
      </c>
      <c r="W3374" s="2" t="s">
        <v>6</v>
      </c>
      <c r="X3374" s="2" t="s">
        <v>6</v>
      </c>
      <c r="Y3374" s="2" t="s">
        <v>6</v>
      </c>
      <c r="Z3374" s="2" t="s">
        <v>6</v>
      </c>
      <c r="AA3374" s="2" t="s">
        <v>6</v>
      </c>
      <c r="AB3374" s="2" t="s">
        <v>6</v>
      </c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</row>
    <row r="3375" spans="1:47" ht="15.75">
      <c r="A3375" s="2"/>
      <c r="B3375" s="2"/>
      <c r="C3375" s="2" t="s">
        <v>1194</v>
      </c>
      <c r="D3375" s="2" t="s">
        <v>176</v>
      </c>
      <c r="E3375" s="2" t="s">
        <v>30</v>
      </c>
      <c r="F3375" s="26" t="s">
        <v>176</v>
      </c>
      <c r="G3375" s="4" t="s">
        <v>1266</v>
      </c>
      <c r="H3375" s="2" t="s">
        <v>163</v>
      </c>
      <c r="I3375" s="2" t="s">
        <v>569</v>
      </c>
      <c r="J3375" s="2" t="s">
        <v>570</v>
      </c>
      <c r="K3375" s="2" t="s">
        <v>835</v>
      </c>
      <c r="L3375" s="2" t="s">
        <v>853</v>
      </c>
      <c r="M3375" s="2" t="s">
        <v>6</v>
      </c>
      <c r="N3375" s="2" t="s">
        <v>6</v>
      </c>
      <c r="O3375" s="2" t="s">
        <v>6</v>
      </c>
      <c r="P3375" s="2" t="s">
        <v>6</v>
      </c>
      <c r="Q3375" s="2" t="s">
        <v>6</v>
      </c>
      <c r="R3375" s="2" t="s">
        <v>6</v>
      </c>
      <c r="S3375" s="2" t="s">
        <v>6</v>
      </c>
      <c r="T3375" s="2" t="s">
        <v>6</v>
      </c>
      <c r="U3375" s="2" t="s">
        <v>6</v>
      </c>
      <c r="V3375" s="2" t="s">
        <v>6</v>
      </c>
      <c r="W3375" s="2" t="s">
        <v>6</v>
      </c>
      <c r="X3375" s="2" t="s">
        <v>6</v>
      </c>
      <c r="Y3375" s="2" t="s">
        <v>6</v>
      </c>
      <c r="Z3375" s="2" t="s">
        <v>6</v>
      </c>
      <c r="AA3375" s="2" t="s">
        <v>6</v>
      </c>
      <c r="AB3375" s="2" t="s">
        <v>6</v>
      </c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</row>
    <row r="3376" spans="1:47" ht="31.5">
      <c r="A3376" s="2"/>
      <c r="B3376" s="2"/>
      <c r="C3376" s="26" t="s">
        <v>1195</v>
      </c>
      <c r="D3376" s="2" t="s">
        <v>176</v>
      </c>
      <c r="E3376" s="2" t="s">
        <v>30</v>
      </c>
      <c r="F3376" s="26" t="s">
        <v>176</v>
      </c>
      <c r="G3376" s="4" t="s">
        <v>1266</v>
      </c>
      <c r="H3376" s="2" t="s">
        <v>163</v>
      </c>
      <c r="I3376" s="2" t="s">
        <v>569</v>
      </c>
      <c r="J3376" s="2" t="s">
        <v>570</v>
      </c>
      <c r="K3376" s="2" t="s">
        <v>835</v>
      </c>
      <c r="L3376" s="2" t="s">
        <v>853</v>
      </c>
      <c r="M3376" s="2" t="s">
        <v>6</v>
      </c>
      <c r="N3376" s="2" t="s">
        <v>6</v>
      </c>
      <c r="O3376" s="2" t="s">
        <v>6</v>
      </c>
      <c r="P3376" s="2" t="s">
        <v>6</v>
      </c>
      <c r="Q3376" s="2" t="s">
        <v>6</v>
      </c>
      <c r="R3376" s="2" t="s">
        <v>6</v>
      </c>
      <c r="S3376" s="2" t="s">
        <v>6</v>
      </c>
      <c r="T3376" s="2" t="s">
        <v>6</v>
      </c>
      <c r="U3376" s="2" t="s">
        <v>6</v>
      </c>
      <c r="V3376" s="2" t="s">
        <v>6</v>
      </c>
      <c r="W3376" s="2" t="s">
        <v>6</v>
      </c>
      <c r="X3376" s="2" t="s">
        <v>6</v>
      </c>
      <c r="Y3376" s="2" t="s">
        <v>6</v>
      </c>
      <c r="Z3376" s="2" t="s">
        <v>6</v>
      </c>
      <c r="AA3376" s="2" t="s">
        <v>6</v>
      </c>
      <c r="AB3376" s="2" t="s">
        <v>6</v>
      </c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</row>
    <row r="3377" spans="1:47" ht="15.75">
      <c r="A3377" s="2"/>
      <c r="B3377" s="2"/>
      <c r="C3377" s="2" t="s">
        <v>1196</v>
      </c>
      <c r="D3377" s="2" t="s">
        <v>176</v>
      </c>
      <c r="E3377" s="2" t="s">
        <v>30</v>
      </c>
      <c r="F3377" s="26" t="s">
        <v>176</v>
      </c>
      <c r="G3377" s="4" t="s">
        <v>1266</v>
      </c>
      <c r="H3377" s="2" t="s">
        <v>163</v>
      </c>
      <c r="I3377" s="2" t="s">
        <v>569</v>
      </c>
      <c r="J3377" s="2" t="s">
        <v>570</v>
      </c>
      <c r="K3377" s="2" t="s">
        <v>835</v>
      </c>
      <c r="L3377" s="2" t="s">
        <v>853</v>
      </c>
      <c r="M3377" s="2" t="s">
        <v>6</v>
      </c>
      <c r="N3377" s="2" t="s">
        <v>6</v>
      </c>
      <c r="O3377" s="2" t="s">
        <v>6</v>
      </c>
      <c r="P3377" s="2" t="s">
        <v>6</v>
      </c>
      <c r="Q3377" s="2" t="s">
        <v>6</v>
      </c>
      <c r="R3377" s="2" t="s">
        <v>6</v>
      </c>
      <c r="S3377" s="2" t="s">
        <v>6</v>
      </c>
      <c r="T3377" s="2" t="s">
        <v>6</v>
      </c>
      <c r="U3377" s="2" t="s">
        <v>6</v>
      </c>
      <c r="V3377" s="2" t="s">
        <v>6</v>
      </c>
      <c r="W3377" s="2" t="s">
        <v>6</v>
      </c>
      <c r="X3377" s="2" t="s">
        <v>6</v>
      </c>
      <c r="Y3377" s="2" t="s">
        <v>6</v>
      </c>
      <c r="Z3377" s="2" t="s">
        <v>6</v>
      </c>
      <c r="AA3377" s="2" t="s">
        <v>6</v>
      </c>
      <c r="AB3377" s="2" t="s">
        <v>6</v>
      </c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</row>
    <row r="3378" spans="1:47" ht="15.75">
      <c r="A3378" s="2"/>
      <c r="B3378" s="2"/>
      <c r="C3378" s="2" t="s">
        <v>1197</v>
      </c>
      <c r="D3378" s="2" t="s">
        <v>176</v>
      </c>
      <c r="E3378" s="2" t="s">
        <v>30</v>
      </c>
      <c r="F3378" s="26" t="s">
        <v>176</v>
      </c>
      <c r="G3378" s="4" t="s">
        <v>1266</v>
      </c>
      <c r="H3378" s="2" t="s">
        <v>163</v>
      </c>
      <c r="I3378" s="2" t="s">
        <v>569</v>
      </c>
      <c r="J3378" s="2" t="s">
        <v>570</v>
      </c>
      <c r="K3378" s="2" t="s">
        <v>835</v>
      </c>
      <c r="L3378" s="2" t="s">
        <v>853</v>
      </c>
      <c r="M3378" s="2" t="s">
        <v>6</v>
      </c>
      <c r="N3378" s="2" t="s">
        <v>6</v>
      </c>
      <c r="O3378" s="2" t="s">
        <v>6</v>
      </c>
      <c r="P3378" s="2" t="s">
        <v>6</v>
      </c>
      <c r="Q3378" s="2" t="s">
        <v>6</v>
      </c>
      <c r="R3378" s="2" t="s">
        <v>6</v>
      </c>
      <c r="S3378" s="2" t="s">
        <v>6</v>
      </c>
      <c r="T3378" s="2" t="s">
        <v>6</v>
      </c>
      <c r="U3378" s="2" t="s">
        <v>6</v>
      </c>
      <c r="V3378" s="2" t="s">
        <v>6</v>
      </c>
      <c r="W3378" s="2" t="s">
        <v>6</v>
      </c>
      <c r="X3378" s="2" t="s">
        <v>6</v>
      </c>
      <c r="Y3378" s="2" t="s">
        <v>6</v>
      </c>
      <c r="Z3378" s="2" t="s">
        <v>6</v>
      </c>
      <c r="AA3378" s="2" t="s">
        <v>6</v>
      </c>
      <c r="AB3378" s="2" t="s">
        <v>6</v>
      </c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</row>
    <row r="3379" spans="1:47" ht="15.75">
      <c r="A3379" s="2"/>
      <c r="B3379" s="2"/>
      <c r="C3379" s="2" t="s">
        <v>1198</v>
      </c>
      <c r="D3379" s="2" t="s">
        <v>176</v>
      </c>
      <c r="E3379" s="2" t="s">
        <v>30</v>
      </c>
      <c r="F3379" s="26" t="s">
        <v>176</v>
      </c>
      <c r="G3379" s="4" t="s">
        <v>1266</v>
      </c>
      <c r="H3379" s="2" t="s">
        <v>163</v>
      </c>
      <c r="I3379" s="2" t="s">
        <v>569</v>
      </c>
      <c r="J3379" s="2" t="s">
        <v>570</v>
      </c>
      <c r="K3379" s="2" t="s">
        <v>835</v>
      </c>
      <c r="L3379" s="2" t="s">
        <v>853</v>
      </c>
      <c r="M3379" s="2" t="s">
        <v>6</v>
      </c>
      <c r="N3379" s="2" t="s">
        <v>6</v>
      </c>
      <c r="O3379" s="2" t="s">
        <v>6</v>
      </c>
      <c r="P3379" s="2" t="s">
        <v>6</v>
      </c>
      <c r="Q3379" s="2" t="s">
        <v>6</v>
      </c>
      <c r="R3379" s="2" t="s">
        <v>6</v>
      </c>
      <c r="S3379" s="2" t="s">
        <v>6</v>
      </c>
      <c r="T3379" s="2" t="s">
        <v>6</v>
      </c>
      <c r="U3379" s="2" t="s">
        <v>6</v>
      </c>
      <c r="V3379" s="2" t="s">
        <v>6</v>
      </c>
      <c r="W3379" s="2" t="s">
        <v>6</v>
      </c>
      <c r="X3379" s="2" t="s">
        <v>6</v>
      </c>
      <c r="Y3379" s="2" t="s">
        <v>6</v>
      </c>
      <c r="Z3379" s="2" t="s">
        <v>6</v>
      </c>
      <c r="AA3379" s="2" t="s">
        <v>6</v>
      </c>
      <c r="AB3379" s="2" t="s">
        <v>6</v>
      </c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</row>
    <row r="3380" spans="1:47" ht="15.75">
      <c r="A3380" s="2"/>
      <c r="B3380" s="2"/>
      <c r="C3380" s="2" t="s">
        <v>1199</v>
      </c>
      <c r="D3380" s="2" t="s">
        <v>176</v>
      </c>
      <c r="E3380" s="2" t="s">
        <v>30</v>
      </c>
      <c r="F3380" s="26" t="s">
        <v>176</v>
      </c>
      <c r="G3380" s="4" t="s">
        <v>1266</v>
      </c>
      <c r="H3380" s="2" t="s">
        <v>163</v>
      </c>
      <c r="I3380" s="2" t="s">
        <v>569</v>
      </c>
      <c r="J3380" s="2" t="s">
        <v>570</v>
      </c>
      <c r="K3380" s="2" t="s">
        <v>835</v>
      </c>
      <c r="L3380" s="2" t="s">
        <v>853</v>
      </c>
      <c r="M3380" s="2" t="s">
        <v>6</v>
      </c>
      <c r="N3380" s="2" t="s">
        <v>6</v>
      </c>
      <c r="O3380" s="2" t="s">
        <v>6</v>
      </c>
      <c r="P3380" s="2" t="s">
        <v>6</v>
      </c>
      <c r="Q3380" s="2" t="s">
        <v>6</v>
      </c>
      <c r="R3380" s="2" t="s">
        <v>6</v>
      </c>
      <c r="S3380" s="2" t="s">
        <v>6</v>
      </c>
      <c r="T3380" s="2" t="s">
        <v>6</v>
      </c>
      <c r="U3380" s="2" t="s">
        <v>6</v>
      </c>
      <c r="V3380" s="2" t="s">
        <v>6</v>
      </c>
      <c r="W3380" s="2" t="s">
        <v>6</v>
      </c>
      <c r="X3380" s="2" t="s">
        <v>6</v>
      </c>
      <c r="Y3380" s="2" t="s">
        <v>6</v>
      </c>
      <c r="Z3380" s="2" t="s">
        <v>6</v>
      </c>
      <c r="AA3380" s="2" t="s">
        <v>6</v>
      </c>
      <c r="AB3380" s="2" t="s">
        <v>6</v>
      </c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</row>
    <row r="3381" spans="1:47" ht="15.75">
      <c r="A3381" s="2"/>
      <c r="B3381" s="2"/>
      <c r="C3381" s="2" t="s">
        <v>1200</v>
      </c>
      <c r="D3381" s="2" t="s">
        <v>176</v>
      </c>
      <c r="E3381" s="2" t="s">
        <v>30</v>
      </c>
      <c r="F3381" s="26" t="s">
        <v>176</v>
      </c>
      <c r="G3381" s="4" t="s">
        <v>1266</v>
      </c>
      <c r="H3381" s="2" t="s">
        <v>163</v>
      </c>
      <c r="I3381" s="2" t="s">
        <v>569</v>
      </c>
      <c r="J3381" s="2" t="s">
        <v>570</v>
      </c>
      <c r="K3381" s="2" t="s">
        <v>835</v>
      </c>
      <c r="L3381" s="2" t="s">
        <v>853</v>
      </c>
      <c r="M3381" s="2" t="s">
        <v>6</v>
      </c>
      <c r="N3381" s="2" t="s">
        <v>6</v>
      </c>
      <c r="O3381" s="2" t="s">
        <v>6</v>
      </c>
      <c r="P3381" s="2" t="s">
        <v>6</v>
      </c>
      <c r="Q3381" s="2" t="s">
        <v>6</v>
      </c>
      <c r="R3381" s="2" t="s">
        <v>6</v>
      </c>
      <c r="S3381" s="2" t="s">
        <v>6</v>
      </c>
      <c r="T3381" s="2" t="s">
        <v>6</v>
      </c>
      <c r="U3381" s="2" t="s">
        <v>6</v>
      </c>
      <c r="V3381" s="2" t="s">
        <v>6</v>
      </c>
      <c r="W3381" s="2" t="s">
        <v>6</v>
      </c>
      <c r="X3381" s="2" t="s">
        <v>6</v>
      </c>
      <c r="Y3381" s="2" t="s">
        <v>6</v>
      </c>
      <c r="Z3381" s="2" t="s">
        <v>6</v>
      </c>
      <c r="AA3381" s="2" t="s">
        <v>6</v>
      </c>
      <c r="AB3381" s="2" t="s">
        <v>6</v>
      </c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</row>
    <row r="3382" spans="1:47" ht="15.75">
      <c r="A3382" s="2"/>
      <c r="B3382" s="2"/>
      <c r="C3382" s="2" t="s">
        <v>1201</v>
      </c>
      <c r="D3382" s="2" t="s">
        <v>176</v>
      </c>
      <c r="E3382" s="2" t="s">
        <v>30</v>
      </c>
      <c r="F3382" s="26" t="s">
        <v>176</v>
      </c>
      <c r="G3382" s="4" t="s">
        <v>1266</v>
      </c>
      <c r="H3382" s="2" t="s">
        <v>163</v>
      </c>
      <c r="I3382" s="2" t="s">
        <v>569</v>
      </c>
      <c r="J3382" s="2" t="s">
        <v>570</v>
      </c>
      <c r="K3382" s="2" t="s">
        <v>835</v>
      </c>
      <c r="L3382" s="2" t="s">
        <v>853</v>
      </c>
      <c r="M3382" s="2" t="s">
        <v>6</v>
      </c>
      <c r="N3382" s="2" t="s">
        <v>6</v>
      </c>
      <c r="O3382" s="2" t="s">
        <v>6</v>
      </c>
      <c r="P3382" s="2" t="s">
        <v>6</v>
      </c>
      <c r="Q3382" s="2" t="s">
        <v>6</v>
      </c>
      <c r="R3382" s="2" t="s">
        <v>6</v>
      </c>
      <c r="S3382" s="2" t="s">
        <v>6</v>
      </c>
      <c r="T3382" s="2" t="s">
        <v>6</v>
      </c>
      <c r="U3382" s="2" t="s">
        <v>6</v>
      </c>
      <c r="V3382" s="2" t="s">
        <v>6</v>
      </c>
      <c r="W3382" s="2" t="s">
        <v>6</v>
      </c>
      <c r="X3382" s="2" t="s">
        <v>6</v>
      </c>
      <c r="Y3382" s="2" t="s">
        <v>6</v>
      </c>
      <c r="Z3382" s="2" t="s">
        <v>6</v>
      </c>
      <c r="AA3382" s="2" t="s">
        <v>6</v>
      </c>
      <c r="AB3382" s="2" t="s">
        <v>6</v>
      </c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</row>
    <row r="3383" spans="1:47" ht="15.75">
      <c r="A3383" s="2"/>
      <c r="B3383" s="2"/>
      <c r="C3383" s="2" t="s">
        <v>1202</v>
      </c>
      <c r="D3383" s="2" t="s">
        <v>176</v>
      </c>
      <c r="E3383" s="2" t="s">
        <v>30</v>
      </c>
      <c r="F3383" s="26" t="s">
        <v>176</v>
      </c>
      <c r="G3383" s="4" t="s">
        <v>1266</v>
      </c>
      <c r="H3383" s="2" t="s">
        <v>163</v>
      </c>
      <c r="I3383" s="2" t="s">
        <v>569</v>
      </c>
      <c r="J3383" s="2" t="s">
        <v>570</v>
      </c>
      <c r="K3383" s="2" t="s">
        <v>835</v>
      </c>
      <c r="L3383" s="2" t="s">
        <v>853</v>
      </c>
      <c r="M3383" s="2" t="s">
        <v>6</v>
      </c>
      <c r="N3383" s="2" t="s">
        <v>6</v>
      </c>
      <c r="O3383" s="2" t="s">
        <v>6</v>
      </c>
      <c r="P3383" s="2" t="s">
        <v>6</v>
      </c>
      <c r="Q3383" s="2" t="s">
        <v>6</v>
      </c>
      <c r="R3383" s="2" t="s">
        <v>6</v>
      </c>
      <c r="S3383" s="2" t="s">
        <v>6</v>
      </c>
      <c r="T3383" s="2" t="s">
        <v>6</v>
      </c>
      <c r="U3383" s="2" t="s">
        <v>6</v>
      </c>
      <c r="V3383" s="2" t="s">
        <v>6</v>
      </c>
      <c r="W3383" s="2" t="s">
        <v>6</v>
      </c>
      <c r="X3383" s="2" t="s">
        <v>6</v>
      </c>
      <c r="Y3383" s="2" t="s">
        <v>6</v>
      </c>
      <c r="Z3383" s="2" t="s">
        <v>6</v>
      </c>
      <c r="AA3383" s="2" t="s">
        <v>6</v>
      </c>
      <c r="AB3383" s="2" t="s">
        <v>6</v>
      </c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</row>
    <row r="3384" spans="1:47" ht="15.75">
      <c r="A3384" s="2"/>
      <c r="B3384" s="2"/>
      <c r="C3384" s="2" t="s">
        <v>1203</v>
      </c>
      <c r="D3384" s="2" t="s">
        <v>176</v>
      </c>
      <c r="E3384" s="2" t="s">
        <v>30</v>
      </c>
      <c r="F3384" s="26" t="s">
        <v>176</v>
      </c>
      <c r="G3384" s="4" t="s">
        <v>1266</v>
      </c>
      <c r="H3384" s="2" t="s">
        <v>163</v>
      </c>
      <c r="I3384" s="2" t="s">
        <v>569</v>
      </c>
      <c r="J3384" s="2" t="s">
        <v>570</v>
      </c>
      <c r="K3384" s="2" t="s">
        <v>835</v>
      </c>
      <c r="L3384" s="2" t="s">
        <v>853</v>
      </c>
      <c r="M3384" s="2" t="s">
        <v>6</v>
      </c>
      <c r="N3384" s="2" t="s">
        <v>6</v>
      </c>
      <c r="O3384" s="2" t="s">
        <v>6</v>
      </c>
      <c r="P3384" s="2" t="s">
        <v>6</v>
      </c>
      <c r="Q3384" s="2" t="s">
        <v>6</v>
      </c>
      <c r="R3384" s="2" t="s">
        <v>6</v>
      </c>
      <c r="S3384" s="2" t="s">
        <v>6</v>
      </c>
      <c r="T3384" s="2" t="s">
        <v>6</v>
      </c>
      <c r="U3384" s="2" t="s">
        <v>6</v>
      </c>
      <c r="V3384" s="2" t="s">
        <v>6</v>
      </c>
      <c r="W3384" s="2" t="s">
        <v>6</v>
      </c>
      <c r="X3384" s="2" t="s">
        <v>6</v>
      </c>
      <c r="Y3384" s="2" t="s">
        <v>6</v>
      </c>
      <c r="Z3384" s="2" t="s">
        <v>6</v>
      </c>
      <c r="AA3384" s="2" t="s">
        <v>6</v>
      </c>
      <c r="AB3384" s="2" t="s">
        <v>6</v>
      </c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</row>
    <row r="3385" spans="1:47" ht="15.75">
      <c r="A3385" s="2"/>
      <c r="B3385" s="2"/>
      <c r="C3385" s="2" t="s">
        <v>1204</v>
      </c>
      <c r="D3385" s="2" t="s">
        <v>176</v>
      </c>
      <c r="E3385" s="2" t="s">
        <v>30</v>
      </c>
      <c r="F3385" s="26" t="s">
        <v>176</v>
      </c>
      <c r="G3385" s="4" t="s">
        <v>1266</v>
      </c>
      <c r="H3385" s="2" t="s">
        <v>163</v>
      </c>
      <c r="I3385" s="2" t="s">
        <v>569</v>
      </c>
      <c r="J3385" s="2" t="s">
        <v>570</v>
      </c>
      <c r="K3385" s="2" t="s">
        <v>835</v>
      </c>
      <c r="L3385" s="2" t="s">
        <v>853</v>
      </c>
      <c r="M3385" s="2" t="s">
        <v>6</v>
      </c>
      <c r="N3385" s="2" t="s">
        <v>6</v>
      </c>
      <c r="O3385" s="2" t="s">
        <v>6</v>
      </c>
      <c r="P3385" s="2" t="s">
        <v>6</v>
      </c>
      <c r="Q3385" s="2" t="s">
        <v>6</v>
      </c>
      <c r="R3385" s="2" t="s">
        <v>6</v>
      </c>
      <c r="S3385" s="2" t="s">
        <v>6</v>
      </c>
      <c r="T3385" s="2" t="s">
        <v>6</v>
      </c>
      <c r="U3385" s="2" t="s">
        <v>6</v>
      </c>
      <c r="V3385" s="2" t="s">
        <v>6</v>
      </c>
      <c r="W3385" s="2" t="s">
        <v>6</v>
      </c>
      <c r="X3385" s="2" t="s">
        <v>6</v>
      </c>
      <c r="Y3385" s="2" t="s">
        <v>6</v>
      </c>
      <c r="Z3385" s="2" t="s">
        <v>6</v>
      </c>
      <c r="AA3385" s="2" t="s">
        <v>6</v>
      </c>
      <c r="AB3385" s="2" t="s">
        <v>6</v>
      </c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</row>
    <row r="3386" spans="1:47" ht="15.75">
      <c r="A3386" s="2"/>
      <c r="B3386" s="2"/>
      <c r="C3386" s="2" t="s">
        <v>1205</v>
      </c>
      <c r="D3386" s="2" t="s">
        <v>176</v>
      </c>
      <c r="E3386" s="2" t="s">
        <v>30</v>
      </c>
      <c r="F3386" s="26" t="s">
        <v>176</v>
      </c>
      <c r="G3386" s="4" t="s">
        <v>1266</v>
      </c>
      <c r="H3386" s="2" t="s">
        <v>163</v>
      </c>
      <c r="I3386" s="2" t="s">
        <v>569</v>
      </c>
      <c r="J3386" s="2" t="s">
        <v>570</v>
      </c>
      <c r="K3386" s="2" t="s">
        <v>835</v>
      </c>
      <c r="L3386" s="2" t="s">
        <v>853</v>
      </c>
      <c r="M3386" s="2" t="s">
        <v>6</v>
      </c>
      <c r="N3386" s="2" t="s">
        <v>6</v>
      </c>
      <c r="O3386" s="2" t="s">
        <v>6</v>
      </c>
      <c r="P3386" s="2" t="s">
        <v>6</v>
      </c>
      <c r="Q3386" s="2" t="s">
        <v>6</v>
      </c>
      <c r="R3386" s="2" t="s">
        <v>6</v>
      </c>
      <c r="S3386" s="2" t="s">
        <v>6</v>
      </c>
      <c r="T3386" s="2" t="s">
        <v>6</v>
      </c>
      <c r="U3386" s="2" t="s">
        <v>6</v>
      </c>
      <c r="V3386" s="2" t="s">
        <v>6</v>
      </c>
      <c r="W3386" s="2" t="s">
        <v>6</v>
      </c>
      <c r="X3386" s="2" t="s">
        <v>6</v>
      </c>
      <c r="Y3386" s="2" t="s">
        <v>6</v>
      </c>
      <c r="Z3386" s="2" t="s">
        <v>6</v>
      </c>
      <c r="AA3386" s="2" t="s">
        <v>6</v>
      </c>
      <c r="AB3386" s="2" t="s">
        <v>6</v>
      </c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</row>
    <row r="3387" spans="1:47" ht="15.75">
      <c r="A3387" s="2"/>
      <c r="B3387" s="2"/>
      <c r="C3387" s="2" t="s">
        <v>1206</v>
      </c>
      <c r="D3387" s="2" t="s">
        <v>176</v>
      </c>
      <c r="E3387" s="2" t="s">
        <v>30</v>
      </c>
      <c r="F3387" s="26" t="s">
        <v>176</v>
      </c>
      <c r="G3387" s="4" t="s">
        <v>1266</v>
      </c>
      <c r="H3387" s="2" t="s">
        <v>163</v>
      </c>
      <c r="I3387" s="2" t="s">
        <v>569</v>
      </c>
      <c r="J3387" s="2" t="s">
        <v>570</v>
      </c>
      <c r="K3387" s="2" t="s">
        <v>835</v>
      </c>
      <c r="L3387" s="2" t="s">
        <v>853</v>
      </c>
      <c r="M3387" s="2" t="s">
        <v>6</v>
      </c>
      <c r="N3387" s="2" t="s">
        <v>6</v>
      </c>
      <c r="O3387" s="2" t="s">
        <v>6</v>
      </c>
      <c r="P3387" s="2" t="s">
        <v>6</v>
      </c>
      <c r="Q3387" s="2" t="s">
        <v>6</v>
      </c>
      <c r="R3387" s="2" t="s">
        <v>6</v>
      </c>
      <c r="S3387" s="2" t="s">
        <v>6</v>
      </c>
      <c r="T3387" s="2" t="s">
        <v>6</v>
      </c>
      <c r="U3387" s="2" t="s">
        <v>6</v>
      </c>
      <c r="V3387" s="2" t="s">
        <v>6</v>
      </c>
      <c r="W3387" s="2" t="s">
        <v>6</v>
      </c>
      <c r="X3387" s="2" t="s">
        <v>6</v>
      </c>
      <c r="Y3387" s="2" t="s">
        <v>6</v>
      </c>
      <c r="Z3387" s="2" t="s">
        <v>6</v>
      </c>
      <c r="AA3387" s="2" t="s">
        <v>6</v>
      </c>
      <c r="AB3387" s="2" t="s">
        <v>6</v>
      </c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</row>
    <row r="3388" spans="1:47" ht="15.75">
      <c r="A3388" s="2"/>
      <c r="B3388" s="2"/>
      <c r="C3388" s="2" t="s">
        <v>1207</v>
      </c>
      <c r="D3388" s="2" t="s">
        <v>176</v>
      </c>
      <c r="E3388" s="2" t="s">
        <v>30</v>
      </c>
      <c r="F3388" s="26" t="s">
        <v>176</v>
      </c>
      <c r="G3388" s="4" t="s">
        <v>1266</v>
      </c>
      <c r="H3388" s="2" t="s">
        <v>163</v>
      </c>
      <c r="I3388" s="2" t="s">
        <v>569</v>
      </c>
      <c r="J3388" s="2" t="s">
        <v>570</v>
      </c>
      <c r="K3388" s="2" t="s">
        <v>835</v>
      </c>
      <c r="L3388" s="2" t="s">
        <v>853</v>
      </c>
      <c r="M3388" s="2" t="s">
        <v>6</v>
      </c>
      <c r="N3388" s="2" t="s">
        <v>6</v>
      </c>
      <c r="O3388" s="2" t="s">
        <v>6</v>
      </c>
      <c r="P3388" s="2" t="s">
        <v>6</v>
      </c>
      <c r="Q3388" s="2" t="s">
        <v>6</v>
      </c>
      <c r="R3388" s="2" t="s">
        <v>6</v>
      </c>
      <c r="S3388" s="2" t="s">
        <v>6</v>
      </c>
      <c r="T3388" s="2" t="s">
        <v>6</v>
      </c>
      <c r="U3388" s="2" t="s">
        <v>6</v>
      </c>
      <c r="V3388" s="2" t="s">
        <v>6</v>
      </c>
      <c r="W3388" s="2" t="s">
        <v>6</v>
      </c>
      <c r="X3388" s="2" t="s">
        <v>6</v>
      </c>
      <c r="Y3388" s="2" t="s">
        <v>6</v>
      </c>
      <c r="Z3388" s="2" t="s">
        <v>6</v>
      </c>
      <c r="AA3388" s="2" t="s">
        <v>6</v>
      </c>
      <c r="AB3388" s="2" t="s">
        <v>6</v>
      </c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</row>
    <row r="3389" spans="1:47" ht="15.75">
      <c r="A3389" s="2"/>
      <c r="B3389" s="2"/>
      <c r="C3389" s="2" t="s">
        <v>1208</v>
      </c>
      <c r="D3389" s="2" t="s">
        <v>176</v>
      </c>
      <c r="E3389" s="2" t="s">
        <v>30</v>
      </c>
      <c r="F3389" s="26" t="s">
        <v>176</v>
      </c>
      <c r="G3389" s="4" t="s">
        <v>1266</v>
      </c>
      <c r="H3389" s="2" t="s">
        <v>163</v>
      </c>
      <c r="I3389" s="2" t="s">
        <v>569</v>
      </c>
      <c r="J3389" s="2" t="s">
        <v>570</v>
      </c>
      <c r="K3389" s="2" t="s">
        <v>835</v>
      </c>
      <c r="L3389" s="2" t="s">
        <v>853</v>
      </c>
      <c r="M3389" s="2" t="s">
        <v>6</v>
      </c>
      <c r="N3389" s="2" t="s">
        <v>6</v>
      </c>
      <c r="O3389" s="2" t="s">
        <v>6</v>
      </c>
      <c r="P3389" s="2" t="s">
        <v>6</v>
      </c>
      <c r="Q3389" s="2" t="s">
        <v>6</v>
      </c>
      <c r="R3389" s="2" t="s">
        <v>6</v>
      </c>
      <c r="S3389" s="2" t="s">
        <v>6</v>
      </c>
      <c r="T3389" s="2" t="s">
        <v>6</v>
      </c>
      <c r="U3389" s="2" t="s">
        <v>6</v>
      </c>
      <c r="V3389" s="2" t="s">
        <v>6</v>
      </c>
      <c r="W3389" s="2" t="s">
        <v>6</v>
      </c>
      <c r="X3389" s="2" t="s">
        <v>6</v>
      </c>
      <c r="Y3389" s="2" t="s">
        <v>6</v>
      </c>
      <c r="Z3389" s="2" t="s">
        <v>6</v>
      </c>
      <c r="AA3389" s="2" t="s">
        <v>6</v>
      </c>
      <c r="AB3389" s="2" t="s">
        <v>6</v>
      </c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</row>
    <row r="3390" spans="1:47" ht="15.75">
      <c r="A3390" s="2"/>
      <c r="B3390" s="2"/>
      <c r="C3390" s="2" t="s">
        <v>1209</v>
      </c>
      <c r="D3390" s="2" t="s">
        <v>176</v>
      </c>
      <c r="E3390" s="2" t="s">
        <v>30</v>
      </c>
      <c r="F3390" s="26" t="s">
        <v>176</v>
      </c>
      <c r="G3390" s="4" t="s">
        <v>1266</v>
      </c>
      <c r="H3390" s="2" t="s">
        <v>163</v>
      </c>
      <c r="I3390" s="2" t="s">
        <v>569</v>
      </c>
      <c r="J3390" s="2" t="s">
        <v>570</v>
      </c>
      <c r="K3390" s="2" t="s">
        <v>835</v>
      </c>
      <c r="L3390" s="2" t="s">
        <v>853</v>
      </c>
      <c r="M3390" s="2" t="s">
        <v>6</v>
      </c>
      <c r="N3390" s="2" t="s">
        <v>6</v>
      </c>
      <c r="O3390" s="2" t="s">
        <v>6</v>
      </c>
      <c r="P3390" s="2" t="s">
        <v>6</v>
      </c>
      <c r="Q3390" s="2" t="s">
        <v>6</v>
      </c>
      <c r="R3390" s="2" t="s">
        <v>6</v>
      </c>
      <c r="S3390" s="2" t="s">
        <v>6</v>
      </c>
      <c r="T3390" s="2" t="s">
        <v>6</v>
      </c>
      <c r="U3390" s="2" t="s">
        <v>6</v>
      </c>
      <c r="V3390" s="2" t="s">
        <v>6</v>
      </c>
      <c r="W3390" s="2" t="s">
        <v>6</v>
      </c>
      <c r="X3390" s="2" t="s">
        <v>6</v>
      </c>
      <c r="Y3390" s="2" t="s">
        <v>6</v>
      </c>
      <c r="Z3390" s="2" t="s">
        <v>6</v>
      </c>
      <c r="AA3390" s="2" t="s">
        <v>6</v>
      </c>
      <c r="AB3390" s="2" t="s">
        <v>6</v>
      </c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</row>
    <row r="3391" spans="1:47" ht="15.75">
      <c r="A3391" s="2"/>
      <c r="B3391" s="2"/>
      <c r="C3391" s="2" t="s">
        <v>1210</v>
      </c>
      <c r="D3391" s="2" t="s">
        <v>176</v>
      </c>
      <c r="E3391" s="2" t="s">
        <v>30</v>
      </c>
      <c r="F3391" s="26" t="s">
        <v>176</v>
      </c>
      <c r="G3391" s="4" t="s">
        <v>1266</v>
      </c>
      <c r="H3391" s="2" t="s">
        <v>163</v>
      </c>
      <c r="I3391" s="2" t="s">
        <v>569</v>
      </c>
      <c r="J3391" s="2" t="s">
        <v>570</v>
      </c>
      <c r="K3391" s="2" t="s">
        <v>835</v>
      </c>
      <c r="L3391" s="2" t="s">
        <v>853</v>
      </c>
      <c r="M3391" s="2" t="s">
        <v>6</v>
      </c>
      <c r="N3391" s="2" t="s">
        <v>6</v>
      </c>
      <c r="O3391" s="2" t="s">
        <v>6</v>
      </c>
      <c r="P3391" s="2" t="s">
        <v>6</v>
      </c>
      <c r="Q3391" s="2" t="s">
        <v>6</v>
      </c>
      <c r="R3391" s="2" t="s">
        <v>6</v>
      </c>
      <c r="S3391" s="2" t="s">
        <v>6</v>
      </c>
      <c r="T3391" s="2" t="s">
        <v>6</v>
      </c>
      <c r="U3391" s="2" t="s">
        <v>6</v>
      </c>
      <c r="V3391" s="2" t="s">
        <v>6</v>
      </c>
      <c r="W3391" s="2" t="s">
        <v>6</v>
      </c>
      <c r="X3391" s="2" t="s">
        <v>6</v>
      </c>
      <c r="Y3391" s="2" t="s">
        <v>6</v>
      </c>
      <c r="Z3391" s="2" t="s">
        <v>6</v>
      </c>
      <c r="AA3391" s="2" t="s">
        <v>6</v>
      </c>
      <c r="AB3391" s="2" t="s">
        <v>6</v>
      </c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</row>
    <row r="3392" spans="1:47" ht="15.75">
      <c r="A3392" s="2"/>
      <c r="B3392" s="2"/>
      <c r="C3392" s="2" t="s">
        <v>1211</v>
      </c>
      <c r="D3392" s="2" t="s">
        <v>176</v>
      </c>
      <c r="E3392" s="2" t="s">
        <v>30</v>
      </c>
      <c r="F3392" s="26" t="s">
        <v>176</v>
      </c>
      <c r="G3392" s="4" t="s">
        <v>1266</v>
      </c>
      <c r="H3392" s="2" t="s">
        <v>163</v>
      </c>
      <c r="I3392" s="2" t="s">
        <v>569</v>
      </c>
      <c r="J3392" s="2" t="s">
        <v>570</v>
      </c>
      <c r="K3392" s="2" t="s">
        <v>835</v>
      </c>
      <c r="L3392" s="2" t="s">
        <v>853</v>
      </c>
      <c r="M3392" s="2" t="s">
        <v>6</v>
      </c>
      <c r="N3392" s="2" t="s">
        <v>6</v>
      </c>
      <c r="O3392" s="2" t="s">
        <v>6</v>
      </c>
      <c r="P3392" s="2" t="s">
        <v>6</v>
      </c>
      <c r="Q3392" s="2" t="s">
        <v>6</v>
      </c>
      <c r="R3392" s="2" t="s">
        <v>6</v>
      </c>
      <c r="S3392" s="2" t="s">
        <v>6</v>
      </c>
      <c r="T3392" s="2" t="s">
        <v>6</v>
      </c>
      <c r="U3392" s="2" t="s">
        <v>6</v>
      </c>
      <c r="V3392" s="2" t="s">
        <v>6</v>
      </c>
      <c r="W3392" s="2" t="s">
        <v>6</v>
      </c>
      <c r="X3392" s="2" t="s">
        <v>6</v>
      </c>
      <c r="Y3392" s="2" t="s">
        <v>6</v>
      </c>
      <c r="Z3392" s="2" t="s">
        <v>6</v>
      </c>
      <c r="AA3392" s="2" t="s">
        <v>6</v>
      </c>
      <c r="AB3392" s="2" t="s">
        <v>6</v>
      </c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</row>
    <row r="3393" spans="1:47" ht="15.75">
      <c r="A3393" s="2"/>
      <c r="B3393" s="2"/>
      <c r="C3393" s="2" t="s">
        <v>1212</v>
      </c>
      <c r="D3393" s="2" t="s">
        <v>176</v>
      </c>
      <c r="E3393" s="2" t="s">
        <v>30</v>
      </c>
      <c r="F3393" s="26" t="s">
        <v>176</v>
      </c>
      <c r="G3393" s="4" t="s">
        <v>1266</v>
      </c>
      <c r="H3393" s="2" t="s">
        <v>163</v>
      </c>
      <c r="I3393" s="2" t="s">
        <v>569</v>
      </c>
      <c r="J3393" s="2" t="s">
        <v>570</v>
      </c>
      <c r="K3393" s="2" t="s">
        <v>835</v>
      </c>
      <c r="L3393" s="2" t="s">
        <v>853</v>
      </c>
      <c r="M3393" s="2" t="s">
        <v>6</v>
      </c>
      <c r="N3393" s="2" t="s">
        <v>6</v>
      </c>
      <c r="O3393" s="2" t="s">
        <v>6</v>
      </c>
      <c r="P3393" s="2" t="s">
        <v>6</v>
      </c>
      <c r="Q3393" s="2" t="s">
        <v>6</v>
      </c>
      <c r="R3393" s="2" t="s">
        <v>6</v>
      </c>
      <c r="S3393" s="2" t="s">
        <v>6</v>
      </c>
      <c r="T3393" s="2" t="s">
        <v>6</v>
      </c>
      <c r="U3393" s="2" t="s">
        <v>6</v>
      </c>
      <c r="V3393" s="2" t="s">
        <v>6</v>
      </c>
      <c r="W3393" s="2" t="s">
        <v>6</v>
      </c>
      <c r="X3393" s="2" t="s">
        <v>6</v>
      </c>
      <c r="Y3393" s="2" t="s">
        <v>6</v>
      </c>
      <c r="Z3393" s="2" t="s">
        <v>6</v>
      </c>
      <c r="AA3393" s="2" t="s">
        <v>6</v>
      </c>
      <c r="AB3393" s="2" t="s">
        <v>6</v>
      </c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</row>
    <row r="3394" spans="1:47" ht="15.75">
      <c r="A3394" s="2"/>
      <c r="B3394" s="2"/>
      <c r="C3394" s="2" t="s">
        <v>1213</v>
      </c>
      <c r="D3394" s="2" t="s">
        <v>176</v>
      </c>
      <c r="E3394" s="2" t="s">
        <v>30</v>
      </c>
      <c r="F3394" s="26" t="s">
        <v>176</v>
      </c>
      <c r="G3394" s="4" t="s">
        <v>1266</v>
      </c>
      <c r="H3394" s="2" t="s">
        <v>163</v>
      </c>
      <c r="I3394" s="2" t="s">
        <v>569</v>
      </c>
      <c r="J3394" s="2" t="s">
        <v>570</v>
      </c>
      <c r="K3394" s="2" t="s">
        <v>835</v>
      </c>
      <c r="L3394" s="2" t="s">
        <v>853</v>
      </c>
      <c r="M3394" s="2" t="s">
        <v>6</v>
      </c>
      <c r="N3394" s="2" t="s">
        <v>6</v>
      </c>
      <c r="O3394" s="2" t="s">
        <v>6</v>
      </c>
      <c r="P3394" s="2" t="s">
        <v>6</v>
      </c>
      <c r="Q3394" s="2" t="s">
        <v>6</v>
      </c>
      <c r="R3394" s="2" t="s">
        <v>6</v>
      </c>
      <c r="S3394" s="2" t="s">
        <v>6</v>
      </c>
      <c r="T3394" s="2" t="s">
        <v>6</v>
      </c>
      <c r="U3394" s="2" t="s">
        <v>6</v>
      </c>
      <c r="V3394" s="2" t="s">
        <v>6</v>
      </c>
      <c r="W3394" s="2" t="s">
        <v>6</v>
      </c>
      <c r="X3394" s="2" t="s">
        <v>6</v>
      </c>
      <c r="Y3394" s="2" t="s">
        <v>6</v>
      </c>
      <c r="Z3394" s="2" t="s">
        <v>6</v>
      </c>
      <c r="AA3394" s="2" t="s">
        <v>6</v>
      </c>
      <c r="AB3394" s="2" t="s">
        <v>6</v>
      </c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</row>
    <row r="3395" spans="1:47" ht="15.75">
      <c r="A3395" s="2"/>
      <c r="B3395" s="2"/>
      <c r="C3395" s="2" t="s">
        <v>1214</v>
      </c>
      <c r="D3395" s="2" t="s">
        <v>176</v>
      </c>
      <c r="E3395" s="2" t="s">
        <v>30</v>
      </c>
      <c r="F3395" s="26" t="s">
        <v>176</v>
      </c>
      <c r="G3395" s="4" t="s">
        <v>1266</v>
      </c>
      <c r="H3395" s="2" t="s">
        <v>163</v>
      </c>
      <c r="I3395" s="2" t="s">
        <v>569</v>
      </c>
      <c r="J3395" s="2" t="s">
        <v>570</v>
      </c>
      <c r="K3395" s="2" t="s">
        <v>835</v>
      </c>
      <c r="L3395" s="2" t="s">
        <v>853</v>
      </c>
      <c r="M3395" s="2" t="s">
        <v>6</v>
      </c>
      <c r="N3395" s="2" t="s">
        <v>6</v>
      </c>
      <c r="O3395" s="2" t="s">
        <v>6</v>
      </c>
      <c r="P3395" s="2" t="s">
        <v>6</v>
      </c>
      <c r="Q3395" s="2" t="s">
        <v>6</v>
      </c>
      <c r="R3395" s="2" t="s">
        <v>6</v>
      </c>
      <c r="S3395" s="2" t="s">
        <v>6</v>
      </c>
      <c r="T3395" s="2" t="s">
        <v>6</v>
      </c>
      <c r="U3395" s="2" t="s">
        <v>6</v>
      </c>
      <c r="V3395" s="2" t="s">
        <v>6</v>
      </c>
      <c r="W3395" s="2" t="s">
        <v>6</v>
      </c>
      <c r="X3395" s="2" t="s">
        <v>6</v>
      </c>
      <c r="Y3395" s="2" t="s">
        <v>6</v>
      </c>
      <c r="Z3395" s="2" t="s">
        <v>6</v>
      </c>
      <c r="AA3395" s="2" t="s">
        <v>6</v>
      </c>
      <c r="AB3395" s="2" t="s">
        <v>6</v>
      </c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</row>
    <row r="3396" spans="1:47" ht="15.75">
      <c r="A3396" s="2"/>
      <c r="B3396" s="2"/>
      <c r="C3396" s="2" t="s">
        <v>1215</v>
      </c>
      <c r="D3396" s="2" t="s">
        <v>176</v>
      </c>
      <c r="E3396" s="2" t="s">
        <v>30</v>
      </c>
      <c r="F3396" s="26" t="s">
        <v>176</v>
      </c>
      <c r="G3396" s="4" t="s">
        <v>1266</v>
      </c>
      <c r="H3396" s="2" t="s">
        <v>163</v>
      </c>
      <c r="I3396" s="2" t="s">
        <v>569</v>
      </c>
      <c r="J3396" s="2" t="s">
        <v>570</v>
      </c>
      <c r="K3396" s="2" t="s">
        <v>835</v>
      </c>
      <c r="L3396" s="2" t="s">
        <v>853</v>
      </c>
      <c r="M3396" s="2" t="s">
        <v>6</v>
      </c>
      <c r="N3396" s="2" t="s">
        <v>6</v>
      </c>
      <c r="O3396" s="2" t="s">
        <v>6</v>
      </c>
      <c r="P3396" s="2" t="s">
        <v>6</v>
      </c>
      <c r="Q3396" s="2" t="s">
        <v>6</v>
      </c>
      <c r="R3396" s="2" t="s">
        <v>6</v>
      </c>
      <c r="S3396" s="2" t="s">
        <v>6</v>
      </c>
      <c r="T3396" s="2" t="s">
        <v>6</v>
      </c>
      <c r="U3396" s="2" t="s">
        <v>6</v>
      </c>
      <c r="V3396" s="2" t="s">
        <v>6</v>
      </c>
      <c r="W3396" s="2" t="s">
        <v>6</v>
      </c>
      <c r="X3396" s="2" t="s">
        <v>6</v>
      </c>
      <c r="Y3396" s="2" t="s">
        <v>6</v>
      </c>
      <c r="Z3396" s="2" t="s">
        <v>6</v>
      </c>
      <c r="AA3396" s="2" t="s">
        <v>6</v>
      </c>
      <c r="AB3396" s="2" t="s">
        <v>6</v>
      </c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</row>
    <row r="3397" spans="1:47" ht="15.75">
      <c r="A3397" s="2"/>
      <c r="B3397" s="2"/>
      <c r="C3397" s="2" t="s">
        <v>1216</v>
      </c>
      <c r="D3397" s="2" t="s">
        <v>176</v>
      </c>
      <c r="E3397" s="2" t="s">
        <v>30</v>
      </c>
      <c r="F3397" s="26" t="s">
        <v>176</v>
      </c>
      <c r="G3397" s="4" t="s">
        <v>1266</v>
      </c>
      <c r="H3397" s="2" t="s">
        <v>163</v>
      </c>
      <c r="I3397" s="2" t="s">
        <v>569</v>
      </c>
      <c r="J3397" s="2" t="s">
        <v>570</v>
      </c>
      <c r="K3397" s="2" t="s">
        <v>835</v>
      </c>
      <c r="L3397" s="2" t="s">
        <v>853</v>
      </c>
      <c r="M3397" s="2" t="s">
        <v>6</v>
      </c>
      <c r="N3397" s="2" t="s">
        <v>6</v>
      </c>
      <c r="O3397" s="2" t="s">
        <v>6</v>
      </c>
      <c r="P3397" s="2" t="s">
        <v>6</v>
      </c>
      <c r="Q3397" s="2" t="s">
        <v>6</v>
      </c>
      <c r="R3397" s="2" t="s">
        <v>6</v>
      </c>
      <c r="S3397" s="2" t="s">
        <v>6</v>
      </c>
      <c r="T3397" s="2" t="s">
        <v>6</v>
      </c>
      <c r="U3397" s="2" t="s">
        <v>6</v>
      </c>
      <c r="V3397" s="2" t="s">
        <v>6</v>
      </c>
      <c r="W3397" s="2" t="s">
        <v>6</v>
      </c>
      <c r="X3397" s="2" t="s">
        <v>6</v>
      </c>
      <c r="Y3397" s="2" t="s">
        <v>6</v>
      </c>
      <c r="Z3397" s="2" t="s">
        <v>6</v>
      </c>
      <c r="AA3397" s="2" t="s">
        <v>6</v>
      </c>
      <c r="AB3397" s="2" t="s">
        <v>6</v>
      </c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</row>
    <row r="3398" spans="1:47" ht="15.75">
      <c r="A3398" s="2"/>
      <c r="B3398" s="2"/>
      <c r="C3398" s="2" t="s">
        <v>1217</v>
      </c>
      <c r="D3398" s="2" t="s">
        <v>176</v>
      </c>
      <c r="E3398" s="2" t="s">
        <v>30</v>
      </c>
      <c r="F3398" s="26" t="s">
        <v>176</v>
      </c>
      <c r="G3398" s="4" t="s">
        <v>1266</v>
      </c>
      <c r="H3398" s="2" t="s">
        <v>163</v>
      </c>
      <c r="I3398" s="2" t="s">
        <v>569</v>
      </c>
      <c r="J3398" s="2" t="s">
        <v>570</v>
      </c>
      <c r="K3398" s="2" t="s">
        <v>835</v>
      </c>
      <c r="L3398" s="2" t="s">
        <v>853</v>
      </c>
      <c r="M3398" s="2" t="s">
        <v>6</v>
      </c>
      <c r="N3398" s="2" t="s">
        <v>6</v>
      </c>
      <c r="O3398" s="2" t="s">
        <v>6</v>
      </c>
      <c r="P3398" s="2" t="s">
        <v>6</v>
      </c>
      <c r="Q3398" s="2" t="s">
        <v>6</v>
      </c>
      <c r="R3398" s="2" t="s">
        <v>6</v>
      </c>
      <c r="S3398" s="2" t="s">
        <v>6</v>
      </c>
      <c r="T3398" s="2" t="s">
        <v>6</v>
      </c>
      <c r="U3398" s="2" t="s">
        <v>6</v>
      </c>
      <c r="V3398" s="2" t="s">
        <v>6</v>
      </c>
      <c r="W3398" s="2" t="s">
        <v>6</v>
      </c>
      <c r="X3398" s="2" t="s">
        <v>6</v>
      </c>
      <c r="Y3398" s="2" t="s">
        <v>6</v>
      </c>
      <c r="Z3398" s="2" t="s">
        <v>6</v>
      </c>
      <c r="AA3398" s="2" t="s">
        <v>6</v>
      </c>
      <c r="AB3398" s="2" t="s">
        <v>6</v>
      </c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</row>
    <row r="3399" spans="1:47" ht="15.75">
      <c r="A3399" s="2"/>
      <c r="B3399" s="2"/>
      <c r="C3399" s="2" t="s">
        <v>1218</v>
      </c>
      <c r="D3399" s="2" t="s">
        <v>176</v>
      </c>
      <c r="E3399" s="2" t="s">
        <v>30</v>
      </c>
      <c r="F3399" s="26" t="s">
        <v>176</v>
      </c>
      <c r="G3399" s="4" t="s">
        <v>1266</v>
      </c>
      <c r="H3399" s="2" t="s">
        <v>163</v>
      </c>
      <c r="I3399" s="2" t="s">
        <v>569</v>
      </c>
      <c r="J3399" s="2" t="s">
        <v>570</v>
      </c>
      <c r="K3399" s="2" t="s">
        <v>835</v>
      </c>
      <c r="L3399" s="2" t="s">
        <v>853</v>
      </c>
      <c r="M3399" s="2" t="s">
        <v>6</v>
      </c>
      <c r="N3399" s="2" t="s">
        <v>6</v>
      </c>
      <c r="O3399" s="2" t="s">
        <v>6</v>
      </c>
      <c r="P3399" s="2" t="s">
        <v>6</v>
      </c>
      <c r="Q3399" s="2" t="s">
        <v>6</v>
      </c>
      <c r="R3399" s="2" t="s">
        <v>6</v>
      </c>
      <c r="S3399" s="2" t="s">
        <v>6</v>
      </c>
      <c r="T3399" s="2" t="s">
        <v>6</v>
      </c>
      <c r="U3399" s="2" t="s">
        <v>6</v>
      </c>
      <c r="V3399" s="2" t="s">
        <v>6</v>
      </c>
      <c r="W3399" s="2" t="s">
        <v>6</v>
      </c>
      <c r="X3399" s="2" t="s">
        <v>6</v>
      </c>
      <c r="Y3399" s="2" t="s">
        <v>6</v>
      </c>
      <c r="Z3399" s="2" t="s">
        <v>6</v>
      </c>
      <c r="AA3399" s="2" t="s">
        <v>6</v>
      </c>
      <c r="AB3399" s="2" t="s">
        <v>6</v>
      </c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</row>
    <row r="3400" spans="1:47" ht="15.75">
      <c r="A3400" s="2"/>
      <c r="B3400" s="2"/>
      <c r="C3400" s="2" t="s">
        <v>1219</v>
      </c>
      <c r="D3400" s="2" t="s">
        <v>176</v>
      </c>
      <c r="E3400" s="2" t="s">
        <v>30</v>
      </c>
      <c r="F3400" s="26" t="s">
        <v>176</v>
      </c>
      <c r="G3400" s="4" t="s">
        <v>1266</v>
      </c>
      <c r="H3400" s="2" t="s">
        <v>163</v>
      </c>
      <c r="I3400" s="2" t="s">
        <v>569</v>
      </c>
      <c r="J3400" s="2" t="s">
        <v>570</v>
      </c>
      <c r="K3400" s="2" t="s">
        <v>835</v>
      </c>
      <c r="L3400" s="2" t="s">
        <v>853</v>
      </c>
      <c r="M3400" s="2" t="s">
        <v>6</v>
      </c>
      <c r="N3400" s="2" t="s">
        <v>6</v>
      </c>
      <c r="O3400" s="2" t="s">
        <v>6</v>
      </c>
      <c r="P3400" s="2" t="s">
        <v>6</v>
      </c>
      <c r="Q3400" s="2" t="s">
        <v>6</v>
      </c>
      <c r="R3400" s="2" t="s">
        <v>6</v>
      </c>
      <c r="S3400" s="2" t="s">
        <v>6</v>
      </c>
      <c r="T3400" s="2" t="s">
        <v>6</v>
      </c>
      <c r="U3400" s="2" t="s">
        <v>6</v>
      </c>
      <c r="V3400" s="2" t="s">
        <v>6</v>
      </c>
      <c r="W3400" s="2" t="s">
        <v>6</v>
      </c>
      <c r="X3400" s="2" t="s">
        <v>6</v>
      </c>
      <c r="Y3400" s="2" t="s">
        <v>6</v>
      </c>
      <c r="Z3400" s="2" t="s">
        <v>6</v>
      </c>
      <c r="AA3400" s="2" t="s">
        <v>6</v>
      </c>
      <c r="AB3400" s="2" t="s">
        <v>6</v>
      </c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</row>
    <row r="3401" spans="1:47" ht="15.75">
      <c r="A3401" s="2"/>
      <c r="B3401" s="2"/>
      <c r="C3401" s="2" t="s">
        <v>1220</v>
      </c>
      <c r="D3401" s="2" t="s">
        <v>176</v>
      </c>
      <c r="E3401" s="2" t="s">
        <v>30</v>
      </c>
      <c r="F3401" s="26" t="s">
        <v>176</v>
      </c>
      <c r="G3401" s="4" t="s">
        <v>1266</v>
      </c>
      <c r="H3401" s="2" t="s">
        <v>163</v>
      </c>
      <c r="I3401" s="2" t="s">
        <v>569</v>
      </c>
      <c r="J3401" s="2" t="s">
        <v>570</v>
      </c>
      <c r="K3401" s="2" t="s">
        <v>835</v>
      </c>
      <c r="L3401" s="2" t="s">
        <v>853</v>
      </c>
      <c r="M3401" s="2" t="s">
        <v>6</v>
      </c>
      <c r="N3401" s="2" t="s">
        <v>6</v>
      </c>
      <c r="O3401" s="2" t="s">
        <v>6</v>
      </c>
      <c r="P3401" s="2" t="s">
        <v>6</v>
      </c>
      <c r="Q3401" s="2" t="s">
        <v>6</v>
      </c>
      <c r="R3401" s="2" t="s">
        <v>6</v>
      </c>
      <c r="S3401" s="2" t="s">
        <v>6</v>
      </c>
      <c r="T3401" s="2" t="s">
        <v>6</v>
      </c>
      <c r="U3401" s="2" t="s">
        <v>6</v>
      </c>
      <c r="V3401" s="2" t="s">
        <v>6</v>
      </c>
      <c r="W3401" s="2" t="s">
        <v>6</v>
      </c>
      <c r="X3401" s="2" t="s">
        <v>6</v>
      </c>
      <c r="Y3401" s="2" t="s">
        <v>6</v>
      </c>
      <c r="Z3401" s="2" t="s">
        <v>6</v>
      </c>
      <c r="AA3401" s="2" t="s">
        <v>6</v>
      </c>
      <c r="AB3401" s="2" t="s">
        <v>6</v>
      </c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</row>
    <row r="3402" spans="1:47" ht="15.75">
      <c r="A3402" s="2"/>
      <c r="B3402" s="2"/>
      <c r="C3402" s="2" t="s">
        <v>1221</v>
      </c>
      <c r="D3402" s="2" t="s">
        <v>176</v>
      </c>
      <c r="E3402" s="2" t="s">
        <v>30</v>
      </c>
      <c r="F3402" s="26" t="s">
        <v>176</v>
      </c>
      <c r="G3402" s="4" t="s">
        <v>1266</v>
      </c>
      <c r="H3402" s="2" t="s">
        <v>163</v>
      </c>
      <c r="I3402" s="2" t="s">
        <v>569</v>
      </c>
      <c r="J3402" s="2" t="s">
        <v>570</v>
      </c>
      <c r="K3402" s="2" t="s">
        <v>835</v>
      </c>
      <c r="L3402" s="2" t="s">
        <v>853</v>
      </c>
      <c r="M3402" s="2" t="s">
        <v>6</v>
      </c>
      <c r="N3402" s="2" t="s">
        <v>6</v>
      </c>
      <c r="O3402" s="2" t="s">
        <v>6</v>
      </c>
      <c r="P3402" s="2" t="s">
        <v>6</v>
      </c>
      <c r="Q3402" s="2" t="s">
        <v>6</v>
      </c>
      <c r="R3402" s="2" t="s">
        <v>6</v>
      </c>
      <c r="S3402" s="2" t="s">
        <v>6</v>
      </c>
      <c r="T3402" s="2" t="s">
        <v>6</v>
      </c>
      <c r="U3402" s="2" t="s">
        <v>6</v>
      </c>
      <c r="V3402" s="2" t="s">
        <v>6</v>
      </c>
      <c r="W3402" s="2" t="s">
        <v>6</v>
      </c>
      <c r="X3402" s="2" t="s">
        <v>6</v>
      </c>
      <c r="Y3402" s="2" t="s">
        <v>6</v>
      </c>
      <c r="Z3402" s="2" t="s">
        <v>6</v>
      </c>
      <c r="AA3402" s="2" t="s">
        <v>6</v>
      </c>
      <c r="AB3402" s="2" t="s">
        <v>6</v>
      </c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</row>
    <row r="3403" spans="1:47" ht="15.75">
      <c r="A3403" s="2"/>
      <c r="B3403" s="2"/>
      <c r="C3403" s="2" t="s">
        <v>1222</v>
      </c>
      <c r="D3403" s="2" t="s">
        <v>176</v>
      </c>
      <c r="E3403" s="2" t="s">
        <v>30</v>
      </c>
      <c r="F3403" s="26" t="s">
        <v>176</v>
      </c>
      <c r="G3403" s="4" t="s">
        <v>1266</v>
      </c>
      <c r="H3403" s="2" t="s">
        <v>163</v>
      </c>
      <c r="I3403" s="2" t="s">
        <v>569</v>
      </c>
      <c r="J3403" s="2" t="s">
        <v>570</v>
      </c>
      <c r="K3403" s="2" t="s">
        <v>835</v>
      </c>
      <c r="L3403" s="2" t="s">
        <v>853</v>
      </c>
      <c r="M3403" s="2" t="s">
        <v>6</v>
      </c>
      <c r="N3403" s="2" t="s">
        <v>6</v>
      </c>
      <c r="O3403" s="2" t="s">
        <v>6</v>
      </c>
      <c r="P3403" s="2" t="s">
        <v>6</v>
      </c>
      <c r="Q3403" s="2" t="s">
        <v>6</v>
      </c>
      <c r="R3403" s="2" t="s">
        <v>6</v>
      </c>
      <c r="S3403" s="2" t="s">
        <v>6</v>
      </c>
      <c r="T3403" s="2" t="s">
        <v>6</v>
      </c>
      <c r="U3403" s="2" t="s">
        <v>6</v>
      </c>
      <c r="V3403" s="2" t="s">
        <v>6</v>
      </c>
      <c r="W3403" s="2" t="s">
        <v>6</v>
      </c>
      <c r="X3403" s="2" t="s">
        <v>6</v>
      </c>
      <c r="Y3403" s="2" t="s">
        <v>6</v>
      </c>
      <c r="Z3403" s="2" t="s">
        <v>6</v>
      </c>
      <c r="AA3403" s="2" t="s">
        <v>6</v>
      </c>
      <c r="AB3403" s="2" t="s">
        <v>6</v>
      </c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</row>
    <row r="3404" spans="1:47" ht="15.75">
      <c r="A3404" s="2"/>
      <c r="B3404" s="2"/>
      <c r="C3404" s="2" t="s">
        <v>1223</v>
      </c>
      <c r="D3404" s="2" t="s">
        <v>176</v>
      </c>
      <c r="E3404" s="2" t="s">
        <v>30</v>
      </c>
      <c r="F3404" s="26" t="s">
        <v>578</v>
      </c>
      <c r="G3404" s="4" t="s">
        <v>1266</v>
      </c>
      <c r="H3404" s="2" t="s">
        <v>163</v>
      </c>
      <c r="I3404" s="2" t="s">
        <v>569</v>
      </c>
      <c r="J3404" s="2" t="s">
        <v>570</v>
      </c>
      <c r="K3404" s="2" t="s">
        <v>835</v>
      </c>
      <c r="L3404" s="2" t="s">
        <v>853</v>
      </c>
      <c r="M3404" s="2" t="s">
        <v>6</v>
      </c>
      <c r="N3404" s="2" t="s">
        <v>6</v>
      </c>
      <c r="O3404" s="2" t="s">
        <v>6</v>
      </c>
      <c r="P3404" s="2" t="s">
        <v>6</v>
      </c>
      <c r="Q3404" s="2" t="s">
        <v>6</v>
      </c>
      <c r="R3404" s="2" t="s">
        <v>6</v>
      </c>
      <c r="S3404" s="2" t="s">
        <v>6</v>
      </c>
      <c r="T3404" s="2" t="s">
        <v>6</v>
      </c>
      <c r="U3404" s="2" t="s">
        <v>6</v>
      </c>
      <c r="V3404" s="2" t="s">
        <v>6</v>
      </c>
      <c r="W3404" s="2" t="s">
        <v>6</v>
      </c>
      <c r="X3404" s="2" t="s">
        <v>6</v>
      </c>
      <c r="Y3404" s="2" t="s">
        <v>6</v>
      </c>
      <c r="Z3404" s="2" t="s">
        <v>6</v>
      </c>
      <c r="AA3404" s="2" t="s">
        <v>6</v>
      </c>
      <c r="AB3404" s="2" t="s">
        <v>6</v>
      </c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</row>
    <row r="3405" spans="1:47" ht="15.75">
      <c r="A3405" s="2"/>
      <c r="B3405" s="2"/>
      <c r="C3405" s="2" t="s">
        <v>1224</v>
      </c>
      <c r="D3405" s="2" t="s">
        <v>176</v>
      </c>
      <c r="E3405" s="2" t="s">
        <v>30</v>
      </c>
      <c r="F3405" s="26" t="s">
        <v>176</v>
      </c>
      <c r="G3405" s="4" t="s">
        <v>1266</v>
      </c>
      <c r="H3405" s="2" t="s">
        <v>163</v>
      </c>
      <c r="I3405" s="2" t="s">
        <v>569</v>
      </c>
      <c r="J3405" s="2" t="s">
        <v>570</v>
      </c>
      <c r="K3405" s="2" t="s">
        <v>835</v>
      </c>
      <c r="L3405" s="2" t="s">
        <v>853</v>
      </c>
      <c r="M3405" s="2" t="s">
        <v>6</v>
      </c>
      <c r="N3405" s="2" t="s">
        <v>6</v>
      </c>
      <c r="O3405" s="2" t="s">
        <v>6</v>
      </c>
      <c r="P3405" s="2" t="s">
        <v>6</v>
      </c>
      <c r="Q3405" s="2" t="s">
        <v>6</v>
      </c>
      <c r="R3405" s="2" t="s">
        <v>6</v>
      </c>
      <c r="S3405" s="2" t="s">
        <v>6</v>
      </c>
      <c r="T3405" s="2" t="s">
        <v>6</v>
      </c>
      <c r="U3405" s="2" t="s">
        <v>6</v>
      </c>
      <c r="V3405" s="2" t="s">
        <v>6</v>
      </c>
      <c r="W3405" s="2" t="s">
        <v>6</v>
      </c>
      <c r="X3405" s="2" t="s">
        <v>6</v>
      </c>
      <c r="Y3405" s="2" t="s">
        <v>6</v>
      </c>
      <c r="Z3405" s="2" t="s">
        <v>6</v>
      </c>
      <c r="AA3405" s="2" t="s">
        <v>6</v>
      </c>
      <c r="AB3405" s="2" t="s">
        <v>6</v>
      </c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</row>
    <row r="3406" spans="1:47" ht="15.75">
      <c r="A3406" s="2"/>
      <c r="B3406" s="2"/>
      <c r="C3406" s="2" t="s">
        <v>1225</v>
      </c>
      <c r="D3406" s="2" t="s">
        <v>176</v>
      </c>
      <c r="E3406" s="2" t="s">
        <v>30</v>
      </c>
      <c r="F3406" s="26" t="s">
        <v>176</v>
      </c>
      <c r="G3406" s="4" t="s">
        <v>1266</v>
      </c>
      <c r="H3406" s="2" t="s">
        <v>163</v>
      </c>
      <c r="I3406" s="2" t="s">
        <v>569</v>
      </c>
      <c r="J3406" s="2" t="s">
        <v>570</v>
      </c>
      <c r="K3406" s="2" t="s">
        <v>835</v>
      </c>
      <c r="L3406" s="2" t="s">
        <v>853</v>
      </c>
      <c r="M3406" s="2" t="s">
        <v>6</v>
      </c>
      <c r="N3406" s="2" t="s">
        <v>6</v>
      </c>
      <c r="O3406" s="2" t="s">
        <v>6</v>
      </c>
      <c r="P3406" s="2" t="s">
        <v>6</v>
      </c>
      <c r="Q3406" s="2" t="s">
        <v>6</v>
      </c>
      <c r="R3406" s="2" t="s">
        <v>6</v>
      </c>
      <c r="S3406" s="2" t="s">
        <v>6</v>
      </c>
      <c r="T3406" s="2" t="s">
        <v>6</v>
      </c>
      <c r="U3406" s="2" t="s">
        <v>6</v>
      </c>
      <c r="V3406" s="2" t="s">
        <v>6</v>
      </c>
      <c r="W3406" s="2" t="s">
        <v>6</v>
      </c>
      <c r="X3406" s="2" t="s">
        <v>6</v>
      </c>
      <c r="Y3406" s="2" t="s">
        <v>6</v>
      </c>
      <c r="Z3406" s="2" t="s">
        <v>6</v>
      </c>
      <c r="AA3406" s="2" t="s">
        <v>6</v>
      </c>
      <c r="AB3406" s="2" t="s">
        <v>6</v>
      </c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</row>
    <row r="3407" spans="1:47" ht="15.75">
      <c r="A3407" s="2"/>
      <c r="B3407" s="2"/>
      <c r="C3407" s="2" t="s">
        <v>1226</v>
      </c>
      <c r="D3407" s="2" t="s">
        <v>176</v>
      </c>
      <c r="E3407" s="2" t="s">
        <v>30</v>
      </c>
      <c r="F3407" s="26" t="s">
        <v>176</v>
      </c>
      <c r="G3407" s="4" t="s">
        <v>1266</v>
      </c>
      <c r="H3407" s="2" t="s">
        <v>163</v>
      </c>
      <c r="I3407" s="2" t="s">
        <v>569</v>
      </c>
      <c r="J3407" s="2" t="s">
        <v>570</v>
      </c>
      <c r="K3407" s="2" t="s">
        <v>835</v>
      </c>
      <c r="L3407" s="2" t="s">
        <v>853</v>
      </c>
      <c r="M3407" s="2" t="s">
        <v>6</v>
      </c>
      <c r="N3407" s="2" t="s">
        <v>6</v>
      </c>
      <c r="O3407" s="2" t="s">
        <v>6</v>
      </c>
      <c r="P3407" s="2" t="s">
        <v>6</v>
      </c>
      <c r="Q3407" s="2" t="s">
        <v>6</v>
      </c>
      <c r="R3407" s="2" t="s">
        <v>6</v>
      </c>
      <c r="S3407" s="2" t="s">
        <v>6</v>
      </c>
      <c r="T3407" s="2" t="s">
        <v>6</v>
      </c>
      <c r="U3407" s="2" t="s">
        <v>6</v>
      </c>
      <c r="V3407" s="2" t="s">
        <v>6</v>
      </c>
      <c r="W3407" s="2" t="s">
        <v>6</v>
      </c>
      <c r="X3407" s="2" t="s">
        <v>6</v>
      </c>
      <c r="Y3407" s="2" t="s">
        <v>6</v>
      </c>
      <c r="Z3407" s="2" t="s">
        <v>6</v>
      </c>
      <c r="AA3407" s="2" t="s">
        <v>6</v>
      </c>
      <c r="AB3407" s="2" t="s">
        <v>6</v>
      </c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</row>
    <row r="3408" spans="1:47" ht="15.75">
      <c r="A3408" s="2"/>
      <c r="B3408" s="2"/>
      <c r="C3408" s="2" t="s">
        <v>1227</v>
      </c>
      <c r="D3408" s="2" t="s">
        <v>176</v>
      </c>
      <c r="E3408" s="2" t="s">
        <v>30</v>
      </c>
      <c r="F3408" s="26" t="s">
        <v>176</v>
      </c>
      <c r="G3408" s="4" t="s">
        <v>1266</v>
      </c>
      <c r="H3408" s="2" t="s">
        <v>163</v>
      </c>
      <c r="I3408" s="2" t="s">
        <v>569</v>
      </c>
      <c r="J3408" s="2" t="s">
        <v>570</v>
      </c>
      <c r="K3408" s="2" t="s">
        <v>835</v>
      </c>
      <c r="L3408" s="2" t="s">
        <v>853</v>
      </c>
      <c r="M3408" s="2" t="s">
        <v>6</v>
      </c>
      <c r="N3408" s="2" t="s">
        <v>6</v>
      </c>
      <c r="O3408" s="2" t="s">
        <v>6</v>
      </c>
      <c r="P3408" s="2" t="s">
        <v>6</v>
      </c>
      <c r="Q3408" s="2" t="s">
        <v>6</v>
      </c>
      <c r="R3408" s="2" t="s">
        <v>6</v>
      </c>
      <c r="S3408" s="2" t="s">
        <v>6</v>
      </c>
      <c r="T3408" s="2" t="s">
        <v>6</v>
      </c>
      <c r="U3408" s="2" t="s">
        <v>6</v>
      </c>
      <c r="V3408" s="2" t="s">
        <v>6</v>
      </c>
      <c r="W3408" s="2" t="s">
        <v>6</v>
      </c>
      <c r="X3408" s="2" t="s">
        <v>6</v>
      </c>
      <c r="Y3408" s="2" t="s">
        <v>6</v>
      </c>
      <c r="Z3408" s="2" t="s">
        <v>6</v>
      </c>
      <c r="AA3408" s="2" t="s">
        <v>6</v>
      </c>
      <c r="AB3408" s="2" t="s">
        <v>6</v>
      </c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</row>
    <row r="3409" spans="1:47" ht="15.75">
      <c r="A3409" s="2"/>
      <c r="B3409" s="2"/>
      <c r="C3409" s="2" t="s">
        <v>1228</v>
      </c>
      <c r="D3409" s="2" t="s">
        <v>176</v>
      </c>
      <c r="E3409" s="2" t="s">
        <v>30</v>
      </c>
      <c r="F3409" s="26" t="s">
        <v>176</v>
      </c>
      <c r="G3409" s="4" t="s">
        <v>1266</v>
      </c>
      <c r="H3409" s="2" t="s">
        <v>163</v>
      </c>
      <c r="I3409" s="2" t="s">
        <v>569</v>
      </c>
      <c r="J3409" s="2" t="s">
        <v>570</v>
      </c>
      <c r="K3409" s="2" t="s">
        <v>835</v>
      </c>
      <c r="L3409" s="2" t="s">
        <v>853</v>
      </c>
      <c r="M3409" s="2" t="s">
        <v>6</v>
      </c>
      <c r="N3409" s="2" t="s">
        <v>6</v>
      </c>
      <c r="O3409" s="2" t="s">
        <v>6</v>
      </c>
      <c r="P3409" s="2" t="s">
        <v>6</v>
      </c>
      <c r="Q3409" s="2" t="s">
        <v>6</v>
      </c>
      <c r="R3409" s="2" t="s">
        <v>6</v>
      </c>
      <c r="S3409" s="2" t="s">
        <v>6</v>
      </c>
      <c r="T3409" s="2" t="s">
        <v>6</v>
      </c>
      <c r="U3409" s="2" t="s">
        <v>6</v>
      </c>
      <c r="V3409" s="2" t="s">
        <v>6</v>
      </c>
      <c r="W3409" s="2" t="s">
        <v>6</v>
      </c>
      <c r="X3409" s="2" t="s">
        <v>6</v>
      </c>
      <c r="Y3409" s="2" t="s">
        <v>6</v>
      </c>
      <c r="Z3409" s="2" t="s">
        <v>6</v>
      </c>
      <c r="AA3409" s="2" t="s">
        <v>6</v>
      </c>
      <c r="AB3409" s="2" t="s">
        <v>6</v>
      </c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</row>
    <row r="3410" spans="1:47" ht="15.75">
      <c r="A3410" s="2"/>
      <c r="B3410" s="2"/>
      <c r="C3410" s="2" t="s">
        <v>1229</v>
      </c>
      <c r="D3410" s="2" t="s">
        <v>176</v>
      </c>
      <c r="E3410" s="2" t="s">
        <v>30</v>
      </c>
      <c r="F3410" s="26" t="s">
        <v>176</v>
      </c>
      <c r="G3410" s="4" t="s">
        <v>1266</v>
      </c>
      <c r="H3410" s="2" t="s">
        <v>163</v>
      </c>
      <c r="I3410" s="2" t="s">
        <v>569</v>
      </c>
      <c r="J3410" s="2" t="s">
        <v>570</v>
      </c>
      <c r="K3410" s="2" t="s">
        <v>835</v>
      </c>
      <c r="L3410" s="2" t="s">
        <v>853</v>
      </c>
      <c r="M3410" s="2" t="s">
        <v>6</v>
      </c>
      <c r="N3410" s="2" t="s">
        <v>6</v>
      </c>
      <c r="O3410" s="2" t="s">
        <v>6</v>
      </c>
      <c r="P3410" s="2" t="s">
        <v>6</v>
      </c>
      <c r="Q3410" s="2" t="s">
        <v>6</v>
      </c>
      <c r="R3410" s="2" t="s">
        <v>6</v>
      </c>
      <c r="S3410" s="2" t="s">
        <v>6</v>
      </c>
      <c r="T3410" s="2" t="s">
        <v>6</v>
      </c>
      <c r="U3410" s="2" t="s">
        <v>6</v>
      </c>
      <c r="V3410" s="2" t="s">
        <v>6</v>
      </c>
      <c r="W3410" s="2" t="s">
        <v>6</v>
      </c>
      <c r="X3410" s="2" t="s">
        <v>6</v>
      </c>
      <c r="Y3410" s="2" t="s">
        <v>6</v>
      </c>
      <c r="Z3410" s="2" t="s">
        <v>6</v>
      </c>
      <c r="AA3410" s="2" t="s">
        <v>6</v>
      </c>
      <c r="AB3410" s="2" t="s">
        <v>6</v>
      </c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</row>
    <row r="3411" spans="1:47" ht="15.75">
      <c r="A3411" s="2"/>
      <c r="B3411" s="2"/>
      <c r="C3411" s="2" t="s">
        <v>1230</v>
      </c>
      <c r="D3411" s="2" t="s">
        <v>176</v>
      </c>
      <c r="E3411" s="2" t="s">
        <v>30</v>
      </c>
      <c r="F3411" s="26" t="s">
        <v>176</v>
      </c>
      <c r="G3411" s="4" t="s">
        <v>1266</v>
      </c>
      <c r="H3411" s="2" t="s">
        <v>163</v>
      </c>
      <c r="I3411" s="2" t="s">
        <v>569</v>
      </c>
      <c r="J3411" s="2" t="s">
        <v>570</v>
      </c>
      <c r="K3411" s="2" t="s">
        <v>835</v>
      </c>
      <c r="L3411" s="2" t="s">
        <v>853</v>
      </c>
      <c r="M3411" s="2" t="s">
        <v>6</v>
      </c>
      <c r="N3411" s="2" t="s">
        <v>6</v>
      </c>
      <c r="O3411" s="2" t="s">
        <v>6</v>
      </c>
      <c r="P3411" s="2" t="s">
        <v>6</v>
      </c>
      <c r="Q3411" s="2" t="s">
        <v>6</v>
      </c>
      <c r="R3411" s="2" t="s">
        <v>6</v>
      </c>
      <c r="S3411" s="2" t="s">
        <v>6</v>
      </c>
      <c r="T3411" s="2" t="s">
        <v>6</v>
      </c>
      <c r="U3411" s="2" t="s">
        <v>6</v>
      </c>
      <c r="V3411" s="2" t="s">
        <v>6</v>
      </c>
      <c r="W3411" s="2" t="s">
        <v>6</v>
      </c>
      <c r="X3411" s="2" t="s">
        <v>6</v>
      </c>
      <c r="Y3411" s="2" t="s">
        <v>6</v>
      </c>
      <c r="Z3411" s="2" t="s">
        <v>6</v>
      </c>
      <c r="AA3411" s="2" t="s">
        <v>6</v>
      </c>
      <c r="AB3411" s="2" t="s">
        <v>6</v>
      </c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</row>
    <row r="3412" spans="1:47" ht="15.75">
      <c r="A3412" s="2"/>
      <c r="B3412" s="2"/>
      <c r="C3412" s="2" t="s">
        <v>1231</v>
      </c>
      <c r="D3412" s="2" t="s">
        <v>176</v>
      </c>
      <c r="E3412" s="2" t="s">
        <v>30</v>
      </c>
      <c r="F3412" s="26" t="s">
        <v>176</v>
      </c>
      <c r="G3412" s="4" t="s">
        <v>1266</v>
      </c>
      <c r="H3412" s="2" t="s">
        <v>163</v>
      </c>
      <c r="I3412" s="2" t="s">
        <v>569</v>
      </c>
      <c r="J3412" s="2" t="s">
        <v>570</v>
      </c>
      <c r="K3412" s="2" t="s">
        <v>835</v>
      </c>
      <c r="L3412" s="2" t="s">
        <v>853</v>
      </c>
      <c r="M3412" s="2" t="s">
        <v>6</v>
      </c>
      <c r="N3412" s="2" t="s">
        <v>6</v>
      </c>
      <c r="O3412" s="2" t="s">
        <v>6</v>
      </c>
      <c r="P3412" s="2" t="s">
        <v>6</v>
      </c>
      <c r="Q3412" s="2" t="s">
        <v>6</v>
      </c>
      <c r="R3412" s="2" t="s">
        <v>6</v>
      </c>
      <c r="S3412" s="2" t="s">
        <v>6</v>
      </c>
      <c r="T3412" s="2" t="s">
        <v>6</v>
      </c>
      <c r="U3412" s="2" t="s">
        <v>6</v>
      </c>
      <c r="V3412" s="2" t="s">
        <v>6</v>
      </c>
      <c r="W3412" s="2" t="s">
        <v>6</v>
      </c>
      <c r="X3412" s="2" t="s">
        <v>6</v>
      </c>
      <c r="Y3412" s="2" t="s">
        <v>6</v>
      </c>
      <c r="Z3412" s="2" t="s">
        <v>6</v>
      </c>
      <c r="AA3412" s="2" t="s">
        <v>6</v>
      </c>
      <c r="AB3412" s="2" t="s">
        <v>6</v>
      </c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</row>
    <row r="3413" spans="1:47" ht="15.75">
      <c r="A3413" s="2"/>
      <c r="B3413" s="2"/>
      <c r="C3413" s="2" t="s">
        <v>1232</v>
      </c>
      <c r="D3413" s="2" t="s">
        <v>176</v>
      </c>
      <c r="E3413" s="2" t="s">
        <v>30</v>
      </c>
      <c r="F3413" s="26" t="s">
        <v>176</v>
      </c>
      <c r="G3413" s="4" t="s">
        <v>1266</v>
      </c>
      <c r="H3413" s="2" t="s">
        <v>163</v>
      </c>
      <c r="I3413" s="2" t="s">
        <v>569</v>
      </c>
      <c r="J3413" s="2" t="s">
        <v>570</v>
      </c>
      <c r="K3413" s="2" t="s">
        <v>835</v>
      </c>
      <c r="L3413" s="2" t="s">
        <v>853</v>
      </c>
      <c r="M3413" s="2" t="s">
        <v>6</v>
      </c>
      <c r="N3413" s="2" t="s">
        <v>6</v>
      </c>
      <c r="O3413" s="2" t="s">
        <v>6</v>
      </c>
      <c r="P3413" s="2" t="s">
        <v>6</v>
      </c>
      <c r="Q3413" s="2" t="s">
        <v>6</v>
      </c>
      <c r="R3413" s="2" t="s">
        <v>6</v>
      </c>
      <c r="S3413" s="2" t="s">
        <v>6</v>
      </c>
      <c r="T3413" s="2" t="s">
        <v>6</v>
      </c>
      <c r="U3413" s="2" t="s">
        <v>6</v>
      </c>
      <c r="V3413" s="2" t="s">
        <v>6</v>
      </c>
      <c r="W3413" s="2" t="s">
        <v>6</v>
      </c>
      <c r="X3413" s="2" t="s">
        <v>6</v>
      </c>
      <c r="Y3413" s="2" t="s">
        <v>6</v>
      </c>
      <c r="Z3413" s="2" t="s">
        <v>6</v>
      </c>
      <c r="AA3413" s="2" t="s">
        <v>6</v>
      </c>
      <c r="AB3413" s="2" t="s">
        <v>6</v>
      </c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</row>
    <row r="3414" spans="1:47" ht="15.75">
      <c r="A3414" s="2"/>
      <c r="B3414" s="2"/>
      <c r="C3414" s="2" t="s">
        <v>1147</v>
      </c>
      <c r="D3414" s="2" t="s">
        <v>176</v>
      </c>
      <c r="E3414" s="2" t="s">
        <v>30</v>
      </c>
      <c r="F3414" s="26" t="s">
        <v>176</v>
      </c>
      <c r="G3414" s="4" t="s">
        <v>1266</v>
      </c>
      <c r="H3414" s="2" t="s">
        <v>163</v>
      </c>
      <c r="I3414" s="2" t="s">
        <v>569</v>
      </c>
      <c r="J3414" s="2" t="s">
        <v>570</v>
      </c>
      <c r="K3414" s="2" t="s">
        <v>6</v>
      </c>
      <c r="L3414" s="2" t="s">
        <v>6</v>
      </c>
      <c r="M3414" s="2" t="s">
        <v>6</v>
      </c>
      <c r="N3414" s="2" t="s">
        <v>6</v>
      </c>
      <c r="O3414" s="2" t="s">
        <v>6</v>
      </c>
      <c r="P3414" s="2" t="s">
        <v>6</v>
      </c>
      <c r="Q3414" s="2" t="s">
        <v>6</v>
      </c>
      <c r="R3414" s="2" t="s">
        <v>6</v>
      </c>
      <c r="S3414" s="2" t="s">
        <v>6</v>
      </c>
      <c r="T3414" s="2" t="s">
        <v>6</v>
      </c>
      <c r="U3414" s="2" t="s">
        <v>6</v>
      </c>
      <c r="V3414" s="2" t="s">
        <v>6</v>
      </c>
      <c r="W3414" s="2" t="s">
        <v>6</v>
      </c>
      <c r="X3414" s="2" t="s">
        <v>6</v>
      </c>
      <c r="Y3414" s="2" t="s">
        <v>6</v>
      </c>
      <c r="Z3414" s="2" t="s">
        <v>6</v>
      </c>
      <c r="AA3414" s="2" t="s">
        <v>6</v>
      </c>
      <c r="AB3414" s="2" t="s">
        <v>6</v>
      </c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</row>
    <row r="3415" spans="1:47" ht="15.75">
      <c r="A3415" s="2"/>
      <c r="B3415" s="2"/>
      <c r="C3415" s="2" t="s">
        <v>1233</v>
      </c>
      <c r="D3415" s="2" t="s">
        <v>176</v>
      </c>
      <c r="E3415" s="2" t="s">
        <v>30</v>
      </c>
      <c r="F3415" s="26" t="s">
        <v>176</v>
      </c>
      <c r="G3415" s="4" t="s">
        <v>1266</v>
      </c>
      <c r="H3415" s="2" t="s">
        <v>163</v>
      </c>
      <c r="I3415" s="2" t="s">
        <v>569</v>
      </c>
      <c r="J3415" s="2" t="s">
        <v>570</v>
      </c>
      <c r="K3415" s="2" t="s">
        <v>6</v>
      </c>
      <c r="L3415" s="2" t="s">
        <v>6</v>
      </c>
      <c r="M3415" s="2" t="s">
        <v>6</v>
      </c>
      <c r="N3415" s="2" t="s">
        <v>6</v>
      </c>
      <c r="O3415" s="2" t="s">
        <v>6</v>
      </c>
      <c r="P3415" s="2" t="s">
        <v>6</v>
      </c>
      <c r="Q3415" s="2" t="s">
        <v>6</v>
      </c>
      <c r="R3415" s="2" t="s">
        <v>6</v>
      </c>
      <c r="S3415" s="2" t="s">
        <v>6</v>
      </c>
      <c r="T3415" s="2" t="s">
        <v>6</v>
      </c>
      <c r="U3415" s="2" t="s">
        <v>6</v>
      </c>
      <c r="V3415" s="2" t="s">
        <v>6</v>
      </c>
      <c r="W3415" s="2" t="s">
        <v>6</v>
      </c>
      <c r="X3415" s="2" t="s">
        <v>6</v>
      </c>
      <c r="Y3415" s="2" t="s">
        <v>6</v>
      </c>
      <c r="Z3415" s="2" t="s">
        <v>6</v>
      </c>
      <c r="AA3415" s="2" t="s">
        <v>6</v>
      </c>
      <c r="AB3415" s="2" t="s">
        <v>6</v>
      </c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</row>
    <row r="3416" spans="1:47" ht="15.75">
      <c r="A3416" s="2"/>
      <c r="B3416" s="2"/>
      <c r="C3416" s="2" t="s">
        <v>1148</v>
      </c>
      <c r="D3416" s="2" t="s">
        <v>176</v>
      </c>
      <c r="E3416" s="2" t="s">
        <v>30</v>
      </c>
      <c r="F3416" s="26" t="s">
        <v>176</v>
      </c>
      <c r="G3416" s="4" t="s">
        <v>1266</v>
      </c>
      <c r="H3416" s="2" t="s">
        <v>163</v>
      </c>
      <c r="I3416" s="2" t="s">
        <v>569</v>
      </c>
      <c r="J3416" s="2" t="s">
        <v>570</v>
      </c>
      <c r="K3416" s="2" t="s">
        <v>6</v>
      </c>
      <c r="L3416" s="2" t="s">
        <v>6</v>
      </c>
      <c r="M3416" s="2" t="s">
        <v>6</v>
      </c>
      <c r="N3416" s="2" t="s">
        <v>6</v>
      </c>
      <c r="O3416" s="2" t="s">
        <v>6</v>
      </c>
      <c r="P3416" s="2" t="s">
        <v>6</v>
      </c>
      <c r="Q3416" s="2" t="s">
        <v>6</v>
      </c>
      <c r="R3416" s="2" t="s">
        <v>6</v>
      </c>
      <c r="S3416" s="2" t="s">
        <v>6</v>
      </c>
      <c r="T3416" s="2" t="s">
        <v>6</v>
      </c>
      <c r="U3416" s="2" t="s">
        <v>6</v>
      </c>
      <c r="V3416" s="2" t="s">
        <v>6</v>
      </c>
      <c r="W3416" s="2" t="s">
        <v>6</v>
      </c>
      <c r="X3416" s="2" t="s">
        <v>6</v>
      </c>
      <c r="Y3416" s="2" t="s">
        <v>6</v>
      </c>
      <c r="Z3416" s="2" t="s">
        <v>6</v>
      </c>
      <c r="AA3416" s="2" t="s">
        <v>6</v>
      </c>
      <c r="AB3416" s="2" t="s">
        <v>6</v>
      </c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</row>
    <row r="3417" spans="1:47" ht="15.75">
      <c r="A3417" s="2"/>
      <c r="B3417" s="2"/>
      <c r="C3417" s="2" t="s">
        <v>1149</v>
      </c>
      <c r="D3417" s="2" t="s">
        <v>176</v>
      </c>
      <c r="E3417" s="2" t="s">
        <v>30</v>
      </c>
      <c r="F3417" s="26" t="s">
        <v>176</v>
      </c>
      <c r="G3417" s="4" t="s">
        <v>1266</v>
      </c>
      <c r="H3417" s="2" t="s">
        <v>163</v>
      </c>
      <c r="I3417" s="2" t="s">
        <v>569</v>
      </c>
      <c r="J3417" s="2" t="s">
        <v>570</v>
      </c>
      <c r="K3417" s="2" t="s">
        <v>6</v>
      </c>
      <c r="L3417" s="2" t="s">
        <v>6</v>
      </c>
      <c r="M3417" s="2" t="s">
        <v>6</v>
      </c>
      <c r="N3417" s="2" t="s">
        <v>6</v>
      </c>
      <c r="O3417" s="2" t="s">
        <v>6</v>
      </c>
      <c r="P3417" s="2" t="s">
        <v>6</v>
      </c>
      <c r="Q3417" s="2" t="s">
        <v>6</v>
      </c>
      <c r="R3417" s="2" t="s">
        <v>6</v>
      </c>
      <c r="S3417" s="2" t="s">
        <v>6</v>
      </c>
      <c r="T3417" s="2" t="s">
        <v>6</v>
      </c>
      <c r="U3417" s="2" t="s">
        <v>6</v>
      </c>
      <c r="V3417" s="2" t="s">
        <v>6</v>
      </c>
      <c r="W3417" s="2" t="s">
        <v>6</v>
      </c>
      <c r="X3417" s="2" t="s">
        <v>6</v>
      </c>
      <c r="Y3417" s="2" t="s">
        <v>6</v>
      </c>
      <c r="Z3417" s="2" t="s">
        <v>6</v>
      </c>
      <c r="AA3417" s="2" t="s">
        <v>6</v>
      </c>
      <c r="AB3417" s="2" t="s">
        <v>6</v>
      </c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</row>
    <row r="3418" spans="1:47" ht="15.75">
      <c r="A3418" s="2"/>
      <c r="B3418" s="2"/>
      <c r="C3418" s="2" t="s">
        <v>1150</v>
      </c>
      <c r="D3418" s="2" t="s">
        <v>176</v>
      </c>
      <c r="E3418" s="2" t="s">
        <v>30</v>
      </c>
      <c r="F3418" s="26" t="s">
        <v>176</v>
      </c>
      <c r="G3418" s="4" t="s">
        <v>1266</v>
      </c>
      <c r="H3418" s="2" t="s">
        <v>163</v>
      </c>
      <c r="I3418" s="2" t="s">
        <v>569</v>
      </c>
      <c r="J3418" s="2" t="s">
        <v>570</v>
      </c>
      <c r="K3418" s="2" t="s">
        <v>6</v>
      </c>
      <c r="L3418" s="2" t="s">
        <v>6</v>
      </c>
      <c r="M3418" s="2" t="s">
        <v>6</v>
      </c>
      <c r="N3418" s="2" t="s">
        <v>6</v>
      </c>
      <c r="O3418" s="2" t="s">
        <v>6</v>
      </c>
      <c r="P3418" s="2" t="s">
        <v>6</v>
      </c>
      <c r="Q3418" s="2" t="s">
        <v>6</v>
      </c>
      <c r="R3418" s="2" t="s">
        <v>6</v>
      </c>
      <c r="S3418" s="2" t="s">
        <v>6</v>
      </c>
      <c r="T3418" s="2" t="s">
        <v>6</v>
      </c>
      <c r="U3418" s="2" t="s">
        <v>6</v>
      </c>
      <c r="V3418" s="2" t="s">
        <v>6</v>
      </c>
      <c r="W3418" s="2" t="s">
        <v>6</v>
      </c>
      <c r="X3418" s="2" t="s">
        <v>6</v>
      </c>
      <c r="Y3418" s="2" t="s">
        <v>6</v>
      </c>
      <c r="Z3418" s="2" t="s">
        <v>6</v>
      </c>
      <c r="AA3418" s="2" t="s">
        <v>6</v>
      </c>
      <c r="AB3418" s="2" t="s">
        <v>6</v>
      </c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</row>
    <row r="3419" spans="1:47" ht="15.75">
      <c r="A3419" s="2"/>
      <c r="B3419" s="2"/>
      <c r="C3419" s="2" t="s">
        <v>1151</v>
      </c>
      <c r="D3419" s="2" t="s">
        <v>176</v>
      </c>
      <c r="E3419" s="2" t="s">
        <v>30</v>
      </c>
      <c r="F3419" s="26" t="s">
        <v>176</v>
      </c>
      <c r="G3419" s="4" t="s">
        <v>1266</v>
      </c>
      <c r="H3419" s="2" t="s">
        <v>163</v>
      </c>
      <c r="I3419" s="2" t="s">
        <v>569</v>
      </c>
      <c r="J3419" s="2" t="s">
        <v>570</v>
      </c>
      <c r="K3419" s="2" t="s">
        <v>6</v>
      </c>
      <c r="L3419" s="2" t="s">
        <v>6</v>
      </c>
      <c r="M3419" s="2" t="s">
        <v>6</v>
      </c>
      <c r="N3419" s="2" t="s">
        <v>6</v>
      </c>
      <c r="O3419" s="2" t="s">
        <v>6</v>
      </c>
      <c r="P3419" s="2" t="s">
        <v>6</v>
      </c>
      <c r="Q3419" s="2" t="s">
        <v>6</v>
      </c>
      <c r="R3419" s="2" t="s">
        <v>6</v>
      </c>
      <c r="S3419" s="2" t="s">
        <v>6</v>
      </c>
      <c r="T3419" s="2" t="s">
        <v>6</v>
      </c>
      <c r="U3419" s="2" t="s">
        <v>6</v>
      </c>
      <c r="V3419" s="2" t="s">
        <v>6</v>
      </c>
      <c r="W3419" s="2" t="s">
        <v>6</v>
      </c>
      <c r="X3419" s="2" t="s">
        <v>6</v>
      </c>
      <c r="Y3419" s="2" t="s">
        <v>6</v>
      </c>
      <c r="Z3419" s="2" t="s">
        <v>6</v>
      </c>
      <c r="AA3419" s="2" t="s">
        <v>6</v>
      </c>
      <c r="AB3419" s="2" t="s">
        <v>6</v>
      </c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</row>
    <row r="3420" spans="1:47" ht="15.75">
      <c r="A3420" s="2"/>
      <c r="B3420" s="2"/>
      <c r="C3420" s="2" t="s">
        <v>1152</v>
      </c>
      <c r="D3420" s="2" t="s">
        <v>176</v>
      </c>
      <c r="E3420" s="2" t="s">
        <v>30</v>
      </c>
      <c r="F3420" s="26" t="s">
        <v>176</v>
      </c>
      <c r="G3420" s="4" t="s">
        <v>1266</v>
      </c>
      <c r="H3420" s="2" t="s">
        <v>163</v>
      </c>
      <c r="I3420" s="2" t="s">
        <v>569</v>
      </c>
      <c r="J3420" s="2" t="s">
        <v>570</v>
      </c>
      <c r="K3420" s="2" t="s">
        <v>6</v>
      </c>
      <c r="L3420" s="2" t="s">
        <v>6</v>
      </c>
      <c r="M3420" s="2" t="s">
        <v>6</v>
      </c>
      <c r="N3420" s="2" t="s">
        <v>6</v>
      </c>
      <c r="O3420" s="2" t="s">
        <v>6</v>
      </c>
      <c r="P3420" s="2" t="s">
        <v>6</v>
      </c>
      <c r="Q3420" s="2" t="s">
        <v>6</v>
      </c>
      <c r="R3420" s="2" t="s">
        <v>6</v>
      </c>
      <c r="S3420" s="2" t="s">
        <v>6</v>
      </c>
      <c r="T3420" s="2" t="s">
        <v>6</v>
      </c>
      <c r="U3420" s="2" t="s">
        <v>6</v>
      </c>
      <c r="V3420" s="2" t="s">
        <v>6</v>
      </c>
      <c r="W3420" s="2" t="s">
        <v>6</v>
      </c>
      <c r="X3420" s="2" t="s">
        <v>6</v>
      </c>
      <c r="Y3420" s="2" t="s">
        <v>6</v>
      </c>
      <c r="Z3420" s="2" t="s">
        <v>6</v>
      </c>
      <c r="AA3420" s="2" t="s">
        <v>6</v>
      </c>
      <c r="AB3420" s="2" t="s">
        <v>6</v>
      </c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</row>
    <row r="3421" spans="1:47" ht="15.75">
      <c r="A3421" s="2"/>
      <c r="B3421" s="2"/>
      <c r="C3421" s="2" t="s">
        <v>1153</v>
      </c>
      <c r="D3421" s="2" t="s">
        <v>176</v>
      </c>
      <c r="E3421" s="2" t="s">
        <v>30</v>
      </c>
      <c r="F3421" s="26" t="s">
        <v>176</v>
      </c>
      <c r="G3421" s="4" t="s">
        <v>1266</v>
      </c>
      <c r="H3421" s="2" t="s">
        <v>163</v>
      </c>
      <c r="I3421" s="2" t="s">
        <v>569</v>
      </c>
      <c r="J3421" s="2" t="s">
        <v>570</v>
      </c>
      <c r="K3421" s="2" t="s">
        <v>6</v>
      </c>
      <c r="L3421" s="2" t="s">
        <v>6</v>
      </c>
      <c r="M3421" s="2" t="s">
        <v>6</v>
      </c>
      <c r="N3421" s="2" t="s">
        <v>6</v>
      </c>
      <c r="O3421" s="2" t="s">
        <v>6</v>
      </c>
      <c r="P3421" s="2" t="s">
        <v>6</v>
      </c>
      <c r="Q3421" s="2" t="s">
        <v>6</v>
      </c>
      <c r="R3421" s="2" t="s">
        <v>6</v>
      </c>
      <c r="S3421" s="2" t="s">
        <v>6</v>
      </c>
      <c r="T3421" s="2" t="s">
        <v>6</v>
      </c>
      <c r="U3421" s="2" t="s">
        <v>6</v>
      </c>
      <c r="V3421" s="2" t="s">
        <v>6</v>
      </c>
      <c r="W3421" s="2" t="s">
        <v>6</v>
      </c>
      <c r="X3421" s="2" t="s">
        <v>6</v>
      </c>
      <c r="Y3421" s="2" t="s">
        <v>6</v>
      </c>
      <c r="Z3421" s="2" t="s">
        <v>6</v>
      </c>
      <c r="AA3421" s="2" t="s">
        <v>6</v>
      </c>
      <c r="AB3421" s="2" t="s">
        <v>6</v>
      </c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</row>
    <row r="3422" spans="1:47" ht="15.75">
      <c r="A3422" s="2"/>
      <c r="B3422" s="2"/>
      <c r="C3422" s="2" t="s">
        <v>1154</v>
      </c>
      <c r="D3422" s="2" t="s">
        <v>176</v>
      </c>
      <c r="E3422" s="2" t="s">
        <v>30</v>
      </c>
      <c r="F3422" s="26" t="s">
        <v>176</v>
      </c>
      <c r="G3422" s="4" t="s">
        <v>1266</v>
      </c>
      <c r="H3422" s="2" t="s">
        <v>163</v>
      </c>
      <c r="I3422" s="2" t="s">
        <v>569</v>
      </c>
      <c r="J3422" s="2" t="s">
        <v>570</v>
      </c>
      <c r="K3422" s="2" t="s">
        <v>6</v>
      </c>
      <c r="L3422" s="2" t="s">
        <v>6</v>
      </c>
      <c r="M3422" s="2" t="s">
        <v>6</v>
      </c>
      <c r="N3422" s="2" t="s">
        <v>6</v>
      </c>
      <c r="O3422" s="2" t="s">
        <v>6</v>
      </c>
      <c r="P3422" s="2" t="s">
        <v>6</v>
      </c>
      <c r="Q3422" s="2" t="s">
        <v>6</v>
      </c>
      <c r="R3422" s="2" t="s">
        <v>6</v>
      </c>
      <c r="S3422" s="2" t="s">
        <v>6</v>
      </c>
      <c r="T3422" s="2" t="s">
        <v>6</v>
      </c>
      <c r="U3422" s="2" t="s">
        <v>6</v>
      </c>
      <c r="V3422" s="2" t="s">
        <v>6</v>
      </c>
      <c r="W3422" s="2" t="s">
        <v>6</v>
      </c>
      <c r="X3422" s="2" t="s">
        <v>6</v>
      </c>
      <c r="Y3422" s="2" t="s">
        <v>6</v>
      </c>
      <c r="Z3422" s="2" t="s">
        <v>6</v>
      </c>
      <c r="AA3422" s="2" t="s">
        <v>6</v>
      </c>
      <c r="AB3422" s="2" t="s">
        <v>6</v>
      </c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</row>
    <row r="3423" spans="1:47" ht="15.75">
      <c r="A3423" s="2"/>
      <c r="B3423" s="2"/>
      <c r="C3423" s="2" t="s">
        <v>1155</v>
      </c>
      <c r="D3423" s="2" t="s">
        <v>176</v>
      </c>
      <c r="E3423" s="2" t="s">
        <v>30</v>
      </c>
      <c r="F3423" s="26" t="s">
        <v>176</v>
      </c>
      <c r="G3423" s="4" t="s">
        <v>1266</v>
      </c>
      <c r="H3423" s="2" t="s">
        <v>163</v>
      </c>
      <c r="I3423" s="2" t="s">
        <v>569</v>
      </c>
      <c r="J3423" s="2" t="s">
        <v>570</v>
      </c>
      <c r="K3423" s="2" t="s">
        <v>6</v>
      </c>
      <c r="L3423" s="2" t="s">
        <v>6</v>
      </c>
      <c r="M3423" s="2" t="s">
        <v>6</v>
      </c>
      <c r="N3423" s="2" t="s">
        <v>6</v>
      </c>
      <c r="O3423" s="2" t="s">
        <v>6</v>
      </c>
      <c r="P3423" s="2" t="s">
        <v>6</v>
      </c>
      <c r="Q3423" s="2" t="s">
        <v>6</v>
      </c>
      <c r="R3423" s="2" t="s">
        <v>6</v>
      </c>
      <c r="S3423" s="2" t="s">
        <v>6</v>
      </c>
      <c r="T3423" s="2" t="s">
        <v>6</v>
      </c>
      <c r="U3423" s="2" t="s">
        <v>6</v>
      </c>
      <c r="V3423" s="2" t="s">
        <v>6</v>
      </c>
      <c r="W3423" s="2" t="s">
        <v>6</v>
      </c>
      <c r="X3423" s="2" t="s">
        <v>6</v>
      </c>
      <c r="Y3423" s="2" t="s">
        <v>6</v>
      </c>
      <c r="Z3423" s="2" t="s">
        <v>6</v>
      </c>
      <c r="AA3423" s="2" t="s">
        <v>6</v>
      </c>
      <c r="AB3423" s="2" t="s">
        <v>6</v>
      </c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</row>
    <row r="3424" spans="1:47" ht="15.75">
      <c r="A3424" s="2"/>
      <c r="B3424" s="2"/>
      <c r="C3424" s="2" t="s">
        <v>1156</v>
      </c>
      <c r="D3424" s="2" t="s">
        <v>176</v>
      </c>
      <c r="E3424" s="2" t="s">
        <v>30</v>
      </c>
      <c r="F3424" s="26" t="s">
        <v>176</v>
      </c>
      <c r="G3424" s="4" t="s">
        <v>1266</v>
      </c>
      <c r="H3424" s="2" t="s">
        <v>163</v>
      </c>
      <c r="I3424" s="2" t="s">
        <v>569</v>
      </c>
      <c r="J3424" s="2" t="s">
        <v>570</v>
      </c>
      <c r="K3424" s="2" t="s">
        <v>6</v>
      </c>
      <c r="L3424" s="2" t="s">
        <v>6</v>
      </c>
      <c r="M3424" s="2" t="s">
        <v>6</v>
      </c>
      <c r="N3424" s="2" t="s">
        <v>6</v>
      </c>
      <c r="O3424" s="2" t="s">
        <v>6</v>
      </c>
      <c r="P3424" s="2" t="s">
        <v>6</v>
      </c>
      <c r="Q3424" s="2" t="s">
        <v>6</v>
      </c>
      <c r="R3424" s="2" t="s">
        <v>6</v>
      </c>
      <c r="S3424" s="2" t="s">
        <v>6</v>
      </c>
      <c r="T3424" s="2" t="s">
        <v>6</v>
      </c>
      <c r="U3424" s="2" t="s">
        <v>6</v>
      </c>
      <c r="V3424" s="2" t="s">
        <v>6</v>
      </c>
      <c r="W3424" s="2" t="s">
        <v>6</v>
      </c>
      <c r="X3424" s="2" t="s">
        <v>6</v>
      </c>
      <c r="Y3424" s="2" t="s">
        <v>6</v>
      </c>
      <c r="Z3424" s="2" t="s">
        <v>6</v>
      </c>
      <c r="AA3424" s="2" t="s">
        <v>6</v>
      </c>
      <c r="AB3424" s="2" t="s">
        <v>6</v>
      </c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</row>
    <row r="3425" spans="1:47" ht="15.75">
      <c r="A3425" s="2"/>
      <c r="B3425" s="2"/>
      <c r="C3425" s="2" t="s">
        <v>1157</v>
      </c>
      <c r="D3425" s="2" t="s">
        <v>176</v>
      </c>
      <c r="E3425" s="2" t="s">
        <v>30</v>
      </c>
      <c r="F3425" s="26" t="s">
        <v>176</v>
      </c>
      <c r="G3425" s="4" t="s">
        <v>1266</v>
      </c>
      <c r="H3425" s="2" t="s">
        <v>163</v>
      </c>
      <c r="I3425" s="2" t="s">
        <v>569</v>
      </c>
      <c r="J3425" s="2" t="s">
        <v>570</v>
      </c>
      <c r="K3425" s="2" t="s">
        <v>6</v>
      </c>
      <c r="L3425" s="2" t="s">
        <v>6</v>
      </c>
      <c r="M3425" s="2" t="s">
        <v>6</v>
      </c>
      <c r="N3425" s="2" t="s">
        <v>6</v>
      </c>
      <c r="O3425" s="2" t="s">
        <v>6</v>
      </c>
      <c r="P3425" s="2" t="s">
        <v>6</v>
      </c>
      <c r="Q3425" s="2" t="s">
        <v>6</v>
      </c>
      <c r="R3425" s="2" t="s">
        <v>6</v>
      </c>
      <c r="S3425" s="2" t="s">
        <v>6</v>
      </c>
      <c r="T3425" s="2" t="s">
        <v>6</v>
      </c>
      <c r="U3425" s="2" t="s">
        <v>6</v>
      </c>
      <c r="V3425" s="2" t="s">
        <v>6</v>
      </c>
      <c r="W3425" s="2" t="s">
        <v>6</v>
      </c>
      <c r="X3425" s="2" t="s">
        <v>6</v>
      </c>
      <c r="Y3425" s="2" t="s">
        <v>6</v>
      </c>
      <c r="Z3425" s="2" t="s">
        <v>6</v>
      </c>
      <c r="AA3425" s="2" t="s">
        <v>6</v>
      </c>
      <c r="AB3425" s="2" t="s">
        <v>6</v>
      </c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</row>
    <row r="3426" spans="1:47" ht="15.75">
      <c r="A3426" s="2"/>
      <c r="B3426" s="2"/>
      <c r="C3426" s="2" t="s">
        <v>1158</v>
      </c>
      <c r="D3426" s="2" t="s">
        <v>176</v>
      </c>
      <c r="E3426" s="2" t="s">
        <v>30</v>
      </c>
      <c r="F3426" s="26" t="s">
        <v>176</v>
      </c>
      <c r="G3426" s="4" t="s">
        <v>1266</v>
      </c>
      <c r="H3426" s="2" t="s">
        <v>163</v>
      </c>
      <c r="I3426" s="2" t="s">
        <v>569</v>
      </c>
      <c r="J3426" s="2" t="s">
        <v>570</v>
      </c>
      <c r="K3426" s="2" t="s">
        <v>6</v>
      </c>
      <c r="L3426" s="2" t="s">
        <v>6</v>
      </c>
      <c r="M3426" s="2" t="s">
        <v>6</v>
      </c>
      <c r="N3426" s="2" t="s">
        <v>6</v>
      </c>
      <c r="O3426" s="2" t="s">
        <v>6</v>
      </c>
      <c r="P3426" s="2" t="s">
        <v>6</v>
      </c>
      <c r="Q3426" s="2" t="s">
        <v>6</v>
      </c>
      <c r="R3426" s="2" t="s">
        <v>6</v>
      </c>
      <c r="S3426" s="2" t="s">
        <v>6</v>
      </c>
      <c r="T3426" s="2" t="s">
        <v>6</v>
      </c>
      <c r="U3426" s="2" t="s">
        <v>6</v>
      </c>
      <c r="V3426" s="2" t="s">
        <v>6</v>
      </c>
      <c r="W3426" s="2" t="s">
        <v>6</v>
      </c>
      <c r="X3426" s="2" t="s">
        <v>6</v>
      </c>
      <c r="Y3426" s="2" t="s">
        <v>6</v>
      </c>
      <c r="Z3426" s="2" t="s">
        <v>6</v>
      </c>
      <c r="AA3426" s="2" t="s">
        <v>6</v>
      </c>
      <c r="AB3426" s="2" t="s">
        <v>6</v>
      </c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</row>
    <row r="3427" spans="1:47" ht="15.75">
      <c r="A3427" s="2"/>
      <c r="B3427" s="2"/>
      <c r="C3427" s="2" t="s">
        <v>1159</v>
      </c>
      <c r="D3427" s="2" t="s">
        <v>176</v>
      </c>
      <c r="E3427" s="2" t="s">
        <v>30</v>
      </c>
      <c r="F3427" s="26" t="s">
        <v>176</v>
      </c>
      <c r="G3427" s="4" t="s">
        <v>1266</v>
      </c>
      <c r="H3427" s="2" t="s">
        <v>163</v>
      </c>
      <c r="I3427" s="2" t="s">
        <v>569</v>
      </c>
      <c r="J3427" s="2" t="s">
        <v>570</v>
      </c>
      <c r="K3427" s="2" t="s">
        <v>6</v>
      </c>
      <c r="L3427" s="2" t="s">
        <v>6</v>
      </c>
      <c r="M3427" s="2" t="s">
        <v>6</v>
      </c>
      <c r="N3427" s="2" t="s">
        <v>6</v>
      </c>
      <c r="O3427" s="2" t="s">
        <v>6</v>
      </c>
      <c r="P3427" s="2" t="s">
        <v>6</v>
      </c>
      <c r="Q3427" s="2" t="s">
        <v>6</v>
      </c>
      <c r="R3427" s="2" t="s">
        <v>6</v>
      </c>
      <c r="S3427" s="2" t="s">
        <v>6</v>
      </c>
      <c r="T3427" s="2" t="s">
        <v>6</v>
      </c>
      <c r="U3427" s="2" t="s">
        <v>6</v>
      </c>
      <c r="V3427" s="2" t="s">
        <v>6</v>
      </c>
      <c r="W3427" s="2" t="s">
        <v>6</v>
      </c>
      <c r="X3427" s="2" t="s">
        <v>6</v>
      </c>
      <c r="Y3427" s="2" t="s">
        <v>6</v>
      </c>
      <c r="Z3427" s="2" t="s">
        <v>6</v>
      </c>
      <c r="AA3427" s="2" t="s">
        <v>6</v>
      </c>
      <c r="AB3427" s="2" t="s">
        <v>6</v>
      </c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</row>
    <row r="3428" spans="1:47" ht="15.75">
      <c r="A3428" s="2"/>
      <c r="B3428" s="2"/>
      <c r="C3428" s="2" t="s">
        <v>1160</v>
      </c>
      <c r="D3428" s="2" t="s">
        <v>176</v>
      </c>
      <c r="E3428" s="2" t="s">
        <v>30</v>
      </c>
      <c r="F3428" s="26" t="s">
        <v>176</v>
      </c>
      <c r="G3428" s="4" t="s">
        <v>1266</v>
      </c>
      <c r="H3428" s="2" t="s">
        <v>163</v>
      </c>
      <c r="I3428" s="2" t="s">
        <v>569</v>
      </c>
      <c r="J3428" s="2" t="s">
        <v>570</v>
      </c>
      <c r="K3428" s="2" t="s">
        <v>6</v>
      </c>
      <c r="L3428" s="2" t="s">
        <v>6</v>
      </c>
      <c r="M3428" s="2" t="s">
        <v>6</v>
      </c>
      <c r="N3428" s="2" t="s">
        <v>6</v>
      </c>
      <c r="O3428" s="2" t="s">
        <v>6</v>
      </c>
      <c r="P3428" s="2" t="s">
        <v>6</v>
      </c>
      <c r="Q3428" s="2" t="s">
        <v>6</v>
      </c>
      <c r="R3428" s="2" t="s">
        <v>6</v>
      </c>
      <c r="S3428" s="2" t="s">
        <v>6</v>
      </c>
      <c r="T3428" s="2" t="s">
        <v>6</v>
      </c>
      <c r="U3428" s="2" t="s">
        <v>6</v>
      </c>
      <c r="V3428" s="2" t="s">
        <v>6</v>
      </c>
      <c r="W3428" s="2" t="s">
        <v>6</v>
      </c>
      <c r="X3428" s="2" t="s">
        <v>6</v>
      </c>
      <c r="Y3428" s="2" t="s">
        <v>6</v>
      </c>
      <c r="Z3428" s="2" t="s">
        <v>6</v>
      </c>
      <c r="AA3428" s="2" t="s">
        <v>6</v>
      </c>
      <c r="AB3428" s="2" t="s">
        <v>6</v>
      </c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</row>
    <row r="3429" spans="1:47" ht="15.75">
      <c r="A3429" s="2"/>
      <c r="B3429" s="2"/>
      <c r="C3429" s="2" t="s">
        <v>1161</v>
      </c>
      <c r="D3429" s="2" t="s">
        <v>176</v>
      </c>
      <c r="E3429" s="2" t="s">
        <v>30</v>
      </c>
      <c r="F3429" s="26" t="s">
        <v>176</v>
      </c>
      <c r="G3429" s="4" t="s">
        <v>1266</v>
      </c>
      <c r="H3429" s="2" t="s">
        <v>163</v>
      </c>
      <c r="I3429" s="2" t="s">
        <v>569</v>
      </c>
      <c r="J3429" s="2" t="s">
        <v>570</v>
      </c>
      <c r="K3429" s="2" t="s">
        <v>6</v>
      </c>
      <c r="L3429" s="2" t="s">
        <v>6</v>
      </c>
      <c r="M3429" s="2" t="s">
        <v>6</v>
      </c>
      <c r="N3429" s="2" t="s">
        <v>6</v>
      </c>
      <c r="O3429" s="2" t="s">
        <v>6</v>
      </c>
      <c r="P3429" s="2" t="s">
        <v>6</v>
      </c>
      <c r="Q3429" s="2" t="s">
        <v>6</v>
      </c>
      <c r="R3429" s="2" t="s">
        <v>6</v>
      </c>
      <c r="S3429" s="2" t="s">
        <v>6</v>
      </c>
      <c r="T3429" s="2" t="s">
        <v>6</v>
      </c>
      <c r="U3429" s="2" t="s">
        <v>6</v>
      </c>
      <c r="V3429" s="2" t="s">
        <v>6</v>
      </c>
      <c r="W3429" s="2" t="s">
        <v>6</v>
      </c>
      <c r="X3429" s="2" t="s">
        <v>6</v>
      </c>
      <c r="Y3429" s="2" t="s">
        <v>6</v>
      </c>
      <c r="Z3429" s="2" t="s">
        <v>6</v>
      </c>
      <c r="AA3429" s="2" t="s">
        <v>6</v>
      </c>
      <c r="AB3429" s="2" t="s">
        <v>6</v>
      </c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</row>
    <row r="3430" spans="1:47" ht="15.75">
      <c r="A3430" s="2"/>
      <c r="B3430" s="2"/>
      <c r="C3430" s="2" t="s">
        <v>1162</v>
      </c>
      <c r="D3430" s="2" t="s">
        <v>176</v>
      </c>
      <c r="E3430" s="2" t="s">
        <v>30</v>
      </c>
      <c r="F3430" s="26" t="s">
        <v>176</v>
      </c>
      <c r="G3430" s="4" t="s">
        <v>1266</v>
      </c>
      <c r="H3430" s="2" t="s">
        <v>163</v>
      </c>
      <c r="I3430" s="2" t="s">
        <v>569</v>
      </c>
      <c r="J3430" s="2" t="s">
        <v>570</v>
      </c>
      <c r="K3430" s="2" t="s">
        <v>6</v>
      </c>
      <c r="L3430" s="2" t="s">
        <v>6</v>
      </c>
      <c r="M3430" s="2" t="s">
        <v>6</v>
      </c>
      <c r="N3430" s="2" t="s">
        <v>6</v>
      </c>
      <c r="O3430" s="2" t="s">
        <v>6</v>
      </c>
      <c r="P3430" s="2" t="s">
        <v>6</v>
      </c>
      <c r="Q3430" s="2" t="s">
        <v>6</v>
      </c>
      <c r="R3430" s="2" t="s">
        <v>6</v>
      </c>
      <c r="S3430" s="2" t="s">
        <v>6</v>
      </c>
      <c r="T3430" s="2" t="s">
        <v>6</v>
      </c>
      <c r="U3430" s="2" t="s">
        <v>6</v>
      </c>
      <c r="V3430" s="2" t="s">
        <v>6</v>
      </c>
      <c r="W3430" s="2" t="s">
        <v>6</v>
      </c>
      <c r="X3430" s="2" t="s">
        <v>6</v>
      </c>
      <c r="Y3430" s="2" t="s">
        <v>6</v>
      </c>
      <c r="Z3430" s="2" t="s">
        <v>6</v>
      </c>
      <c r="AA3430" s="2" t="s">
        <v>6</v>
      </c>
      <c r="AB3430" s="2" t="s">
        <v>6</v>
      </c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</row>
    <row r="3431" spans="1:47" ht="15.75">
      <c r="A3431" s="2"/>
      <c r="B3431" s="2"/>
      <c r="C3431" s="2" t="s">
        <v>1163</v>
      </c>
      <c r="D3431" s="2" t="s">
        <v>176</v>
      </c>
      <c r="E3431" s="2" t="s">
        <v>30</v>
      </c>
      <c r="F3431" s="26" t="s">
        <v>176</v>
      </c>
      <c r="G3431" s="4" t="s">
        <v>1266</v>
      </c>
      <c r="H3431" s="2" t="s">
        <v>163</v>
      </c>
      <c r="I3431" s="2" t="s">
        <v>569</v>
      </c>
      <c r="J3431" s="2" t="s">
        <v>570</v>
      </c>
      <c r="K3431" s="2" t="s">
        <v>6</v>
      </c>
      <c r="L3431" s="2" t="s">
        <v>6</v>
      </c>
      <c r="M3431" s="2" t="s">
        <v>6</v>
      </c>
      <c r="N3431" s="2" t="s">
        <v>6</v>
      </c>
      <c r="O3431" s="2" t="s">
        <v>6</v>
      </c>
      <c r="P3431" s="2" t="s">
        <v>6</v>
      </c>
      <c r="Q3431" s="2" t="s">
        <v>6</v>
      </c>
      <c r="R3431" s="2" t="s">
        <v>6</v>
      </c>
      <c r="S3431" s="2" t="s">
        <v>6</v>
      </c>
      <c r="T3431" s="2" t="s">
        <v>6</v>
      </c>
      <c r="U3431" s="2" t="s">
        <v>6</v>
      </c>
      <c r="V3431" s="2" t="s">
        <v>6</v>
      </c>
      <c r="W3431" s="2" t="s">
        <v>6</v>
      </c>
      <c r="X3431" s="2" t="s">
        <v>6</v>
      </c>
      <c r="Y3431" s="2" t="s">
        <v>6</v>
      </c>
      <c r="Z3431" s="2" t="s">
        <v>6</v>
      </c>
      <c r="AA3431" s="2" t="s">
        <v>6</v>
      </c>
      <c r="AB3431" s="2" t="s">
        <v>6</v>
      </c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</row>
    <row r="3432" spans="1:47" ht="15.75">
      <c r="A3432" s="2"/>
      <c r="B3432" s="2"/>
      <c r="C3432" s="2" t="s">
        <v>1164</v>
      </c>
      <c r="D3432" s="2" t="s">
        <v>176</v>
      </c>
      <c r="E3432" s="2" t="s">
        <v>30</v>
      </c>
      <c r="F3432" s="26" t="s">
        <v>176</v>
      </c>
      <c r="G3432" s="4" t="s">
        <v>1266</v>
      </c>
      <c r="H3432" s="2" t="s">
        <v>163</v>
      </c>
      <c r="I3432" s="2" t="s">
        <v>569</v>
      </c>
      <c r="J3432" s="2" t="s">
        <v>570</v>
      </c>
      <c r="K3432" s="2" t="s">
        <v>6</v>
      </c>
      <c r="L3432" s="2" t="s">
        <v>6</v>
      </c>
      <c r="M3432" s="2" t="s">
        <v>6</v>
      </c>
      <c r="N3432" s="2" t="s">
        <v>6</v>
      </c>
      <c r="O3432" s="2" t="s">
        <v>6</v>
      </c>
      <c r="P3432" s="2" t="s">
        <v>6</v>
      </c>
      <c r="Q3432" s="2" t="s">
        <v>6</v>
      </c>
      <c r="R3432" s="2" t="s">
        <v>6</v>
      </c>
      <c r="S3432" s="2" t="s">
        <v>6</v>
      </c>
      <c r="T3432" s="2" t="s">
        <v>6</v>
      </c>
      <c r="U3432" s="2" t="s">
        <v>6</v>
      </c>
      <c r="V3432" s="2" t="s">
        <v>6</v>
      </c>
      <c r="W3432" s="2" t="s">
        <v>6</v>
      </c>
      <c r="X3432" s="2" t="s">
        <v>6</v>
      </c>
      <c r="Y3432" s="2" t="s">
        <v>6</v>
      </c>
      <c r="Z3432" s="2" t="s">
        <v>6</v>
      </c>
      <c r="AA3432" s="2" t="s">
        <v>6</v>
      </c>
      <c r="AB3432" s="2" t="s">
        <v>6</v>
      </c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</row>
    <row r="3433" spans="1:47" ht="15.75">
      <c r="A3433" s="2"/>
      <c r="B3433" s="2"/>
      <c r="C3433" s="2" t="s">
        <v>1165</v>
      </c>
      <c r="D3433" s="2" t="s">
        <v>176</v>
      </c>
      <c r="E3433" s="2" t="s">
        <v>30</v>
      </c>
      <c r="F3433" s="26" t="s">
        <v>176</v>
      </c>
      <c r="G3433" s="4" t="s">
        <v>1266</v>
      </c>
      <c r="H3433" s="2" t="s">
        <v>163</v>
      </c>
      <c r="I3433" s="2" t="s">
        <v>569</v>
      </c>
      <c r="J3433" s="2" t="s">
        <v>570</v>
      </c>
      <c r="K3433" s="2" t="s">
        <v>6</v>
      </c>
      <c r="L3433" s="2" t="s">
        <v>6</v>
      </c>
      <c r="M3433" s="2" t="s">
        <v>6</v>
      </c>
      <c r="N3433" s="2" t="s">
        <v>6</v>
      </c>
      <c r="O3433" s="2" t="s">
        <v>6</v>
      </c>
      <c r="P3433" s="2" t="s">
        <v>6</v>
      </c>
      <c r="Q3433" s="2" t="s">
        <v>6</v>
      </c>
      <c r="R3433" s="2" t="s">
        <v>6</v>
      </c>
      <c r="S3433" s="2" t="s">
        <v>6</v>
      </c>
      <c r="T3433" s="2" t="s">
        <v>6</v>
      </c>
      <c r="U3433" s="2" t="s">
        <v>6</v>
      </c>
      <c r="V3433" s="2" t="s">
        <v>6</v>
      </c>
      <c r="W3433" s="2" t="s">
        <v>6</v>
      </c>
      <c r="X3433" s="2" t="s">
        <v>6</v>
      </c>
      <c r="Y3433" s="2" t="s">
        <v>6</v>
      </c>
      <c r="Z3433" s="2" t="s">
        <v>6</v>
      </c>
      <c r="AA3433" s="2" t="s">
        <v>6</v>
      </c>
      <c r="AB3433" s="2" t="s">
        <v>6</v>
      </c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</row>
    <row r="3434" spans="1:47" ht="15.75">
      <c r="A3434" s="2"/>
      <c r="B3434" s="2"/>
      <c r="C3434" s="2" t="s">
        <v>1166</v>
      </c>
      <c r="D3434" s="2" t="s">
        <v>176</v>
      </c>
      <c r="E3434" s="2" t="s">
        <v>30</v>
      </c>
      <c r="F3434" s="26" t="s">
        <v>176</v>
      </c>
      <c r="G3434" s="4" t="s">
        <v>1266</v>
      </c>
      <c r="H3434" s="2" t="s">
        <v>163</v>
      </c>
      <c r="I3434" s="2" t="s">
        <v>569</v>
      </c>
      <c r="J3434" s="2" t="s">
        <v>570</v>
      </c>
      <c r="K3434" s="2" t="s">
        <v>6</v>
      </c>
      <c r="L3434" s="2" t="s">
        <v>6</v>
      </c>
      <c r="M3434" s="2" t="s">
        <v>6</v>
      </c>
      <c r="N3434" s="2" t="s">
        <v>6</v>
      </c>
      <c r="O3434" s="2" t="s">
        <v>6</v>
      </c>
      <c r="P3434" s="2" t="s">
        <v>6</v>
      </c>
      <c r="Q3434" s="2" t="s">
        <v>6</v>
      </c>
      <c r="R3434" s="2" t="s">
        <v>6</v>
      </c>
      <c r="S3434" s="2" t="s">
        <v>6</v>
      </c>
      <c r="T3434" s="2" t="s">
        <v>6</v>
      </c>
      <c r="U3434" s="2" t="s">
        <v>6</v>
      </c>
      <c r="V3434" s="2" t="s">
        <v>6</v>
      </c>
      <c r="W3434" s="2" t="s">
        <v>6</v>
      </c>
      <c r="X3434" s="2" t="s">
        <v>6</v>
      </c>
      <c r="Y3434" s="2" t="s">
        <v>6</v>
      </c>
      <c r="Z3434" s="2" t="s">
        <v>6</v>
      </c>
      <c r="AA3434" s="2" t="s">
        <v>6</v>
      </c>
      <c r="AB3434" s="2" t="s">
        <v>6</v>
      </c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</row>
    <row r="3435" spans="1:47" ht="15.75">
      <c r="A3435" s="2"/>
      <c r="B3435" s="2"/>
      <c r="C3435" s="2" t="s">
        <v>1168</v>
      </c>
      <c r="D3435" s="2" t="s">
        <v>176</v>
      </c>
      <c r="E3435" s="2" t="s">
        <v>30</v>
      </c>
      <c r="F3435" s="26" t="s">
        <v>1278</v>
      </c>
      <c r="G3435" s="4" t="s">
        <v>1266</v>
      </c>
      <c r="H3435" s="2" t="s">
        <v>163</v>
      </c>
      <c r="I3435" s="2" t="s">
        <v>569</v>
      </c>
      <c r="J3435" s="2" t="s">
        <v>570</v>
      </c>
      <c r="K3435" s="2" t="s">
        <v>6</v>
      </c>
      <c r="L3435" s="2" t="s">
        <v>6</v>
      </c>
      <c r="M3435" s="2" t="s">
        <v>6</v>
      </c>
      <c r="N3435" s="2" t="s">
        <v>6</v>
      </c>
      <c r="O3435" s="2" t="s">
        <v>6</v>
      </c>
      <c r="P3435" s="2" t="s">
        <v>6</v>
      </c>
      <c r="Q3435" s="2" t="s">
        <v>6</v>
      </c>
      <c r="R3435" s="2" t="s">
        <v>6</v>
      </c>
      <c r="S3435" s="2" t="s">
        <v>6</v>
      </c>
      <c r="T3435" s="2" t="s">
        <v>6</v>
      </c>
      <c r="U3435" s="2" t="s">
        <v>6</v>
      </c>
      <c r="V3435" s="2" t="s">
        <v>6</v>
      </c>
      <c r="W3435" s="2" t="s">
        <v>6</v>
      </c>
      <c r="X3435" s="2" t="s">
        <v>6</v>
      </c>
      <c r="Y3435" s="2" t="s">
        <v>6</v>
      </c>
      <c r="Z3435" s="2" t="s">
        <v>6</v>
      </c>
      <c r="AA3435" s="2" t="s">
        <v>6</v>
      </c>
      <c r="AB3435" s="2" t="s">
        <v>6</v>
      </c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</row>
    <row r="3436" spans="1:47" ht="15.75">
      <c r="A3436" s="2"/>
      <c r="B3436" s="2"/>
      <c r="C3436" s="2" t="s">
        <v>1169</v>
      </c>
      <c r="D3436" s="2" t="s">
        <v>176</v>
      </c>
      <c r="E3436" s="2" t="s">
        <v>30</v>
      </c>
      <c r="F3436" s="26" t="s">
        <v>176</v>
      </c>
      <c r="G3436" s="4" t="s">
        <v>1266</v>
      </c>
      <c r="H3436" s="2" t="s">
        <v>163</v>
      </c>
      <c r="I3436" s="2" t="s">
        <v>569</v>
      </c>
      <c r="J3436" s="2" t="s">
        <v>570</v>
      </c>
      <c r="K3436" s="2" t="s">
        <v>6</v>
      </c>
      <c r="L3436" s="2" t="s">
        <v>6</v>
      </c>
      <c r="M3436" s="2" t="s">
        <v>6</v>
      </c>
      <c r="N3436" s="2" t="s">
        <v>6</v>
      </c>
      <c r="O3436" s="2" t="s">
        <v>6</v>
      </c>
      <c r="P3436" s="2" t="s">
        <v>6</v>
      </c>
      <c r="Q3436" s="2" t="s">
        <v>6</v>
      </c>
      <c r="R3436" s="2" t="s">
        <v>6</v>
      </c>
      <c r="S3436" s="2" t="s">
        <v>6</v>
      </c>
      <c r="T3436" s="2" t="s">
        <v>6</v>
      </c>
      <c r="U3436" s="2" t="s">
        <v>6</v>
      </c>
      <c r="V3436" s="2" t="s">
        <v>6</v>
      </c>
      <c r="W3436" s="2" t="s">
        <v>6</v>
      </c>
      <c r="X3436" s="2" t="s">
        <v>6</v>
      </c>
      <c r="Y3436" s="2" t="s">
        <v>6</v>
      </c>
      <c r="Z3436" s="2" t="s">
        <v>6</v>
      </c>
      <c r="AA3436" s="2" t="s">
        <v>6</v>
      </c>
      <c r="AB3436" s="2" t="s">
        <v>6</v>
      </c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</row>
    <row r="3437" spans="1:47" ht="15.75">
      <c r="A3437" s="2"/>
      <c r="B3437" s="2"/>
      <c r="C3437" s="2" t="s">
        <v>1170</v>
      </c>
      <c r="D3437" s="2" t="s">
        <v>176</v>
      </c>
      <c r="E3437" s="2" t="s">
        <v>30</v>
      </c>
      <c r="F3437" s="26" t="s">
        <v>176</v>
      </c>
      <c r="G3437" s="4" t="s">
        <v>1266</v>
      </c>
      <c r="H3437" s="2" t="s">
        <v>163</v>
      </c>
      <c r="I3437" s="2" t="s">
        <v>569</v>
      </c>
      <c r="J3437" s="2" t="s">
        <v>570</v>
      </c>
      <c r="K3437" s="2" t="s">
        <v>6</v>
      </c>
      <c r="L3437" s="2" t="s">
        <v>6</v>
      </c>
      <c r="M3437" s="2" t="s">
        <v>6</v>
      </c>
      <c r="N3437" s="2" t="s">
        <v>6</v>
      </c>
      <c r="O3437" s="2" t="s">
        <v>6</v>
      </c>
      <c r="P3437" s="2" t="s">
        <v>6</v>
      </c>
      <c r="Q3437" s="2" t="s">
        <v>6</v>
      </c>
      <c r="R3437" s="2" t="s">
        <v>6</v>
      </c>
      <c r="S3437" s="2" t="s">
        <v>6</v>
      </c>
      <c r="T3437" s="2" t="s">
        <v>6</v>
      </c>
      <c r="U3437" s="2" t="s">
        <v>6</v>
      </c>
      <c r="V3437" s="2" t="s">
        <v>6</v>
      </c>
      <c r="W3437" s="2" t="s">
        <v>6</v>
      </c>
      <c r="X3437" s="2" t="s">
        <v>6</v>
      </c>
      <c r="Y3437" s="2" t="s">
        <v>6</v>
      </c>
      <c r="Z3437" s="2" t="s">
        <v>6</v>
      </c>
      <c r="AA3437" s="2" t="s">
        <v>6</v>
      </c>
      <c r="AB3437" s="2" t="s">
        <v>6</v>
      </c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</row>
    <row r="3438" spans="1:47" ht="15.75">
      <c r="A3438" s="2"/>
      <c r="B3438" s="2"/>
      <c r="C3438" s="2" t="s">
        <v>1171</v>
      </c>
      <c r="D3438" s="2" t="s">
        <v>176</v>
      </c>
      <c r="E3438" s="2" t="s">
        <v>30</v>
      </c>
      <c r="F3438" s="26" t="s">
        <v>176</v>
      </c>
      <c r="G3438" s="4" t="s">
        <v>1266</v>
      </c>
      <c r="H3438" s="2" t="s">
        <v>163</v>
      </c>
      <c r="I3438" s="2" t="s">
        <v>569</v>
      </c>
      <c r="J3438" s="2" t="s">
        <v>570</v>
      </c>
      <c r="K3438" s="2" t="s">
        <v>6</v>
      </c>
      <c r="L3438" s="2" t="s">
        <v>6</v>
      </c>
      <c r="M3438" s="2" t="s">
        <v>6</v>
      </c>
      <c r="N3438" s="2" t="s">
        <v>6</v>
      </c>
      <c r="O3438" s="2" t="s">
        <v>6</v>
      </c>
      <c r="P3438" s="2" t="s">
        <v>6</v>
      </c>
      <c r="Q3438" s="2" t="s">
        <v>6</v>
      </c>
      <c r="R3438" s="2" t="s">
        <v>6</v>
      </c>
      <c r="S3438" s="2" t="s">
        <v>6</v>
      </c>
      <c r="T3438" s="2" t="s">
        <v>6</v>
      </c>
      <c r="U3438" s="2" t="s">
        <v>6</v>
      </c>
      <c r="V3438" s="2" t="s">
        <v>6</v>
      </c>
      <c r="W3438" s="2" t="s">
        <v>6</v>
      </c>
      <c r="X3438" s="2" t="s">
        <v>6</v>
      </c>
      <c r="Y3438" s="2" t="s">
        <v>6</v>
      </c>
      <c r="Z3438" s="2" t="s">
        <v>6</v>
      </c>
      <c r="AA3438" s="2" t="s">
        <v>6</v>
      </c>
      <c r="AB3438" s="2" t="s">
        <v>6</v>
      </c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</row>
    <row r="3439" spans="1:47" ht="15.75">
      <c r="A3439" s="2"/>
      <c r="B3439" s="2"/>
      <c r="C3439" s="2" t="s">
        <v>1172</v>
      </c>
      <c r="D3439" s="2" t="s">
        <v>176</v>
      </c>
      <c r="E3439" s="2" t="s">
        <v>30</v>
      </c>
      <c r="F3439" s="26" t="s">
        <v>176</v>
      </c>
      <c r="G3439" s="4" t="s">
        <v>1266</v>
      </c>
      <c r="H3439" s="2" t="s">
        <v>163</v>
      </c>
      <c r="I3439" s="2" t="s">
        <v>569</v>
      </c>
      <c r="J3439" s="2" t="s">
        <v>570</v>
      </c>
      <c r="K3439" s="2" t="s">
        <v>6</v>
      </c>
      <c r="L3439" s="2" t="s">
        <v>6</v>
      </c>
      <c r="M3439" s="2" t="s">
        <v>6</v>
      </c>
      <c r="N3439" s="2" t="s">
        <v>6</v>
      </c>
      <c r="O3439" s="2" t="s">
        <v>6</v>
      </c>
      <c r="P3439" s="2" t="s">
        <v>6</v>
      </c>
      <c r="Q3439" s="2" t="s">
        <v>6</v>
      </c>
      <c r="R3439" s="2" t="s">
        <v>6</v>
      </c>
      <c r="S3439" s="2" t="s">
        <v>6</v>
      </c>
      <c r="T3439" s="2" t="s">
        <v>6</v>
      </c>
      <c r="U3439" s="2" t="s">
        <v>6</v>
      </c>
      <c r="V3439" s="2" t="s">
        <v>6</v>
      </c>
      <c r="W3439" s="2" t="s">
        <v>6</v>
      </c>
      <c r="X3439" s="2" t="s">
        <v>6</v>
      </c>
      <c r="Y3439" s="2" t="s">
        <v>6</v>
      </c>
      <c r="Z3439" s="2" t="s">
        <v>6</v>
      </c>
      <c r="AA3439" s="2" t="s">
        <v>6</v>
      </c>
      <c r="AB3439" s="2" t="s">
        <v>6</v>
      </c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</row>
    <row r="3440" spans="1:47" ht="15.75">
      <c r="A3440" s="2"/>
      <c r="B3440" s="2"/>
      <c r="C3440" s="2" t="s">
        <v>1173</v>
      </c>
      <c r="D3440" s="2" t="s">
        <v>176</v>
      </c>
      <c r="E3440" s="2" t="s">
        <v>30</v>
      </c>
      <c r="F3440" s="26" t="s">
        <v>176</v>
      </c>
      <c r="G3440" s="4" t="s">
        <v>1266</v>
      </c>
      <c r="H3440" s="2" t="s">
        <v>163</v>
      </c>
      <c r="I3440" s="2" t="s">
        <v>569</v>
      </c>
      <c r="J3440" s="2" t="s">
        <v>570</v>
      </c>
      <c r="K3440" s="2" t="s">
        <v>6</v>
      </c>
      <c r="L3440" s="2" t="s">
        <v>6</v>
      </c>
      <c r="M3440" s="2" t="s">
        <v>6</v>
      </c>
      <c r="N3440" s="2" t="s">
        <v>6</v>
      </c>
      <c r="O3440" s="2" t="s">
        <v>6</v>
      </c>
      <c r="P3440" s="2" t="s">
        <v>6</v>
      </c>
      <c r="Q3440" s="2" t="s">
        <v>6</v>
      </c>
      <c r="R3440" s="2" t="s">
        <v>6</v>
      </c>
      <c r="S3440" s="2" t="s">
        <v>6</v>
      </c>
      <c r="T3440" s="2" t="s">
        <v>6</v>
      </c>
      <c r="U3440" s="2" t="s">
        <v>6</v>
      </c>
      <c r="V3440" s="2" t="s">
        <v>6</v>
      </c>
      <c r="W3440" s="2" t="s">
        <v>6</v>
      </c>
      <c r="X3440" s="2" t="s">
        <v>6</v>
      </c>
      <c r="Y3440" s="2" t="s">
        <v>6</v>
      </c>
      <c r="Z3440" s="2" t="s">
        <v>6</v>
      </c>
      <c r="AA3440" s="2" t="s">
        <v>6</v>
      </c>
      <c r="AB3440" s="2" t="s">
        <v>6</v>
      </c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</row>
    <row r="3441" spans="1:47" ht="15.75">
      <c r="A3441" s="2"/>
      <c r="B3441" s="2"/>
      <c r="C3441" s="2" t="s">
        <v>1174</v>
      </c>
      <c r="D3441" s="2" t="s">
        <v>176</v>
      </c>
      <c r="E3441" s="2" t="s">
        <v>30</v>
      </c>
      <c r="F3441" s="26" t="s">
        <v>176</v>
      </c>
      <c r="G3441" s="4" t="s">
        <v>1266</v>
      </c>
      <c r="H3441" s="2" t="s">
        <v>163</v>
      </c>
      <c r="I3441" s="2" t="s">
        <v>569</v>
      </c>
      <c r="J3441" s="2" t="s">
        <v>570</v>
      </c>
      <c r="K3441" s="2" t="s">
        <v>6</v>
      </c>
      <c r="L3441" s="2" t="s">
        <v>6</v>
      </c>
      <c r="M3441" s="2" t="s">
        <v>6</v>
      </c>
      <c r="N3441" s="2" t="s">
        <v>6</v>
      </c>
      <c r="O3441" s="2" t="s">
        <v>6</v>
      </c>
      <c r="P3441" s="2" t="s">
        <v>6</v>
      </c>
      <c r="Q3441" s="2" t="s">
        <v>6</v>
      </c>
      <c r="R3441" s="2" t="s">
        <v>6</v>
      </c>
      <c r="S3441" s="2" t="s">
        <v>6</v>
      </c>
      <c r="T3441" s="2" t="s">
        <v>6</v>
      </c>
      <c r="U3441" s="2" t="s">
        <v>6</v>
      </c>
      <c r="V3441" s="2" t="s">
        <v>6</v>
      </c>
      <c r="W3441" s="2" t="s">
        <v>6</v>
      </c>
      <c r="X3441" s="2" t="s">
        <v>6</v>
      </c>
      <c r="Y3441" s="2" t="s">
        <v>6</v>
      </c>
      <c r="Z3441" s="2" t="s">
        <v>6</v>
      </c>
      <c r="AA3441" s="2" t="s">
        <v>6</v>
      </c>
      <c r="AB3441" s="2" t="s">
        <v>6</v>
      </c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</row>
    <row r="3442" spans="1:47" ht="15.75">
      <c r="A3442" s="2"/>
      <c r="B3442" s="2"/>
      <c r="C3442" s="2" t="s">
        <v>1175</v>
      </c>
      <c r="D3442" s="2" t="s">
        <v>176</v>
      </c>
      <c r="E3442" s="2" t="s">
        <v>30</v>
      </c>
      <c r="F3442" s="26" t="s">
        <v>176</v>
      </c>
      <c r="G3442" s="4" t="s">
        <v>1266</v>
      </c>
      <c r="H3442" s="2" t="s">
        <v>163</v>
      </c>
      <c r="I3442" s="2" t="s">
        <v>569</v>
      </c>
      <c r="J3442" s="2" t="s">
        <v>570</v>
      </c>
      <c r="K3442" s="2" t="s">
        <v>6</v>
      </c>
      <c r="L3442" s="2" t="s">
        <v>6</v>
      </c>
      <c r="M3442" s="2" t="s">
        <v>6</v>
      </c>
      <c r="N3442" s="2" t="s">
        <v>6</v>
      </c>
      <c r="O3442" s="2" t="s">
        <v>6</v>
      </c>
      <c r="P3442" s="2" t="s">
        <v>6</v>
      </c>
      <c r="Q3442" s="2" t="s">
        <v>6</v>
      </c>
      <c r="R3442" s="2" t="s">
        <v>6</v>
      </c>
      <c r="S3442" s="2" t="s">
        <v>6</v>
      </c>
      <c r="T3442" s="2" t="s">
        <v>6</v>
      </c>
      <c r="U3442" s="2" t="s">
        <v>6</v>
      </c>
      <c r="V3442" s="2" t="s">
        <v>6</v>
      </c>
      <c r="W3442" s="2" t="s">
        <v>6</v>
      </c>
      <c r="X3442" s="2" t="s">
        <v>6</v>
      </c>
      <c r="Y3442" s="2" t="s">
        <v>6</v>
      </c>
      <c r="Z3442" s="2" t="s">
        <v>6</v>
      </c>
      <c r="AA3442" s="2" t="s">
        <v>6</v>
      </c>
      <c r="AB3442" s="2" t="s">
        <v>6</v>
      </c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</row>
    <row r="3443" spans="1:47" ht="15.75">
      <c r="A3443" s="2"/>
      <c r="B3443" s="2"/>
      <c r="C3443" s="2" t="s">
        <v>1176</v>
      </c>
      <c r="D3443" s="2" t="s">
        <v>176</v>
      </c>
      <c r="E3443" s="2" t="s">
        <v>30</v>
      </c>
      <c r="F3443" s="26" t="s">
        <v>176</v>
      </c>
      <c r="G3443" s="4" t="s">
        <v>1266</v>
      </c>
      <c r="H3443" s="2" t="s">
        <v>163</v>
      </c>
      <c r="I3443" s="2" t="s">
        <v>569</v>
      </c>
      <c r="J3443" s="2" t="s">
        <v>570</v>
      </c>
      <c r="K3443" s="2" t="s">
        <v>6</v>
      </c>
      <c r="L3443" s="2" t="s">
        <v>6</v>
      </c>
      <c r="M3443" s="2" t="s">
        <v>6</v>
      </c>
      <c r="N3443" s="2" t="s">
        <v>6</v>
      </c>
      <c r="O3443" s="2" t="s">
        <v>6</v>
      </c>
      <c r="P3443" s="2" t="s">
        <v>6</v>
      </c>
      <c r="Q3443" s="2" t="s">
        <v>6</v>
      </c>
      <c r="R3443" s="2" t="s">
        <v>6</v>
      </c>
      <c r="S3443" s="2" t="s">
        <v>6</v>
      </c>
      <c r="T3443" s="2" t="s">
        <v>6</v>
      </c>
      <c r="U3443" s="2" t="s">
        <v>6</v>
      </c>
      <c r="V3443" s="2" t="s">
        <v>6</v>
      </c>
      <c r="W3443" s="2" t="s">
        <v>6</v>
      </c>
      <c r="X3443" s="2" t="s">
        <v>6</v>
      </c>
      <c r="Y3443" s="2" t="s">
        <v>6</v>
      </c>
      <c r="Z3443" s="2" t="s">
        <v>6</v>
      </c>
      <c r="AA3443" s="2" t="s">
        <v>6</v>
      </c>
      <c r="AB3443" s="2" t="s">
        <v>6</v>
      </c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</row>
    <row r="3444" spans="1:47" ht="15.75">
      <c r="A3444" s="2"/>
      <c r="B3444" s="2"/>
      <c r="C3444" s="2" t="s">
        <v>1177</v>
      </c>
      <c r="D3444" s="2" t="s">
        <v>176</v>
      </c>
      <c r="E3444" s="2" t="s">
        <v>30</v>
      </c>
      <c r="F3444" s="26" t="s">
        <v>176</v>
      </c>
      <c r="G3444" s="4" t="s">
        <v>1266</v>
      </c>
      <c r="H3444" s="2" t="s">
        <v>163</v>
      </c>
      <c r="I3444" s="2" t="s">
        <v>569</v>
      </c>
      <c r="J3444" s="2" t="s">
        <v>570</v>
      </c>
      <c r="K3444" s="2" t="s">
        <v>6</v>
      </c>
      <c r="L3444" s="2" t="s">
        <v>6</v>
      </c>
      <c r="M3444" s="2" t="s">
        <v>6</v>
      </c>
      <c r="N3444" s="2" t="s">
        <v>6</v>
      </c>
      <c r="O3444" s="2" t="s">
        <v>6</v>
      </c>
      <c r="P3444" s="2" t="s">
        <v>6</v>
      </c>
      <c r="Q3444" s="2" t="s">
        <v>6</v>
      </c>
      <c r="R3444" s="2" t="s">
        <v>6</v>
      </c>
      <c r="S3444" s="2" t="s">
        <v>6</v>
      </c>
      <c r="T3444" s="2" t="s">
        <v>6</v>
      </c>
      <c r="U3444" s="2" t="s">
        <v>6</v>
      </c>
      <c r="V3444" s="2" t="s">
        <v>6</v>
      </c>
      <c r="W3444" s="2" t="s">
        <v>6</v>
      </c>
      <c r="X3444" s="2" t="s">
        <v>6</v>
      </c>
      <c r="Y3444" s="2" t="s">
        <v>6</v>
      </c>
      <c r="Z3444" s="2" t="s">
        <v>6</v>
      </c>
      <c r="AA3444" s="2" t="s">
        <v>6</v>
      </c>
      <c r="AB3444" s="2" t="s">
        <v>6</v>
      </c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</row>
    <row r="3445" spans="1:47" ht="15.75">
      <c r="A3445" s="2"/>
      <c r="B3445" s="2"/>
      <c r="C3445" s="2" t="s">
        <v>1178</v>
      </c>
      <c r="D3445" s="2" t="s">
        <v>176</v>
      </c>
      <c r="E3445" s="2" t="s">
        <v>30</v>
      </c>
      <c r="F3445" s="26" t="s">
        <v>176</v>
      </c>
      <c r="G3445" s="4" t="s">
        <v>1266</v>
      </c>
      <c r="H3445" s="2" t="s">
        <v>163</v>
      </c>
      <c r="I3445" s="2" t="s">
        <v>569</v>
      </c>
      <c r="J3445" s="2" t="s">
        <v>570</v>
      </c>
      <c r="K3445" s="2" t="s">
        <v>6</v>
      </c>
      <c r="L3445" s="2" t="s">
        <v>6</v>
      </c>
      <c r="M3445" s="2" t="s">
        <v>6</v>
      </c>
      <c r="N3445" s="2" t="s">
        <v>6</v>
      </c>
      <c r="O3445" s="2" t="s">
        <v>6</v>
      </c>
      <c r="P3445" s="2" t="s">
        <v>6</v>
      </c>
      <c r="Q3445" s="2" t="s">
        <v>6</v>
      </c>
      <c r="R3445" s="2" t="s">
        <v>6</v>
      </c>
      <c r="S3445" s="2" t="s">
        <v>6</v>
      </c>
      <c r="T3445" s="2" t="s">
        <v>6</v>
      </c>
      <c r="U3445" s="2" t="s">
        <v>6</v>
      </c>
      <c r="V3445" s="2" t="s">
        <v>6</v>
      </c>
      <c r="W3445" s="2" t="s">
        <v>6</v>
      </c>
      <c r="X3445" s="2" t="s">
        <v>6</v>
      </c>
      <c r="Y3445" s="2" t="s">
        <v>6</v>
      </c>
      <c r="Z3445" s="2" t="s">
        <v>6</v>
      </c>
      <c r="AA3445" s="2" t="s">
        <v>6</v>
      </c>
      <c r="AB3445" s="2" t="s">
        <v>6</v>
      </c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</row>
    <row r="3446" spans="1:47" ht="15.75">
      <c r="A3446" s="2"/>
      <c r="B3446" s="2"/>
      <c r="C3446" s="2" t="s">
        <v>1179</v>
      </c>
      <c r="D3446" s="2" t="s">
        <v>176</v>
      </c>
      <c r="E3446" s="2" t="s">
        <v>30</v>
      </c>
      <c r="F3446" s="26" t="s">
        <v>176</v>
      </c>
      <c r="G3446" s="4" t="s">
        <v>1266</v>
      </c>
      <c r="H3446" s="2" t="s">
        <v>163</v>
      </c>
      <c r="I3446" s="2" t="s">
        <v>569</v>
      </c>
      <c r="J3446" s="2" t="s">
        <v>570</v>
      </c>
      <c r="K3446" s="2" t="s">
        <v>6</v>
      </c>
      <c r="L3446" s="2" t="s">
        <v>6</v>
      </c>
      <c r="M3446" s="2" t="s">
        <v>6</v>
      </c>
      <c r="N3446" s="2" t="s">
        <v>6</v>
      </c>
      <c r="O3446" s="2" t="s">
        <v>6</v>
      </c>
      <c r="P3446" s="2" t="s">
        <v>6</v>
      </c>
      <c r="Q3446" s="2" t="s">
        <v>6</v>
      </c>
      <c r="R3446" s="2" t="s">
        <v>6</v>
      </c>
      <c r="S3446" s="2" t="s">
        <v>6</v>
      </c>
      <c r="T3446" s="2" t="s">
        <v>6</v>
      </c>
      <c r="U3446" s="2" t="s">
        <v>6</v>
      </c>
      <c r="V3446" s="2" t="s">
        <v>6</v>
      </c>
      <c r="W3446" s="2" t="s">
        <v>6</v>
      </c>
      <c r="X3446" s="2" t="s">
        <v>6</v>
      </c>
      <c r="Y3446" s="2" t="s">
        <v>6</v>
      </c>
      <c r="Z3446" s="2" t="s">
        <v>6</v>
      </c>
      <c r="AA3446" s="2" t="s">
        <v>6</v>
      </c>
      <c r="AB3446" s="2" t="s">
        <v>6</v>
      </c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</row>
    <row r="3447" spans="1:47" ht="15.75">
      <c r="A3447" s="2"/>
      <c r="B3447" s="2"/>
      <c r="C3447" s="2" t="s">
        <v>1180</v>
      </c>
      <c r="D3447" s="2" t="s">
        <v>176</v>
      </c>
      <c r="E3447" s="2" t="s">
        <v>30</v>
      </c>
      <c r="F3447" s="26" t="s">
        <v>176</v>
      </c>
      <c r="G3447" s="4" t="s">
        <v>1266</v>
      </c>
      <c r="H3447" s="2" t="s">
        <v>163</v>
      </c>
      <c r="I3447" s="2" t="s">
        <v>569</v>
      </c>
      <c r="J3447" s="2" t="s">
        <v>570</v>
      </c>
      <c r="K3447" s="2" t="s">
        <v>6</v>
      </c>
      <c r="L3447" s="2" t="s">
        <v>6</v>
      </c>
      <c r="M3447" s="2" t="s">
        <v>6</v>
      </c>
      <c r="N3447" s="2" t="s">
        <v>6</v>
      </c>
      <c r="O3447" s="2" t="s">
        <v>6</v>
      </c>
      <c r="P3447" s="2" t="s">
        <v>6</v>
      </c>
      <c r="Q3447" s="2" t="s">
        <v>6</v>
      </c>
      <c r="R3447" s="2" t="s">
        <v>6</v>
      </c>
      <c r="S3447" s="2" t="s">
        <v>6</v>
      </c>
      <c r="T3447" s="2" t="s">
        <v>6</v>
      </c>
      <c r="U3447" s="2" t="s">
        <v>6</v>
      </c>
      <c r="V3447" s="2" t="s">
        <v>6</v>
      </c>
      <c r="W3447" s="2" t="s">
        <v>6</v>
      </c>
      <c r="X3447" s="2" t="s">
        <v>6</v>
      </c>
      <c r="Y3447" s="2" t="s">
        <v>6</v>
      </c>
      <c r="Z3447" s="2" t="s">
        <v>6</v>
      </c>
      <c r="AA3447" s="2" t="s">
        <v>6</v>
      </c>
      <c r="AB3447" s="2" t="s">
        <v>6</v>
      </c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</row>
    <row r="3448" spans="1:47" ht="15.75">
      <c r="A3448" s="2"/>
      <c r="B3448" s="2"/>
      <c r="C3448" s="2" t="s">
        <v>1181</v>
      </c>
      <c r="D3448" s="2" t="s">
        <v>176</v>
      </c>
      <c r="E3448" s="2" t="s">
        <v>30</v>
      </c>
      <c r="F3448" s="26" t="s">
        <v>176</v>
      </c>
      <c r="G3448" s="4" t="s">
        <v>1266</v>
      </c>
      <c r="H3448" s="2" t="s">
        <v>163</v>
      </c>
      <c r="I3448" s="2" t="s">
        <v>569</v>
      </c>
      <c r="J3448" s="2" t="s">
        <v>570</v>
      </c>
      <c r="K3448" s="2" t="s">
        <v>6</v>
      </c>
      <c r="L3448" s="2" t="s">
        <v>6</v>
      </c>
      <c r="M3448" s="2" t="s">
        <v>6</v>
      </c>
      <c r="N3448" s="2" t="s">
        <v>6</v>
      </c>
      <c r="O3448" s="2" t="s">
        <v>6</v>
      </c>
      <c r="P3448" s="2" t="s">
        <v>6</v>
      </c>
      <c r="Q3448" s="2" t="s">
        <v>6</v>
      </c>
      <c r="R3448" s="2" t="s">
        <v>6</v>
      </c>
      <c r="S3448" s="2" t="s">
        <v>6</v>
      </c>
      <c r="T3448" s="2" t="s">
        <v>6</v>
      </c>
      <c r="U3448" s="2" t="s">
        <v>6</v>
      </c>
      <c r="V3448" s="2" t="s">
        <v>6</v>
      </c>
      <c r="W3448" s="2" t="s">
        <v>6</v>
      </c>
      <c r="X3448" s="2" t="s">
        <v>6</v>
      </c>
      <c r="Y3448" s="2" t="s">
        <v>6</v>
      </c>
      <c r="Z3448" s="2" t="s">
        <v>6</v>
      </c>
      <c r="AA3448" s="2" t="s">
        <v>6</v>
      </c>
      <c r="AB3448" s="2" t="s">
        <v>6</v>
      </c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</row>
    <row r="3449" spans="1:47" ht="15.75">
      <c r="A3449" s="2"/>
      <c r="B3449" s="2"/>
      <c r="C3449" s="2" t="s">
        <v>1182</v>
      </c>
      <c r="D3449" s="2" t="s">
        <v>176</v>
      </c>
      <c r="E3449" s="2" t="s">
        <v>30</v>
      </c>
      <c r="F3449" s="26" t="s">
        <v>176</v>
      </c>
      <c r="G3449" s="4" t="s">
        <v>1266</v>
      </c>
      <c r="H3449" s="2" t="s">
        <v>163</v>
      </c>
      <c r="I3449" s="2" t="s">
        <v>569</v>
      </c>
      <c r="J3449" s="2" t="s">
        <v>570</v>
      </c>
      <c r="K3449" s="2" t="s">
        <v>6</v>
      </c>
      <c r="L3449" s="2" t="s">
        <v>6</v>
      </c>
      <c r="M3449" s="2" t="s">
        <v>6</v>
      </c>
      <c r="N3449" s="2" t="s">
        <v>6</v>
      </c>
      <c r="O3449" s="2" t="s">
        <v>6</v>
      </c>
      <c r="P3449" s="2" t="s">
        <v>6</v>
      </c>
      <c r="Q3449" s="2" t="s">
        <v>6</v>
      </c>
      <c r="R3449" s="2" t="s">
        <v>6</v>
      </c>
      <c r="S3449" s="2" t="s">
        <v>6</v>
      </c>
      <c r="T3449" s="2" t="s">
        <v>6</v>
      </c>
      <c r="U3449" s="2" t="s">
        <v>6</v>
      </c>
      <c r="V3449" s="2" t="s">
        <v>6</v>
      </c>
      <c r="W3449" s="2" t="s">
        <v>6</v>
      </c>
      <c r="X3449" s="2" t="s">
        <v>6</v>
      </c>
      <c r="Y3449" s="2" t="s">
        <v>6</v>
      </c>
      <c r="Z3449" s="2" t="s">
        <v>6</v>
      </c>
      <c r="AA3449" s="2" t="s">
        <v>6</v>
      </c>
      <c r="AB3449" s="2" t="s">
        <v>6</v>
      </c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</row>
    <row r="3450" spans="1:47" ht="15.75">
      <c r="A3450" s="2"/>
      <c r="B3450" s="2"/>
      <c r="C3450" s="2" t="s">
        <v>1183</v>
      </c>
      <c r="D3450" s="2" t="s">
        <v>176</v>
      </c>
      <c r="E3450" s="2" t="s">
        <v>30</v>
      </c>
      <c r="F3450" s="26" t="s">
        <v>176</v>
      </c>
      <c r="G3450" s="4" t="s">
        <v>1266</v>
      </c>
      <c r="H3450" s="2" t="s">
        <v>163</v>
      </c>
      <c r="I3450" s="2" t="s">
        <v>569</v>
      </c>
      <c r="J3450" s="2" t="s">
        <v>570</v>
      </c>
      <c r="K3450" s="2" t="s">
        <v>6</v>
      </c>
      <c r="L3450" s="2" t="s">
        <v>6</v>
      </c>
      <c r="M3450" s="2" t="s">
        <v>6</v>
      </c>
      <c r="N3450" s="2" t="s">
        <v>6</v>
      </c>
      <c r="O3450" s="2" t="s">
        <v>6</v>
      </c>
      <c r="P3450" s="2" t="s">
        <v>6</v>
      </c>
      <c r="Q3450" s="2" t="s">
        <v>6</v>
      </c>
      <c r="R3450" s="2" t="s">
        <v>6</v>
      </c>
      <c r="S3450" s="2" t="s">
        <v>6</v>
      </c>
      <c r="T3450" s="2" t="s">
        <v>6</v>
      </c>
      <c r="U3450" s="2" t="s">
        <v>6</v>
      </c>
      <c r="V3450" s="2" t="s">
        <v>6</v>
      </c>
      <c r="W3450" s="2" t="s">
        <v>6</v>
      </c>
      <c r="X3450" s="2" t="s">
        <v>6</v>
      </c>
      <c r="Y3450" s="2" t="s">
        <v>6</v>
      </c>
      <c r="Z3450" s="2" t="s">
        <v>6</v>
      </c>
      <c r="AA3450" s="2" t="s">
        <v>6</v>
      </c>
      <c r="AB3450" s="2" t="s">
        <v>6</v>
      </c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</row>
    <row r="3451" spans="1:47" ht="15.75">
      <c r="A3451" s="2"/>
      <c r="B3451" s="2"/>
      <c r="C3451" s="2" t="s">
        <v>1184</v>
      </c>
      <c r="D3451" s="2" t="s">
        <v>176</v>
      </c>
      <c r="E3451" s="2" t="s">
        <v>30</v>
      </c>
      <c r="F3451" s="26" t="s">
        <v>176</v>
      </c>
      <c r="G3451" s="4" t="s">
        <v>1266</v>
      </c>
      <c r="H3451" s="2" t="s">
        <v>163</v>
      </c>
      <c r="I3451" s="2" t="s">
        <v>569</v>
      </c>
      <c r="J3451" s="2" t="s">
        <v>570</v>
      </c>
      <c r="K3451" s="2" t="s">
        <v>6</v>
      </c>
      <c r="L3451" s="2" t="s">
        <v>6</v>
      </c>
      <c r="M3451" s="2" t="s">
        <v>6</v>
      </c>
      <c r="N3451" s="2" t="s">
        <v>6</v>
      </c>
      <c r="O3451" s="2" t="s">
        <v>6</v>
      </c>
      <c r="P3451" s="2" t="s">
        <v>6</v>
      </c>
      <c r="Q3451" s="2" t="s">
        <v>6</v>
      </c>
      <c r="R3451" s="2" t="s">
        <v>6</v>
      </c>
      <c r="S3451" s="2" t="s">
        <v>6</v>
      </c>
      <c r="T3451" s="2" t="s">
        <v>6</v>
      </c>
      <c r="U3451" s="2" t="s">
        <v>6</v>
      </c>
      <c r="V3451" s="2" t="s">
        <v>6</v>
      </c>
      <c r="W3451" s="2" t="s">
        <v>6</v>
      </c>
      <c r="X3451" s="2" t="s">
        <v>6</v>
      </c>
      <c r="Y3451" s="2" t="s">
        <v>6</v>
      </c>
      <c r="Z3451" s="2" t="s">
        <v>6</v>
      </c>
      <c r="AA3451" s="2" t="s">
        <v>6</v>
      </c>
      <c r="AB3451" s="2" t="s">
        <v>6</v>
      </c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</row>
    <row r="3452" spans="1:47" ht="15.75">
      <c r="A3452" s="2"/>
      <c r="B3452" s="2"/>
      <c r="C3452" s="2" t="s">
        <v>1185</v>
      </c>
      <c r="D3452" s="2" t="s">
        <v>176</v>
      </c>
      <c r="E3452" s="2" t="s">
        <v>30</v>
      </c>
      <c r="F3452" s="26" t="s">
        <v>176</v>
      </c>
      <c r="G3452" s="4" t="s">
        <v>1266</v>
      </c>
      <c r="H3452" s="2" t="s">
        <v>163</v>
      </c>
      <c r="I3452" s="2" t="s">
        <v>569</v>
      </c>
      <c r="J3452" s="2" t="s">
        <v>570</v>
      </c>
      <c r="K3452" s="2" t="s">
        <v>6</v>
      </c>
      <c r="L3452" s="2" t="s">
        <v>6</v>
      </c>
      <c r="M3452" s="2" t="s">
        <v>6</v>
      </c>
      <c r="N3452" s="2" t="s">
        <v>6</v>
      </c>
      <c r="O3452" s="2" t="s">
        <v>6</v>
      </c>
      <c r="P3452" s="2" t="s">
        <v>6</v>
      </c>
      <c r="Q3452" s="2" t="s">
        <v>6</v>
      </c>
      <c r="R3452" s="2" t="s">
        <v>6</v>
      </c>
      <c r="S3452" s="2" t="s">
        <v>6</v>
      </c>
      <c r="T3452" s="2" t="s">
        <v>6</v>
      </c>
      <c r="U3452" s="2" t="s">
        <v>6</v>
      </c>
      <c r="V3452" s="2" t="s">
        <v>6</v>
      </c>
      <c r="W3452" s="2" t="s">
        <v>6</v>
      </c>
      <c r="X3452" s="2" t="s">
        <v>6</v>
      </c>
      <c r="Y3452" s="2" t="s">
        <v>6</v>
      </c>
      <c r="Z3452" s="2" t="s">
        <v>6</v>
      </c>
      <c r="AA3452" s="2" t="s">
        <v>6</v>
      </c>
      <c r="AB3452" s="2" t="s">
        <v>6</v>
      </c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</row>
    <row r="3453" spans="1:47" ht="15.75">
      <c r="A3453" s="2"/>
      <c r="B3453" s="2"/>
      <c r="C3453" s="2" t="s">
        <v>1186</v>
      </c>
      <c r="D3453" s="2" t="s">
        <v>176</v>
      </c>
      <c r="E3453" s="2" t="s">
        <v>30</v>
      </c>
      <c r="F3453" s="26" t="s">
        <v>176</v>
      </c>
      <c r="G3453" s="4" t="s">
        <v>1266</v>
      </c>
      <c r="H3453" s="2" t="s">
        <v>163</v>
      </c>
      <c r="I3453" s="2" t="s">
        <v>569</v>
      </c>
      <c r="J3453" s="2" t="s">
        <v>570</v>
      </c>
      <c r="K3453" s="2" t="s">
        <v>6</v>
      </c>
      <c r="L3453" s="2" t="s">
        <v>6</v>
      </c>
      <c r="M3453" s="2" t="s">
        <v>6</v>
      </c>
      <c r="N3453" s="2" t="s">
        <v>6</v>
      </c>
      <c r="O3453" s="2" t="s">
        <v>6</v>
      </c>
      <c r="P3453" s="2" t="s">
        <v>6</v>
      </c>
      <c r="Q3453" s="2" t="s">
        <v>6</v>
      </c>
      <c r="R3453" s="2" t="s">
        <v>6</v>
      </c>
      <c r="S3453" s="2" t="s">
        <v>6</v>
      </c>
      <c r="T3453" s="2" t="s">
        <v>6</v>
      </c>
      <c r="U3453" s="2" t="s">
        <v>6</v>
      </c>
      <c r="V3453" s="2" t="s">
        <v>6</v>
      </c>
      <c r="W3453" s="2" t="s">
        <v>6</v>
      </c>
      <c r="X3453" s="2" t="s">
        <v>6</v>
      </c>
      <c r="Y3453" s="2" t="s">
        <v>6</v>
      </c>
      <c r="Z3453" s="2" t="s">
        <v>6</v>
      </c>
      <c r="AA3453" s="2" t="s">
        <v>6</v>
      </c>
      <c r="AB3453" s="2" t="s">
        <v>6</v>
      </c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</row>
    <row r="3454" spans="1:47" ht="15.75">
      <c r="A3454" s="2"/>
      <c r="B3454" s="2"/>
      <c r="C3454" s="2" t="s">
        <v>1187</v>
      </c>
      <c r="D3454" s="2" t="s">
        <v>176</v>
      </c>
      <c r="E3454" s="2" t="s">
        <v>30</v>
      </c>
      <c r="F3454" s="26" t="s">
        <v>176</v>
      </c>
      <c r="G3454" s="4" t="s">
        <v>1266</v>
      </c>
      <c r="H3454" s="2" t="s">
        <v>163</v>
      </c>
      <c r="I3454" s="2" t="s">
        <v>569</v>
      </c>
      <c r="J3454" s="2" t="s">
        <v>570</v>
      </c>
      <c r="K3454" s="2" t="s">
        <v>6</v>
      </c>
      <c r="L3454" s="2" t="s">
        <v>6</v>
      </c>
      <c r="M3454" s="2" t="s">
        <v>6</v>
      </c>
      <c r="N3454" s="2" t="s">
        <v>6</v>
      </c>
      <c r="O3454" s="2" t="s">
        <v>6</v>
      </c>
      <c r="P3454" s="2" t="s">
        <v>6</v>
      </c>
      <c r="Q3454" s="2" t="s">
        <v>6</v>
      </c>
      <c r="R3454" s="2" t="s">
        <v>6</v>
      </c>
      <c r="S3454" s="2" t="s">
        <v>6</v>
      </c>
      <c r="T3454" s="2" t="s">
        <v>6</v>
      </c>
      <c r="U3454" s="2" t="s">
        <v>6</v>
      </c>
      <c r="V3454" s="2" t="s">
        <v>6</v>
      </c>
      <c r="W3454" s="2" t="s">
        <v>6</v>
      </c>
      <c r="X3454" s="2" t="s">
        <v>6</v>
      </c>
      <c r="Y3454" s="2" t="s">
        <v>6</v>
      </c>
      <c r="Z3454" s="2" t="s">
        <v>6</v>
      </c>
      <c r="AA3454" s="2" t="s">
        <v>6</v>
      </c>
      <c r="AB3454" s="2" t="s">
        <v>6</v>
      </c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</row>
    <row r="3455" spans="1:47" ht="15.75">
      <c r="A3455" s="2"/>
      <c r="B3455" s="2"/>
      <c r="C3455" s="2" t="s">
        <v>1188</v>
      </c>
      <c r="D3455" s="2" t="s">
        <v>176</v>
      </c>
      <c r="E3455" s="2" t="s">
        <v>30</v>
      </c>
      <c r="F3455" s="26" t="s">
        <v>176</v>
      </c>
      <c r="G3455" s="4" t="s">
        <v>1266</v>
      </c>
      <c r="H3455" s="2" t="s">
        <v>163</v>
      </c>
      <c r="I3455" s="2" t="s">
        <v>569</v>
      </c>
      <c r="J3455" s="2" t="s">
        <v>570</v>
      </c>
      <c r="K3455" s="2" t="s">
        <v>6</v>
      </c>
      <c r="L3455" s="2" t="s">
        <v>6</v>
      </c>
      <c r="M3455" s="2" t="s">
        <v>6</v>
      </c>
      <c r="N3455" s="2" t="s">
        <v>6</v>
      </c>
      <c r="O3455" s="2" t="s">
        <v>6</v>
      </c>
      <c r="P3455" s="2" t="s">
        <v>6</v>
      </c>
      <c r="Q3455" s="2" t="s">
        <v>6</v>
      </c>
      <c r="R3455" s="2" t="s">
        <v>6</v>
      </c>
      <c r="S3455" s="2" t="s">
        <v>6</v>
      </c>
      <c r="T3455" s="2" t="s">
        <v>6</v>
      </c>
      <c r="U3455" s="2" t="s">
        <v>6</v>
      </c>
      <c r="V3455" s="2" t="s">
        <v>6</v>
      </c>
      <c r="W3455" s="2" t="s">
        <v>6</v>
      </c>
      <c r="X3455" s="2" t="s">
        <v>6</v>
      </c>
      <c r="Y3455" s="2" t="s">
        <v>6</v>
      </c>
      <c r="Z3455" s="2" t="s">
        <v>6</v>
      </c>
      <c r="AA3455" s="2" t="s">
        <v>6</v>
      </c>
      <c r="AB3455" s="2" t="s">
        <v>6</v>
      </c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</row>
    <row r="3456" spans="1:47" ht="15.75">
      <c r="A3456" s="2"/>
      <c r="B3456" s="2"/>
      <c r="C3456" s="2" t="s">
        <v>1189</v>
      </c>
      <c r="D3456" s="2" t="s">
        <v>176</v>
      </c>
      <c r="E3456" s="2" t="s">
        <v>30</v>
      </c>
      <c r="F3456" s="26" t="s">
        <v>176</v>
      </c>
      <c r="G3456" s="4" t="s">
        <v>1266</v>
      </c>
      <c r="H3456" s="2" t="s">
        <v>163</v>
      </c>
      <c r="I3456" s="2" t="s">
        <v>569</v>
      </c>
      <c r="J3456" s="2" t="s">
        <v>570</v>
      </c>
      <c r="K3456" s="2" t="s">
        <v>6</v>
      </c>
      <c r="L3456" s="2" t="s">
        <v>6</v>
      </c>
      <c r="M3456" s="2" t="s">
        <v>6</v>
      </c>
      <c r="N3456" s="2" t="s">
        <v>6</v>
      </c>
      <c r="O3456" s="2" t="s">
        <v>6</v>
      </c>
      <c r="P3456" s="2" t="s">
        <v>6</v>
      </c>
      <c r="Q3456" s="2" t="s">
        <v>6</v>
      </c>
      <c r="R3456" s="2" t="s">
        <v>6</v>
      </c>
      <c r="S3456" s="2" t="s">
        <v>6</v>
      </c>
      <c r="T3456" s="2" t="s">
        <v>6</v>
      </c>
      <c r="U3456" s="2" t="s">
        <v>6</v>
      </c>
      <c r="V3456" s="2" t="s">
        <v>6</v>
      </c>
      <c r="W3456" s="2" t="s">
        <v>6</v>
      </c>
      <c r="X3456" s="2" t="s">
        <v>6</v>
      </c>
      <c r="Y3456" s="2" t="s">
        <v>6</v>
      </c>
      <c r="Z3456" s="2" t="s">
        <v>6</v>
      </c>
      <c r="AA3456" s="2" t="s">
        <v>6</v>
      </c>
      <c r="AB3456" s="2" t="s">
        <v>6</v>
      </c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</row>
    <row r="3457" spans="1:47" ht="15.75">
      <c r="A3457" s="2"/>
      <c r="B3457" s="2"/>
      <c r="C3457" s="2" t="s">
        <v>1190</v>
      </c>
      <c r="D3457" s="2" t="s">
        <v>176</v>
      </c>
      <c r="E3457" s="2" t="s">
        <v>30</v>
      </c>
      <c r="F3457" s="26" t="s">
        <v>176</v>
      </c>
      <c r="G3457" s="4" t="s">
        <v>1266</v>
      </c>
      <c r="H3457" s="2" t="s">
        <v>163</v>
      </c>
      <c r="I3457" s="2" t="s">
        <v>569</v>
      </c>
      <c r="J3457" s="2" t="s">
        <v>570</v>
      </c>
      <c r="K3457" s="2" t="s">
        <v>6</v>
      </c>
      <c r="L3457" s="2" t="s">
        <v>6</v>
      </c>
      <c r="M3457" s="2" t="s">
        <v>6</v>
      </c>
      <c r="N3457" s="2" t="s">
        <v>6</v>
      </c>
      <c r="O3457" s="2" t="s">
        <v>6</v>
      </c>
      <c r="P3457" s="2" t="s">
        <v>6</v>
      </c>
      <c r="Q3457" s="2" t="s">
        <v>6</v>
      </c>
      <c r="R3457" s="2" t="s">
        <v>6</v>
      </c>
      <c r="S3457" s="2" t="s">
        <v>6</v>
      </c>
      <c r="T3457" s="2" t="s">
        <v>6</v>
      </c>
      <c r="U3457" s="2" t="s">
        <v>6</v>
      </c>
      <c r="V3457" s="2" t="s">
        <v>6</v>
      </c>
      <c r="W3457" s="2" t="s">
        <v>6</v>
      </c>
      <c r="X3457" s="2" t="s">
        <v>6</v>
      </c>
      <c r="Y3457" s="2" t="s">
        <v>6</v>
      </c>
      <c r="Z3457" s="2" t="s">
        <v>6</v>
      </c>
      <c r="AA3457" s="2" t="s">
        <v>6</v>
      </c>
      <c r="AB3457" s="2" t="s">
        <v>6</v>
      </c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</row>
    <row r="3458" spans="1:47" ht="15.75">
      <c r="A3458" s="2"/>
      <c r="B3458" s="2"/>
      <c r="C3458" s="2" t="s">
        <v>1191</v>
      </c>
      <c r="D3458" s="2" t="s">
        <v>176</v>
      </c>
      <c r="E3458" s="2" t="s">
        <v>30</v>
      </c>
      <c r="F3458" s="26" t="s">
        <v>176</v>
      </c>
      <c r="G3458" s="4" t="s">
        <v>1266</v>
      </c>
      <c r="H3458" s="2" t="s">
        <v>163</v>
      </c>
      <c r="I3458" s="2" t="s">
        <v>569</v>
      </c>
      <c r="J3458" s="2" t="s">
        <v>570</v>
      </c>
      <c r="K3458" s="2" t="s">
        <v>6</v>
      </c>
      <c r="L3458" s="2" t="s">
        <v>6</v>
      </c>
      <c r="M3458" s="2" t="s">
        <v>6</v>
      </c>
      <c r="N3458" s="2" t="s">
        <v>6</v>
      </c>
      <c r="O3458" s="2" t="s">
        <v>6</v>
      </c>
      <c r="P3458" s="2" t="s">
        <v>6</v>
      </c>
      <c r="Q3458" s="2" t="s">
        <v>6</v>
      </c>
      <c r="R3458" s="2" t="s">
        <v>6</v>
      </c>
      <c r="S3458" s="2" t="s">
        <v>6</v>
      </c>
      <c r="T3458" s="2" t="s">
        <v>6</v>
      </c>
      <c r="U3458" s="2" t="s">
        <v>6</v>
      </c>
      <c r="V3458" s="2" t="s">
        <v>6</v>
      </c>
      <c r="W3458" s="2" t="s">
        <v>6</v>
      </c>
      <c r="X3458" s="2" t="s">
        <v>6</v>
      </c>
      <c r="Y3458" s="2" t="s">
        <v>6</v>
      </c>
      <c r="Z3458" s="2" t="s">
        <v>6</v>
      </c>
      <c r="AA3458" s="2" t="s">
        <v>6</v>
      </c>
      <c r="AB3458" s="2" t="s">
        <v>6</v>
      </c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</row>
    <row r="3459" spans="1:47" ht="15.75">
      <c r="A3459" s="2"/>
      <c r="B3459" s="2"/>
      <c r="C3459" s="2" t="s">
        <v>1192</v>
      </c>
      <c r="D3459" s="2" t="s">
        <v>176</v>
      </c>
      <c r="E3459" s="2" t="s">
        <v>30</v>
      </c>
      <c r="F3459" s="26" t="s">
        <v>176</v>
      </c>
      <c r="G3459" s="4" t="s">
        <v>1266</v>
      </c>
      <c r="H3459" s="2" t="s">
        <v>163</v>
      </c>
      <c r="I3459" s="2" t="s">
        <v>569</v>
      </c>
      <c r="J3459" s="2" t="s">
        <v>570</v>
      </c>
      <c r="K3459" s="2" t="s">
        <v>6</v>
      </c>
      <c r="L3459" s="2" t="s">
        <v>6</v>
      </c>
      <c r="M3459" s="2" t="s">
        <v>6</v>
      </c>
      <c r="N3459" s="2" t="s">
        <v>6</v>
      </c>
      <c r="O3459" s="2" t="s">
        <v>6</v>
      </c>
      <c r="P3459" s="2" t="s">
        <v>6</v>
      </c>
      <c r="Q3459" s="2" t="s">
        <v>6</v>
      </c>
      <c r="R3459" s="2" t="s">
        <v>6</v>
      </c>
      <c r="S3459" s="2" t="s">
        <v>6</v>
      </c>
      <c r="T3459" s="2" t="s">
        <v>6</v>
      </c>
      <c r="U3459" s="2" t="s">
        <v>6</v>
      </c>
      <c r="V3459" s="2" t="s">
        <v>6</v>
      </c>
      <c r="W3459" s="2" t="s">
        <v>6</v>
      </c>
      <c r="X3459" s="2" t="s">
        <v>6</v>
      </c>
      <c r="Y3459" s="2" t="s">
        <v>6</v>
      </c>
      <c r="Z3459" s="2" t="s">
        <v>6</v>
      </c>
      <c r="AA3459" s="2" t="s">
        <v>6</v>
      </c>
      <c r="AB3459" s="2" t="s">
        <v>6</v>
      </c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</row>
    <row r="3460" spans="1:47" ht="15.75">
      <c r="A3460" s="2"/>
      <c r="B3460" s="2"/>
      <c r="C3460" s="2" t="s">
        <v>1193</v>
      </c>
      <c r="D3460" s="2" t="s">
        <v>176</v>
      </c>
      <c r="E3460" s="2" t="s">
        <v>30</v>
      </c>
      <c r="F3460" s="26" t="s">
        <v>176</v>
      </c>
      <c r="G3460" s="4" t="s">
        <v>1266</v>
      </c>
      <c r="H3460" s="2" t="s">
        <v>163</v>
      </c>
      <c r="I3460" s="2" t="s">
        <v>569</v>
      </c>
      <c r="J3460" s="2" t="s">
        <v>570</v>
      </c>
      <c r="K3460" s="2" t="s">
        <v>6</v>
      </c>
      <c r="L3460" s="2" t="s">
        <v>6</v>
      </c>
      <c r="M3460" s="2" t="s">
        <v>6</v>
      </c>
      <c r="N3460" s="2" t="s">
        <v>6</v>
      </c>
      <c r="O3460" s="2" t="s">
        <v>6</v>
      </c>
      <c r="P3460" s="2" t="s">
        <v>6</v>
      </c>
      <c r="Q3460" s="2" t="s">
        <v>6</v>
      </c>
      <c r="R3460" s="2" t="s">
        <v>6</v>
      </c>
      <c r="S3460" s="2" t="s">
        <v>6</v>
      </c>
      <c r="T3460" s="2" t="s">
        <v>6</v>
      </c>
      <c r="U3460" s="2" t="s">
        <v>6</v>
      </c>
      <c r="V3460" s="2" t="s">
        <v>6</v>
      </c>
      <c r="W3460" s="2" t="s">
        <v>6</v>
      </c>
      <c r="X3460" s="2" t="s">
        <v>6</v>
      </c>
      <c r="Y3460" s="2" t="s">
        <v>6</v>
      </c>
      <c r="Z3460" s="2" t="s">
        <v>6</v>
      </c>
      <c r="AA3460" s="2" t="s">
        <v>6</v>
      </c>
      <c r="AB3460" s="2" t="s">
        <v>6</v>
      </c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</row>
    <row r="3461" spans="1:47" ht="15.75">
      <c r="A3461" s="2"/>
      <c r="B3461" s="2"/>
      <c r="C3461" s="2" t="s">
        <v>1194</v>
      </c>
      <c r="D3461" s="2" t="s">
        <v>176</v>
      </c>
      <c r="E3461" s="2" t="s">
        <v>30</v>
      </c>
      <c r="F3461" s="26" t="s">
        <v>176</v>
      </c>
      <c r="G3461" s="4" t="s">
        <v>1266</v>
      </c>
      <c r="H3461" s="2" t="s">
        <v>163</v>
      </c>
      <c r="I3461" s="2" t="s">
        <v>569</v>
      </c>
      <c r="J3461" s="2" t="s">
        <v>570</v>
      </c>
      <c r="K3461" s="2" t="s">
        <v>6</v>
      </c>
      <c r="L3461" s="2" t="s">
        <v>6</v>
      </c>
      <c r="M3461" s="2" t="s">
        <v>6</v>
      </c>
      <c r="N3461" s="2" t="s">
        <v>6</v>
      </c>
      <c r="O3461" s="2" t="s">
        <v>6</v>
      </c>
      <c r="P3461" s="2" t="s">
        <v>6</v>
      </c>
      <c r="Q3461" s="2" t="s">
        <v>6</v>
      </c>
      <c r="R3461" s="2" t="s">
        <v>6</v>
      </c>
      <c r="S3461" s="2" t="s">
        <v>6</v>
      </c>
      <c r="T3461" s="2" t="s">
        <v>6</v>
      </c>
      <c r="U3461" s="2" t="s">
        <v>6</v>
      </c>
      <c r="V3461" s="2" t="s">
        <v>6</v>
      </c>
      <c r="W3461" s="2" t="s">
        <v>6</v>
      </c>
      <c r="X3461" s="2" t="s">
        <v>6</v>
      </c>
      <c r="Y3461" s="2" t="s">
        <v>6</v>
      </c>
      <c r="Z3461" s="2" t="s">
        <v>6</v>
      </c>
      <c r="AA3461" s="2" t="s">
        <v>6</v>
      </c>
      <c r="AB3461" s="2" t="s">
        <v>6</v>
      </c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</row>
    <row r="3462" spans="1:47" ht="15.75">
      <c r="A3462" s="2"/>
      <c r="B3462" s="2"/>
      <c r="C3462" s="2" t="s">
        <v>1195</v>
      </c>
      <c r="D3462" s="2" t="s">
        <v>176</v>
      </c>
      <c r="E3462" s="2" t="s">
        <v>30</v>
      </c>
      <c r="F3462" s="26" t="s">
        <v>176</v>
      </c>
      <c r="G3462" s="4" t="s">
        <v>1266</v>
      </c>
      <c r="H3462" s="2" t="s">
        <v>163</v>
      </c>
      <c r="I3462" s="2" t="s">
        <v>569</v>
      </c>
      <c r="J3462" s="2" t="s">
        <v>570</v>
      </c>
      <c r="K3462" s="2" t="s">
        <v>6</v>
      </c>
      <c r="L3462" s="2" t="s">
        <v>6</v>
      </c>
      <c r="M3462" s="2" t="s">
        <v>6</v>
      </c>
      <c r="N3462" s="2" t="s">
        <v>6</v>
      </c>
      <c r="O3462" s="2" t="s">
        <v>6</v>
      </c>
      <c r="P3462" s="2" t="s">
        <v>6</v>
      </c>
      <c r="Q3462" s="2" t="s">
        <v>6</v>
      </c>
      <c r="R3462" s="2" t="s">
        <v>6</v>
      </c>
      <c r="S3462" s="2" t="s">
        <v>6</v>
      </c>
      <c r="T3462" s="2" t="s">
        <v>6</v>
      </c>
      <c r="U3462" s="2" t="s">
        <v>6</v>
      </c>
      <c r="V3462" s="2" t="s">
        <v>6</v>
      </c>
      <c r="W3462" s="2" t="s">
        <v>6</v>
      </c>
      <c r="X3462" s="2" t="s">
        <v>6</v>
      </c>
      <c r="Y3462" s="2" t="s">
        <v>6</v>
      </c>
      <c r="Z3462" s="2" t="s">
        <v>6</v>
      </c>
      <c r="AA3462" s="2" t="s">
        <v>6</v>
      </c>
      <c r="AB3462" s="2" t="s">
        <v>6</v>
      </c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</row>
    <row r="3463" spans="1:47" ht="15.75">
      <c r="A3463" s="2"/>
      <c r="B3463" s="2"/>
      <c r="C3463" s="2" t="s">
        <v>1196</v>
      </c>
      <c r="D3463" s="2" t="s">
        <v>176</v>
      </c>
      <c r="E3463" s="2" t="s">
        <v>30</v>
      </c>
      <c r="F3463" s="26" t="s">
        <v>176</v>
      </c>
      <c r="G3463" s="4" t="s">
        <v>1266</v>
      </c>
      <c r="H3463" s="2" t="s">
        <v>163</v>
      </c>
      <c r="I3463" s="2" t="s">
        <v>569</v>
      </c>
      <c r="J3463" s="2" t="s">
        <v>570</v>
      </c>
      <c r="K3463" s="2" t="s">
        <v>6</v>
      </c>
      <c r="L3463" s="2" t="s">
        <v>6</v>
      </c>
      <c r="M3463" s="2" t="s">
        <v>6</v>
      </c>
      <c r="N3463" s="2" t="s">
        <v>6</v>
      </c>
      <c r="O3463" s="2" t="s">
        <v>6</v>
      </c>
      <c r="P3463" s="2" t="s">
        <v>6</v>
      </c>
      <c r="Q3463" s="2" t="s">
        <v>6</v>
      </c>
      <c r="R3463" s="2" t="s">
        <v>6</v>
      </c>
      <c r="S3463" s="2" t="s">
        <v>6</v>
      </c>
      <c r="T3463" s="2" t="s">
        <v>6</v>
      </c>
      <c r="U3463" s="2" t="s">
        <v>6</v>
      </c>
      <c r="V3463" s="2" t="s">
        <v>6</v>
      </c>
      <c r="W3463" s="2" t="s">
        <v>6</v>
      </c>
      <c r="X3463" s="2" t="s">
        <v>6</v>
      </c>
      <c r="Y3463" s="2" t="s">
        <v>6</v>
      </c>
      <c r="Z3463" s="2" t="s">
        <v>6</v>
      </c>
      <c r="AA3463" s="2" t="s">
        <v>6</v>
      </c>
      <c r="AB3463" s="2" t="s">
        <v>6</v>
      </c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</row>
    <row r="3464" spans="1:47" ht="15.75">
      <c r="A3464" s="2"/>
      <c r="B3464" s="2"/>
      <c r="C3464" s="2" t="s">
        <v>1197</v>
      </c>
      <c r="D3464" s="2" t="s">
        <v>176</v>
      </c>
      <c r="E3464" s="2" t="s">
        <v>30</v>
      </c>
      <c r="F3464" s="26" t="s">
        <v>176</v>
      </c>
      <c r="G3464" s="4" t="s">
        <v>1266</v>
      </c>
      <c r="H3464" s="2" t="s">
        <v>163</v>
      </c>
      <c r="I3464" s="2" t="s">
        <v>569</v>
      </c>
      <c r="J3464" s="2" t="s">
        <v>570</v>
      </c>
      <c r="K3464" s="2" t="s">
        <v>6</v>
      </c>
      <c r="L3464" s="2" t="s">
        <v>6</v>
      </c>
      <c r="M3464" s="2" t="s">
        <v>6</v>
      </c>
      <c r="N3464" s="2" t="s">
        <v>6</v>
      </c>
      <c r="O3464" s="2" t="s">
        <v>6</v>
      </c>
      <c r="P3464" s="2" t="s">
        <v>6</v>
      </c>
      <c r="Q3464" s="2" t="s">
        <v>6</v>
      </c>
      <c r="R3464" s="2" t="s">
        <v>6</v>
      </c>
      <c r="S3464" s="2" t="s">
        <v>6</v>
      </c>
      <c r="T3464" s="2" t="s">
        <v>6</v>
      </c>
      <c r="U3464" s="2" t="s">
        <v>6</v>
      </c>
      <c r="V3464" s="2" t="s">
        <v>6</v>
      </c>
      <c r="W3464" s="2" t="s">
        <v>6</v>
      </c>
      <c r="X3464" s="2" t="s">
        <v>6</v>
      </c>
      <c r="Y3464" s="2" t="s">
        <v>6</v>
      </c>
      <c r="Z3464" s="2" t="s">
        <v>6</v>
      </c>
      <c r="AA3464" s="2" t="s">
        <v>6</v>
      </c>
      <c r="AB3464" s="2" t="s">
        <v>6</v>
      </c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</row>
    <row r="3465" spans="1:47" ht="15.75">
      <c r="A3465" s="2"/>
      <c r="B3465" s="2"/>
      <c r="C3465" s="2" t="s">
        <v>1198</v>
      </c>
      <c r="D3465" s="2" t="s">
        <v>176</v>
      </c>
      <c r="E3465" s="2" t="s">
        <v>30</v>
      </c>
      <c r="F3465" s="26" t="s">
        <v>176</v>
      </c>
      <c r="G3465" s="4" t="s">
        <v>1266</v>
      </c>
      <c r="H3465" s="2" t="s">
        <v>163</v>
      </c>
      <c r="I3465" s="2" t="s">
        <v>569</v>
      </c>
      <c r="J3465" s="2" t="s">
        <v>570</v>
      </c>
      <c r="K3465" s="2" t="s">
        <v>6</v>
      </c>
      <c r="L3465" s="2" t="s">
        <v>6</v>
      </c>
      <c r="M3465" s="2" t="s">
        <v>6</v>
      </c>
      <c r="N3465" s="2" t="s">
        <v>6</v>
      </c>
      <c r="O3465" s="2" t="s">
        <v>6</v>
      </c>
      <c r="P3465" s="2" t="s">
        <v>6</v>
      </c>
      <c r="Q3465" s="2" t="s">
        <v>6</v>
      </c>
      <c r="R3465" s="2" t="s">
        <v>6</v>
      </c>
      <c r="S3465" s="2" t="s">
        <v>6</v>
      </c>
      <c r="T3465" s="2" t="s">
        <v>6</v>
      </c>
      <c r="U3465" s="2" t="s">
        <v>6</v>
      </c>
      <c r="V3465" s="2" t="s">
        <v>6</v>
      </c>
      <c r="W3465" s="2" t="s">
        <v>6</v>
      </c>
      <c r="X3465" s="2" t="s">
        <v>6</v>
      </c>
      <c r="Y3465" s="2" t="s">
        <v>6</v>
      </c>
      <c r="Z3465" s="2" t="s">
        <v>6</v>
      </c>
      <c r="AA3465" s="2" t="s">
        <v>6</v>
      </c>
      <c r="AB3465" s="2" t="s">
        <v>6</v>
      </c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</row>
    <row r="3466" spans="1:47" ht="15.75">
      <c r="A3466" s="2"/>
      <c r="B3466" s="2"/>
      <c r="C3466" s="2" t="s">
        <v>1199</v>
      </c>
      <c r="D3466" s="2" t="s">
        <v>176</v>
      </c>
      <c r="E3466" s="2" t="s">
        <v>30</v>
      </c>
      <c r="F3466" s="26" t="s">
        <v>176</v>
      </c>
      <c r="G3466" s="4" t="s">
        <v>1266</v>
      </c>
      <c r="H3466" s="2" t="s">
        <v>163</v>
      </c>
      <c r="I3466" s="2" t="s">
        <v>569</v>
      </c>
      <c r="J3466" s="2" t="s">
        <v>570</v>
      </c>
      <c r="K3466" s="2" t="s">
        <v>6</v>
      </c>
      <c r="L3466" s="2" t="s">
        <v>6</v>
      </c>
      <c r="M3466" s="2" t="s">
        <v>6</v>
      </c>
      <c r="N3466" s="2" t="s">
        <v>6</v>
      </c>
      <c r="O3466" s="2" t="s">
        <v>6</v>
      </c>
      <c r="P3466" s="2" t="s">
        <v>6</v>
      </c>
      <c r="Q3466" s="2" t="s">
        <v>6</v>
      </c>
      <c r="R3466" s="2" t="s">
        <v>6</v>
      </c>
      <c r="S3466" s="2" t="s">
        <v>6</v>
      </c>
      <c r="T3466" s="2" t="s">
        <v>6</v>
      </c>
      <c r="U3466" s="2" t="s">
        <v>6</v>
      </c>
      <c r="V3466" s="2" t="s">
        <v>6</v>
      </c>
      <c r="W3466" s="2" t="s">
        <v>6</v>
      </c>
      <c r="X3466" s="2" t="s">
        <v>6</v>
      </c>
      <c r="Y3466" s="2" t="s">
        <v>6</v>
      </c>
      <c r="Z3466" s="2" t="s">
        <v>6</v>
      </c>
      <c r="AA3466" s="2" t="s">
        <v>6</v>
      </c>
      <c r="AB3466" s="2" t="s">
        <v>6</v>
      </c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</row>
    <row r="3467" spans="1:47" ht="15.75">
      <c r="A3467" s="2"/>
      <c r="B3467" s="2"/>
      <c r="C3467" s="2" t="s">
        <v>1200</v>
      </c>
      <c r="D3467" s="2" t="s">
        <v>176</v>
      </c>
      <c r="E3467" s="2" t="s">
        <v>30</v>
      </c>
      <c r="F3467" s="26" t="s">
        <v>176</v>
      </c>
      <c r="G3467" s="4" t="s">
        <v>1266</v>
      </c>
      <c r="H3467" s="2" t="s">
        <v>163</v>
      </c>
      <c r="I3467" s="2" t="s">
        <v>569</v>
      </c>
      <c r="J3467" s="2" t="s">
        <v>570</v>
      </c>
      <c r="K3467" s="2" t="s">
        <v>6</v>
      </c>
      <c r="L3467" s="2" t="s">
        <v>6</v>
      </c>
      <c r="M3467" s="2" t="s">
        <v>6</v>
      </c>
      <c r="N3467" s="2" t="s">
        <v>6</v>
      </c>
      <c r="O3467" s="2" t="s">
        <v>6</v>
      </c>
      <c r="P3467" s="2" t="s">
        <v>6</v>
      </c>
      <c r="Q3467" s="2" t="s">
        <v>6</v>
      </c>
      <c r="R3467" s="2" t="s">
        <v>6</v>
      </c>
      <c r="S3467" s="2" t="s">
        <v>6</v>
      </c>
      <c r="T3467" s="2" t="s">
        <v>6</v>
      </c>
      <c r="U3467" s="2" t="s">
        <v>6</v>
      </c>
      <c r="V3467" s="2" t="s">
        <v>6</v>
      </c>
      <c r="W3467" s="2" t="s">
        <v>6</v>
      </c>
      <c r="X3467" s="2" t="s">
        <v>6</v>
      </c>
      <c r="Y3467" s="2" t="s">
        <v>6</v>
      </c>
      <c r="Z3467" s="2" t="s">
        <v>6</v>
      </c>
      <c r="AA3467" s="2" t="s">
        <v>6</v>
      </c>
      <c r="AB3467" s="2" t="s">
        <v>6</v>
      </c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</row>
    <row r="3468" spans="1:47" ht="15.75">
      <c r="A3468" s="2"/>
      <c r="B3468" s="2"/>
      <c r="C3468" s="2" t="s">
        <v>1201</v>
      </c>
      <c r="D3468" s="2" t="s">
        <v>176</v>
      </c>
      <c r="E3468" s="2" t="s">
        <v>30</v>
      </c>
      <c r="F3468" s="26" t="s">
        <v>176</v>
      </c>
      <c r="G3468" s="4" t="s">
        <v>1266</v>
      </c>
      <c r="H3468" s="2" t="s">
        <v>163</v>
      </c>
      <c r="I3468" s="2" t="s">
        <v>569</v>
      </c>
      <c r="J3468" s="2" t="s">
        <v>570</v>
      </c>
      <c r="K3468" s="2" t="s">
        <v>6</v>
      </c>
      <c r="L3468" s="2" t="s">
        <v>6</v>
      </c>
      <c r="M3468" s="2" t="s">
        <v>6</v>
      </c>
      <c r="N3468" s="2" t="s">
        <v>6</v>
      </c>
      <c r="O3468" s="2" t="s">
        <v>6</v>
      </c>
      <c r="P3468" s="2" t="s">
        <v>6</v>
      </c>
      <c r="Q3468" s="2" t="s">
        <v>6</v>
      </c>
      <c r="R3468" s="2" t="s">
        <v>6</v>
      </c>
      <c r="S3468" s="2" t="s">
        <v>6</v>
      </c>
      <c r="T3468" s="2" t="s">
        <v>6</v>
      </c>
      <c r="U3468" s="2" t="s">
        <v>6</v>
      </c>
      <c r="V3468" s="2" t="s">
        <v>6</v>
      </c>
      <c r="W3468" s="2" t="s">
        <v>6</v>
      </c>
      <c r="X3468" s="2" t="s">
        <v>6</v>
      </c>
      <c r="Y3468" s="2" t="s">
        <v>6</v>
      </c>
      <c r="Z3468" s="2" t="s">
        <v>6</v>
      </c>
      <c r="AA3468" s="2" t="s">
        <v>6</v>
      </c>
      <c r="AB3468" s="2" t="s">
        <v>6</v>
      </c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</row>
    <row r="3469" spans="1:47" ht="15.75">
      <c r="A3469" s="2"/>
      <c r="B3469" s="2"/>
      <c r="C3469" s="2" t="s">
        <v>1202</v>
      </c>
      <c r="D3469" s="2" t="s">
        <v>176</v>
      </c>
      <c r="E3469" s="2" t="s">
        <v>30</v>
      </c>
      <c r="F3469" s="26" t="s">
        <v>176</v>
      </c>
      <c r="G3469" s="4" t="s">
        <v>1266</v>
      </c>
      <c r="H3469" s="2" t="s">
        <v>163</v>
      </c>
      <c r="I3469" s="2" t="s">
        <v>569</v>
      </c>
      <c r="J3469" s="2" t="s">
        <v>570</v>
      </c>
      <c r="K3469" s="2" t="s">
        <v>6</v>
      </c>
      <c r="L3469" s="2" t="s">
        <v>6</v>
      </c>
      <c r="M3469" s="2" t="s">
        <v>6</v>
      </c>
      <c r="N3469" s="2" t="s">
        <v>6</v>
      </c>
      <c r="O3469" s="2" t="s">
        <v>6</v>
      </c>
      <c r="P3469" s="2" t="s">
        <v>6</v>
      </c>
      <c r="Q3469" s="2" t="s">
        <v>6</v>
      </c>
      <c r="R3469" s="2" t="s">
        <v>6</v>
      </c>
      <c r="S3469" s="2" t="s">
        <v>6</v>
      </c>
      <c r="T3469" s="2" t="s">
        <v>6</v>
      </c>
      <c r="U3469" s="2" t="s">
        <v>6</v>
      </c>
      <c r="V3469" s="2" t="s">
        <v>6</v>
      </c>
      <c r="W3469" s="2" t="s">
        <v>6</v>
      </c>
      <c r="X3469" s="2" t="s">
        <v>6</v>
      </c>
      <c r="Y3469" s="2" t="s">
        <v>6</v>
      </c>
      <c r="Z3469" s="2" t="s">
        <v>6</v>
      </c>
      <c r="AA3469" s="2" t="s">
        <v>6</v>
      </c>
      <c r="AB3469" s="2" t="s">
        <v>6</v>
      </c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</row>
    <row r="3470" spans="1:47" ht="15.75">
      <c r="A3470" s="2"/>
      <c r="B3470" s="2"/>
      <c r="C3470" s="2" t="s">
        <v>1203</v>
      </c>
      <c r="D3470" s="2" t="s">
        <v>176</v>
      </c>
      <c r="E3470" s="2" t="s">
        <v>30</v>
      </c>
      <c r="F3470" s="26" t="s">
        <v>176</v>
      </c>
      <c r="G3470" s="4" t="s">
        <v>1266</v>
      </c>
      <c r="H3470" s="2" t="s">
        <v>163</v>
      </c>
      <c r="I3470" s="2" t="s">
        <v>569</v>
      </c>
      <c r="J3470" s="2" t="s">
        <v>570</v>
      </c>
      <c r="K3470" s="2" t="s">
        <v>6</v>
      </c>
      <c r="L3470" s="2" t="s">
        <v>6</v>
      </c>
      <c r="M3470" s="2" t="s">
        <v>6</v>
      </c>
      <c r="N3470" s="2" t="s">
        <v>6</v>
      </c>
      <c r="O3470" s="2" t="s">
        <v>6</v>
      </c>
      <c r="P3470" s="2" t="s">
        <v>6</v>
      </c>
      <c r="Q3470" s="2" t="s">
        <v>6</v>
      </c>
      <c r="R3470" s="2" t="s">
        <v>6</v>
      </c>
      <c r="S3470" s="2" t="s">
        <v>6</v>
      </c>
      <c r="T3470" s="2" t="s">
        <v>6</v>
      </c>
      <c r="U3470" s="2" t="s">
        <v>6</v>
      </c>
      <c r="V3470" s="2" t="s">
        <v>6</v>
      </c>
      <c r="W3470" s="2" t="s">
        <v>6</v>
      </c>
      <c r="X3470" s="2" t="s">
        <v>6</v>
      </c>
      <c r="Y3470" s="2" t="s">
        <v>6</v>
      </c>
      <c r="Z3470" s="2" t="s">
        <v>6</v>
      </c>
      <c r="AA3470" s="2" t="s">
        <v>6</v>
      </c>
      <c r="AB3470" s="2" t="s">
        <v>6</v>
      </c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</row>
    <row r="3471" spans="1:47" ht="15.75">
      <c r="A3471" s="2"/>
      <c r="B3471" s="2"/>
      <c r="C3471" s="2" t="s">
        <v>1204</v>
      </c>
      <c r="D3471" s="2" t="s">
        <v>176</v>
      </c>
      <c r="E3471" s="2" t="s">
        <v>30</v>
      </c>
      <c r="F3471" s="26" t="s">
        <v>176</v>
      </c>
      <c r="G3471" s="4" t="s">
        <v>1266</v>
      </c>
      <c r="H3471" s="2" t="s">
        <v>163</v>
      </c>
      <c r="I3471" s="2" t="s">
        <v>569</v>
      </c>
      <c r="J3471" s="2" t="s">
        <v>570</v>
      </c>
      <c r="K3471" s="2" t="s">
        <v>6</v>
      </c>
      <c r="L3471" s="2" t="s">
        <v>6</v>
      </c>
      <c r="M3471" s="2" t="s">
        <v>6</v>
      </c>
      <c r="N3471" s="2" t="s">
        <v>6</v>
      </c>
      <c r="O3471" s="2" t="s">
        <v>6</v>
      </c>
      <c r="P3471" s="2" t="s">
        <v>6</v>
      </c>
      <c r="Q3471" s="2" t="s">
        <v>6</v>
      </c>
      <c r="R3471" s="2" t="s">
        <v>6</v>
      </c>
      <c r="S3471" s="2" t="s">
        <v>6</v>
      </c>
      <c r="T3471" s="2" t="s">
        <v>6</v>
      </c>
      <c r="U3471" s="2" t="s">
        <v>6</v>
      </c>
      <c r="V3471" s="2" t="s">
        <v>6</v>
      </c>
      <c r="W3471" s="2" t="s">
        <v>6</v>
      </c>
      <c r="X3471" s="2" t="s">
        <v>6</v>
      </c>
      <c r="Y3471" s="2" t="s">
        <v>6</v>
      </c>
      <c r="Z3471" s="2" t="s">
        <v>6</v>
      </c>
      <c r="AA3471" s="2" t="s">
        <v>6</v>
      </c>
      <c r="AB3471" s="2" t="s">
        <v>6</v>
      </c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</row>
    <row r="3472" spans="1:47" ht="15.75">
      <c r="A3472" s="2"/>
      <c r="B3472" s="2"/>
      <c r="C3472" s="2" t="s">
        <v>1205</v>
      </c>
      <c r="D3472" s="2" t="s">
        <v>176</v>
      </c>
      <c r="E3472" s="2" t="s">
        <v>30</v>
      </c>
      <c r="F3472" s="26" t="s">
        <v>176</v>
      </c>
      <c r="G3472" s="4" t="s">
        <v>1266</v>
      </c>
      <c r="H3472" s="2" t="s">
        <v>163</v>
      </c>
      <c r="I3472" s="2" t="s">
        <v>569</v>
      </c>
      <c r="J3472" s="2" t="s">
        <v>570</v>
      </c>
      <c r="K3472" s="2" t="s">
        <v>6</v>
      </c>
      <c r="L3472" s="2" t="s">
        <v>6</v>
      </c>
      <c r="M3472" s="2" t="s">
        <v>6</v>
      </c>
      <c r="N3472" s="2" t="s">
        <v>6</v>
      </c>
      <c r="O3472" s="2" t="s">
        <v>6</v>
      </c>
      <c r="P3472" s="2" t="s">
        <v>6</v>
      </c>
      <c r="Q3472" s="2" t="s">
        <v>6</v>
      </c>
      <c r="R3472" s="2" t="s">
        <v>6</v>
      </c>
      <c r="S3472" s="2" t="s">
        <v>6</v>
      </c>
      <c r="T3472" s="2" t="s">
        <v>6</v>
      </c>
      <c r="U3472" s="2" t="s">
        <v>6</v>
      </c>
      <c r="V3472" s="2" t="s">
        <v>6</v>
      </c>
      <c r="W3472" s="2" t="s">
        <v>6</v>
      </c>
      <c r="X3472" s="2" t="s">
        <v>6</v>
      </c>
      <c r="Y3472" s="2" t="s">
        <v>6</v>
      </c>
      <c r="Z3472" s="2" t="s">
        <v>6</v>
      </c>
      <c r="AA3472" s="2" t="s">
        <v>6</v>
      </c>
      <c r="AB3472" s="2" t="s">
        <v>6</v>
      </c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</row>
    <row r="3473" spans="1:47" ht="15.75">
      <c r="A3473" s="2"/>
      <c r="B3473" s="2"/>
      <c r="C3473" s="2" t="s">
        <v>1206</v>
      </c>
      <c r="D3473" s="2" t="s">
        <v>176</v>
      </c>
      <c r="E3473" s="2" t="s">
        <v>30</v>
      </c>
      <c r="F3473" s="26" t="s">
        <v>176</v>
      </c>
      <c r="G3473" s="4" t="s">
        <v>1266</v>
      </c>
      <c r="H3473" s="2" t="s">
        <v>163</v>
      </c>
      <c r="I3473" s="2" t="s">
        <v>569</v>
      </c>
      <c r="J3473" s="2" t="s">
        <v>570</v>
      </c>
      <c r="K3473" s="2" t="s">
        <v>6</v>
      </c>
      <c r="L3473" s="2" t="s">
        <v>6</v>
      </c>
      <c r="M3473" s="2" t="s">
        <v>6</v>
      </c>
      <c r="N3473" s="2" t="s">
        <v>6</v>
      </c>
      <c r="O3473" s="2" t="s">
        <v>6</v>
      </c>
      <c r="P3473" s="2" t="s">
        <v>6</v>
      </c>
      <c r="Q3473" s="2" t="s">
        <v>6</v>
      </c>
      <c r="R3473" s="2" t="s">
        <v>6</v>
      </c>
      <c r="S3473" s="2" t="s">
        <v>6</v>
      </c>
      <c r="T3473" s="2" t="s">
        <v>6</v>
      </c>
      <c r="U3473" s="2" t="s">
        <v>6</v>
      </c>
      <c r="V3473" s="2" t="s">
        <v>6</v>
      </c>
      <c r="W3473" s="2" t="s">
        <v>6</v>
      </c>
      <c r="X3473" s="2" t="s">
        <v>6</v>
      </c>
      <c r="Y3473" s="2" t="s">
        <v>6</v>
      </c>
      <c r="Z3473" s="2" t="s">
        <v>6</v>
      </c>
      <c r="AA3473" s="2" t="s">
        <v>6</v>
      </c>
      <c r="AB3473" s="2" t="s">
        <v>6</v>
      </c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</row>
    <row r="3474" spans="1:47" ht="15.75">
      <c r="A3474" s="2"/>
      <c r="B3474" s="2"/>
      <c r="C3474" s="2" t="s">
        <v>1207</v>
      </c>
      <c r="D3474" s="2" t="s">
        <v>176</v>
      </c>
      <c r="E3474" s="2" t="s">
        <v>30</v>
      </c>
      <c r="F3474" s="26" t="s">
        <v>176</v>
      </c>
      <c r="G3474" s="4" t="s">
        <v>1266</v>
      </c>
      <c r="H3474" s="2" t="s">
        <v>163</v>
      </c>
      <c r="I3474" s="2" t="s">
        <v>569</v>
      </c>
      <c r="J3474" s="2" t="s">
        <v>570</v>
      </c>
      <c r="K3474" s="2" t="s">
        <v>6</v>
      </c>
      <c r="L3474" s="2" t="s">
        <v>6</v>
      </c>
      <c r="M3474" s="2" t="s">
        <v>6</v>
      </c>
      <c r="N3474" s="2" t="s">
        <v>6</v>
      </c>
      <c r="O3474" s="2" t="s">
        <v>6</v>
      </c>
      <c r="P3474" s="2" t="s">
        <v>6</v>
      </c>
      <c r="Q3474" s="2" t="s">
        <v>6</v>
      </c>
      <c r="R3474" s="2" t="s">
        <v>6</v>
      </c>
      <c r="S3474" s="2" t="s">
        <v>6</v>
      </c>
      <c r="T3474" s="2" t="s">
        <v>6</v>
      </c>
      <c r="U3474" s="2" t="s">
        <v>6</v>
      </c>
      <c r="V3474" s="2" t="s">
        <v>6</v>
      </c>
      <c r="W3474" s="2" t="s">
        <v>6</v>
      </c>
      <c r="X3474" s="2" t="s">
        <v>6</v>
      </c>
      <c r="Y3474" s="2" t="s">
        <v>6</v>
      </c>
      <c r="Z3474" s="2" t="s">
        <v>6</v>
      </c>
      <c r="AA3474" s="2" t="s">
        <v>6</v>
      </c>
      <c r="AB3474" s="2" t="s">
        <v>6</v>
      </c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</row>
    <row r="3475" spans="1:47" ht="15.75">
      <c r="A3475" s="2"/>
      <c r="B3475" s="2"/>
      <c r="C3475" s="2" t="s">
        <v>1208</v>
      </c>
      <c r="D3475" s="2" t="s">
        <v>176</v>
      </c>
      <c r="E3475" s="2" t="s">
        <v>30</v>
      </c>
      <c r="F3475" s="26" t="s">
        <v>176</v>
      </c>
      <c r="G3475" s="4" t="s">
        <v>1266</v>
      </c>
      <c r="H3475" s="2" t="s">
        <v>163</v>
      </c>
      <c r="I3475" s="2" t="s">
        <v>569</v>
      </c>
      <c r="J3475" s="2" t="s">
        <v>570</v>
      </c>
      <c r="K3475" s="2" t="s">
        <v>6</v>
      </c>
      <c r="L3475" s="2" t="s">
        <v>6</v>
      </c>
      <c r="M3475" s="2" t="s">
        <v>6</v>
      </c>
      <c r="N3475" s="2" t="s">
        <v>6</v>
      </c>
      <c r="O3475" s="2" t="s">
        <v>6</v>
      </c>
      <c r="P3475" s="2" t="s">
        <v>6</v>
      </c>
      <c r="Q3475" s="2" t="s">
        <v>6</v>
      </c>
      <c r="R3475" s="2" t="s">
        <v>6</v>
      </c>
      <c r="S3475" s="2" t="s">
        <v>6</v>
      </c>
      <c r="T3475" s="2" t="s">
        <v>6</v>
      </c>
      <c r="U3475" s="2" t="s">
        <v>6</v>
      </c>
      <c r="V3475" s="2" t="s">
        <v>6</v>
      </c>
      <c r="W3475" s="2" t="s">
        <v>6</v>
      </c>
      <c r="X3475" s="2" t="s">
        <v>6</v>
      </c>
      <c r="Y3475" s="2" t="s">
        <v>6</v>
      </c>
      <c r="Z3475" s="2" t="s">
        <v>6</v>
      </c>
      <c r="AA3475" s="2" t="s">
        <v>6</v>
      </c>
      <c r="AB3475" s="2" t="s">
        <v>6</v>
      </c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</row>
    <row r="3476" spans="1:47" ht="15.75">
      <c r="A3476" s="2"/>
      <c r="B3476" s="2"/>
      <c r="C3476" s="2" t="s">
        <v>1209</v>
      </c>
      <c r="D3476" s="2" t="s">
        <v>176</v>
      </c>
      <c r="E3476" s="2" t="s">
        <v>30</v>
      </c>
      <c r="F3476" s="26" t="s">
        <v>176</v>
      </c>
      <c r="G3476" s="4" t="s">
        <v>1266</v>
      </c>
      <c r="H3476" s="2" t="s">
        <v>163</v>
      </c>
      <c r="I3476" s="2" t="s">
        <v>569</v>
      </c>
      <c r="J3476" s="2" t="s">
        <v>570</v>
      </c>
      <c r="K3476" s="2" t="s">
        <v>6</v>
      </c>
      <c r="L3476" s="2" t="s">
        <v>6</v>
      </c>
      <c r="M3476" s="2" t="s">
        <v>6</v>
      </c>
      <c r="N3476" s="2" t="s">
        <v>6</v>
      </c>
      <c r="O3476" s="2" t="s">
        <v>6</v>
      </c>
      <c r="P3476" s="2" t="s">
        <v>6</v>
      </c>
      <c r="Q3476" s="2" t="s">
        <v>6</v>
      </c>
      <c r="R3476" s="2" t="s">
        <v>6</v>
      </c>
      <c r="S3476" s="2" t="s">
        <v>6</v>
      </c>
      <c r="T3476" s="2" t="s">
        <v>6</v>
      </c>
      <c r="U3476" s="2" t="s">
        <v>6</v>
      </c>
      <c r="V3476" s="2" t="s">
        <v>6</v>
      </c>
      <c r="W3476" s="2" t="s">
        <v>6</v>
      </c>
      <c r="X3476" s="2" t="s">
        <v>6</v>
      </c>
      <c r="Y3476" s="2" t="s">
        <v>6</v>
      </c>
      <c r="Z3476" s="2" t="s">
        <v>6</v>
      </c>
      <c r="AA3476" s="2" t="s">
        <v>6</v>
      </c>
      <c r="AB3476" s="2" t="s">
        <v>6</v>
      </c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</row>
    <row r="3477" spans="1:47" ht="15.75">
      <c r="A3477" s="2"/>
      <c r="B3477" s="2"/>
      <c r="C3477" s="2" t="s">
        <v>1210</v>
      </c>
      <c r="D3477" s="2" t="s">
        <v>176</v>
      </c>
      <c r="E3477" s="2" t="s">
        <v>30</v>
      </c>
      <c r="F3477" s="26" t="s">
        <v>176</v>
      </c>
      <c r="G3477" s="4" t="s">
        <v>1266</v>
      </c>
      <c r="H3477" s="2" t="s">
        <v>163</v>
      </c>
      <c r="I3477" s="2" t="s">
        <v>569</v>
      </c>
      <c r="J3477" s="2" t="s">
        <v>570</v>
      </c>
      <c r="K3477" s="2" t="s">
        <v>6</v>
      </c>
      <c r="L3477" s="2" t="s">
        <v>6</v>
      </c>
      <c r="M3477" s="2" t="s">
        <v>6</v>
      </c>
      <c r="N3477" s="2" t="s">
        <v>6</v>
      </c>
      <c r="O3477" s="2" t="s">
        <v>6</v>
      </c>
      <c r="P3477" s="2" t="s">
        <v>6</v>
      </c>
      <c r="Q3477" s="2" t="s">
        <v>6</v>
      </c>
      <c r="R3477" s="2" t="s">
        <v>6</v>
      </c>
      <c r="S3477" s="2" t="s">
        <v>6</v>
      </c>
      <c r="T3477" s="2" t="s">
        <v>6</v>
      </c>
      <c r="U3477" s="2" t="s">
        <v>6</v>
      </c>
      <c r="V3477" s="2" t="s">
        <v>6</v>
      </c>
      <c r="W3477" s="2" t="s">
        <v>6</v>
      </c>
      <c r="X3477" s="2" t="s">
        <v>6</v>
      </c>
      <c r="Y3477" s="2" t="s">
        <v>6</v>
      </c>
      <c r="Z3477" s="2" t="s">
        <v>6</v>
      </c>
      <c r="AA3477" s="2" t="s">
        <v>6</v>
      </c>
      <c r="AB3477" s="2" t="s">
        <v>6</v>
      </c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</row>
    <row r="3478" spans="1:47" ht="15.75">
      <c r="A3478" s="2"/>
      <c r="B3478" s="2"/>
      <c r="C3478" s="2" t="s">
        <v>1211</v>
      </c>
      <c r="D3478" s="2" t="s">
        <v>176</v>
      </c>
      <c r="E3478" s="2" t="s">
        <v>30</v>
      </c>
      <c r="F3478" s="26" t="s">
        <v>176</v>
      </c>
      <c r="G3478" s="4" t="s">
        <v>1266</v>
      </c>
      <c r="H3478" s="2" t="s">
        <v>163</v>
      </c>
      <c r="I3478" s="2" t="s">
        <v>569</v>
      </c>
      <c r="J3478" s="2" t="s">
        <v>570</v>
      </c>
      <c r="K3478" s="2" t="s">
        <v>6</v>
      </c>
      <c r="L3478" s="2" t="s">
        <v>6</v>
      </c>
      <c r="M3478" s="2" t="s">
        <v>6</v>
      </c>
      <c r="N3478" s="2" t="s">
        <v>6</v>
      </c>
      <c r="O3478" s="2" t="s">
        <v>6</v>
      </c>
      <c r="P3478" s="2" t="s">
        <v>6</v>
      </c>
      <c r="Q3478" s="2" t="s">
        <v>6</v>
      </c>
      <c r="R3478" s="2" t="s">
        <v>6</v>
      </c>
      <c r="S3478" s="2" t="s">
        <v>6</v>
      </c>
      <c r="T3478" s="2" t="s">
        <v>6</v>
      </c>
      <c r="U3478" s="2" t="s">
        <v>6</v>
      </c>
      <c r="V3478" s="2" t="s">
        <v>6</v>
      </c>
      <c r="W3478" s="2" t="s">
        <v>6</v>
      </c>
      <c r="X3478" s="2" t="s">
        <v>6</v>
      </c>
      <c r="Y3478" s="2" t="s">
        <v>6</v>
      </c>
      <c r="Z3478" s="2" t="s">
        <v>6</v>
      </c>
      <c r="AA3478" s="2" t="s">
        <v>6</v>
      </c>
      <c r="AB3478" s="2" t="s">
        <v>6</v>
      </c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</row>
    <row r="3479" spans="1:47" ht="15.75">
      <c r="A3479" s="2"/>
      <c r="B3479" s="2"/>
      <c r="C3479" s="2" t="s">
        <v>1212</v>
      </c>
      <c r="D3479" s="2" t="s">
        <v>176</v>
      </c>
      <c r="E3479" s="2" t="s">
        <v>30</v>
      </c>
      <c r="F3479" s="26" t="s">
        <v>176</v>
      </c>
      <c r="G3479" s="4" t="s">
        <v>1266</v>
      </c>
      <c r="H3479" s="2" t="s">
        <v>163</v>
      </c>
      <c r="I3479" s="2" t="s">
        <v>569</v>
      </c>
      <c r="J3479" s="2" t="s">
        <v>570</v>
      </c>
      <c r="K3479" s="2" t="s">
        <v>6</v>
      </c>
      <c r="L3479" s="2" t="s">
        <v>6</v>
      </c>
      <c r="M3479" s="2" t="s">
        <v>6</v>
      </c>
      <c r="N3479" s="2" t="s">
        <v>6</v>
      </c>
      <c r="O3479" s="2" t="s">
        <v>6</v>
      </c>
      <c r="P3479" s="2" t="s">
        <v>6</v>
      </c>
      <c r="Q3479" s="2" t="s">
        <v>6</v>
      </c>
      <c r="R3479" s="2" t="s">
        <v>6</v>
      </c>
      <c r="S3479" s="2" t="s">
        <v>6</v>
      </c>
      <c r="T3479" s="2" t="s">
        <v>6</v>
      </c>
      <c r="U3479" s="2" t="s">
        <v>6</v>
      </c>
      <c r="V3479" s="2" t="s">
        <v>6</v>
      </c>
      <c r="W3479" s="2" t="s">
        <v>6</v>
      </c>
      <c r="X3479" s="2" t="s">
        <v>6</v>
      </c>
      <c r="Y3479" s="2" t="s">
        <v>6</v>
      </c>
      <c r="Z3479" s="2" t="s">
        <v>6</v>
      </c>
      <c r="AA3479" s="2" t="s">
        <v>6</v>
      </c>
      <c r="AB3479" s="2" t="s">
        <v>6</v>
      </c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</row>
    <row r="3480" spans="1:47" ht="15.75">
      <c r="A3480" s="2"/>
      <c r="B3480" s="2"/>
      <c r="C3480" s="2" t="s">
        <v>1213</v>
      </c>
      <c r="D3480" s="2" t="s">
        <v>176</v>
      </c>
      <c r="E3480" s="2" t="s">
        <v>30</v>
      </c>
      <c r="F3480" s="26" t="s">
        <v>176</v>
      </c>
      <c r="G3480" s="4" t="s">
        <v>1266</v>
      </c>
      <c r="H3480" s="2" t="s">
        <v>163</v>
      </c>
      <c r="I3480" s="2" t="s">
        <v>569</v>
      </c>
      <c r="J3480" s="2" t="s">
        <v>570</v>
      </c>
      <c r="K3480" s="2" t="s">
        <v>6</v>
      </c>
      <c r="L3480" s="2" t="s">
        <v>6</v>
      </c>
      <c r="M3480" s="2" t="s">
        <v>6</v>
      </c>
      <c r="N3480" s="2" t="s">
        <v>6</v>
      </c>
      <c r="O3480" s="2" t="s">
        <v>6</v>
      </c>
      <c r="P3480" s="2" t="s">
        <v>6</v>
      </c>
      <c r="Q3480" s="2" t="s">
        <v>6</v>
      </c>
      <c r="R3480" s="2" t="s">
        <v>6</v>
      </c>
      <c r="S3480" s="2" t="s">
        <v>6</v>
      </c>
      <c r="T3480" s="2" t="s">
        <v>6</v>
      </c>
      <c r="U3480" s="2" t="s">
        <v>6</v>
      </c>
      <c r="V3480" s="2" t="s">
        <v>6</v>
      </c>
      <c r="W3480" s="2" t="s">
        <v>6</v>
      </c>
      <c r="X3480" s="2" t="s">
        <v>6</v>
      </c>
      <c r="Y3480" s="2" t="s">
        <v>6</v>
      </c>
      <c r="Z3480" s="2" t="s">
        <v>6</v>
      </c>
      <c r="AA3480" s="2" t="s">
        <v>6</v>
      </c>
      <c r="AB3480" s="2" t="s">
        <v>6</v>
      </c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</row>
    <row r="3481" spans="1:47" ht="15.75">
      <c r="A3481" s="2"/>
      <c r="B3481" s="2"/>
      <c r="C3481" s="2" t="s">
        <v>1214</v>
      </c>
      <c r="D3481" s="2" t="s">
        <v>176</v>
      </c>
      <c r="E3481" s="2" t="s">
        <v>30</v>
      </c>
      <c r="F3481" s="26" t="s">
        <v>176</v>
      </c>
      <c r="G3481" s="4" t="s">
        <v>1266</v>
      </c>
      <c r="H3481" s="2" t="s">
        <v>163</v>
      </c>
      <c r="I3481" s="2" t="s">
        <v>569</v>
      </c>
      <c r="J3481" s="2" t="s">
        <v>570</v>
      </c>
      <c r="K3481" s="2" t="s">
        <v>6</v>
      </c>
      <c r="L3481" s="2" t="s">
        <v>6</v>
      </c>
      <c r="M3481" s="2" t="s">
        <v>6</v>
      </c>
      <c r="N3481" s="2" t="s">
        <v>6</v>
      </c>
      <c r="O3481" s="2" t="s">
        <v>6</v>
      </c>
      <c r="P3481" s="2" t="s">
        <v>6</v>
      </c>
      <c r="Q3481" s="2" t="s">
        <v>6</v>
      </c>
      <c r="R3481" s="2" t="s">
        <v>6</v>
      </c>
      <c r="S3481" s="2" t="s">
        <v>6</v>
      </c>
      <c r="T3481" s="2" t="s">
        <v>6</v>
      </c>
      <c r="U3481" s="2" t="s">
        <v>6</v>
      </c>
      <c r="V3481" s="2" t="s">
        <v>6</v>
      </c>
      <c r="W3481" s="2" t="s">
        <v>6</v>
      </c>
      <c r="X3481" s="2" t="s">
        <v>6</v>
      </c>
      <c r="Y3481" s="2" t="s">
        <v>6</v>
      </c>
      <c r="Z3481" s="2" t="s">
        <v>6</v>
      </c>
      <c r="AA3481" s="2" t="s">
        <v>6</v>
      </c>
      <c r="AB3481" s="2" t="s">
        <v>6</v>
      </c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</row>
    <row r="3482" spans="1:47" ht="15.75">
      <c r="A3482" s="2"/>
      <c r="B3482" s="2"/>
      <c r="C3482" s="2" t="s">
        <v>1215</v>
      </c>
      <c r="D3482" s="2" t="s">
        <v>176</v>
      </c>
      <c r="E3482" s="2" t="s">
        <v>30</v>
      </c>
      <c r="F3482" s="26" t="s">
        <v>176</v>
      </c>
      <c r="G3482" s="4" t="s">
        <v>1266</v>
      </c>
      <c r="H3482" s="2" t="s">
        <v>163</v>
      </c>
      <c r="I3482" s="2" t="s">
        <v>569</v>
      </c>
      <c r="J3482" s="2" t="s">
        <v>570</v>
      </c>
      <c r="K3482" s="2" t="s">
        <v>6</v>
      </c>
      <c r="L3482" s="2" t="s">
        <v>6</v>
      </c>
      <c r="M3482" s="2" t="s">
        <v>6</v>
      </c>
      <c r="N3482" s="2" t="s">
        <v>6</v>
      </c>
      <c r="O3482" s="2" t="s">
        <v>6</v>
      </c>
      <c r="P3482" s="2" t="s">
        <v>6</v>
      </c>
      <c r="Q3482" s="2" t="s">
        <v>6</v>
      </c>
      <c r="R3482" s="2" t="s">
        <v>6</v>
      </c>
      <c r="S3482" s="2" t="s">
        <v>6</v>
      </c>
      <c r="T3482" s="2" t="s">
        <v>6</v>
      </c>
      <c r="U3482" s="2" t="s">
        <v>6</v>
      </c>
      <c r="V3482" s="2" t="s">
        <v>6</v>
      </c>
      <c r="W3482" s="2" t="s">
        <v>6</v>
      </c>
      <c r="X3482" s="2" t="s">
        <v>6</v>
      </c>
      <c r="Y3482" s="2" t="s">
        <v>6</v>
      </c>
      <c r="Z3482" s="2" t="s">
        <v>6</v>
      </c>
      <c r="AA3482" s="2" t="s">
        <v>6</v>
      </c>
      <c r="AB3482" s="2" t="s">
        <v>6</v>
      </c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</row>
    <row r="3483" spans="1:47" ht="15.75">
      <c r="A3483" s="2"/>
      <c r="B3483" s="2"/>
      <c r="C3483" s="2" t="s">
        <v>1216</v>
      </c>
      <c r="D3483" s="2" t="s">
        <v>176</v>
      </c>
      <c r="E3483" s="2" t="s">
        <v>30</v>
      </c>
      <c r="F3483" s="26" t="s">
        <v>176</v>
      </c>
      <c r="G3483" s="4" t="s">
        <v>1266</v>
      </c>
      <c r="H3483" s="2" t="s">
        <v>163</v>
      </c>
      <c r="I3483" s="2" t="s">
        <v>569</v>
      </c>
      <c r="J3483" s="2" t="s">
        <v>570</v>
      </c>
      <c r="K3483" s="2" t="s">
        <v>6</v>
      </c>
      <c r="L3483" s="2" t="s">
        <v>6</v>
      </c>
      <c r="M3483" s="2" t="s">
        <v>6</v>
      </c>
      <c r="N3483" s="2" t="s">
        <v>6</v>
      </c>
      <c r="O3483" s="2" t="s">
        <v>6</v>
      </c>
      <c r="P3483" s="2" t="s">
        <v>6</v>
      </c>
      <c r="Q3483" s="2" t="s">
        <v>6</v>
      </c>
      <c r="R3483" s="2" t="s">
        <v>6</v>
      </c>
      <c r="S3483" s="2" t="s">
        <v>6</v>
      </c>
      <c r="T3483" s="2" t="s">
        <v>6</v>
      </c>
      <c r="U3483" s="2" t="s">
        <v>6</v>
      </c>
      <c r="V3483" s="2" t="s">
        <v>6</v>
      </c>
      <c r="W3483" s="2" t="s">
        <v>6</v>
      </c>
      <c r="X3483" s="2" t="s">
        <v>6</v>
      </c>
      <c r="Y3483" s="2" t="s">
        <v>6</v>
      </c>
      <c r="Z3483" s="2" t="s">
        <v>6</v>
      </c>
      <c r="AA3483" s="2" t="s">
        <v>6</v>
      </c>
      <c r="AB3483" s="2" t="s">
        <v>6</v>
      </c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</row>
    <row r="3484" spans="1:47" ht="15.75">
      <c r="A3484" s="2"/>
      <c r="B3484" s="2"/>
      <c r="C3484" s="2" t="s">
        <v>1217</v>
      </c>
      <c r="D3484" s="2" t="s">
        <v>176</v>
      </c>
      <c r="E3484" s="2" t="s">
        <v>30</v>
      </c>
      <c r="F3484" s="26" t="s">
        <v>176</v>
      </c>
      <c r="G3484" s="4" t="s">
        <v>1266</v>
      </c>
      <c r="H3484" s="2" t="s">
        <v>163</v>
      </c>
      <c r="I3484" s="2" t="s">
        <v>569</v>
      </c>
      <c r="J3484" s="2" t="s">
        <v>570</v>
      </c>
      <c r="K3484" s="2" t="s">
        <v>6</v>
      </c>
      <c r="L3484" s="2" t="s">
        <v>6</v>
      </c>
      <c r="M3484" s="2" t="s">
        <v>6</v>
      </c>
      <c r="N3484" s="2" t="s">
        <v>6</v>
      </c>
      <c r="O3484" s="2" t="s">
        <v>6</v>
      </c>
      <c r="P3484" s="2" t="s">
        <v>6</v>
      </c>
      <c r="Q3484" s="2" t="s">
        <v>6</v>
      </c>
      <c r="R3484" s="2" t="s">
        <v>6</v>
      </c>
      <c r="S3484" s="2" t="s">
        <v>6</v>
      </c>
      <c r="T3484" s="2" t="s">
        <v>6</v>
      </c>
      <c r="U3484" s="2" t="s">
        <v>6</v>
      </c>
      <c r="V3484" s="2" t="s">
        <v>6</v>
      </c>
      <c r="W3484" s="2" t="s">
        <v>6</v>
      </c>
      <c r="X3484" s="2" t="s">
        <v>6</v>
      </c>
      <c r="Y3484" s="2" t="s">
        <v>6</v>
      </c>
      <c r="Z3484" s="2" t="s">
        <v>6</v>
      </c>
      <c r="AA3484" s="2" t="s">
        <v>6</v>
      </c>
      <c r="AB3484" s="2" t="s">
        <v>6</v>
      </c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</row>
    <row r="3485" spans="1:47" ht="15.75">
      <c r="A3485" s="2"/>
      <c r="B3485" s="2"/>
      <c r="C3485" s="2" t="s">
        <v>1218</v>
      </c>
      <c r="D3485" s="2" t="s">
        <v>176</v>
      </c>
      <c r="E3485" s="2" t="s">
        <v>30</v>
      </c>
      <c r="F3485" s="26" t="s">
        <v>176</v>
      </c>
      <c r="G3485" s="4" t="s">
        <v>1266</v>
      </c>
      <c r="H3485" s="2" t="s">
        <v>163</v>
      </c>
      <c r="I3485" s="2" t="s">
        <v>569</v>
      </c>
      <c r="J3485" s="2" t="s">
        <v>570</v>
      </c>
      <c r="K3485" s="2" t="s">
        <v>6</v>
      </c>
      <c r="L3485" s="2" t="s">
        <v>6</v>
      </c>
      <c r="M3485" s="2" t="s">
        <v>6</v>
      </c>
      <c r="N3485" s="2" t="s">
        <v>6</v>
      </c>
      <c r="O3485" s="2" t="s">
        <v>6</v>
      </c>
      <c r="P3485" s="2" t="s">
        <v>6</v>
      </c>
      <c r="Q3485" s="2" t="s">
        <v>6</v>
      </c>
      <c r="R3485" s="2" t="s">
        <v>6</v>
      </c>
      <c r="S3485" s="2" t="s">
        <v>6</v>
      </c>
      <c r="T3485" s="2" t="s">
        <v>6</v>
      </c>
      <c r="U3485" s="2" t="s">
        <v>6</v>
      </c>
      <c r="V3485" s="2" t="s">
        <v>6</v>
      </c>
      <c r="W3485" s="2" t="s">
        <v>6</v>
      </c>
      <c r="X3485" s="2" t="s">
        <v>6</v>
      </c>
      <c r="Y3485" s="2" t="s">
        <v>6</v>
      </c>
      <c r="Z3485" s="2" t="s">
        <v>6</v>
      </c>
      <c r="AA3485" s="2" t="s">
        <v>6</v>
      </c>
      <c r="AB3485" s="2" t="s">
        <v>6</v>
      </c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</row>
    <row r="3486" spans="1:47" ht="15.75">
      <c r="A3486" s="2"/>
      <c r="B3486" s="2"/>
      <c r="C3486" s="2" t="s">
        <v>1219</v>
      </c>
      <c r="D3486" s="2" t="s">
        <v>176</v>
      </c>
      <c r="E3486" s="2" t="s">
        <v>30</v>
      </c>
      <c r="F3486" s="26" t="s">
        <v>176</v>
      </c>
      <c r="G3486" s="4" t="s">
        <v>1266</v>
      </c>
      <c r="H3486" s="2" t="s">
        <v>163</v>
      </c>
      <c r="I3486" s="2" t="s">
        <v>569</v>
      </c>
      <c r="J3486" s="2" t="s">
        <v>570</v>
      </c>
      <c r="K3486" s="2" t="s">
        <v>6</v>
      </c>
      <c r="L3486" s="2" t="s">
        <v>6</v>
      </c>
      <c r="M3486" s="2" t="s">
        <v>6</v>
      </c>
      <c r="N3486" s="2" t="s">
        <v>6</v>
      </c>
      <c r="O3486" s="2" t="s">
        <v>6</v>
      </c>
      <c r="P3486" s="2" t="s">
        <v>6</v>
      </c>
      <c r="Q3486" s="2" t="s">
        <v>6</v>
      </c>
      <c r="R3486" s="2" t="s">
        <v>6</v>
      </c>
      <c r="S3486" s="2" t="s">
        <v>6</v>
      </c>
      <c r="T3486" s="2" t="s">
        <v>6</v>
      </c>
      <c r="U3486" s="2" t="s">
        <v>6</v>
      </c>
      <c r="V3486" s="2" t="s">
        <v>6</v>
      </c>
      <c r="W3486" s="2" t="s">
        <v>6</v>
      </c>
      <c r="X3486" s="2" t="s">
        <v>6</v>
      </c>
      <c r="Y3486" s="2" t="s">
        <v>6</v>
      </c>
      <c r="Z3486" s="2" t="s">
        <v>6</v>
      </c>
      <c r="AA3486" s="2" t="s">
        <v>6</v>
      </c>
      <c r="AB3486" s="2" t="s">
        <v>6</v>
      </c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</row>
    <row r="3487" spans="1:47" ht="15.75">
      <c r="A3487" s="2"/>
      <c r="B3487" s="2"/>
      <c r="C3487" s="2" t="s">
        <v>1220</v>
      </c>
      <c r="D3487" s="2" t="s">
        <v>176</v>
      </c>
      <c r="E3487" s="2" t="s">
        <v>30</v>
      </c>
      <c r="F3487" s="26" t="s">
        <v>176</v>
      </c>
      <c r="G3487" s="4" t="s">
        <v>1266</v>
      </c>
      <c r="H3487" s="2" t="s">
        <v>163</v>
      </c>
      <c r="I3487" s="2" t="s">
        <v>569</v>
      </c>
      <c r="J3487" s="2" t="s">
        <v>570</v>
      </c>
      <c r="K3487" s="2" t="s">
        <v>6</v>
      </c>
      <c r="L3487" s="2" t="s">
        <v>6</v>
      </c>
      <c r="M3487" s="2" t="s">
        <v>6</v>
      </c>
      <c r="N3487" s="2" t="s">
        <v>6</v>
      </c>
      <c r="O3487" s="2" t="s">
        <v>6</v>
      </c>
      <c r="P3487" s="2" t="s">
        <v>6</v>
      </c>
      <c r="Q3487" s="2" t="s">
        <v>6</v>
      </c>
      <c r="R3487" s="2" t="s">
        <v>6</v>
      </c>
      <c r="S3487" s="2" t="s">
        <v>6</v>
      </c>
      <c r="T3487" s="2" t="s">
        <v>6</v>
      </c>
      <c r="U3487" s="2" t="s">
        <v>6</v>
      </c>
      <c r="V3487" s="2" t="s">
        <v>6</v>
      </c>
      <c r="W3487" s="2" t="s">
        <v>6</v>
      </c>
      <c r="X3487" s="2" t="s">
        <v>6</v>
      </c>
      <c r="Y3487" s="2" t="s">
        <v>6</v>
      </c>
      <c r="Z3487" s="2" t="s">
        <v>6</v>
      </c>
      <c r="AA3487" s="2" t="s">
        <v>6</v>
      </c>
      <c r="AB3487" s="2" t="s">
        <v>6</v>
      </c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</row>
    <row r="3488" spans="1:47" ht="15.75">
      <c r="A3488" s="2"/>
      <c r="B3488" s="2"/>
      <c r="C3488" s="2" t="s">
        <v>1221</v>
      </c>
      <c r="D3488" s="2" t="s">
        <v>176</v>
      </c>
      <c r="E3488" s="2" t="s">
        <v>30</v>
      </c>
      <c r="F3488" s="26" t="s">
        <v>176</v>
      </c>
      <c r="G3488" s="4" t="s">
        <v>1266</v>
      </c>
      <c r="H3488" s="2" t="s">
        <v>163</v>
      </c>
      <c r="I3488" s="2" t="s">
        <v>569</v>
      </c>
      <c r="J3488" s="2" t="s">
        <v>570</v>
      </c>
      <c r="K3488" s="2" t="s">
        <v>6</v>
      </c>
      <c r="L3488" s="2" t="s">
        <v>6</v>
      </c>
      <c r="M3488" s="2" t="s">
        <v>6</v>
      </c>
      <c r="N3488" s="2" t="s">
        <v>6</v>
      </c>
      <c r="O3488" s="2" t="s">
        <v>6</v>
      </c>
      <c r="P3488" s="2" t="s">
        <v>6</v>
      </c>
      <c r="Q3488" s="2" t="s">
        <v>6</v>
      </c>
      <c r="R3488" s="2" t="s">
        <v>6</v>
      </c>
      <c r="S3488" s="2" t="s">
        <v>6</v>
      </c>
      <c r="T3488" s="2" t="s">
        <v>6</v>
      </c>
      <c r="U3488" s="2" t="s">
        <v>6</v>
      </c>
      <c r="V3488" s="2" t="s">
        <v>6</v>
      </c>
      <c r="W3488" s="2" t="s">
        <v>6</v>
      </c>
      <c r="X3488" s="2" t="s">
        <v>6</v>
      </c>
      <c r="Y3488" s="2" t="s">
        <v>6</v>
      </c>
      <c r="Z3488" s="2" t="s">
        <v>6</v>
      </c>
      <c r="AA3488" s="2" t="s">
        <v>6</v>
      </c>
      <c r="AB3488" s="2" t="s">
        <v>6</v>
      </c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</row>
    <row r="3489" spans="1:47" ht="15.75">
      <c r="A3489" s="2"/>
      <c r="B3489" s="2"/>
      <c r="C3489" s="2" t="s">
        <v>1222</v>
      </c>
      <c r="D3489" s="2" t="s">
        <v>176</v>
      </c>
      <c r="E3489" s="2" t="s">
        <v>30</v>
      </c>
      <c r="F3489" s="26" t="s">
        <v>176</v>
      </c>
      <c r="G3489" s="4" t="s">
        <v>1266</v>
      </c>
      <c r="H3489" s="2" t="s">
        <v>163</v>
      </c>
      <c r="I3489" s="2" t="s">
        <v>569</v>
      </c>
      <c r="J3489" s="2" t="s">
        <v>570</v>
      </c>
      <c r="K3489" s="2" t="s">
        <v>6</v>
      </c>
      <c r="L3489" s="2" t="s">
        <v>6</v>
      </c>
      <c r="M3489" s="2" t="s">
        <v>6</v>
      </c>
      <c r="N3489" s="2" t="s">
        <v>6</v>
      </c>
      <c r="O3489" s="2" t="s">
        <v>6</v>
      </c>
      <c r="P3489" s="2" t="s">
        <v>6</v>
      </c>
      <c r="Q3489" s="2" t="s">
        <v>6</v>
      </c>
      <c r="R3489" s="2" t="s">
        <v>6</v>
      </c>
      <c r="S3489" s="2" t="s">
        <v>6</v>
      </c>
      <c r="T3489" s="2" t="s">
        <v>6</v>
      </c>
      <c r="U3489" s="2" t="s">
        <v>6</v>
      </c>
      <c r="V3489" s="2" t="s">
        <v>6</v>
      </c>
      <c r="W3489" s="2" t="s">
        <v>6</v>
      </c>
      <c r="X3489" s="2" t="s">
        <v>6</v>
      </c>
      <c r="Y3489" s="2" t="s">
        <v>6</v>
      </c>
      <c r="Z3489" s="2" t="s">
        <v>6</v>
      </c>
      <c r="AA3489" s="2" t="s">
        <v>6</v>
      </c>
      <c r="AB3489" s="2" t="s">
        <v>6</v>
      </c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</row>
    <row r="3490" spans="1:47" ht="15.75">
      <c r="A3490" s="2"/>
      <c r="B3490" s="2"/>
      <c r="C3490" s="2" t="s">
        <v>1223</v>
      </c>
      <c r="D3490" s="2" t="s">
        <v>176</v>
      </c>
      <c r="E3490" s="2" t="s">
        <v>30</v>
      </c>
      <c r="F3490" s="26" t="s">
        <v>1278</v>
      </c>
      <c r="G3490" s="4" t="s">
        <v>1266</v>
      </c>
      <c r="H3490" s="2" t="s">
        <v>163</v>
      </c>
      <c r="I3490" s="2" t="s">
        <v>569</v>
      </c>
      <c r="J3490" s="2" t="s">
        <v>570</v>
      </c>
      <c r="K3490" s="2" t="s">
        <v>6</v>
      </c>
      <c r="L3490" s="2" t="s">
        <v>6</v>
      </c>
      <c r="M3490" s="2" t="s">
        <v>6</v>
      </c>
      <c r="N3490" s="2" t="s">
        <v>6</v>
      </c>
      <c r="O3490" s="2" t="s">
        <v>6</v>
      </c>
      <c r="P3490" s="2" t="s">
        <v>6</v>
      </c>
      <c r="Q3490" s="2" t="s">
        <v>6</v>
      </c>
      <c r="R3490" s="2" t="s">
        <v>6</v>
      </c>
      <c r="S3490" s="2" t="s">
        <v>6</v>
      </c>
      <c r="T3490" s="2" t="s">
        <v>6</v>
      </c>
      <c r="U3490" s="2" t="s">
        <v>6</v>
      </c>
      <c r="V3490" s="2" t="s">
        <v>6</v>
      </c>
      <c r="W3490" s="2" t="s">
        <v>6</v>
      </c>
      <c r="X3490" s="2" t="s">
        <v>6</v>
      </c>
      <c r="Y3490" s="2" t="s">
        <v>6</v>
      </c>
      <c r="Z3490" s="2" t="s">
        <v>6</v>
      </c>
      <c r="AA3490" s="2" t="s">
        <v>6</v>
      </c>
      <c r="AB3490" s="2" t="s">
        <v>6</v>
      </c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</row>
    <row r="3491" spans="1:47" ht="15.75">
      <c r="A3491" s="2"/>
      <c r="B3491" s="2"/>
      <c r="C3491" s="2" t="s">
        <v>1224</v>
      </c>
      <c r="D3491" s="2" t="s">
        <v>176</v>
      </c>
      <c r="E3491" s="2" t="s">
        <v>30</v>
      </c>
      <c r="F3491" s="26" t="s">
        <v>176</v>
      </c>
      <c r="G3491" s="4" t="s">
        <v>1266</v>
      </c>
      <c r="H3491" s="2" t="s">
        <v>163</v>
      </c>
      <c r="I3491" s="2" t="s">
        <v>569</v>
      </c>
      <c r="J3491" s="2" t="s">
        <v>570</v>
      </c>
      <c r="K3491" s="2" t="s">
        <v>6</v>
      </c>
      <c r="L3491" s="2" t="s">
        <v>6</v>
      </c>
      <c r="M3491" s="2" t="s">
        <v>6</v>
      </c>
      <c r="N3491" s="2" t="s">
        <v>6</v>
      </c>
      <c r="O3491" s="2" t="s">
        <v>6</v>
      </c>
      <c r="P3491" s="2" t="s">
        <v>6</v>
      </c>
      <c r="Q3491" s="2" t="s">
        <v>6</v>
      </c>
      <c r="R3491" s="2" t="s">
        <v>6</v>
      </c>
      <c r="S3491" s="2" t="s">
        <v>6</v>
      </c>
      <c r="T3491" s="2" t="s">
        <v>6</v>
      </c>
      <c r="U3491" s="2" t="s">
        <v>6</v>
      </c>
      <c r="V3491" s="2" t="s">
        <v>6</v>
      </c>
      <c r="W3491" s="2" t="s">
        <v>6</v>
      </c>
      <c r="X3491" s="2" t="s">
        <v>6</v>
      </c>
      <c r="Y3491" s="2" t="s">
        <v>6</v>
      </c>
      <c r="Z3491" s="2" t="s">
        <v>6</v>
      </c>
      <c r="AA3491" s="2" t="s">
        <v>6</v>
      </c>
      <c r="AB3491" s="2" t="s">
        <v>6</v>
      </c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</row>
    <row r="3492" spans="1:47" ht="15.75">
      <c r="A3492" s="2"/>
      <c r="B3492" s="2"/>
      <c r="C3492" s="2" t="s">
        <v>1225</v>
      </c>
      <c r="D3492" s="2" t="s">
        <v>176</v>
      </c>
      <c r="E3492" s="2" t="s">
        <v>30</v>
      </c>
      <c r="F3492" s="26" t="s">
        <v>176</v>
      </c>
      <c r="G3492" s="4" t="s">
        <v>1266</v>
      </c>
      <c r="H3492" s="2" t="s">
        <v>163</v>
      </c>
      <c r="I3492" s="2" t="s">
        <v>569</v>
      </c>
      <c r="J3492" s="2" t="s">
        <v>570</v>
      </c>
      <c r="K3492" s="2" t="s">
        <v>6</v>
      </c>
      <c r="L3492" s="2" t="s">
        <v>6</v>
      </c>
      <c r="M3492" s="2" t="s">
        <v>6</v>
      </c>
      <c r="N3492" s="2" t="s">
        <v>6</v>
      </c>
      <c r="O3492" s="2" t="s">
        <v>6</v>
      </c>
      <c r="P3492" s="2" t="s">
        <v>6</v>
      </c>
      <c r="Q3492" s="2" t="s">
        <v>6</v>
      </c>
      <c r="R3492" s="2" t="s">
        <v>6</v>
      </c>
      <c r="S3492" s="2" t="s">
        <v>6</v>
      </c>
      <c r="T3492" s="2" t="s">
        <v>6</v>
      </c>
      <c r="U3492" s="2" t="s">
        <v>6</v>
      </c>
      <c r="V3492" s="2" t="s">
        <v>6</v>
      </c>
      <c r="W3492" s="2" t="s">
        <v>6</v>
      </c>
      <c r="X3492" s="2" t="s">
        <v>6</v>
      </c>
      <c r="Y3492" s="2" t="s">
        <v>6</v>
      </c>
      <c r="Z3492" s="2" t="s">
        <v>6</v>
      </c>
      <c r="AA3492" s="2" t="s">
        <v>6</v>
      </c>
      <c r="AB3492" s="2" t="s">
        <v>6</v>
      </c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</row>
    <row r="3493" spans="1:47" ht="15.75">
      <c r="A3493" s="2"/>
      <c r="B3493" s="2"/>
      <c r="C3493" s="2" t="s">
        <v>1226</v>
      </c>
      <c r="D3493" s="2" t="s">
        <v>176</v>
      </c>
      <c r="E3493" s="2" t="s">
        <v>30</v>
      </c>
      <c r="F3493" s="26" t="s">
        <v>176</v>
      </c>
      <c r="G3493" s="4" t="s">
        <v>1266</v>
      </c>
      <c r="H3493" s="2" t="s">
        <v>163</v>
      </c>
      <c r="I3493" s="2" t="s">
        <v>569</v>
      </c>
      <c r="J3493" s="2" t="s">
        <v>570</v>
      </c>
      <c r="K3493" s="2" t="s">
        <v>6</v>
      </c>
      <c r="L3493" s="2" t="s">
        <v>6</v>
      </c>
      <c r="M3493" s="2" t="s">
        <v>6</v>
      </c>
      <c r="N3493" s="2" t="s">
        <v>6</v>
      </c>
      <c r="O3493" s="2" t="s">
        <v>6</v>
      </c>
      <c r="P3493" s="2" t="s">
        <v>6</v>
      </c>
      <c r="Q3493" s="2" t="s">
        <v>6</v>
      </c>
      <c r="R3493" s="2" t="s">
        <v>6</v>
      </c>
      <c r="S3493" s="2" t="s">
        <v>6</v>
      </c>
      <c r="T3493" s="2" t="s">
        <v>6</v>
      </c>
      <c r="U3493" s="2" t="s">
        <v>6</v>
      </c>
      <c r="V3493" s="2" t="s">
        <v>6</v>
      </c>
      <c r="W3493" s="2" t="s">
        <v>6</v>
      </c>
      <c r="X3493" s="2" t="s">
        <v>6</v>
      </c>
      <c r="Y3493" s="2" t="s">
        <v>6</v>
      </c>
      <c r="Z3493" s="2" t="s">
        <v>6</v>
      </c>
      <c r="AA3493" s="2" t="s">
        <v>6</v>
      </c>
      <c r="AB3493" s="2" t="s">
        <v>6</v>
      </c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</row>
    <row r="3494" spans="1:47" ht="15.75">
      <c r="A3494" s="2"/>
      <c r="B3494" s="2"/>
      <c r="C3494" s="2" t="s">
        <v>1227</v>
      </c>
      <c r="D3494" s="2" t="s">
        <v>176</v>
      </c>
      <c r="E3494" s="2" t="s">
        <v>30</v>
      </c>
      <c r="F3494" s="26" t="s">
        <v>176</v>
      </c>
      <c r="G3494" s="4" t="s">
        <v>1266</v>
      </c>
      <c r="H3494" s="2" t="s">
        <v>163</v>
      </c>
      <c r="I3494" s="2" t="s">
        <v>569</v>
      </c>
      <c r="J3494" s="2" t="s">
        <v>570</v>
      </c>
      <c r="K3494" s="2" t="s">
        <v>6</v>
      </c>
      <c r="L3494" s="2" t="s">
        <v>6</v>
      </c>
      <c r="M3494" s="2" t="s">
        <v>6</v>
      </c>
      <c r="N3494" s="2" t="s">
        <v>6</v>
      </c>
      <c r="O3494" s="2" t="s">
        <v>6</v>
      </c>
      <c r="P3494" s="2" t="s">
        <v>6</v>
      </c>
      <c r="Q3494" s="2" t="s">
        <v>6</v>
      </c>
      <c r="R3494" s="2" t="s">
        <v>6</v>
      </c>
      <c r="S3494" s="2" t="s">
        <v>6</v>
      </c>
      <c r="T3494" s="2" t="s">
        <v>6</v>
      </c>
      <c r="U3494" s="2" t="s">
        <v>6</v>
      </c>
      <c r="V3494" s="2" t="s">
        <v>6</v>
      </c>
      <c r="W3494" s="2" t="s">
        <v>6</v>
      </c>
      <c r="X3494" s="2" t="s">
        <v>6</v>
      </c>
      <c r="Y3494" s="2" t="s">
        <v>6</v>
      </c>
      <c r="Z3494" s="2" t="s">
        <v>6</v>
      </c>
      <c r="AA3494" s="2" t="s">
        <v>6</v>
      </c>
      <c r="AB3494" s="2" t="s">
        <v>6</v>
      </c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</row>
    <row r="3495" spans="1:47" ht="15.75">
      <c r="A3495" s="2"/>
      <c r="B3495" s="2"/>
      <c r="C3495" s="2" t="s">
        <v>1228</v>
      </c>
      <c r="D3495" s="2" t="s">
        <v>176</v>
      </c>
      <c r="E3495" s="2" t="s">
        <v>30</v>
      </c>
      <c r="F3495" s="26" t="s">
        <v>176</v>
      </c>
      <c r="G3495" s="4" t="s">
        <v>1266</v>
      </c>
      <c r="H3495" s="2" t="s">
        <v>163</v>
      </c>
      <c r="I3495" s="2" t="s">
        <v>569</v>
      </c>
      <c r="J3495" s="2" t="s">
        <v>570</v>
      </c>
      <c r="K3495" s="2" t="s">
        <v>6</v>
      </c>
      <c r="L3495" s="2" t="s">
        <v>6</v>
      </c>
      <c r="M3495" s="2" t="s">
        <v>6</v>
      </c>
      <c r="N3495" s="2" t="s">
        <v>6</v>
      </c>
      <c r="O3495" s="2" t="s">
        <v>6</v>
      </c>
      <c r="P3495" s="2" t="s">
        <v>6</v>
      </c>
      <c r="Q3495" s="2" t="s">
        <v>6</v>
      </c>
      <c r="R3495" s="2" t="s">
        <v>6</v>
      </c>
      <c r="S3495" s="2" t="s">
        <v>6</v>
      </c>
      <c r="T3495" s="2" t="s">
        <v>6</v>
      </c>
      <c r="U3495" s="2" t="s">
        <v>6</v>
      </c>
      <c r="V3495" s="2" t="s">
        <v>6</v>
      </c>
      <c r="W3495" s="2" t="s">
        <v>6</v>
      </c>
      <c r="X3495" s="2" t="s">
        <v>6</v>
      </c>
      <c r="Y3495" s="2" t="s">
        <v>6</v>
      </c>
      <c r="Z3495" s="2" t="s">
        <v>6</v>
      </c>
      <c r="AA3495" s="2" t="s">
        <v>6</v>
      </c>
      <c r="AB3495" s="2" t="s">
        <v>6</v>
      </c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</row>
    <row r="3496" spans="1:47" ht="15.75">
      <c r="A3496" s="2"/>
      <c r="B3496" s="2"/>
      <c r="C3496" s="2" t="s">
        <v>1229</v>
      </c>
      <c r="D3496" s="2" t="s">
        <v>176</v>
      </c>
      <c r="E3496" s="2" t="s">
        <v>30</v>
      </c>
      <c r="F3496" s="26" t="s">
        <v>176</v>
      </c>
      <c r="G3496" s="4" t="s">
        <v>1266</v>
      </c>
      <c r="H3496" s="2" t="s">
        <v>163</v>
      </c>
      <c r="I3496" s="2" t="s">
        <v>569</v>
      </c>
      <c r="J3496" s="2" t="s">
        <v>570</v>
      </c>
      <c r="K3496" s="2" t="s">
        <v>6</v>
      </c>
      <c r="L3496" s="2" t="s">
        <v>6</v>
      </c>
      <c r="M3496" s="2" t="s">
        <v>6</v>
      </c>
      <c r="N3496" s="2" t="s">
        <v>6</v>
      </c>
      <c r="O3496" s="2" t="s">
        <v>6</v>
      </c>
      <c r="P3496" s="2" t="s">
        <v>6</v>
      </c>
      <c r="Q3496" s="2" t="s">
        <v>6</v>
      </c>
      <c r="R3496" s="2" t="s">
        <v>6</v>
      </c>
      <c r="S3496" s="2" t="s">
        <v>6</v>
      </c>
      <c r="T3496" s="2" t="s">
        <v>6</v>
      </c>
      <c r="U3496" s="2" t="s">
        <v>6</v>
      </c>
      <c r="V3496" s="2" t="s">
        <v>6</v>
      </c>
      <c r="W3496" s="2" t="s">
        <v>6</v>
      </c>
      <c r="X3496" s="2" t="s">
        <v>6</v>
      </c>
      <c r="Y3496" s="2" t="s">
        <v>6</v>
      </c>
      <c r="Z3496" s="2" t="s">
        <v>6</v>
      </c>
      <c r="AA3496" s="2" t="s">
        <v>6</v>
      </c>
      <c r="AB3496" s="2" t="s">
        <v>6</v>
      </c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</row>
    <row r="3497" spans="1:47" ht="15.75">
      <c r="A3497" s="2"/>
      <c r="B3497" s="2"/>
      <c r="C3497" s="2" t="s">
        <v>1230</v>
      </c>
      <c r="D3497" s="2" t="s">
        <v>176</v>
      </c>
      <c r="E3497" s="2" t="s">
        <v>30</v>
      </c>
      <c r="F3497" s="26" t="s">
        <v>176</v>
      </c>
      <c r="G3497" s="4" t="s">
        <v>1266</v>
      </c>
      <c r="H3497" s="2" t="s">
        <v>163</v>
      </c>
      <c r="I3497" s="2" t="s">
        <v>569</v>
      </c>
      <c r="J3497" s="2" t="s">
        <v>570</v>
      </c>
      <c r="K3497" s="2" t="s">
        <v>6</v>
      </c>
      <c r="L3497" s="2" t="s">
        <v>6</v>
      </c>
      <c r="M3497" s="2" t="s">
        <v>6</v>
      </c>
      <c r="N3497" s="2" t="s">
        <v>6</v>
      </c>
      <c r="O3497" s="2" t="s">
        <v>6</v>
      </c>
      <c r="P3497" s="2" t="s">
        <v>6</v>
      </c>
      <c r="Q3497" s="2" t="s">
        <v>6</v>
      </c>
      <c r="R3497" s="2" t="s">
        <v>6</v>
      </c>
      <c r="S3497" s="2" t="s">
        <v>6</v>
      </c>
      <c r="T3497" s="2" t="s">
        <v>6</v>
      </c>
      <c r="U3497" s="2" t="s">
        <v>6</v>
      </c>
      <c r="V3497" s="2" t="s">
        <v>6</v>
      </c>
      <c r="W3497" s="2" t="s">
        <v>6</v>
      </c>
      <c r="X3497" s="2" t="s">
        <v>6</v>
      </c>
      <c r="Y3497" s="2" t="s">
        <v>6</v>
      </c>
      <c r="Z3497" s="2" t="s">
        <v>6</v>
      </c>
      <c r="AA3497" s="2" t="s">
        <v>6</v>
      </c>
      <c r="AB3497" s="2" t="s">
        <v>6</v>
      </c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</row>
    <row r="3498" spans="1:47" ht="15.75">
      <c r="A3498" s="2"/>
      <c r="B3498" s="2"/>
      <c r="C3498" s="2" t="s">
        <v>1231</v>
      </c>
      <c r="D3498" s="2" t="s">
        <v>176</v>
      </c>
      <c r="E3498" s="2" t="s">
        <v>30</v>
      </c>
      <c r="F3498" s="26" t="s">
        <v>176</v>
      </c>
      <c r="G3498" s="4" t="s">
        <v>1266</v>
      </c>
      <c r="H3498" s="2" t="s">
        <v>163</v>
      </c>
      <c r="I3498" s="2" t="s">
        <v>569</v>
      </c>
      <c r="J3498" s="2" t="s">
        <v>570</v>
      </c>
      <c r="K3498" s="2" t="s">
        <v>6</v>
      </c>
      <c r="L3498" s="2" t="s">
        <v>6</v>
      </c>
      <c r="M3498" s="2" t="s">
        <v>6</v>
      </c>
      <c r="N3498" s="2" t="s">
        <v>6</v>
      </c>
      <c r="O3498" s="2" t="s">
        <v>6</v>
      </c>
      <c r="P3498" s="2" t="s">
        <v>6</v>
      </c>
      <c r="Q3498" s="2" t="s">
        <v>6</v>
      </c>
      <c r="R3498" s="2" t="s">
        <v>6</v>
      </c>
      <c r="S3498" s="2" t="s">
        <v>6</v>
      </c>
      <c r="T3498" s="2" t="s">
        <v>6</v>
      </c>
      <c r="U3498" s="2" t="s">
        <v>6</v>
      </c>
      <c r="V3498" s="2" t="s">
        <v>6</v>
      </c>
      <c r="W3498" s="2" t="s">
        <v>6</v>
      </c>
      <c r="X3498" s="2" t="s">
        <v>6</v>
      </c>
      <c r="Y3498" s="2" t="s">
        <v>6</v>
      </c>
      <c r="Z3498" s="2" t="s">
        <v>6</v>
      </c>
      <c r="AA3498" s="2" t="s">
        <v>6</v>
      </c>
      <c r="AB3498" s="2" t="s">
        <v>6</v>
      </c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</row>
    <row r="3499" spans="1:47" ht="15.75">
      <c r="A3499" s="2"/>
      <c r="B3499" s="2"/>
      <c r="C3499" s="2" t="s">
        <v>1232</v>
      </c>
      <c r="D3499" s="2" t="s">
        <v>176</v>
      </c>
      <c r="E3499" s="2" t="s">
        <v>30</v>
      </c>
      <c r="F3499" s="26" t="s">
        <v>176</v>
      </c>
      <c r="G3499" s="4" t="s">
        <v>1266</v>
      </c>
      <c r="H3499" s="2" t="s">
        <v>163</v>
      </c>
      <c r="I3499" s="2" t="s">
        <v>569</v>
      </c>
      <c r="J3499" s="2" t="s">
        <v>570</v>
      </c>
      <c r="K3499" s="2" t="s">
        <v>6</v>
      </c>
      <c r="L3499" s="2" t="s">
        <v>6</v>
      </c>
      <c r="M3499" s="2" t="s">
        <v>6</v>
      </c>
      <c r="N3499" s="2" t="s">
        <v>6</v>
      </c>
      <c r="O3499" s="2" t="s">
        <v>6</v>
      </c>
      <c r="P3499" s="2" t="s">
        <v>6</v>
      </c>
      <c r="Q3499" s="2" t="s">
        <v>6</v>
      </c>
      <c r="R3499" s="2" t="s">
        <v>6</v>
      </c>
      <c r="S3499" s="2" t="s">
        <v>6</v>
      </c>
      <c r="T3499" s="2" t="s">
        <v>6</v>
      </c>
      <c r="U3499" s="2" t="s">
        <v>6</v>
      </c>
      <c r="V3499" s="2" t="s">
        <v>6</v>
      </c>
      <c r="W3499" s="2" t="s">
        <v>6</v>
      </c>
      <c r="X3499" s="2" t="s">
        <v>6</v>
      </c>
      <c r="Y3499" s="2" t="s">
        <v>6</v>
      </c>
      <c r="Z3499" s="2" t="s">
        <v>6</v>
      </c>
      <c r="AA3499" s="2" t="s">
        <v>6</v>
      </c>
      <c r="AB3499" s="2" t="s">
        <v>6</v>
      </c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</row>
    <row r="3500" spans="1:47" ht="15.75">
      <c r="A3500" s="2"/>
      <c r="B3500" s="2"/>
      <c r="C3500" s="2" t="s">
        <v>639</v>
      </c>
      <c r="D3500" s="2" t="s">
        <v>176</v>
      </c>
      <c r="E3500" s="2" t="s">
        <v>30</v>
      </c>
      <c r="F3500" s="26" t="s">
        <v>176</v>
      </c>
      <c r="G3500" s="4" t="s">
        <v>1266</v>
      </c>
      <c r="H3500" s="2" t="s">
        <v>163</v>
      </c>
      <c r="I3500" s="2" t="s">
        <v>569</v>
      </c>
      <c r="J3500" s="2" t="s">
        <v>570</v>
      </c>
      <c r="K3500" s="2" t="s">
        <v>855</v>
      </c>
      <c r="L3500" s="2" t="s">
        <v>836</v>
      </c>
      <c r="M3500" s="2" t="s">
        <v>6</v>
      </c>
      <c r="N3500" s="2" t="s">
        <v>6</v>
      </c>
      <c r="O3500" s="2" t="s">
        <v>6</v>
      </c>
      <c r="P3500" s="2" t="s">
        <v>6</v>
      </c>
      <c r="Q3500" s="2" t="s">
        <v>6</v>
      </c>
      <c r="R3500" s="2" t="s">
        <v>6</v>
      </c>
      <c r="S3500" s="2" t="s">
        <v>6</v>
      </c>
      <c r="T3500" s="2" t="s">
        <v>6</v>
      </c>
      <c r="U3500" s="2" t="s">
        <v>6</v>
      </c>
      <c r="V3500" s="2" t="s">
        <v>6</v>
      </c>
      <c r="W3500" s="2" t="s">
        <v>6</v>
      </c>
      <c r="X3500" s="2" t="s">
        <v>6</v>
      </c>
      <c r="Y3500" s="2" t="s">
        <v>6</v>
      </c>
      <c r="Z3500" s="2" t="s">
        <v>6</v>
      </c>
      <c r="AA3500" s="2" t="s">
        <v>6</v>
      </c>
      <c r="AB3500" s="2" t="s">
        <v>6</v>
      </c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</row>
    <row r="3501" spans="1:47" ht="15.75">
      <c r="A3501" s="2"/>
      <c r="B3501" s="2"/>
      <c r="C3501" s="2" t="s">
        <v>639</v>
      </c>
      <c r="D3501" s="2" t="s">
        <v>176</v>
      </c>
      <c r="E3501" s="2" t="s">
        <v>30</v>
      </c>
      <c r="F3501" s="26" t="s">
        <v>176</v>
      </c>
      <c r="G3501" s="4" t="s">
        <v>1266</v>
      </c>
      <c r="H3501" s="2" t="s">
        <v>163</v>
      </c>
      <c r="I3501" s="2" t="s">
        <v>569</v>
      </c>
      <c r="J3501" s="2" t="s">
        <v>570</v>
      </c>
      <c r="K3501" s="2" t="s">
        <v>855</v>
      </c>
      <c r="L3501" s="2" t="s">
        <v>837</v>
      </c>
      <c r="M3501" s="2" t="s">
        <v>6</v>
      </c>
      <c r="N3501" s="2" t="s">
        <v>6</v>
      </c>
      <c r="O3501" s="2" t="s">
        <v>6</v>
      </c>
      <c r="P3501" s="2" t="s">
        <v>6</v>
      </c>
      <c r="Q3501" s="2" t="s">
        <v>6</v>
      </c>
      <c r="R3501" s="2" t="s">
        <v>6</v>
      </c>
      <c r="S3501" s="2" t="s">
        <v>6</v>
      </c>
      <c r="T3501" s="2" t="s">
        <v>6</v>
      </c>
      <c r="U3501" s="2" t="s">
        <v>6</v>
      </c>
      <c r="V3501" s="2" t="s">
        <v>6</v>
      </c>
      <c r="W3501" s="2" t="s">
        <v>6</v>
      </c>
      <c r="X3501" s="2" t="s">
        <v>6</v>
      </c>
      <c r="Y3501" s="2" t="s">
        <v>6</v>
      </c>
      <c r="Z3501" s="2" t="s">
        <v>6</v>
      </c>
      <c r="AA3501" s="2" t="s">
        <v>6</v>
      </c>
      <c r="AB3501" s="2" t="s">
        <v>6</v>
      </c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</row>
    <row r="3502" spans="1:47" ht="15.75">
      <c r="A3502" s="2"/>
      <c r="B3502" s="2"/>
      <c r="C3502" s="2" t="s">
        <v>639</v>
      </c>
      <c r="D3502" s="2" t="s">
        <v>176</v>
      </c>
      <c r="E3502" s="2" t="s">
        <v>30</v>
      </c>
      <c r="F3502" s="26" t="s">
        <v>176</v>
      </c>
      <c r="G3502" s="4" t="s">
        <v>1266</v>
      </c>
      <c r="H3502" s="2" t="s">
        <v>163</v>
      </c>
      <c r="I3502" s="2" t="s">
        <v>569</v>
      </c>
      <c r="J3502" s="2" t="s">
        <v>570</v>
      </c>
      <c r="K3502" s="2" t="s">
        <v>855</v>
      </c>
      <c r="L3502" s="2" t="s">
        <v>838</v>
      </c>
      <c r="M3502" s="2" t="s">
        <v>6</v>
      </c>
      <c r="N3502" s="2" t="s">
        <v>6</v>
      </c>
      <c r="O3502" s="2" t="s">
        <v>6</v>
      </c>
      <c r="P3502" s="2" t="s">
        <v>6</v>
      </c>
      <c r="Q3502" s="2" t="s">
        <v>6</v>
      </c>
      <c r="R3502" s="2" t="s">
        <v>6</v>
      </c>
      <c r="S3502" s="2" t="s">
        <v>6</v>
      </c>
      <c r="T3502" s="2" t="s">
        <v>6</v>
      </c>
      <c r="U3502" s="2" t="s">
        <v>6</v>
      </c>
      <c r="V3502" s="2" t="s">
        <v>6</v>
      </c>
      <c r="W3502" s="2" t="s">
        <v>6</v>
      </c>
      <c r="X3502" s="2" t="s">
        <v>6</v>
      </c>
      <c r="Y3502" s="2" t="s">
        <v>6</v>
      </c>
      <c r="Z3502" s="2" t="s">
        <v>6</v>
      </c>
      <c r="AA3502" s="2" t="s">
        <v>6</v>
      </c>
      <c r="AB3502" s="2" t="s">
        <v>6</v>
      </c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</row>
    <row r="3503" spans="1:47" ht="15.75">
      <c r="A3503" s="2"/>
      <c r="B3503" s="2"/>
      <c r="C3503" s="2" t="s">
        <v>639</v>
      </c>
      <c r="D3503" s="2" t="s">
        <v>176</v>
      </c>
      <c r="E3503" s="2" t="s">
        <v>30</v>
      </c>
      <c r="F3503" s="26" t="s">
        <v>176</v>
      </c>
      <c r="G3503" s="4" t="s">
        <v>1266</v>
      </c>
      <c r="H3503" s="2" t="s">
        <v>163</v>
      </c>
      <c r="I3503" s="2" t="s">
        <v>569</v>
      </c>
      <c r="J3503" s="2" t="s">
        <v>570</v>
      </c>
      <c r="K3503" s="2" t="s">
        <v>855</v>
      </c>
      <c r="L3503" s="2" t="s">
        <v>839</v>
      </c>
      <c r="M3503" s="2" t="s">
        <v>6</v>
      </c>
      <c r="N3503" s="2" t="s">
        <v>6</v>
      </c>
      <c r="O3503" s="2" t="s">
        <v>6</v>
      </c>
      <c r="P3503" s="2" t="s">
        <v>6</v>
      </c>
      <c r="Q3503" s="2" t="s">
        <v>6</v>
      </c>
      <c r="R3503" s="2" t="s">
        <v>6</v>
      </c>
      <c r="S3503" s="2" t="s">
        <v>6</v>
      </c>
      <c r="T3503" s="2" t="s">
        <v>6</v>
      </c>
      <c r="U3503" s="2" t="s">
        <v>6</v>
      </c>
      <c r="V3503" s="2" t="s">
        <v>6</v>
      </c>
      <c r="W3503" s="2" t="s">
        <v>6</v>
      </c>
      <c r="X3503" s="2" t="s">
        <v>6</v>
      </c>
      <c r="Y3503" s="2" t="s">
        <v>6</v>
      </c>
      <c r="Z3503" s="2" t="s">
        <v>6</v>
      </c>
      <c r="AA3503" s="2" t="s">
        <v>6</v>
      </c>
      <c r="AB3503" s="2" t="s">
        <v>6</v>
      </c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</row>
    <row r="3504" spans="1:47" ht="15.75">
      <c r="A3504" s="2"/>
      <c r="B3504" s="2"/>
      <c r="C3504" s="2" t="s">
        <v>639</v>
      </c>
      <c r="D3504" s="2" t="s">
        <v>176</v>
      </c>
      <c r="E3504" s="2" t="s">
        <v>30</v>
      </c>
      <c r="F3504" s="26" t="s">
        <v>176</v>
      </c>
      <c r="G3504" s="4" t="s">
        <v>1266</v>
      </c>
      <c r="H3504" s="2" t="s">
        <v>163</v>
      </c>
      <c r="I3504" s="2" t="s">
        <v>569</v>
      </c>
      <c r="J3504" s="2" t="s">
        <v>570</v>
      </c>
      <c r="K3504" s="2" t="s">
        <v>855</v>
      </c>
      <c r="L3504" s="2" t="s">
        <v>840</v>
      </c>
      <c r="M3504" s="2" t="s">
        <v>6</v>
      </c>
      <c r="N3504" s="2" t="s">
        <v>6</v>
      </c>
      <c r="O3504" s="2" t="s">
        <v>6</v>
      </c>
      <c r="P3504" s="2" t="s">
        <v>6</v>
      </c>
      <c r="Q3504" s="2" t="s">
        <v>6</v>
      </c>
      <c r="R3504" s="2" t="s">
        <v>6</v>
      </c>
      <c r="S3504" s="2" t="s">
        <v>6</v>
      </c>
      <c r="T3504" s="2" t="s">
        <v>6</v>
      </c>
      <c r="U3504" s="2" t="s">
        <v>6</v>
      </c>
      <c r="V3504" s="2" t="s">
        <v>6</v>
      </c>
      <c r="W3504" s="2" t="s">
        <v>6</v>
      </c>
      <c r="X3504" s="2" t="s">
        <v>6</v>
      </c>
      <c r="Y3504" s="2" t="s">
        <v>6</v>
      </c>
      <c r="Z3504" s="2" t="s">
        <v>6</v>
      </c>
      <c r="AA3504" s="2" t="s">
        <v>6</v>
      </c>
      <c r="AB3504" s="2" t="s">
        <v>6</v>
      </c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</row>
    <row r="3505" spans="1:47" ht="15.75">
      <c r="A3505" s="2"/>
      <c r="B3505" s="2"/>
      <c r="C3505" s="2" t="s">
        <v>639</v>
      </c>
      <c r="D3505" s="2" t="s">
        <v>176</v>
      </c>
      <c r="E3505" s="2" t="s">
        <v>30</v>
      </c>
      <c r="F3505" s="26" t="s">
        <v>176</v>
      </c>
      <c r="G3505" s="4" t="s">
        <v>1266</v>
      </c>
      <c r="H3505" s="2" t="s">
        <v>163</v>
      </c>
      <c r="I3505" s="2" t="s">
        <v>569</v>
      </c>
      <c r="J3505" s="2" t="s">
        <v>570</v>
      </c>
      <c r="K3505" s="2" t="s">
        <v>855</v>
      </c>
      <c r="L3505" s="2" t="s">
        <v>841</v>
      </c>
      <c r="M3505" s="2" t="s">
        <v>6</v>
      </c>
      <c r="N3505" s="2" t="s">
        <v>6</v>
      </c>
      <c r="O3505" s="2" t="s">
        <v>6</v>
      </c>
      <c r="P3505" s="2" t="s">
        <v>6</v>
      </c>
      <c r="Q3505" s="2" t="s">
        <v>6</v>
      </c>
      <c r="R3505" s="2" t="s">
        <v>6</v>
      </c>
      <c r="S3505" s="2" t="s">
        <v>6</v>
      </c>
      <c r="T3505" s="2" t="s">
        <v>6</v>
      </c>
      <c r="U3505" s="2" t="s">
        <v>6</v>
      </c>
      <c r="V3505" s="2" t="s">
        <v>6</v>
      </c>
      <c r="W3505" s="2" t="s">
        <v>6</v>
      </c>
      <c r="X3505" s="2" t="s">
        <v>6</v>
      </c>
      <c r="Y3505" s="2" t="s">
        <v>6</v>
      </c>
      <c r="Z3505" s="2" t="s">
        <v>6</v>
      </c>
      <c r="AA3505" s="2" t="s">
        <v>6</v>
      </c>
      <c r="AB3505" s="2" t="s">
        <v>6</v>
      </c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</row>
    <row r="3506" spans="1:47" ht="15.75">
      <c r="A3506" s="2"/>
      <c r="B3506" s="2"/>
      <c r="C3506" s="2" t="s">
        <v>639</v>
      </c>
      <c r="D3506" s="2" t="s">
        <v>176</v>
      </c>
      <c r="E3506" s="2" t="s">
        <v>30</v>
      </c>
      <c r="F3506" s="26" t="s">
        <v>176</v>
      </c>
      <c r="G3506" s="4" t="s">
        <v>1266</v>
      </c>
      <c r="H3506" s="2" t="s">
        <v>163</v>
      </c>
      <c r="I3506" s="2" t="s">
        <v>569</v>
      </c>
      <c r="J3506" s="2" t="s">
        <v>570</v>
      </c>
      <c r="K3506" s="2" t="s">
        <v>855</v>
      </c>
      <c r="L3506" s="2" t="s">
        <v>842</v>
      </c>
      <c r="M3506" s="2" t="s">
        <v>6</v>
      </c>
      <c r="N3506" s="2" t="s">
        <v>6</v>
      </c>
      <c r="O3506" s="2" t="s">
        <v>6</v>
      </c>
      <c r="P3506" s="2" t="s">
        <v>6</v>
      </c>
      <c r="Q3506" s="2" t="s">
        <v>6</v>
      </c>
      <c r="R3506" s="2" t="s">
        <v>6</v>
      </c>
      <c r="S3506" s="2" t="s">
        <v>6</v>
      </c>
      <c r="T3506" s="2" t="s">
        <v>6</v>
      </c>
      <c r="U3506" s="2" t="s">
        <v>6</v>
      </c>
      <c r="V3506" s="2" t="s">
        <v>6</v>
      </c>
      <c r="W3506" s="2" t="s">
        <v>6</v>
      </c>
      <c r="X3506" s="2" t="s">
        <v>6</v>
      </c>
      <c r="Y3506" s="2" t="s">
        <v>6</v>
      </c>
      <c r="Z3506" s="2" t="s">
        <v>6</v>
      </c>
      <c r="AA3506" s="2" t="s">
        <v>6</v>
      </c>
      <c r="AB3506" s="2" t="s">
        <v>6</v>
      </c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</row>
    <row r="3507" spans="1:47" ht="15.75">
      <c r="A3507" s="2"/>
      <c r="B3507" s="2"/>
      <c r="C3507" s="2" t="s">
        <v>639</v>
      </c>
      <c r="D3507" s="2" t="s">
        <v>176</v>
      </c>
      <c r="E3507" s="2" t="s">
        <v>30</v>
      </c>
      <c r="F3507" s="26" t="s">
        <v>176</v>
      </c>
      <c r="G3507" s="4" t="s">
        <v>1266</v>
      </c>
      <c r="H3507" s="2" t="s">
        <v>163</v>
      </c>
      <c r="I3507" s="2" t="s">
        <v>569</v>
      </c>
      <c r="J3507" s="2" t="s">
        <v>570</v>
      </c>
      <c r="K3507" s="2" t="s">
        <v>855</v>
      </c>
      <c r="L3507" s="2" t="s">
        <v>843</v>
      </c>
      <c r="M3507" s="2" t="s">
        <v>6</v>
      </c>
      <c r="N3507" s="2" t="s">
        <v>6</v>
      </c>
      <c r="O3507" s="2" t="s">
        <v>6</v>
      </c>
      <c r="P3507" s="2" t="s">
        <v>6</v>
      </c>
      <c r="Q3507" s="2" t="s">
        <v>6</v>
      </c>
      <c r="R3507" s="2" t="s">
        <v>6</v>
      </c>
      <c r="S3507" s="2" t="s">
        <v>6</v>
      </c>
      <c r="T3507" s="2" t="s">
        <v>6</v>
      </c>
      <c r="U3507" s="2" t="s">
        <v>6</v>
      </c>
      <c r="V3507" s="2" t="s">
        <v>6</v>
      </c>
      <c r="W3507" s="2" t="s">
        <v>6</v>
      </c>
      <c r="X3507" s="2" t="s">
        <v>6</v>
      </c>
      <c r="Y3507" s="2" t="s">
        <v>6</v>
      </c>
      <c r="Z3507" s="2" t="s">
        <v>6</v>
      </c>
      <c r="AA3507" s="2" t="s">
        <v>6</v>
      </c>
      <c r="AB3507" s="2" t="s">
        <v>6</v>
      </c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</row>
    <row r="3508" spans="1:47" ht="15.75">
      <c r="A3508" s="2"/>
      <c r="B3508" s="2"/>
      <c r="C3508" s="2" t="s">
        <v>639</v>
      </c>
      <c r="D3508" s="2" t="s">
        <v>176</v>
      </c>
      <c r="E3508" s="2" t="s">
        <v>30</v>
      </c>
      <c r="F3508" s="26" t="s">
        <v>176</v>
      </c>
      <c r="G3508" s="4" t="s">
        <v>1266</v>
      </c>
      <c r="H3508" s="2" t="s">
        <v>163</v>
      </c>
      <c r="I3508" s="2" t="s">
        <v>569</v>
      </c>
      <c r="J3508" s="2" t="s">
        <v>570</v>
      </c>
      <c r="K3508" s="2" t="s">
        <v>855</v>
      </c>
      <c r="L3508" s="2" t="s">
        <v>844</v>
      </c>
      <c r="M3508" s="2" t="s">
        <v>6</v>
      </c>
      <c r="N3508" s="2" t="s">
        <v>6</v>
      </c>
      <c r="O3508" s="2" t="s">
        <v>6</v>
      </c>
      <c r="P3508" s="2" t="s">
        <v>6</v>
      </c>
      <c r="Q3508" s="2" t="s">
        <v>6</v>
      </c>
      <c r="R3508" s="2" t="s">
        <v>6</v>
      </c>
      <c r="S3508" s="2" t="s">
        <v>6</v>
      </c>
      <c r="T3508" s="2" t="s">
        <v>6</v>
      </c>
      <c r="U3508" s="2" t="s">
        <v>6</v>
      </c>
      <c r="V3508" s="2" t="s">
        <v>6</v>
      </c>
      <c r="W3508" s="2" t="s">
        <v>6</v>
      </c>
      <c r="X3508" s="2" t="s">
        <v>6</v>
      </c>
      <c r="Y3508" s="2" t="s">
        <v>6</v>
      </c>
      <c r="Z3508" s="2" t="s">
        <v>6</v>
      </c>
      <c r="AA3508" s="2" t="s">
        <v>6</v>
      </c>
      <c r="AB3508" s="2" t="s">
        <v>6</v>
      </c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</row>
    <row r="3509" spans="1:47" ht="15.75">
      <c r="A3509" s="2"/>
      <c r="B3509" s="2"/>
      <c r="C3509" s="2" t="s">
        <v>639</v>
      </c>
      <c r="D3509" s="2" t="s">
        <v>176</v>
      </c>
      <c r="E3509" s="2" t="s">
        <v>30</v>
      </c>
      <c r="F3509" s="26" t="s">
        <v>176</v>
      </c>
      <c r="G3509" s="4" t="s">
        <v>1266</v>
      </c>
      <c r="H3509" s="2" t="s">
        <v>163</v>
      </c>
      <c r="I3509" s="2" t="s">
        <v>569</v>
      </c>
      <c r="J3509" s="2" t="s">
        <v>570</v>
      </c>
      <c r="K3509" s="2" t="s">
        <v>855</v>
      </c>
      <c r="L3509" s="2" t="s">
        <v>791</v>
      </c>
      <c r="M3509" s="2" t="s">
        <v>6</v>
      </c>
      <c r="N3509" s="2" t="s">
        <v>6</v>
      </c>
      <c r="O3509" s="2" t="s">
        <v>6</v>
      </c>
      <c r="P3509" s="2" t="s">
        <v>6</v>
      </c>
      <c r="Q3509" s="2" t="s">
        <v>6</v>
      </c>
      <c r="R3509" s="2" t="s">
        <v>6</v>
      </c>
      <c r="S3509" s="2" t="s">
        <v>6</v>
      </c>
      <c r="T3509" s="2" t="s">
        <v>6</v>
      </c>
      <c r="U3509" s="2" t="s">
        <v>6</v>
      </c>
      <c r="V3509" s="2" t="s">
        <v>6</v>
      </c>
      <c r="W3509" s="2" t="s">
        <v>6</v>
      </c>
      <c r="X3509" s="2" t="s">
        <v>6</v>
      </c>
      <c r="Y3509" s="2" t="s">
        <v>6</v>
      </c>
      <c r="Z3509" s="2" t="s">
        <v>6</v>
      </c>
      <c r="AA3509" s="2" t="s">
        <v>6</v>
      </c>
      <c r="AB3509" s="2" t="s">
        <v>6</v>
      </c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</row>
    <row r="3510" spans="1:47" ht="15.75">
      <c r="A3510" s="2"/>
      <c r="B3510" s="2"/>
      <c r="C3510" s="2" t="s">
        <v>639</v>
      </c>
      <c r="D3510" s="2" t="s">
        <v>176</v>
      </c>
      <c r="E3510" s="2" t="s">
        <v>30</v>
      </c>
      <c r="F3510" s="26" t="s">
        <v>176</v>
      </c>
      <c r="G3510" s="4" t="s">
        <v>1266</v>
      </c>
      <c r="H3510" s="2" t="s">
        <v>163</v>
      </c>
      <c r="I3510" s="2" t="s">
        <v>569</v>
      </c>
      <c r="J3510" s="2" t="s">
        <v>570</v>
      </c>
      <c r="K3510" s="2" t="s">
        <v>855</v>
      </c>
      <c r="L3510" s="2" t="s">
        <v>845</v>
      </c>
      <c r="M3510" s="2" t="s">
        <v>6</v>
      </c>
      <c r="N3510" s="2" t="s">
        <v>6</v>
      </c>
      <c r="O3510" s="2" t="s">
        <v>6</v>
      </c>
      <c r="P3510" s="2" t="s">
        <v>6</v>
      </c>
      <c r="Q3510" s="2" t="s">
        <v>6</v>
      </c>
      <c r="R3510" s="2" t="s">
        <v>6</v>
      </c>
      <c r="S3510" s="2" t="s">
        <v>6</v>
      </c>
      <c r="T3510" s="2" t="s">
        <v>6</v>
      </c>
      <c r="U3510" s="2" t="s">
        <v>6</v>
      </c>
      <c r="V3510" s="2" t="s">
        <v>6</v>
      </c>
      <c r="W3510" s="2" t="s">
        <v>6</v>
      </c>
      <c r="X3510" s="2" t="s">
        <v>6</v>
      </c>
      <c r="Y3510" s="2" t="s">
        <v>6</v>
      </c>
      <c r="Z3510" s="2" t="s">
        <v>6</v>
      </c>
      <c r="AA3510" s="2" t="s">
        <v>6</v>
      </c>
      <c r="AB3510" s="2" t="s">
        <v>6</v>
      </c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</row>
    <row r="3511" spans="1:47" ht="15.75">
      <c r="A3511" s="2"/>
      <c r="B3511" s="2"/>
      <c r="C3511" s="2" t="s">
        <v>639</v>
      </c>
      <c r="D3511" s="2" t="s">
        <v>176</v>
      </c>
      <c r="E3511" s="2" t="s">
        <v>30</v>
      </c>
      <c r="F3511" s="26" t="s">
        <v>176</v>
      </c>
      <c r="G3511" s="4" t="s">
        <v>1266</v>
      </c>
      <c r="H3511" s="2" t="s">
        <v>163</v>
      </c>
      <c r="I3511" s="2" t="s">
        <v>569</v>
      </c>
      <c r="J3511" s="2" t="s">
        <v>570</v>
      </c>
      <c r="K3511" s="2" t="s">
        <v>855</v>
      </c>
      <c r="L3511" s="2" t="s">
        <v>846</v>
      </c>
      <c r="M3511" s="2" t="s">
        <v>6</v>
      </c>
      <c r="N3511" s="2" t="s">
        <v>6</v>
      </c>
      <c r="O3511" s="2" t="s">
        <v>6</v>
      </c>
      <c r="P3511" s="2" t="s">
        <v>6</v>
      </c>
      <c r="Q3511" s="2" t="s">
        <v>6</v>
      </c>
      <c r="R3511" s="2" t="s">
        <v>6</v>
      </c>
      <c r="S3511" s="2" t="s">
        <v>6</v>
      </c>
      <c r="T3511" s="2" t="s">
        <v>6</v>
      </c>
      <c r="U3511" s="2" t="s">
        <v>6</v>
      </c>
      <c r="V3511" s="2" t="s">
        <v>6</v>
      </c>
      <c r="W3511" s="2" t="s">
        <v>6</v>
      </c>
      <c r="X3511" s="2" t="s">
        <v>6</v>
      </c>
      <c r="Y3511" s="2" t="s">
        <v>6</v>
      </c>
      <c r="Z3511" s="2" t="s">
        <v>6</v>
      </c>
      <c r="AA3511" s="2" t="s">
        <v>6</v>
      </c>
      <c r="AB3511" s="2" t="s">
        <v>6</v>
      </c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</row>
    <row r="3512" spans="1:47" ht="15.75">
      <c r="A3512" s="2"/>
      <c r="B3512" s="2"/>
      <c r="C3512" s="2" t="s">
        <v>639</v>
      </c>
      <c r="D3512" s="2" t="s">
        <v>176</v>
      </c>
      <c r="E3512" s="2" t="s">
        <v>30</v>
      </c>
      <c r="F3512" s="26" t="s">
        <v>176</v>
      </c>
      <c r="G3512" s="4" t="s">
        <v>1266</v>
      </c>
      <c r="H3512" s="2" t="s">
        <v>163</v>
      </c>
      <c r="I3512" s="2" t="s">
        <v>569</v>
      </c>
      <c r="J3512" s="2" t="s">
        <v>570</v>
      </c>
      <c r="K3512" s="2" t="s">
        <v>855</v>
      </c>
      <c r="L3512" s="2" t="s">
        <v>847</v>
      </c>
      <c r="M3512" s="2" t="s">
        <v>6</v>
      </c>
      <c r="N3512" s="2" t="s">
        <v>6</v>
      </c>
      <c r="O3512" s="2" t="s">
        <v>6</v>
      </c>
      <c r="P3512" s="2" t="s">
        <v>6</v>
      </c>
      <c r="Q3512" s="2" t="s">
        <v>6</v>
      </c>
      <c r="R3512" s="2" t="s">
        <v>6</v>
      </c>
      <c r="S3512" s="2" t="s">
        <v>6</v>
      </c>
      <c r="T3512" s="2" t="s">
        <v>6</v>
      </c>
      <c r="U3512" s="2" t="s">
        <v>6</v>
      </c>
      <c r="V3512" s="2" t="s">
        <v>6</v>
      </c>
      <c r="W3512" s="2" t="s">
        <v>6</v>
      </c>
      <c r="X3512" s="2" t="s">
        <v>6</v>
      </c>
      <c r="Y3512" s="2" t="s">
        <v>6</v>
      </c>
      <c r="Z3512" s="2" t="s">
        <v>6</v>
      </c>
      <c r="AA3512" s="2" t="s">
        <v>6</v>
      </c>
      <c r="AB3512" s="2" t="s">
        <v>6</v>
      </c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</row>
    <row r="3513" spans="1:47" ht="15.75">
      <c r="A3513" s="2"/>
      <c r="B3513" s="2"/>
      <c r="C3513" s="2" t="s">
        <v>639</v>
      </c>
      <c r="D3513" s="2" t="s">
        <v>176</v>
      </c>
      <c r="E3513" s="2" t="s">
        <v>30</v>
      </c>
      <c r="F3513" s="26" t="s">
        <v>176</v>
      </c>
      <c r="G3513" s="4" t="s">
        <v>1266</v>
      </c>
      <c r="H3513" s="2" t="s">
        <v>163</v>
      </c>
      <c r="I3513" s="2" t="s">
        <v>569</v>
      </c>
      <c r="J3513" s="2" t="s">
        <v>570</v>
      </c>
      <c r="K3513" s="2" t="s">
        <v>855</v>
      </c>
      <c r="L3513" s="2" t="s">
        <v>848</v>
      </c>
      <c r="M3513" s="2" t="s">
        <v>6</v>
      </c>
      <c r="N3513" s="2" t="s">
        <v>6</v>
      </c>
      <c r="O3513" s="2" t="s">
        <v>6</v>
      </c>
      <c r="P3513" s="2" t="s">
        <v>6</v>
      </c>
      <c r="Q3513" s="2" t="s">
        <v>6</v>
      </c>
      <c r="R3513" s="2" t="s">
        <v>6</v>
      </c>
      <c r="S3513" s="2" t="s">
        <v>6</v>
      </c>
      <c r="T3513" s="2" t="s">
        <v>6</v>
      </c>
      <c r="U3513" s="2" t="s">
        <v>6</v>
      </c>
      <c r="V3513" s="2" t="s">
        <v>6</v>
      </c>
      <c r="W3513" s="2" t="s">
        <v>6</v>
      </c>
      <c r="X3513" s="2" t="s">
        <v>6</v>
      </c>
      <c r="Y3513" s="2" t="s">
        <v>6</v>
      </c>
      <c r="Z3513" s="2" t="s">
        <v>6</v>
      </c>
      <c r="AA3513" s="2" t="s">
        <v>6</v>
      </c>
      <c r="AB3513" s="2" t="s">
        <v>6</v>
      </c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</row>
    <row r="3514" spans="1:47" ht="15.75">
      <c r="A3514" s="2"/>
      <c r="B3514" s="2"/>
      <c r="C3514" s="2" t="s">
        <v>639</v>
      </c>
      <c r="D3514" s="2" t="s">
        <v>176</v>
      </c>
      <c r="E3514" s="2" t="s">
        <v>30</v>
      </c>
      <c r="F3514" s="26" t="s">
        <v>176</v>
      </c>
      <c r="G3514" s="4" t="s">
        <v>1266</v>
      </c>
      <c r="H3514" s="2" t="s">
        <v>163</v>
      </c>
      <c r="I3514" s="2" t="s">
        <v>569</v>
      </c>
      <c r="J3514" s="2" t="s">
        <v>570</v>
      </c>
      <c r="K3514" s="2" t="s">
        <v>855</v>
      </c>
      <c r="L3514" s="2" t="s">
        <v>792</v>
      </c>
      <c r="M3514" s="2" t="s">
        <v>6</v>
      </c>
      <c r="N3514" s="2" t="s">
        <v>6</v>
      </c>
      <c r="O3514" s="2" t="s">
        <v>6</v>
      </c>
      <c r="P3514" s="2" t="s">
        <v>6</v>
      </c>
      <c r="Q3514" s="2" t="s">
        <v>6</v>
      </c>
      <c r="R3514" s="2" t="s">
        <v>6</v>
      </c>
      <c r="S3514" s="2" t="s">
        <v>6</v>
      </c>
      <c r="T3514" s="2" t="s">
        <v>6</v>
      </c>
      <c r="U3514" s="2" t="s">
        <v>6</v>
      </c>
      <c r="V3514" s="2" t="s">
        <v>6</v>
      </c>
      <c r="W3514" s="2" t="s">
        <v>6</v>
      </c>
      <c r="X3514" s="2" t="s">
        <v>6</v>
      </c>
      <c r="Y3514" s="2" t="s">
        <v>6</v>
      </c>
      <c r="Z3514" s="2" t="s">
        <v>6</v>
      </c>
      <c r="AA3514" s="2" t="s">
        <v>6</v>
      </c>
      <c r="AB3514" s="2" t="s">
        <v>6</v>
      </c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</row>
    <row r="3515" spans="1:47" ht="15.75">
      <c r="A3515" s="2"/>
      <c r="B3515" s="2"/>
      <c r="C3515" s="2" t="s">
        <v>639</v>
      </c>
      <c r="D3515" s="2" t="s">
        <v>176</v>
      </c>
      <c r="E3515" s="2" t="s">
        <v>30</v>
      </c>
      <c r="F3515" s="26" t="s">
        <v>176</v>
      </c>
      <c r="G3515" s="4" t="s">
        <v>1266</v>
      </c>
      <c r="H3515" s="2" t="s">
        <v>163</v>
      </c>
      <c r="I3515" s="2" t="s">
        <v>569</v>
      </c>
      <c r="J3515" s="2" t="s">
        <v>570</v>
      </c>
      <c r="K3515" s="2" t="s">
        <v>855</v>
      </c>
      <c r="L3515" s="2" t="s">
        <v>849</v>
      </c>
      <c r="M3515" s="2" t="s">
        <v>6</v>
      </c>
      <c r="N3515" s="2" t="s">
        <v>6</v>
      </c>
      <c r="O3515" s="2" t="s">
        <v>6</v>
      </c>
      <c r="P3515" s="2" t="s">
        <v>6</v>
      </c>
      <c r="Q3515" s="2" t="s">
        <v>6</v>
      </c>
      <c r="R3515" s="2" t="s">
        <v>6</v>
      </c>
      <c r="S3515" s="2" t="s">
        <v>6</v>
      </c>
      <c r="T3515" s="2" t="s">
        <v>6</v>
      </c>
      <c r="U3515" s="2" t="s">
        <v>6</v>
      </c>
      <c r="V3515" s="2" t="s">
        <v>6</v>
      </c>
      <c r="W3515" s="2" t="s">
        <v>6</v>
      </c>
      <c r="X3515" s="2" t="s">
        <v>6</v>
      </c>
      <c r="Y3515" s="2" t="s">
        <v>6</v>
      </c>
      <c r="Z3515" s="2" t="s">
        <v>6</v>
      </c>
      <c r="AA3515" s="2" t="s">
        <v>6</v>
      </c>
      <c r="AB3515" s="2" t="s">
        <v>6</v>
      </c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</row>
    <row r="3516" spans="1:47" ht="15.75">
      <c r="A3516" s="2"/>
      <c r="B3516" s="2"/>
      <c r="C3516" s="2" t="s">
        <v>639</v>
      </c>
      <c r="D3516" s="2" t="s">
        <v>176</v>
      </c>
      <c r="E3516" s="2" t="s">
        <v>30</v>
      </c>
      <c r="F3516" s="26" t="s">
        <v>176</v>
      </c>
      <c r="G3516" s="4" t="s">
        <v>1266</v>
      </c>
      <c r="H3516" s="2" t="s">
        <v>163</v>
      </c>
      <c r="I3516" s="2" t="s">
        <v>569</v>
      </c>
      <c r="J3516" s="2" t="s">
        <v>570</v>
      </c>
      <c r="K3516" s="2" t="s">
        <v>855</v>
      </c>
      <c r="L3516" s="2" t="s">
        <v>850</v>
      </c>
      <c r="M3516" s="2" t="s">
        <v>6</v>
      </c>
      <c r="N3516" s="2" t="s">
        <v>6</v>
      </c>
      <c r="O3516" s="2" t="s">
        <v>6</v>
      </c>
      <c r="P3516" s="2" t="s">
        <v>6</v>
      </c>
      <c r="Q3516" s="2" t="s">
        <v>6</v>
      </c>
      <c r="R3516" s="2" t="s">
        <v>6</v>
      </c>
      <c r="S3516" s="2" t="s">
        <v>6</v>
      </c>
      <c r="T3516" s="2" t="s">
        <v>6</v>
      </c>
      <c r="U3516" s="2" t="s">
        <v>6</v>
      </c>
      <c r="V3516" s="2" t="s">
        <v>6</v>
      </c>
      <c r="W3516" s="2" t="s">
        <v>6</v>
      </c>
      <c r="X3516" s="2" t="s">
        <v>6</v>
      </c>
      <c r="Y3516" s="2" t="s">
        <v>6</v>
      </c>
      <c r="Z3516" s="2" t="s">
        <v>6</v>
      </c>
      <c r="AA3516" s="2" t="s">
        <v>6</v>
      </c>
      <c r="AB3516" s="2" t="s">
        <v>6</v>
      </c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</row>
    <row r="3517" spans="1:47" ht="15.75">
      <c r="A3517" s="2"/>
      <c r="B3517" s="2"/>
      <c r="C3517" s="2" t="s">
        <v>639</v>
      </c>
      <c r="D3517" s="2" t="s">
        <v>176</v>
      </c>
      <c r="E3517" s="2" t="s">
        <v>30</v>
      </c>
      <c r="F3517" s="26" t="s">
        <v>176</v>
      </c>
      <c r="G3517" s="4" t="s">
        <v>1266</v>
      </c>
      <c r="H3517" s="2" t="s">
        <v>163</v>
      </c>
      <c r="I3517" s="2" t="s">
        <v>569</v>
      </c>
      <c r="J3517" s="2" t="s">
        <v>570</v>
      </c>
      <c r="K3517" s="2" t="s">
        <v>855</v>
      </c>
      <c r="L3517" s="2" t="s">
        <v>851</v>
      </c>
      <c r="M3517" s="2" t="s">
        <v>6</v>
      </c>
      <c r="N3517" s="2" t="s">
        <v>6</v>
      </c>
      <c r="O3517" s="2" t="s">
        <v>6</v>
      </c>
      <c r="P3517" s="2" t="s">
        <v>6</v>
      </c>
      <c r="Q3517" s="2" t="s">
        <v>6</v>
      </c>
      <c r="R3517" s="2" t="s">
        <v>6</v>
      </c>
      <c r="S3517" s="2" t="s">
        <v>6</v>
      </c>
      <c r="T3517" s="2" t="s">
        <v>6</v>
      </c>
      <c r="U3517" s="2" t="s">
        <v>6</v>
      </c>
      <c r="V3517" s="2" t="s">
        <v>6</v>
      </c>
      <c r="W3517" s="2" t="s">
        <v>6</v>
      </c>
      <c r="X3517" s="2" t="s">
        <v>6</v>
      </c>
      <c r="Y3517" s="2" t="s">
        <v>6</v>
      </c>
      <c r="Z3517" s="2" t="s">
        <v>6</v>
      </c>
      <c r="AA3517" s="2" t="s">
        <v>6</v>
      </c>
      <c r="AB3517" s="2" t="s">
        <v>6</v>
      </c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</row>
    <row r="3518" spans="1:47" ht="15.75">
      <c r="A3518" s="2"/>
      <c r="B3518" s="2"/>
      <c r="C3518" s="2" t="s">
        <v>639</v>
      </c>
      <c r="D3518" s="2" t="s">
        <v>176</v>
      </c>
      <c r="E3518" s="2" t="s">
        <v>30</v>
      </c>
      <c r="F3518" s="26" t="s">
        <v>176</v>
      </c>
      <c r="G3518" s="4" t="s">
        <v>1266</v>
      </c>
      <c r="H3518" s="2" t="s">
        <v>163</v>
      </c>
      <c r="I3518" s="2" t="s">
        <v>569</v>
      </c>
      <c r="J3518" s="2" t="s">
        <v>570</v>
      </c>
      <c r="K3518" s="2" t="s">
        <v>855</v>
      </c>
      <c r="L3518" s="2" t="s">
        <v>793</v>
      </c>
      <c r="M3518" s="2" t="s">
        <v>6</v>
      </c>
      <c r="N3518" s="2" t="s">
        <v>6</v>
      </c>
      <c r="O3518" s="2" t="s">
        <v>6</v>
      </c>
      <c r="P3518" s="2" t="s">
        <v>6</v>
      </c>
      <c r="Q3518" s="2" t="s">
        <v>6</v>
      </c>
      <c r="R3518" s="2" t="s">
        <v>6</v>
      </c>
      <c r="S3518" s="2" t="s">
        <v>6</v>
      </c>
      <c r="T3518" s="2" t="s">
        <v>6</v>
      </c>
      <c r="U3518" s="2" t="s">
        <v>6</v>
      </c>
      <c r="V3518" s="2" t="s">
        <v>6</v>
      </c>
      <c r="W3518" s="2" t="s">
        <v>6</v>
      </c>
      <c r="X3518" s="2" t="s">
        <v>6</v>
      </c>
      <c r="Y3518" s="2" t="s">
        <v>6</v>
      </c>
      <c r="Z3518" s="2" t="s">
        <v>6</v>
      </c>
      <c r="AA3518" s="2" t="s">
        <v>6</v>
      </c>
      <c r="AB3518" s="2" t="s">
        <v>6</v>
      </c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</row>
    <row r="3519" spans="1:47" ht="15.75">
      <c r="A3519" s="2"/>
      <c r="B3519" s="2"/>
      <c r="C3519" s="2" t="s">
        <v>639</v>
      </c>
      <c r="D3519" s="2" t="s">
        <v>176</v>
      </c>
      <c r="E3519" s="2" t="s">
        <v>30</v>
      </c>
      <c r="F3519" s="26" t="s">
        <v>176</v>
      </c>
      <c r="G3519" s="4" t="s">
        <v>1266</v>
      </c>
      <c r="H3519" s="2" t="s">
        <v>163</v>
      </c>
      <c r="I3519" s="2" t="s">
        <v>569</v>
      </c>
      <c r="J3519" s="2" t="s">
        <v>570</v>
      </c>
      <c r="K3519" s="2" t="s">
        <v>855</v>
      </c>
      <c r="L3519" s="2" t="s">
        <v>860</v>
      </c>
      <c r="M3519" s="2" t="s">
        <v>6</v>
      </c>
      <c r="N3519" s="2" t="s">
        <v>6</v>
      </c>
      <c r="O3519" s="2" t="s">
        <v>6</v>
      </c>
      <c r="P3519" s="2" t="s">
        <v>6</v>
      </c>
      <c r="Q3519" s="2" t="s">
        <v>6</v>
      </c>
      <c r="R3519" s="2" t="s">
        <v>6</v>
      </c>
      <c r="S3519" s="2" t="s">
        <v>6</v>
      </c>
      <c r="T3519" s="2" t="s">
        <v>6</v>
      </c>
      <c r="U3519" s="2" t="s">
        <v>6</v>
      </c>
      <c r="V3519" s="2" t="s">
        <v>6</v>
      </c>
      <c r="W3519" s="2" t="s">
        <v>6</v>
      </c>
      <c r="X3519" s="2" t="s">
        <v>6</v>
      </c>
      <c r="Y3519" s="2" t="s">
        <v>6</v>
      </c>
      <c r="Z3519" s="2" t="s">
        <v>6</v>
      </c>
      <c r="AA3519" s="2" t="s">
        <v>6</v>
      </c>
      <c r="AB3519" s="2" t="s">
        <v>6</v>
      </c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</row>
    <row r="3520" spans="1:47" ht="15.75">
      <c r="A3520" s="2"/>
      <c r="B3520" s="2"/>
      <c r="C3520" s="2" t="s">
        <v>639</v>
      </c>
      <c r="D3520" s="2" t="s">
        <v>176</v>
      </c>
      <c r="E3520" s="2" t="s">
        <v>30</v>
      </c>
      <c r="F3520" s="26" t="s">
        <v>176</v>
      </c>
      <c r="G3520" s="4" t="s">
        <v>1266</v>
      </c>
      <c r="H3520" s="2" t="s">
        <v>163</v>
      </c>
      <c r="I3520" s="2" t="s">
        <v>569</v>
      </c>
      <c r="J3520" s="2" t="s">
        <v>570</v>
      </c>
      <c r="K3520" s="2" t="s">
        <v>855</v>
      </c>
      <c r="L3520" s="2" t="s">
        <v>861</v>
      </c>
      <c r="M3520" s="2" t="s">
        <v>6</v>
      </c>
      <c r="N3520" s="2" t="s">
        <v>6</v>
      </c>
      <c r="O3520" s="2" t="s">
        <v>6</v>
      </c>
      <c r="P3520" s="2" t="s">
        <v>6</v>
      </c>
      <c r="Q3520" s="2" t="s">
        <v>6</v>
      </c>
      <c r="R3520" s="2" t="s">
        <v>6</v>
      </c>
      <c r="S3520" s="2" t="s">
        <v>6</v>
      </c>
      <c r="T3520" s="2" t="s">
        <v>6</v>
      </c>
      <c r="U3520" s="2" t="s">
        <v>6</v>
      </c>
      <c r="V3520" s="2" t="s">
        <v>6</v>
      </c>
      <c r="W3520" s="2" t="s">
        <v>6</v>
      </c>
      <c r="X3520" s="2" t="s">
        <v>6</v>
      </c>
      <c r="Y3520" s="2" t="s">
        <v>6</v>
      </c>
      <c r="Z3520" s="2" t="s">
        <v>6</v>
      </c>
      <c r="AA3520" s="2" t="s">
        <v>6</v>
      </c>
      <c r="AB3520" s="2" t="s">
        <v>6</v>
      </c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</row>
    <row r="3521" spans="1:47" ht="15.75">
      <c r="A3521" s="2"/>
      <c r="B3521" s="2"/>
      <c r="C3521" s="2" t="s">
        <v>639</v>
      </c>
      <c r="D3521" s="2" t="s">
        <v>176</v>
      </c>
      <c r="E3521" s="2" t="s">
        <v>30</v>
      </c>
      <c r="F3521" s="26" t="s">
        <v>176</v>
      </c>
      <c r="G3521" s="4" t="s">
        <v>1266</v>
      </c>
      <c r="H3521" s="2" t="s">
        <v>163</v>
      </c>
      <c r="I3521" s="2" t="s">
        <v>569</v>
      </c>
      <c r="J3521" s="2" t="s">
        <v>570</v>
      </c>
      <c r="K3521" s="2" t="s">
        <v>855</v>
      </c>
      <c r="L3521" s="2" t="s">
        <v>862</v>
      </c>
      <c r="M3521" s="2" t="s">
        <v>6</v>
      </c>
      <c r="N3521" s="2" t="s">
        <v>6</v>
      </c>
      <c r="O3521" s="2" t="s">
        <v>6</v>
      </c>
      <c r="P3521" s="2" t="s">
        <v>6</v>
      </c>
      <c r="Q3521" s="2" t="s">
        <v>6</v>
      </c>
      <c r="R3521" s="2" t="s">
        <v>6</v>
      </c>
      <c r="S3521" s="2" t="s">
        <v>6</v>
      </c>
      <c r="T3521" s="2" t="s">
        <v>6</v>
      </c>
      <c r="U3521" s="2" t="s">
        <v>6</v>
      </c>
      <c r="V3521" s="2" t="s">
        <v>6</v>
      </c>
      <c r="W3521" s="2" t="s">
        <v>6</v>
      </c>
      <c r="X3521" s="2" t="s">
        <v>6</v>
      </c>
      <c r="Y3521" s="2" t="s">
        <v>6</v>
      </c>
      <c r="Z3521" s="2" t="s">
        <v>6</v>
      </c>
      <c r="AA3521" s="2" t="s">
        <v>6</v>
      </c>
      <c r="AB3521" s="2" t="s">
        <v>6</v>
      </c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</row>
    <row r="3522" spans="1:47" ht="15.75">
      <c r="A3522" s="2"/>
      <c r="B3522" s="2"/>
      <c r="C3522" s="2" t="s">
        <v>639</v>
      </c>
      <c r="D3522" s="2" t="s">
        <v>176</v>
      </c>
      <c r="E3522" s="2" t="s">
        <v>30</v>
      </c>
      <c r="F3522" s="26" t="s">
        <v>176</v>
      </c>
      <c r="G3522" s="4" t="s">
        <v>1266</v>
      </c>
      <c r="H3522" s="2" t="s">
        <v>163</v>
      </c>
      <c r="I3522" s="2" t="s">
        <v>569</v>
      </c>
      <c r="J3522" s="2" t="s">
        <v>570</v>
      </c>
      <c r="K3522" s="2" t="s">
        <v>855</v>
      </c>
      <c r="L3522" s="2" t="s">
        <v>788</v>
      </c>
      <c r="M3522" s="2" t="s">
        <v>6</v>
      </c>
      <c r="N3522" s="2" t="s">
        <v>6</v>
      </c>
      <c r="O3522" s="2" t="s">
        <v>6</v>
      </c>
      <c r="P3522" s="2" t="s">
        <v>6</v>
      </c>
      <c r="Q3522" s="2" t="s">
        <v>6</v>
      </c>
      <c r="R3522" s="2" t="s">
        <v>6</v>
      </c>
      <c r="S3522" s="2" t="s">
        <v>6</v>
      </c>
      <c r="T3522" s="2" t="s">
        <v>6</v>
      </c>
      <c r="U3522" s="2" t="s">
        <v>6</v>
      </c>
      <c r="V3522" s="2" t="s">
        <v>6</v>
      </c>
      <c r="W3522" s="2" t="s">
        <v>6</v>
      </c>
      <c r="X3522" s="2" t="s">
        <v>6</v>
      </c>
      <c r="Y3522" s="2" t="s">
        <v>6</v>
      </c>
      <c r="Z3522" s="2" t="s">
        <v>6</v>
      </c>
      <c r="AA3522" s="2" t="s">
        <v>6</v>
      </c>
      <c r="AB3522" s="2" t="s">
        <v>6</v>
      </c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</row>
    <row r="3523" spans="1:47" ht="15.75">
      <c r="A3523" s="2"/>
      <c r="B3523" s="2"/>
      <c r="C3523" s="2" t="s">
        <v>639</v>
      </c>
      <c r="D3523" s="2" t="s">
        <v>176</v>
      </c>
      <c r="E3523" s="2" t="s">
        <v>30</v>
      </c>
      <c r="F3523" s="26" t="s">
        <v>176</v>
      </c>
      <c r="G3523" s="4" t="s">
        <v>1266</v>
      </c>
      <c r="H3523" s="2" t="s">
        <v>163</v>
      </c>
      <c r="I3523" s="2" t="s">
        <v>569</v>
      </c>
      <c r="J3523" s="2" t="s">
        <v>570</v>
      </c>
      <c r="K3523" s="2" t="s">
        <v>855</v>
      </c>
      <c r="L3523" s="2" t="s">
        <v>864</v>
      </c>
      <c r="M3523" s="2" t="s">
        <v>6</v>
      </c>
      <c r="N3523" s="2" t="s">
        <v>6</v>
      </c>
      <c r="O3523" s="2" t="s">
        <v>6</v>
      </c>
      <c r="P3523" s="2" t="s">
        <v>6</v>
      </c>
      <c r="Q3523" s="2" t="s">
        <v>6</v>
      </c>
      <c r="R3523" s="2" t="s">
        <v>6</v>
      </c>
      <c r="S3523" s="2" t="s">
        <v>6</v>
      </c>
      <c r="T3523" s="2" t="s">
        <v>6</v>
      </c>
      <c r="U3523" s="2" t="s">
        <v>6</v>
      </c>
      <c r="V3523" s="2" t="s">
        <v>6</v>
      </c>
      <c r="W3523" s="2" t="s">
        <v>6</v>
      </c>
      <c r="X3523" s="2" t="s">
        <v>6</v>
      </c>
      <c r="Y3523" s="2" t="s">
        <v>6</v>
      </c>
      <c r="Z3523" s="2" t="s">
        <v>6</v>
      </c>
      <c r="AA3523" s="2" t="s">
        <v>6</v>
      </c>
      <c r="AB3523" s="2" t="s">
        <v>6</v>
      </c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</row>
    <row r="3524" spans="1:47" ht="15.75">
      <c r="A3524" s="2"/>
      <c r="B3524" s="2"/>
      <c r="C3524" s="2" t="s">
        <v>639</v>
      </c>
      <c r="D3524" s="2" t="s">
        <v>176</v>
      </c>
      <c r="E3524" s="2" t="s">
        <v>30</v>
      </c>
      <c r="F3524" s="26" t="s">
        <v>176</v>
      </c>
      <c r="G3524" s="4" t="s">
        <v>1266</v>
      </c>
      <c r="H3524" s="2" t="s">
        <v>163</v>
      </c>
      <c r="I3524" s="2" t="s">
        <v>569</v>
      </c>
      <c r="J3524" s="2" t="s">
        <v>570</v>
      </c>
      <c r="K3524" s="2" t="s">
        <v>855</v>
      </c>
      <c r="L3524" s="2" t="s">
        <v>865</v>
      </c>
      <c r="M3524" s="2" t="s">
        <v>6</v>
      </c>
      <c r="N3524" s="2" t="s">
        <v>6</v>
      </c>
      <c r="O3524" s="2" t="s">
        <v>6</v>
      </c>
      <c r="P3524" s="2" t="s">
        <v>6</v>
      </c>
      <c r="Q3524" s="2" t="s">
        <v>6</v>
      </c>
      <c r="R3524" s="2" t="s">
        <v>6</v>
      </c>
      <c r="S3524" s="2" t="s">
        <v>6</v>
      </c>
      <c r="T3524" s="2" t="s">
        <v>6</v>
      </c>
      <c r="U3524" s="2" t="s">
        <v>6</v>
      </c>
      <c r="V3524" s="2" t="s">
        <v>6</v>
      </c>
      <c r="W3524" s="2" t="s">
        <v>6</v>
      </c>
      <c r="X3524" s="2" t="s">
        <v>6</v>
      </c>
      <c r="Y3524" s="2" t="s">
        <v>6</v>
      </c>
      <c r="Z3524" s="2" t="s">
        <v>6</v>
      </c>
      <c r="AA3524" s="2" t="s">
        <v>6</v>
      </c>
      <c r="AB3524" s="2" t="s">
        <v>6</v>
      </c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</row>
    <row r="3525" spans="1:47" ht="15.75">
      <c r="A3525" s="2"/>
      <c r="B3525" s="2"/>
      <c r="C3525" s="2" t="s">
        <v>639</v>
      </c>
      <c r="D3525" s="2" t="s">
        <v>176</v>
      </c>
      <c r="E3525" s="2" t="s">
        <v>30</v>
      </c>
      <c r="F3525" s="26" t="s">
        <v>176</v>
      </c>
      <c r="G3525" s="4" t="s">
        <v>1266</v>
      </c>
      <c r="H3525" s="2" t="s">
        <v>163</v>
      </c>
      <c r="I3525" s="2" t="s">
        <v>569</v>
      </c>
      <c r="J3525" s="2" t="s">
        <v>570</v>
      </c>
      <c r="K3525" s="2" t="s">
        <v>855</v>
      </c>
      <c r="L3525" s="2" t="s">
        <v>866</v>
      </c>
      <c r="M3525" s="2" t="s">
        <v>6</v>
      </c>
      <c r="N3525" s="2" t="s">
        <v>6</v>
      </c>
      <c r="O3525" s="2" t="s">
        <v>6</v>
      </c>
      <c r="P3525" s="2" t="s">
        <v>6</v>
      </c>
      <c r="Q3525" s="2" t="s">
        <v>6</v>
      </c>
      <c r="R3525" s="2" t="s">
        <v>6</v>
      </c>
      <c r="S3525" s="2" t="s">
        <v>6</v>
      </c>
      <c r="T3525" s="2" t="s">
        <v>6</v>
      </c>
      <c r="U3525" s="2" t="s">
        <v>6</v>
      </c>
      <c r="V3525" s="2" t="s">
        <v>6</v>
      </c>
      <c r="W3525" s="2" t="s">
        <v>6</v>
      </c>
      <c r="X3525" s="2" t="s">
        <v>6</v>
      </c>
      <c r="Y3525" s="2" t="s">
        <v>6</v>
      </c>
      <c r="Z3525" s="2" t="s">
        <v>6</v>
      </c>
      <c r="AA3525" s="2" t="s">
        <v>6</v>
      </c>
      <c r="AB3525" s="2" t="s">
        <v>6</v>
      </c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</row>
    <row r="3526" spans="1:47" ht="15.75">
      <c r="A3526" s="2"/>
      <c r="B3526" s="2"/>
      <c r="C3526" s="2" t="s">
        <v>639</v>
      </c>
      <c r="D3526" s="2" t="s">
        <v>176</v>
      </c>
      <c r="E3526" s="2" t="s">
        <v>30</v>
      </c>
      <c r="F3526" s="26" t="s">
        <v>176</v>
      </c>
      <c r="G3526" s="4" t="s">
        <v>1266</v>
      </c>
      <c r="H3526" s="2" t="s">
        <v>163</v>
      </c>
      <c r="I3526" s="2" t="s">
        <v>569</v>
      </c>
      <c r="J3526" s="2" t="s">
        <v>570</v>
      </c>
      <c r="K3526" s="2" t="s">
        <v>855</v>
      </c>
      <c r="L3526" s="2" t="s">
        <v>789</v>
      </c>
      <c r="M3526" s="2" t="s">
        <v>6</v>
      </c>
      <c r="N3526" s="2" t="s">
        <v>6</v>
      </c>
      <c r="O3526" s="2" t="s">
        <v>6</v>
      </c>
      <c r="P3526" s="2" t="s">
        <v>6</v>
      </c>
      <c r="Q3526" s="2" t="s">
        <v>6</v>
      </c>
      <c r="R3526" s="2" t="s">
        <v>6</v>
      </c>
      <c r="S3526" s="2" t="s">
        <v>6</v>
      </c>
      <c r="T3526" s="2" t="s">
        <v>6</v>
      </c>
      <c r="U3526" s="2" t="s">
        <v>6</v>
      </c>
      <c r="V3526" s="2" t="s">
        <v>6</v>
      </c>
      <c r="W3526" s="2" t="s">
        <v>6</v>
      </c>
      <c r="X3526" s="2" t="s">
        <v>6</v>
      </c>
      <c r="Y3526" s="2" t="s">
        <v>6</v>
      </c>
      <c r="Z3526" s="2" t="s">
        <v>6</v>
      </c>
      <c r="AA3526" s="2" t="s">
        <v>6</v>
      </c>
      <c r="AB3526" s="2" t="s">
        <v>6</v>
      </c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</row>
    <row r="3527" spans="1:47" ht="15.75">
      <c r="A3527" s="2"/>
      <c r="B3527" s="2"/>
      <c r="C3527" s="2" t="s">
        <v>639</v>
      </c>
      <c r="D3527" s="2" t="s">
        <v>176</v>
      </c>
      <c r="E3527" s="2" t="s">
        <v>30</v>
      </c>
      <c r="F3527" s="26" t="s">
        <v>176</v>
      </c>
      <c r="G3527" s="4" t="s">
        <v>1266</v>
      </c>
      <c r="H3527" s="2" t="s">
        <v>163</v>
      </c>
      <c r="I3527" s="2" t="s">
        <v>569</v>
      </c>
      <c r="J3527" s="2" t="s">
        <v>570</v>
      </c>
      <c r="K3527" s="2" t="s">
        <v>855</v>
      </c>
      <c r="L3527" s="2" t="s">
        <v>868</v>
      </c>
      <c r="M3527" s="2" t="s">
        <v>6</v>
      </c>
      <c r="N3527" s="2" t="s">
        <v>6</v>
      </c>
      <c r="O3527" s="2" t="s">
        <v>6</v>
      </c>
      <c r="P3527" s="2" t="s">
        <v>6</v>
      </c>
      <c r="Q3527" s="2" t="s">
        <v>6</v>
      </c>
      <c r="R3527" s="2" t="s">
        <v>6</v>
      </c>
      <c r="S3527" s="2" t="s">
        <v>6</v>
      </c>
      <c r="T3527" s="2" t="s">
        <v>6</v>
      </c>
      <c r="U3527" s="2" t="s">
        <v>6</v>
      </c>
      <c r="V3527" s="2" t="s">
        <v>6</v>
      </c>
      <c r="W3527" s="2" t="s">
        <v>6</v>
      </c>
      <c r="X3527" s="2" t="s">
        <v>6</v>
      </c>
      <c r="Y3527" s="2" t="s">
        <v>6</v>
      </c>
      <c r="Z3527" s="2" t="s">
        <v>6</v>
      </c>
      <c r="AA3527" s="2" t="s">
        <v>6</v>
      </c>
      <c r="AB3527" s="2" t="s">
        <v>6</v>
      </c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</row>
    <row r="3528" spans="1:47" ht="15.75">
      <c r="A3528" s="2"/>
      <c r="B3528" s="2"/>
      <c r="C3528" s="2" t="s">
        <v>639</v>
      </c>
      <c r="D3528" s="2" t="s">
        <v>176</v>
      </c>
      <c r="E3528" s="2" t="s">
        <v>30</v>
      </c>
      <c r="F3528" s="26" t="s">
        <v>176</v>
      </c>
      <c r="G3528" s="4" t="s">
        <v>1266</v>
      </c>
      <c r="H3528" s="2" t="s">
        <v>163</v>
      </c>
      <c r="I3528" s="2" t="s">
        <v>569</v>
      </c>
      <c r="J3528" s="2" t="s">
        <v>570</v>
      </c>
      <c r="K3528" s="2" t="s">
        <v>855</v>
      </c>
      <c r="L3528" s="2" t="s">
        <v>869</v>
      </c>
      <c r="M3528" s="2" t="s">
        <v>6</v>
      </c>
      <c r="N3528" s="2" t="s">
        <v>6</v>
      </c>
      <c r="O3528" s="2" t="s">
        <v>6</v>
      </c>
      <c r="P3528" s="2" t="s">
        <v>6</v>
      </c>
      <c r="Q3528" s="2" t="s">
        <v>6</v>
      </c>
      <c r="R3528" s="2" t="s">
        <v>6</v>
      </c>
      <c r="S3528" s="2" t="s">
        <v>6</v>
      </c>
      <c r="T3528" s="2" t="s">
        <v>6</v>
      </c>
      <c r="U3528" s="2" t="s">
        <v>6</v>
      </c>
      <c r="V3528" s="2" t="s">
        <v>6</v>
      </c>
      <c r="W3528" s="2" t="s">
        <v>6</v>
      </c>
      <c r="X3528" s="2" t="s">
        <v>6</v>
      </c>
      <c r="Y3528" s="2" t="s">
        <v>6</v>
      </c>
      <c r="Z3528" s="2" t="s">
        <v>6</v>
      </c>
      <c r="AA3528" s="2" t="s">
        <v>6</v>
      </c>
      <c r="AB3528" s="2" t="s">
        <v>6</v>
      </c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</row>
    <row r="3529" spans="1:47" ht="15.75">
      <c r="A3529" s="2"/>
      <c r="B3529" s="2"/>
      <c r="C3529" s="2" t="s">
        <v>639</v>
      </c>
      <c r="D3529" s="2" t="s">
        <v>176</v>
      </c>
      <c r="E3529" s="2" t="s">
        <v>30</v>
      </c>
      <c r="F3529" s="26" t="s">
        <v>176</v>
      </c>
      <c r="G3529" s="4" t="s">
        <v>1266</v>
      </c>
      <c r="H3529" s="2" t="s">
        <v>163</v>
      </c>
      <c r="I3529" s="2" t="s">
        <v>569</v>
      </c>
      <c r="J3529" s="2" t="s">
        <v>570</v>
      </c>
      <c r="K3529" s="2" t="s">
        <v>855</v>
      </c>
      <c r="L3529" s="2" t="s">
        <v>870</v>
      </c>
      <c r="M3529" s="2" t="s">
        <v>6</v>
      </c>
      <c r="N3529" s="2" t="s">
        <v>6</v>
      </c>
      <c r="O3529" s="2" t="s">
        <v>6</v>
      </c>
      <c r="P3529" s="2" t="s">
        <v>6</v>
      </c>
      <c r="Q3529" s="2" t="s">
        <v>6</v>
      </c>
      <c r="R3529" s="2" t="s">
        <v>6</v>
      </c>
      <c r="S3529" s="2" t="s">
        <v>6</v>
      </c>
      <c r="T3529" s="2" t="s">
        <v>6</v>
      </c>
      <c r="U3529" s="2" t="s">
        <v>6</v>
      </c>
      <c r="V3529" s="2" t="s">
        <v>6</v>
      </c>
      <c r="W3529" s="2" t="s">
        <v>6</v>
      </c>
      <c r="X3529" s="2" t="s">
        <v>6</v>
      </c>
      <c r="Y3529" s="2" t="s">
        <v>6</v>
      </c>
      <c r="Z3529" s="2" t="s">
        <v>6</v>
      </c>
      <c r="AA3529" s="2" t="s">
        <v>6</v>
      </c>
      <c r="AB3529" s="2" t="s">
        <v>6</v>
      </c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</row>
    <row r="3530" spans="1:47" ht="15.75">
      <c r="A3530" s="2"/>
      <c r="B3530" s="2"/>
      <c r="C3530" s="2" t="s">
        <v>639</v>
      </c>
      <c r="D3530" s="2" t="s">
        <v>176</v>
      </c>
      <c r="E3530" s="2" t="s">
        <v>30</v>
      </c>
      <c r="F3530" s="26" t="s">
        <v>176</v>
      </c>
      <c r="G3530" s="4" t="s">
        <v>1266</v>
      </c>
      <c r="H3530" s="2" t="s">
        <v>163</v>
      </c>
      <c r="I3530" s="2" t="s">
        <v>569</v>
      </c>
      <c r="J3530" s="2" t="s">
        <v>570</v>
      </c>
      <c r="K3530" s="2" t="s">
        <v>855</v>
      </c>
      <c r="L3530" s="2" t="s">
        <v>871</v>
      </c>
      <c r="M3530" s="2" t="s">
        <v>6</v>
      </c>
      <c r="N3530" s="2" t="s">
        <v>6</v>
      </c>
      <c r="O3530" s="2" t="s">
        <v>6</v>
      </c>
      <c r="P3530" s="2" t="s">
        <v>6</v>
      </c>
      <c r="Q3530" s="2" t="s">
        <v>6</v>
      </c>
      <c r="R3530" s="2" t="s">
        <v>6</v>
      </c>
      <c r="S3530" s="2" t="s">
        <v>6</v>
      </c>
      <c r="T3530" s="2" t="s">
        <v>6</v>
      </c>
      <c r="U3530" s="2" t="s">
        <v>6</v>
      </c>
      <c r="V3530" s="2" t="s">
        <v>6</v>
      </c>
      <c r="W3530" s="2" t="s">
        <v>6</v>
      </c>
      <c r="X3530" s="2" t="s">
        <v>6</v>
      </c>
      <c r="Y3530" s="2" t="s">
        <v>6</v>
      </c>
      <c r="Z3530" s="2" t="s">
        <v>6</v>
      </c>
      <c r="AA3530" s="2" t="s">
        <v>6</v>
      </c>
      <c r="AB3530" s="2" t="s">
        <v>6</v>
      </c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</row>
    <row r="3531" spans="1:47" ht="15.75">
      <c r="A3531" s="2"/>
      <c r="B3531" s="2"/>
      <c r="C3531" s="2" t="s">
        <v>639</v>
      </c>
      <c r="D3531" s="2" t="s">
        <v>176</v>
      </c>
      <c r="E3531" s="2" t="s">
        <v>30</v>
      </c>
      <c r="F3531" s="26" t="s">
        <v>176</v>
      </c>
      <c r="G3531" s="4" t="s">
        <v>1266</v>
      </c>
      <c r="H3531" s="2" t="s">
        <v>163</v>
      </c>
      <c r="I3531" s="2" t="s">
        <v>569</v>
      </c>
      <c r="J3531" s="2" t="s">
        <v>570</v>
      </c>
      <c r="K3531" s="2" t="s">
        <v>855</v>
      </c>
      <c r="L3531" s="2" t="s">
        <v>872</v>
      </c>
      <c r="M3531" s="2" t="s">
        <v>6</v>
      </c>
      <c r="N3531" s="2" t="s">
        <v>6</v>
      </c>
      <c r="O3531" s="2" t="s">
        <v>6</v>
      </c>
      <c r="P3531" s="2" t="s">
        <v>6</v>
      </c>
      <c r="Q3531" s="2" t="s">
        <v>6</v>
      </c>
      <c r="R3531" s="2" t="s">
        <v>6</v>
      </c>
      <c r="S3531" s="2" t="s">
        <v>6</v>
      </c>
      <c r="T3531" s="2" t="s">
        <v>6</v>
      </c>
      <c r="U3531" s="2" t="s">
        <v>6</v>
      </c>
      <c r="V3531" s="2" t="s">
        <v>6</v>
      </c>
      <c r="W3531" s="2" t="s">
        <v>6</v>
      </c>
      <c r="X3531" s="2" t="s">
        <v>6</v>
      </c>
      <c r="Y3531" s="2" t="s">
        <v>6</v>
      </c>
      <c r="Z3531" s="2" t="s">
        <v>6</v>
      </c>
      <c r="AA3531" s="2" t="s">
        <v>6</v>
      </c>
      <c r="AB3531" s="2" t="s">
        <v>6</v>
      </c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</row>
    <row r="3532" spans="1:47" ht="15.75">
      <c r="A3532" s="2"/>
      <c r="B3532" s="2"/>
      <c r="C3532" s="2" t="s">
        <v>639</v>
      </c>
      <c r="D3532" s="2" t="s">
        <v>176</v>
      </c>
      <c r="E3532" s="2" t="s">
        <v>30</v>
      </c>
      <c r="F3532" s="26" t="s">
        <v>176</v>
      </c>
      <c r="G3532" s="4" t="s">
        <v>1266</v>
      </c>
      <c r="H3532" s="2" t="s">
        <v>163</v>
      </c>
      <c r="I3532" s="2" t="s">
        <v>569</v>
      </c>
      <c r="J3532" s="2" t="s">
        <v>570</v>
      </c>
      <c r="K3532" s="2" t="s">
        <v>855</v>
      </c>
      <c r="L3532" s="2" t="s">
        <v>873</v>
      </c>
      <c r="M3532" s="2" t="s">
        <v>6</v>
      </c>
      <c r="N3532" s="2" t="s">
        <v>6</v>
      </c>
      <c r="O3532" s="2" t="s">
        <v>6</v>
      </c>
      <c r="P3532" s="2" t="s">
        <v>6</v>
      </c>
      <c r="Q3532" s="2" t="s">
        <v>6</v>
      </c>
      <c r="R3532" s="2" t="s">
        <v>6</v>
      </c>
      <c r="S3532" s="2" t="s">
        <v>6</v>
      </c>
      <c r="T3532" s="2" t="s">
        <v>6</v>
      </c>
      <c r="U3532" s="2" t="s">
        <v>6</v>
      </c>
      <c r="V3532" s="2" t="s">
        <v>6</v>
      </c>
      <c r="W3532" s="2" t="s">
        <v>6</v>
      </c>
      <c r="X3532" s="2" t="s">
        <v>6</v>
      </c>
      <c r="Y3532" s="2" t="s">
        <v>6</v>
      </c>
      <c r="Z3532" s="2" t="s">
        <v>6</v>
      </c>
      <c r="AA3532" s="2" t="s">
        <v>6</v>
      </c>
      <c r="AB3532" s="2" t="s">
        <v>6</v>
      </c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</row>
    <row r="3533" spans="1:47" ht="15.75">
      <c r="A3533" s="2"/>
      <c r="B3533" s="2"/>
      <c r="C3533" s="2" t="s">
        <v>639</v>
      </c>
      <c r="D3533" s="2" t="s">
        <v>176</v>
      </c>
      <c r="E3533" s="2" t="s">
        <v>30</v>
      </c>
      <c r="F3533" s="26" t="s">
        <v>176</v>
      </c>
      <c r="G3533" s="4" t="s">
        <v>1266</v>
      </c>
      <c r="H3533" s="2" t="s">
        <v>163</v>
      </c>
      <c r="I3533" s="2" t="s">
        <v>569</v>
      </c>
      <c r="J3533" s="2" t="s">
        <v>570</v>
      </c>
      <c r="K3533" s="2" t="s">
        <v>855</v>
      </c>
      <c r="L3533" s="2" t="s">
        <v>874</v>
      </c>
      <c r="M3533" s="2" t="s">
        <v>6</v>
      </c>
      <c r="N3533" s="2" t="s">
        <v>6</v>
      </c>
      <c r="O3533" s="2" t="s">
        <v>6</v>
      </c>
      <c r="P3533" s="2" t="s">
        <v>6</v>
      </c>
      <c r="Q3533" s="2" t="s">
        <v>6</v>
      </c>
      <c r="R3533" s="2" t="s">
        <v>6</v>
      </c>
      <c r="S3533" s="2" t="s">
        <v>6</v>
      </c>
      <c r="T3533" s="2" t="s">
        <v>6</v>
      </c>
      <c r="U3533" s="2" t="s">
        <v>6</v>
      </c>
      <c r="V3533" s="2" t="s">
        <v>6</v>
      </c>
      <c r="W3533" s="2" t="s">
        <v>6</v>
      </c>
      <c r="X3533" s="2" t="s">
        <v>6</v>
      </c>
      <c r="Y3533" s="2" t="s">
        <v>6</v>
      </c>
      <c r="Z3533" s="2" t="s">
        <v>6</v>
      </c>
      <c r="AA3533" s="2" t="s">
        <v>6</v>
      </c>
      <c r="AB3533" s="2" t="s">
        <v>6</v>
      </c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</row>
    <row r="3534" spans="1:47" ht="15.75">
      <c r="A3534" s="2"/>
      <c r="B3534" s="2"/>
      <c r="C3534" s="2" t="s">
        <v>639</v>
      </c>
      <c r="D3534" s="2" t="s">
        <v>176</v>
      </c>
      <c r="E3534" s="2" t="s">
        <v>30</v>
      </c>
      <c r="F3534" s="26" t="s">
        <v>176</v>
      </c>
      <c r="G3534" s="4" t="s">
        <v>1266</v>
      </c>
      <c r="H3534" s="2" t="s">
        <v>163</v>
      </c>
      <c r="I3534" s="2" t="s">
        <v>569</v>
      </c>
      <c r="J3534" s="2" t="s">
        <v>570</v>
      </c>
      <c r="K3534" s="2" t="s">
        <v>855</v>
      </c>
      <c r="L3534" s="2" t="s">
        <v>875</v>
      </c>
      <c r="M3534" s="2" t="s">
        <v>6</v>
      </c>
      <c r="N3534" s="2" t="s">
        <v>6</v>
      </c>
      <c r="O3534" s="2" t="s">
        <v>6</v>
      </c>
      <c r="P3534" s="2" t="s">
        <v>6</v>
      </c>
      <c r="Q3534" s="2" t="s">
        <v>6</v>
      </c>
      <c r="R3534" s="2" t="s">
        <v>6</v>
      </c>
      <c r="S3534" s="2" t="s">
        <v>6</v>
      </c>
      <c r="T3534" s="2" t="s">
        <v>6</v>
      </c>
      <c r="U3534" s="2" t="s">
        <v>6</v>
      </c>
      <c r="V3534" s="2" t="s">
        <v>6</v>
      </c>
      <c r="W3534" s="2" t="s">
        <v>6</v>
      </c>
      <c r="X3534" s="2" t="s">
        <v>6</v>
      </c>
      <c r="Y3534" s="2" t="s">
        <v>6</v>
      </c>
      <c r="Z3534" s="2" t="s">
        <v>6</v>
      </c>
      <c r="AA3534" s="2" t="s">
        <v>6</v>
      </c>
      <c r="AB3534" s="2" t="s">
        <v>6</v>
      </c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</row>
    <row r="3535" spans="1:47" ht="15.75">
      <c r="A3535" s="2"/>
      <c r="B3535" s="2"/>
      <c r="C3535" s="2" t="s">
        <v>639</v>
      </c>
      <c r="D3535" s="2" t="s">
        <v>176</v>
      </c>
      <c r="E3535" s="2" t="s">
        <v>30</v>
      </c>
      <c r="F3535" s="26" t="s">
        <v>176</v>
      </c>
      <c r="G3535" s="4" t="s">
        <v>1266</v>
      </c>
      <c r="H3535" s="2" t="s">
        <v>163</v>
      </c>
      <c r="I3535" s="2" t="s">
        <v>569</v>
      </c>
      <c r="J3535" s="2" t="s">
        <v>570</v>
      </c>
      <c r="K3535" s="2" t="s">
        <v>855</v>
      </c>
      <c r="L3535" s="2" t="s">
        <v>876</v>
      </c>
      <c r="M3535" s="2" t="s">
        <v>6</v>
      </c>
      <c r="N3535" s="2" t="s">
        <v>6</v>
      </c>
      <c r="O3535" s="2" t="s">
        <v>6</v>
      </c>
      <c r="P3535" s="2" t="s">
        <v>6</v>
      </c>
      <c r="Q3535" s="2" t="s">
        <v>6</v>
      </c>
      <c r="R3535" s="2" t="s">
        <v>6</v>
      </c>
      <c r="S3535" s="2" t="s">
        <v>6</v>
      </c>
      <c r="T3535" s="2" t="s">
        <v>6</v>
      </c>
      <c r="U3535" s="2" t="s">
        <v>6</v>
      </c>
      <c r="V3535" s="2" t="s">
        <v>6</v>
      </c>
      <c r="W3535" s="2" t="s">
        <v>6</v>
      </c>
      <c r="X3535" s="2" t="s">
        <v>6</v>
      </c>
      <c r="Y3535" s="2" t="s">
        <v>6</v>
      </c>
      <c r="Z3535" s="2" t="s">
        <v>6</v>
      </c>
      <c r="AA3535" s="2" t="s">
        <v>6</v>
      </c>
      <c r="AB3535" s="2" t="s">
        <v>6</v>
      </c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</row>
    <row r="3536" spans="1:47" ht="15.75">
      <c r="A3536" s="2"/>
      <c r="B3536" s="2"/>
      <c r="C3536" s="2" t="s">
        <v>639</v>
      </c>
      <c r="D3536" s="2" t="s">
        <v>176</v>
      </c>
      <c r="E3536" s="2" t="s">
        <v>30</v>
      </c>
      <c r="F3536" s="26" t="s">
        <v>176</v>
      </c>
      <c r="G3536" s="4" t="s">
        <v>1266</v>
      </c>
      <c r="H3536" s="2" t="s">
        <v>163</v>
      </c>
      <c r="I3536" s="2" t="s">
        <v>569</v>
      </c>
      <c r="J3536" s="2" t="s">
        <v>570</v>
      </c>
      <c r="K3536" s="2" t="s">
        <v>855</v>
      </c>
      <c r="L3536" s="2" t="s">
        <v>877</v>
      </c>
      <c r="M3536" s="2" t="s">
        <v>6</v>
      </c>
      <c r="N3536" s="2" t="s">
        <v>6</v>
      </c>
      <c r="O3536" s="2" t="s">
        <v>6</v>
      </c>
      <c r="P3536" s="2" t="s">
        <v>6</v>
      </c>
      <c r="Q3536" s="2" t="s">
        <v>6</v>
      </c>
      <c r="R3536" s="2" t="s">
        <v>6</v>
      </c>
      <c r="S3536" s="2" t="s">
        <v>6</v>
      </c>
      <c r="T3536" s="2" t="s">
        <v>6</v>
      </c>
      <c r="U3536" s="2" t="s">
        <v>6</v>
      </c>
      <c r="V3536" s="2" t="s">
        <v>6</v>
      </c>
      <c r="W3536" s="2" t="s">
        <v>6</v>
      </c>
      <c r="X3536" s="2" t="s">
        <v>6</v>
      </c>
      <c r="Y3536" s="2" t="s">
        <v>6</v>
      </c>
      <c r="Z3536" s="2" t="s">
        <v>6</v>
      </c>
      <c r="AA3536" s="2" t="s">
        <v>6</v>
      </c>
      <c r="AB3536" s="2" t="s">
        <v>6</v>
      </c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</row>
    <row r="3537" spans="1:47" ht="15.75">
      <c r="A3537" s="2"/>
      <c r="B3537" s="2"/>
      <c r="C3537" s="2" t="s">
        <v>639</v>
      </c>
      <c r="D3537" s="2" t="s">
        <v>176</v>
      </c>
      <c r="E3537" s="2" t="s">
        <v>30</v>
      </c>
      <c r="F3537" s="26" t="s">
        <v>176</v>
      </c>
      <c r="G3537" s="4" t="s">
        <v>1266</v>
      </c>
      <c r="H3537" s="2" t="s">
        <v>163</v>
      </c>
      <c r="I3537" s="2" t="s">
        <v>569</v>
      </c>
      <c r="J3537" s="2" t="s">
        <v>570</v>
      </c>
      <c r="K3537" s="2" t="s">
        <v>855</v>
      </c>
      <c r="L3537" s="2" t="s">
        <v>878</v>
      </c>
      <c r="M3537" s="2" t="s">
        <v>6</v>
      </c>
      <c r="N3537" s="2" t="s">
        <v>6</v>
      </c>
      <c r="O3537" s="2" t="s">
        <v>6</v>
      </c>
      <c r="P3537" s="2" t="s">
        <v>6</v>
      </c>
      <c r="Q3537" s="2" t="s">
        <v>6</v>
      </c>
      <c r="R3537" s="2" t="s">
        <v>6</v>
      </c>
      <c r="S3537" s="2" t="s">
        <v>6</v>
      </c>
      <c r="T3537" s="2" t="s">
        <v>6</v>
      </c>
      <c r="U3537" s="2" t="s">
        <v>6</v>
      </c>
      <c r="V3537" s="2" t="s">
        <v>6</v>
      </c>
      <c r="W3537" s="2" t="s">
        <v>6</v>
      </c>
      <c r="X3537" s="2" t="s">
        <v>6</v>
      </c>
      <c r="Y3537" s="2" t="s">
        <v>6</v>
      </c>
      <c r="Z3537" s="2" t="s">
        <v>6</v>
      </c>
      <c r="AA3537" s="2" t="s">
        <v>6</v>
      </c>
      <c r="AB3537" s="2" t="s">
        <v>6</v>
      </c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</row>
    <row r="3538" spans="1:47" ht="15.75">
      <c r="A3538" s="2"/>
      <c r="B3538" s="2"/>
      <c r="C3538" s="2" t="s">
        <v>639</v>
      </c>
      <c r="D3538" s="2" t="s">
        <v>176</v>
      </c>
      <c r="E3538" s="2" t="s">
        <v>30</v>
      </c>
      <c r="F3538" s="26" t="s">
        <v>176</v>
      </c>
      <c r="G3538" s="4" t="s">
        <v>1266</v>
      </c>
      <c r="H3538" s="2" t="s">
        <v>163</v>
      </c>
      <c r="I3538" s="2" t="s">
        <v>569</v>
      </c>
      <c r="J3538" s="2" t="s">
        <v>570</v>
      </c>
      <c r="K3538" s="2" t="s">
        <v>855</v>
      </c>
      <c r="L3538" s="2" t="s">
        <v>790</v>
      </c>
      <c r="M3538" s="2" t="s">
        <v>6</v>
      </c>
      <c r="N3538" s="2" t="s">
        <v>6</v>
      </c>
      <c r="O3538" s="2" t="s">
        <v>6</v>
      </c>
      <c r="P3538" s="2" t="s">
        <v>6</v>
      </c>
      <c r="Q3538" s="2" t="s">
        <v>6</v>
      </c>
      <c r="R3538" s="2" t="s">
        <v>6</v>
      </c>
      <c r="S3538" s="2" t="s">
        <v>6</v>
      </c>
      <c r="T3538" s="2" t="s">
        <v>6</v>
      </c>
      <c r="U3538" s="2" t="s">
        <v>6</v>
      </c>
      <c r="V3538" s="2" t="s">
        <v>6</v>
      </c>
      <c r="W3538" s="2" t="s">
        <v>6</v>
      </c>
      <c r="X3538" s="2" t="s">
        <v>6</v>
      </c>
      <c r="Y3538" s="2" t="s">
        <v>6</v>
      </c>
      <c r="Z3538" s="2" t="s">
        <v>6</v>
      </c>
      <c r="AA3538" s="2" t="s">
        <v>6</v>
      </c>
      <c r="AB3538" s="2" t="s">
        <v>6</v>
      </c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</row>
    <row r="3539" spans="1:47" ht="15.75">
      <c r="A3539" s="2"/>
      <c r="B3539" s="2"/>
      <c r="C3539" s="2" t="s">
        <v>639</v>
      </c>
      <c r="D3539" s="2" t="s">
        <v>176</v>
      </c>
      <c r="E3539" s="2" t="s">
        <v>30</v>
      </c>
      <c r="F3539" s="26" t="s">
        <v>176</v>
      </c>
      <c r="G3539" s="4" t="s">
        <v>1266</v>
      </c>
      <c r="H3539" s="2" t="s">
        <v>163</v>
      </c>
      <c r="I3539" s="2" t="s">
        <v>569</v>
      </c>
      <c r="J3539" s="2" t="s">
        <v>570</v>
      </c>
      <c r="K3539" s="2" t="s">
        <v>855</v>
      </c>
      <c r="L3539" s="2" t="s">
        <v>918</v>
      </c>
      <c r="M3539" s="2" t="s">
        <v>6</v>
      </c>
      <c r="N3539" s="2" t="s">
        <v>6</v>
      </c>
      <c r="O3539" s="2" t="s">
        <v>6</v>
      </c>
      <c r="P3539" s="2" t="s">
        <v>6</v>
      </c>
      <c r="Q3539" s="2" t="s">
        <v>6</v>
      </c>
      <c r="R3539" s="2" t="s">
        <v>6</v>
      </c>
      <c r="S3539" s="2" t="s">
        <v>6</v>
      </c>
      <c r="T3539" s="2" t="s">
        <v>6</v>
      </c>
      <c r="U3539" s="2" t="s">
        <v>6</v>
      </c>
      <c r="V3539" s="2" t="s">
        <v>6</v>
      </c>
      <c r="W3539" s="2" t="s">
        <v>6</v>
      </c>
      <c r="X3539" s="2" t="s">
        <v>6</v>
      </c>
      <c r="Y3539" s="2" t="s">
        <v>6</v>
      </c>
      <c r="Z3539" s="2" t="s">
        <v>6</v>
      </c>
      <c r="AA3539" s="2" t="s">
        <v>6</v>
      </c>
      <c r="AB3539" s="2" t="s">
        <v>6</v>
      </c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</row>
    <row r="3540" spans="1:47" ht="15.75">
      <c r="A3540" s="2"/>
      <c r="B3540" s="2"/>
      <c r="C3540" s="2" t="s">
        <v>639</v>
      </c>
      <c r="D3540" s="2" t="s">
        <v>176</v>
      </c>
      <c r="E3540" s="2" t="s">
        <v>30</v>
      </c>
      <c r="F3540" s="26" t="s">
        <v>176</v>
      </c>
      <c r="G3540" s="4" t="s">
        <v>1266</v>
      </c>
      <c r="H3540" s="2" t="s">
        <v>163</v>
      </c>
      <c r="I3540" s="2" t="s">
        <v>569</v>
      </c>
      <c r="J3540" s="2" t="s">
        <v>570</v>
      </c>
      <c r="K3540" s="2" t="s">
        <v>855</v>
      </c>
      <c r="L3540" s="2" t="s">
        <v>856</v>
      </c>
      <c r="M3540" s="2" t="s">
        <v>6</v>
      </c>
      <c r="N3540" s="2" t="s">
        <v>6</v>
      </c>
      <c r="O3540" s="2" t="s">
        <v>6</v>
      </c>
      <c r="P3540" s="2" t="s">
        <v>6</v>
      </c>
      <c r="Q3540" s="2" t="s">
        <v>6</v>
      </c>
      <c r="R3540" s="2" t="s">
        <v>6</v>
      </c>
      <c r="S3540" s="2" t="s">
        <v>6</v>
      </c>
      <c r="T3540" s="2" t="s">
        <v>6</v>
      </c>
      <c r="U3540" s="2" t="s">
        <v>6</v>
      </c>
      <c r="V3540" s="2" t="s">
        <v>6</v>
      </c>
      <c r="W3540" s="2" t="s">
        <v>6</v>
      </c>
      <c r="X3540" s="2" t="s">
        <v>6</v>
      </c>
      <c r="Y3540" s="2" t="s">
        <v>6</v>
      </c>
      <c r="Z3540" s="2" t="s">
        <v>6</v>
      </c>
      <c r="AA3540" s="2" t="s">
        <v>6</v>
      </c>
      <c r="AB3540" s="2" t="s">
        <v>6</v>
      </c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</row>
    <row r="3541" spans="1:47" ht="15.75">
      <c r="A3541" s="2"/>
      <c r="B3541" s="2"/>
      <c r="C3541" s="2" t="s">
        <v>639</v>
      </c>
      <c r="D3541" s="2" t="s">
        <v>176</v>
      </c>
      <c r="E3541" s="2" t="s">
        <v>30</v>
      </c>
      <c r="F3541" s="26" t="s">
        <v>176</v>
      </c>
      <c r="G3541" s="4" t="s">
        <v>1266</v>
      </c>
      <c r="H3541" s="2" t="s">
        <v>163</v>
      </c>
      <c r="I3541" s="2" t="s">
        <v>569</v>
      </c>
      <c r="J3541" s="2" t="s">
        <v>570</v>
      </c>
      <c r="K3541" s="2" t="s">
        <v>855</v>
      </c>
      <c r="L3541" s="2" t="s">
        <v>857</v>
      </c>
      <c r="M3541" s="2" t="s">
        <v>6</v>
      </c>
      <c r="N3541" s="2" t="s">
        <v>6</v>
      </c>
      <c r="O3541" s="2" t="s">
        <v>6</v>
      </c>
      <c r="P3541" s="2" t="s">
        <v>6</v>
      </c>
      <c r="Q3541" s="2" t="s">
        <v>6</v>
      </c>
      <c r="R3541" s="2" t="s">
        <v>6</v>
      </c>
      <c r="S3541" s="2" t="s">
        <v>6</v>
      </c>
      <c r="T3541" s="2" t="s">
        <v>6</v>
      </c>
      <c r="U3541" s="2" t="s">
        <v>6</v>
      </c>
      <c r="V3541" s="2" t="s">
        <v>6</v>
      </c>
      <c r="W3541" s="2" t="s">
        <v>6</v>
      </c>
      <c r="X3541" s="2" t="s">
        <v>6</v>
      </c>
      <c r="Y3541" s="2" t="s">
        <v>6</v>
      </c>
      <c r="Z3541" s="2" t="s">
        <v>6</v>
      </c>
      <c r="AA3541" s="2" t="s">
        <v>6</v>
      </c>
      <c r="AB3541" s="2" t="s">
        <v>6</v>
      </c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</row>
    <row r="3542" spans="1:47" ht="15.75">
      <c r="A3542" s="2"/>
      <c r="B3542" s="2"/>
      <c r="C3542" s="2" t="s">
        <v>639</v>
      </c>
      <c r="D3542" s="2" t="s">
        <v>176</v>
      </c>
      <c r="E3542" s="2" t="s">
        <v>30</v>
      </c>
      <c r="F3542" s="26" t="s">
        <v>176</v>
      </c>
      <c r="G3542" s="4" t="s">
        <v>1266</v>
      </c>
      <c r="H3542" s="2" t="s">
        <v>163</v>
      </c>
      <c r="I3542" s="2" t="s">
        <v>569</v>
      </c>
      <c r="J3542" s="2" t="s">
        <v>570</v>
      </c>
      <c r="K3542" s="2" t="s">
        <v>855</v>
      </c>
      <c r="L3542" s="2" t="s">
        <v>858</v>
      </c>
      <c r="M3542" s="2" t="s">
        <v>6</v>
      </c>
      <c r="N3542" s="2" t="s">
        <v>6</v>
      </c>
      <c r="O3542" s="2" t="s">
        <v>6</v>
      </c>
      <c r="P3542" s="2" t="s">
        <v>6</v>
      </c>
      <c r="Q3542" s="2" t="s">
        <v>6</v>
      </c>
      <c r="R3542" s="2" t="s">
        <v>6</v>
      </c>
      <c r="S3542" s="2" t="s">
        <v>6</v>
      </c>
      <c r="T3542" s="2" t="s">
        <v>6</v>
      </c>
      <c r="U3542" s="2" t="s">
        <v>6</v>
      </c>
      <c r="V3542" s="2" t="s">
        <v>6</v>
      </c>
      <c r="W3542" s="2" t="s">
        <v>6</v>
      </c>
      <c r="X3542" s="2" t="s">
        <v>6</v>
      </c>
      <c r="Y3542" s="2" t="s">
        <v>6</v>
      </c>
      <c r="Z3542" s="2" t="s">
        <v>6</v>
      </c>
      <c r="AA3542" s="2" t="s">
        <v>6</v>
      </c>
      <c r="AB3542" s="2" t="s">
        <v>6</v>
      </c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</row>
    <row r="3543" spans="1:47" ht="15.75">
      <c r="A3543" s="2"/>
      <c r="B3543" s="2"/>
      <c r="C3543" s="2" t="s">
        <v>639</v>
      </c>
      <c r="D3543" s="2" t="s">
        <v>176</v>
      </c>
      <c r="E3543" s="2" t="s">
        <v>30</v>
      </c>
      <c r="F3543" s="26" t="s">
        <v>176</v>
      </c>
      <c r="G3543" s="4" t="s">
        <v>1266</v>
      </c>
      <c r="H3543" s="2" t="s">
        <v>163</v>
      </c>
      <c r="I3543" s="2" t="s">
        <v>569</v>
      </c>
      <c r="J3543" s="2" t="s">
        <v>570</v>
      </c>
      <c r="K3543" s="2" t="s">
        <v>855</v>
      </c>
      <c r="L3543" s="2" t="s">
        <v>859</v>
      </c>
      <c r="M3543" s="2" t="s">
        <v>6</v>
      </c>
      <c r="N3543" s="2" t="s">
        <v>6</v>
      </c>
      <c r="O3543" s="2" t="s">
        <v>6</v>
      </c>
      <c r="P3543" s="2" t="s">
        <v>6</v>
      </c>
      <c r="Q3543" s="2" t="s">
        <v>6</v>
      </c>
      <c r="R3543" s="2" t="s">
        <v>6</v>
      </c>
      <c r="S3543" s="2" t="s">
        <v>6</v>
      </c>
      <c r="T3543" s="2" t="s">
        <v>6</v>
      </c>
      <c r="U3543" s="2" t="s">
        <v>6</v>
      </c>
      <c r="V3543" s="2" t="s">
        <v>6</v>
      </c>
      <c r="W3543" s="2" t="s">
        <v>6</v>
      </c>
      <c r="X3543" s="2" t="s">
        <v>6</v>
      </c>
      <c r="Y3543" s="2" t="s">
        <v>6</v>
      </c>
      <c r="Z3543" s="2" t="s">
        <v>6</v>
      </c>
      <c r="AA3543" s="2" t="s">
        <v>6</v>
      </c>
      <c r="AB3543" s="2" t="s">
        <v>6</v>
      </c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</row>
    <row r="3544" spans="1:47" ht="15.75">
      <c r="A3544" s="2"/>
      <c r="B3544" s="2"/>
      <c r="C3544" s="2" t="s">
        <v>639</v>
      </c>
      <c r="D3544" s="2" t="s">
        <v>176</v>
      </c>
      <c r="E3544" s="2" t="s">
        <v>30</v>
      </c>
      <c r="F3544" s="26" t="s">
        <v>176</v>
      </c>
      <c r="G3544" s="4" t="s">
        <v>1266</v>
      </c>
      <c r="H3544" s="2" t="s">
        <v>163</v>
      </c>
      <c r="I3544" s="2" t="s">
        <v>569</v>
      </c>
      <c r="J3544" s="2" t="s">
        <v>570</v>
      </c>
      <c r="K3544" s="2" t="s">
        <v>855</v>
      </c>
      <c r="L3544" s="2" t="s">
        <v>863</v>
      </c>
      <c r="M3544" s="2" t="s">
        <v>6</v>
      </c>
      <c r="N3544" s="2" t="s">
        <v>6</v>
      </c>
      <c r="O3544" s="2" t="s">
        <v>6</v>
      </c>
      <c r="P3544" s="2" t="s">
        <v>6</v>
      </c>
      <c r="Q3544" s="2" t="s">
        <v>6</v>
      </c>
      <c r="R3544" s="2" t="s">
        <v>6</v>
      </c>
      <c r="S3544" s="2" t="s">
        <v>6</v>
      </c>
      <c r="T3544" s="2" t="s">
        <v>6</v>
      </c>
      <c r="U3544" s="2" t="s">
        <v>6</v>
      </c>
      <c r="V3544" s="2" t="s">
        <v>6</v>
      </c>
      <c r="W3544" s="2" t="s">
        <v>6</v>
      </c>
      <c r="X3544" s="2" t="s">
        <v>6</v>
      </c>
      <c r="Y3544" s="2" t="s">
        <v>6</v>
      </c>
      <c r="Z3544" s="2" t="s">
        <v>6</v>
      </c>
      <c r="AA3544" s="2" t="s">
        <v>6</v>
      </c>
      <c r="AB3544" s="2" t="s">
        <v>6</v>
      </c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</row>
    <row r="3545" spans="1:47" ht="15.75">
      <c r="A3545" s="2"/>
      <c r="B3545" s="2"/>
      <c r="C3545" s="2" t="s">
        <v>639</v>
      </c>
      <c r="D3545" s="2" t="s">
        <v>176</v>
      </c>
      <c r="E3545" s="2" t="s">
        <v>30</v>
      </c>
      <c r="F3545" s="26" t="s">
        <v>176</v>
      </c>
      <c r="G3545" s="4" t="s">
        <v>1266</v>
      </c>
      <c r="H3545" s="2" t="s">
        <v>163</v>
      </c>
      <c r="I3545" s="2" t="s">
        <v>569</v>
      </c>
      <c r="J3545" s="2" t="s">
        <v>570</v>
      </c>
      <c r="K3545" s="2" t="s">
        <v>855</v>
      </c>
      <c r="L3545" s="2" t="s">
        <v>867</v>
      </c>
      <c r="M3545" s="2" t="s">
        <v>6</v>
      </c>
      <c r="N3545" s="2" t="s">
        <v>6</v>
      </c>
      <c r="O3545" s="2" t="s">
        <v>6</v>
      </c>
      <c r="P3545" s="2" t="s">
        <v>6</v>
      </c>
      <c r="Q3545" s="2" t="s">
        <v>6</v>
      </c>
      <c r="R3545" s="2" t="s">
        <v>6</v>
      </c>
      <c r="S3545" s="2" t="s">
        <v>6</v>
      </c>
      <c r="T3545" s="2" t="s">
        <v>6</v>
      </c>
      <c r="U3545" s="2" t="s">
        <v>6</v>
      </c>
      <c r="V3545" s="2" t="s">
        <v>6</v>
      </c>
      <c r="W3545" s="2" t="s">
        <v>6</v>
      </c>
      <c r="X3545" s="2" t="s">
        <v>6</v>
      </c>
      <c r="Y3545" s="2" t="s">
        <v>6</v>
      </c>
      <c r="Z3545" s="2" t="s">
        <v>6</v>
      </c>
      <c r="AA3545" s="2" t="s">
        <v>6</v>
      </c>
      <c r="AB3545" s="2" t="s">
        <v>6</v>
      </c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</row>
    <row r="3546" spans="1:47" ht="15.75">
      <c r="A3546" s="2"/>
      <c r="B3546" s="2"/>
      <c r="C3546" s="2" t="s">
        <v>639</v>
      </c>
      <c r="D3546" s="2" t="s">
        <v>176</v>
      </c>
      <c r="E3546" s="2" t="s">
        <v>30</v>
      </c>
      <c r="F3546" s="26" t="s">
        <v>176</v>
      </c>
      <c r="G3546" s="4" t="s">
        <v>1266</v>
      </c>
      <c r="H3546" s="2" t="s">
        <v>163</v>
      </c>
      <c r="I3546" s="2" t="s">
        <v>569</v>
      </c>
      <c r="J3546" s="2" t="s">
        <v>570</v>
      </c>
      <c r="K3546" s="2" t="s">
        <v>855</v>
      </c>
      <c r="L3546" s="2" t="s">
        <v>879</v>
      </c>
      <c r="M3546" s="2" t="s">
        <v>6</v>
      </c>
      <c r="N3546" s="2" t="s">
        <v>6</v>
      </c>
      <c r="O3546" s="2" t="s">
        <v>6</v>
      </c>
      <c r="P3546" s="2" t="s">
        <v>6</v>
      </c>
      <c r="Q3546" s="2" t="s">
        <v>6</v>
      </c>
      <c r="R3546" s="2" t="s">
        <v>6</v>
      </c>
      <c r="S3546" s="2" t="s">
        <v>6</v>
      </c>
      <c r="T3546" s="2" t="s">
        <v>6</v>
      </c>
      <c r="U3546" s="2" t="s">
        <v>6</v>
      </c>
      <c r="V3546" s="2" t="s">
        <v>6</v>
      </c>
      <c r="W3546" s="2" t="s">
        <v>6</v>
      </c>
      <c r="X3546" s="2" t="s">
        <v>6</v>
      </c>
      <c r="Y3546" s="2" t="s">
        <v>6</v>
      </c>
      <c r="Z3546" s="2" t="s">
        <v>6</v>
      </c>
      <c r="AA3546" s="2" t="s">
        <v>6</v>
      </c>
      <c r="AB3546" s="2" t="s">
        <v>6</v>
      </c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</row>
    <row r="3547" spans="1:47" ht="15.75">
      <c r="A3547" s="2"/>
      <c r="B3547" s="2"/>
      <c r="C3547" s="2" t="s">
        <v>639</v>
      </c>
      <c r="D3547" s="2" t="s">
        <v>176</v>
      </c>
      <c r="E3547" s="2" t="s">
        <v>30</v>
      </c>
      <c r="F3547" s="26" t="s">
        <v>176</v>
      </c>
      <c r="G3547" s="4" t="s">
        <v>1266</v>
      </c>
      <c r="H3547" s="2" t="s">
        <v>163</v>
      </c>
      <c r="I3547" s="2" t="s">
        <v>569</v>
      </c>
      <c r="J3547" s="2" t="s">
        <v>570</v>
      </c>
      <c r="K3547" s="2" t="s">
        <v>855</v>
      </c>
      <c r="L3547" s="2" t="s">
        <v>880</v>
      </c>
      <c r="M3547" s="2" t="s">
        <v>6</v>
      </c>
      <c r="N3547" s="2" t="s">
        <v>6</v>
      </c>
      <c r="O3547" s="2" t="s">
        <v>6</v>
      </c>
      <c r="P3547" s="2" t="s">
        <v>6</v>
      </c>
      <c r="Q3547" s="2" t="s">
        <v>6</v>
      </c>
      <c r="R3547" s="2" t="s">
        <v>6</v>
      </c>
      <c r="S3547" s="2" t="s">
        <v>6</v>
      </c>
      <c r="T3547" s="2" t="s">
        <v>6</v>
      </c>
      <c r="U3547" s="2" t="s">
        <v>6</v>
      </c>
      <c r="V3547" s="2" t="s">
        <v>6</v>
      </c>
      <c r="W3547" s="2" t="s">
        <v>6</v>
      </c>
      <c r="X3547" s="2" t="s">
        <v>6</v>
      </c>
      <c r="Y3547" s="2" t="s">
        <v>6</v>
      </c>
      <c r="Z3547" s="2" t="s">
        <v>6</v>
      </c>
      <c r="AA3547" s="2" t="s">
        <v>6</v>
      </c>
      <c r="AB3547" s="2" t="s">
        <v>6</v>
      </c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</row>
    <row r="3548" spans="1:47" ht="15.75">
      <c r="A3548" s="2"/>
      <c r="B3548" s="2"/>
      <c r="C3548" s="2" t="s">
        <v>639</v>
      </c>
      <c r="D3548" s="2" t="s">
        <v>176</v>
      </c>
      <c r="E3548" s="2" t="s">
        <v>30</v>
      </c>
      <c r="F3548" s="26" t="s">
        <v>176</v>
      </c>
      <c r="G3548" s="4" t="s">
        <v>1266</v>
      </c>
      <c r="H3548" s="2" t="s">
        <v>163</v>
      </c>
      <c r="I3548" s="2" t="s">
        <v>569</v>
      </c>
      <c r="J3548" s="2" t="s">
        <v>570</v>
      </c>
      <c r="K3548" s="2" t="s">
        <v>855</v>
      </c>
      <c r="L3548" s="2" t="s">
        <v>881</v>
      </c>
      <c r="M3548" s="2" t="s">
        <v>6</v>
      </c>
      <c r="N3548" s="2" t="s">
        <v>6</v>
      </c>
      <c r="O3548" s="2" t="s">
        <v>6</v>
      </c>
      <c r="P3548" s="2" t="s">
        <v>6</v>
      </c>
      <c r="Q3548" s="2" t="s">
        <v>6</v>
      </c>
      <c r="R3548" s="2" t="s">
        <v>6</v>
      </c>
      <c r="S3548" s="2" t="s">
        <v>6</v>
      </c>
      <c r="T3548" s="2" t="s">
        <v>6</v>
      </c>
      <c r="U3548" s="2" t="s">
        <v>6</v>
      </c>
      <c r="V3548" s="2" t="s">
        <v>6</v>
      </c>
      <c r="W3548" s="2" t="s">
        <v>6</v>
      </c>
      <c r="X3548" s="2" t="s">
        <v>6</v>
      </c>
      <c r="Y3548" s="2" t="s">
        <v>6</v>
      </c>
      <c r="Z3548" s="2" t="s">
        <v>6</v>
      </c>
      <c r="AA3548" s="2" t="s">
        <v>6</v>
      </c>
      <c r="AB3548" s="2" t="s">
        <v>6</v>
      </c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</row>
    <row r="3549" spans="1:47" ht="15.75">
      <c r="A3549" s="2"/>
      <c r="B3549" s="2"/>
      <c r="C3549" s="2" t="s">
        <v>624</v>
      </c>
      <c r="D3549" s="2" t="s">
        <v>176</v>
      </c>
      <c r="E3549" s="2" t="s">
        <v>30</v>
      </c>
      <c r="F3549" s="26" t="s">
        <v>176</v>
      </c>
      <c r="G3549" s="4" t="s">
        <v>1266</v>
      </c>
      <c r="H3549" s="2" t="s">
        <v>163</v>
      </c>
      <c r="I3549" s="2" t="s">
        <v>569</v>
      </c>
      <c r="J3549" s="2" t="s">
        <v>570</v>
      </c>
      <c r="K3549" s="2" t="s">
        <v>882</v>
      </c>
      <c r="L3549" s="2" t="s">
        <v>788</v>
      </c>
      <c r="M3549" s="2" t="s">
        <v>6</v>
      </c>
      <c r="N3549" s="2" t="s">
        <v>6</v>
      </c>
      <c r="O3549" s="2" t="s">
        <v>6</v>
      </c>
      <c r="P3549" s="2" t="s">
        <v>6</v>
      </c>
      <c r="Q3549" s="2" t="s">
        <v>6</v>
      </c>
      <c r="R3549" s="2" t="s">
        <v>6</v>
      </c>
      <c r="S3549" s="2" t="s">
        <v>6</v>
      </c>
      <c r="T3549" s="2" t="s">
        <v>6</v>
      </c>
      <c r="U3549" s="2" t="s">
        <v>6</v>
      </c>
      <c r="V3549" s="2" t="s">
        <v>6</v>
      </c>
      <c r="W3549" s="2" t="s">
        <v>6</v>
      </c>
      <c r="X3549" s="2" t="s">
        <v>6</v>
      </c>
      <c r="Y3549" s="2" t="s">
        <v>6</v>
      </c>
      <c r="Z3549" s="2" t="s">
        <v>6</v>
      </c>
      <c r="AA3549" s="2" t="s">
        <v>6</v>
      </c>
      <c r="AB3549" s="2" t="s">
        <v>6</v>
      </c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</row>
    <row r="3550" spans="1:47" ht="15.75">
      <c r="A3550" s="2"/>
      <c r="B3550" s="2"/>
      <c r="C3550" s="2" t="s">
        <v>625</v>
      </c>
      <c r="D3550" s="2" t="s">
        <v>176</v>
      </c>
      <c r="E3550" s="2" t="s">
        <v>30</v>
      </c>
      <c r="F3550" s="26" t="s">
        <v>176</v>
      </c>
      <c r="G3550" s="4" t="s">
        <v>1266</v>
      </c>
      <c r="H3550" s="2" t="s">
        <v>163</v>
      </c>
      <c r="I3550" s="2" t="s">
        <v>569</v>
      </c>
      <c r="J3550" s="2" t="s">
        <v>570</v>
      </c>
      <c r="K3550" s="2" t="s">
        <v>882</v>
      </c>
      <c r="L3550" s="2" t="s">
        <v>788</v>
      </c>
      <c r="M3550" s="2" t="s">
        <v>6</v>
      </c>
      <c r="N3550" s="2" t="s">
        <v>6</v>
      </c>
      <c r="O3550" s="2" t="s">
        <v>6</v>
      </c>
      <c r="P3550" s="2" t="s">
        <v>6</v>
      </c>
      <c r="Q3550" s="2" t="s">
        <v>6</v>
      </c>
      <c r="R3550" s="2" t="s">
        <v>6</v>
      </c>
      <c r="S3550" s="2" t="s">
        <v>6</v>
      </c>
      <c r="T3550" s="2" t="s">
        <v>6</v>
      </c>
      <c r="U3550" s="2" t="s">
        <v>6</v>
      </c>
      <c r="V3550" s="2" t="s">
        <v>6</v>
      </c>
      <c r="W3550" s="2" t="s">
        <v>6</v>
      </c>
      <c r="X3550" s="2" t="s">
        <v>6</v>
      </c>
      <c r="Y3550" s="2" t="s">
        <v>6</v>
      </c>
      <c r="Z3550" s="2" t="s">
        <v>6</v>
      </c>
      <c r="AA3550" s="2" t="s">
        <v>6</v>
      </c>
      <c r="AB3550" s="2" t="s">
        <v>6</v>
      </c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</row>
    <row r="3551" spans="1:47" ht="15.75">
      <c r="A3551" s="2"/>
      <c r="B3551" s="2"/>
      <c r="C3551" s="2" t="s">
        <v>626</v>
      </c>
      <c r="D3551" s="2" t="s">
        <v>176</v>
      </c>
      <c r="E3551" s="2" t="s">
        <v>30</v>
      </c>
      <c r="F3551" s="26" t="s">
        <v>176</v>
      </c>
      <c r="G3551" s="4" t="s">
        <v>1266</v>
      </c>
      <c r="H3551" s="2" t="s">
        <v>163</v>
      </c>
      <c r="I3551" s="2" t="s">
        <v>569</v>
      </c>
      <c r="J3551" s="2" t="s">
        <v>570</v>
      </c>
      <c r="K3551" s="2" t="s">
        <v>882</v>
      </c>
      <c r="L3551" s="2" t="s">
        <v>788</v>
      </c>
      <c r="M3551" s="2" t="s">
        <v>6</v>
      </c>
      <c r="N3551" s="2" t="s">
        <v>6</v>
      </c>
      <c r="O3551" s="2" t="s">
        <v>6</v>
      </c>
      <c r="P3551" s="2" t="s">
        <v>6</v>
      </c>
      <c r="Q3551" s="2" t="s">
        <v>6</v>
      </c>
      <c r="R3551" s="2" t="s">
        <v>6</v>
      </c>
      <c r="S3551" s="2" t="s">
        <v>6</v>
      </c>
      <c r="T3551" s="2" t="s">
        <v>6</v>
      </c>
      <c r="U3551" s="2" t="s">
        <v>6</v>
      </c>
      <c r="V3551" s="2" t="s">
        <v>6</v>
      </c>
      <c r="W3551" s="2" t="s">
        <v>6</v>
      </c>
      <c r="X3551" s="2" t="s">
        <v>6</v>
      </c>
      <c r="Y3551" s="2" t="s">
        <v>6</v>
      </c>
      <c r="Z3551" s="2" t="s">
        <v>6</v>
      </c>
      <c r="AA3551" s="2" t="s">
        <v>6</v>
      </c>
      <c r="AB3551" s="2" t="s">
        <v>6</v>
      </c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</row>
    <row r="3552" spans="1:47" ht="15.75">
      <c r="A3552" s="2"/>
      <c r="B3552" s="2"/>
      <c r="C3552" s="2" t="s">
        <v>627</v>
      </c>
      <c r="D3552" s="2" t="s">
        <v>176</v>
      </c>
      <c r="E3552" s="2" t="s">
        <v>30</v>
      </c>
      <c r="F3552" s="26" t="s">
        <v>176</v>
      </c>
      <c r="G3552" s="4" t="s">
        <v>1266</v>
      </c>
      <c r="H3552" s="2" t="s">
        <v>163</v>
      </c>
      <c r="I3552" s="2" t="s">
        <v>569</v>
      </c>
      <c r="J3552" s="2" t="s">
        <v>570</v>
      </c>
      <c r="K3552" s="2" t="s">
        <v>882</v>
      </c>
      <c r="L3552" s="2" t="s">
        <v>788</v>
      </c>
      <c r="M3552" s="2" t="s">
        <v>6</v>
      </c>
      <c r="N3552" s="2" t="s">
        <v>6</v>
      </c>
      <c r="O3552" s="2" t="s">
        <v>6</v>
      </c>
      <c r="P3552" s="2" t="s">
        <v>6</v>
      </c>
      <c r="Q3552" s="2" t="s">
        <v>6</v>
      </c>
      <c r="R3552" s="2" t="s">
        <v>6</v>
      </c>
      <c r="S3552" s="2" t="s">
        <v>6</v>
      </c>
      <c r="T3552" s="2" t="s">
        <v>6</v>
      </c>
      <c r="U3552" s="2" t="s">
        <v>6</v>
      </c>
      <c r="V3552" s="2" t="s">
        <v>6</v>
      </c>
      <c r="W3552" s="2" t="s">
        <v>6</v>
      </c>
      <c r="X3552" s="2" t="s">
        <v>6</v>
      </c>
      <c r="Y3552" s="2" t="s">
        <v>6</v>
      </c>
      <c r="Z3552" s="2" t="s">
        <v>6</v>
      </c>
      <c r="AA3552" s="2" t="s">
        <v>6</v>
      </c>
      <c r="AB3552" s="2" t="s">
        <v>6</v>
      </c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</row>
    <row r="3553" spans="1:47" ht="15.75">
      <c r="A3553" s="2"/>
      <c r="B3553" s="2"/>
      <c r="C3553" s="2" t="s">
        <v>628</v>
      </c>
      <c r="D3553" s="2" t="s">
        <v>176</v>
      </c>
      <c r="E3553" s="2" t="s">
        <v>30</v>
      </c>
      <c r="F3553" s="26" t="s">
        <v>176</v>
      </c>
      <c r="G3553" s="4" t="s">
        <v>1266</v>
      </c>
      <c r="H3553" s="2" t="s">
        <v>163</v>
      </c>
      <c r="I3553" s="2" t="s">
        <v>569</v>
      </c>
      <c r="J3553" s="2" t="s">
        <v>570</v>
      </c>
      <c r="K3553" s="2" t="s">
        <v>882</v>
      </c>
      <c r="L3553" s="2" t="s">
        <v>788</v>
      </c>
      <c r="M3553" s="2" t="s">
        <v>6</v>
      </c>
      <c r="N3553" s="2" t="s">
        <v>6</v>
      </c>
      <c r="O3553" s="2" t="s">
        <v>6</v>
      </c>
      <c r="P3553" s="2" t="s">
        <v>6</v>
      </c>
      <c r="Q3553" s="2" t="s">
        <v>6</v>
      </c>
      <c r="R3553" s="2" t="s">
        <v>6</v>
      </c>
      <c r="S3553" s="2" t="s">
        <v>6</v>
      </c>
      <c r="T3553" s="2" t="s">
        <v>6</v>
      </c>
      <c r="U3553" s="2" t="s">
        <v>6</v>
      </c>
      <c r="V3553" s="2" t="s">
        <v>6</v>
      </c>
      <c r="W3553" s="2" t="s">
        <v>6</v>
      </c>
      <c r="X3553" s="2" t="s">
        <v>6</v>
      </c>
      <c r="Y3553" s="2" t="s">
        <v>6</v>
      </c>
      <c r="Z3553" s="2" t="s">
        <v>6</v>
      </c>
      <c r="AA3553" s="2" t="s">
        <v>6</v>
      </c>
      <c r="AB3553" s="2" t="s">
        <v>6</v>
      </c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</row>
    <row r="3554" spans="1:47" ht="15.75">
      <c r="A3554" s="2"/>
      <c r="B3554" s="2"/>
      <c r="C3554" s="2" t="s">
        <v>629</v>
      </c>
      <c r="D3554" s="2" t="s">
        <v>176</v>
      </c>
      <c r="E3554" s="2" t="s">
        <v>30</v>
      </c>
      <c r="F3554" s="26" t="s">
        <v>176</v>
      </c>
      <c r="G3554" s="4" t="s">
        <v>1266</v>
      </c>
      <c r="H3554" s="2" t="s">
        <v>163</v>
      </c>
      <c r="I3554" s="2" t="s">
        <v>569</v>
      </c>
      <c r="J3554" s="2" t="s">
        <v>570</v>
      </c>
      <c r="K3554" s="2" t="s">
        <v>882</v>
      </c>
      <c r="L3554" s="2" t="s">
        <v>788</v>
      </c>
      <c r="M3554" s="2" t="s">
        <v>6</v>
      </c>
      <c r="N3554" s="2" t="s">
        <v>6</v>
      </c>
      <c r="O3554" s="2" t="s">
        <v>6</v>
      </c>
      <c r="P3554" s="2" t="s">
        <v>6</v>
      </c>
      <c r="Q3554" s="2" t="s">
        <v>6</v>
      </c>
      <c r="R3554" s="2" t="s">
        <v>6</v>
      </c>
      <c r="S3554" s="2" t="s">
        <v>6</v>
      </c>
      <c r="T3554" s="2" t="s">
        <v>6</v>
      </c>
      <c r="U3554" s="2" t="s">
        <v>6</v>
      </c>
      <c r="V3554" s="2" t="s">
        <v>6</v>
      </c>
      <c r="W3554" s="2" t="s">
        <v>6</v>
      </c>
      <c r="X3554" s="2" t="s">
        <v>6</v>
      </c>
      <c r="Y3554" s="2" t="s">
        <v>6</v>
      </c>
      <c r="Z3554" s="2" t="s">
        <v>6</v>
      </c>
      <c r="AA3554" s="2" t="s">
        <v>6</v>
      </c>
      <c r="AB3554" s="2" t="s">
        <v>6</v>
      </c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</row>
    <row r="3555" spans="1:47" ht="15.75">
      <c r="A3555" s="2"/>
      <c r="B3555" s="2"/>
      <c r="C3555" s="2" t="s">
        <v>630</v>
      </c>
      <c r="D3555" s="2" t="s">
        <v>176</v>
      </c>
      <c r="E3555" s="2" t="s">
        <v>30</v>
      </c>
      <c r="F3555" s="26" t="s">
        <v>176</v>
      </c>
      <c r="G3555" s="4" t="s">
        <v>1266</v>
      </c>
      <c r="H3555" s="2" t="s">
        <v>163</v>
      </c>
      <c r="I3555" s="2" t="s">
        <v>569</v>
      </c>
      <c r="J3555" s="2" t="s">
        <v>570</v>
      </c>
      <c r="K3555" s="2" t="s">
        <v>882</v>
      </c>
      <c r="L3555" s="2" t="s">
        <v>788</v>
      </c>
      <c r="M3555" s="2" t="s">
        <v>6</v>
      </c>
      <c r="N3555" s="2" t="s">
        <v>6</v>
      </c>
      <c r="O3555" s="2" t="s">
        <v>6</v>
      </c>
      <c r="P3555" s="2" t="s">
        <v>6</v>
      </c>
      <c r="Q3555" s="2" t="s">
        <v>6</v>
      </c>
      <c r="R3555" s="2" t="s">
        <v>6</v>
      </c>
      <c r="S3555" s="2" t="s">
        <v>6</v>
      </c>
      <c r="T3555" s="2" t="s">
        <v>6</v>
      </c>
      <c r="U3555" s="2" t="s">
        <v>6</v>
      </c>
      <c r="V3555" s="2" t="s">
        <v>6</v>
      </c>
      <c r="W3555" s="2" t="s">
        <v>6</v>
      </c>
      <c r="X3555" s="2" t="s">
        <v>6</v>
      </c>
      <c r="Y3555" s="2" t="s">
        <v>6</v>
      </c>
      <c r="Z3555" s="2" t="s">
        <v>6</v>
      </c>
      <c r="AA3555" s="2" t="s">
        <v>6</v>
      </c>
      <c r="AB3555" s="2" t="s">
        <v>6</v>
      </c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</row>
    <row r="3556" spans="1:47" ht="15.75">
      <c r="A3556" s="2"/>
      <c r="B3556" s="2"/>
      <c r="C3556" s="2" t="s">
        <v>631</v>
      </c>
      <c r="D3556" s="2" t="s">
        <v>176</v>
      </c>
      <c r="E3556" s="2" t="s">
        <v>30</v>
      </c>
      <c r="F3556" s="26" t="s">
        <v>176</v>
      </c>
      <c r="G3556" s="4" t="s">
        <v>1266</v>
      </c>
      <c r="H3556" s="2" t="s">
        <v>163</v>
      </c>
      <c r="I3556" s="2" t="s">
        <v>569</v>
      </c>
      <c r="J3556" s="2" t="s">
        <v>570</v>
      </c>
      <c r="K3556" s="2" t="s">
        <v>882</v>
      </c>
      <c r="L3556" s="2" t="s">
        <v>788</v>
      </c>
      <c r="M3556" s="2" t="s">
        <v>6</v>
      </c>
      <c r="N3556" s="2" t="s">
        <v>6</v>
      </c>
      <c r="O3556" s="2" t="s">
        <v>6</v>
      </c>
      <c r="P3556" s="2" t="s">
        <v>6</v>
      </c>
      <c r="Q3556" s="2" t="s">
        <v>6</v>
      </c>
      <c r="R3556" s="2" t="s">
        <v>6</v>
      </c>
      <c r="S3556" s="2" t="s">
        <v>6</v>
      </c>
      <c r="T3556" s="2" t="s">
        <v>6</v>
      </c>
      <c r="U3556" s="2" t="s">
        <v>6</v>
      </c>
      <c r="V3556" s="2" t="s">
        <v>6</v>
      </c>
      <c r="W3556" s="2" t="s">
        <v>6</v>
      </c>
      <c r="X3556" s="2" t="s">
        <v>6</v>
      </c>
      <c r="Y3556" s="2" t="s">
        <v>6</v>
      </c>
      <c r="Z3556" s="2" t="s">
        <v>6</v>
      </c>
      <c r="AA3556" s="2" t="s">
        <v>6</v>
      </c>
      <c r="AB3556" s="2" t="s">
        <v>6</v>
      </c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</row>
    <row r="3557" spans="1:47" ht="15.75">
      <c r="A3557" s="2"/>
      <c r="B3557" s="2"/>
      <c r="C3557" s="2" t="s">
        <v>632</v>
      </c>
      <c r="D3557" s="2" t="s">
        <v>176</v>
      </c>
      <c r="E3557" s="2" t="s">
        <v>30</v>
      </c>
      <c r="F3557" s="26" t="s">
        <v>176</v>
      </c>
      <c r="G3557" s="4" t="s">
        <v>1266</v>
      </c>
      <c r="H3557" s="2" t="s">
        <v>163</v>
      </c>
      <c r="I3557" s="2" t="s">
        <v>569</v>
      </c>
      <c r="J3557" s="2" t="s">
        <v>570</v>
      </c>
      <c r="K3557" s="2" t="s">
        <v>882</v>
      </c>
      <c r="L3557" s="2" t="s">
        <v>788</v>
      </c>
      <c r="M3557" s="2" t="s">
        <v>6</v>
      </c>
      <c r="N3557" s="2" t="s">
        <v>6</v>
      </c>
      <c r="O3557" s="2" t="s">
        <v>6</v>
      </c>
      <c r="P3557" s="2" t="s">
        <v>6</v>
      </c>
      <c r="Q3557" s="2" t="s">
        <v>6</v>
      </c>
      <c r="R3557" s="2" t="s">
        <v>6</v>
      </c>
      <c r="S3557" s="2" t="s">
        <v>6</v>
      </c>
      <c r="T3557" s="2" t="s">
        <v>6</v>
      </c>
      <c r="U3557" s="2" t="s">
        <v>6</v>
      </c>
      <c r="V3557" s="2" t="s">
        <v>6</v>
      </c>
      <c r="W3557" s="2" t="s">
        <v>6</v>
      </c>
      <c r="X3557" s="2" t="s">
        <v>6</v>
      </c>
      <c r="Y3557" s="2" t="s">
        <v>6</v>
      </c>
      <c r="Z3557" s="2" t="s">
        <v>6</v>
      </c>
      <c r="AA3557" s="2" t="s">
        <v>6</v>
      </c>
      <c r="AB3557" s="2" t="s">
        <v>6</v>
      </c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</row>
    <row r="3558" spans="1:47" ht="15.75">
      <c r="A3558" s="2"/>
      <c r="B3558" s="2"/>
      <c r="C3558" s="2" t="s">
        <v>633</v>
      </c>
      <c r="D3558" s="2" t="s">
        <v>176</v>
      </c>
      <c r="E3558" s="2" t="s">
        <v>30</v>
      </c>
      <c r="F3558" s="26" t="s">
        <v>176</v>
      </c>
      <c r="G3558" s="4" t="s">
        <v>1266</v>
      </c>
      <c r="H3558" s="2" t="s">
        <v>163</v>
      </c>
      <c r="I3558" s="2" t="s">
        <v>569</v>
      </c>
      <c r="J3558" s="2" t="s">
        <v>570</v>
      </c>
      <c r="K3558" s="2" t="s">
        <v>882</v>
      </c>
      <c r="L3558" s="2" t="s">
        <v>788</v>
      </c>
      <c r="M3558" s="2" t="s">
        <v>6</v>
      </c>
      <c r="N3558" s="2" t="s">
        <v>6</v>
      </c>
      <c r="O3558" s="2" t="s">
        <v>6</v>
      </c>
      <c r="P3558" s="2" t="s">
        <v>6</v>
      </c>
      <c r="Q3558" s="2" t="s">
        <v>6</v>
      </c>
      <c r="R3558" s="2" t="s">
        <v>6</v>
      </c>
      <c r="S3558" s="2" t="s">
        <v>6</v>
      </c>
      <c r="T3558" s="2" t="s">
        <v>6</v>
      </c>
      <c r="U3558" s="2" t="s">
        <v>6</v>
      </c>
      <c r="V3558" s="2" t="s">
        <v>6</v>
      </c>
      <c r="W3558" s="2" t="s">
        <v>6</v>
      </c>
      <c r="X3558" s="2" t="s">
        <v>6</v>
      </c>
      <c r="Y3558" s="2" t="s">
        <v>6</v>
      </c>
      <c r="Z3558" s="2" t="s">
        <v>6</v>
      </c>
      <c r="AA3558" s="2" t="s">
        <v>6</v>
      </c>
      <c r="AB3558" s="2" t="s">
        <v>6</v>
      </c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</row>
    <row r="3559" spans="1:47" ht="15.75">
      <c r="A3559" s="2"/>
      <c r="B3559" s="2"/>
      <c r="C3559" s="2" t="s">
        <v>634</v>
      </c>
      <c r="D3559" s="2" t="s">
        <v>176</v>
      </c>
      <c r="E3559" s="2" t="s">
        <v>30</v>
      </c>
      <c r="F3559" s="26" t="s">
        <v>176</v>
      </c>
      <c r="G3559" s="4" t="s">
        <v>1266</v>
      </c>
      <c r="H3559" s="2" t="s">
        <v>163</v>
      </c>
      <c r="I3559" s="2" t="s">
        <v>569</v>
      </c>
      <c r="J3559" s="2" t="s">
        <v>570</v>
      </c>
      <c r="K3559" s="2" t="s">
        <v>882</v>
      </c>
      <c r="L3559" s="2" t="s">
        <v>788</v>
      </c>
      <c r="M3559" s="2" t="s">
        <v>6</v>
      </c>
      <c r="N3559" s="2" t="s">
        <v>6</v>
      </c>
      <c r="O3559" s="2" t="s">
        <v>6</v>
      </c>
      <c r="P3559" s="2" t="s">
        <v>6</v>
      </c>
      <c r="Q3559" s="2" t="s">
        <v>6</v>
      </c>
      <c r="R3559" s="2" t="s">
        <v>6</v>
      </c>
      <c r="S3559" s="2" t="s">
        <v>6</v>
      </c>
      <c r="T3559" s="2" t="s">
        <v>6</v>
      </c>
      <c r="U3559" s="2" t="s">
        <v>6</v>
      </c>
      <c r="V3559" s="2" t="s">
        <v>6</v>
      </c>
      <c r="W3559" s="2" t="s">
        <v>6</v>
      </c>
      <c r="X3559" s="2" t="s">
        <v>6</v>
      </c>
      <c r="Y3559" s="2" t="s">
        <v>6</v>
      </c>
      <c r="Z3559" s="2" t="s">
        <v>6</v>
      </c>
      <c r="AA3559" s="2" t="s">
        <v>6</v>
      </c>
      <c r="AB3559" s="2" t="s">
        <v>6</v>
      </c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</row>
    <row r="3560" spans="1:47" ht="15.75">
      <c r="A3560" s="2"/>
      <c r="B3560" s="2"/>
      <c r="C3560" s="2" t="s">
        <v>624</v>
      </c>
      <c r="D3560" s="2" t="s">
        <v>176</v>
      </c>
      <c r="E3560" s="2" t="s">
        <v>30</v>
      </c>
      <c r="F3560" s="26" t="s">
        <v>176</v>
      </c>
      <c r="G3560" s="4" t="s">
        <v>1266</v>
      </c>
      <c r="H3560" s="2" t="s">
        <v>163</v>
      </c>
      <c r="I3560" s="2" t="s">
        <v>569</v>
      </c>
      <c r="J3560" s="2" t="s">
        <v>570</v>
      </c>
      <c r="K3560" s="2" t="s">
        <v>882</v>
      </c>
      <c r="L3560" s="2" t="s">
        <v>789</v>
      </c>
      <c r="M3560" s="2" t="s">
        <v>6</v>
      </c>
      <c r="N3560" s="2" t="s">
        <v>6</v>
      </c>
      <c r="O3560" s="2" t="s">
        <v>6</v>
      </c>
      <c r="P3560" s="2" t="s">
        <v>6</v>
      </c>
      <c r="Q3560" s="2" t="s">
        <v>6</v>
      </c>
      <c r="R3560" s="2" t="s">
        <v>6</v>
      </c>
      <c r="S3560" s="2" t="s">
        <v>6</v>
      </c>
      <c r="T3560" s="2" t="s">
        <v>6</v>
      </c>
      <c r="U3560" s="2" t="s">
        <v>6</v>
      </c>
      <c r="V3560" s="2" t="s">
        <v>6</v>
      </c>
      <c r="W3560" s="2" t="s">
        <v>6</v>
      </c>
      <c r="X3560" s="2" t="s">
        <v>6</v>
      </c>
      <c r="Y3560" s="2" t="s">
        <v>6</v>
      </c>
      <c r="Z3560" s="2" t="s">
        <v>6</v>
      </c>
      <c r="AA3560" s="2" t="s">
        <v>6</v>
      </c>
      <c r="AB3560" s="2" t="s">
        <v>6</v>
      </c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</row>
    <row r="3561" spans="1:47" ht="15.75">
      <c r="A3561" s="2"/>
      <c r="B3561" s="2"/>
      <c r="C3561" s="2" t="s">
        <v>625</v>
      </c>
      <c r="D3561" s="2" t="s">
        <v>176</v>
      </c>
      <c r="E3561" s="2" t="s">
        <v>30</v>
      </c>
      <c r="F3561" s="26" t="s">
        <v>176</v>
      </c>
      <c r="G3561" s="4" t="s">
        <v>1266</v>
      </c>
      <c r="H3561" s="2" t="s">
        <v>163</v>
      </c>
      <c r="I3561" s="2" t="s">
        <v>569</v>
      </c>
      <c r="J3561" s="2" t="s">
        <v>570</v>
      </c>
      <c r="K3561" s="2" t="s">
        <v>882</v>
      </c>
      <c r="L3561" s="2" t="s">
        <v>789</v>
      </c>
      <c r="M3561" s="2" t="s">
        <v>6</v>
      </c>
      <c r="N3561" s="2" t="s">
        <v>6</v>
      </c>
      <c r="O3561" s="2" t="s">
        <v>6</v>
      </c>
      <c r="P3561" s="2" t="s">
        <v>6</v>
      </c>
      <c r="Q3561" s="2" t="s">
        <v>6</v>
      </c>
      <c r="R3561" s="2" t="s">
        <v>6</v>
      </c>
      <c r="S3561" s="2" t="s">
        <v>6</v>
      </c>
      <c r="T3561" s="2" t="s">
        <v>6</v>
      </c>
      <c r="U3561" s="2" t="s">
        <v>6</v>
      </c>
      <c r="V3561" s="2" t="s">
        <v>6</v>
      </c>
      <c r="W3561" s="2" t="s">
        <v>6</v>
      </c>
      <c r="X3561" s="2" t="s">
        <v>6</v>
      </c>
      <c r="Y3561" s="2" t="s">
        <v>6</v>
      </c>
      <c r="Z3561" s="2" t="s">
        <v>6</v>
      </c>
      <c r="AA3561" s="2" t="s">
        <v>6</v>
      </c>
      <c r="AB3561" s="2" t="s">
        <v>6</v>
      </c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</row>
    <row r="3562" spans="1:47" ht="15.75">
      <c r="A3562" s="2"/>
      <c r="B3562" s="2"/>
      <c r="C3562" s="2" t="s">
        <v>626</v>
      </c>
      <c r="D3562" s="2" t="s">
        <v>176</v>
      </c>
      <c r="E3562" s="2" t="s">
        <v>30</v>
      </c>
      <c r="F3562" s="26" t="s">
        <v>176</v>
      </c>
      <c r="G3562" s="4" t="s">
        <v>1266</v>
      </c>
      <c r="H3562" s="2" t="s">
        <v>163</v>
      </c>
      <c r="I3562" s="2" t="s">
        <v>569</v>
      </c>
      <c r="J3562" s="2" t="s">
        <v>570</v>
      </c>
      <c r="K3562" s="2" t="s">
        <v>882</v>
      </c>
      <c r="L3562" s="2" t="s">
        <v>789</v>
      </c>
      <c r="M3562" s="2" t="s">
        <v>6</v>
      </c>
      <c r="N3562" s="2" t="s">
        <v>6</v>
      </c>
      <c r="O3562" s="2" t="s">
        <v>6</v>
      </c>
      <c r="P3562" s="2" t="s">
        <v>6</v>
      </c>
      <c r="Q3562" s="2" t="s">
        <v>6</v>
      </c>
      <c r="R3562" s="2" t="s">
        <v>6</v>
      </c>
      <c r="S3562" s="2" t="s">
        <v>6</v>
      </c>
      <c r="T3562" s="2" t="s">
        <v>6</v>
      </c>
      <c r="U3562" s="2" t="s">
        <v>6</v>
      </c>
      <c r="V3562" s="2" t="s">
        <v>6</v>
      </c>
      <c r="W3562" s="2" t="s">
        <v>6</v>
      </c>
      <c r="X3562" s="2" t="s">
        <v>6</v>
      </c>
      <c r="Y3562" s="2" t="s">
        <v>6</v>
      </c>
      <c r="Z3562" s="2" t="s">
        <v>6</v>
      </c>
      <c r="AA3562" s="2" t="s">
        <v>6</v>
      </c>
      <c r="AB3562" s="2" t="s">
        <v>6</v>
      </c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</row>
    <row r="3563" spans="1:47" ht="15.75">
      <c r="A3563" s="2"/>
      <c r="B3563" s="2"/>
      <c r="C3563" s="2" t="s">
        <v>627</v>
      </c>
      <c r="D3563" s="2" t="s">
        <v>176</v>
      </c>
      <c r="E3563" s="2" t="s">
        <v>30</v>
      </c>
      <c r="F3563" s="26" t="s">
        <v>176</v>
      </c>
      <c r="G3563" s="4" t="s">
        <v>1266</v>
      </c>
      <c r="H3563" s="2" t="s">
        <v>163</v>
      </c>
      <c r="I3563" s="2" t="s">
        <v>569</v>
      </c>
      <c r="J3563" s="2" t="s">
        <v>570</v>
      </c>
      <c r="K3563" s="2" t="s">
        <v>882</v>
      </c>
      <c r="L3563" s="2" t="s">
        <v>789</v>
      </c>
      <c r="M3563" s="2" t="s">
        <v>6</v>
      </c>
      <c r="N3563" s="2" t="s">
        <v>6</v>
      </c>
      <c r="O3563" s="2" t="s">
        <v>6</v>
      </c>
      <c r="P3563" s="2" t="s">
        <v>6</v>
      </c>
      <c r="Q3563" s="2" t="s">
        <v>6</v>
      </c>
      <c r="R3563" s="2" t="s">
        <v>6</v>
      </c>
      <c r="S3563" s="2" t="s">
        <v>6</v>
      </c>
      <c r="T3563" s="2" t="s">
        <v>6</v>
      </c>
      <c r="U3563" s="2" t="s">
        <v>6</v>
      </c>
      <c r="V3563" s="2" t="s">
        <v>6</v>
      </c>
      <c r="W3563" s="2" t="s">
        <v>6</v>
      </c>
      <c r="X3563" s="2" t="s">
        <v>6</v>
      </c>
      <c r="Y3563" s="2" t="s">
        <v>6</v>
      </c>
      <c r="Z3563" s="2" t="s">
        <v>6</v>
      </c>
      <c r="AA3563" s="2" t="s">
        <v>6</v>
      </c>
      <c r="AB3563" s="2" t="s">
        <v>6</v>
      </c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</row>
    <row r="3564" spans="1:47" ht="15.75">
      <c r="A3564" s="2"/>
      <c r="B3564" s="2"/>
      <c r="C3564" s="2" t="s">
        <v>628</v>
      </c>
      <c r="D3564" s="2" t="s">
        <v>176</v>
      </c>
      <c r="E3564" s="2" t="s">
        <v>30</v>
      </c>
      <c r="F3564" s="26" t="s">
        <v>176</v>
      </c>
      <c r="G3564" s="4" t="s">
        <v>1266</v>
      </c>
      <c r="H3564" s="2" t="s">
        <v>163</v>
      </c>
      <c r="I3564" s="2" t="s">
        <v>569</v>
      </c>
      <c r="J3564" s="2" t="s">
        <v>570</v>
      </c>
      <c r="K3564" s="2" t="s">
        <v>882</v>
      </c>
      <c r="L3564" s="2" t="s">
        <v>789</v>
      </c>
      <c r="M3564" s="2" t="s">
        <v>6</v>
      </c>
      <c r="N3564" s="2" t="s">
        <v>6</v>
      </c>
      <c r="O3564" s="2" t="s">
        <v>6</v>
      </c>
      <c r="P3564" s="2" t="s">
        <v>6</v>
      </c>
      <c r="Q3564" s="2" t="s">
        <v>6</v>
      </c>
      <c r="R3564" s="2" t="s">
        <v>6</v>
      </c>
      <c r="S3564" s="2" t="s">
        <v>6</v>
      </c>
      <c r="T3564" s="2" t="s">
        <v>6</v>
      </c>
      <c r="U3564" s="2" t="s">
        <v>6</v>
      </c>
      <c r="V3564" s="2" t="s">
        <v>6</v>
      </c>
      <c r="W3564" s="2" t="s">
        <v>6</v>
      </c>
      <c r="X3564" s="2" t="s">
        <v>6</v>
      </c>
      <c r="Y3564" s="2" t="s">
        <v>6</v>
      </c>
      <c r="Z3564" s="2" t="s">
        <v>6</v>
      </c>
      <c r="AA3564" s="2" t="s">
        <v>6</v>
      </c>
      <c r="AB3564" s="2" t="s">
        <v>6</v>
      </c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</row>
    <row r="3565" spans="1:47" ht="15.75">
      <c r="A3565" s="2"/>
      <c r="B3565" s="2"/>
      <c r="C3565" s="2" t="s">
        <v>629</v>
      </c>
      <c r="D3565" s="2" t="s">
        <v>176</v>
      </c>
      <c r="E3565" s="2" t="s">
        <v>30</v>
      </c>
      <c r="F3565" s="26" t="s">
        <v>176</v>
      </c>
      <c r="G3565" s="4" t="s">
        <v>1266</v>
      </c>
      <c r="H3565" s="2" t="s">
        <v>163</v>
      </c>
      <c r="I3565" s="2" t="s">
        <v>569</v>
      </c>
      <c r="J3565" s="2" t="s">
        <v>570</v>
      </c>
      <c r="K3565" s="2" t="s">
        <v>882</v>
      </c>
      <c r="L3565" s="2" t="s">
        <v>789</v>
      </c>
      <c r="M3565" s="2" t="s">
        <v>6</v>
      </c>
      <c r="N3565" s="2" t="s">
        <v>6</v>
      </c>
      <c r="O3565" s="2" t="s">
        <v>6</v>
      </c>
      <c r="P3565" s="2" t="s">
        <v>6</v>
      </c>
      <c r="Q3565" s="2" t="s">
        <v>6</v>
      </c>
      <c r="R3565" s="2" t="s">
        <v>6</v>
      </c>
      <c r="S3565" s="2" t="s">
        <v>6</v>
      </c>
      <c r="T3565" s="2" t="s">
        <v>6</v>
      </c>
      <c r="U3565" s="2" t="s">
        <v>6</v>
      </c>
      <c r="V3565" s="2" t="s">
        <v>6</v>
      </c>
      <c r="W3565" s="2" t="s">
        <v>6</v>
      </c>
      <c r="X3565" s="2" t="s">
        <v>6</v>
      </c>
      <c r="Y3565" s="2" t="s">
        <v>6</v>
      </c>
      <c r="Z3565" s="2" t="s">
        <v>6</v>
      </c>
      <c r="AA3565" s="2" t="s">
        <v>6</v>
      </c>
      <c r="AB3565" s="2" t="s">
        <v>6</v>
      </c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</row>
    <row r="3566" spans="1:47" ht="15.75">
      <c r="A3566" s="2"/>
      <c r="B3566" s="2"/>
      <c r="C3566" s="2" t="s">
        <v>630</v>
      </c>
      <c r="D3566" s="2" t="s">
        <v>176</v>
      </c>
      <c r="E3566" s="2" t="s">
        <v>30</v>
      </c>
      <c r="F3566" s="26" t="s">
        <v>176</v>
      </c>
      <c r="G3566" s="4" t="s">
        <v>1266</v>
      </c>
      <c r="H3566" s="2" t="s">
        <v>163</v>
      </c>
      <c r="I3566" s="2" t="s">
        <v>569</v>
      </c>
      <c r="J3566" s="2" t="s">
        <v>570</v>
      </c>
      <c r="K3566" s="2" t="s">
        <v>882</v>
      </c>
      <c r="L3566" s="2" t="s">
        <v>789</v>
      </c>
      <c r="M3566" s="2" t="s">
        <v>6</v>
      </c>
      <c r="N3566" s="2" t="s">
        <v>6</v>
      </c>
      <c r="O3566" s="2" t="s">
        <v>6</v>
      </c>
      <c r="P3566" s="2" t="s">
        <v>6</v>
      </c>
      <c r="Q3566" s="2" t="s">
        <v>6</v>
      </c>
      <c r="R3566" s="2" t="s">
        <v>6</v>
      </c>
      <c r="S3566" s="2" t="s">
        <v>6</v>
      </c>
      <c r="T3566" s="2" t="s">
        <v>6</v>
      </c>
      <c r="U3566" s="2" t="s">
        <v>6</v>
      </c>
      <c r="V3566" s="2" t="s">
        <v>6</v>
      </c>
      <c r="W3566" s="2" t="s">
        <v>6</v>
      </c>
      <c r="X3566" s="2" t="s">
        <v>6</v>
      </c>
      <c r="Y3566" s="2" t="s">
        <v>6</v>
      </c>
      <c r="Z3566" s="2" t="s">
        <v>6</v>
      </c>
      <c r="AA3566" s="2" t="s">
        <v>6</v>
      </c>
      <c r="AB3566" s="2" t="s">
        <v>6</v>
      </c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</row>
    <row r="3567" spans="1:47" ht="15.75">
      <c r="A3567" s="2"/>
      <c r="B3567" s="2"/>
      <c r="C3567" s="2" t="s">
        <v>631</v>
      </c>
      <c r="D3567" s="2" t="s">
        <v>176</v>
      </c>
      <c r="E3567" s="2" t="s">
        <v>30</v>
      </c>
      <c r="F3567" s="26" t="s">
        <v>176</v>
      </c>
      <c r="G3567" s="4" t="s">
        <v>1266</v>
      </c>
      <c r="H3567" s="2" t="s">
        <v>163</v>
      </c>
      <c r="I3567" s="2" t="s">
        <v>569</v>
      </c>
      <c r="J3567" s="2" t="s">
        <v>570</v>
      </c>
      <c r="K3567" s="2" t="s">
        <v>882</v>
      </c>
      <c r="L3567" s="2" t="s">
        <v>789</v>
      </c>
      <c r="M3567" s="2" t="s">
        <v>6</v>
      </c>
      <c r="N3567" s="2" t="s">
        <v>6</v>
      </c>
      <c r="O3567" s="2" t="s">
        <v>6</v>
      </c>
      <c r="P3567" s="2" t="s">
        <v>6</v>
      </c>
      <c r="Q3567" s="2" t="s">
        <v>6</v>
      </c>
      <c r="R3567" s="2" t="s">
        <v>6</v>
      </c>
      <c r="S3567" s="2" t="s">
        <v>6</v>
      </c>
      <c r="T3567" s="2" t="s">
        <v>6</v>
      </c>
      <c r="U3567" s="2" t="s">
        <v>6</v>
      </c>
      <c r="V3567" s="2" t="s">
        <v>6</v>
      </c>
      <c r="W3567" s="2" t="s">
        <v>6</v>
      </c>
      <c r="X3567" s="2" t="s">
        <v>6</v>
      </c>
      <c r="Y3567" s="2" t="s">
        <v>6</v>
      </c>
      <c r="Z3567" s="2" t="s">
        <v>6</v>
      </c>
      <c r="AA3567" s="2" t="s">
        <v>6</v>
      </c>
      <c r="AB3567" s="2" t="s">
        <v>6</v>
      </c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</row>
    <row r="3568" spans="1:47" ht="15.75">
      <c r="A3568" s="2"/>
      <c r="B3568" s="2"/>
      <c r="C3568" s="2" t="s">
        <v>632</v>
      </c>
      <c r="D3568" s="2" t="s">
        <v>176</v>
      </c>
      <c r="E3568" s="2" t="s">
        <v>30</v>
      </c>
      <c r="F3568" s="26" t="s">
        <v>176</v>
      </c>
      <c r="G3568" s="4" t="s">
        <v>1266</v>
      </c>
      <c r="H3568" s="2" t="s">
        <v>163</v>
      </c>
      <c r="I3568" s="2" t="s">
        <v>569</v>
      </c>
      <c r="J3568" s="2" t="s">
        <v>570</v>
      </c>
      <c r="K3568" s="2" t="s">
        <v>882</v>
      </c>
      <c r="L3568" s="2" t="s">
        <v>789</v>
      </c>
      <c r="M3568" s="2" t="s">
        <v>6</v>
      </c>
      <c r="N3568" s="2" t="s">
        <v>6</v>
      </c>
      <c r="O3568" s="2" t="s">
        <v>6</v>
      </c>
      <c r="P3568" s="2" t="s">
        <v>6</v>
      </c>
      <c r="Q3568" s="2" t="s">
        <v>6</v>
      </c>
      <c r="R3568" s="2" t="s">
        <v>6</v>
      </c>
      <c r="S3568" s="2" t="s">
        <v>6</v>
      </c>
      <c r="T3568" s="2" t="s">
        <v>6</v>
      </c>
      <c r="U3568" s="2" t="s">
        <v>6</v>
      </c>
      <c r="V3568" s="2" t="s">
        <v>6</v>
      </c>
      <c r="W3568" s="2" t="s">
        <v>6</v>
      </c>
      <c r="X3568" s="2" t="s">
        <v>6</v>
      </c>
      <c r="Y3568" s="2" t="s">
        <v>6</v>
      </c>
      <c r="Z3568" s="2" t="s">
        <v>6</v>
      </c>
      <c r="AA3568" s="2" t="s">
        <v>6</v>
      </c>
      <c r="AB3568" s="2" t="s">
        <v>6</v>
      </c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</row>
    <row r="3569" spans="1:47" ht="15.75">
      <c r="A3569" s="2"/>
      <c r="B3569" s="2"/>
      <c r="C3569" s="2" t="s">
        <v>633</v>
      </c>
      <c r="D3569" s="2" t="s">
        <v>176</v>
      </c>
      <c r="E3569" s="2" t="s">
        <v>30</v>
      </c>
      <c r="F3569" s="26" t="s">
        <v>176</v>
      </c>
      <c r="G3569" s="4" t="s">
        <v>1266</v>
      </c>
      <c r="H3569" s="2" t="s">
        <v>163</v>
      </c>
      <c r="I3569" s="2" t="s">
        <v>569</v>
      </c>
      <c r="J3569" s="2" t="s">
        <v>570</v>
      </c>
      <c r="K3569" s="2" t="s">
        <v>882</v>
      </c>
      <c r="L3569" s="2" t="s">
        <v>789</v>
      </c>
      <c r="M3569" s="2" t="s">
        <v>6</v>
      </c>
      <c r="N3569" s="2" t="s">
        <v>6</v>
      </c>
      <c r="O3569" s="2" t="s">
        <v>6</v>
      </c>
      <c r="P3569" s="2" t="s">
        <v>6</v>
      </c>
      <c r="Q3569" s="2" t="s">
        <v>6</v>
      </c>
      <c r="R3569" s="2" t="s">
        <v>6</v>
      </c>
      <c r="S3569" s="2" t="s">
        <v>6</v>
      </c>
      <c r="T3569" s="2" t="s">
        <v>6</v>
      </c>
      <c r="U3569" s="2" t="s">
        <v>6</v>
      </c>
      <c r="V3569" s="2" t="s">
        <v>6</v>
      </c>
      <c r="W3569" s="2" t="s">
        <v>6</v>
      </c>
      <c r="X3569" s="2" t="s">
        <v>6</v>
      </c>
      <c r="Y3569" s="2" t="s">
        <v>6</v>
      </c>
      <c r="Z3569" s="2" t="s">
        <v>6</v>
      </c>
      <c r="AA3569" s="2" t="s">
        <v>6</v>
      </c>
      <c r="AB3569" s="2" t="s">
        <v>6</v>
      </c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</row>
    <row r="3570" spans="1:47" ht="15.75">
      <c r="A3570" s="2"/>
      <c r="B3570" s="2"/>
      <c r="C3570" s="2" t="s">
        <v>634</v>
      </c>
      <c r="D3570" s="2" t="s">
        <v>176</v>
      </c>
      <c r="E3570" s="2" t="s">
        <v>30</v>
      </c>
      <c r="F3570" s="26" t="s">
        <v>176</v>
      </c>
      <c r="G3570" s="4" t="s">
        <v>1266</v>
      </c>
      <c r="H3570" s="2" t="s">
        <v>163</v>
      </c>
      <c r="I3570" s="2" t="s">
        <v>569</v>
      </c>
      <c r="J3570" s="2" t="s">
        <v>570</v>
      </c>
      <c r="K3570" s="2" t="s">
        <v>882</v>
      </c>
      <c r="L3570" s="2" t="s">
        <v>789</v>
      </c>
      <c r="M3570" s="2" t="s">
        <v>6</v>
      </c>
      <c r="N3570" s="2" t="s">
        <v>6</v>
      </c>
      <c r="O3570" s="2" t="s">
        <v>6</v>
      </c>
      <c r="P3570" s="2" t="s">
        <v>6</v>
      </c>
      <c r="Q3570" s="2" t="s">
        <v>6</v>
      </c>
      <c r="R3570" s="2" t="s">
        <v>6</v>
      </c>
      <c r="S3570" s="2" t="s">
        <v>6</v>
      </c>
      <c r="T3570" s="2" t="s">
        <v>6</v>
      </c>
      <c r="U3570" s="2" t="s">
        <v>6</v>
      </c>
      <c r="V3570" s="2" t="s">
        <v>6</v>
      </c>
      <c r="W3570" s="2" t="s">
        <v>6</v>
      </c>
      <c r="X3570" s="2" t="s">
        <v>6</v>
      </c>
      <c r="Y3570" s="2" t="s">
        <v>6</v>
      </c>
      <c r="Z3570" s="2" t="s">
        <v>6</v>
      </c>
      <c r="AA3570" s="2" t="s">
        <v>6</v>
      </c>
      <c r="AB3570" s="2" t="s">
        <v>6</v>
      </c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</row>
    <row r="3571" spans="1:47" ht="15.75">
      <c r="A3571" s="2"/>
      <c r="B3571" s="2"/>
      <c r="C3571" s="2" t="s">
        <v>624</v>
      </c>
      <c r="D3571" s="2" t="s">
        <v>176</v>
      </c>
      <c r="E3571" s="2" t="s">
        <v>30</v>
      </c>
      <c r="F3571" s="26" t="s">
        <v>176</v>
      </c>
      <c r="G3571" s="4" t="s">
        <v>1266</v>
      </c>
      <c r="H3571" s="2" t="s">
        <v>163</v>
      </c>
      <c r="I3571" s="2" t="s">
        <v>569</v>
      </c>
      <c r="J3571" s="2" t="s">
        <v>570</v>
      </c>
      <c r="K3571" s="2" t="s">
        <v>882</v>
      </c>
      <c r="L3571" s="2" t="s">
        <v>790</v>
      </c>
      <c r="M3571" s="2" t="s">
        <v>6</v>
      </c>
      <c r="N3571" s="2" t="s">
        <v>6</v>
      </c>
      <c r="O3571" s="2" t="s">
        <v>6</v>
      </c>
      <c r="P3571" s="2" t="s">
        <v>6</v>
      </c>
      <c r="Q3571" s="2" t="s">
        <v>6</v>
      </c>
      <c r="R3571" s="2" t="s">
        <v>6</v>
      </c>
      <c r="S3571" s="2" t="s">
        <v>6</v>
      </c>
      <c r="T3571" s="2" t="s">
        <v>6</v>
      </c>
      <c r="U3571" s="2" t="s">
        <v>6</v>
      </c>
      <c r="V3571" s="2" t="s">
        <v>6</v>
      </c>
      <c r="W3571" s="2" t="s">
        <v>6</v>
      </c>
      <c r="X3571" s="2" t="s">
        <v>6</v>
      </c>
      <c r="Y3571" s="2" t="s">
        <v>6</v>
      </c>
      <c r="Z3571" s="2" t="s">
        <v>6</v>
      </c>
      <c r="AA3571" s="2" t="s">
        <v>6</v>
      </c>
      <c r="AB3571" s="2" t="s">
        <v>6</v>
      </c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</row>
    <row r="3572" spans="1:47" ht="15.75">
      <c r="A3572" s="2"/>
      <c r="B3572" s="2"/>
      <c r="C3572" s="2" t="s">
        <v>625</v>
      </c>
      <c r="D3572" s="2" t="s">
        <v>176</v>
      </c>
      <c r="E3572" s="2" t="s">
        <v>30</v>
      </c>
      <c r="F3572" s="26" t="s">
        <v>176</v>
      </c>
      <c r="G3572" s="4" t="s">
        <v>1266</v>
      </c>
      <c r="H3572" s="2" t="s">
        <v>163</v>
      </c>
      <c r="I3572" s="2" t="s">
        <v>569</v>
      </c>
      <c r="J3572" s="2" t="s">
        <v>570</v>
      </c>
      <c r="K3572" s="2" t="s">
        <v>882</v>
      </c>
      <c r="L3572" s="2" t="s">
        <v>790</v>
      </c>
      <c r="M3572" s="2" t="s">
        <v>6</v>
      </c>
      <c r="N3572" s="2" t="s">
        <v>6</v>
      </c>
      <c r="O3572" s="2" t="s">
        <v>6</v>
      </c>
      <c r="P3572" s="2" t="s">
        <v>6</v>
      </c>
      <c r="Q3572" s="2" t="s">
        <v>6</v>
      </c>
      <c r="R3572" s="2" t="s">
        <v>6</v>
      </c>
      <c r="S3572" s="2" t="s">
        <v>6</v>
      </c>
      <c r="T3572" s="2" t="s">
        <v>6</v>
      </c>
      <c r="U3572" s="2" t="s">
        <v>6</v>
      </c>
      <c r="V3572" s="2" t="s">
        <v>6</v>
      </c>
      <c r="W3572" s="2" t="s">
        <v>6</v>
      </c>
      <c r="X3572" s="2" t="s">
        <v>6</v>
      </c>
      <c r="Y3572" s="2" t="s">
        <v>6</v>
      </c>
      <c r="Z3572" s="2" t="s">
        <v>6</v>
      </c>
      <c r="AA3572" s="2" t="s">
        <v>6</v>
      </c>
      <c r="AB3572" s="2" t="s">
        <v>6</v>
      </c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</row>
    <row r="3573" spans="1:47" ht="31.5">
      <c r="A3573" s="2"/>
      <c r="B3573" s="2"/>
      <c r="C3573" s="26" t="s">
        <v>626</v>
      </c>
      <c r="D3573" s="2" t="s">
        <v>176</v>
      </c>
      <c r="E3573" s="2" t="s">
        <v>30</v>
      </c>
      <c r="F3573" s="26" t="s">
        <v>176</v>
      </c>
      <c r="G3573" s="4" t="s">
        <v>1266</v>
      </c>
      <c r="H3573" s="2" t="s">
        <v>163</v>
      </c>
      <c r="I3573" s="2" t="s">
        <v>569</v>
      </c>
      <c r="J3573" s="2" t="s">
        <v>570</v>
      </c>
      <c r="K3573" s="2" t="s">
        <v>882</v>
      </c>
      <c r="L3573" s="2" t="s">
        <v>790</v>
      </c>
      <c r="M3573" s="2" t="s">
        <v>6</v>
      </c>
      <c r="N3573" s="2" t="s">
        <v>6</v>
      </c>
      <c r="O3573" s="2" t="s">
        <v>6</v>
      </c>
      <c r="P3573" s="2" t="s">
        <v>6</v>
      </c>
      <c r="Q3573" s="2" t="s">
        <v>6</v>
      </c>
      <c r="R3573" s="2" t="s">
        <v>6</v>
      </c>
      <c r="S3573" s="2" t="s">
        <v>6</v>
      </c>
      <c r="T3573" s="2" t="s">
        <v>6</v>
      </c>
      <c r="U3573" s="2" t="s">
        <v>6</v>
      </c>
      <c r="V3573" s="2" t="s">
        <v>6</v>
      </c>
      <c r="W3573" s="2" t="s">
        <v>6</v>
      </c>
      <c r="X3573" s="2" t="s">
        <v>6</v>
      </c>
      <c r="Y3573" s="2" t="s">
        <v>6</v>
      </c>
      <c r="Z3573" s="2" t="s">
        <v>6</v>
      </c>
      <c r="AA3573" s="2" t="s">
        <v>6</v>
      </c>
      <c r="AB3573" s="2" t="s">
        <v>6</v>
      </c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</row>
    <row r="3574" spans="1:47" ht="15.75">
      <c r="A3574" s="2"/>
      <c r="B3574" s="2"/>
      <c r="C3574" s="2" t="s">
        <v>627</v>
      </c>
      <c r="D3574" s="2" t="s">
        <v>176</v>
      </c>
      <c r="E3574" s="2" t="s">
        <v>30</v>
      </c>
      <c r="F3574" s="26" t="s">
        <v>176</v>
      </c>
      <c r="G3574" s="4" t="s">
        <v>1266</v>
      </c>
      <c r="H3574" s="2" t="s">
        <v>163</v>
      </c>
      <c r="I3574" s="2" t="s">
        <v>569</v>
      </c>
      <c r="J3574" s="2" t="s">
        <v>570</v>
      </c>
      <c r="K3574" s="2" t="s">
        <v>882</v>
      </c>
      <c r="L3574" s="2" t="s">
        <v>790</v>
      </c>
      <c r="M3574" s="2" t="s">
        <v>6</v>
      </c>
      <c r="N3574" s="2" t="s">
        <v>6</v>
      </c>
      <c r="O3574" s="2" t="s">
        <v>6</v>
      </c>
      <c r="P3574" s="2" t="s">
        <v>6</v>
      </c>
      <c r="Q3574" s="2" t="s">
        <v>6</v>
      </c>
      <c r="R3574" s="2" t="s">
        <v>6</v>
      </c>
      <c r="S3574" s="2" t="s">
        <v>6</v>
      </c>
      <c r="T3574" s="2" t="s">
        <v>6</v>
      </c>
      <c r="U3574" s="2" t="s">
        <v>6</v>
      </c>
      <c r="V3574" s="2" t="s">
        <v>6</v>
      </c>
      <c r="W3574" s="2" t="s">
        <v>6</v>
      </c>
      <c r="X3574" s="2" t="s">
        <v>6</v>
      </c>
      <c r="Y3574" s="2" t="s">
        <v>6</v>
      </c>
      <c r="Z3574" s="2" t="s">
        <v>6</v>
      </c>
      <c r="AA3574" s="2" t="s">
        <v>6</v>
      </c>
      <c r="AB3574" s="2" t="s">
        <v>6</v>
      </c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</row>
    <row r="3575" spans="1:47" ht="15.75">
      <c r="A3575" s="2"/>
      <c r="B3575" s="2"/>
      <c r="C3575" s="2" t="s">
        <v>628</v>
      </c>
      <c r="D3575" s="2" t="s">
        <v>176</v>
      </c>
      <c r="E3575" s="2" t="s">
        <v>30</v>
      </c>
      <c r="F3575" s="26" t="s">
        <v>176</v>
      </c>
      <c r="G3575" s="4" t="s">
        <v>1266</v>
      </c>
      <c r="H3575" s="2" t="s">
        <v>163</v>
      </c>
      <c r="I3575" s="2" t="s">
        <v>569</v>
      </c>
      <c r="J3575" s="2" t="s">
        <v>570</v>
      </c>
      <c r="K3575" s="2" t="s">
        <v>882</v>
      </c>
      <c r="L3575" s="2" t="s">
        <v>790</v>
      </c>
      <c r="M3575" s="2" t="s">
        <v>6</v>
      </c>
      <c r="N3575" s="2" t="s">
        <v>6</v>
      </c>
      <c r="O3575" s="2" t="s">
        <v>6</v>
      </c>
      <c r="P3575" s="2" t="s">
        <v>6</v>
      </c>
      <c r="Q3575" s="2" t="s">
        <v>6</v>
      </c>
      <c r="R3575" s="2" t="s">
        <v>6</v>
      </c>
      <c r="S3575" s="2" t="s">
        <v>6</v>
      </c>
      <c r="T3575" s="2" t="s">
        <v>6</v>
      </c>
      <c r="U3575" s="2" t="s">
        <v>6</v>
      </c>
      <c r="V3575" s="2" t="s">
        <v>6</v>
      </c>
      <c r="W3575" s="2" t="s">
        <v>6</v>
      </c>
      <c r="X3575" s="2" t="s">
        <v>6</v>
      </c>
      <c r="Y3575" s="2" t="s">
        <v>6</v>
      </c>
      <c r="Z3575" s="2" t="s">
        <v>6</v>
      </c>
      <c r="AA3575" s="2" t="s">
        <v>6</v>
      </c>
      <c r="AB3575" s="2" t="s">
        <v>6</v>
      </c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</row>
    <row r="3576" spans="1:47" ht="15.75">
      <c r="A3576" s="2"/>
      <c r="B3576" s="2"/>
      <c r="C3576" s="2" t="s">
        <v>629</v>
      </c>
      <c r="D3576" s="2" t="s">
        <v>176</v>
      </c>
      <c r="E3576" s="2" t="s">
        <v>30</v>
      </c>
      <c r="F3576" s="26" t="s">
        <v>176</v>
      </c>
      <c r="G3576" s="4" t="s">
        <v>1266</v>
      </c>
      <c r="H3576" s="2" t="s">
        <v>163</v>
      </c>
      <c r="I3576" s="2" t="s">
        <v>569</v>
      </c>
      <c r="J3576" s="2" t="s">
        <v>570</v>
      </c>
      <c r="K3576" s="2" t="s">
        <v>882</v>
      </c>
      <c r="L3576" s="2" t="s">
        <v>790</v>
      </c>
      <c r="M3576" s="2" t="s">
        <v>6</v>
      </c>
      <c r="N3576" s="2" t="s">
        <v>6</v>
      </c>
      <c r="O3576" s="2" t="s">
        <v>6</v>
      </c>
      <c r="P3576" s="2" t="s">
        <v>6</v>
      </c>
      <c r="Q3576" s="2" t="s">
        <v>6</v>
      </c>
      <c r="R3576" s="2" t="s">
        <v>6</v>
      </c>
      <c r="S3576" s="2" t="s">
        <v>6</v>
      </c>
      <c r="T3576" s="2" t="s">
        <v>6</v>
      </c>
      <c r="U3576" s="2" t="s">
        <v>6</v>
      </c>
      <c r="V3576" s="2" t="s">
        <v>6</v>
      </c>
      <c r="W3576" s="2" t="s">
        <v>6</v>
      </c>
      <c r="X3576" s="2" t="s">
        <v>6</v>
      </c>
      <c r="Y3576" s="2" t="s">
        <v>6</v>
      </c>
      <c r="Z3576" s="2" t="s">
        <v>6</v>
      </c>
      <c r="AA3576" s="2" t="s">
        <v>6</v>
      </c>
      <c r="AB3576" s="2" t="s">
        <v>6</v>
      </c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</row>
    <row r="3577" spans="1:47" ht="15.75">
      <c r="A3577" s="2"/>
      <c r="B3577" s="2"/>
      <c r="C3577" s="2" t="s">
        <v>630</v>
      </c>
      <c r="D3577" s="2" t="s">
        <v>176</v>
      </c>
      <c r="E3577" s="2" t="s">
        <v>30</v>
      </c>
      <c r="F3577" s="26" t="s">
        <v>176</v>
      </c>
      <c r="G3577" s="4" t="s">
        <v>1266</v>
      </c>
      <c r="H3577" s="2" t="s">
        <v>163</v>
      </c>
      <c r="I3577" s="2" t="s">
        <v>569</v>
      </c>
      <c r="J3577" s="2" t="s">
        <v>570</v>
      </c>
      <c r="K3577" s="2" t="s">
        <v>882</v>
      </c>
      <c r="L3577" s="2" t="s">
        <v>790</v>
      </c>
      <c r="M3577" s="2" t="s">
        <v>6</v>
      </c>
      <c r="N3577" s="2" t="s">
        <v>6</v>
      </c>
      <c r="O3577" s="2" t="s">
        <v>6</v>
      </c>
      <c r="P3577" s="2" t="s">
        <v>6</v>
      </c>
      <c r="Q3577" s="2" t="s">
        <v>6</v>
      </c>
      <c r="R3577" s="2" t="s">
        <v>6</v>
      </c>
      <c r="S3577" s="2" t="s">
        <v>6</v>
      </c>
      <c r="T3577" s="2" t="s">
        <v>6</v>
      </c>
      <c r="U3577" s="2" t="s">
        <v>6</v>
      </c>
      <c r="V3577" s="2" t="s">
        <v>6</v>
      </c>
      <c r="W3577" s="2" t="s">
        <v>6</v>
      </c>
      <c r="X3577" s="2" t="s">
        <v>6</v>
      </c>
      <c r="Y3577" s="2" t="s">
        <v>6</v>
      </c>
      <c r="Z3577" s="2" t="s">
        <v>6</v>
      </c>
      <c r="AA3577" s="2" t="s">
        <v>6</v>
      </c>
      <c r="AB3577" s="2" t="s">
        <v>6</v>
      </c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</row>
    <row r="3578" spans="1:47" ht="15.75">
      <c r="A3578" s="2"/>
      <c r="B3578" s="2"/>
      <c r="C3578" s="2" t="s">
        <v>631</v>
      </c>
      <c r="D3578" s="2" t="s">
        <v>176</v>
      </c>
      <c r="E3578" s="2" t="s">
        <v>30</v>
      </c>
      <c r="F3578" s="26" t="s">
        <v>176</v>
      </c>
      <c r="G3578" s="4" t="s">
        <v>1266</v>
      </c>
      <c r="H3578" s="2" t="s">
        <v>163</v>
      </c>
      <c r="I3578" s="2" t="s">
        <v>569</v>
      </c>
      <c r="J3578" s="2" t="s">
        <v>570</v>
      </c>
      <c r="K3578" s="2" t="s">
        <v>882</v>
      </c>
      <c r="L3578" s="2" t="s">
        <v>790</v>
      </c>
      <c r="M3578" s="2" t="s">
        <v>6</v>
      </c>
      <c r="N3578" s="2" t="s">
        <v>6</v>
      </c>
      <c r="O3578" s="2" t="s">
        <v>6</v>
      </c>
      <c r="P3578" s="2" t="s">
        <v>6</v>
      </c>
      <c r="Q3578" s="2" t="s">
        <v>6</v>
      </c>
      <c r="R3578" s="2" t="s">
        <v>6</v>
      </c>
      <c r="S3578" s="2" t="s">
        <v>6</v>
      </c>
      <c r="T3578" s="2" t="s">
        <v>6</v>
      </c>
      <c r="U3578" s="2" t="s">
        <v>6</v>
      </c>
      <c r="V3578" s="2" t="s">
        <v>6</v>
      </c>
      <c r="W3578" s="2" t="s">
        <v>6</v>
      </c>
      <c r="X3578" s="2" t="s">
        <v>6</v>
      </c>
      <c r="Y3578" s="2" t="s">
        <v>6</v>
      </c>
      <c r="Z3578" s="2" t="s">
        <v>6</v>
      </c>
      <c r="AA3578" s="2" t="s">
        <v>6</v>
      </c>
      <c r="AB3578" s="2" t="s">
        <v>6</v>
      </c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</row>
    <row r="3579" spans="1:47" ht="15.75">
      <c r="A3579" s="2"/>
      <c r="B3579" s="2"/>
      <c r="C3579" s="2" t="s">
        <v>632</v>
      </c>
      <c r="D3579" s="2" t="s">
        <v>176</v>
      </c>
      <c r="E3579" s="2" t="s">
        <v>30</v>
      </c>
      <c r="F3579" s="26" t="s">
        <v>176</v>
      </c>
      <c r="G3579" s="4" t="s">
        <v>1266</v>
      </c>
      <c r="H3579" s="2" t="s">
        <v>163</v>
      </c>
      <c r="I3579" s="2" t="s">
        <v>569</v>
      </c>
      <c r="J3579" s="2" t="s">
        <v>570</v>
      </c>
      <c r="K3579" s="2" t="s">
        <v>882</v>
      </c>
      <c r="L3579" s="2" t="s">
        <v>790</v>
      </c>
      <c r="M3579" s="2" t="s">
        <v>6</v>
      </c>
      <c r="N3579" s="2" t="s">
        <v>6</v>
      </c>
      <c r="O3579" s="2" t="s">
        <v>6</v>
      </c>
      <c r="P3579" s="2" t="s">
        <v>6</v>
      </c>
      <c r="Q3579" s="2" t="s">
        <v>6</v>
      </c>
      <c r="R3579" s="2" t="s">
        <v>6</v>
      </c>
      <c r="S3579" s="2" t="s">
        <v>6</v>
      </c>
      <c r="T3579" s="2" t="s">
        <v>6</v>
      </c>
      <c r="U3579" s="2" t="s">
        <v>6</v>
      </c>
      <c r="V3579" s="2" t="s">
        <v>6</v>
      </c>
      <c r="W3579" s="2" t="s">
        <v>6</v>
      </c>
      <c r="X3579" s="2" t="s">
        <v>6</v>
      </c>
      <c r="Y3579" s="2" t="s">
        <v>6</v>
      </c>
      <c r="Z3579" s="2" t="s">
        <v>6</v>
      </c>
      <c r="AA3579" s="2" t="s">
        <v>6</v>
      </c>
      <c r="AB3579" s="2" t="s">
        <v>6</v>
      </c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</row>
    <row r="3580" spans="1:47" ht="15.75">
      <c r="A3580" s="2"/>
      <c r="B3580" s="2"/>
      <c r="C3580" s="2" t="s">
        <v>633</v>
      </c>
      <c r="D3580" s="2" t="s">
        <v>176</v>
      </c>
      <c r="E3580" s="2" t="s">
        <v>30</v>
      </c>
      <c r="F3580" s="26" t="s">
        <v>176</v>
      </c>
      <c r="G3580" s="4" t="s">
        <v>1266</v>
      </c>
      <c r="H3580" s="2" t="s">
        <v>163</v>
      </c>
      <c r="I3580" s="2" t="s">
        <v>569</v>
      </c>
      <c r="J3580" s="2" t="s">
        <v>570</v>
      </c>
      <c r="K3580" s="2" t="s">
        <v>882</v>
      </c>
      <c r="L3580" s="2" t="s">
        <v>790</v>
      </c>
      <c r="M3580" s="2" t="s">
        <v>6</v>
      </c>
      <c r="N3580" s="2" t="s">
        <v>6</v>
      </c>
      <c r="O3580" s="2" t="s">
        <v>6</v>
      </c>
      <c r="P3580" s="2" t="s">
        <v>6</v>
      </c>
      <c r="Q3580" s="2" t="s">
        <v>6</v>
      </c>
      <c r="R3580" s="2" t="s">
        <v>6</v>
      </c>
      <c r="S3580" s="2" t="s">
        <v>6</v>
      </c>
      <c r="T3580" s="2" t="s">
        <v>6</v>
      </c>
      <c r="U3580" s="2" t="s">
        <v>6</v>
      </c>
      <c r="V3580" s="2" t="s">
        <v>6</v>
      </c>
      <c r="W3580" s="2" t="s">
        <v>6</v>
      </c>
      <c r="X3580" s="2" t="s">
        <v>6</v>
      </c>
      <c r="Y3580" s="2" t="s">
        <v>6</v>
      </c>
      <c r="Z3580" s="2" t="s">
        <v>6</v>
      </c>
      <c r="AA3580" s="2" t="s">
        <v>6</v>
      </c>
      <c r="AB3580" s="2" t="s">
        <v>6</v>
      </c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</row>
    <row r="3581" spans="1:47" ht="15.75">
      <c r="A3581" s="2"/>
      <c r="B3581" s="2"/>
      <c r="C3581" s="2" t="s">
        <v>634</v>
      </c>
      <c r="D3581" s="2" t="s">
        <v>176</v>
      </c>
      <c r="E3581" s="2" t="s">
        <v>30</v>
      </c>
      <c r="F3581" s="26" t="s">
        <v>176</v>
      </c>
      <c r="G3581" s="4" t="s">
        <v>1266</v>
      </c>
      <c r="H3581" s="2" t="s">
        <v>163</v>
      </c>
      <c r="I3581" s="2" t="s">
        <v>569</v>
      </c>
      <c r="J3581" s="2" t="s">
        <v>570</v>
      </c>
      <c r="K3581" s="2" t="s">
        <v>882</v>
      </c>
      <c r="L3581" s="2" t="s">
        <v>790</v>
      </c>
      <c r="M3581" s="2" t="s">
        <v>6</v>
      </c>
      <c r="N3581" s="2" t="s">
        <v>6</v>
      </c>
      <c r="O3581" s="2" t="s">
        <v>6</v>
      </c>
      <c r="P3581" s="2" t="s">
        <v>6</v>
      </c>
      <c r="Q3581" s="2" t="s">
        <v>6</v>
      </c>
      <c r="R3581" s="2" t="s">
        <v>6</v>
      </c>
      <c r="S3581" s="2" t="s">
        <v>6</v>
      </c>
      <c r="T3581" s="2" t="s">
        <v>6</v>
      </c>
      <c r="U3581" s="2" t="s">
        <v>6</v>
      </c>
      <c r="V3581" s="2" t="s">
        <v>6</v>
      </c>
      <c r="W3581" s="2" t="s">
        <v>6</v>
      </c>
      <c r="X3581" s="2" t="s">
        <v>6</v>
      </c>
      <c r="Y3581" s="2" t="s">
        <v>6</v>
      </c>
      <c r="Z3581" s="2" t="s">
        <v>6</v>
      </c>
      <c r="AA3581" s="2" t="s">
        <v>6</v>
      </c>
      <c r="AB3581" s="2" t="s">
        <v>6</v>
      </c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</row>
    <row r="3582" spans="1:47" ht="15.75">
      <c r="A3582" s="2"/>
      <c r="B3582" s="2"/>
      <c r="C3582" s="2" t="s">
        <v>624</v>
      </c>
      <c r="D3582" s="2" t="s">
        <v>176</v>
      </c>
      <c r="E3582" s="2" t="s">
        <v>30</v>
      </c>
      <c r="F3582" s="26" t="s">
        <v>176</v>
      </c>
      <c r="G3582" s="4" t="s">
        <v>1266</v>
      </c>
      <c r="H3582" s="2" t="s">
        <v>163</v>
      </c>
      <c r="I3582" s="2" t="s">
        <v>569</v>
      </c>
      <c r="J3582" s="2" t="s">
        <v>570</v>
      </c>
      <c r="K3582" s="2" t="s">
        <v>882</v>
      </c>
      <c r="L3582" s="2" t="s">
        <v>791</v>
      </c>
      <c r="M3582" s="2" t="s">
        <v>6</v>
      </c>
      <c r="N3582" s="2" t="s">
        <v>6</v>
      </c>
      <c r="O3582" s="2" t="s">
        <v>6</v>
      </c>
      <c r="P3582" s="2" t="s">
        <v>6</v>
      </c>
      <c r="Q3582" s="2" t="s">
        <v>6</v>
      </c>
      <c r="R3582" s="2" t="s">
        <v>6</v>
      </c>
      <c r="S3582" s="2" t="s">
        <v>6</v>
      </c>
      <c r="T3582" s="2" t="s">
        <v>6</v>
      </c>
      <c r="U3582" s="2" t="s">
        <v>6</v>
      </c>
      <c r="V3582" s="2" t="s">
        <v>6</v>
      </c>
      <c r="W3582" s="2" t="s">
        <v>6</v>
      </c>
      <c r="X3582" s="2" t="s">
        <v>6</v>
      </c>
      <c r="Y3582" s="2" t="s">
        <v>6</v>
      </c>
      <c r="Z3582" s="2" t="s">
        <v>6</v>
      </c>
      <c r="AA3582" s="2" t="s">
        <v>6</v>
      </c>
      <c r="AB3582" s="2" t="s">
        <v>6</v>
      </c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</row>
    <row r="3583" spans="1:47" ht="15.75">
      <c r="A3583" s="2"/>
      <c r="B3583" s="2"/>
      <c r="C3583" s="2" t="s">
        <v>625</v>
      </c>
      <c r="D3583" s="2" t="s">
        <v>176</v>
      </c>
      <c r="E3583" s="2" t="s">
        <v>30</v>
      </c>
      <c r="F3583" s="26" t="s">
        <v>176</v>
      </c>
      <c r="G3583" s="4" t="s">
        <v>1266</v>
      </c>
      <c r="H3583" s="2" t="s">
        <v>163</v>
      </c>
      <c r="I3583" s="2" t="s">
        <v>569</v>
      </c>
      <c r="J3583" s="2" t="s">
        <v>570</v>
      </c>
      <c r="K3583" s="2" t="s">
        <v>882</v>
      </c>
      <c r="L3583" s="2" t="s">
        <v>791</v>
      </c>
      <c r="M3583" s="2" t="s">
        <v>6</v>
      </c>
      <c r="N3583" s="2" t="s">
        <v>6</v>
      </c>
      <c r="O3583" s="2" t="s">
        <v>6</v>
      </c>
      <c r="P3583" s="2" t="s">
        <v>6</v>
      </c>
      <c r="Q3583" s="2" t="s">
        <v>6</v>
      </c>
      <c r="R3583" s="2" t="s">
        <v>6</v>
      </c>
      <c r="S3583" s="2" t="s">
        <v>6</v>
      </c>
      <c r="T3583" s="2" t="s">
        <v>6</v>
      </c>
      <c r="U3583" s="2" t="s">
        <v>6</v>
      </c>
      <c r="V3583" s="2" t="s">
        <v>6</v>
      </c>
      <c r="W3583" s="2" t="s">
        <v>6</v>
      </c>
      <c r="X3583" s="2" t="s">
        <v>6</v>
      </c>
      <c r="Y3583" s="2" t="s">
        <v>6</v>
      </c>
      <c r="Z3583" s="2" t="s">
        <v>6</v>
      </c>
      <c r="AA3583" s="2" t="s">
        <v>6</v>
      </c>
      <c r="AB3583" s="2" t="s">
        <v>6</v>
      </c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</row>
    <row r="3584" spans="1:47" ht="15.75">
      <c r="A3584" s="2"/>
      <c r="B3584" s="2"/>
      <c r="C3584" s="2" t="s">
        <v>626</v>
      </c>
      <c r="D3584" s="2" t="s">
        <v>176</v>
      </c>
      <c r="E3584" s="2" t="s">
        <v>30</v>
      </c>
      <c r="F3584" s="26" t="s">
        <v>176</v>
      </c>
      <c r="G3584" s="4" t="s">
        <v>1266</v>
      </c>
      <c r="H3584" s="2" t="s">
        <v>163</v>
      </c>
      <c r="I3584" s="2" t="s">
        <v>569</v>
      </c>
      <c r="J3584" s="2" t="s">
        <v>570</v>
      </c>
      <c r="K3584" s="2" t="s">
        <v>882</v>
      </c>
      <c r="L3584" s="2" t="s">
        <v>791</v>
      </c>
      <c r="M3584" s="2" t="s">
        <v>6</v>
      </c>
      <c r="N3584" s="2" t="s">
        <v>6</v>
      </c>
      <c r="O3584" s="2" t="s">
        <v>6</v>
      </c>
      <c r="P3584" s="2" t="s">
        <v>6</v>
      </c>
      <c r="Q3584" s="2" t="s">
        <v>6</v>
      </c>
      <c r="R3584" s="2" t="s">
        <v>6</v>
      </c>
      <c r="S3584" s="2" t="s">
        <v>6</v>
      </c>
      <c r="T3584" s="2" t="s">
        <v>6</v>
      </c>
      <c r="U3584" s="2" t="s">
        <v>6</v>
      </c>
      <c r="V3584" s="2" t="s">
        <v>6</v>
      </c>
      <c r="W3584" s="2" t="s">
        <v>6</v>
      </c>
      <c r="X3584" s="2" t="s">
        <v>6</v>
      </c>
      <c r="Y3584" s="2" t="s">
        <v>6</v>
      </c>
      <c r="Z3584" s="2" t="s">
        <v>6</v>
      </c>
      <c r="AA3584" s="2" t="s">
        <v>6</v>
      </c>
      <c r="AB3584" s="2" t="s">
        <v>6</v>
      </c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</row>
    <row r="3585" spans="1:47" ht="15.75">
      <c r="A3585" s="2"/>
      <c r="B3585" s="2"/>
      <c r="C3585" s="2" t="s">
        <v>627</v>
      </c>
      <c r="D3585" s="2" t="s">
        <v>176</v>
      </c>
      <c r="E3585" s="2" t="s">
        <v>30</v>
      </c>
      <c r="F3585" s="26" t="s">
        <v>176</v>
      </c>
      <c r="G3585" s="4" t="s">
        <v>1266</v>
      </c>
      <c r="H3585" s="2" t="s">
        <v>163</v>
      </c>
      <c r="I3585" s="2" t="s">
        <v>569</v>
      </c>
      <c r="J3585" s="2" t="s">
        <v>570</v>
      </c>
      <c r="K3585" s="2" t="s">
        <v>882</v>
      </c>
      <c r="L3585" s="2" t="s">
        <v>791</v>
      </c>
      <c r="M3585" s="2" t="s">
        <v>6</v>
      </c>
      <c r="N3585" s="2" t="s">
        <v>6</v>
      </c>
      <c r="O3585" s="2" t="s">
        <v>6</v>
      </c>
      <c r="P3585" s="2" t="s">
        <v>6</v>
      </c>
      <c r="Q3585" s="2" t="s">
        <v>6</v>
      </c>
      <c r="R3585" s="2" t="s">
        <v>6</v>
      </c>
      <c r="S3585" s="2" t="s">
        <v>6</v>
      </c>
      <c r="T3585" s="2" t="s">
        <v>6</v>
      </c>
      <c r="U3585" s="2" t="s">
        <v>6</v>
      </c>
      <c r="V3585" s="2" t="s">
        <v>6</v>
      </c>
      <c r="W3585" s="2" t="s">
        <v>6</v>
      </c>
      <c r="X3585" s="2" t="s">
        <v>6</v>
      </c>
      <c r="Y3585" s="2" t="s">
        <v>6</v>
      </c>
      <c r="Z3585" s="2" t="s">
        <v>6</v>
      </c>
      <c r="AA3585" s="2" t="s">
        <v>6</v>
      </c>
      <c r="AB3585" s="2" t="s">
        <v>6</v>
      </c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</row>
    <row r="3586" spans="1:47" ht="15.75">
      <c r="A3586" s="2"/>
      <c r="B3586" s="2"/>
      <c r="C3586" s="2" t="s">
        <v>628</v>
      </c>
      <c r="D3586" s="2" t="s">
        <v>176</v>
      </c>
      <c r="E3586" s="2" t="s">
        <v>30</v>
      </c>
      <c r="F3586" s="26" t="s">
        <v>176</v>
      </c>
      <c r="G3586" s="4" t="s">
        <v>1266</v>
      </c>
      <c r="H3586" s="2" t="s">
        <v>163</v>
      </c>
      <c r="I3586" s="2" t="s">
        <v>569</v>
      </c>
      <c r="J3586" s="2" t="s">
        <v>570</v>
      </c>
      <c r="K3586" s="2" t="s">
        <v>882</v>
      </c>
      <c r="L3586" s="2" t="s">
        <v>791</v>
      </c>
      <c r="M3586" s="2" t="s">
        <v>6</v>
      </c>
      <c r="N3586" s="2" t="s">
        <v>6</v>
      </c>
      <c r="O3586" s="2" t="s">
        <v>6</v>
      </c>
      <c r="P3586" s="2" t="s">
        <v>6</v>
      </c>
      <c r="Q3586" s="2" t="s">
        <v>6</v>
      </c>
      <c r="R3586" s="2" t="s">
        <v>6</v>
      </c>
      <c r="S3586" s="2" t="s">
        <v>6</v>
      </c>
      <c r="T3586" s="2" t="s">
        <v>6</v>
      </c>
      <c r="U3586" s="2" t="s">
        <v>6</v>
      </c>
      <c r="V3586" s="2" t="s">
        <v>6</v>
      </c>
      <c r="W3586" s="2" t="s">
        <v>6</v>
      </c>
      <c r="X3586" s="2" t="s">
        <v>6</v>
      </c>
      <c r="Y3586" s="2" t="s">
        <v>6</v>
      </c>
      <c r="Z3586" s="2" t="s">
        <v>6</v>
      </c>
      <c r="AA3586" s="2" t="s">
        <v>6</v>
      </c>
      <c r="AB3586" s="2" t="s">
        <v>6</v>
      </c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</row>
    <row r="3587" spans="1:47" ht="15.75">
      <c r="A3587" s="2"/>
      <c r="B3587" s="2"/>
      <c r="C3587" s="2" t="s">
        <v>629</v>
      </c>
      <c r="D3587" s="2" t="s">
        <v>176</v>
      </c>
      <c r="E3587" s="2" t="s">
        <v>30</v>
      </c>
      <c r="F3587" s="26" t="s">
        <v>176</v>
      </c>
      <c r="G3587" s="4" t="s">
        <v>1266</v>
      </c>
      <c r="H3587" s="2" t="s">
        <v>163</v>
      </c>
      <c r="I3587" s="2" t="s">
        <v>569</v>
      </c>
      <c r="J3587" s="2" t="s">
        <v>570</v>
      </c>
      <c r="K3587" s="2" t="s">
        <v>882</v>
      </c>
      <c r="L3587" s="2" t="s">
        <v>791</v>
      </c>
      <c r="M3587" s="2" t="s">
        <v>6</v>
      </c>
      <c r="N3587" s="2" t="s">
        <v>6</v>
      </c>
      <c r="O3587" s="2" t="s">
        <v>6</v>
      </c>
      <c r="P3587" s="2" t="s">
        <v>6</v>
      </c>
      <c r="Q3587" s="2" t="s">
        <v>6</v>
      </c>
      <c r="R3587" s="2" t="s">
        <v>6</v>
      </c>
      <c r="S3587" s="2" t="s">
        <v>6</v>
      </c>
      <c r="T3587" s="2" t="s">
        <v>6</v>
      </c>
      <c r="U3587" s="2" t="s">
        <v>6</v>
      </c>
      <c r="V3587" s="2" t="s">
        <v>6</v>
      </c>
      <c r="W3587" s="2" t="s">
        <v>6</v>
      </c>
      <c r="X3587" s="2" t="s">
        <v>6</v>
      </c>
      <c r="Y3587" s="2" t="s">
        <v>6</v>
      </c>
      <c r="Z3587" s="2" t="s">
        <v>6</v>
      </c>
      <c r="AA3587" s="2" t="s">
        <v>6</v>
      </c>
      <c r="AB3587" s="2" t="s">
        <v>6</v>
      </c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</row>
    <row r="3588" spans="1:47" ht="15.75">
      <c r="A3588" s="2"/>
      <c r="B3588" s="2"/>
      <c r="C3588" s="2" t="s">
        <v>630</v>
      </c>
      <c r="D3588" s="2" t="s">
        <v>176</v>
      </c>
      <c r="E3588" s="2" t="s">
        <v>30</v>
      </c>
      <c r="F3588" s="26" t="s">
        <v>176</v>
      </c>
      <c r="G3588" s="4" t="s">
        <v>1266</v>
      </c>
      <c r="H3588" s="2" t="s">
        <v>163</v>
      </c>
      <c r="I3588" s="2" t="s">
        <v>569</v>
      </c>
      <c r="J3588" s="2" t="s">
        <v>570</v>
      </c>
      <c r="K3588" s="2" t="s">
        <v>882</v>
      </c>
      <c r="L3588" s="2" t="s">
        <v>791</v>
      </c>
      <c r="M3588" s="2" t="s">
        <v>6</v>
      </c>
      <c r="N3588" s="2" t="s">
        <v>6</v>
      </c>
      <c r="O3588" s="2" t="s">
        <v>6</v>
      </c>
      <c r="P3588" s="2" t="s">
        <v>6</v>
      </c>
      <c r="Q3588" s="2" t="s">
        <v>6</v>
      </c>
      <c r="R3588" s="2" t="s">
        <v>6</v>
      </c>
      <c r="S3588" s="2" t="s">
        <v>6</v>
      </c>
      <c r="T3588" s="2" t="s">
        <v>6</v>
      </c>
      <c r="U3588" s="2" t="s">
        <v>6</v>
      </c>
      <c r="V3588" s="2" t="s">
        <v>6</v>
      </c>
      <c r="W3588" s="2" t="s">
        <v>6</v>
      </c>
      <c r="X3588" s="2" t="s">
        <v>6</v>
      </c>
      <c r="Y3588" s="2" t="s">
        <v>6</v>
      </c>
      <c r="Z3588" s="2" t="s">
        <v>6</v>
      </c>
      <c r="AA3588" s="2" t="s">
        <v>6</v>
      </c>
      <c r="AB3588" s="2" t="s">
        <v>6</v>
      </c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</row>
    <row r="3589" spans="1:47" ht="15.75">
      <c r="A3589" s="2"/>
      <c r="B3589" s="2"/>
      <c r="C3589" s="2" t="s">
        <v>631</v>
      </c>
      <c r="D3589" s="2" t="s">
        <v>176</v>
      </c>
      <c r="E3589" s="2" t="s">
        <v>30</v>
      </c>
      <c r="F3589" s="26" t="s">
        <v>176</v>
      </c>
      <c r="G3589" s="4" t="s">
        <v>1266</v>
      </c>
      <c r="H3589" s="2" t="s">
        <v>163</v>
      </c>
      <c r="I3589" s="2" t="s">
        <v>569</v>
      </c>
      <c r="J3589" s="2" t="s">
        <v>570</v>
      </c>
      <c r="K3589" s="2" t="s">
        <v>882</v>
      </c>
      <c r="L3589" s="2" t="s">
        <v>791</v>
      </c>
      <c r="M3589" s="2" t="s">
        <v>6</v>
      </c>
      <c r="N3589" s="2" t="s">
        <v>6</v>
      </c>
      <c r="O3589" s="2" t="s">
        <v>6</v>
      </c>
      <c r="P3589" s="2" t="s">
        <v>6</v>
      </c>
      <c r="Q3589" s="2" t="s">
        <v>6</v>
      </c>
      <c r="R3589" s="2" t="s">
        <v>6</v>
      </c>
      <c r="S3589" s="2" t="s">
        <v>6</v>
      </c>
      <c r="T3589" s="2" t="s">
        <v>6</v>
      </c>
      <c r="U3589" s="2" t="s">
        <v>6</v>
      </c>
      <c r="V3589" s="2" t="s">
        <v>6</v>
      </c>
      <c r="W3589" s="2" t="s">
        <v>6</v>
      </c>
      <c r="X3589" s="2" t="s">
        <v>6</v>
      </c>
      <c r="Y3589" s="2" t="s">
        <v>6</v>
      </c>
      <c r="Z3589" s="2" t="s">
        <v>6</v>
      </c>
      <c r="AA3589" s="2" t="s">
        <v>6</v>
      </c>
      <c r="AB3589" s="2" t="s">
        <v>6</v>
      </c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</row>
    <row r="3590" spans="1:47" ht="15.75">
      <c r="A3590" s="2"/>
      <c r="B3590" s="2"/>
      <c r="C3590" s="2" t="s">
        <v>632</v>
      </c>
      <c r="D3590" s="2" t="s">
        <v>176</v>
      </c>
      <c r="E3590" s="2" t="s">
        <v>30</v>
      </c>
      <c r="F3590" s="26" t="s">
        <v>176</v>
      </c>
      <c r="G3590" s="4" t="s">
        <v>1266</v>
      </c>
      <c r="H3590" s="2" t="s">
        <v>163</v>
      </c>
      <c r="I3590" s="2" t="s">
        <v>569</v>
      </c>
      <c r="J3590" s="2" t="s">
        <v>570</v>
      </c>
      <c r="K3590" s="2" t="s">
        <v>882</v>
      </c>
      <c r="L3590" s="2" t="s">
        <v>791</v>
      </c>
      <c r="M3590" s="2" t="s">
        <v>6</v>
      </c>
      <c r="N3590" s="2" t="s">
        <v>6</v>
      </c>
      <c r="O3590" s="2" t="s">
        <v>6</v>
      </c>
      <c r="P3590" s="2" t="s">
        <v>6</v>
      </c>
      <c r="Q3590" s="2" t="s">
        <v>6</v>
      </c>
      <c r="R3590" s="2" t="s">
        <v>6</v>
      </c>
      <c r="S3590" s="2" t="s">
        <v>6</v>
      </c>
      <c r="T3590" s="2" t="s">
        <v>6</v>
      </c>
      <c r="U3590" s="2" t="s">
        <v>6</v>
      </c>
      <c r="V3590" s="2" t="s">
        <v>6</v>
      </c>
      <c r="W3590" s="2" t="s">
        <v>6</v>
      </c>
      <c r="X3590" s="2" t="s">
        <v>6</v>
      </c>
      <c r="Y3590" s="2" t="s">
        <v>6</v>
      </c>
      <c r="Z3590" s="2" t="s">
        <v>6</v>
      </c>
      <c r="AA3590" s="2" t="s">
        <v>6</v>
      </c>
      <c r="AB3590" s="2" t="s">
        <v>6</v>
      </c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</row>
    <row r="3591" spans="1:47" ht="15.75">
      <c r="A3591" s="2"/>
      <c r="B3591" s="2"/>
      <c r="C3591" s="2" t="s">
        <v>633</v>
      </c>
      <c r="D3591" s="2" t="s">
        <v>176</v>
      </c>
      <c r="E3591" s="2" t="s">
        <v>30</v>
      </c>
      <c r="F3591" s="26" t="s">
        <v>176</v>
      </c>
      <c r="G3591" s="4" t="s">
        <v>1266</v>
      </c>
      <c r="H3591" s="2" t="s">
        <v>163</v>
      </c>
      <c r="I3591" s="2" t="s">
        <v>569</v>
      </c>
      <c r="J3591" s="2" t="s">
        <v>570</v>
      </c>
      <c r="K3591" s="2" t="s">
        <v>882</v>
      </c>
      <c r="L3591" s="2" t="s">
        <v>791</v>
      </c>
      <c r="M3591" s="2" t="s">
        <v>6</v>
      </c>
      <c r="N3591" s="2" t="s">
        <v>6</v>
      </c>
      <c r="O3591" s="2" t="s">
        <v>6</v>
      </c>
      <c r="P3591" s="2" t="s">
        <v>6</v>
      </c>
      <c r="Q3591" s="2" t="s">
        <v>6</v>
      </c>
      <c r="R3591" s="2" t="s">
        <v>6</v>
      </c>
      <c r="S3591" s="2" t="s">
        <v>6</v>
      </c>
      <c r="T3591" s="2" t="s">
        <v>6</v>
      </c>
      <c r="U3591" s="2" t="s">
        <v>6</v>
      </c>
      <c r="V3591" s="2" t="s">
        <v>6</v>
      </c>
      <c r="W3591" s="2" t="s">
        <v>6</v>
      </c>
      <c r="X3591" s="2" t="s">
        <v>6</v>
      </c>
      <c r="Y3591" s="2" t="s">
        <v>6</v>
      </c>
      <c r="Z3591" s="2" t="s">
        <v>6</v>
      </c>
      <c r="AA3591" s="2" t="s">
        <v>6</v>
      </c>
      <c r="AB3591" s="2" t="s">
        <v>6</v>
      </c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</row>
    <row r="3592" spans="1:47" ht="15.75">
      <c r="A3592" s="2"/>
      <c r="B3592" s="2"/>
      <c r="C3592" s="2" t="s">
        <v>634</v>
      </c>
      <c r="D3592" s="2" t="s">
        <v>176</v>
      </c>
      <c r="E3592" s="2" t="s">
        <v>30</v>
      </c>
      <c r="F3592" s="26" t="s">
        <v>176</v>
      </c>
      <c r="G3592" s="4" t="s">
        <v>1266</v>
      </c>
      <c r="H3592" s="2" t="s">
        <v>163</v>
      </c>
      <c r="I3592" s="2" t="s">
        <v>569</v>
      </c>
      <c r="J3592" s="2" t="s">
        <v>570</v>
      </c>
      <c r="K3592" s="2" t="s">
        <v>882</v>
      </c>
      <c r="L3592" s="2" t="s">
        <v>791</v>
      </c>
      <c r="M3592" s="2" t="s">
        <v>6</v>
      </c>
      <c r="N3592" s="2" t="s">
        <v>6</v>
      </c>
      <c r="O3592" s="2" t="s">
        <v>6</v>
      </c>
      <c r="P3592" s="2" t="s">
        <v>6</v>
      </c>
      <c r="Q3592" s="2" t="s">
        <v>6</v>
      </c>
      <c r="R3592" s="2" t="s">
        <v>6</v>
      </c>
      <c r="S3592" s="2" t="s">
        <v>6</v>
      </c>
      <c r="T3592" s="2" t="s">
        <v>6</v>
      </c>
      <c r="U3592" s="2" t="s">
        <v>6</v>
      </c>
      <c r="V3592" s="2" t="s">
        <v>6</v>
      </c>
      <c r="W3592" s="2" t="s">
        <v>6</v>
      </c>
      <c r="X3592" s="2" t="s">
        <v>6</v>
      </c>
      <c r="Y3592" s="2" t="s">
        <v>6</v>
      </c>
      <c r="Z3592" s="2" t="s">
        <v>6</v>
      </c>
      <c r="AA3592" s="2" t="s">
        <v>6</v>
      </c>
      <c r="AB3592" s="2" t="s">
        <v>6</v>
      </c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</row>
    <row r="3593" spans="1:47" ht="15.75">
      <c r="A3593" s="2"/>
      <c r="B3593" s="2"/>
      <c r="C3593" s="2" t="s">
        <v>635</v>
      </c>
      <c r="D3593" s="2" t="s">
        <v>176</v>
      </c>
      <c r="E3593" s="2" t="s">
        <v>30</v>
      </c>
      <c r="F3593" s="26" t="s">
        <v>176</v>
      </c>
      <c r="G3593" s="4" t="s">
        <v>1266</v>
      </c>
      <c r="H3593" s="2" t="s">
        <v>163</v>
      </c>
      <c r="I3593" s="2" t="s">
        <v>569</v>
      </c>
      <c r="J3593" s="2" t="s">
        <v>570</v>
      </c>
      <c r="K3593" s="2" t="s">
        <v>882</v>
      </c>
      <c r="L3593" s="2" t="s">
        <v>791</v>
      </c>
      <c r="M3593" s="2" t="s">
        <v>6</v>
      </c>
      <c r="N3593" s="2" t="s">
        <v>6</v>
      </c>
      <c r="O3593" s="2" t="s">
        <v>6</v>
      </c>
      <c r="P3593" s="2" t="s">
        <v>6</v>
      </c>
      <c r="Q3593" s="2" t="s">
        <v>6</v>
      </c>
      <c r="R3593" s="2" t="s">
        <v>6</v>
      </c>
      <c r="S3593" s="2" t="s">
        <v>6</v>
      </c>
      <c r="T3593" s="2" t="s">
        <v>6</v>
      </c>
      <c r="U3593" s="2" t="s">
        <v>6</v>
      </c>
      <c r="V3593" s="2" t="s">
        <v>6</v>
      </c>
      <c r="W3593" s="2" t="s">
        <v>6</v>
      </c>
      <c r="X3593" s="2" t="s">
        <v>6</v>
      </c>
      <c r="Y3593" s="2" t="s">
        <v>6</v>
      </c>
      <c r="Z3593" s="2" t="s">
        <v>6</v>
      </c>
      <c r="AA3593" s="2" t="s">
        <v>6</v>
      </c>
      <c r="AB3593" s="2" t="s">
        <v>6</v>
      </c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</row>
    <row r="3594" spans="1:47" ht="15.75">
      <c r="A3594" s="2"/>
      <c r="B3594" s="2"/>
      <c r="C3594" s="2" t="s">
        <v>636</v>
      </c>
      <c r="D3594" s="2" t="s">
        <v>176</v>
      </c>
      <c r="E3594" s="2" t="s">
        <v>30</v>
      </c>
      <c r="F3594" s="26" t="s">
        <v>176</v>
      </c>
      <c r="G3594" s="4" t="s">
        <v>1266</v>
      </c>
      <c r="H3594" s="2" t="s">
        <v>163</v>
      </c>
      <c r="I3594" s="2" t="s">
        <v>569</v>
      </c>
      <c r="J3594" s="2" t="s">
        <v>570</v>
      </c>
      <c r="K3594" s="2" t="s">
        <v>882</v>
      </c>
      <c r="L3594" s="2" t="s">
        <v>791</v>
      </c>
      <c r="M3594" s="2" t="s">
        <v>6</v>
      </c>
      <c r="N3594" s="2" t="s">
        <v>6</v>
      </c>
      <c r="O3594" s="2" t="s">
        <v>6</v>
      </c>
      <c r="P3594" s="2" t="s">
        <v>6</v>
      </c>
      <c r="Q3594" s="2" t="s">
        <v>6</v>
      </c>
      <c r="R3594" s="2" t="s">
        <v>6</v>
      </c>
      <c r="S3594" s="2" t="s">
        <v>6</v>
      </c>
      <c r="T3594" s="2" t="s">
        <v>6</v>
      </c>
      <c r="U3594" s="2" t="s">
        <v>6</v>
      </c>
      <c r="V3594" s="2" t="s">
        <v>6</v>
      </c>
      <c r="W3594" s="2" t="s">
        <v>6</v>
      </c>
      <c r="X3594" s="2" t="s">
        <v>6</v>
      </c>
      <c r="Y3594" s="2" t="s">
        <v>6</v>
      </c>
      <c r="Z3594" s="2" t="s">
        <v>6</v>
      </c>
      <c r="AA3594" s="2" t="s">
        <v>6</v>
      </c>
      <c r="AB3594" s="2" t="s">
        <v>6</v>
      </c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</row>
    <row r="3595" spans="1:47" ht="15.75">
      <c r="A3595" s="2"/>
      <c r="B3595" s="2"/>
      <c r="C3595" s="2" t="s">
        <v>637</v>
      </c>
      <c r="D3595" s="2" t="s">
        <v>176</v>
      </c>
      <c r="E3595" s="2" t="s">
        <v>30</v>
      </c>
      <c r="F3595" s="26" t="s">
        <v>176</v>
      </c>
      <c r="G3595" s="4" t="s">
        <v>1266</v>
      </c>
      <c r="H3595" s="2" t="s">
        <v>163</v>
      </c>
      <c r="I3595" s="2" t="s">
        <v>569</v>
      </c>
      <c r="J3595" s="2" t="s">
        <v>570</v>
      </c>
      <c r="K3595" s="2" t="s">
        <v>882</v>
      </c>
      <c r="L3595" s="2" t="s">
        <v>791</v>
      </c>
      <c r="M3595" s="2" t="s">
        <v>6</v>
      </c>
      <c r="N3595" s="2" t="s">
        <v>6</v>
      </c>
      <c r="O3595" s="2" t="s">
        <v>6</v>
      </c>
      <c r="P3595" s="2" t="s">
        <v>6</v>
      </c>
      <c r="Q3595" s="2" t="s">
        <v>6</v>
      </c>
      <c r="R3595" s="2" t="s">
        <v>6</v>
      </c>
      <c r="S3595" s="2" t="s">
        <v>6</v>
      </c>
      <c r="T3595" s="2" t="s">
        <v>6</v>
      </c>
      <c r="U3595" s="2" t="s">
        <v>6</v>
      </c>
      <c r="V3595" s="2" t="s">
        <v>6</v>
      </c>
      <c r="W3595" s="2" t="s">
        <v>6</v>
      </c>
      <c r="X3595" s="2" t="s">
        <v>6</v>
      </c>
      <c r="Y3595" s="2" t="s">
        <v>6</v>
      </c>
      <c r="Z3595" s="2" t="s">
        <v>6</v>
      </c>
      <c r="AA3595" s="2" t="s">
        <v>6</v>
      </c>
      <c r="AB3595" s="2" t="s">
        <v>6</v>
      </c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</row>
    <row r="3596" spans="1:47" ht="15.75">
      <c r="A3596" s="2"/>
      <c r="B3596" s="2"/>
      <c r="C3596" s="2" t="s">
        <v>638</v>
      </c>
      <c r="D3596" s="2" t="s">
        <v>176</v>
      </c>
      <c r="E3596" s="2" t="s">
        <v>30</v>
      </c>
      <c r="F3596" s="26" t="s">
        <v>176</v>
      </c>
      <c r="G3596" s="4" t="s">
        <v>1266</v>
      </c>
      <c r="H3596" s="2" t="s">
        <v>163</v>
      </c>
      <c r="I3596" s="2" t="s">
        <v>569</v>
      </c>
      <c r="J3596" s="2" t="s">
        <v>570</v>
      </c>
      <c r="K3596" s="2" t="s">
        <v>882</v>
      </c>
      <c r="L3596" s="2" t="s">
        <v>791</v>
      </c>
      <c r="M3596" s="2" t="s">
        <v>6</v>
      </c>
      <c r="N3596" s="2" t="s">
        <v>6</v>
      </c>
      <c r="O3596" s="2" t="s">
        <v>6</v>
      </c>
      <c r="P3596" s="2" t="s">
        <v>6</v>
      </c>
      <c r="Q3596" s="2" t="s">
        <v>6</v>
      </c>
      <c r="R3596" s="2" t="s">
        <v>6</v>
      </c>
      <c r="S3596" s="2" t="s">
        <v>6</v>
      </c>
      <c r="T3596" s="2" t="s">
        <v>6</v>
      </c>
      <c r="U3596" s="2" t="s">
        <v>6</v>
      </c>
      <c r="V3596" s="2" t="s">
        <v>6</v>
      </c>
      <c r="W3596" s="2" t="s">
        <v>6</v>
      </c>
      <c r="X3596" s="2" t="s">
        <v>6</v>
      </c>
      <c r="Y3596" s="2" t="s">
        <v>6</v>
      </c>
      <c r="Z3596" s="2" t="s">
        <v>6</v>
      </c>
      <c r="AA3596" s="2" t="s">
        <v>6</v>
      </c>
      <c r="AB3596" s="2" t="s">
        <v>6</v>
      </c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</row>
    <row r="3597" spans="1:47" ht="15.75">
      <c r="A3597" s="2"/>
      <c r="B3597" s="2"/>
      <c r="C3597" s="2" t="s">
        <v>624</v>
      </c>
      <c r="D3597" s="2" t="s">
        <v>176</v>
      </c>
      <c r="E3597" s="2" t="s">
        <v>30</v>
      </c>
      <c r="F3597" s="26" t="s">
        <v>176</v>
      </c>
      <c r="G3597" s="4" t="s">
        <v>1266</v>
      </c>
      <c r="H3597" s="2" t="s">
        <v>163</v>
      </c>
      <c r="I3597" s="2" t="s">
        <v>569</v>
      </c>
      <c r="J3597" s="2" t="s">
        <v>570</v>
      </c>
      <c r="K3597" s="2" t="s">
        <v>882</v>
      </c>
      <c r="L3597" s="2" t="s">
        <v>792</v>
      </c>
      <c r="M3597" s="2" t="s">
        <v>6</v>
      </c>
      <c r="N3597" s="2" t="s">
        <v>6</v>
      </c>
      <c r="O3597" s="2" t="s">
        <v>6</v>
      </c>
      <c r="P3597" s="2" t="s">
        <v>6</v>
      </c>
      <c r="Q3597" s="2" t="s">
        <v>6</v>
      </c>
      <c r="R3597" s="2" t="s">
        <v>6</v>
      </c>
      <c r="S3597" s="2" t="s">
        <v>6</v>
      </c>
      <c r="T3597" s="2" t="s">
        <v>6</v>
      </c>
      <c r="U3597" s="2" t="s">
        <v>6</v>
      </c>
      <c r="V3597" s="2" t="s">
        <v>6</v>
      </c>
      <c r="W3597" s="2" t="s">
        <v>6</v>
      </c>
      <c r="X3597" s="2" t="s">
        <v>6</v>
      </c>
      <c r="Y3597" s="2" t="s">
        <v>6</v>
      </c>
      <c r="Z3597" s="2" t="s">
        <v>6</v>
      </c>
      <c r="AA3597" s="2" t="s">
        <v>6</v>
      </c>
      <c r="AB3597" s="2" t="s">
        <v>6</v>
      </c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</row>
    <row r="3598" spans="1:47" ht="15.75">
      <c r="A3598" s="2"/>
      <c r="B3598" s="2"/>
      <c r="C3598" s="2" t="s">
        <v>625</v>
      </c>
      <c r="D3598" s="2" t="s">
        <v>176</v>
      </c>
      <c r="E3598" s="2" t="s">
        <v>30</v>
      </c>
      <c r="F3598" s="26" t="s">
        <v>176</v>
      </c>
      <c r="G3598" s="4" t="s">
        <v>1266</v>
      </c>
      <c r="H3598" s="2" t="s">
        <v>163</v>
      </c>
      <c r="I3598" s="2" t="s">
        <v>569</v>
      </c>
      <c r="J3598" s="2" t="s">
        <v>570</v>
      </c>
      <c r="K3598" s="2" t="s">
        <v>882</v>
      </c>
      <c r="L3598" s="2" t="s">
        <v>792</v>
      </c>
      <c r="M3598" s="2" t="s">
        <v>6</v>
      </c>
      <c r="N3598" s="2" t="s">
        <v>6</v>
      </c>
      <c r="O3598" s="2" t="s">
        <v>6</v>
      </c>
      <c r="P3598" s="2" t="s">
        <v>6</v>
      </c>
      <c r="Q3598" s="2" t="s">
        <v>6</v>
      </c>
      <c r="R3598" s="2" t="s">
        <v>6</v>
      </c>
      <c r="S3598" s="2" t="s">
        <v>6</v>
      </c>
      <c r="T3598" s="2" t="s">
        <v>6</v>
      </c>
      <c r="U3598" s="2" t="s">
        <v>6</v>
      </c>
      <c r="V3598" s="2" t="s">
        <v>6</v>
      </c>
      <c r="W3598" s="2" t="s">
        <v>6</v>
      </c>
      <c r="X3598" s="2" t="s">
        <v>6</v>
      </c>
      <c r="Y3598" s="2" t="s">
        <v>6</v>
      </c>
      <c r="Z3598" s="2" t="s">
        <v>6</v>
      </c>
      <c r="AA3598" s="2" t="s">
        <v>6</v>
      </c>
      <c r="AB3598" s="2" t="s">
        <v>6</v>
      </c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</row>
    <row r="3599" spans="1:47" ht="15.75">
      <c r="A3599" s="2"/>
      <c r="B3599" s="2"/>
      <c r="C3599" s="2" t="s">
        <v>626</v>
      </c>
      <c r="D3599" s="2" t="s">
        <v>176</v>
      </c>
      <c r="E3599" s="2" t="s">
        <v>30</v>
      </c>
      <c r="F3599" s="26" t="s">
        <v>176</v>
      </c>
      <c r="G3599" s="4" t="s">
        <v>1266</v>
      </c>
      <c r="H3599" s="2" t="s">
        <v>163</v>
      </c>
      <c r="I3599" s="2" t="s">
        <v>569</v>
      </c>
      <c r="J3599" s="2" t="s">
        <v>570</v>
      </c>
      <c r="K3599" s="2" t="s">
        <v>882</v>
      </c>
      <c r="L3599" s="2" t="s">
        <v>792</v>
      </c>
      <c r="M3599" s="2" t="s">
        <v>6</v>
      </c>
      <c r="N3599" s="2" t="s">
        <v>6</v>
      </c>
      <c r="O3599" s="2" t="s">
        <v>6</v>
      </c>
      <c r="P3599" s="2" t="s">
        <v>6</v>
      </c>
      <c r="Q3599" s="2" t="s">
        <v>6</v>
      </c>
      <c r="R3599" s="2" t="s">
        <v>6</v>
      </c>
      <c r="S3599" s="2" t="s">
        <v>6</v>
      </c>
      <c r="T3599" s="2" t="s">
        <v>6</v>
      </c>
      <c r="U3599" s="2" t="s">
        <v>6</v>
      </c>
      <c r="V3599" s="2" t="s">
        <v>6</v>
      </c>
      <c r="W3599" s="2" t="s">
        <v>6</v>
      </c>
      <c r="X3599" s="2" t="s">
        <v>6</v>
      </c>
      <c r="Y3599" s="2" t="s">
        <v>6</v>
      </c>
      <c r="Z3599" s="2" t="s">
        <v>6</v>
      </c>
      <c r="AA3599" s="2" t="s">
        <v>6</v>
      </c>
      <c r="AB3599" s="2" t="s">
        <v>6</v>
      </c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</row>
    <row r="3600" spans="1:47" ht="15.75">
      <c r="A3600" s="2"/>
      <c r="B3600" s="2"/>
      <c r="C3600" s="2" t="s">
        <v>627</v>
      </c>
      <c r="D3600" s="2" t="s">
        <v>176</v>
      </c>
      <c r="E3600" s="2" t="s">
        <v>30</v>
      </c>
      <c r="F3600" s="26" t="s">
        <v>176</v>
      </c>
      <c r="G3600" s="4" t="s">
        <v>1266</v>
      </c>
      <c r="H3600" s="2" t="s">
        <v>163</v>
      </c>
      <c r="I3600" s="2" t="s">
        <v>569</v>
      </c>
      <c r="J3600" s="2" t="s">
        <v>570</v>
      </c>
      <c r="K3600" s="2" t="s">
        <v>882</v>
      </c>
      <c r="L3600" s="2" t="s">
        <v>792</v>
      </c>
      <c r="M3600" s="2" t="s">
        <v>6</v>
      </c>
      <c r="N3600" s="2" t="s">
        <v>6</v>
      </c>
      <c r="O3600" s="2" t="s">
        <v>6</v>
      </c>
      <c r="P3600" s="2" t="s">
        <v>6</v>
      </c>
      <c r="Q3600" s="2" t="s">
        <v>6</v>
      </c>
      <c r="R3600" s="2" t="s">
        <v>6</v>
      </c>
      <c r="S3600" s="2" t="s">
        <v>6</v>
      </c>
      <c r="T3600" s="2" t="s">
        <v>6</v>
      </c>
      <c r="U3600" s="2" t="s">
        <v>6</v>
      </c>
      <c r="V3600" s="2" t="s">
        <v>6</v>
      </c>
      <c r="W3600" s="2" t="s">
        <v>6</v>
      </c>
      <c r="X3600" s="2" t="s">
        <v>6</v>
      </c>
      <c r="Y3600" s="2" t="s">
        <v>6</v>
      </c>
      <c r="Z3600" s="2" t="s">
        <v>6</v>
      </c>
      <c r="AA3600" s="2" t="s">
        <v>6</v>
      </c>
      <c r="AB3600" s="2" t="s">
        <v>6</v>
      </c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</row>
    <row r="3601" spans="1:47" ht="15.75">
      <c r="A3601" s="2"/>
      <c r="B3601" s="2"/>
      <c r="C3601" s="2" t="s">
        <v>628</v>
      </c>
      <c r="D3601" s="2" t="s">
        <v>176</v>
      </c>
      <c r="E3601" s="2" t="s">
        <v>30</v>
      </c>
      <c r="F3601" s="26" t="s">
        <v>176</v>
      </c>
      <c r="G3601" s="4" t="s">
        <v>1266</v>
      </c>
      <c r="H3601" s="2" t="s">
        <v>163</v>
      </c>
      <c r="I3601" s="2" t="s">
        <v>569</v>
      </c>
      <c r="J3601" s="2" t="s">
        <v>570</v>
      </c>
      <c r="K3601" s="2" t="s">
        <v>882</v>
      </c>
      <c r="L3601" s="2" t="s">
        <v>792</v>
      </c>
      <c r="M3601" s="2" t="s">
        <v>6</v>
      </c>
      <c r="N3601" s="2" t="s">
        <v>6</v>
      </c>
      <c r="O3601" s="2" t="s">
        <v>6</v>
      </c>
      <c r="P3601" s="2" t="s">
        <v>6</v>
      </c>
      <c r="Q3601" s="2" t="s">
        <v>6</v>
      </c>
      <c r="R3601" s="2" t="s">
        <v>6</v>
      </c>
      <c r="S3601" s="2" t="s">
        <v>6</v>
      </c>
      <c r="T3601" s="2" t="s">
        <v>6</v>
      </c>
      <c r="U3601" s="2" t="s">
        <v>6</v>
      </c>
      <c r="V3601" s="2" t="s">
        <v>6</v>
      </c>
      <c r="W3601" s="2" t="s">
        <v>6</v>
      </c>
      <c r="X3601" s="2" t="s">
        <v>6</v>
      </c>
      <c r="Y3601" s="2" t="s">
        <v>6</v>
      </c>
      <c r="Z3601" s="2" t="s">
        <v>6</v>
      </c>
      <c r="AA3601" s="2" t="s">
        <v>6</v>
      </c>
      <c r="AB3601" s="2" t="s">
        <v>6</v>
      </c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</row>
    <row r="3602" spans="1:47" ht="15.75">
      <c r="A3602" s="2"/>
      <c r="B3602" s="2"/>
      <c r="C3602" s="2" t="s">
        <v>629</v>
      </c>
      <c r="D3602" s="2" t="s">
        <v>176</v>
      </c>
      <c r="E3602" s="2" t="s">
        <v>30</v>
      </c>
      <c r="F3602" s="26" t="s">
        <v>176</v>
      </c>
      <c r="G3602" s="4" t="s">
        <v>1266</v>
      </c>
      <c r="H3602" s="2" t="s">
        <v>163</v>
      </c>
      <c r="I3602" s="2" t="s">
        <v>569</v>
      </c>
      <c r="J3602" s="2" t="s">
        <v>570</v>
      </c>
      <c r="K3602" s="2" t="s">
        <v>882</v>
      </c>
      <c r="L3602" s="2" t="s">
        <v>792</v>
      </c>
      <c r="M3602" s="2" t="s">
        <v>6</v>
      </c>
      <c r="N3602" s="2" t="s">
        <v>6</v>
      </c>
      <c r="O3602" s="2" t="s">
        <v>6</v>
      </c>
      <c r="P3602" s="2" t="s">
        <v>6</v>
      </c>
      <c r="Q3602" s="2" t="s">
        <v>6</v>
      </c>
      <c r="R3602" s="2" t="s">
        <v>6</v>
      </c>
      <c r="S3602" s="2" t="s">
        <v>6</v>
      </c>
      <c r="T3602" s="2" t="s">
        <v>6</v>
      </c>
      <c r="U3602" s="2" t="s">
        <v>6</v>
      </c>
      <c r="V3602" s="2" t="s">
        <v>6</v>
      </c>
      <c r="W3602" s="2" t="s">
        <v>6</v>
      </c>
      <c r="X3602" s="2" t="s">
        <v>6</v>
      </c>
      <c r="Y3602" s="2" t="s">
        <v>6</v>
      </c>
      <c r="Z3602" s="2" t="s">
        <v>6</v>
      </c>
      <c r="AA3602" s="2" t="s">
        <v>6</v>
      </c>
      <c r="AB3602" s="2" t="s">
        <v>6</v>
      </c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</row>
    <row r="3603" spans="1:47" ht="15.75">
      <c r="A3603" s="2"/>
      <c r="B3603" s="2"/>
      <c r="C3603" s="2" t="s">
        <v>630</v>
      </c>
      <c r="D3603" s="2" t="s">
        <v>176</v>
      </c>
      <c r="E3603" s="2" t="s">
        <v>30</v>
      </c>
      <c r="F3603" s="26" t="s">
        <v>176</v>
      </c>
      <c r="G3603" s="4" t="s">
        <v>1266</v>
      </c>
      <c r="H3603" s="2" t="s">
        <v>163</v>
      </c>
      <c r="I3603" s="2" t="s">
        <v>569</v>
      </c>
      <c r="J3603" s="2" t="s">
        <v>570</v>
      </c>
      <c r="K3603" s="2" t="s">
        <v>882</v>
      </c>
      <c r="L3603" s="2" t="s">
        <v>792</v>
      </c>
      <c r="M3603" s="2" t="s">
        <v>6</v>
      </c>
      <c r="N3603" s="2" t="s">
        <v>6</v>
      </c>
      <c r="O3603" s="2" t="s">
        <v>6</v>
      </c>
      <c r="P3603" s="2" t="s">
        <v>6</v>
      </c>
      <c r="Q3603" s="2" t="s">
        <v>6</v>
      </c>
      <c r="R3603" s="2" t="s">
        <v>6</v>
      </c>
      <c r="S3603" s="2" t="s">
        <v>6</v>
      </c>
      <c r="T3603" s="2" t="s">
        <v>6</v>
      </c>
      <c r="U3603" s="2" t="s">
        <v>6</v>
      </c>
      <c r="V3603" s="2" t="s">
        <v>6</v>
      </c>
      <c r="W3603" s="2" t="s">
        <v>6</v>
      </c>
      <c r="X3603" s="2" t="s">
        <v>6</v>
      </c>
      <c r="Y3603" s="2" t="s">
        <v>6</v>
      </c>
      <c r="Z3603" s="2" t="s">
        <v>6</v>
      </c>
      <c r="AA3603" s="2" t="s">
        <v>6</v>
      </c>
      <c r="AB3603" s="2" t="s">
        <v>6</v>
      </c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</row>
    <row r="3604" spans="1:47" ht="15.75">
      <c r="A3604" s="2"/>
      <c r="B3604" s="2"/>
      <c r="C3604" s="2" t="s">
        <v>631</v>
      </c>
      <c r="D3604" s="2" t="s">
        <v>176</v>
      </c>
      <c r="E3604" s="2" t="s">
        <v>30</v>
      </c>
      <c r="F3604" s="26" t="s">
        <v>176</v>
      </c>
      <c r="G3604" s="4" t="s">
        <v>1266</v>
      </c>
      <c r="H3604" s="2" t="s">
        <v>163</v>
      </c>
      <c r="I3604" s="2" t="s">
        <v>569</v>
      </c>
      <c r="J3604" s="2" t="s">
        <v>570</v>
      </c>
      <c r="K3604" s="2" t="s">
        <v>882</v>
      </c>
      <c r="L3604" s="2" t="s">
        <v>792</v>
      </c>
      <c r="M3604" s="2" t="s">
        <v>6</v>
      </c>
      <c r="N3604" s="2" t="s">
        <v>6</v>
      </c>
      <c r="O3604" s="2" t="s">
        <v>6</v>
      </c>
      <c r="P3604" s="2" t="s">
        <v>6</v>
      </c>
      <c r="Q3604" s="2" t="s">
        <v>6</v>
      </c>
      <c r="R3604" s="2" t="s">
        <v>6</v>
      </c>
      <c r="S3604" s="2" t="s">
        <v>6</v>
      </c>
      <c r="T3604" s="2" t="s">
        <v>6</v>
      </c>
      <c r="U3604" s="2" t="s">
        <v>6</v>
      </c>
      <c r="V3604" s="2" t="s">
        <v>6</v>
      </c>
      <c r="W3604" s="2" t="s">
        <v>6</v>
      </c>
      <c r="X3604" s="2" t="s">
        <v>6</v>
      </c>
      <c r="Y3604" s="2" t="s">
        <v>6</v>
      </c>
      <c r="Z3604" s="2" t="s">
        <v>6</v>
      </c>
      <c r="AA3604" s="2" t="s">
        <v>6</v>
      </c>
      <c r="AB3604" s="2" t="s">
        <v>6</v>
      </c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</row>
    <row r="3605" spans="1:47" ht="15.75">
      <c r="A3605" s="2"/>
      <c r="B3605" s="2"/>
      <c r="C3605" s="2" t="s">
        <v>632</v>
      </c>
      <c r="D3605" s="2" t="s">
        <v>176</v>
      </c>
      <c r="E3605" s="2" t="s">
        <v>30</v>
      </c>
      <c r="F3605" s="26" t="s">
        <v>176</v>
      </c>
      <c r="G3605" s="4" t="s">
        <v>1266</v>
      </c>
      <c r="H3605" s="2" t="s">
        <v>163</v>
      </c>
      <c r="I3605" s="2" t="s">
        <v>569</v>
      </c>
      <c r="J3605" s="2" t="s">
        <v>570</v>
      </c>
      <c r="K3605" s="2" t="s">
        <v>882</v>
      </c>
      <c r="L3605" s="2" t="s">
        <v>792</v>
      </c>
      <c r="M3605" s="2" t="s">
        <v>6</v>
      </c>
      <c r="N3605" s="2" t="s">
        <v>6</v>
      </c>
      <c r="O3605" s="2" t="s">
        <v>6</v>
      </c>
      <c r="P3605" s="2" t="s">
        <v>6</v>
      </c>
      <c r="Q3605" s="2" t="s">
        <v>6</v>
      </c>
      <c r="R3605" s="2" t="s">
        <v>6</v>
      </c>
      <c r="S3605" s="2" t="s">
        <v>6</v>
      </c>
      <c r="T3605" s="2" t="s">
        <v>6</v>
      </c>
      <c r="U3605" s="2" t="s">
        <v>6</v>
      </c>
      <c r="V3605" s="2" t="s">
        <v>6</v>
      </c>
      <c r="W3605" s="2" t="s">
        <v>6</v>
      </c>
      <c r="X3605" s="2" t="s">
        <v>6</v>
      </c>
      <c r="Y3605" s="2" t="s">
        <v>6</v>
      </c>
      <c r="Z3605" s="2" t="s">
        <v>6</v>
      </c>
      <c r="AA3605" s="2" t="s">
        <v>6</v>
      </c>
      <c r="AB3605" s="2" t="s">
        <v>6</v>
      </c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</row>
    <row r="3606" spans="1:47" ht="15.75">
      <c r="A3606" s="2"/>
      <c r="B3606" s="2"/>
      <c r="C3606" s="2" t="s">
        <v>633</v>
      </c>
      <c r="D3606" s="2" t="s">
        <v>176</v>
      </c>
      <c r="E3606" s="2" t="s">
        <v>30</v>
      </c>
      <c r="F3606" s="26" t="s">
        <v>176</v>
      </c>
      <c r="G3606" s="4" t="s">
        <v>1266</v>
      </c>
      <c r="H3606" s="2" t="s">
        <v>163</v>
      </c>
      <c r="I3606" s="2" t="s">
        <v>569</v>
      </c>
      <c r="J3606" s="2" t="s">
        <v>570</v>
      </c>
      <c r="K3606" s="2" t="s">
        <v>882</v>
      </c>
      <c r="L3606" s="2" t="s">
        <v>792</v>
      </c>
      <c r="M3606" s="2" t="s">
        <v>6</v>
      </c>
      <c r="N3606" s="2" t="s">
        <v>6</v>
      </c>
      <c r="O3606" s="2" t="s">
        <v>6</v>
      </c>
      <c r="P3606" s="2" t="s">
        <v>6</v>
      </c>
      <c r="Q3606" s="2" t="s">
        <v>6</v>
      </c>
      <c r="R3606" s="2" t="s">
        <v>6</v>
      </c>
      <c r="S3606" s="2" t="s">
        <v>6</v>
      </c>
      <c r="T3606" s="2" t="s">
        <v>6</v>
      </c>
      <c r="U3606" s="2" t="s">
        <v>6</v>
      </c>
      <c r="V3606" s="2" t="s">
        <v>6</v>
      </c>
      <c r="W3606" s="2" t="s">
        <v>6</v>
      </c>
      <c r="X3606" s="2" t="s">
        <v>6</v>
      </c>
      <c r="Y3606" s="2" t="s">
        <v>6</v>
      </c>
      <c r="Z3606" s="2" t="s">
        <v>6</v>
      </c>
      <c r="AA3606" s="2" t="s">
        <v>6</v>
      </c>
      <c r="AB3606" s="2" t="s">
        <v>6</v>
      </c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</row>
    <row r="3607" spans="1:47" ht="15.75">
      <c r="A3607" s="2"/>
      <c r="B3607" s="2"/>
      <c r="C3607" s="2" t="s">
        <v>634</v>
      </c>
      <c r="D3607" s="2" t="s">
        <v>176</v>
      </c>
      <c r="E3607" s="2" t="s">
        <v>30</v>
      </c>
      <c r="F3607" s="26" t="s">
        <v>176</v>
      </c>
      <c r="G3607" s="4" t="s">
        <v>1266</v>
      </c>
      <c r="H3607" s="2" t="s">
        <v>163</v>
      </c>
      <c r="I3607" s="2" t="s">
        <v>569</v>
      </c>
      <c r="J3607" s="2" t="s">
        <v>570</v>
      </c>
      <c r="K3607" s="2" t="s">
        <v>882</v>
      </c>
      <c r="L3607" s="2" t="s">
        <v>792</v>
      </c>
      <c r="M3607" s="2" t="s">
        <v>6</v>
      </c>
      <c r="N3607" s="2" t="s">
        <v>6</v>
      </c>
      <c r="O3607" s="2" t="s">
        <v>6</v>
      </c>
      <c r="P3607" s="2" t="s">
        <v>6</v>
      </c>
      <c r="Q3607" s="2" t="s">
        <v>6</v>
      </c>
      <c r="R3607" s="2" t="s">
        <v>6</v>
      </c>
      <c r="S3607" s="2" t="s">
        <v>6</v>
      </c>
      <c r="T3607" s="2" t="s">
        <v>6</v>
      </c>
      <c r="U3607" s="2" t="s">
        <v>6</v>
      </c>
      <c r="V3607" s="2" t="s">
        <v>6</v>
      </c>
      <c r="W3607" s="2" t="s">
        <v>6</v>
      </c>
      <c r="X3607" s="2" t="s">
        <v>6</v>
      </c>
      <c r="Y3607" s="2" t="s">
        <v>6</v>
      </c>
      <c r="Z3607" s="2" t="s">
        <v>6</v>
      </c>
      <c r="AA3607" s="2" t="s">
        <v>6</v>
      </c>
      <c r="AB3607" s="2" t="s">
        <v>6</v>
      </c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</row>
    <row r="3608" spans="1:47" ht="15.75">
      <c r="A3608" s="2"/>
      <c r="B3608" s="2"/>
      <c r="C3608" s="2" t="s">
        <v>624</v>
      </c>
      <c r="D3608" s="2" t="s">
        <v>176</v>
      </c>
      <c r="E3608" s="2" t="s">
        <v>30</v>
      </c>
      <c r="F3608" s="26" t="s">
        <v>176</v>
      </c>
      <c r="G3608" s="4" t="s">
        <v>1266</v>
      </c>
      <c r="H3608" s="2" t="s">
        <v>163</v>
      </c>
      <c r="I3608" s="2" t="s">
        <v>569</v>
      </c>
      <c r="J3608" s="2" t="s">
        <v>570</v>
      </c>
      <c r="K3608" s="2" t="s">
        <v>882</v>
      </c>
      <c r="L3608" s="2" t="s">
        <v>793</v>
      </c>
      <c r="M3608" s="2" t="s">
        <v>6</v>
      </c>
      <c r="N3608" s="2" t="s">
        <v>6</v>
      </c>
      <c r="O3608" s="2" t="s">
        <v>6</v>
      </c>
      <c r="P3608" s="2" t="s">
        <v>6</v>
      </c>
      <c r="Q3608" s="2" t="s">
        <v>6</v>
      </c>
      <c r="R3608" s="2" t="s">
        <v>6</v>
      </c>
      <c r="S3608" s="2" t="s">
        <v>6</v>
      </c>
      <c r="T3608" s="2" t="s">
        <v>6</v>
      </c>
      <c r="U3608" s="2" t="s">
        <v>6</v>
      </c>
      <c r="V3608" s="2" t="s">
        <v>6</v>
      </c>
      <c r="W3608" s="2" t="s">
        <v>6</v>
      </c>
      <c r="X3608" s="2" t="s">
        <v>6</v>
      </c>
      <c r="Y3608" s="2" t="s">
        <v>6</v>
      </c>
      <c r="Z3608" s="2" t="s">
        <v>6</v>
      </c>
      <c r="AA3608" s="2" t="s">
        <v>6</v>
      </c>
      <c r="AB3608" s="2" t="s">
        <v>6</v>
      </c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</row>
    <row r="3609" spans="1:47" ht="15.75">
      <c r="A3609" s="2"/>
      <c r="B3609" s="2"/>
      <c r="C3609" s="2" t="s">
        <v>625</v>
      </c>
      <c r="D3609" s="2" t="s">
        <v>176</v>
      </c>
      <c r="E3609" s="2" t="s">
        <v>30</v>
      </c>
      <c r="F3609" s="26" t="s">
        <v>176</v>
      </c>
      <c r="G3609" s="4" t="s">
        <v>1266</v>
      </c>
      <c r="H3609" s="2" t="s">
        <v>163</v>
      </c>
      <c r="I3609" s="2" t="s">
        <v>569</v>
      </c>
      <c r="J3609" s="2" t="s">
        <v>570</v>
      </c>
      <c r="K3609" s="2" t="s">
        <v>882</v>
      </c>
      <c r="L3609" s="2" t="s">
        <v>793</v>
      </c>
      <c r="M3609" s="2" t="s">
        <v>6</v>
      </c>
      <c r="N3609" s="2" t="s">
        <v>6</v>
      </c>
      <c r="O3609" s="2" t="s">
        <v>6</v>
      </c>
      <c r="P3609" s="2" t="s">
        <v>6</v>
      </c>
      <c r="Q3609" s="2" t="s">
        <v>6</v>
      </c>
      <c r="R3609" s="2" t="s">
        <v>6</v>
      </c>
      <c r="S3609" s="2" t="s">
        <v>6</v>
      </c>
      <c r="T3609" s="2" t="s">
        <v>6</v>
      </c>
      <c r="U3609" s="2" t="s">
        <v>6</v>
      </c>
      <c r="V3609" s="2" t="s">
        <v>6</v>
      </c>
      <c r="W3609" s="2" t="s">
        <v>6</v>
      </c>
      <c r="X3609" s="2" t="s">
        <v>6</v>
      </c>
      <c r="Y3609" s="2" t="s">
        <v>6</v>
      </c>
      <c r="Z3609" s="2" t="s">
        <v>6</v>
      </c>
      <c r="AA3609" s="2" t="s">
        <v>6</v>
      </c>
      <c r="AB3609" s="2" t="s">
        <v>6</v>
      </c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</row>
    <row r="3610" spans="1:47" ht="15.75">
      <c r="A3610" s="2"/>
      <c r="B3610" s="2"/>
      <c r="C3610" s="2" t="s">
        <v>626</v>
      </c>
      <c r="D3610" s="2" t="s">
        <v>176</v>
      </c>
      <c r="E3610" s="2" t="s">
        <v>30</v>
      </c>
      <c r="F3610" s="26" t="s">
        <v>176</v>
      </c>
      <c r="G3610" s="4" t="s">
        <v>1266</v>
      </c>
      <c r="H3610" s="2" t="s">
        <v>163</v>
      </c>
      <c r="I3610" s="2" t="s">
        <v>569</v>
      </c>
      <c r="J3610" s="2" t="s">
        <v>570</v>
      </c>
      <c r="K3610" s="2" t="s">
        <v>882</v>
      </c>
      <c r="L3610" s="2" t="s">
        <v>793</v>
      </c>
      <c r="M3610" s="2" t="s">
        <v>6</v>
      </c>
      <c r="N3610" s="2" t="s">
        <v>6</v>
      </c>
      <c r="O3610" s="2" t="s">
        <v>6</v>
      </c>
      <c r="P3610" s="2" t="s">
        <v>6</v>
      </c>
      <c r="Q3610" s="2" t="s">
        <v>6</v>
      </c>
      <c r="R3610" s="2" t="s">
        <v>6</v>
      </c>
      <c r="S3610" s="2" t="s">
        <v>6</v>
      </c>
      <c r="T3610" s="2" t="s">
        <v>6</v>
      </c>
      <c r="U3610" s="2" t="s">
        <v>6</v>
      </c>
      <c r="V3610" s="2" t="s">
        <v>6</v>
      </c>
      <c r="W3610" s="2" t="s">
        <v>6</v>
      </c>
      <c r="X3610" s="2" t="s">
        <v>6</v>
      </c>
      <c r="Y3610" s="2" t="s">
        <v>6</v>
      </c>
      <c r="Z3610" s="2" t="s">
        <v>6</v>
      </c>
      <c r="AA3610" s="2" t="s">
        <v>6</v>
      </c>
      <c r="AB3610" s="2" t="s">
        <v>6</v>
      </c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</row>
    <row r="3611" spans="1:47" ht="15.75">
      <c r="A3611" s="2"/>
      <c r="B3611" s="2"/>
      <c r="C3611" s="2" t="s">
        <v>627</v>
      </c>
      <c r="D3611" s="2" t="s">
        <v>176</v>
      </c>
      <c r="E3611" s="2" t="s">
        <v>30</v>
      </c>
      <c r="F3611" s="26" t="s">
        <v>176</v>
      </c>
      <c r="G3611" s="4" t="s">
        <v>1266</v>
      </c>
      <c r="H3611" s="2" t="s">
        <v>163</v>
      </c>
      <c r="I3611" s="2" t="s">
        <v>569</v>
      </c>
      <c r="J3611" s="2" t="s">
        <v>570</v>
      </c>
      <c r="K3611" s="2" t="s">
        <v>882</v>
      </c>
      <c r="L3611" s="2" t="s">
        <v>793</v>
      </c>
      <c r="M3611" s="2" t="s">
        <v>6</v>
      </c>
      <c r="N3611" s="2" t="s">
        <v>6</v>
      </c>
      <c r="O3611" s="2" t="s">
        <v>6</v>
      </c>
      <c r="P3611" s="2" t="s">
        <v>6</v>
      </c>
      <c r="Q3611" s="2" t="s">
        <v>6</v>
      </c>
      <c r="R3611" s="2" t="s">
        <v>6</v>
      </c>
      <c r="S3611" s="2" t="s">
        <v>6</v>
      </c>
      <c r="T3611" s="2" t="s">
        <v>6</v>
      </c>
      <c r="U3611" s="2" t="s">
        <v>6</v>
      </c>
      <c r="V3611" s="2" t="s">
        <v>6</v>
      </c>
      <c r="W3611" s="2" t="s">
        <v>6</v>
      </c>
      <c r="X3611" s="2" t="s">
        <v>6</v>
      </c>
      <c r="Y3611" s="2" t="s">
        <v>6</v>
      </c>
      <c r="Z3611" s="2" t="s">
        <v>6</v>
      </c>
      <c r="AA3611" s="2" t="s">
        <v>6</v>
      </c>
      <c r="AB3611" s="2" t="s">
        <v>6</v>
      </c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</row>
    <row r="3612" spans="1:47" ht="15.75">
      <c r="A3612" s="2"/>
      <c r="B3612" s="2"/>
      <c r="C3612" s="2" t="s">
        <v>628</v>
      </c>
      <c r="D3612" s="2" t="s">
        <v>176</v>
      </c>
      <c r="E3612" s="2" t="s">
        <v>30</v>
      </c>
      <c r="F3612" s="26" t="s">
        <v>176</v>
      </c>
      <c r="G3612" s="4" t="s">
        <v>1266</v>
      </c>
      <c r="H3612" s="2" t="s">
        <v>163</v>
      </c>
      <c r="I3612" s="2" t="s">
        <v>569</v>
      </c>
      <c r="J3612" s="2" t="s">
        <v>570</v>
      </c>
      <c r="K3612" s="2" t="s">
        <v>882</v>
      </c>
      <c r="L3612" s="2" t="s">
        <v>793</v>
      </c>
      <c r="M3612" s="2" t="s">
        <v>6</v>
      </c>
      <c r="N3612" s="2" t="s">
        <v>6</v>
      </c>
      <c r="O3612" s="2" t="s">
        <v>6</v>
      </c>
      <c r="P3612" s="2" t="s">
        <v>6</v>
      </c>
      <c r="Q3612" s="2" t="s">
        <v>6</v>
      </c>
      <c r="R3612" s="2" t="s">
        <v>6</v>
      </c>
      <c r="S3612" s="2" t="s">
        <v>6</v>
      </c>
      <c r="T3612" s="2" t="s">
        <v>6</v>
      </c>
      <c r="U3612" s="2" t="s">
        <v>6</v>
      </c>
      <c r="V3612" s="2" t="s">
        <v>6</v>
      </c>
      <c r="W3612" s="2" t="s">
        <v>6</v>
      </c>
      <c r="X3612" s="2" t="s">
        <v>6</v>
      </c>
      <c r="Y3612" s="2" t="s">
        <v>6</v>
      </c>
      <c r="Z3612" s="2" t="s">
        <v>6</v>
      </c>
      <c r="AA3612" s="2" t="s">
        <v>6</v>
      </c>
      <c r="AB3612" s="2" t="s">
        <v>6</v>
      </c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</row>
    <row r="3613" spans="1:47" ht="15.75">
      <c r="A3613" s="2"/>
      <c r="B3613" s="2"/>
      <c r="C3613" s="2" t="s">
        <v>629</v>
      </c>
      <c r="D3613" s="2" t="s">
        <v>176</v>
      </c>
      <c r="E3613" s="2" t="s">
        <v>30</v>
      </c>
      <c r="F3613" s="26" t="s">
        <v>176</v>
      </c>
      <c r="G3613" s="4" t="s">
        <v>1266</v>
      </c>
      <c r="H3613" s="2" t="s">
        <v>163</v>
      </c>
      <c r="I3613" s="2" t="s">
        <v>569</v>
      </c>
      <c r="J3613" s="2" t="s">
        <v>570</v>
      </c>
      <c r="K3613" s="2" t="s">
        <v>882</v>
      </c>
      <c r="L3613" s="2" t="s">
        <v>793</v>
      </c>
      <c r="M3613" s="2" t="s">
        <v>6</v>
      </c>
      <c r="N3613" s="2" t="s">
        <v>6</v>
      </c>
      <c r="O3613" s="2" t="s">
        <v>6</v>
      </c>
      <c r="P3613" s="2" t="s">
        <v>6</v>
      </c>
      <c r="Q3613" s="2" t="s">
        <v>6</v>
      </c>
      <c r="R3613" s="2" t="s">
        <v>6</v>
      </c>
      <c r="S3613" s="2" t="s">
        <v>6</v>
      </c>
      <c r="T3613" s="2" t="s">
        <v>6</v>
      </c>
      <c r="U3613" s="2" t="s">
        <v>6</v>
      </c>
      <c r="V3613" s="2" t="s">
        <v>6</v>
      </c>
      <c r="W3613" s="2" t="s">
        <v>6</v>
      </c>
      <c r="X3613" s="2" t="s">
        <v>6</v>
      </c>
      <c r="Y3613" s="2" t="s">
        <v>6</v>
      </c>
      <c r="Z3613" s="2" t="s">
        <v>6</v>
      </c>
      <c r="AA3613" s="2" t="s">
        <v>6</v>
      </c>
      <c r="AB3613" s="2" t="s">
        <v>6</v>
      </c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</row>
    <row r="3614" spans="1:47" ht="15.75">
      <c r="A3614" s="2"/>
      <c r="B3614" s="2"/>
      <c r="C3614" s="2" t="s">
        <v>630</v>
      </c>
      <c r="D3614" s="2" t="s">
        <v>176</v>
      </c>
      <c r="E3614" s="2" t="s">
        <v>30</v>
      </c>
      <c r="F3614" s="26" t="s">
        <v>176</v>
      </c>
      <c r="G3614" s="4" t="s">
        <v>1266</v>
      </c>
      <c r="H3614" s="2" t="s">
        <v>163</v>
      </c>
      <c r="I3614" s="2" t="s">
        <v>569</v>
      </c>
      <c r="J3614" s="2" t="s">
        <v>570</v>
      </c>
      <c r="K3614" s="2" t="s">
        <v>882</v>
      </c>
      <c r="L3614" s="2" t="s">
        <v>793</v>
      </c>
      <c r="M3614" s="2" t="s">
        <v>6</v>
      </c>
      <c r="N3614" s="2" t="s">
        <v>6</v>
      </c>
      <c r="O3614" s="2" t="s">
        <v>6</v>
      </c>
      <c r="P3614" s="2" t="s">
        <v>6</v>
      </c>
      <c r="Q3614" s="2" t="s">
        <v>6</v>
      </c>
      <c r="R3614" s="2" t="s">
        <v>6</v>
      </c>
      <c r="S3614" s="2" t="s">
        <v>6</v>
      </c>
      <c r="T3614" s="2" t="s">
        <v>6</v>
      </c>
      <c r="U3614" s="2" t="s">
        <v>6</v>
      </c>
      <c r="V3614" s="2" t="s">
        <v>6</v>
      </c>
      <c r="W3614" s="2" t="s">
        <v>6</v>
      </c>
      <c r="X3614" s="2" t="s">
        <v>6</v>
      </c>
      <c r="Y3614" s="2" t="s">
        <v>6</v>
      </c>
      <c r="Z3614" s="2" t="s">
        <v>6</v>
      </c>
      <c r="AA3614" s="2" t="s">
        <v>6</v>
      </c>
      <c r="AB3614" s="2" t="s">
        <v>6</v>
      </c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</row>
    <row r="3615" spans="1:47" ht="15.75">
      <c r="A3615" s="2"/>
      <c r="B3615" s="2"/>
      <c r="C3615" s="2" t="s">
        <v>631</v>
      </c>
      <c r="D3615" s="2" t="s">
        <v>176</v>
      </c>
      <c r="E3615" s="2" t="s">
        <v>30</v>
      </c>
      <c r="F3615" s="26" t="s">
        <v>176</v>
      </c>
      <c r="G3615" s="4" t="s">
        <v>1266</v>
      </c>
      <c r="H3615" s="2" t="s">
        <v>163</v>
      </c>
      <c r="I3615" s="2" t="s">
        <v>569</v>
      </c>
      <c r="J3615" s="2" t="s">
        <v>570</v>
      </c>
      <c r="K3615" s="2" t="s">
        <v>882</v>
      </c>
      <c r="L3615" s="2" t="s">
        <v>793</v>
      </c>
      <c r="M3615" s="2" t="s">
        <v>6</v>
      </c>
      <c r="N3615" s="2" t="s">
        <v>6</v>
      </c>
      <c r="O3615" s="2" t="s">
        <v>6</v>
      </c>
      <c r="P3615" s="2" t="s">
        <v>6</v>
      </c>
      <c r="Q3615" s="2" t="s">
        <v>6</v>
      </c>
      <c r="R3615" s="2" t="s">
        <v>6</v>
      </c>
      <c r="S3615" s="2" t="s">
        <v>6</v>
      </c>
      <c r="T3615" s="2" t="s">
        <v>6</v>
      </c>
      <c r="U3615" s="2" t="s">
        <v>6</v>
      </c>
      <c r="V3615" s="2" t="s">
        <v>6</v>
      </c>
      <c r="W3615" s="2" t="s">
        <v>6</v>
      </c>
      <c r="X3615" s="2" t="s">
        <v>6</v>
      </c>
      <c r="Y3615" s="2" t="s">
        <v>6</v>
      </c>
      <c r="Z3615" s="2" t="s">
        <v>6</v>
      </c>
      <c r="AA3615" s="2" t="s">
        <v>6</v>
      </c>
      <c r="AB3615" s="2" t="s">
        <v>6</v>
      </c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</row>
    <row r="3616" spans="1:47" ht="15.75">
      <c r="A3616" s="2"/>
      <c r="B3616" s="2"/>
      <c r="C3616" s="2" t="s">
        <v>632</v>
      </c>
      <c r="D3616" s="2" t="s">
        <v>176</v>
      </c>
      <c r="E3616" s="2" t="s">
        <v>30</v>
      </c>
      <c r="F3616" s="26" t="s">
        <v>176</v>
      </c>
      <c r="G3616" s="4" t="s">
        <v>1266</v>
      </c>
      <c r="H3616" s="2" t="s">
        <v>163</v>
      </c>
      <c r="I3616" s="2" t="s">
        <v>569</v>
      </c>
      <c r="J3616" s="2" t="s">
        <v>570</v>
      </c>
      <c r="K3616" s="2" t="s">
        <v>882</v>
      </c>
      <c r="L3616" s="2" t="s">
        <v>793</v>
      </c>
      <c r="M3616" s="2" t="s">
        <v>6</v>
      </c>
      <c r="N3616" s="2" t="s">
        <v>6</v>
      </c>
      <c r="O3616" s="2" t="s">
        <v>6</v>
      </c>
      <c r="P3616" s="2" t="s">
        <v>6</v>
      </c>
      <c r="Q3616" s="2" t="s">
        <v>6</v>
      </c>
      <c r="R3616" s="2" t="s">
        <v>6</v>
      </c>
      <c r="S3616" s="2" t="s">
        <v>6</v>
      </c>
      <c r="T3616" s="2" t="s">
        <v>6</v>
      </c>
      <c r="U3616" s="2" t="s">
        <v>6</v>
      </c>
      <c r="V3616" s="2" t="s">
        <v>6</v>
      </c>
      <c r="W3616" s="2" t="s">
        <v>6</v>
      </c>
      <c r="X3616" s="2" t="s">
        <v>6</v>
      </c>
      <c r="Y3616" s="2" t="s">
        <v>6</v>
      </c>
      <c r="Z3616" s="2" t="s">
        <v>6</v>
      </c>
      <c r="AA3616" s="2" t="s">
        <v>6</v>
      </c>
      <c r="AB3616" s="2" t="s">
        <v>6</v>
      </c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</row>
    <row r="3617" spans="1:47" ht="15.75">
      <c r="A3617" s="2"/>
      <c r="B3617" s="2"/>
      <c r="C3617" s="2" t="s">
        <v>633</v>
      </c>
      <c r="D3617" s="2" t="s">
        <v>176</v>
      </c>
      <c r="E3617" s="2" t="s">
        <v>30</v>
      </c>
      <c r="F3617" s="26" t="s">
        <v>176</v>
      </c>
      <c r="G3617" s="4" t="s">
        <v>1266</v>
      </c>
      <c r="H3617" s="2" t="s">
        <v>163</v>
      </c>
      <c r="I3617" s="2" t="s">
        <v>569</v>
      </c>
      <c r="J3617" s="2" t="s">
        <v>570</v>
      </c>
      <c r="K3617" s="2" t="s">
        <v>882</v>
      </c>
      <c r="L3617" s="2" t="s">
        <v>793</v>
      </c>
      <c r="M3617" s="2" t="s">
        <v>6</v>
      </c>
      <c r="N3617" s="2" t="s">
        <v>6</v>
      </c>
      <c r="O3617" s="2" t="s">
        <v>6</v>
      </c>
      <c r="P3617" s="2" t="s">
        <v>6</v>
      </c>
      <c r="Q3617" s="2" t="s">
        <v>6</v>
      </c>
      <c r="R3617" s="2" t="s">
        <v>6</v>
      </c>
      <c r="S3617" s="2" t="s">
        <v>6</v>
      </c>
      <c r="T3617" s="2" t="s">
        <v>6</v>
      </c>
      <c r="U3617" s="2" t="s">
        <v>6</v>
      </c>
      <c r="V3617" s="2" t="s">
        <v>6</v>
      </c>
      <c r="W3617" s="2" t="s">
        <v>6</v>
      </c>
      <c r="X3617" s="2" t="s">
        <v>6</v>
      </c>
      <c r="Y3617" s="2" t="s">
        <v>6</v>
      </c>
      <c r="Z3617" s="2" t="s">
        <v>6</v>
      </c>
      <c r="AA3617" s="2" t="s">
        <v>6</v>
      </c>
      <c r="AB3617" s="2" t="s">
        <v>6</v>
      </c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</row>
    <row r="3618" spans="1:47" ht="15.75">
      <c r="A3618" s="2"/>
      <c r="B3618" s="2"/>
      <c r="C3618" s="2" t="s">
        <v>634</v>
      </c>
      <c r="D3618" s="2" t="s">
        <v>176</v>
      </c>
      <c r="E3618" s="2" t="s">
        <v>30</v>
      </c>
      <c r="F3618" s="26" t="s">
        <v>176</v>
      </c>
      <c r="G3618" s="4" t="s">
        <v>1266</v>
      </c>
      <c r="H3618" s="2" t="s">
        <v>163</v>
      </c>
      <c r="I3618" s="2" t="s">
        <v>569</v>
      </c>
      <c r="J3618" s="2" t="s">
        <v>570</v>
      </c>
      <c r="K3618" s="2" t="s">
        <v>882</v>
      </c>
      <c r="L3618" s="2" t="s">
        <v>793</v>
      </c>
      <c r="M3618" s="2" t="s">
        <v>6</v>
      </c>
      <c r="N3618" s="2" t="s">
        <v>6</v>
      </c>
      <c r="O3618" s="2" t="s">
        <v>6</v>
      </c>
      <c r="P3618" s="2" t="s">
        <v>6</v>
      </c>
      <c r="Q3618" s="2" t="s">
        <v>6</v>
      </c>
      <c r="R3618" s="2" t="s">
        <v>6</v>
      </c>
      <c r="S3618" s="2" t="s">
        <v>6</v>
      </c>
      <c r="T3618" s="2" t="s">
        <v>6</v>
      </c>
      <c r="U3618" s="2" t="s">
        <v>6</v>
      </c>
      <c r="V3618" s="2" t="s">
        <v>6</v>
      </c>
      <c r="W3618" s="2" t="s">
        <v>6</v>
      </c>
      <c r="X3618" s="2" t="s">
        <v>6</v>
      </c>
      <c r="Y3618" s="2" t="s">
        <v>6</v>
      </c>
      <c r="Z3618" s="2" t="s">
        <v>6</v>
      </c>
      <c r="AA3618" s="2" t="s">
        <v>6</v>
      </c>
      <c r="AB3618" s="2" t="s">
        <v>6</v>
      </c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</row>
    <row r="3619" spans="1:47" ht="15.75">
      <c r="A3619" s="2"/>
      <c r="B3619" s="2"/>
      <c r="C3619" s="2" t="s">
        <v>624</v>
      </c>
      <c r="D3619" s="2" t="s">
        <v>176</v>
      </c>
      <c r="E3619" s="2" t="s">
        <v>30</v>
      </c>
      <c r="F3619" s="26" t="s">
        <v>176</v>
      </c>
      <c r="G3619" s="4" t="s">
        <v>1266</v>
      </c>
      <c r="H3619" s="2" t="s">
        <v>163</v>
      </c>
      <c r="I3619" s="2" t="s">
        <v>569</v>
      </c>
      <c r="J3619" s="2" t="s">
        <v>570</v>
      </c>
      <c r="K3619" s="2" t="s">
        <v>882</v>
      </c>
      <c r="L3619" s="2" t="s">
        <v>854</v>
      </c>
      <c r="M3619" s="2" t="s">
        <v>6</v>
      </c>
      <c r="N3619" s="2" t="s">
        <v>6</v>
      </c>
      <c r="O3619" s="2" t="s">
        <v>6</v>
      </c>
      <c r="P3619" s="2" t="s">
        <v>6</v>
      </c>
      <c r="Q3619" s="2" t="s">
        <v>6</v>
      </c>
      <c r="R3619" s="2" t="s">
        <v>6</v>
      </c>
      <c r="S3619" s="2" t="s">
        <v>6</v>
      </c>
      <c r="T3619" s="2" t="s">
        <v>6</v>
      </c>
      <c r="U3619" s="2" t="s">
        <v>6</v>
      </c>
      <c r="V3619" s="2" t="s">
        <v>6</v>
      </c>
      <c r="W3619" s="2" t="s">
        <v>6</v>
      </c>
      <c r="X3619" s="2" t="s">
        <v>6</v>
      </c>
      <c r="Y3619" s="2" t="s">
        <v>6</v>
      </c>
      <c r="Z3619" s="2" t="s">
        <v>6</v>
      </c>
      <c r="AA3619" s="2" t="s">
        <v>6</v>
      </c>
      <c r="AB3619" s="2" t="s">
        <v>6</v>
      </c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</row>
    <row r="3620" spans="1:47" ht="15.75">
      <c r="A3620" s="2"/>
      <c r="B3620" s="2"/>
      <c r="C3620" s="2" t="s">
        <v>625</v>
      </c>
      <c r="D3620" s="2" t="s">
        <v>176</v>
      </c>
      <c r="E3620" s="2" t="s">
        <v>30</v>
      </c>
      <c r="F3620" s="26" t="s">
        <v>176</v>
      </c>
      <c r="G3620" s="4" t="s">
        <v>1266</v>
      </c>
      <c r="H3620" s="2" t="s">
        <v>163</v>
      </c>
      <c r="I3620" s="2" t="s">
        <v>569</v>
      </c>
      <c r="J3620" s="2" t="s">
        <v>570</v>
      </c>
      <c r="K3620" s="2" t="s">
        <v>882</v>
      </c>
      <c r="L3620" s="2" t="s">
        <v>854</v>
      </c>
      <c r="M3620" s="2" t="s">
        <v>6</v>
      </c>
      <c r="N3620" s="2" t="s">
        <v>6</v>
      </c>
      <c r="O3620" s="2" t="s">
        <v>6</v>
      </c>
      <c r="P3620" s="2" t="s">
        <v>6</v>
      </c>
      <c r="Q3620" s="2" t="s">
        <v>6</v>
      </c>
      <c r="R3620" s="2" t="s">
        <v>6</v>
      </c>
      <c r="S3620" s="2" t="s">
        <v>6</v>
      </c>
      <c r="T3620" s="2" t="s">
        <v>6</v>
      </c>
      <c r="U3620" s="2" t="s">
        <v>6</v>
      </c>
      <c r="V3620" s="2" t="s">
        <v>6</v>
      </c>
      <c r="W3620" s="2" t="s">
        <v>6</v>
      </c>
      <c r="X3620" s="2" t="s">
        <v>6</v>
      </c>
      <c r="Y3620" s="2" t="s">
        <v>6</v>
      </c>
      <c r="Z3620" s="2" t="s">
        <v>6</v>
      </c>
      <c r="AA3620" s="2" t="s">
        <v>6</v>
      </c>
      <c r="AB3620" s="2" t="s">
        <v>6</v>
      </c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</row>
    <row r="3621" spans="1:47" ht="15.75">
      <c r="A3621" s="2"/>
      <c r="B3621" s="2"/>
      <c r="C3621" s="2" t="s">
        <v>626</v>
      </c>
      <c r="D3621" s="2" t="s">
        <v>176</v>
      </c>
      <c r="E3621" s="2" t="s">
        <v>30</v>
      </c>
      <c r="F3621" s="26" t="s">
        <v>176</v>
      </c>
      <c r="G3621" s="4" t="s">
        <v>1266</v>
      </c>
      <c r="H3621" s="2" t="s">
        <v>163</v>
      </c>
      <c r="I3621" s="2" t="s">
        <v>569</v>
      </c>
      <c r="J3621" s="2" t="s">
        <v>570</v>
      </c>
      <c r="K3621" s="2" t="s">
        <v>882</v>
      </c>
      <c r="L3621" s="2" t="s">
        <v>854</v>
      </c>
      <c r="M3621" s="2" t="s">
        <v>6</v>
      </c>
      <c r="N3621" s="2" t="s">
        <v>6</v>
      </c>
      <c r="O3621" s="2" t="s">
        <v>6</v>
      </c>
      <c r="P3621" s="2" t="s">
        <v>6</v>
      </c>
      <c r="Q3621" s="2" t="s">
        <v>6</v>
      </c>
      <c r="R3621" s="2" t="s">
        <v>6</v>
      </c>
      <c r="S3621" s="2" t="s">
        <v>6</v>
      </c>
      <c r="T3621" s="2" t="s">
        <v>6</v>
      </c>
      <c r="U3621" s="2" t="s">
        <v>6</v>
      </c>
      <c r="V3621" s="2" t="s">
        <v>6</v>
      </c>
      <c r="W3621" s="2" t="s">
        <v>6</v>
      </c>
      <c r="X3621" s="2" t="s">
        <v>6</v>
      </c>
      <c r="Y3621" s="2" t="s">
        <v>6</v>
      </c>
      <c r="Z3621" s="2" t="s">
        <v>6</v>
      </c>
      <c r="AA3621" s="2" t="s">
        <v>6</v>
      </c>
      <c r="AB3621" s="2" t="s">
        <v>6</v>
      </c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</row>
    <row r="3622" spans="1:47" ht="15.75">
      <c r="A3622" s="2"/>
      <c r="B3622" s="2"/>
      <c r="C3622" s="2" t="s">
        <v>627</v>
      </c>
      <c r="D3622" s="2" t="s">
        <v>176</v>
      </c>
      <c r="E3622" s="2" t="s">
        <v>30</v>
      </c>
      <c r="F3622" s="26" t="s">
        <v>176</v>
      </c>
      <c r="G3622" s="4" t="s">
        <v>1266</v>
      </c>
      <c r="H3622" s="2" t="s">
        <v>163</v>
      </c>
      <c r="I3622" s="2" t="s">
        <v>569</v>
      </c>
      <c r="J3622" s="2" t="s">
        <v>570</v>
      </c>
      <c r="K3622" s="2" t="s">
        <v>882</v>
      </c>
      <c r="L3622" s="2" t="s">
        <v>854</v>
      </c>
      <c r="M3622" s="2" t="s">
        <v>6</v>
      </c>
      <c r="N3622" s="2" t="s">
        <v>6</v>
      </c>
      <c r="O3622" s="2" t="s">
        <v>6</v>
      </c>
      <c r="P3622" s="2" t="s">
        <v>6</v>
      </c>
      <c r="Q3622" s="2" t="s">
        <v>6</v>
      </c>
      <c r="R3622" s="2" t="s">
        <v>6</v>
      </c>
      <c r="S3622" s="2" t="s">
        <v>6</v>
      </c>
      <c r="T3622" s="2" t="s">
        <v>6</v>
      </c>
      <c r="U3622" s="2" t="s">
        <v>6</v>
      </c>
      <c r="V3622" s="2" t="s">
        <v>6</v>
      </c>
      <c r="W3622" s="2" t="s">
        <v>6</v>
      </c>
      <c r="X3622" s="2" t="s">
        <v>6</v>
      </c>
      <c r="Y3622" s="2" t="s">
        <v>6</v>
      </c>
      <c r="Z3622" s="2" t="s">
        <v>6</v>
      </c>
      <c r="AA3622" s="2" t="s">
        <v>6</v>
      </c>
      <c r="AB3622" s="2" t="s">
        <v>6</v>
      </c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</row>
    <row r="3623" spans="1:47" ht="15.75">
      <c r="A3623" s="2"/>
      <c r="B3623" s="2"/>
      <c r="C3623" s="2" t="s">
        <v>628</v>
      </c>
      <c r="D3623" s="2" t="s">
        <v>176</v>
      </c>
      <c r="E3623" s="2" t="s">
        <v>30</v>
      </c>
      <c r="F3623" s="26" t="s">
        <v>176</v>
      </c>
      <c r="G3623" s="4" t="s">
        <v>1266</v>
      </c>
      <c r="H3623" s="2" t="s">
        <v>163</v>
      </c>
      <c r="I3623" s="2" t="s">
        <v>569</v>
      </c>
      <c r="J3623" s="2" t="s">
        <v>570</v>
      </c>
      <c r="K3623" s="2" t="s">
        <v>882</v>
      </c>
      <c r="L3623" s="2" t="s">
        <v>854</v>
      </c>
      <c r="M3623" s="2" t="s">
        <v>6</v>
      </c>
      <c r="N3623" s="2" t="s">
        <v>6</v>
      </c>
      <c r="O3623" s="2" t="s">
        <v>6</v>
      </c>
      <c r="P3623" s="2" t="s">
        <v>6</v>
      </c>
      <c r="Q3623" s="2" t="s">
        <v>6</v>
      </c>
      <c r="R3623" s="2" t="s">
        <v>6</v>
      </c>
      <c r="S3623" s="2" t="s">
        <v>6</v>
      </c>
      <c r="T3623" s="2" t="s">
        <v>6</v>
      </c>
      <c r="U3623" s="2" t="s">
        <v>6</v>
      </c>
      <c r="V3623" s="2" t="s">
        <v>6</v>
      </c>
      <c r="W3623" s="2" t="s">
        <v>6</v>
      </c>
      <c r="X3623" s="2" t="s">
        <v>6</v>
      </c>
      <c r="Y3623" s="2" t="s">
        <v>6</v>
      </c>
      <c r="Z3623" s="2" t="s">
        <v>6</v>
      </c>
      <c r="AA3623" s="2" t="s">
        <v>6</v>
      </c>
      <c r="AB3623" s="2" t="s">
        <v>6</v>
      </c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</row>
    <row r="3624" spans="1:47" ht="15.75">
      <c r="A3624" s="2"/>
      <c r="B3624" s="2"/>
      <c r="C3624" s="2" t="s">
        <v>629</v>
      </c>
      <c r="D3624" s="2" t="s">
        <v>176</v>
      </c>
      <c r="E3624" s="2" t="s">
        <v>30</v>
      </c>
      <c r="F3624" s="26" t="s">
        <v>176</v>
      </c>
      <c r="G3624" s="4" t="s">
        <v>1266</v>
      </c>
      <c r="H3624" s="2" t="s">
        <v>163</v>
      </c>
      <c r="I3624" s="2" t="s">
        <v>569</v>
      </c>
      <c r="J3624" s="2" t="s">
        <v>570</v>
      </c>
      <c r="K3624" s="2" t="s">
        <v>882</v>
      </c>
      <c r="L3624" s="2" t="s">
        <v>854</v>
      </c>
      <c r="M3624" s="2" t="s">
        <v>6</v>
      </c>
      <c r="N3624" s="2" t="s">
        <v>6</v>
      </c>
      <c r="O3624" s="2" t="s">
        <v>6</v>
      </c>
      <c r="P3624" s="2" t="s">
        <v>6</v>
      </c>
      <c r="Q3624" s="2" t="s">
        <v>6</v>
      </c>
      <c r="R3624" s="2" t="s">
        <v>6</v>
      </c>
      <c r="S3624" s="2" t="s">
        <v>6</v>
      </c>
      <c r="T3624" s="2" t="s">
        <v>6</v>
      </c>
      <c r="U3624" s="2" t="s">
        <v>6</v>
      </c>
      <c r="V3624" s="2" t="s">
        <v>6</v>
      </c>
      <c r="W3624" s="2" t="s">
        <v>6</v>
      </c>
      <c r="X3624" s="2" t="s">
        <v>6</v>
      </c>
      <c r="Y3624" s="2" t="s">
        <v>6</v>
      </c>
      <c r="Z3624" s="2" t="s">
        <v>6</v>
      </c>
      <c r="AA3624" s="2" t="s">
        <v>6</v>
      </c>
      <c r="AB3624" s="2" t="s">
        <v>6</v>
      </c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</row>
    <row r="3625" spans="1:47" ht="15.75">
      <c r="A3625" s="2"/>
      <c r="B3625" s="2"/>
      <c r="C3625" s="2" t="s">
        <v>630</v>
      </c>
      <c r="D3625" s="2" t="s">
        <v>176</v>
      </c>
      <c r="E3625" s="2" t="s">
        <v>30</v>
      </c>
      <c r="F3625" s="26" t="s">
        <v>176</v>
      </c>
      <c r="G3625" s="4" t="s">
        <v>1266</v>
      </c>
      <c r="H3625" s="2" t="s">
        <v>163</v>
      </c>
      <c r="I3625" s="2" t="s">
        <v>569</v>
      </c>
      <c r="J3625" s="2" t="s">
        <v>570</v>
      </c>
      <c r="K3625" s="2" t="s">
        <v>882</v>
      </c>
      <c r="L3625" s="2" t="s">
        <v>854</v>
      </c>
      <c r="M3625" s="2" t="s">
        <v>6</v>
      </c>
      <c r="N3625" s="2" t="s">
        <v>6</v>
      </c>
      <c r="O3625" s="2" t="s">
        <v>6</v>
      </c>
      <c r="P3625" s="2" t="s">
        <v>6</v>
      </c>
      <c r="Q3625" s="2" t="s">
        <v>6</v>
      </c>
      <c r="R3625" s="2" t="s">
        <v>6</v>
      </c>
      <c r="S3625" s="2" t="s">
        <v>6</v>
      </c>
      <c r="T3625" s="2" t="s">
        <v>6</v>
      </c>
      <c r="U3625" s="2" t="s">
        <v>6</v>
      </c>
      <c r="V3625" s="2" t="s">
        <v>6</v>
      </c>
      <c r="W3625" s="2" t="s">
        <v>6</v>
      </c>
      <c r="X3625" s="2" t="s">
        <v>6</v>
      </c>
      <c r="Y3625" s="2" t="s">
        <v>6</v>
      </c>
      <c r="Z3625" s="2" t="s">
        <v>6</v>
      </c>
      <c r="AA3625" s="2" t="s">
        <v>6</v>
      </c>
      <c r="AB3625" s="2" t="s">
        <v>6</v>
      </c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</row>
    <row r="3626" spans="1:47" ht="15.75">
      <c r="A3626" s="2"/>
      <c r="B3626" s="2"/>
      <c r="C3626" s="2" t="s">
        <v>631</v>
      </c>
      <c r="D3626" s="2" t="s">
        <v>176</v>
      </c>
      <c r="E3626" s="2" t="s">
        <v>30</v>
      </c>
      <c r="F3626" s="26" t="s">
        <v>176</v>
      </c>
      <c r="G3626" s="4" t="s">
        <v>1266</v>
      </c>
      <c r="H3626" s="2" t="s">
        <v>163</v>
      </c>
      <c r="I3626" s="2" t="s">
        <v>569</v>
      </c>
      <c r="J3626" s="2" t="s">
        <v>570</v>
      </c>
      <c r="K3626" s="2" t="s">
        <v>882</v>
      </c>
      <c r="L3626" s="2" t="s">
        <v>854</v>
      </c>
      <c r="M3626" s="2" t="s">
        <v>6</v>
      </c>
      <c r="N3626" s="2" t="s">
        <v>6</v>
      </c>
      <c r="O3626" s="2" t="s">
        <v>6</v>
      </c>
      <c r="P3626" s="2" t="s">
        <v>6</v>
      </c>
      <c r="Q3626" s="2" t="s">
        <v>6</v>
      </c>
      <c r="R3626" s="2" t="s">
        <v>6</v>
      </c>
      <c r="S3626" s="2" t="s">
        <v>6</v>
      </c>
      <c r="T3626" s="2" t="s">
        <v>6</v>
      </c>
      <c r="U3626" s="2" t="s">
        <v>6</v>
      </c>
      <c r="V3626" s="2" t="s">
        <v>6</v>
      </c>
      <c r="W3626" s="2" t="s">
        <v>6</v>
      </c>
      <c r="X3626" s="2" t="s">
        <v>6</v>
      </c>
      <c r="Y3626" s="2" t="s">
        <v>6</v>
      </c>
      <c r="Z3626" s="2" t="s">
        <v>6</v>
      </c>
      <c r="AA3626" s="2" t="s">
        <v>6</v>
      </c>
      <c r="AB3626" s="2" t="s">
        <v>6</v>
      </c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</row>
    <row r="3627" spans="1:47" ht="15.75">
      <c r="A3627" s="2"/>
      <c r="B3627" s="2"/>
      <c r="C3627" s="2" t="s">
        <v>632</v>
      </c>
      <c r="D3627" s="2" t="s">
        <v>176</v>
      </c>
      <c r="E3627" s="2" t="s">
        <v>30</v>
      </c>
      <c r="F3627" s="26" t="s">
        <v>176</v>
      </c>
      <c r="G3627" s="4" t="s">
        <v>1266</v>
      </c>
      <c r="H3627" s="2" t="s">
        <v>163</v>
      </c>
      <c r="I3627" s="2" t="s">
        <v>569</v>
      </c>
      <c r="J3627" s="2" t="s">
        <v>570</v>
      </c>
      <c r="K3627" s="2" t="s">
        <v>882</v>
      </c>
      <c r="L3627" s="2" t="s">
        <v>854</v>
      </c>
      <c r="M3627" s="2" t="s">
        <v>6</v>
      </c>
      <c r="N3627" s="2" t="s">
        <v>6</v>
      </c>
      <c r="O3627" s="2" t="s">
        <v>6</v>
      </c>
      <c r="P3627" s="2" t="s">
        <v>6</v>
      </c>
      <c r="Q3627" s="2" t="s">
        <v>6</v>
      </c>
      <c r="R3627" s="2" t="s">
        <v>6</v>
      </c>
      <c r="S3627" s="2" t="s">
        <v>6</v>
      </c>
      <c r="T3627" s="2" t="s">
        <v>6</v>
      </c>
      <c r="U3627" s="2" t="s">
        <v>6</v>
      </c>
      <c r="V3627" s="2" t="s">
        <v>6</v>
      </c>
      <c r="W3627" s="2" t="s">
        <v>6</v>
      </c>
      <c r="X3627" s="2" t="s">
        <v>6</v>
      </c>
      <c r="Y3627" s="2" t="s">
        <v>6</v>
      </c>
      <c r="Z3627" s="2" t="s">
        <v>6</v>
      </c>
      <c r="AA3627" s="2" t="s">
        <v>6</v>
      </c>
      <c r="AB3627" s="2" t="s">
        <v>6</v>
      </c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</row>
    <row r="3628" spans="1:47" ht="15.75">
      <c r="A3628" s="2"/>
      <c r="B3628" s="2"/>
      <c r="C3628" s="2" t="s">
        <v>633</v>
      </c>
      <c r="D3628" s="2" t="s">
        <v>176</v>
      </c>
      <c r="E3628" s="2" t="s">
        <v>30</v>
      </c>
      <c r="F3628" s="26" t="s">
        <v>176</v>
      </c>
      <c r="G3628" s="4" t="s">
        <v>1266</v>
      </c>
      <c r="H3628" s="2" t="s">
        <v>163</v>
      </c>
      <c r="I3628" s="2" t="s">
        <v>569</v>
      </c>
      <c r="J3628" s="2" t="s">
        <v>570</v>
      </c>
      <c r="K3628" s="2" t="s">
        <v>882</v>
      </c>
      <c r="L3628" s="2" t="s">
        <v>854</v>
      </c>
      <c r="M3628" s="2" t="s">
        <v>6</v>
      </c>
      <c r="N3628" s="2" t="s">
        <v>6</v>
      </c>
      <c r="O3628" s="2" t="s">
        <v>6</v>
      </c>
      <c r="P3628" s="2" t="s">
        <v>6</v>
      </c>
      <c r="Q3628" s="2" t="s">
        <v>6</v>
      </c>
      <c r="R3628" s="2" t="s">
        <v>6</v>
      </c>
      <c r="S3628" s="2" t="s">
        <v>6</v>
      </c>
      <c r="T3628" s="2" t="s">
        <v>6</v>
      </c>
      <c r="U3628" s="2" t="s">
        <v>6</v>
      </c>
      <c r="V3628" s="2" t="s">
        <v>6</v>
      </c>
      <c r="W3628" s="2" t="s">
        <v>6</v>
      </c>
      <c r="X3628" s="2" t="s">
        <v>6</v>
      </c>
      <c r="Y3628" s="2" t="s">
        <v>6</v>
      </c>
      <c r="Z3628" s="2" t="s">
        <v>6</v>
      </c>
      <c r="AA3628" s="2" t="s">
        <v>6</v>
      </c>
      <c r="AB3628" s="2" t="s">
        <v>6</v>
      </c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</row>
    <row r="3629" spans="1:47" ht="15.75">
      <c r="A3629" s="2"/>
      <c r="B3629" s="2"/>
      <c r="C3629" s="2" t="s">
        <v>634</v>
      </c>
      <c r="D3629" s="2" t="s">
        <v>176</v>
      </c>
      <c r="E3629" s="2" t="s">
        <v>30</v>
      </c>
      <c r="F3629" s="26" t="s">
        <v>176</v>
      </c>
      <c r="G3629" s="4" t="s">
        <v>1266</v>
      </c>
      <c r="H3629" s="2" t="s">
        <v>163</v>
      </c>
      <c r="I3629" s="2" t="s">
        <v>569</v>
      </c>
      <c r="J3629" s="2" t="s">
        <v>570</v>
      </c>
      <c r="K3629" s="2" t="s">
        <v>882</v>
      </c>
      <c r="L3629" s="2" t="s">
        <v>854</v>
      </c>
      <c r="M3629" s="2" t="s">
        <v>6</v>
      </c>
      <c r="N3629" s="2" t="s">
        <v>6</v>
      </c>
      <c r="O3629" s="2" t="s">
        <v>6</v>
      </c>
      <c r="P3629" s="2" t="s">
        <v>6</v>
      </c>
      <c r="Q3629" s="2" t="s">
        <v>6</v>
      </c>
      <c r="R3629" s="2" t="s">
        <v>6</v>
      </c>
      <c r="S3629" s="2" t="s">
        <v>6</v>
      </c>
      <c r="T3629" s="2" t="s">
        <v>6</v>
      </c>
      <c r="U3629" s="2" t="s">
        <v>6</v>
      </c>
      <c r="V3629" s="2" t="s">
        <v>6</v>
      </c>
      <c r="W3629" s="2" t="s">
        <v>6</v>
      </c>
      <c r="X3629" s="2" t="s">
        <v>6</v>
      </c>
      <c r="Y3629" s="2" t="s">
        <v>6</v>
      </c>
      <c r="Z3629" s="2" t="s">
        <v>6</v>
      </c>
      <c r="AA3629" s="2" t="s">
        <v>6</v>
      </c>
      <c r="AB3629" s="2" t="s">
        <v>6</v>
      </c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</row>
    <row r="3630" spans="1:47" ht="15.75">
      <c r="A3630" s="2"/>
      <c r="B3630" s="2"/>
      <c r="C3630" s="2" t="s">
        <v>635</v>
      </c>
      <c r="D3630" s="2" t="s">
        <v>176</v>
      </c>
      <c r="E3630" s="2" t="s">
        <v>30</v>
      </c>
      <c r="F3630" s="26" t="s">
        <v>176</v>
      </c>
      <c r="G3630" s="4" t="s">
        <v>1266</v>
      </c>
      <c r="H3630" s="2" t="s">
        <v>163</v>
      </c>
      <c r="I3630" s="2" t="s">
        <v>569</v>
      </c>
      <c r="J3630" s="2" t="s">
        <v>570</v>
      </c>
      <c r="K3630" s="2" t="s">
        <v>882</v>
      </c>
      <c r="L3630" s="2" t="s">
        <v>854</v>
      </c>
      <c r="M3630" s="2" t="s">
        <v>6</v>
      </c>
      <c r="N3630" s="2" t="s">
        <v>6</v>
      </c>
      <c r="O3630" s="2" t="s">
        <v>6</v>
      </c>
      <c r="P3630" s="2" t="s">
        <v>6</v>
      </c>
      <c r="Q3630" s="2" t="s">
        <v>6</v>
      </c>
      <c r="R3630" s="2" t="s">
        <v>6</v>
      </c>
      <c r="S3630" s="2" t="s">
        <v>6</v>
      </c>
      <c r="T3630" s="2" t="s">
        <v>6</v>
      </c>
      <c r="U3630" s="2" t="s">
        <v>6</v>
      </c>
      <c r="V3630" s="2" t="s">
        <v>6</v>
      </c>
      <c r="W3630" s="2" t="s">
        <v>6</v>
      </c>
      <c r="X3630" s="2" t="s">
        <v>6</v>
      </c>
      <c r="Y3630" s="2" t="s">
        <v>6</v>
      </c>
      <c r="Z3630" s="2" t="s">
        <v>6</v>
      </c>
      <c r="AA3630" s="2" t="s">
        <v>6</v>
      </c>
      <c r="AB3630" s="2" t="s">
        <v>6</v>
      </c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</row>
    <row r="3631" spans="1:47" ht="15.75">
      <c r="A3631" s="2"/>
      <c r="B3631" s="2"/>
      <c r="C3631" s="2" t="s">
        <v>636</v>
      </c>
      <c r="D3631" s="2" t="s">
        <v>176</v>
      </c>
      <c r="E3631" s="2" t="s">
        <v>30</v>
      </c>
      <c r="F3631" s="26" t="s">
        <v>176</v>
      </c>
      <c r="G3631" s="4" t="s">
        <v>1266</v>
      </c>
      <c r="H3631" s="2" t="s">
        <v>163</v>
      </c>
      <c r="I3631" s="2" t="s">
        <v>569</v>
      </c>
      <c r="J3631" s="2" t="s">
        <v>570</v>
      </c>
      <c r="K3631" s="2" t="s">
        <v>882</v>
      </c>
      <c r="L3631" s="2" t="s">
        <v>854</v>
      </c>
      <c r="M3631" s="2" t="s">
        <v>6</v>
      </c>
      <c r="N3631" s="2" t="s">
        <v>6</v>
      </c>
      <c r="O3631" s="2" t="s">
        <v>6</v>
      </c>
      <c r="P3631" s="2" t="s">
        <v>6</v>
      </c>
      <c r="Q3631" s="2" t="s">
        <v>6</v>
      </c>
      <c r="R3631" s="2" t="s">
        <v>6</v>
      </c>
      <c r="S3631" s="2" t="s">
        <v>6</v>
      </c>
      <c r="T3631" s="2" t="s">
        <v>6</v>
      </c>
      <c r="U3631" s="2" t="s">
        <v>6</v>
      </c>
      <c r="V3631" s="2" t="s">
        <v>6</v>
      </c>
      <c r="W3631" s="2" t="s">
        <v>6</v>
      </c>
      <c r="X3631" s="2" t="s">
        <v>6</v>
      </c>
      <c r="Y3631" s="2" t="s">
        <v>6</v>
      </c>
      <c r="Z3631" s="2" t="s">
        <v>6</v>
      </c>
      <c r="AA3631" s="2" t="s">
        <v>6</v>
      </c>
      <c r="AB3631" s="2" t="s">
        <v>6</v>
      </c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</row>
    <row r="3632" spans="1:47" ht="15.75">
      <c r="A3632" s="2"/>
      <c r="B3632" s="2"/>
      <c r="C3632" s="2" t="s">
        <v>637</v>
      </c>
      <c r="D3632" s="2" t="s">
        <v>176</v>
      </c>
      <c r="E3632" s="2" t="s">
        <v>30</v>
      </c>
      <c r="F3632" s="26" t="s">
        <v>176</v>
      </c>
      <c r="G3632" s="4" t="s">
        <v>1266</v>
      </c>
      <c r="H3632" s="2" t="s">
        <v>163</v>
      </c>
      <c r="I3632" s="2" t="s">
        <v>569</v>
      </c>
      <c r="J3632" s="2" t="s">
        <v>570</v>
      </c>
      <c r="K3632" s="2" t="s">
        <v>882</v>
      </c>
      <c r="L3632" s="2" t="s">
        <v>854</v>
      </c>
      <c r="M3632" s="2" t="s">
        <v>6</v>
      </c>
      <c r="N3632" s="2" t="s">
        <v>6</v>
      </c>
      <c r="O3632" s="2" t="s">
        <v>6</v>
      </c>
      <c r="P3632" s="2" t="s">
        <v>6</v>
      </c>
      <c r="Q3632" s="2" t="s">
        <v>6</v>
      </c>
      <c r="R3632" s="2" t="s">
        <v>6</v>
      </c>
      <c r="S3632" s="2" t="s">
        <v>6</v>
      </c>
      <c r="T3632" s="2" t="s">
        <v>6</v>
      </c>
      <c r="U3632" s="2" t="s">
        <v>6</v>
      </c>
      <c r="V3632" s="2" t="s">
        <v>6</v>
      </c>
      <c r="W3632" s="2" t="s">
        <v>6</v>
      </c>
      <c r="X3632" s="2" t="s">
        <v>6</v>
      </c>
      <c r="Y3632" s="2" t="s">
        <v>6</v>
      </c>
      <c r="Z3632" s="2" t="s">
        <v>6</v>
      </c>
      <c r="AA3632" s="2" t="s">
        <v>6</v>
      </c>
      <c r="AB3632" s="2" t="s">
        <v>6</v>
      </c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</row>
    <row r="3633" spans="1:47" ht="15.75">
      <c r="A3633" s="2"/>
      <c r="B3633" s="2"/>
      <c r="C3633" s="2" t="s">
        <v>638</v>
      </c>
      <c r="D3633" s="2" t="s">
        <v>176</v>
      </c>
      <c r="E3633" s="2" t="s">
        <v>30</v>
      </c>
      <c r="F3633" s="26" t="s">
        <v>176</v>
      </c>
      <c r="G3633" s="4" t="s">
        <v>1266</v>
      </c>
      <c r="H3633" s="2" t="s">
        <v>163</v>
      </c>
      <c r="I3633" s="2" t="s">
        <v>569</v>
      </c>
      <c r="J3633" s="2" t="s">
        <v>570</v>
      </c>
      <c r="K3633" s="2" t="s">
        <v>882</v>
      </c>
      <c r="L3633" s="2" t="s">
        <v>854</v>
      </c>
      <c r="M3633" s="2" t="s">
        <v>6</v>
      </c>
      <c r="N3633" s="2" t="s">
        <v>6</v>
      </c>
      <c r="O3633" s="2" t="s">
        <v>6</v>
      </c>
      <c r="P3633" s="2" t="s">
        <v>6</v>
      </c>
      <c r="Q3633" s="2" t="s">
        <v>6</v>
      </c>
      <c r="R3633" s="2" t="s">
        <v>6</v>
      </c>
      <c r="S3633" s="2" t="s">
        <v>6</v>
      </c>
      <c r="T3633" s="2" t="s">
        <v>6</v>
      </c>
      <c r="U3633" s="2" t="s">
        <v>6</v>
      </c>
      <c r="V3633" s="2" t="s">
        <v>6</v>
      </c>
      <c r="W3633" s="2" t="s">
        <v>6</v>
      </c>
      <c r="X3633" s="2" t="s">
        <v>6</v>
      </c>
      <c r="Y3633" s="2" t="s">
        <v>6</v>
      </c>
      <c r="Z3633" s="2" t="s">
        <v>6</v>
      </c>
      <c r="AA3633" s="2" t="s">
        <v>6</v>
      </c>
      <c r="AB3633" s="2" t="s">
        <v>6</v>
      </c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</row>
    <row r="3634" spans="1:47" ht="31.5">
      <c r="A3634" s="2"/>
      <c r="B3634" s="2"/>
      <c r="C3634" s="26" t="s">
        <v>909</v>
      </c>
      <c r="D3634" s="2" t="s">
        <v>6</v>
      </c>
      <c r="E3634" s="2" t="s">
        <v>6</v>
      </c>
      <c r="F3634" s="26" t="s">
        <v>1266</v>
      </c>
      <c r="G3634" s="4" t="s">
        <v>1266</v>
      </c>
      <c r="H3634" s="2" t="s">
        <v>163</v>
      </c>
      <c r="I3634" s="2" t="s">
        <v>569</v>
      </c>
      <c r="J3634" s="2" t="s">
        <v>570</v>
      </c>
      <c r="K3634" s="2" t="s">
        <v>6</v>
      </c>
      <c r="L3634" s="2" t="s">
        <v>6</v>
      </c>
      <c r="M3634" s="2" t="s">
        <v>6</v>
      </c>
      <c r="N3634" s="2" t="s">
        <v>6</v>
      </c>
      <c r="O3634" s="2" t="s">
        <v>6</v>
      </c>
      <c r="P3634" s="2" t="s">
        <v>6</v>
      </c>
      <c r="Q3634" s="2" t="s">
        <v>6</v>
      </c>
      <c r="R3634" s="2" t="s">
        <v>6</v>
      </c>
      <c r="S3634" s="2" t="s">
        <v>6</v>
      </c>
      <c r="T3634" s="2" t="s">
        <v>6</v>
      </c>
      <c r="U3634" s="2" t="s">
        <v>6</v>
      </c>
      <c r="V3634" s="2" t="s">
        <v>6</v>
      </c>
      <c r="W3634" s="2" t="s">
        <v>6</v>
      </c>
      <c r="X3634" s="2" t="s">
        <v>6</v>
      </c>
      <c r="Y3634" s="2" t="s">
        <v>6</v>
      </c>
      <c r="Z3634" s="2" t="s">
        <v>6</v>
      </c>
      <c r="AA3634" s="2" t="s">
        <v>6</v>
      </c>
      <c r="AB3634" s="2" t="s">
        <v>6</v>
      </c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</row>
    <row r="3635" spans="1:47" ht="15.75">
      <c r="A3635" s="2"/>
      <c r="B3635" s="2"/>
      <c r="C3635" s="2" t="s">
        <v>616</v>
      </c>
      <c r="D3635" s="2" t="s">
        <v>176</v>
      </c>
      <c r="E3635" s="2" t="s">
        <v>30</v>
      </c>
      <c r="F3635" s="26" t="s">
        <v>176</v>
      </c>
      <c r="G3635" s="4" t="s">
        <v>1266</v>
      </c>
      <c r="H3635" s="2" t="s">
        <v>163</v>
      </c>
      <c r="I3635" s="2" t="s">
        <v>6</v>
      </c>
      <c r="J3635" s="2" t="s">
        <v>570</v>
      </c>
      <c r="K3635" s="2" t="s">
        <v>883</v>
      </c>
      <c r="L3635" s="2" t="s">
        <v>801</v>
      </c>
      <c r="M3635" s="2" t="s">
        <v>6</v>
      </c>
      <c r="N3635" s="2" t="s">
        <v>6</v>
      </c>
      <c r="O3635" s="2" t="s">
        <v>6</v>
      </c>
      <c r="P3635" s="2" t="s">
        <v>6</v>
      </c>
      <c r="Q3635" s="2" t="s">
        <v>6</v>
      </c>
      <c r="R3635" s="2" t="s">
        <v>6</v>
      </c>
      <c r="S3635" s="2" t="s">
        <v>6</v>
      </c>
      <c r="T3635" s="2" t="s">
        <v>6</v>
      </c>
      <c r="U3635" s="2" t="s">
        <v>6</v>
      </c>
      <c r="V3635" s="2" t="s">
        <v>6</v>
      </c>
      <c r="W3635" s="2" t="s">
        <v>6</v>
      </c>
      <c r="X3635" s="2" t="s">
        <v>6</v>
      </c>
      <c r="Y3635" s="2" t="s">
        <v>6</v>
      </c>
      <c r="Z3635" s="2" t="s">
        <v>6</v>
      </c>
      <c r="AA3635" s="2" t="s">
        <v>6</v>
      </c>
      <c r="AB3635" s="2" t="s">
        <v>6</v>
      </c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</row>
    <row r="3636" spans="1:47" ht="15.75">
      <c r="A3636" s="2"/>
      <c r="B3636" s="2"/>
      <c r="C3636" s="2" t="s">
        <v>617</v>
      </c>
      <c r="D3636" s="2" t="s">
        <v>176</v>
      </c>
      <c r="E3636" s="2" t="s">
        <v>30</v>
      </c>
      <c r="F3636" s="26" t="s">
        <v>176</v>
      </c>
      <c r="G3636" s="4" t="s">
        <v>1266</v>
      </c>
      <c r="H3636" s="2" t="s">
        <v>163</v>
      </c>
      <c r="I3636" s="2" t="s">
        <v>6</v>
      </c>
      <c r="J3636" s="2" t="s">
        <v>570</v>
      </c>
      <c r="K3636" s="2" t="s">
        <v>883</v>
      </c>
      <c r="L3636" s="2" t="s">
        <v>801</v>
      </c>
      <c r="M3636" s="2" t="s">
        <v>6</v>
      </c>
      <c r="N3636" s="2" t="s">
        <v>6</v>
      </c>
      <c r="O3636" s="2" t="s">
        <v>6</v>
      </c>
      <c r="P3636" s="2" t="s">
        <v>6</v>
      </c>
      <c r="Q3636" s="2" t="s">
        <v>6</v>
      </c>
      <c r="R3636" s="2" t="s">
        <v>6</v>
      </c>
      <c r="S3636" s="2" t="s">
        <v>6</v>
      </c>
      <c r="T3636" s="2" t="s">
        <v>6</v>
      </c>
      <c r="U3636" s="2" t="s">
        <v>6</v>
      </c>
      <c r="V3636" s="2" t="s">
        <v>6</v>
      </c>
      <c r="W3636" s="2" t="s">
        <v>6</v>
      </c>
      <c r="X3636" s="2" t="s">
        <v>6</v>
      </c>
      <c r="Y3636" s="2" t="s">
        <v>6</v>
      </c>
      <c r="Z3636" s="2" t="s">
        <v>6</v>
      </c>
      <c r="AA3636" s="2" t="s">
        <v>6</v>
      </c>
      <c r="AB3636" s="2" t="s">
        <v>6</v>
      </c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</row>
    <row r="3637" spans="1:47" ht="15.75">
      <c r="A3637" s="2"/>
      <c r="B3637" s="2"/>
      <c r="C3637" s="2" t="s">
        <v>618</v>
      </c>
      <c r="D3637" s="2" t="s">
        <v>176</v>
      </c>
      <c r="E3637" s="2" t="s">
        <v>30</v>
      </c>
      <c r="F3637" s="26" t="s">
        <v>176</v>
      </c>
      <c r="G3637" s="4" t="s">
        <v>1266</v>
      </c>
      <c r="H3637" s="2" t="s">
        <v>163</v>
      </c>
      <c r="I3637" s="2" t="s">
        <v>6</v>
      </c>
      <c r="J3637" s="2" t="s">
        <v>570</v>
      </c>
      <c r="K3637" s="2" t="s">
        <v>883</v>
      </c>
      <c r="L3637" s="2" t="s">
        <v>801</v>
      </c>
      <c r="M3637" s="2" t="s">
        <v>6</v>
      </c>
      <c r="N3637" s="2" t="s">
        <v>6</v>
      </c>
      <c r="O3637" s="2" t="s">
        <v>6</v>
      </c>
      <c r="P3637" s="2" t="s">
        <v>6</v>
      </c>
      <c r="Q3637" s="2" t="s">
        <v>6</v>
      </c>
      <c r="R3637" s="2" t="s">
        <v>6</v>
      </c>
      <c r="S3637" s="2" t="s">
        <v>6</v>
      </c>
      <c r="T3637" s="2" t="s">
        <v>6</v>
      </c>
      <c r="U3637" s="2" t="s">
        <v>6</v>
      </c>
      <c r="V3637" s="2" t="s">
        <v>6</v>
      </c>
      <c r="W3637" s="2" t="s">
        <v>6</v>
      </c>
      <c r="X3637" s="2" t="s">
        <v>6</v>
      </c>
      <c r="Y3637" s="2" t="s">
        <v>6</v>
      </c>
      <c r="Z3637" s="2" t="s">
        <v>6</v>
      </c>
      <c r="AA3637" s="2" t="s">
        <v>6</v>
      </c>
      <c r="AB3637" s="2" t="s">
        <v>6</v>
      </c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</row>
    <row r="3638" spans="1:47" ht="15.75">
      <c r="A3638" s="2"/>
      <c r="B3638" s="2"/>
      <c r="C3638" s="2" t="s">
        <v>619</v>
      </c>
      <c r="D3638" s="2" t="s">
        <v>176</v>
      </c>
      <c r="E3638" s="2" t="s">
        <v>30</v>
      </c>
      <c r="F3638" s="26" t="s">
        <v>176</v>
      </c>
      <c r="G3638" s="4" t="s">
        <v>1266</v>
      </c>
      <c r="H3638" s="2" t="s">
        <v>163</v>
      </c>
      <c r="I3638" s="2" t="s">
        <v>6</v>
      </c>
      <c r="J3638" s="2" t="s">
        <v>570</v>
      </c>
      <c r="K3638" s="2" t="s">
        <v>883</v>
      </c>
      <c r="L3638" s="2" t="s">
        <v>801</v>
      </c>
      <c r="M3638" s="2" t="s">
        <v>6</v>
      </c>
      <c r="N3638" s="2" t="s">
        <v>6</v>
      </c>
      <c r="O3638" s="2" t="s">
        <v>6</v>
      </c>
      <c r="P3638" s="2" t="s">
        <v>6</v>
      </c>
      <c r="Q3638" s="2" t="s">
        <v>6</v>
      </c>
      <c r="R3638" s="2" t="s">
        <v>6</v>
      </c>
      <c r="S3638" s="2" t="s">
        <v>6</v>
      </c>
      <c r="T3638" s="2" t="s">
        <v>6</v>
      </c>
      <c r="U3638" s="2" t="s">
        <v>6</v>
      </c>
      <c r="V3638" s="2" t="s">
        <v>6</v>
      </c>
      <c r="W3638" s="2" t="s">
        <v>6</v>
      </c>
      <c r="X3638" s="2" t="s">
        <v>6</v>
      </c>
      <c r="Y3638" s="2" t="s">
        <v>6</v>
      </c>
      <c r="Z3638" s="2" t="s">
        <v>6</v>
      </c>
      <c r="AA3638" s="2" t="s">
        <v>6</v>
      </c>
      <c r="AB3638" s="2" t="s">
        <v>6</v>
      </c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</row>
    <row r="3639" spans="1:47" ht="15.75">
      <c r="A3639" s="2"/>
      <c r="B3639" s="2"/>
      <c r="C3639" s="2" t="s">
        <v>620</v>
      </c>
      <c r="D3639" s="2" t="s">
        <v>176</v>
      </c>
      <c r="E3639" s="2" t="s">
        <v>30</v>
      </c>
      <c r="F3639" s="26" t="s">
        <v>176</v>
      </c>
      <c r="G3639" s="4" t="s">
        <v>1266</v>
      </c>
      <c r="H3639" s="2" t="s">
        <v>163</v>
      </c>
      <c r="I3639" s="2" t="s">
        <v>6</v>
      </c>
      <c r="J3639" s="2" t="s">
        <v>570</v>
      </c>
      <c r="K3639" s="2" t="s">
        <v>883</v>
      </c>
      <c r="L3639" s="2" t="s">
        <v>801</v>
      </c>
      <c r="M3639" s="2" t="s">
        <v>6</v>
      </c>
      <c r="N3639" s="2" t="s">
        <v>6</v>
      </c>
      <c r="O3639" s="2" t="s">
        <v>6</v>
      </c>
      <c r="P3639" s="2" t="s">
        <v>6</v>
      </c>
      <c r="Q3639" s="2" t="s">
        <v>6</v>
      </c>
      <c r="R3639" s="2" t="s">
        <v>6</v>
      </c>
      <c r="S3639" s="2" t="s">
        <v>6</v>
      </c>
      <c r="T3639" s="2" t="s">
        <v>6</v>
      </c>
      <c r="U3639" s="2" t="s">
        <v>6</v>
      </c>
      <c r="V3639" s="2" t="s">
        <v>6</v>
      </c>
      <c r="W3639" s="2" t="s">
        <v>6</v>
      </c>
      <c r="X3639" s="2" t="s">
        <v>6</v>
      </c>
      <c r="Y3639" s="2" t="s">
        <v>6</v>
      </c>
      <c r="Z3639" s="2" t="s">
        <v>6</v>
      </c>
      <c r="AA3639" s="2" t="s">
        <v>6</v>
      </c>
      <c r="AB3639" s="2" t="s">
        <v>6</v>
      </c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</row>
    <row r="3640" spans="1:47" ht="15.75">
      <c r="A3640" s="2"/>
      <c r="B3640" s="2"/>
      <c r="C3640" s="2" t="s">
        <v>616</v>
      </c>
      <c r="D3640" s="2" t="s">
        <v>176</v>
      </c>
      <c r="E3640" s="2" t="s">
        <v>30</v>
      </c>
      <c r="F3640" s="26" t="s">
        <v>176</v>
      </c>
      <c r="G3640" s="4" t="s">
        <v>1266</v>
      </c>
      <c r="H3640" s="2" t="s">
        <v>163</v>
      </c>
      <c r="I3640" s="2" t="s">
        <v>6</v>
      </c>
      <c r="J3640" s="2" t="s">
        <v>570</v>
      </c>
      <c r="K3640" s="2" t="s">
        <v>883</v>
      </c>
      <c r="L3640" s="2" t="s">
        <v>802</v>
      </c>
      <c r="M3640" s="2" t="s">
        <v>6</v>
      </c>
      <c r="N3640" s="2" t="s">
        <v>6</v>
      </c>
      <c r="O3640" s="2" t="s">
        <v>6</v>
      </c>
      <c r="P3640" s="2" t="s">
        <v>6</v>
      </c>
      <c r="Q3640" s="2" t="s">
        <v>6</v>
      </c>
      <c r="R3640" s="2" t="s">
        <v>6</v>
      </c>
      <c r="S3640" s="2" t="s">
        <v>6</v>
      </c>
      <c r="T3640" s="2" t="s">
        <v>6</v>
      </c>
      <c r="U3640" s="2" t="s">
        <v>6</v>
      </c>
      <c r="V3640" s="2" t="s">
        <v>6</v>
      </c>
      <c r="W3640" s="2" t="s">
        <v>6</v>
      </c>
      <c r="X3640" s="2" t="s">
        <v>6</v>
      </c>
      <c r="Y3640" s="2" t="s">
        <v>6</v>
      </c>
      <c r="Z3640" s="2" t="s">
        <v>6</v>
      </c>
      <c r="AA3640" s="2" t="s">
        <v>6</v>
      </c>
      <c r="AB3640" s="2" t="s">
        <v>6</v>
      </c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</row>
    <row r="3641" spans="1:47" ht="15.75">
      <c r="A3641" s="2"/>
      <c r="B3641" s="2"/>
      <c r="C3641" s="2" t="s">
        <v>617</v>
      </c>
      <c r="D3641" s="2" t="s">
        <v>176</v>
      </c>
      <c r="E3641" s="2" t="s">
        <v>30</v>
      </c>
      <c r="F3641" s="26" t="s">
        <v>176</v>
      </c>
      <c r="G3641" s="4" t="s">
        <v>1266</v>
      </c>
      <c r="H3641" s="2" t="s">
        <v>163</v>
      </c>
      <c r="I3641" s="2" t="s">
        <v>6</v>
      </c>
      <c r="J3641" s="2" t="s">
        <v>570</v>
      </c>
      <c r="K3641" s="2" t="s">
        <v>883</v>
      </c>
      <c r="L3641" s="2" t="s">
        <v>802</v>
      </c>
      <c r="M3641" s="2" t="s">
        <v>6</v>
      </c>
      <c r="N3641" s="2" t="s">
        <v>6</v>
      </c>
      <c r="O3641" s="2" t="s">
        <v>6</v>
      </c>
      <c r="P3641" s="2" t="s">
        <v>6</v>
      </c>
      <c r="Q3641" s="2" t="s">
        <v>6</v>
      </c>
      <c r="R3641" s="2" t="s">
        <v>6</v>
      </c>
      <c r="S3641" s="2" t="s">
        <v>6</v>
      </c>
      <c r="T3641" s="2" t="s">
        <v>6</v>
      </c>
      <c r="U3641" s="2" t="s">
        <v>6</v>
      </c>
      <c r="V3641" s="2" t="s">
        <v>6</v>
      </c>
      <c r="W3641" s="2" t="s">
        <v>6</v>
      </c>
      <c r="X3641" s="2" t="s">
        <v>6</v>
      </c>
      <c r="Y3641" s="2" t="s">
        <v>6</v>
      </c>
      <c r="Z3641" s="2" t="s">
        <v>6</v>
      </c>
      <c r="AA3641" s="2" t="s">
        <v>6</v>
      </c>
      <c r="AB3641" s="2" t="s">
        <v>6</v>
      </c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</row>
    <row r="3642" spans="1:47" ht="15.75">
      <c r="A3642" s="2"/>
      <c r="B3642" s="2"/>
      <c r="C3642" s="2" t="s">
        <v>618</v>
      </c>
      <c r="D3642" s="2" t="s">
        <v>176</v>
      </c>
      <c r="E3642" s="2" t="s">
        <v>30</v>
      </c>
      <c r="F3642" s="26" t="s">
        <v>176</v>
      </c>
      <c r="G3642" s="4" t="s">
        <v>1266</v>
      </c>
      <c r="H3642" s="2" t="s">
        <v>163</v>
      </c>
      <c r="I3642" s="2" t="s">
        <v>6</v>
      </c>
      <c r="J3642" s="2" t="s">
        <v>570</v>
      </c>
      <c r="K3642" s="2" t="s">
        <v>883</v>
      </c>
      <c r="L3642" s="2" t="s">
        <v>802</v>
      </c>
      <c r="M3642" s="2" t="s">
        <v>6</v>
      </c>
      <c r="N3642" s="2" t="s">
        <v>6</v>
      </c>
      <c r="O3642" s="2" t="s">
        <v>6</v>
      </c>
      <c r="P3642" s="2" t="s">
        <v>6</v>
      </c>
      <c r="Q3642" s="2" t="s">
        <v>6</v>
      </c>
      <c r="R3642" s="2" t="s">
        <v>6</v>
      </c>
      <c r="S3642" s="2" t="s">
        <v>6</v>
      </c>
      <c r="T3642" s="2" t="s">
        <v>6</v>
      </c>
      <c r="U3642" s="2" t="s">
        <v>6</v>
      </c>
      <c r="V3642" s="2" t="s">
        <v>6</v>
      </c>
      <c r="W3642" s="2" t="s">
        <v>6</v>
      </c>
      <c r="X3642" s="2" t="s">
        <v>6</v>
      </c>
      <c r="Y3642" s="2" t="s">
        <v>6</v>
      </c>
      <c r="Z3642" s="2" t="s">
        <v>6</v>
      </c>
      <c r="AA3642" s="2" t="s">
        <v>6</v>
      </c>
      <c r="AB3642" s="2" t="s">
        <v>6</v>
      </c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</row>
    <row r="3643" spans="1:47" ht="15.75">
      <c r="A3643" s="2"/>
      <c r="B3643" s="2"/>
      <c r="C3643" s="2" t="s">
        <v>619</v>
      </c>
      <c r="D3643" s="2" t="s">
        <v>176</v>
      </c>
      <c r="E3643" s="2" t="s">
        <v>30</v>
      </c>
      <c r="F3643" s="26" t="s">
        <v>176</v>
      </c>
      <c r="G3643" s="4" t="s">
        <v>1266</v>
      </c>
      <c r="H3643" s="2" t="s">
        <v>163</v>
      </c>
      <c r="I3643" s="2" t="s">
        <v>6</v>
      </c>
      <c r="J3643" s="2" t="s">
        <v>570</v>
      </c>
      <c r="K3643" s="2" t="s">
        <v>883</v>
      </c>
      <c r="L3643" s="2" t="s">
        <v>802</v>
      </c>
      <c r="M3643" s="2" t="s">
        <v>6</v>
      </c>
      <c r="N3643" s="2" t="s">
        <v>6</v>
      </c>
      <c r="O3643" s="2" t="s">
        <v>6</v>
      </c>
      <c r="P3643" s="2" t="s">
        <v>6</v>
      </c>
      <c r="Q3643" s="2" t="s">
        <v>6</v>
      </c>
      <c r="R3643" s="2" t="s">
        <v>6</v>
      </c>
      <c r="S3643" s="2" t="s">
        <v>6</v>
      </c>
      <c r="T3643" s="2" t="s">
        <v>6</v>
      </c>
      <c r="U3643" s="2" t="s">
        <v>6</v>
      </c>
      <c r="V3643" s="2" t="s">
        <v>6</v>
      </c>
      <c r="W3643" s="2" t="s">
        <v>6</v>
      </c>
      <c r="X3643" s="2" t="s">
        <v>6</v>
      </c>
      <c r="Y3643" s="2" t="s">
        <v>6</v>
      </c>
      <c r="Z3643" s="2" t="s">
        <v>6</v>
      </c>
      <c r="AA3643" s="2" t="s">
        <v>6</v>
      </c>
      <c r="AB3643" s="2" t="s">
        <v>6</v>
      </c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</row>
    <row r="3644" spans="1:47" ht="15.75">
      <c r="A3644" s="2"/>
      <c r="B3644" s="2"/>
      <c r="C3644" s="2" t="s">
        <v>620</v>
      </c>
      <c r="D3644" s="2" t="s">
        <v>176</v>
      </c>
      <c r="E3644" s="2" t="s">
        <v>30</v>
      </c>
      <c r="F3644" s="26" t="s">
        <v>176</v>
      </c>
      <c r="G3644" s="4" t="s">
        <v>1266</v>
      </c>
      <c r="H3644" s="2" t="s">
        <v>163</v>
      </c>
      <c r="I3644" s="2" t="s">
        <v>6</v>
      </c>
      <c r="J3644" s="2" t="s">
        <v>570</v>
      </c>
      <c r="K3644" s="2" t="s">
        <v>883</v>
      </c>
      <c r="L3644" s="2" t="s">
        <v>802</v>
      </c>
      <c r="M3644" s="2" t="s">
        <v>6</v>
      </c>
      <c r="N3644" s="2" t="s">
        <v>6</v>
      </c>
      <c r="O3644" s="2" t="s">
        <v>6</v>
      </c>
      <c r="P3644" s="2" t="s">
        <v>6</v>
      </c>
      <c r="Q3644" s="2" t="s">
        <v>6</v>
      </c>
      <c r="R3644" s="2" t="s">
        <v>6</v>
      </c>
      <c r="S3644" s="2" t="s">
        <v>6</v>
      </c>
      <c r="T3644" s="2" t="s">
        <v>6</v>
      </c>
      <c r="U3644" s="2" t="s">
        <v>6</v>
      </c>
      <c r="V3644" s="2" t="s">
        <v>6</v>
      </c>
      <c r="W3644" s="2" t="s">
        <v>6</v>
      </c>
      <c r="X3644" s="2" t="s">
        <v>6</v>
      </c>
      <c r="Y3644" s="2" t="s">
        <v>6</v>
      </c>
      <c r="Z3644" s="2" t="s">
        <v>6</v>
      </c>
      <c r="AA3644" s="2" t="s">
        <v>6</v>
      </c>
      <c r="AB3644" s="2" t="s">
        <v>6</v>
      </c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</row>
    <row r="3645" spans="1:47" ht="15.75">
      <c r="A3645" s="2"/>
      <c r="B3645" s="2"/>
      <c r="C3645" s="2" t="s">
        <v>616</v>
      </c>
      <c r="D3645" s="2" t="s">
        <v>176</v>
      </c>
      <c r="E3645" s="2" t="s">
        <v>30</v>
      </c>
      <c r="F3645" s="26" t="s">
        <v>176</v>
      </c>
      <c r="G3645" s="4" t="s">
        <v>1266</v>
      </c>
      <c r="H3645" s="2" t="s">
        <v>163</v>
      </c>
      <c r="I3645" s="2" t="s">
        <v>6</v>
      </c>
      <c r="J3645" s="2" t="s">
        <v>570</v>
      </c>
      <c r="K3645" s="2" t="s">
        <v>883</v>
      </c>
      <c r="L3645" s="2" t="s">
        <v>803</v>
      </c>
      <c r="M3645" s="2" t="s">
        <v>6</v>
      </c>
      <c r="N3645" s="2" t="s">
        <v>6</v>
      </c>
      <c r="O3645" s="2" t="s">
        <v>6</v>
      </c>
      <c r="P3645" s="2" t="s">
        <v>6</v>
      </c>
      <c r="Q3645" s="2" t="s">
        <v>6</v>
      </c>
      <c r="R3645" s="2" t="s">
        <v>6</v>
      </c>
      <c r="S3645" s="2" t="s">
        <v>6</v>
      </c>
      <c r="T3645" s="2" t="s">
        <v>6</v>
      </c>
      <c r="U3645" s="2" t="s">
        <v>6</v>
      </c>
      <c r="V3645" s="2" t="s">
        <v>6</v>
      </c>
      <c r="W3645" s="2" t="s">
        <v>6</v>
      </c>
      <c r="X3645" s="2" t="s">
        <v>6</v>
      </c>
      <c r="Y3645" s="2" t="s">
        <v>6</v>
      </c>
      <c r="Z3645" s="2" t="s">
        <v>6</v>
      </c>
      <c r="AA3645" s="2" t="s">
        <v>6</v>
      </c>
      <c r="AB3645" s="2" t="s">
        <v>6</v>
      </c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</row>
    <row r="3646" spans="1:47" ht="15.75">
      <c r="A3646" s="2"/>
      <c r="B3646" s="2"/>
      <c r="C3646" s="2" t="s">
        <v>617</v>
      </c>
      <c r="D3646" s="2" t="s">
        <v>176</v>
      </c>
      <c r="E3646" s="2" t="s">
        <v>30</v>
      </c>
      <c r="F3646" s="26" t="s">
        <v>176</v>
      </c>
      <c r="G3646" s="4" t="s">
        <v>1266</v>
      </c>
      <c r="H3646" s="2" t="s">
        <v>163</v>
      </c>
      <c r="I3646" s="2" t="s">
        <v>6</v>
      </c>
      <c r="J3646" s="2" t="s">
        <v>570</v>
      </c>
      <c r="K3646" s="2" t="s">
        <v>883</v>
      </c>
      <c r="L3646" s="2" t="s">
        <v>803</v>
      </c>
      <c r="M3646" s="2" t="s">
        <v>6</v>
      </c>
      <c r="N3646" s="2" t="s">
        <v>6</v>
      </c>
      <c r="O3646" s="2" t="s">
        <v>6</v>
      </c>
      <c r="P3646" s="2" t="s">
        <v>6</v>
      </c>
      <c r="Q3646" s="2" t="s">
        <v>6</v>
      </c>
      <c r="R3646" s="2" t="s">
        <v>6</v>
      </c>
      <c r="S3646" s="2" t="s">
        <v>6</v>
      </c>
      <c r="T3646" s="2" t="s">
        <v>6</v>
      </c>
      <c r="U3646" s="2" t="s">
        <v>6</v>
      </c>
      <c r="V3646" s="2" t="s">
        <v>6</v>
      </c>
      <c r="W3646" s="2" t="s">
        <v>6</v>
      </c>
      <c r="X3646" s="2" t="s">
        <v>6</v>
      </c>
      <c r="Y3646" s="2" t="s">
        <v>6</v>
      </c>
      <c r="Z3646" s="2" t="s">
        <v>6</v>
      </c>
      <c r="AA3646" s="2" t="s">
        <v>6</v>
      </c>
      <c r="AB3646" s="2" t="s">
        <v>6</v>
      </c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</row>
    <row r="3647" spans="1:47" ht="15.75">
      <c r="A3647" s="2"/>
      <c r="B3647" s="2"/>
      <c r="C3647" s="2" t="s">
        <v>618</v>
      </c>
      <c r="D3647" s="2" t="s">
        <v>176</v>
      </c>
      <c r="E3647" s="2" t="s">
        <v>30</v>
      </c>
      <c r="F3647" s="26" t="s">
        <v>176</v>
      </c>
      <c r="G3647" s="4" t="s">
        <v>1266</v>
      </c>
      <c r="H3647" s="2" t="s">
        <v>163</v>
      </c>
      <c r="I3647" s="2" t="s">
        <v>6</v>
      </c>
      <c r="J3647" s="2" t="s">
        <v>570</v>
      </c>
      <c r="K3647" s="2" t="s">
        <v>883</v>
      </c>
      <c r="L3647" s="2" t="s">
        <v>803</v>
      </c>
      <c r="M3647" s="2" t="s">
        <v>6</v>
      </c>
      <c r="N3647" s="2" t="s">
        <v>6</v>
      </c>
      <c r="O3647" s="2" t="s">
        <v>6</v>
      </c>
      <c r="P3647" s="2" t="s">
        <v>6</v>
      </c>
      <c r="Q3647" s="2" t="s">
        <v>6</v>
      </c>
      <c r="R3647" s="2" t="s">
        <v>6</v>
      </c>
      <c r="S3647" s="2" t="s">
        <v>6</v>
      </c>
      <c r="T3647" s="2" t="s">
        <v>6</v>
      </c>
      <c r="U3647" s="2" t="s">
        <v>6</v>
      </c>
      <c r="V3647" s="2" t="s">
        <v>6</v>
      </c>
      <c r="W3647" s="2" t="s">
        <v>6</v>
      </c>
      <c r="X3647" s="2" t="s">
        <v>6</v>
      </c>
      <c r="Y3647" s="2" t="s">
        <v>6</v>
      </c>
      <c r="Z3647" s="2" t="s">
        <v>6</v>
      </c>
      <c r="AA3647" s="2" t="s">
        <v>6</v>
      </c>
      <c r="AB3647" s="2" t="s">
        <v>6</v>
      </c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</row>
    <row r="3648" spans="1:47" ht="15.75">
      <c r="A3648" s="2"/>
      <c r="B3648" s="2"/>
      <c r="C3648" s="2" t="s">
        <v>619</v>
      </c>
      <c r="D3648" s="2" t="s">
        <v>176</v>
      </c>
      <c r="E3648" s="2" t="s">
        <v>30</v>
      </c>
      <c r="F3648" s="26" t="s">
        <v>176</v>
      </c>
      <c r="G3648" s="4" t="s">
        <v>1266</v>
      </c>
      <c r="H3648" s="2" t="s">
        <v>163</v>
      </c>
      <c r="I3648" s="2" t="s">
        <v>6</v>
      </c>
      <c r="J3648" s="2" t="s">
        <v>570</v>
      </c>
      <c r="K3648" s="2" t="s">
        <v>883</v>
      </c>
      <c r="L3648" s="2" t="s">
        <v>803</v>
      </c>
      <c r="M3648" s="2" t="s">
        <v>6</v>
      </c>
      <c r="N3648" s="2" t="s">
        <v>6</v>
      </c>
      <c r="O3648" s="2" t="s">
        <v>6</v>
      </c>
      <c r="P3648" s="2" t="s">
        <v>6</v>
      </c>
      <c r="Q3648" s="2" t="s">
        <v>6</v>
      </c>
      <c r="R3648" s="2" t="s">
        <v>6</v>
      </c>
      <c r="S3648" s="2" t="s">
        <v>6</v>
      </c>
      <c r="T3648" s="2" t="s">
        <v>6</v>
      </c>
      <c r="U3648" s="2" t="s">
        <v>6</v>
      </c>
      <c r="V3648" s="2" t="s">
        <v>6</v>
      </c>
      <c r="W3648" s="2" t="s">
        <v>6</v>
      </c>
      <c r="X3648" s="2" t="s">
        <v>6</v>
      </c>
      <c r="Y3648" s="2" t="s">
        <v>6</v>
      </c>
      <c r="Z3648" s="2" t="s">
        <v>6</v>
      </c>
      <c r="AA3648" s="2" t="s">
        <v>6</v>
      </c>
      <c r="AB3648" s="2" t="s">
        <v>6</v>
      </c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</row>
    <row r="3649" spans="1:47" ht="15.75">
      <c r="A3649" s="2"/>
      <c r="B3649" s="2"/>
      <c r="C3649" s="2" t="s">
        <v>620</v>
      </c>
      <c r="D3649" s="2" t="s">
        <v>176</v>
      </c>
      <c r="E3649" s="2" t="s">
        <v>30</v>
      </c>
      <c r="F3649" s="26" t="s">
        <v>176</v>
      </c>
      <c r="G3649" s="4" t="s">
        <v>1266</v>
      </c>
      <c r="H3649" s="2" t="s">
        <v>163</v>
      </c>
      <c r="I3649" s="2" t="s">
        <v>6</v>
      </c>
      <c r="J3649" s="2" t="s">
        <v>570</v>
      </c>
      <c r="K3649" s="2" t="s">
        <v>883</v>
      </c>
      <c r="L3649" s="2" t="s">
        <v>803</v>
      </c>
      <c r="M3649" s="2" t="s">
        <v>6</v>
      </c>
      <c r="N3649" s="2" t="s">
        <v>6</v>
      </c>
      <c r="O3649" s="2" t="s">
        <v>6</v>
      </c>
      <c r="P3649" s="2" t="s">
        <v>6</v>
      </c>
      <c r="Q3649" s="2" t="s">
        <v>6</v>
      </c>
      <c r="R3649" s="2" t="s">
        <v>6</v>
      </c>
      <c r="S3649" s="2" t="s">
        <v>6</v>
      </c>
      <c r="T3649" s="2" t="s">
        <v>6</v>
      </c>
      <c r="U3649" s="2" t="s">
        <v>6</v>
      </c>
      <c r="V3649" s="2" t="s">
        <v>6</v>
      </c>
      <c r="W3649" s="2" t="s">
        <v>6</v>
      </c>
      <c r="X3649" s="2" t="s">
        <v>6</v>
      </c>
      <c r="Y3649" s="2" t="s">
        <v>6</v>
      </c>
      <c r="Z3649" s="2" t="s">
        <v>6</v>
      </c>
      <c r="AA3649" s="2" t="s">
        <v>6</v>
      </c>
      <c r="AB3649" s="2" t="s">
        <v>6</v>
      </c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</row>
    <row r="3650" spans="1:47" ht="15.75">
      <c r="A3650" s="2"/>
      <c r="B3650" s="2"/>
      <c r="C3650" s="2" t="s">
        <v>616</v>
      </c>
      <c r="D3650" s="2" t="s">
        <v>176</v>
      </c>
      <c r="E3650" s="2" t="s">
        <v>30</v>
      </c>
      <c r="F3650" s="26" t="s">
        <v>176</v>
      </c>
      <c r="G3650" s="4" t="s">
        <v>1266</v>
      </c>
      <c r="H3650" s="2" t="s">
        <v>163</v>
      </c>
      <c r="I3650" s="2" t="s">
        <v>6</v>
      </c>
      <c r="J3650" s="2" t="s">
        <v>570</v>
      </c>
      <c r="K3650" s="2" t="s">
        <v>883</v>
      </c>
      <c r="L3650" s="2" t="s">
        <v>804</v>
      </c>
      <c r="M3650" s="2" t="s">
        <v>6</v>
      </c>
      <c r="N3650" s="2" t="s">
        <v>6</v>
      </c>
      <c r="O3650" s="2" t="s">
        <v>6</v>
      </c>
      <c r="P3650" s="2" t="s">
        <v>6</v>
      </c>
      <c r="Q3650" s="2" t="s">
        <v>6</v>
      </c>
      <c r="R3650" s="2" t="s">
        <v>6</v>
      </c>
      <c r="S3650" s="2" t="s">
        <v>6</v>
      </c>
      <c r="T3650" s="2" t="s">
        <v>6</v>
      </c>
      <c r="U3650" s="2" t="s">
        <v>6</v>
      </c>
      <c r="V3650" s="2" t="s">
        <v>6</v>
      </c>
      <c r="W3650" s="2" t="s">
        <v>6</v>
      </c>
      <c r="X3650" s="2" t="s">
        <v>6</v>
      </c>
      <c r="Y3650" s="2" t="s">
        <v>6</v>
      </c>
      <c r="Z3650" s="2" t="s">
        <v>6</v>
      </c>
      <c r="AA3650" s="2" t="s">
        <v>6</v>
      </c>
      <c r="AB3650" s="2" t="s">
        <v>6</v>
      </c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</row>
    <row r="3651" spans="1:47" ht="15.75">
      <c r="A3651" s="2"/>
      <c r="B3651" s="2"/>
      <c r="C3651" s="2" t="s">
        <v>617</v>
      </c>
      <c r="D3651" s="2" t="s">
        <v>176</v>
      </c>
      <c r="E3651" s="2" t="s">
        <v>30</v>
      </c>
      <c r="F3651" s="26" t="s">
        <v>176</v>
      </c>
      <c r="G3651" s="4" t="s">
        <v>1266</v>
      </c>
      <c r="H3651" s="2" t="s">
        <v>163</v>
      </c>
      <c r="I3651" s="2" t="s">
        <v>6</v>
      </c>
      <c r="J3651" s="2" t="s">
        <v>570</v>
      </c>
      <c r="K3651" s="2" t="s">
        <v>883</v>
      </c>
      <c r="L3651" s="2" t="s">
        <v>804</v>
      </c>
      <c r="M3651" s="2" t="s">
        <v>6</v>
      </c>
      <c r="N3651" s="2" t="s">
        <v>6</v>
      </c>
      <c r="O3651" s="2" t="s">
        <v>6</v>
      </c>
      <c r="P3651" s="2" t="s">
        <v>6</v>
      </c>
      <c r="Q3651" s="2" t="s">
        <v>6</v>
      </c>
      <c r="R3651" s="2" t="s">
        <v>6</v>
      </c>
      <c r="S3651" s="2" t="s">
        <v>6</v>
      </c>
      <c r="T3651" s="2" t="s">
        <v>6</v>
      </c>
      <c r="U3651" s="2" t="s">
        <v>6</v>
      </c>
      <c r="V3651" s="2" t="s">
        <v>6</v>
      </c>
      <c r="W3651" s="2" t="s">
        <v>6</v>
      </c>
      <c r="X3651" s="2" t="s">
        <v>6</v>
      </c>
      <c r="Y3651" s="2" t="s">
        <v>6</v>
      </c>
      <c r="Z3651" s="2" t="s">
        <v>6</v>
      </c>
      <c r="AA3651" s="2" t="s">
        <v>6</v>
      </c>
      <c r="AB3651" s="2" t="s">
        <v>6</v>
      </c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</row>
    <row r="3652" spans="1:47" ht="15.75">
      <c r="A3652" s="2"/>
      <c r="B3652" s="2"/>
      <c r="C3652" s="2" t="s">
        <v>618</v>
      </c>
      <c r="D3652" s="2" t="s">
        <v>176</v>
      </c>
      <c r="E3652" s="2" t="s">
        <v>30</v>
      </c>
      <c r="F3652" s="26" t="s">
        <v>176</v>
      </c>
      <c r="G3652" s="4" t="s">
        <v>1266</v>
      </c>
      <c r="H3652" s="2" t="s">
        <v>163</v>
      </c>
      <c r="I3652" s="2" t="s">
        <v>6</v>
      </c>
      <c r="J3652" s="2" t="s">
        <v>570</v>
      </c>
      <c r="K3652" s="2" t="s">
        <v>883</v>
      </c>
      <c r="L3652" s="2" t="s">
        <v>804</v>
      </c>
      <c r="M3652" s="2" t="s">
        <v>6</v>
      </c>
      <c r="N3652" s="2" t="s">
        <v>6</v>
      </c>
      <c r="O3652" s="2" t="s">
        <v>6</v>
      </c>
      <c r="P3652" s="2" t="s">
        <v>6</v>
      </c>
      <c r="Q3652" s="2" t="s">
        <v>6</v>
      </c>
      <c r="R3652" s="2" t="s">
        <v>6</v>
      </c>
      <c r="S3652" s="2" t="s">
        <v>6</v>
      </c>
      <c r="T3652" s="2" t="s">
        <v>6</v>
      </c>
      <c r="U3652" s="2" t="s">
        <v>6</v>
      </c>
      <c r="V3652" s="2" t="s">
        <v>6</v>
      </c>
      <c r="W3652" s="2" t="s">
        <v>6</v>
      </c>
      <c r="X3652" s="2" t="s">
        <v>6</v>
      </c>
      <c r="Y3652" s="2" t="s">
        <v>6</v>
      </c>
      <c r="Z3652" s="2" t="s">
        <v>6</v>
      </c>
      <c r="AA3652" s="2" t="s">
        <v>6</v>
      </c>
      <c r="AB3652" s="2" t="s">
        <v>6</v>
      </c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</row>
    <row r="3653" spans="1:47" ht="15.75">
      <c r="A3653" s="2"/>
      <c r="B3653" s="2"/>
      <c r="C3653" s="2" t="s">
        <v>619</v>
      </c>
      <c r="D3653" s="2" t="s">
        <v>176</v>
      </c>
      <c r="E3653" s="2" t="s">
        <v>30</v>
      </c>
      <c r="F3653" s="26" t="s">
        <v>176</v>
      </c>
      <c r="G3653" s="4" t="s">
        <v>1266</v>
      </c>
      <c r="H3653" s="2" t="s">
        <v>163</v>
      </c>
      <c r="I3653" s="2" t="s">
        <v>6</v>
      </c>
      <c r="J3653" s="2" t="s">
        <v>570</v>
      </c>
      <c r="K3653" s="2" t="s">
        <v>883</v>
      </c>
      <c r="L3653" s="2" t="s">
        <v>804</v>
      </c>
      <c r="M3653" s="2" t="s">
        <v>6</v>
      </c>
      <c r="N3653" s="2" t="s">
        <v>6</v>
      </c>
      <c r="O3653" s="2" t="s">
        <v>6</v>
      </c>
      <c r="P3653" s="2" t="s">
        <v>6</v>
      </c>
      <c r="Q3653" s="2" t="s">
        <v>6</v>
      </c>
      <c r="R3653" s="2" t="s">
        <v>6</v>
      </c>
      <c r="S3653" s="2" t="s">
        <v>6</v>
      </c>
      <c r="T3653" s="2" t="s">
        <v>6</v>
      </c>
      <c r="U3653" s="2" t="s">
        <v>6</v>
      </c>
      <c r="V3653" s="2" t="s">
        <v>6</v>
      </c>
      <c r="W3653" s="2" t="s">
        <v>6</v>
      </c>
      <c r="X3653" s="2" t="s">
        <v>6</v>
      </c>
      <c r="Y3653" s="2" t="s">
        <v>6</v>
      </c>
      <c r="Z3653" s="2" t="s">
        <v>6</v>
      </c>
      <c r="AA3653" s="2" t="s">
        <v>6</v>
      </c>
      <c r="AB3653" s="2" t="s">
        <v>6</v>
      </c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</row>
    <row r="3654" spans="1:47" ht="15.75">
      <c r="A3654" s="2"/>
      <c r="B3654" s="2"/>
      <c r="C3654" s="2" t="s">
        <v>620</v>
      </c>
      <c r="D3654" s="2" t="s">
        <v>176</v>
      </c>
      <c r="E3654" s="2" t="s">
        <v>30</v>
      </c>
      <c r="F3654" s="26" t="s">
        <v>176</v>
      </c>
      <c r="G3654" s="4" t="s">
        <v>1266</v>
      </c>
      <c r="H3654" s="2" t="s">
        <v>163</v>
      </c>
      <c r="I3654" s="2" t="s">
        <v>6</v>
      </c>
      <c r="J3654" s="2" t="s">
        <v>570</v>
      </c>
      <c r="K3654" s="2" t="s">
        <v>883</v>
      </c>
      <c r="L3654" s="2" t="s">
        <v>804</v>
      </c>
      <c r="M3654" s="2" t="s">
        <v>6</v>
      </c>
      <c r="N3654" s="2" t="s">
        <v>6</v>
      </c>
      <c r="O3654" s="2" t="s">
        <v>6</v>
      </c>
      <c r="P3654" s="2" t="s">
        <v>6</v>
      </c>
      <c r="Q3654" s="2" t="s">
        <v>6</v>
      </c>
      <c r="R3654" s="2" t="s">
        <v>6</v>
      </c>
      <c r="S3654" s="2" t="s">
        <v>6</v>
      </c>
      <c r="T3654" s="2" t="s">
        <v>6</v>
      </c>
      <c r="U3654" s="2" t="s">
        <v>6</v>
      </c>
      <c r="V3654" s="2" t="s">
        <v>6</v>
      </c>
      <c r="W3654" s="2" t="s">
        <v>6</v>
      </c>
      <c r="X3654" s="2" t="s">
        <v>6</v>
      </c>
      <c r="Y3654" s="2" t="s">
        <v>6</v>
      </c>
      <c r="Z3654" s="2" t="s">
        <v>6</v>
      </c>
      <c r="AA3654" s="2" t="s">
        <v>6</v>
      </c>
      <c r="AB3654" s="2" t="s">
        <v>6</v>
      </c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</row>
    <row r="3655" spans="1:47" ht="15.75">
      <c r="A3655" s="2"/>
      <c r="B3655" s="2"/>
      <c r="C3655" s="2" t="s">
        <v>616</v>
      </c>
      <c r="D3655" s="2" t="s">
        <v>176</v>
      </c>
      <c r="E3655" s="2" t="s">
        <v>30</v>
      </c>
      <c r="F3655" s="26" t="s">
        <v>176</v>
      </c>
      <c r="G3655" s="4" t="s">
        <v>1266</v>
      </c>
      <c r="H3655" s="2" t="s">
        <v>163</v>
      </c>
      <c r="I3655" s="2" t="s">
        <v>6</v>
      </c>
      <c r="J3655" s="2" t="s">
        <v>570</v>
      </c>
      <c r="K3655" s="2" t="s">
        <v>883</v>
      </c>
      <c r="L3655" s="2" t="s">
        <v>807</v>
      </c>
      <c r="M3655" s="2" t="s">
        <v>6</v>
      </c>
      <c r="N3655" s="2" t="s">
        <v>6</v>
      </c>
      <c r="O3655" s="2" t="s">
        <v>6</v>
      </c>
      <c r="P3655" s="2" t="s">
        <v>6</v>
      </c>
      <c r="Q3655" s="2" t="s">
        <v>6</v>
      </c>
      <c r="R3655" s="2" t="s">
        <v>6</v>
      </c>
      <c r="S3655" s="2" t="s">
        <v>6</v>
      </c>
      <c r="T3655" s="2" t="s">
        <v>6</v>
      </c>
      <c r="U3655" s="2" t="s">
        <v>6</v>
      </c>
      <c r="V3655" s="2" t="s">
        <v>6</v>
      </c>
      <c r="W3655" s="2" t="s">
        <v>6</v>
      </c>
      <c r="X3655" s="2" t="s">
        <v>6</v>
      </c>
      <c r="Y3655" s="2" t="s">
        <v>6</v>
      </c>
      <c r="Z3655" s="2" t="s">
        <v>6</v>
      </c>
      <c r="AA3655" s="2" t="s">
        <v>6</v>
      </c>
      <c r="AB3655" s="2" t="s">
        <v>6</v>
      </c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</row>
    <row r="3656" spans="1:47" ht="15.75">
      <c r="A3656" s="2"/>
      <c r="B3656" s="2"/>
      <c r="C3656" s="2" t="s">
        <v>617</v>
      </c>
      <c r="D3656" s="2" t="s">
        <v>176</v>
      </c>
      <c r="E3656" s="2" t="s">
        <v>30</v>
      </c>
      <c r="F3656" s="26" t="s">
        <v>176</v>
      </c>
      <c r="G3656" s="4" t="s">
        <v>1266</v>
      </c>
      <c r="H3656" s="2" t="s">
        <v>163</v>
      </c>
      <c r="I3656" s="2" t="s">
        <v>6</v>
      </c>
      <c r="J3656" s="2" t="s">
        <v>570</v>
      </c>
      <c r="K3656" s="2" t="s">
        <v>883</v>
      </c>
      <c r="L3656" s="2" t="s">
        <v>807</v>
      </c>
      <c r="M3656" s="2" t="s">
        <v>6</v>
      </c>
      <c r="N3656" s="2" t="s">
        <v>6</v>
      </c>
      <c r="O3656" s="2" t="s">
        <v>6</v>
      </c>
      <c r="P3656" s="2" t="s">
        <v>6</v>
      </c>
      <c r="Q3656" s="2" t="s">
        <v>6</v>
      </c>
      <c r="R3656" s="2" t="s">
        <v>6</v>
      </c>
      <c r="S3656" s="2" t="s">
        <v>6</v>
      </c>
      <c r="T3656" s="2" t="s">
        <v>6</v>
      </c>
      <c r="U3656" s="2" t="s">
        <v>6</v>
      </c>
      <c r="V3656" s="2" t="s">
        <v>6</v>
      </c>
      <c r="W3656" s="2" t="s">
        <v>6</v>
      </c>
      <c r="X3656" s="2" t="s">
        <v>6</v>
      </c>
      <c r="Y3656" s="2" t="s">
        <v>6</v>
      </c>
      <c r="Z3656" s="2" t="s">
        <v>6</v>
      </c>
      <c r="AA3656" s="2" t="s">
        <v>6</v>
      </c>
      <c r="AB3656" s="2" t="s">
        <v>6</v>
      </c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</row>
    <row r="3657" spans="1:47" ht="15.75">
      <c r="A3657" s="2"/>
      <c r="B3657" s="2"/>
      <c r="C3657" s="2" t="s">
        <v>618</v>
      </c>
      <c r="D3657" s="2" t="s">
        <v>176</v>
      </c>
      <c r="E3657" s="2" t="s">
        <v>30</v>
      </c>
      <c r="F3657" s="26" t="s">
        <v>176</v>
      </c>
      <c r="G3657" s="4" t="s">
        <v>1266</v>
      </c>
      <c r="H3657" s="2" t="s">
        <v>163</v>
      </c>
      <c r="I3657" s="2" t="s">
        <v>6</v>
      </c>
      <c r="J3657" s="2" t="s">
        <v>570</v>
      </c>
      <c r="K3657" s="2" t="s">
        <v>883</v>
      </c>
      <c r="L3657" s="2" t="s">
        <v>807</v>
      </c>
      <c r="M3657" s="2" t="s">
        <v>6</v>
      </c>
      <c r="N3657" s="2" t="s">
        <v>6</v>
      </c>
      <c r="O3657" s="2" t="s">
        <v>6</v>
      </c>
      <c r="P3657" s="2" t="s">
        <v>6</v>
      </c>
      <c r="Q3657" s="2" t="s">
        <v>6</v>
      </c>
      <c r="R3657" s="2" t="s">
        <v>6</v>
      </c>
      <c r="S3657" s="2" t="s">
        <v>6</v>
      </c>
      <c r="T3657" s="2" t="s">
        <v>6</v>
      </c>
      <c r="U3657" s="2" t="s">
        <v>6</v>
      </c>
      <c r="V3657" s="2" t="s">
        <v>6</v>
      </c>
      <c r="W3657" s="2" t="s">
        <v>6</v>
      </c>
      <c r="X3657" s="2" t="s">
        <v>6</v>
      </c>
      <c r="Y3657" s="2" t="s">
        <v>6</v>
      </c>
      <c r="Z3657" s="2" t="s">
        <v>6</v>
      </c>
      <c r="AA3657" s="2" t="s">
        <v>6</v>
      </c>
      <c r="AB3657" s="2" t="s">
        <v>6</v>
      </c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</row>
    <row r="3658" spans="1:47" ht="15.75">
      <c r="A3658" s="2"/>
      <c r="B3658" s="2"/>
      <c r="C3658" s="2" t="s">
        <v>619</v>
      </c>
      <c r="D3658" s="2" t="s">
        <v>176</v>
      </c>
      <c r="E3658" s="2" t="s">
        <v>30</v>
      </c>
      <c r="F3658" s="26" t="s">
        <v>176</v>
      </c>
      <c r="G3658" s="4" t="s">
        <v>1266</v>
      </c>
      <c r="H3658" s="2" t="s">
        <v>163</v>
      </c>
      <c r="I3658" s="2" t="s">
        <v>6</v>
      </c>
      <c r="J3658" s="2" t="s">
        <v>570</v>
      </c>
      <c r="K3658" s="2" t="s">
        <v>883</v>
      </c>
      <c r="L3658" s="2" t="s">
        <v>807</v>
      </c>
      <c r="M3658" s="2" t="s">
        <v>6</v>
      </c>
      <c r="N3658" s="2" t="s">
        <v>6</v>
      </c>
      <c r="O3658" s="2" t="s">
        <v>6</v>
      </c>
      <c r="P3658" s="2" t="s">
        <v>6</v>
      </c>
      <c r="Q3658" s="2" t="s">
        <v>6</v>
      </c>
      <c r="R3658" s="2" t="s">
        <v>6</v>
      </c>
      <c r="S3658" s="2" t="s">
        <v>6</v>
      </c>
      <c r="T3658" s="2" t="s">
        <v>6</v>
      </c>
      <c r="U3658" s="2" t="s">
        <v>6</v>
      </c>
      <c r="V3658" s="2" t="s">
        <v>6</v>
      </c>
      <c r="W3658" s="2" t="s">
        <v>6</v>
      </c>
      <c r="X3658" s="2" t="s">
        <v>6</v>
      </c>
      <c r="Y3658" s="2" t="s">
        <v>6</v>
      </c>
      <c r="Z3658" s="2" t="s">
        <v>6</v>
      </c>
      <c r="AA3658" s="2" t="s">
        <v>6</v>
      </c>
      <c r="AB3658" s="2" t="s">
        <v>6</v>
      </c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</row>
    <row r="3659" spans="1:47" ht="15.75">
      <c r="A3659" s="2"/>
      <c r="B3659" s="2"/>
      <c r="C3659" s="2" t="s">
        <v>620</v>
      </c>
      <c r="D3659" s="2" t="s">
        <v>176</v>
      </c>
      <c r="E3659" s="2" t="s">
        <v>30</v>
      </c>
      <c r="F3659" s="26" t="s">
        <v>176</v>
      </c>
      <c r="G3659" s="4" t="s">
        <v>1266</v>
      </c>
      <c r="H3659" s="2" t="s">
        <v>163</v>
      </c>
      <c r="I3659" s="2" t="s">
        <v>6</v>
      </c>
      <c r="J3659" s="2" t="s">
        <v>570</v>
      </c>
      <c r="K3659" s="2" t="s">
        <v>883</v>
      </c>
      <c r="L3659" s="2" t="s">
        <v>807</v>
      </c>
      <c r="M3659" s="2" t="s">
        <v>6</v>
      </c>
      <c r="N3659" s="2" t="s">
        <v>6</v>
      </c>
      <c r="O3659" s="2" t="s">
        <v>6</v>
      </c>
      <c r="P3659" s="2" t="s">
        <v>6</v>
      </c>
      <c r="Q3659" s="2" t="s">
        <v>6</v>
      </c>
      <c r="R3659" s="2" t="s">
        <v>6</v>
      </c>
      <c r="S3659" s="2" t="s">
        <v>6</v>
      </c>
      <c r="T3659" s="2" t="s">
        <v>6</v>
      </c>
      <c r="U3659" s="2" t="s">
        <v>6</v>
      </c>
      <c r="V3659" s="2" t="s">
        <v>6</v>
      </c>
      <c r="W3659" s="2" t="s">
        <v>6</v>
      </c>
      <c r="X3659" s="2" t="s">
        <v>6</v>
      </c>
      <c r="Y3659" s="2" t="s">
        <v>6</v>
      </c>
      <c r="Z3659" s="2" t="s">
        <v>6</v>
      </c>
      <c r="AA3659" s="2" t="s">
        <v>6</v>
      </c>
      <c r="AB3659" s="2" t="s">
        <v>6</v>
      </c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</row>
    <row r="3660" spans="1:47" ht="15.75">
      <c r="A3660" s="2"/>
      <c r="B3660" s="2"/>
      <c r="C3660" s="2" t="s">
        <v>616</v>
      </c>
      <c r="D3660" s="2" t="s">
        <v>176</v>
      </c>
      <c r="E3660" s="2" t="s">
        <v>30</v>
      </c>
      <c r="F3660" s="26" t="s">
        <v>176</v>
      </c>
      <c r="G3660" s="4" t="s">
        <v>1266</v>
      </c>
      <c r="H3660" s="2" t="s">
        <v>163</v>
      </c>
      <c r="I3660" s="2" t="s">
        <v>6</v>
      </c>
      <c r="J3660" s="2" t="s">
        <v>570</v>
      </c>
      <c r="K3660" s="2" t="s">
        <v>883</v>
      </c>
      <c r="L3660" s="2" t="s">
        <v>808</v>
      </c>
      <c r="M3660" s="2" t="s">
        <v>6</v>
      </c>
      <c r="N3660" s="2" t="s">
        <v>6</v>
      </c>
      <c r="O3660" s="2" t="s">
        <v>6</v>
      </c>
      <c r="P3660" s="2" t="s">
        <v>6</v>
      </c>
      <c r="Q3660" s="2" t="s">
        <v>6</v>
      </c>
      <c r="R3660" s="2" t="s">
        <v>6</v>
      </c>
      <c r="S3660" s="2" t="s">
        <v>6</v>
      </c>
      <c r="T3660" s="2" t="s">
        <v>6</v>
      </c>
      <c r="U3660" s="2" t="s">
        <v>6</v>
      </c>
      <c r="V3660" s="2" t="s">
        <v>6</v>
      </c>
      <c r="W3660" s="2" t="s">
        <v>6</v>
      </c>
      <c r="X3660" s="2" t="s">
        <v>6</v>
      </c>
      <c r="Y3660" s="2" t="s">
        <v>6</v>
      </c>
      <c r="Z3660" s="2" t="s">
        <v>6</v>
      </c>
      <c r="AA3660" s="2" t="s">
        <v>6</v>
      </c>
      <c r="AB3660" s="2" t="s">
        <v>6</v>
      </c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</row>
    <row r="3661" spans="1:47" ht="15.75">
      <c r="A3661" s="2"/>
      <c r="B3661" s="2"/>
      <c r="C3661" s="2" t="s">
        <v>617</v>
      </c>
      <c r="D3661" s="2" t="s">
        <v>176</v>
      </c>
      <c r="E3661" s="2" t="s">
        <v>30</v>
      </c>
      <c r="F3661" s="26" t="s">
        <v>176</v>
      </c>
      <c r="G3661" s="4" t="s">
        <v>1266</v>
      </c>
      <c r="H3661" s="2" t="s">
        <v>163</v>
      </c>
      <c r="I3661" s="2" t="s">
        <v>6</v>
      </c>
      <c r="J3661" s="2" t="s">
        <v>570</v>
      </c>
      <c r="K3661" s="2" t="s">
        <v>883</v>
      </c>
      <c r="L3661" s="2" t="s">
        <v>808</v>
      </c>
      <c r="M3661" s="2" t="s">
        <v>6</v>
      </c>
      <c r="N3661" s="2" t="s">
        <v>6</v>
      </c>
      <c r="O3661" s="2" t="s">
        <v>6</v>
      </c>
      <c r="P3661" s="2" t="s">
        <v>6</v>
      </c>
      <c r="Q3661" s="2" t="s">
        <v>6</v>
      </c>
      <c r="R3661" s="2" t="s">
        <v>6</v>
      </c>
      <c r="S3661" s="2" t="s">
        <v>6</v>
      </c>
      <c r="T3661" s="2" t="s">
        <v>6</v>
      </c>
      <c r="U3661" s="2" t="s">
        <v>6</v>
      </c>
      <c r="V3661" s="2" t="s">
        <v>6</v>
      </c>
      <c r="W3661" s="2" t="s">
        <v>6</v>
      </c>
      <c r="X3661" s="2" t="s">
        <v>6</v>
      </c>
      <c r="Y3661" s="2" t="s">
        <v>6</v>
      </c>
      <c r="Z3661" s="2" t="s">
        <v>6</v>
      </c>
      <c r="AA3661" s="2" t="s">
        <v>6</v>
      </c>
      <c r="AB3661" s="2" t="s">
        <v>6</v>
      </c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</row>
    <row r="3662" spans="1:47" ht="15.75">
      <c r="A3662" s="2"/>
      <c r="B3662" s="2"/>
      <c r="C3662" s="2" t="s">
        <v>618</v>
      </c>
      <c r="D3662" s="2" t="s">
        <v>176</v>
      </c>
      <c r="E3662" s="2" t="s">
        <v>30</v>
      </c>
      <c r="F3662" s="26" t="s">
        <v>176</v>
      </c>
      <c r="G3662" s="4" t="s">
        <v>1266</v>
      </c>
      <c r="H3662" s="2" t="s">
        <v>163</v>
      </c>
      <c r="I3662" s="2" t="s">
        <v>6</v>
      </c>
      <c r="J3662" s="2" t="s">
        <v>570</v>
      </c>
      <c r="K3662" s="2" t="s">
        <v>883</v>
      </c>
      <c r="L3662" s="2" t="s">
        <v>808</v>
      </c>
      <c r="M3662" s="2" t="s">
        <v>6</v>
      </c>
      <c r="N3662" s="2" t="s">
        <v>6</v>
      </c>
      <c r="O3662" s="2" t="s">
        <v>6</v>
      </c>
      <c r="P3662" s="2" t="s">
        <v>6</v>
      </c>
      <c r="Q3662" s="2" t="s">
        <v>6</v>
      </c>
      <c r="R3662" s="2" t="s">
        <v>6</v>
      </c>
      <c r="S3662" s="2" t="s">
        <v>6</v>
      </c>
      <c r="T3662" s="2" t="s">
        <v>6</v>
      </c>
      <c r="U3662" s="2" t="s">
        <v>6</v>
      </c>
      <c r="V3662" s="2" t="s">
        <v>6</v>
      </c>
      <c r="W3662" s="2" t="s">
        <v>6</v>
      </c>
      <c r="X3662" s="2" t="s">
        <v>6</v>
      </c>
      <c r="Y3662" s="2" t="s">
        <v>6</v>
      </c>
      <c r="Z3662" s="2" t="s">
        <v>6</v>
      </c>
      <c r="AA3662" s="2" t="s">
        <v>6</v>
      </c>
      <c r="AB3662" s="2" t="s">
        <v>6</v>
      </c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</row>
    <row r="3663" spans="1:47" ht="15.75">
      <c r="A3663" s="2"/>
      <c r="B3663" s="2"/>
      <c r="C3663" s="2" t="s">
        <v>619</v>
      </c>
      <c r="D3663" s="2" t="s">
        <v>176</v>
      </c>
      <c r="E3663" s="2" t="s">
        <v>30</v>
      </c>
      <c r="F3663" s="26" t="s">
        <v>176</v>
      </c>
      <c r="G3663" s="4" t="s">
        <v>1266</v>
      </c>
      <c r="H3663" s="2" t="s">
        <v>163</v>
      </c>
      <c r="I3663" s="2" t="s">
        <v>6</v>
      </c>
      <c r="J3663" s="2" t="s">
        <v>570</v>
      </c>
      <c r="K3663" s="2" t="s">
        <v>883</v>
      </c>
      <c r="L3663" s="2" t="s">
        <v>808</v>
      </c>
      <c r="M3663" s="2" t="s">
        <v>6</v>
      </c>
      <c r="N3663" s="2" t="s">
        <v>6</v>
      </c>
      <c r="O3663" s="2" t="s">
        <v>6</v>
      </c>
      <c r="P3663" s="2" t="s">
        <v>6</v>
      </c>
      <c r="Q3663" s="2" t="s">
        <v>6</v>
      </c>
      <c r="R3663" s="2" t="s">
        <v>6</v>
      </c>
      <c r="S3663" s="2" t="s">
        <v>6</v>
      </c>
      <c r="T3663" s="2" t="s">
        <v>6</v>
      </c>
      <c r="U3663" s="2" t="s">
        <v>6</v>
      </c>
      <c r="V3663" s="2" t="s">
        <v>6</v>
      </c>
      <c r="W3663" s="2" t="s">
        <v>6</v>
      </c>
      <c r="X3663" s="2" t="s">
        <v>6</v>
      </c>
      <c r="Y3663" s="2" t="s">
        <v>6</v>
      </c>
      <c r="Z3663" s="2" t="s">
        <v>6</v>
      </c>
      <c r="AA3663" s="2" t="s">
        <v>6</v>
      </c>
      <c r="AB3663" s="2" t="s">
        <v>6</v>
      </c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</row>
    <row r="3664" spans="1:47" ht="15.75">
      <c r="A3664" s="2"/>
      <c r="B3664" s="2"/>
      <c r="C3664" s="2" t="s">
        <v>620</v>
      </c>
      <c r="D3664" s="2" t="s">
        <v>176</v>
      </c>
      <c r="E3664" s="2" t="s">
        <v>30</v>
      </c>
      <c r="F3664" s="26" t="s">
        <v>176</v>
      </c>
      <c r="G3664" s="4" t="s">
        <v>1266</v>
      </c>
      <c r="H3664" s="2" t="s">
        <v>163</v>
      </c>
      <c r="I3664" s="2" t="s">
        <v>6</v>
      </c>
      <c r="J3664" s="2" t="s">
        <v>570</v>
      </c>
      <c r="K3664" s="2" t="s">
        <v>883</v>
      </c>
      <c r="L3664" s="2" t="s">
        <v>808</v>
      </c>
      <c r="M3664" s="2" t="s">
        <v>6</v>
      </c>
      <c r="N3664" s="2" t="s">
        <v>6</v>
      </c>
      <c r="O3664" s="2" t="s">
        <v>6</v>
      </c>
      <c r="P3664" s="2" t="s">
        <v>6</v>
      </c>
      <c r="Q3664" s="2" t="s">
        <v>6</v>
      </c>
      <c r="R3664" s="2" t="s">
        <v>6</v>
      </c>
      <c r="S3664" s="2" t="s">
        <v>6</v>
      </c>
      <c r="T3664" s="2" t="s">
        <v>6</v>
      </c>
      <c r="U3664" s="2" t="s">
        <v>6</v>
      </c>
      <c r="V3664" s="2" t="s">
        <v>6</v>
      </c>
      <c r="W3664" s="2" t="s">
        <v>6</v>
      </c>
      <c r="X3664" s="2" t="s">
        <v>6</v>
      </c>
      <c r="Y3664" s="2" t="s">
        <v>6</v>
      </c>
      <c r="Z3664" s="2" t="s">
        <v>6</v>
      </c>
      <c r="AA3664" s="2" t="s">
        <v>6</v>
      </c>
      <c r="AB3664" s="2" t="s">
        <v>6</v>
      </c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</row>
    <row r="3665" spans="1:47" ht="15.75">
      <c r="A3665" s="2"/>
      <c r="B3665" s="2"/>
      <c r="C3665" s="2" t="s">
        <v>616</v>
      </c>
      <c r="D3665" s="2" t="s">
        <v>176</v>
      </c>
      <c r="E3665" s="2" t="s">
        <v>30</v>
      </c>
      <c r="F3665" s="26" t="s">
        <v>176</v>
      </c>
      <c r="G3665" s="4" t="s">
        <v>1266</v>
      </c>
      <c r="H3665" s="2" t="s">
        <v>163</v>
      </c>
      <c r="I3665" s="2" t="s">
        <v>6</v>
      </c>
      <c r="J3665" s="2" t="s">
        <v>570</v>
      </c>
      <c r="K3665" s="2" t="s">
        <v>883</v>
      </c>
      <c r="L3665" s="2" t="s">
        <v>809</v>
      </c>
      <c r="M3665" s="2" t="s">
        <v>6</v>
      </c>
      <c r="N3665" s="2" t="s">
        <v>6</v>
      </c>
      <c r="O3665" s="2" t="s">
        <v>6</v>
      </c>
      <c r="P3665" s="2" t="s">
        <v>6</v>
      </c>
      <c r="Q3665" s="2" t="s">
        <v>6</v>
      </c>
      <c r="R3665" s="2" t="s">
        <v>6</v>
      </c>
      <c r="S3665" s="2" t="s">
        <v>6</v>
      </c>
      <c r="T3665" s="2" t="s">
        <v>6</v>
      </c>
      <c r="U3665" s="2" t="s">
        <v>6</v>
      </c>
      <c r="V3665" s="2" t="s">
        <v>6</v>
      </c>
      <c r="W3665" s="2" t="s">
        <v>6</v>
      </c>
      <c r="X3665" s="2" t="s">
        <v>6</v>
      </c>
      <c r="Y3665" s="2" t="s">
        <v>6</v>
      </c>
      <c r="Z3665" s="2" t="s">
        <v>6</v>
      </c>
      <c r="AA3665" s="2" t="s">
        <v>6</v>
      </c>
      <c r="AB3665" s="2" t="s">
        <v>6</v>
      </c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</row>
    <row r="3666" spans="1:47" ht="15.75">
      <c r="A3666" s="2"/>
      <c r="B3666" s="2"/>
      <c r="C3666" s="2" t="s">
        <v>617</v>
      </c>
      <c r="D3666" s="2" t="s">
        <v>176</v>
      </c>
      <c r="E3666" s="2" t="s">
        <v>30</v>
      </c>
      <c r="F3666" s="26" t="s">
        <v>176</v>
      </c>
      <c r="G3666" s="4" t="s">
        <v>1266</v>
      </c>
      <c r="H3666" s="2" t="s">
        <v>163</v>
      </c>
      <c r="I3666" s="2" t="s">
        <v>6</v>
      </c>
      <c r="J3666" s="2" t="s">
        <v>570</v>
      </c>
      <c r="K3666" s="2" t="s">
        <v>883</v>
      </c>
      <c r="L3666" s="2" t="s">
        <v>809</v>
      </c>
      <c r="M3666" s="2" t="s">
        <v>6</v>
      </c>
      <c r="N3666" s="2" t="s">
        <v>6</v>
      </c>
      <c r="O3666" s="2" t="s">
        <v>6</v>
      </c>
      <c r="P3666" s="2" t="s">
        <v>6</v>
      </c>
      <c r="Q3666" s="2" t="s">
        <v>6</v>
      </c>
      <c r="R3666" s="2" t="s">
        <v>6</v>
      </c>
      <c r="S3666" s="2" t="s">
        <v>6</v>
      </c>
      <c r="T3666" s="2" t="s">
        <v>6</v>
      </c>
      <c r="U3666" s="2" t="s">
        <v>6</v>
      </c>
      <c r="V3666" s="2" t="s">
        <v>6</v>
      </c>
      <c r="W3666" s="2" t="s">
        <v>6</v>
      </c>
      <c r="X3666" s="2" t="s">
        <v>6</v>
      </c>
      <c r="Y3666" s="2" t="s">
        <v>6</v>
      </c>
      <c r="Z3666" s="2" t="s">
        <v>6</v>
      </c>
      <c r="AA3666" s="2" t="s">
        <v>6</v>
      </c>
      <c r="AB3666" s="2" t="s">
        <v>6</v>
      </c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</row>
    <row r="3667" spans="1:47" ht="15.75">
      <c r="A3667" s="2"/>
      <c r="B3667" s="2"/>
      <c r="C3667" s="2" t="s">
        <v>618</v>
      </c>
      <c r="D3667" s="2" t="s">
        <v>176</v>
      </c>
      <c r="E3667" s="2" t="s">
        <v>30</v>
      </c>
      <c r="F3667" s="26" t="s">
        <v>176</v>
      </c>
      <c r="G3667" s="4" t="s">
        <v>1266</v>
      </c>
      <c r="H3667" s="2" t="s">
        <v>163</v>
      </c>
      <c r="I3667" s="2" t="s">
        <v>6</v>
      </c>
      <c r="J3667" s="2" t="s">
        <v>570</v>
      </c>
      <c r="K3667" s="2" t="s">
        <v>883</v>
      </c>
      <c r="L3667" s="2" t="s">
        <v>809</v>
      </c>
      <c r="M3667" s="2" t="s">
        <v>6</v>
      </c>
      <c r="N3667" s="2" t="s">
        <v>6</v>
      </c>
      <c r="O3667" s="2" t="s">
        <v>6</v>
      </c>
      <c r="P3667" s="2" t="s">
        <v>6</v>
      </c>
      <c r="Q3667" s="2" t="s">
        <v>6</v>
      </c>
      <c r="R3667" s="2" t="s">
        <v>6</v>
      </c>
      <c r="S3667" s="2" t="s">
        <v>6</v>
      </c>
      <c r="T3667" s="2" t="s">
        <v>6</v>
      </c>
      <c r="U3667" s="2" t="s">
        <v>6</v>
      </c>
      <c r="V3667" s="2" t="s">
        <v>6</v>
      </c>
      <c r="W3667" s="2" t="s">
        <v>6</v>
      </c>
      <c r="X3667" s="2" t="s">
        <v>6</v>
      </c>
      <c r="Y3667" s="2" t="s">
        <v>6</v>
      </c>
      <c r="Z3667" s="2" t="s">
        <v>6</v>
      </c>
      <c r="AA3667" s="2" t="s">
        <v>6</v>
      </c>
      <c r="AB3667" s="2" t="s">
        <v>6</v>
      </c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</row>
    <row r="3668" spans="1:47" ht="15.75">
      <c r="A3668" s="2"/>
      <c r="B3668" s="2"/>
      <c r="C3668" s="2" t="s">
        <v>619</v>
      </c>
      <c r="D3668" s="2" t="s">
        <v>176</v>
      </c>
      <c r="E3668" s="2" t="s">
        <v>30</v>
      </c>
      <c r="F3668" s="26" t="s">
        <v>176</v>
      </c>
      <c r="G3668" s="4" t="s">
        <v>1266</v>
      </c>
      <c r="H3668" s="2" t="s">
        <v>163</v>
      </c>
      <c r="I3668" s="2" t="s">
        <v>6</v>
      </c>
      <c r="J3668" s="2" t="s">
        <v>570</v>
      </c>
      <c r="K3668" s="2" t="s">
        <v>883</v>
      </c>
      <c r="L3668" s="2" t="s">
        <v>809</v>
      </c>
      <c r="M3668" s="2" t="s">
        <v>6</v>
      </c>
      <c r="N3668" s="2" t="s">
        <v>6</v>
      </c>
      <c r="O3668" s="2" t="s">
        <v>6</v>
      </c>
      <c r="P3668" s="2" t="s">
        <v>6</v>
      </c>
      <c r="Q3668" s="2" t="s">
        <v>6</v>
      </c>
      <c r="R3668" s="2" t="s">
        <v>6</v>
      </c>
      <c r="S3668" s="2" t="s">
        <v>6</v>
      </c>
      <c r="T3668" s="2" t="s">
        <v>6</v>
      </c>
      <c r="U3668" s="2" t="s">
        <v>6</v>
      </c>
      <c r="V3668" s="2" t="s">
        <v>6</v>
      </c>
      <c r="W3668" s="2" t="s">
        <v>6</v>
      </c>
      <c r="X3668" s="2" t="s">
        <v>6</v>
      </c>
      <c r="Y3668" s="2" t="s">
        <v>6</v>
      </c>
      <c r="Z3668" s="2" t="s">
        <v>6</v>
      </c>
      <c r="AA3668" s="2" t="s">
        <v>6</v>
      </c>
      <c r="AB3668" s="2" t="s">
        <v>6</v>
      </c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</row>
    <row r="3669" spans="1:47" ht="15.75">
      <c r="A3669" s="2"/>
      <c r="B3669" s="2"/>
      <c r="C3669" s="2" t="s">
        <v>620</v>
      </c>
      <c r="D3669" s="2" t="s">
        <v>176</v>
      </c>
      <c r="E3669" s="2" t="s">
        <v>30</v>
      </c>
      <c r="F3669" s="26" t="s">
        <v>176</v>
      </c>
      <c r="G3669" s="4" t="s">
        <v>1266</v>
      </c>
      <c r="H3669" s="2" t="s">
        <v>163</v>
      </c>
      <c r="I3669" s="2" t="s">
        <v>6</v>
      </c>
      <c r="J3669" s="2" t="s">
        <v>570</v>
      </c>
      <c r="K3669" s="2" t="s">
        <v>883</v>
      </c>
      <c r="L3669" s="2" t="s">
        <v>809</v>
      </c>
      <c r="M3669" s="2" t="s">
        <v>6</v>
      </c>
      <c r="N3669" s="2" t="s">
        <v>6</v>
      </c>
      <c r="O3669" s="2" t="s">
        <v>6</v>
      </c>
      <c r="P3669" s="2" t="s">
        <v>6</v>
      </c>
      <c r="Q3669" s="2" t="s">
        <v>6</v>
      </c>
      <c r="R3669" s="2" t="s">
        <v>6</v>
      </c>
      <c r="S3669" s="2" t="s">
        <v>6</v>
      </c>
      <c r="T3669" s="2" t="s">
        <v>6</v>
      </c>
      <c r="U3669" s="2" t="s">
        <v>6</v>
      </c>
      <c r="V3669" s="2" t="s">
        <v>6</v>
      </c>
      <c r="W3669" s="2" t="s">
        <v>6</v>
      </c>
      <c r="X3669" s="2" t="s">
        <v>6</v>
      </c>
      <c r="Y3669" s="2" t="s">
        <v>6</v>
      </c>
      <c r="Z3669" s="2" t="s">
        <v>6</v>
      </c>
      <c r="AA3669" s="2" t="s">
        <v>6</v>
      </c>
      <c r="AB3669" s="2" t="s">
        <v>6</v>
      </c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</row>
    <row r="3670" spans="1:47" ht="15.75">
      <c r="A3670" s="2"/>
      <c r="B3670" s="2"/>
      <c r="C3670" s="2" t="s">
        <v>616</v>
      </c>
      <c r="D3670" s="2" t="s">
        <v>176</v>
      </c>
      <c r="E3670" s="2" t="s">
        <v>30</v>
      </c>
      <c r="F3670" s="26" t="s">
        <v>176</v>
      </c>
      <c r="G3670" s="4" t="s">
        <v>1266</v>
      </c>
      <c r="H3670" s="2" t="s">
        <v>163</v>
      </c>
      <c r="I3670" s="2" t="s">
        <v>6</v>
      </c>
      <c r="J3670" s="2" t="s">
        <v>570</v>
      </c>
      <c r="K3670" s="2" t="s">
        <v>883</v>
      </c>
      <c r="L3670" s="2" t="s">
        <v>810</v>
      </c>
      <c r="M3670" s="2" t="s">
        <v>6</v>
      </c>
      <c r="N3670" s="2" t="s">
        <v>6</v>
      </c>
      <c r="O3670" s="2" t="s">
        <v>6</v>
      </c>
      <c r="P3670" s="2" t="s">
        <v>6</v>
      </c>
      <c r="Q3670" s="2" t="s">
        <v>6</v>
      </c>
      <c r="R3670" s="2" t="s">
        <v>6</v>
      </c>
      <c r="S3670" s="2" t="s">
        <v>6</v>
      </c>
      <c r="T3670" s="2" t="s">
        <v>6</v>
      </c>
      <c r="U3670" s="2" t="s">
        <v>6</v>
      </c>
      <c r="V3670" s="2" t="s">
        <v>6</v>
      </c>
      <c r="W3670" s="2" t="s">
        <v>6</v>
      </c>
      <c r="X3670" s="2" t="s">
        <v>6</v>
      </c>
      <c r="Y3670" s="2" t="s">
        <v>6</v>
      </c>
      <c r="Z3670" s="2" t="s">
        <v>6</v>
      </c>
      <c r="AA3670" s="2" t="s">
        <v>6</v>
      </c>
      <c r="AB3670" s="2" t="s">
        <v>6</v>
      </c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</row>
    <row r="3671" spans="1:47" ht="15.75">
      <c r="A3671" s="2"/>
      <c r="B3671" s="2"/>
      <c r="C3671" s="2" t="s">
        <v>617</v>
      </c>
      <c r="D3671" s="2" t="s">
        <v>176</v>
      </c>
      <c r="E3671" s="2" t="s">
        <v>30</v>
      </c>
      <c r="F3671" s="26" t="s">
        <v>176</v>
      </c>
      <c r="G3671" s="4" t="s">
        <v>1266</v>
      </c>
      <c r="H3671" s="2" t="s">
        <v>163</v>
      </c>
      <c r="I3671" s="2" t="s">
        <v>6</v>
      </c>
      <c r="J3671" s="2" t="s">
        <v>570</v>
      </c>
      <c r="K3671" s="2" t="s">
        <v>883</v>
      </c>
      <c r="L3671" s="2" t="s">
        <v>810</v>
      </c>
      <c r="M3671" s="2" t="s">
        <v>6</v>
      </c>
      <c r="N3671" s="2" t="s">
        <v>6</v>
      </c>
      <c r="O3671" s="2" t="s">
        <v>6</v>
      </c>
      <c r="P3671" s="2" t="s">
        <v>6</v>
      </c>
      <c r="Q3671" s="2" t="s">
        <v>6</v>
      </c>
      <c r="R3671" s="2" t="s">
        <v>6</v>
      </c>
      <c r="S3671" s="2" t="s">
        <v>6</v>
      </c>
      <c r="T3671" s="2" t="s">
        <v>6</v>
      </c>
      <c r="U3671" s="2" t="s">
        <v>6</v>
      </c>
      <c r="V3671" s="2" t="s">
        <v>6</v>
      </c>
      <c r="W3671" s="2" t="s">
        <v>6</v>
      </c>
      <c r="X3671" s="2" t="s">
        <v>6</v>
      </c>
      <c r="Y3671" s="2" t="s">
        <v>6</v>
      </c>
      <c r="Z3671" s="2" t="s">
        <v>6</v>
      </c>
      <c r="AA3671" s="2" t="s">
        <v>6</v>
      </c>
      <c r="AB3671" s="2" t="s">
        <v>6</v>
      </c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</row>
    <row r="3672" spans="1:47" ht="15.75">
      <c r="A3672" s="2"/>
      <c r="B3672" s="2"/>
      <c r="C3672" s="2" t="s">
        <v>618</v>
      </c>
      <c r="D3672" s="2" t="s">
        <v>176</v>
      </c>
      <c r="E3672" s="2" t="s">
        <v>30</v>
      </c>
      <c r="F3672" s="26" t="s">
        <v>176</v>
      </c>
      <c r="G3672" s="4" t="s">
        <v>1266</v>
      </c>
      <c r="H3672" s="2" t="s">
        <v>163</v>
      </c>
      <c r="I3672" s="2" t="s">
        <v>6</v>
      </c>
      <c r="J3672" s="2" t="s">
        <v>570</v>
      </c>
      <c r="K3672" s="2" t="s">
        <v>883</v>
      </c>
      <c r="L3672" s="2" t="s">
        <v>810</v>
      </c>
      <c r="M3672" s="2" t="s">
        <v>6</v>
      </c>
      <c r="N3672" s="2" t="s">
        <v>6</v>
      </c>
      <c r="O3672" s="2" t="s">
        <v>6</v>
      </c>
      <c r="P3672" s="2" t="s">
        <v>6</v>
      </c>
      <c r="Q3672" s="2" t="s">
        <v>6</v>
      </c>
      <c r="R3672" s="2" t="s">
        <v>6</v>
      </c>
      <c r="S3672" s="2" t="s">
        <v>6</v>
      </c>
      <c r="T3672" s="2" t="s">
        <v>6</v>
      </c>
      <c r="U3672" s="2" t="s">
        <v>6</v>
      </c>
      <c r="V3672" s="2" t="s">
        <v>6</v>
      </c>
      <c r="W3672" s="2" t="s">
        <v>6</v>
      </c>
      <c r="X3672" s="2" t="s">
        <v>6</v>
      </c>
      <c r="Y3672" s="2" t="s">
        <v>6</v>
      </c>
      <c r="Z3672" s="2" t="s">
        <v>6</v>
      </c>
      <c r="AA3672" s="2" t="s">
        <v>6</v>
      </c>
      <c r="AB3672" s="2" t="s">
        <v>6</v>
      </c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</row>
    <row r="3673" spans="1:47" ht="15.75">
      <c r="A3673" s="2"/>
      <c r="B3673" s="2"/>
      <c r="C3673" s="2" t="s">
        <v>619</v>
      </c>
      <c r="D3673" s="2" t="s">
        <v>176</v>
      </c>
      <c r="E3673" s="2" t="s">
        <v>30</v>
      </c>
      <c r="F3673" s="26" t="s">
        <v>176</v>
      </c>
      <c r="G3673" s="4" t="s">
        <v>1266</v>
      </c>
      <c r="H3673" s="2" t="s">
        <v>163</v>
      </c>
      <c r="I3673" s="2" t="s">
        <v>6</v>
      </c>
      <c r="J3673" s="2" t="s">
        <v>570</v>
      </c>
      <c r="K3673" s="2" t="s">
        <v>883</v>
      </c>
      <c r="L3673" s="2" t="s">
        <v>810</v>
      </c>
      <c r="M3673" s="2" t="s">
        <v>6</v>
      </c>
      <c r="N3673" s="2" t="s">
        <v>6</v>
      </c>
      <c r="O3673" s="2" t="s">
        <v>6</v>
      </c>
      <c r="P3673" s="2" t="s">
        <v>6</v>
      </c>
      <c r="Q3673" s="2" t="s">
        <v>6</v>
      </c>
      <c r="R3673" s="2" t="s">
        <v>6</v>
      </c>
      <c r="S3673" s="2" t="s">
        <v>6</v>
      </c>
      <c r="T3673" s="2" t="s">
        <v>6</v>
      </c>
      <c r="U3673" s="2" t="s">
        <v>6</v>
      </c>
      <c r="V3673" s="2" t="s">
        <v>6</v>
      </c>
      <c r="W3673" s="2" t="s">
        <v>6</v>
      </c>
      <c r="X3673" s="2" t="s">
        <v>6</v>
      </c>
      <c r="Y3673" s="2" t="s">
        <v>6</v>
      </c>
      <c r="Z3673" s="2" t="s">
        <v>6</v>
      </c>
      <c r="AA3673" s="2" t="s">
        <v>6</v>
      </c>
      <c r="AB3673" s="2" t="s">
        <v>6</v>
      </c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</row>
    <row r="3674" spans="1:47" ht="15.75">
      <c r="A3674" s="2"/>
      <c r="B3674" s="2"/>
      <c r="C3674" s="2" t="s">
        <v>620</v>
      </c>
      <c r="D3674" s="2" t="s">
        <v>176</v>
      </c>
      <c r="E3674" s="2" t="s">
        <v>30</v>
      </c>
      <c r="F3674" s="26" t="s">
        <v>176</v>
      </c>
      <c r="G3674" s="4" t="s">
        <v>1266</v>
      </c>
      <c r="H3674" s="2" t="s">
        <v>163</v>
      </c>
      <c r="I3674" s="2" t="s">
        <v>6</v>
      </c>
      <c r="J3674" s="2" t="s">
        <v>570</v>
      </c>
      <c r="K3674" s="2" t="s">
        <v>883</v>
      </c>
      <c r="L3674" s="2" t="s">
        <v>810</v>
      </c>
      <c r="M3674" s="2" t="s">
        <v>6</v>
      </c>
      <c r="N3674" s="2" t="s">
        <v>6</v>
      </c>
      <c r="O3674" s="2" t="s">
        <v>6</v>
      </c>
      <c r="P3674" s="2" t="s">
        <v>6</v>
      </c>
      <c r="Q3674" s="2" t="s">
        <v>6</v>
      </c>
      <c r="R3674" s="2" t="s">
        <v>6</v>
      </c>
      <c r="S3674" s="2" t="s">
        <v>6</v>
      </c>
      <c r="T3674" s="2" t="s">
        <v>6</v>
      </c>
      <c r="U3674" s="2" t="s">
        <v>6</v>
      </c>
      <c r="V3674" s="2" t="s">
        <v>6</v>
      </c>
      <c r="W3674" s="2" t="s">
        <v>6</v>
      </c>
      <c r="X3674" s="2" t="s">
        <v>6</v>
      </c>
      <c r="Y3674" s="2" t="s">
        <v>6</v>
      </c>
      <c r="Z3674" s="2" t="s">
        <v>6</v>
      </c>
      <c r="AA3674" s="2" t="s">
        <v>6</v>
      </c>
      <c r="AB3674" s="2" t="s">
        <v>6</v>
      </c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</row>
    <row r="3675" spans="1:47" ht="15.75">
      <c r="A3675" s="2"/>
      <c r="B3675" s="2"/>
      <c r="C3675" s="2" t="s">
        <v>621</v>
      </c>
      <c r="D3675" s="2" t="s">
        <v>176</v>
      </c>
      <c r="E3675" s="2" t="s">
        <v>30</v>
      </c>
      <c r="F3675" s="26" t="s">
        <v>176</v>
      </c>
      <c r="G3675" s="4" t="s">
        <v>1266</v>
      </c>
      <c r="H3675" s="2" t="s">
        <v>163</v>
      </c>
      <c r="I3675" s="2" t="s">
        <v>569</v>
      </c>
      <c r="J3675" s="2" t="s">
        <v>570</v>
      </c>
      <c r="K3675" s="2" t="s">
        <v>884</v>
      </c>
      <c r="L3675" s="2" t="s">
        <v>885</v>
      </c>
      <c r="M3675" s="2" t="s">
        <v>6</v>
      </c>
      <c r="N3675" s="2" t="s">
        <v>6</v>
      </c>
      <c r="O3675" s="2" t="s">
        <v>6</v>
      </c>
      <c r="P3675" s="2" t="s">
        <v>6</v>
      </c>
      <c r="Q3675" s="2" t="s">
        <v>6</v>
      </c>
      <c r="R3675" s="2" t="s">
        <v>6</v>
      </c>
      <c r="S3675" s="2" t="s">
        <v>6</v>
      </c>
      <c r="T3675" s="2" t="s">
        <v>6</v>
      </c>
      <c r="U3675" s="2" t="s">
        <v>6</v>
      </c>
      <c r="V3675" s="2" t="s">
        <v>6</v>
      </c>
      <c r="W3675" s="2" t="s">
        <v>6</v>
      </c>
      <c r="X3675" s="2" t="s">
        <v>6</v>
      </c>
      <c r="Y3675" s="2" t="s">
        <v>6</v>
      </c>
      <c r="Z3675" s="2" t="s">
        <v>6</v>
      </c>
      <c r="AA3675" s="2" t="s">
        <v>6</v>
      </c>
      <c r="AB3675" s="2" t="s">
        <v>6</v>
      </c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</row>
    <row r="3676" spans="1:47" ht="15.75">
      <c r="A3676" s="2"/>
      <c r="B3676" s="2"/>
      <c r="C3676" s="2" t="s">
        <v>622</v>
      </c>
      <c r="D3676" s="2" t="s">
        <v>176</v>
      </c>
      <c r="E3676" s="2" t="s">
        <v>30</v>
      </c>
      <c r="F3676" s="26" t="s">
        <v>176</v>
      </c>
      <c r="G3676" s="4" t="s">
        <v>1266</v>
      </c>
      <c r="H3676" s="2" t="s">
        <v>163</v>
      </c>
      <c r="I3676" s="2" t="s">
        <v>569</v>
      </c>
      <c r="J3676" s="2" t="s">
        <v>570</v>
      </c>
      <c r="K3676" s="2" t="s">
        <v>884</v>
      </c>
      <c r="L3676" s="2" t="s">
        <v>885</v>
      </c>
      <c r="M3676" s="2" t="s">
        <v>6</v>
      </c>
      <c r="N3676" s="2" t="s">
        <v>6</v>
      </c>
      <c r="O3676" s="2" t="s">
        <v>6</v>
      </c>
      <c r="P3676" s="2" t="s">
        <v>6</v>
      </c>
      <c r="Q3676" s="2" t="s">
        <v>6</v>
      </c>
      <c r="R3676" s="2" t="s">
        <v>6</v>
      </c>
      <c r="S3676" s="2" t="s">
        <v>6</v>
      </c>
      <c r="T3676" s="2" t="s">
        <v>6</v>
      </c>
      <c r="U3676" s="2" t="s">
        <v>6</v>
      </c>
      <c r="V3676" s="2" t="s">
        <v>6</v>
      </c>
      <c r="W3676" s="2" t="s">
        <v>6</v>
      </c>
      <c r="X3676" s="2" t="s">
        <v>6</v>
      </c>
      <c r="Y3676" s="2" t="s">
        <v>6</v>
      </c>
      <c r="Z3676" s="2" t="s">
        <v>6</v>
      </c>
      <c r="AA3676" s="2" t="s">
        <v>6</v>
      </c>
      <c r="AB3676" s="2" t="s">
        <v>6</v>
      </c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</row>
    <row r="3677" spans="1:47" ht="15.75">
      <c r="A3677" s="2"/>
      <c r="B3677" s="2"/>
      <c r="C3677" s="2" t="s">
        <v>623</v>
      </c>
      <c r="D3677" s="2" t="s">
        <v>46</v>
      </c>
      <c r="E3677" s="2" t="s">
        <v>41</v>
      </c>
      <c r="F3677" s="26" t="s">
        <v>176</v>
      </c>
      <c r="G3677" s="4" t="s">
        <v>1266</v>
      </c>
      <c r="H3677" s="2" t="s">
        <v>163</v>
      </c>
      <c r="I3677" s="2" t="s">
        <v>569</v>
      </c>
      <c r="J3677" s="2" t="s">
        <v>570</v>
      </c>
      <c r="K3677" s="2" t="s">
        <v>884</v>
      </c>
      <c r="L3677" s="2" t="s">
        <v>885</v>
      </c>
      <c r="M3677" s="2" t="s">
        <v>6</v>
      </c>
      <c r="N3677" s="2" t="s">
        <v>6</v>
      </c>
      <c r="O3677" s="2" t="s">
        <v>6</v>
      </c>
      <c r="P3677" s="2" t="s">
        <v>6</v>
      </c>
      <c r="Q3677" s="2" t="s">
        <v>6</v>
      </c>
      <c r="R3677" s="2" t="s">
        <v>6</v>
      </c>
      <c r="S3677" s="2" t="s">
        <v>6</v>
      </c>
      <c r="T3677" s="2" t="s">
        <v>6</v>
      </c>
      <c r="U3677" s="2" t="s">
        <v>6</v>
      </c>
      <c r="V3677" s="2" t="s">
        <v>6</v>
      </c>
      <c r="W3677" s="2" t="s">
        <v>6</v>
      </c>
      <c r="X3677" s="2" t="s">
        <v>6</v>
      </c>
      <c r="Y3677" s="2" t="s">
        <v>6</v>
      </c>
      <c r="Z3677" s="2" t="s">
        <v>6</v>
      </c>
      <c r="AA3677" s="2" t="s">
        <v>6</v>
      </c>
      <c r="AB3677" s="2" t="s">
        <v>6</v>
      </c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</row>
    <row r="3678" spans="1:47" ht="15.75">
      <c r="A3678" s="2"/>
      <c r="B3678" s="2"/>
      <c r="C3678" s="2" t="s">
        <v>621</v>
      </c>
      <c r="D3678" s="2" t="s">
        <v>176</v>
      </c>
      <c r="E3678" s="2" t="s">
        <v>30</v>
      </c>
      <c r="F3678" s="26" t="s">
        <v>176</v>
      </c>
      <c r="G3678" s="4" t="s">
        <v>1266</v>
      </c>
      <c r="H3678" s="2" t="s">
        <v>163</v>
      </c>
      <c r="I3678" s="2" t="s">
        <v>569</v>
      </c>
      <c r="J3678" s="2" t="s">
        <v>570</v>
      </c>
      <c r="K3678" s="2" t="s">
        <v>884</v>
      </c>
      <c r="L3678" s="2" t="s">
        <v>886</v>
      </c>
      <c r="M3678" s="2" t="s">
        <v>6</v>
      </c>
      <c r="N3678" s="2" t="s">
        <v>6</v>
      </c>
      <c r="O3678" s="2" t="s">
        <v>6</v>
      </c>
      <c r="P3678" s="2" t="s">
        <v>6</v>
      </c>
      <c r="Q3678" s="2" t="s">
        <v>6</v>
      </c>
      <c r="R3678" s="2" t="s">
        <v>6</v>
      </c>
      <c r="S3678" s="2" t="s">
        <v>6</v>
      </c>
      <c r="T3678" s="2" t="s">
        <v>6</v>
      </c>
      <c r="U3678" s="2" t="s">
        <v>6</v>
      </c>
      <c r="V3678" s="2" t="s">
        <v>6</v>
      </c>
      <c r="W3678" s="2" t="s">
        <v>6</v>
      </c>
      <c r="X3678" s="2" t="s">
        <v>6</v>
      </c>
      <c r="Y3678" s="2" t="s">
        <v>6</v>
      </c>
      <c r="Z3678" s="2" t="s">
        <v>6</v>
      </c>
      <c r="AA3678" s="2" t="s">
        <v>6</v>
      </c>
      <c r="AB3678" s="2" t="s">
        <v>6</v>
      </c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</row>
    <row r="3679" spans="1:47" ht="15.75">
      <c r="A3679" s="2"/>
      <c r="B3679" s="2"/>
      <c r="C3679" s="2" t="s">
        <v>622</v>
      </c>
      <c r="D3679" s="2" t="s">
        <v>176</v>
      </c>
      <c r="E3679" s="2" t="s">
        <v>30</v>
      </c>
      <c r="F3679" s="26" t="s">
        <v>176</v>
      </c>
      <c r="G3679" s="4" t="s">
        <v>1266</v>
      </c>
      <c r="H3679" s="2" t="s">
        <v>163</v>
      </c>
      <c r="I3679" s="2" t="s">
        <v>569</v>
      </c>
      <c r="J3679" s="2" t="s">
        <v>570</v>
      </c>
      <c r="K3679" s="2" t="s">
        <v>884</v>
      </c>
      <c r="L3679" s="2" t="s">
        <v>886</v>
      </c>
      <c r="M3679" s="2" t="s">
        <v>6</v>
      </c>
      <c r="N3679" s="2" t="s">
        <v>6</v>
      </c>
      <c r="O3679" s="2" t="s">
        <v>6</v>
      </c>
      <c r="P3679" s="2" t="s">
        <v>6</v>
      </c>
      <c r="Q3679" s="2" t="s">
        <v>6</v>
      </c>
      <c r="R3679" s="2" t="s">
        <v>6</v>
      </c>
      <c r="S3679" s="2" t="s">
        <v>6</v>
      </c>
      <c r="T3679" s="2" t="s">
        <v>6</v>
      </c>
      <c r="U3679" s="2" t="s">
        <v>6</v>
      </c>
      <c r="V3679" s="2" t="s">
        <v>6</v>
      </c>
      <c r="W3679" s="2" t="s">
        <v>6</v>
      </c>
      <c r="X3679" s="2" t="s">
        <v>6</v>
      </c>
      <c r="Y3679" s="2" t="s">
        <v>6</v>
      </c>
      <c r="Z3679" s="2" t="s">
        <v>6</v>
      </c>
      <c r="AA3679" s="2" t="s">
        <v>6</v>
      </c>
      <c r="AB3679" s="2" t="s">
        <v>6</v>
      </c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</row>
    <row r="3680" spans="1:47" ht="15.75">
      <c r="A3680" s="2"/>
      <c r="B3680" s="2"/>
      <c r="C3680" s="2" t="s">
        <v>623</v>
      </c>
      <c r="D3680" s="2" t="s">
        <v>46</v>
      </c>
      <c r="E3680" s="2" t="s">
        <v>41</v>
      </c>
      <c r="F3680" s="26" t="s">
        <v>176</v>
      </c>
      <c r="G3680" s="4" t="s">
        <v>1266</v>
      </c>
      <c r="H3680" s="2" t="s">
        <v>163</v>
      </c>
      <c r="I3680" s="2" t="s">
        <v>569</v>
      </c>
      <c r="J3680" s="2" t="s">
        <v>570</v>
      </c>
      <c r="K3680" s="2" t="s">
        <v>884</v>
      </c>
      <c r="L3680" s="2" t="s">
        <v>886</v>
      </c>
      <c r="M3680" s="2" t="s">
        <v>6</v>
      </c>
      <c r="N3680" s="2" t="s">
        <v>6</v>
      </c>
      <c r="O3680" s="2" t="s">
        <v>6</v>
      </c>
      <c r="P3680" s="2" t="s">
        <v>6</v>
      </c>
      <c r="Q3680" s="2" t="s">
        <v>6</v>
      </c>
      <c r="R3680" s="2" t="s">
        <v>6</v>
      </c>
      <c r="S3680" s="2" t="s">
        <v>6</v>
      </c>
      <c r="T3680" s="2" t="s">
        <v>6</v>
      </c>
      <c r="U3680" s="2" t="s">
        <v>6</v>
      </c>
      <c r="V3680" s="2" t="s">
        <v>6</v>
      </c>
      <c r="W3680" s="2" t="s">
        <v>6</v>
      </c>
      <c r="X3680" s="2" t="s">
        <v>6</v>
      </c>
      <c r="Y3680" s="2" t="s">
        <v>6</v>
      </c>
      <c r="Z3680" s="2" t="s">
        <v>6</v>
      </c>
      <c r="AA3680" s="2" t="s">
        <v>6</v>
      </c>
      <c r="AB3680" s="2" t="s">
        <v>6</v>
      </c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</row>
    <row r="3681" spans="1:47" ht="15.75">
      <c r="A3681" s="2"/>
      <c r="B3681" s="2"/>
      <c r="C3681" s="2" t="s">
        <v>621</v>
      </c>
      <c r="D3681" s="2" t="s">
        <v>176</v>
      </c>
      <c r="E3681" s="2" t="s">
        <v>30</v>
      </c>
      <c r="F3681" s="26" t="s">
        <v>176</v>
      </c>
      <c r="G3681" s="4" t="s">
        <v>1266</v>
      </c>
      <c r="H3681" s="2" t="s">
        <v>163</v>
      </c>
      <c r="I3681" s="2" t="s">
        <v>569</v>
      </c>
      <c r="J3681" s="2" t="s">
        <v>570</v>
      </c>
      <c r="K3681" s="2" t="s">
        <v>884</v>
      </c>
      <c r="L3681" s="2" t="s">
        <v>887</v>
      </c>
      <c r="M3681" s="2" t="s">
        <v>6</v>
      </c>
      <c r="N3681" s="2" t="s">
        <v>6</v>
      </c>
      <c r="O3681" s="2" t="s">
        <v>6</v>
      </c>
      <c r="P3681" s="2" t="s">
        <v>6</v>
      </c>
      <c r="Q3681" s="2" t="s">
        <v>6</v>
      </c>
      <c r="R3681" s="2" t="s">
        <v>6</v>
      </c>
      <c r="S3681" s="2" t="s">
        <v>6</v>
      </c>
      <c r="T3681" s="2" t="s">
        <v>6</v>
      </c>
      <c r="U3681" s="2" t="s">
        <v>6</v>
      </c>
      <c r="V3681" s="2" t="s">
        <v>6</v>
      </c>
      <c r="W3681" s="2" t="s">
        <v>6</v>
      </c>
      <c r="X3681" s="2" t="s">
        <v>6</v>
      </c>
      <c r="Y3681" s="2" t="s">
        <v>6</v>
      </c>
      <c r="Z3681" s="2" t="s">
        <v>6</v>
      </c>
      <c r="AA3681" s="2" t="s">
        <v>6</v>
      </c>
      <c r="AB3681" s="2" t="s">
        <v>6</v>
      </c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</row>
    <row r="3682" spans="1:47" ht="15.75">
      <c r="A3682" s="2"/>
      <c r="B3682" s="2"/>
      <c r="C3682" s="2" t="s">
        <v>622</v>
      </c>
      <c r="D3682" s="2" t="s">
        <v>176</v>
      </c>
      <c r="E3682" s="2" t="s">
        <v>30</v>
      </c>
      <c r="F3682" s="26" t="s">
        <v>176</v>
      </c>
      <c r="G3682" s="4" t="s">
        <v>1266</v>
      </c>
      <c r="H3682" s="2" t="s">
        <v>163</v>
      </c>
      <c r="I3682" s="2" t="s">
        <v>569</v>
      </c>
      <c r="J3682" s="2" t="s">
        <v>570</v>
      </c>
      <c r="K3682" s="2" t="s">
        <v>884</v>
      </c>
      <c r="L3682" s="2" t="s">
        <v>887</v>
      </c>
      <c r="M3682" s="2" t="s">
        <v>6</v>
      </c>
      <c r="N3682" s="2" t="s">
        <v>6</v>
      </c>
      <c r="O3682" s="2" t="s">
        <v>6</v>
      </c>
      <c r="P3682" s="2" t="s">
        <v>6</v>
      </c>
      <c r="Q3682" s="2" t="s">
        <v>6</v>
      </c>
      <c r="R3682" s="2" t="s">
        <v>6</v>
      </c>
      <c r="S3682" s="2" t="s">
        <v>6</v>
      </c>
      <c r="T3682" s="2" t="s">
        <v>6</v>
      </c>
      <c r="U3682" s="2" t="s">
        <v>6</v>
      </c>
      <c r="V3682" s="2" t="s">
        <v>6</v>
      </c>
      <c r="W3682" s="2" t="s">
        <v>6</v>
      </c>
      <c r="X3682" s="2" t="s">
        <v>6</v>
      </c>
      <c r="Y3682" s="2" t="s">
        <v>6</v>
      </c>
      <c r="Z3682" s="2" t="s">
        <v>6</v>
      </c>
      <c r="AA3682" s="2" t="s">
        <v>6</v>
      </c>
      <c r="AB3682" s="2" t="s">
        <v>6</v>
      </c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</row>
    <row r="3683" spans="1:47" ht="15.75">
      <c r="A3683" s="2"/>
      <c r="B3683" s="2"/>
      <c r="C3683" s="2" t="s">
        <v>623</v>
      </c>
      <c r="D3683" s="2" t="s">
        <v>46</v>
      </c>
      <c r="E3683" s="2" t="s">
        <v>41</v>
      </c>
      <c r="F3683" s="26" t="s">
        <v>176</v>
      </c>
      <c r="G3683" s="4" t="s">
        <v>1266</v>
      </c>
      <c r="H3683" s="2" t="s">
        <v>163</v>
      </c>
      <c r="I3683" s="2" t="s">
        <v>569</v>
      </c>
      <c r="J3683" s="2" t="s">
        <v>570</v>
      </c>
      <c r="K3683" s="2" t="s">
        <v>884</v>
      </c>
      <c r="L3683" s="2" t="s">
        <v>887</v>
      </c>
      <c r="M3683" s="2" t="s">
        <v>6</v>
      </c>
      <c r="N3683" s="2" t="s">
        <v>6</v>
      </c>
      <c r="O3683" s="2" t="s">
        <v>6</v>
      </c>
      <c r="P3683" s="2" t="s">
        <v>6</v>
      </c>
      <c r="Q3683" s="2" t="s">
        <v>6</v>
      </c>
      <c r="R3683" s="2" t="s">
        <v>6</v>
      </c>
      <c r="S3683" s="2" t="s">
        <v>6</v>
      </c>
      <c r="T3683" s="2" t="s">
        <v>6</v>
      </c>
      <c r="U3683" s="2" t="s">
        <v>6</v>
      </c>
      <c r="V3683" s="2" t="s">
        <v>6</v>
      </c>
      <c r="W3683" s="2" t="s">
        <v>6</v>
      </c>
      <c r="X3683" s="2" t="s">
        <v>6</v>
      </c>
      <c r="Y3683" s="2" t="s">
        <v>6</v>
      </c>
      <c r="Z3683" s="2" t="s">
        <v>6</v>
      </c>
      <c r="AA3683" s="2" t="s">
        <v>6</v>
      </c>
      <c r="AB3683" s="2" t="s">
        <v>6</v>
      </c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</row>
    <row r="3684" spans="1:47" ht="15.75">
      <c r="A3684" s="2"/>
      <c r="B3684" s="2"/>
      <c r="C3684" s="2" t="s">
        <v>621</v>
      </c>
      <c r="D3684" s="2" t="s">
        <v>176</v>
      </c>
      <c r="E3684" s="2" t="s">
        <v>30</v>
      </c>
      <c r="F3684" s="26" t="s">
        <v>176</v>
      </c>
      <c r="G3684" s="4" t="s">
        <v>1266</v>
      </c>
      <c r="H3684" s="2" t="s">
        <v>163</v>
      </c>
      <c r="I3684" s="2" t="s">
        <v>569</v>
      </c>
      <c r="J3684" s="2" t="s">
        <v>570</v>
      </c>
      <c r="K3684" s="2" t="s">
        <v>884</v>
      </c>
      <c r="L3684" s="2" t="s">
        <v>888</v>
      </c>
      <c r="M3684" s="2" t="s">
        <v>6</v>
      </c>
      <c r="N3684" s="2" t="s">
        <v>6</v>
      </c>
      <c r="O3684" s="2" t="s">
        <v>6</v>
      </c>
      <c r="P3684" s="2" t="s">
        <v>6</v>
      </c>
      <c r="Q3684" s="2" t="s">
        <v>6</v>
      </c>
      <c r="R3684" s="2" t="s">
        <v>6</v>
      </c>
      <c r="S3684" s="2" t="s">
        <v>6</v>
      </c>
      <c r="T3684" s="2" t="s">
        <v>6</v>
      </c>
      <c r="U3684" s="2" t="s">
        <v>6</v>
      </c>
      <c r="V3684" s="2" t="s">
        <v>6</v>
      </c>
      <c r="W3684" s="2" t="s">
        <v>6</v>
      </c>
      <c r="X3684" s="2" t="s">
        <v>6</v>
      </c>
      <c r="Y3684" s="2" t="s">
        <v>6</v>
      </c>
      <c r="Z3684" s="2" t="s">
        <v>6</v>
      </c>
      <c r="AA3684" s="2" t="s">
        <v>6</v>
      </c>
      <c r="AB3684" s="2" t="s">
        <v>6</v>
      </c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</row>
    <row r="3685" spans="1:47" ht="15.75">
      <c r="A3685" s="2"/>
      <c r="B3685" s="2"/>
      <c r="C3685" s="2" t="s">
        <v>622</v>
      </c>
      <c r="D3685" s="2" t="s">
        <v>176</v>
      </c>
      <c r="E3685" s="2" t="s">
        <v>30</v>
      </c>
      <c r="F3685" s="26" t="s">
        <v>176</v>
      </c>
      <c r="G3685" s="4" t="s">
        <v>1266</v>
      </c>
      <c r="H3685" s="2" t="s">
        <v>163</v>
      </c>
      <c r="I3685" s="2" t="s">
        <v>569</v>
      </c>
      <c r="J3685" s="2" t="s">
        <v>570</v>
      </c>
      <c r="K3685" s="2" t="s">
        <v>884</v>
      </c>
      <c r="L3685" s="2" t="s">
        <v>888</v>
      </c>
      <c r="M3685" s="2" t="s">
        <v>6</v>
      </c>
      <c r="N3685" s="2" t="s">
        <v>6</v>
      </c>
      <c r="O3685" s="2" t="s">
        <v>6</v>
      </c>
      <c r="P3685" s="2" t="s">
        <v>6</v>
      </c>
      <c r="Q3685" s="2" t="s">
        <v>6</v>
      </c>
      <c r="R3685" s="2" t="s">
        <v>6</v>
      </c>
      <c r="S3685" s="2" t="s">
        <v>6</v>
      </c>
      <c r="T3685" s="2" t="s">
        <v>6</v>
      </c>
      <c r="U3685" s="2" t="s">
        <v>6</v>
      </c>
      <c r="V3685" s="2" t="s">
        <v>6</v>
      </c>
      <c r="W3685" s="2" t="s">
        <v>6</v>
      </c>
      <c r="X3685" s="2" t="s">
        <v>6</v>
      </c>
      <c r="Y3685" s="2" t="s">
        <v>6</v>
      </c>
      <c r="Z3685" s="2" t="s">
        <v>6</v>
      </c>
      <c r="AA3685" s="2" t="s">
        <v>6</v>
      </c>
      <c r="AB3685" s="2" t="s">
        <v>6</v>
      </c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</row>
    <row r="3686" spans="1:47" ht="15.75">
      <c r="A3686" s="2"/>
      <c r="B3686" s="2"/>
      <c r="C3686" s="2" t="s">
        <v>623</v>
      </c>
      <c r="D3686" s="2" t="s">
        <v>46</v>
      </c>
      <c r="E3686" s="2" t="s">
        <v>41</v>
      </c>
      <c r="F3686" s="26" t="s">
        <v>176</v>
      </c>
      <c r="G3686" s="4" t="s">
        <v>1266</v>
      </c>
      <c r="H3686" s="2" t="s">
        <v>163</v>
      </c>
      <c r="I3686" s="2" t="s">
        <v>569</v>
      </c>
      <c r="J3686" s="2" t="s">
        <v>570</v>
      </c>
      <c r="K3686" s="2" t="s">
        <v>884</v>
      </c>
      <c r="L3686" s="2" t="s">
        <v>888</v>
      </c>
      <c r="M3686" s="2" t="s">
        <v>6</v>
      </c>
      <c r="N3686" s="2" t="s">
        <v>6</v>
      </c>
      <c r="O3686" s="2" t="s">
        <v>6</v>
      </c>
      <c r="P3686" s="2" t="s">
        <v>6</v>
      </c>
      <c r="Q3686" s="2" t="s">
        <v>6</v>
      </c>
      <c r="R3686" s="2" t="s">
        <v>6</v>
      </c>
      <c r="S3686" s="2" t="s">
        <v>6</v>
      </c>
      <c r="T3686" s="2" t="s">
        <v>6</v>
      </c>
      <c r="U3686" s="2" t="s">
        <v>6</v>
      </c>
      <c r="V3686" s="2" t="s">
        <v>6</v>
      </c>
      <c r="W3686" s="2" t="s">
        <v>6</v>
      </c>
      <c r="X3686" s="2" t="s">
        <v>6</v>
      </c>
      <c r="Y3686" s="2" t="s">
        <v>6</v>
      </c>
      <c r="Z3686" s="2" t="s">
        <v>6</v>
      </c>
      <c r="AA3686" s="2" t="s">
        <v>6</v>
      </c>
      <c r="AB3686" s="2" t="s">
        <v>6</v>
      </c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</row>
    <row r="3687" spans="1:47" ht="15.75">
      <c r="A3687" s="2" t="s">
        <v>6</v>
      </c>
      <c r="B3687" s="2" t="s">
        <v>6</v>
      </c>
      <c r="C3687" s="2" t="s">
        <v>6</v>
      </c>
      <c r="D3687" s="2" t="s">
        <v>6</v>
      </c>
      <c r="E3687" s="2" t="s">
        <v>6</v>
      </c>
      <c r="F3687" s="26" t="s">
        <v>6</v>
      </c>
      <c r="G3687" s="4" t="s">
        <v>6</v>
      </c>
      <c r="H3687" s="2" t="s">
        <v>6</v>
      </c>
      <c r="I3687" s="2" t="s">
        <v>6</v>
      </c>
      <c r="J3687" s="2" t="s">
        <v>6</v>
      </c>
      <c r="K3687" s="2" t="s">
        <v>6</v>
      </c>
      <c r="L3687" s="2" t="s">
        <v>6</v>
      </c>
      <c r="M3687" s="2" t="s">
        <v>6</v>
      </c>
      <c r="N3687" s="2" t="s">
        <v>6</v>
      </c>
      <c r="O3687" s="2" t="s">
        <v>6</v>
      </c>
      <c r="P3687" s="2" t="s">
        <v>6</v>
      </c>
      <c r="Q3687" s="2" t="s">
        <v>6</v>
      </c>
      <c r="R3687" s="2" t="s">
        <v>6</v>
      </c>
      <c r="S3687" s="2" t="s">
        <v>6</v>
      </c>
      <c r="T3687" s="2" t="s">
        <v>6</v>
      </c>
      <c r="U3687" s="2" t="s">
        <v>6</v>
      </c>
      <c r="V3687" s="2" t="s">
        <v>6</v>
      </c>
      <c r="W3687" s="2" t="s">
        <v>6</v>
      </c>
      <c r="X3687" s="2" t="s">
        <v>6</v>
      </c>
      <c r="Y3687" s="2" t="s">
        <v>6</v>
      </c>
      <c r="Z3687" s="2" t="s">
        <v>6</v>
      </c>
      <c r="AA3687" s="2" t="s">
        <v>6</v>
      </c>
      <c r="AB3687" s="2" t="s">
        <v>6</v>
      </c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</row>
    <row r="3688" spans="1:47" ht="15.75">
      <c r="A3688" s="2" t="s">
        <v>6</v>
      </c>
      <c r="B3688" s="2" t="s">
        <v>6</v>
      </c>
      <c r="C3688" s="2" t="s">
        <v>6</v>
      </c>
      <c r="D3688" s="2" t="s">
        <v>6</v>
      </c>
      <c r="E3688" s="2" t="s">
        <v>6</v>
      </c>
      <c r="F3688" s="26" t="s">
        <v>6</v>
      </c>
      <c r="G3688" s="4" t="s">
        <v>6</v>
      </c>
      <c r="H3688" s="2" t="s">
        <v>6</v>
      </c>
      <c r="I3688" s="2" t="s">
        <v>6</v>
      </c>
      <c r="J3688" s="2" t="s">
        <v>6</v>
      </c>
      <c r="K3688" s="2" t="s">
        <v>6</v>
      </c>
      <c r="L3688" s="2" t="s">
        <v>6</v>
      </c>
      <c r="M3688" s="2" t="s">
        <v>6</v>
      </c>
      <c r="N3688" s="2" t="s">
        <v>6</v>
      </c>
      <c r="O3688" s="2" t="s">
        <v>6</v>
      </c>
      <c r="P3688" s="2" t="s">
        <v>6</v>
      </c>
      <c r="Q3688" s="2" t="s">
        <v>6</v>
      </c>
      <c r="R3688" s="2" t="s">
        <v>6</v>
      </c>
      <c r="S3688" s="2" t="s">
        <v>6</v>
      </c>
      <c r="T3688" s="2" t="s">
        <v>6</v>
      </c>
      <c r="U3688" s="2" t="s">
        <v>6</v>
      </c>
      <c r="V3688" s="2" t="s">
        <v>6</v>
      </c>
      <c r="W3688" s="2" t="s">
        <v>6</v>
      </c>
      <c r="X3688" s="2" t="s">
        <v>6</v>
      </c>
      <c r="Y3688" s="2" t="s">
        <v>6</v>
      </c>
      <c r="Z3688" s="2" t="s">
        <v>6</v>
      </c>
      <c r="AA3688" s="2" t="s">
        <v>6</v>
      </c>
      <c r="AB3688" s="2" t="s">
        <v>6</v>
      </c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</row>
    <row r="3689" spans="1:47" ht="15.75">
      <c r="A3689" s="2" t="s">
        <v>6</v>
      </c>
      <c r="B3689" s="2" t="s">
        <v>6</v>
      </c>
      <c r="C3689" s="2" t="s">
        <v>6</v>
      </c>
      <c r="D3689" s="2" t="s">
        <v>6</v>
      </c>
      <c r="E3689" s="2" t="s">
        <v>6</v>
      </c>
      <c r="F3689" s="26" t="s">
        <v>6</v>
      </c>
      <c r="G3689" s="4" t="s">
        <v>6</v>
      </c>
      <c r="H3689" s="2" t="s">
        <v>6</v>
      </c>
      <c r="I3689" s="2" t="s">
        <v>6</v>
      </c>
      <c r="J3689" s="2" t="s">
        <v>6</v>
      </c>
      <c r="K3689" s="2" t="s">
        <v>6</v>
      </c>
      <c r="L3689" s="2" t="s">
        <v>6</v>
      </c>
      <c r="M3689" s="2" t="s">
        <v>6</v>
      </c>
      <c r="N3689" s="2" t="s">
        <v>6</v>
      </c>
      <c r="O3689" s="2" t="s">
        <v>6</v>
      </c>
      <c r="P3689" s="2" t="s">
        <v>6</v>
      </c>
      <c r="Q3689" s="2" t="s">
        <v>6</v>
      </c>
      <c r="R3689" s="2" t="s">
        <v>6</v>
      </c>
      <c r="S3689" s="2" t="s">
        <v>6</v>
      </c>
      <c r="T3689" s="2" t="s">
        <v>6</v>
      </c>
      <c r="U3689" s="2" t="s">
        <v>6</v>
      </c>
      <c r="V3689" s="2" t="s">
        <v>6</v>
      </c>
      <c r="W3689" s="2" t="s">
        <v>6</v>
      </c>
      <c r="X3689" s="2" t="s">
        <v>6</v>
      </c>
      <c r="Y3689" s="2" t="s">
        <v>6</v>
      </c>
      <c r="Z3689" s="2" t="s">
        <v>6</v>
      </c>
      <c r="AA3689" s="2" t="s">
        <v>6</v>
      </c>
      <c r="AB3689" s="2" t="s">
        <v>6</v>
      </c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</row>
    <row r="3690" spans="1:47" ht="15.75">
      <c r="A3690" s="2" t="s">
        <v>6</v>
      </c>
      <c r="B3690" s="2" t="s">
        <v>6</v>
      </c>
      <c r="C3690" s="2" t="s">
        <v>6</v>
      </c>
      <c r="D3690" s="2" t="s">
        <v>6</v>
      </c>
      <c r="E3690" s="2" t="s">
        <v>6</v>
      </c>
      <c r="F3690" s="26" t="s">
        <v>6</v>
      </c>
      <c r="G3690" s="4" t="s">
        <v>6</v>
      </c>
      <c r="H3690" s="2" t="s">
        <v>6</v>
      </c>
      <c r="I3690" s="2" t="s">
        <v>6</v>
      </c>
      <c r="J3690" s="2" t="s">
        <v>6</v>
      </c>
      <c r="K3690" s="2" t="s">
        <v>6</v>
      </c>
      <c r="L3690" s="2" t="s">
        <v>6</v>
      </c>
      <c r="M3690" s="2" t="s">
        <v>6</v>
      </c>
      <c r="N3690" s="2" t="s">
        <v>6</v>
      </c>
      <c r="O3690" s="2" t="s">
        <v>6</v>
      </c>
      <c r="P3690" s="2" t="s">
        <v>6</v>
      </c>
      <c r="Q3690" s="2" t="s">
        <v>6</v>
      </c>
      <c r="R3690" s="2" t="s">
        <v>6</v>
      </c>
      <c r="S3690" s="2" t="s">
        <v>6</v>
      </c>
      <c r="T3690" s="2" t="s">
        <v>6</v>
      </c>
      <c r="U3690" s="2" t="s">
        <v>6</v>
      </c>
      <c r="V3690" s="2" t="s">
        <v>6</v>
      </c>
      <c r="W3690" s="2" t="s">
        <v>6</v>
      </c>
      <c r="X3690" s="2" t="s">
        <v>6</v>
      </c>
      <c r="Y3690" s="2" t="s">
        <v>6</v>
      </c>
      <c r="Z3690" s="2" t="s">
        <v>6</v>
      </c>
      <c r="AA3690" s="2" t="s">
        <v>6</v>
      </c>
      <c r="AB3690" s="2" t="s">
        <v>6</v>
      </c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</row>
    <row r="3691" spans="1:47" ht="15.75">
      <c r="A3691" s="2" t="s">
        <v>6</v>
      </c>
      <c r="B3691" s="2" t="s">
        <v>6</v>
      </c>
      <c r="C3691" s="2" t="s">
        <v>6</v>
      </c>
      <c r="D3691" s="2" t="s">
        <v>6</v>
      </c>
      <c r="E3691" s="2" t="s">
        <v>6</v>
      </c>
      <c r="F3691" s="26" t="s">
        <v>6</v>
      </c>
      <c r="G3691" s="4" t="s">
        <v>6</v>
      </c>
      <c r="H3691" s="2" t="s">
        <v>6</v>
      </c>
      <c r="I3691" s="2" t="s">
        <v>6</v>
      </c>
      <c r="J3691" s="2" t="s">
        <v>6</v>
      </c>
      <c r="K3691" s="2" t="s">
        <v>6</v>
      </c>
      <c r="L3691" s="2" t="s">
        <v>6</v>
      </c>
      <c r="M3691" s="2" t="s">
        <v>6</v>
      </c>
      <c r="N3691" s="2" t="s">
        <v>6</v>
      </c>
      <c r="O3691" s="2" t="s">
        <v>6</v>
      </c>
      <c r="P3691" s="2" t="s">
        <v>6</v>
      </c>
      <c r="Q3691" s="2" t="s">
        <v>6</v>
      </c>
      <c r="R3691" s="2" t="s">
        <v>6</v>
      </c>
      <c r="S3691" s="2" t="s">
        <v>6</v>
      </c>
      <c r="T3691" s="2" t="s">
        <v>6</v>
      </c>
      <c r="U3691" s="2" t="s">
        <v>6</v>
      </c>
      <c r="V3691" s="2" t="s">
        <v>6</v>
      </c>
      <c r="W3691" s="2" t="s">
        <v>6</v>
      </c>
      <c r="X3691" s="2" t="s">
        <v>6</v>
      </c>
      <c r="Y3691" s="2" t="s">
        <v>6</v>
      </c>
      <c r="Z3691" s="2" t="s">
        <v>6</v>
      </c>
      <c r="AA3691" s="2" t="s">
        <v>6</v>
      </c>
      <c r="AB3691" s="2" t="s">
        <v>6</v>
      </c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</row>
    <row r="3692" spans="1:47" ht="15.75">
      <c r="A3692" s="2" t="s">
        <v>6</v>
      </c>
      <c r="B3692" s="2" t="s">
        <v>6</v>
      </c>
      <c r="C3692" s="2" t="s">
        <v>6</v>
      </c>
      <c r="D3692" s="2" t="s">
        <v>6</v>
      </c>
      <c r="E3692" s="2" t="s">
        <v>6</v>
      </c>
      <c r="F3692" s="26" t="s">
        <v>6</v>
      </c>
      <c r="G3692" s="4" t="s">
        <v>6</v>
      </c>
      <c r="H3692" s="2" t="s">
        <v>6</v>
      </c>
      <c r="I3692" s="2" t="s">
        <v>6</v>
      </c>
      <c r="J3692" s="2" t="s">
        <v>6</v>
      </c>
      <c r="K3692" s="2" t="s">
        <v>6</v>
      </c>
      <c r="L3692" s="2" t="s">
        <v>6</v>
      </c>
      <c r="M3692" s="2" t="s">
        <v>6</v>
      </c>
      <c r="N3692" s="2" t="s">
        <v>6</v>
      </c>
      <c r="O3692" s="2" t="s">
        <v>6</v>
      </c>
      <c r="P3692" s="2" t="s">
        <v>6</v>
      </c>
      <c r="Q3692" s="2" t="s">
        <v>6</v>
      </c>
      <c r="R3692" s="2" t="s">
        <v>6</v>
      </c>
      <c r="S3692" s="2" t="s">
        <v>6</v>
      </c>
      <c r="T3692" s="2" t="s">
        <v>6</v>
      </c>
      <c r="U3692" s="2" t="s">
        <v>6</v>
      </c>
      <c r="V3692" s="2" t="s">
        <v>6</v>
      </c>
      <c r="W3692" s="2" t="s">
        <v>6</v>
      </c>
      <c r="X3692" s="2" t="s">
        <v>6</v>
      </c>
      <c r="Y3692" s="2" t="s">
        <v>6</v>
      </c>
      <c r="Z3692" s="2" t="s">
        <v>6</v>
      </c>
      <c r="AA3692" s="2" t="s">
        <v>6</v>
      </c>
      <c r="AB3692" s="2" t="s">
        <v>6</v>
      </c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</row>
    <row r="3693" spans="1:47" ht="15.75">
      <c r="A3693" s="2" t="s">
        <v>6</v>
      </c>
      <c r="B3693" s="2" t="s">
        <v>6</v>
      </c>
      <c r="C3693" s="2" t="s">
        <v>6</v>
      </c>
      <c r="D3693" s="2" t="s">
        <v>6</v>
      </c>
      <c r="E3693" s="2" t="s">
        <v>6</v>
      </c>
      <c r="F3693" s="26" t="s">
        <v>6</v>
      </c>
      <c r="G3693" s="4" t="s">
        <v>6</v>
      </c>
      <c r="H3693" s="2" t="s">
        <v>6</v>
      </c>
      <c r="I3693" s="2" t="s">
        <v>6</v>
      </c>
      <c r="J3693" s="2" t="s">
        <v>6</v>
      </c>
      <c r="K3693" s="2" t="s">
        <v>6</v>
      </c>
      <c r="L3693" s="2" t="s">
        <v>6</v>
      </c>
      <c r="M3693" s="2" t="s">
        <v>6</v>
      </c>
      <c r="N3693" s="2" t="s">
        <v>6</v>
      </c>
      <c r="O3693" s="2" t="s">
        <v>6</v>
      </c>
      <c r="P3693" s="2" t="s">
        <v>6</v>
      </c>
      <c r="Q3693" s="2" t="s">
        <v>6</v>
      </c>
      <c r="R3693" s="2" t="s">
        <v>6</v>
      </c>
      <c r="S3693" s="2" t="s">
        <v>6</v>
      </c>
      <c r="T3693" s="2" t="s">
        <v>6</v>
      </c>
      <c r="U3693" s="2" t="s">
        <v>6</v>
      </c>
      <c r="V3693" s="2" t="s">
        <v>6</v>
      </c>
      <c r="W3693" s="2" t="s">
        <v>6</v>
      </c>
      <c r="X3693" s="2" t="s">
        <v>6</v>
      </c>
      <c r="Y3693" s="2" t="s">
        <v>6</v>
      </c>
      <c r="Z3693" s="2" t="s">
        <v>6</v>
      </c>
      <c r="AA3693" s="2" t="s">
        <v>6</v>
      </c>
      <c r="AB3693" s="2" t="s">
        <v>6</v>
      </c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</row>
    <row r="3694" spans="1:47" ht="15.75">
      <c r="A3694" s="2" t="s">
        <v>6</v>
      </c>
      <c r="B3694" s="2" t="s">
        <v>6</v>
      </c>
      <c r="C3694" s="2" t="s">
        <v>6</v>
      </c>
      <c r="D3694" s="2" t="s">
        <v>6</v>
      </c>
      <c r="E3694" s="2" t="s">
        <v>6</v>
      </c>
      <c r="F3694" s="26" t="s">
        <v>6</v>
      </c>
      <c r="G3694" s="4" t="s">
        <v>6</v>
      </c>
      <c r="H3694" s="2" t="s">
        <v>6</v>
      </c>
      <c r="I3694" s="2" t="s">
        <v>6</v>
      </c>
      <c r="J3694" s="2" t="s">
        <v>6</v>
      </c>
      <c r="K3694" s="2" t="s">
        <v>6</v>
      </c>
      <c r="L3694" s="2" t="s">
        <v>6</v>
      </c>
      <c r="M3694" s="2" t="s">
        <v>6</v>
      </c>
      <c r="N3694" s="2" t="s">
        <v>6</v>
      </c>
      <c r="O3694" s="2" t="s">
        <v>6</v>
      </c>
      <c r="P3694" s="2" t="s">
        <v>6</v>
      </c>
      <c r="Q3694" s="2" t="s">
        <v>6</v>
      </c>
      <c r="R3694" s="2" t="s">
        <v>6</v>
      </c>
      <c r="S3694" s="2" t="s">
        <v>6</v>
      </c>
      <c r="T3694" s="2" t="s">
        <v>6</v>
      </c>
      <c r="U3694" s="2" t="s">
        <v>6</v>
      </c>
      <c r="V3694" s="2" t="s">
        <v>6</v>
      </c>
      <c r="W3694" s="2" t="s">
        <v>6</v>
      </c>
      <c r="X3694" s="2" t="s">
        <v>6</v>
      </c>
      <c r="Y3694" s="2" t="s">
        <v>6</v>
      </c>
      <c r="Z3694" s="2" t="s">
        <v>6</v>
      </c>
      <c r="AA3694" s="2" t="s">
        <v>6</v>
      </c>
      <c r="AB3694" s="2" t="s">
        <v>6</v>
      </c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</row>
    <row r="3695" spans="1:47" ht="15.75">
      <c r="A3695" s="2" t="s">
        <v>6</v>
      </c>
      <c r="B3695" s="2" t="s">
        <v>6</v>
      </c>
      <c r="C3695" s="2" t="s">
        <v>6</v>
      </c>
      <c r="D3695" s="2" t="s">
        <v>6</v>
      </c>
      <c r="E3695" s="2" t="s">
        <v>6</v>
      </c>
      <c r="F3695" s="26" t="s">
        <v>6</v>
      </c>
      <c r="G3695" s="4" t="s">
        <v>6</v>
      </c>
      <c r="H3695" s="2" t="s">
        <v>6</v>
      </c>
      <c r="I3695" s="2" t="s">
        <v>6</v>
      </c>
      <c r="J3695" s="2" t="s">
        <v>6</v>
      </c>
      <c r="K3695" s="2" t="s">
        <v>6</v>
      </c>
      <c r="L3695" s="2" t="s">
        <v>6</v>
      </c>
      <c r="M3695" s="2" t="s">
        <v>6</v>
      </c>
      <c r="N3695" s="2" t="s">
        <v>6</v>
      </c>
      <c r="O3695" s="2" t="s">
        <v>6</v>
      </c>
      <c r="P3695" s="2" t="s">
        <v>6</v>
      </c>
      <c r="Q3695" s="2" t="s">
        <v>6</v>
      </c>
      <c r="R3695" s="2" t="s">
        <v>6</v>
      </c>
      <c r="S3695" s="2" t="s">
        <v>6</v>
      </c>
      <c r="T3695" s="2" t="s">
        <v>6</v>
      </c>
      <c r="U3695" s="2" t="s">
        <v>6</v>
      </c>
      <c r="V3695" s="2" t="s">
        <v>6</v>
      </c>
      <c r="W3695" s="2" t="s">
        <v>6</v>
      </c>
      <c r="X3695" s="2" t="s">
        <v>6</v>
      </c>
      <c r="Y3695" s="2" t="s">
        <v>6</v>
      </c>
      <c r="Z3695" s="2" t="s">
        <v>6</v>
      </c>
      <c r="AA3695" s="2" t="s">
        <v>6</v>
      </c>
      <c r="AB3695" s="2" t="s">
        <v>6</v>
      </c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</row>
    <row r="3696" spans="1:47" ht="15.75">
      <c r="A3696" s="2" t="s">
        <v>6</v>
      </c>
      <c r="B3696" s="2" t="s">
        <v>6</v>
      </c>
      <c r="C3696" s="2" t="s">
        <v>6</v>
      </c>
      <c r="D3696" s="2" t="s">
        <v>6</v>
      </c>
      <c r="E3696" s="2" t="s">
        <v>6</v>
      </c>
      <c r="F3696" s="26" t="s">
        <v>6</v>
      </c>
      <c r="G3696" s="4" t="s">
        <v>6</v>
      </c>
      <c r="H3696" s="2" t="s">
        <v>6</v>
      </c>
      <c r="I3696" s="2" t="s">
        <v>6</v>
      </c>
      <c r="J3696" s="2" t="s">
        <v>6</v>
      </c>
      <c r="K3696" s="2" t="s">
        <v>6</v>
      </c>
      <c r="L3696" s="2" t="s">
        <v>6</v>
      </c>
      <c r="M3696" s="2" t="s">
        <v>6</v>
      </c>
      <c r="N3696" s="2" t="s">
        <v>6</v>
      </c>
      <c r="O3696" s="2" t="s">
        <v>6</v>
      </c>
      <c r="P3696" s="2" t="s">
        <v>6</v>
      </c>
      <c r="Q3696" s="2" t="s">
        <v>6</v>
      </c>
      <c r="R3696" s="2" t="s">
        <v>6</v>
      </c>
      <c r="S3696" s="2" t="s">
        <v>6</v>
      </c>
      <c r="T3696" s="2" t="s">
        <v>6</v>
      </c>
      <c r="U3696" s="2" t="s">
        <v>6</v>
      </c>
      <c r="V3696" s="2" t="s">
        <v>6</v>
      </c>
      <c r="W3696" s="2" t="s">
        <v>6</v>
      </c>
      <c r="X3696" s="2" t="s">
        <v>6</v>
      </c>
      <c r="Y3696" s="2" t="s">
        <v>6</v>
      </c>
      <c r="Z3696" s="2" t="s">
        <v>6</v>
      </c>
      <c r="AA3696" s="2" t="s">
        <v>6</v>
      </c>
      <c r="AB3696" s="2" t="s">
        <v>6</v>
      </c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</row>
    <row r="3697" spans="1:47" ht="15.75">
      <c r="A3697" s="2" t="s">
        <v>6</v>
      </c>
      <c r="B3697" s="2" t="s">
        <v>6</v>
      </c>
      <c r="C3697" s="2" t="s">
        <v>6</v>
      </c>
      <c r="D3697" s="2" t="s">
        <v>6</v>
      </c>
      <c r="E3697" s="2" t="s">
        <v>6</v>
      </c>
      <c r="F3697" s="26" t="s">
        <v>6</v>
      </c>
      <c r="G3697" s="4" t="s">
        <v>6</v>
      </c>
      <c r="H3697" s="2" t="s">
        <v>6</v>
      </c>
      <c r="I3697" s="2" t="s">
        <v>6</v>
      </c>
      <c r="J3697" s="2" t="s">
        <v>6</v>
      </c>
      <c r="K3697" s="2" t="s">
        <v>6</v>
      </c>
      <c r="L3697" s="2" t="s">
        <v>6</v>
      </c>
      <c r="M3697" s="2" t="s">
        <v>6</v>
      </c>
      <c r="N3697" s="2" t="s">
        <v>6</v>
      </c>
      <c r="O3697" s="2" t="s">
        <v>6</v>
      </c>
      <c r="P3697" s="2" t="s">
        <v>6</v>
      </c>
      <c r="Q3697" s="2" t="s">
        <v>6</v>
      </c>
      <c r="R3697" s="2" t="s">
        <v>6</v>
      </c>
      <c r="S3697" s="2" t="s">
        <v>6</v>
      </c>
      <c r="T3697" s="2" t="s">
        <v>6</v>
      </c>
      <c r="U3697" s="2" t="s">
        <v>6</v>
      </c>
      <c r="V3697" s="2" t="s">
        <v>6</v>
      </c>
      <c r="W3697" s="2" t="s">
        <v>6</v>
      </c>
      <c r="X3697" s="2" t="s">
        <v>6</v>
      </c>
      <c r="Y3697" s="2" t="s">
        <v>6</v>
      </c>
      <c r="Z3697" s="2" t="s">
        <v>6</v>
      </c>
      <c r="AA3697" s="2" t="s">
        <v>6</v>
      </c>
      <c r="AB3697" s="2" t="s">
        <v>6</v>
      </c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</row>
    <row r="3698" spans="1:47" ht="15.75">
      <c r="A3698" s="2" t="s">
        <v>6</v>
      </c>
      <c r="B3698" s="2" t="s">
        <v>6</v>
      </c>
      <c r="C3698" s="2" t="s">
        <v>6</v>
      </c>
      <c r="D3698" s="2" t="s">
        <v>6</v>
      </c>
      <c r="E3698" s="2" t="s">
        <v>6</v>
      </c>
      <c r="F3698" s="26" t="s">
        <v>6</v>
      </c>
      <c r="G3698" s="4" t="s">
        <v>6</v>
      </c>
      <c r="H3698" s="2" t="s">
        <v>6</v>
      </c>
      <c r="I3698" s="2" t="s">
        <v>6</v>
      </c>
      <c r="J3698" s="2" t="s">
        <v>6</v>
      </c>
      <c r="K3698" s="2" t="s">
        <v>6</v>
      </c>
      <c r="L3698" s="2" t="s">
        <v>6</v>
      </c>
      <c r="M3698" s="2" t="s">
        <v>6</v>
      </c>
      <c r="N3698" s="2" t="s">
        <v>6</v>
      </c>
      <c r="O3698" s="2" t="s">
        <v>6</v>
      </c>
      <c r="P3698" s="2" t="s">
        <v>6</v>
      </c>
      <c r="Q3698" s="2" t="s">
        <v>6</v>
      </c>
      <c r="R3698" s="2" t="s">
        <v>6</v>
      </c>
      <c r="S3698" s="2" t="s">
        <v>6</v>
      </c>
      <c r="T3698" s="2" t="s">
        <v>6</v>
      </c>
      <c r="U3698" s="2" t="s">
        <v>6</v>
      </c>
      <c r="V3698" s="2" t="s">
        <v>6</v>
      </c>
      <c r="W3698" s="2" t="s">
        <v>6</v>
      </c>
      <c r="X3698" s="2" t="s">
        <v>6</v>
      </c>
      <c r="Y3698" s="2" t="s">
        <v>6</v>
      </c>
      <c r="Z3698" s="2" t="s">
        <v>6</v>
      </c>
      <c r="AA3698" s="2" t="s">
        <v>6</v>
      </c>
      <c r="AB3698" s="2" t="s">
        <v>6</v>
      </c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</row>
    <row r="3699" spans="1:47" ht="15.75">
      <c r="A3699" s="2" t="s">
        <v>6</v>
      </c>
      <c r="B3699" s="2" t="s">
        <v>6</v>
      </c>
      <c r="C3699" s="2" t="s">
        <v>6</v>
      </c>
      <c r="D3699" s="2" t="s">
        <v>6</v>
      </c>
      <c r="E3699" s="2" t="s">
        <v>6</v>
      </c>
      <c r="F3699" s="26" t="s">
        <v>6</v>
      </c>
      <c r="G3699" s="4" t="s">
        <v>6</v>
      </c>
      <c r="H3699" s="2" t="s">
        <v>6</v>
      </c>
      <c r="I3699" s="2" t="s">
        <v>6</v>
      </c>
      <c r="J3699" s="2" t="s">
        <v>6</v>
      </c>
      <c r="K3699" s="2" t="s">
        <v>6</v>
      </c>
      <c r="L3699" s="2" t="s">
        <v>6</v>
      </c>
      <c r="M3699" s="2" t="s">
        <v>6</v>
      </c>
      <c r="N3699" s="2" t="s">
        <v>6</v>
      </c>
      <c r="O3699" s="2" t="s">
        <v>6</v>
      </c>
      <c r="P3699" s="2" t="s">
        <v>6</v>
      </c>
      <c r="Q3699" s="2" t="s">
        <v>6</v>
      </c>
      <c r="R3699" s="2" t="s">
        <v>6</v>
      </c>
      <c r="S3699" s="2" t="s">
        <v>6</v>
      </c>
      <c r="T3699" s="2" t="s">
        <v>6</v>
      </c>
      <c r="U3699" s="2" t="s">
        <v>6</v>
      </c>
      <c r="V3699" s="2" t="s">
        <v>6</v>
      </c>
      <c r="W3699" s="2" t="s">
        <v>6</v>
      </c>
      <c r="X3699" s="2" t="s">
        <v>6</v>
      </c>
      <c r="Y3699" s="2" t="s">
        <v>6</v>
      </c>
      <c r="Z3699" s="2" t="s">
        <v>6</v>
      </c>
      <c r="AA3699" s="2" t="s">
        <v>6</v>
      </c>
      <c r="AB3699" s="2" t="s">
        <v>6</v>
      </c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</row>
    <row r="3700" spans="1:47" ht="15.75">
      <c r="A3700" s="2" t="s">
        <v>6</v>
      </c>
      <c r="B3700" s="2" t="s">
        <v>6</v>
      </c>
      <c r="C3700" s="2" t="s">
        <v>6</v>
      </c>
      <c r="D3700" s="2" t="s">
        <v>6</v>
      </c>
      <c r="E3700" s="2" t="s">
        <v>6</v>
      </c>
      <c r="F3700" s="26" t="s">
        <v>6</v>
      </c>
      <c r="G3700" s="4" t="s">
        <v>6</v>
      </c>
      <c r="H3700" s="2" t="s">
        <v>6</v>
      </c>
      <c r="I3700" s="2" t="s">
        <v>6</v>
      </c>
      <c r="J3700" s="2" t="s">
        <v>6</v>
      </c>
      <c r="K3700" s="2" t="s">
        <v>6</v>
      </c>
      <c r="L3700" s="2" t="s">
        <v>6</v>
      </c>
      <c r="M3700" s="2" t="s">
        <v>6</v>
      </c>
      <c r="N3700" s="2" t="s">
        <v>6</v>
      </c>
      <c r="O3700" s="2" t="s">
        <v>6</v>
      </c>
      <c r="P3700" s="2" t="s">
        <v>6</v>
      </c>
      <c r="Q3700" s="2" t="s">
        <v>6</v>
      </c>
      <c r="R3700" s="2" t="s">
        <v>6</v>
      </c>
      <c r="S3700" s="2" t="s">
        <v>6</v>
      </c>
      <c r="T3700" s="2" t="s">
        <v>6</v>
      </c>
      <c r="U3700" s="2" t="s">
        <v>6</v>
      </c>
      <c r="V3700" s="2" t="s">
        <v>6</v>
      </c>
      <c r="W3700" s="2" t="s">
        <v>6</v>
      </c>
      <c r="X3700" s="2" t="s">
        <v>6</v>
      </c>
      <c r="Y3700" s="2" t="s">
        <v>6</v>
      </c>
      <c r="Z3700" s="2" t="s">
        <v>6</v>
      </c>
      <c r="AA3700" s="2" t="s">
        <v>6</v>
      </c>
      <c r="AB3700" s="2" t="s">
        <v>6</v>
      </c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</row>
    <row r="3701" spans="1:47" ht="15.75">
      <c r="A3701" s="2" t="s">
        <v>6</v>
      </c>
      <c r="B3701" s="2" t="s">
        <v>6</v>
      </c>
      <c r="C3701" s="2" t="s">
        <v>6</v>
      </c>
      <c r="D3701" s="2" t="s">
        <v>6</v>
      </c>
      <c r="E3701" s="2" t="s">
        <v>6</v>
      </c>
      <c r="F3701" s="26" t="s">
        <v>6</v>
      </c>
      <c r="G3701" s="4" t="s">
        <v>6</v>
      </c>
      <c r="H3701" s="2" t="s">
        <v>6</v>
      </c>
      <c r="I3701" s="2" t="s">
        <v>6</v>
      </c>
      <c r="J3701" s="2" t="s">
        <v>6</v>
      </c>
      <c r="K3701" s="2" t="s">
        <v>6</v>
      </c>
      <c r="L3701" s="2" t="s">
        <v>6</v>
      </c>
      <c r="M3701" s="2" t="s">
        <v>6</v>
      </c>
      <c r="N3701" s="2" t="s">
        <v>6</v>
      </c>
      <c r="O3701" s="2" t="s">
        <v>6</v>
      </c>
      <c r="P3701" s="2" t="s">
        <v>6</v>
      </c>
      <c r="Q3701" s="2" t="s">
        <v>6</v>
      </c>
      <c r="R3701" s="2" t="s">
        <v>6</v>
      </c>
      <c r="S3701" s="2" t="s">
        <v>6</v>
      </c>
      <c r="T3701" s="2" t="s">
        <v>6</v>
      </c>
      <c r="U3701" s="2" t="s">
        <v>6</v>
      </c>
      <c r="V3701" s="2" t="s">
        <v>6</v>
      </c>
      <c r="W3701" s="2" t="s">
        <v>6</v>
      </c>
      <c r="X3701" s="2" t="s">
        <v>6</v>
      </c>
      <c r="Y3701" s="2" t="s">
        <v>6</v>
      </c>
      <c r="Z3701" s="2" t="s">
        <v>6</v>
      </c>
      <c r="AA3701" s="2" t="s">
        <v>6</v>
      </c>
      <c r="AB3701" s="2" t="s">
        <v>6</v>
      </c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</row>
    <row r="3702" spans="1:47" ht="15.75">
      <c r="A3702" s="2" t="s">
        <v>6</v>
      </c>
      <c r="B3702" s="2" t="s">
        <v>6</v>
      </c>
      <c r="C3702" s="2" t="s">
        <v>6</v>
      </c>
      <c r="D3702" s="2" t="s">
        <v>6</v>
      </c>
      <c r="E3702" s="2" t="s">
        <v>6</v>
      </c>
      <c r="F3702" s="26" t="s">
        <v>6</v>
      </c>
      <c r="G3702" s="4" t="s">
        <v>6</v>
      </c>
      <c r="H3702" s="2" t="s">
        <v>6</v>
      </c>
      <c r="I3702" s="2" t="s">
        <v>6</v>
      </c>
      <c r="J3702" s="2" t="s">
        <v>6</v>
      </c>
      <c r="K3702" s="2" t="s">
        <v>6</v>
      </c>
      <c r="L3702" s="2" t="s">
        <v>6</v>
      </c>
      <c r="M3702" s="2" t="s">
        <v>6</v>
      </c>
      <c r="N3702" s="2" t="s">
        <v>6</v>
      </c>
      <c r="O3702" s="2" t="s">
        <v>6</v>
      </c>
      <c r="P3702" s="2" t="s">
        <v>6</v>
      </c>
      <c r="Q3702" s="2" t="s">
        <v>6</v>
      </c>
      <c r="R3702" s="2" t="s">
        <v>6</v>
      </c>
      <c r="S3702" s="2" t="s">
        <v>6</v>
      </c>
      <c r="T3702" s="2" t="s">
        <v>6</v>
      </c>
      <c r="U3702" s="2" t="s">
        <v>6</v>
      </c>
      <c r="V3702" s="2" t="s">
        <v>6</v>
      </c>
      <c r="W3702" s="2" t="s">
        <v>6</v>
      </c>
      <c r="X3702" s="2" t="s">
        <v>6</v>
      </c>
      <c r="Y3702" s="2" t="s">
        <v>6</v>
      </c>
      <c r="Z3702" s="2" t="s">
        <v>6</v>
      </c>
      <c r="AA3702" s="2" t="s">
        <v>6</v>
      </c>
      <c r="AB3702" s="2" t="s">
        <v>6</v>
      </c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</row>
    <row r="3703" spans="1:47" ht="15.75">
      <c r="A3703" s="2" t="s">
        <v>6</v>
      </c>
      <c r="B3703" s="2" t="s">
        <v>6</v>
      </c>
      <c r="C3703" s="2" t="s">
        <v>6</v>
      </c>
      <c r="D3703" s="2" t="s">
        <v>6</v>
      </c>
      <c r="E3703" s="2" t="s">
        <v>6</v>
      </c>
      <c r="F3703" s="26" t="s">
        <v>6</v>
      </c>
      <c r="G3703" s="4" t="s">
        <v>6</v>
      </c>
      <c r="H3703" s="2" t="s">
        <v>6</v>
      </c>
      <c r="I3703" s="2" t="s">
        <v>6</v>
      </c>
      <c r="J3703" s="2" t="s">
        <v>6</v>
      </c>
      <c r="K3703" s="2" t="s">
        <v>6</v>
      </c>
      <c r="L3703" s="2" t="s">
        <v>6</v>
      </c>
      <c r="M3703" s="2" t="s">
        <v>6</v>
      </c>
      <c r="N3703" s="2" t="s">
        <v>6</v>
      </c>
      <c r="O3703" s="2" t="s">
        <v>6</v>
      </c>
      <c r="P3703" s="2" t="s">
        <v>6</v>
      </c>
      <c r="Q3703" s="2" t="s">
        <v>6</v>
      </c>
      <c r="R3703" s="2" t="s">
        <v>6</v>
      </c>
      <c r="S3703" s="2" t="s">
        <v>6</v>
      </c>
      <c r="T3703" s="2" t="s">
        <v>6</v>
      </c>
      <c r="U3703" s="2" t="s">
        <v>6</v>
      </c>
      <c r="V3703" s="2" t="s">
        <v>6</v>
      </c>
      <c r="W3703" s="2" t="s">
        <v>6</v>
      </c>
      <c r="X3703" s="2" t="s">
        <v>6</v>
      </c>
      <c r="Y3703" s="2" t="s">
        <v>6</v>
      </c>
      <c r="Z3703" s="2" t="s">
        <v>6</v>
      </c>
      <c r="AA3703" s="2" t="s">
        <v>6</v>
      </c>
      <c r="AB3703" s="2" t="s">
        <v>6</v>
      </c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</row>
    <row r="3704" spans="1:47" ht="15.75">
      <c r="A3704" s="2" t="s">
        <v>6</v>
      </c>
      <c r="B3704" s="2" t="s">
        <v>6</v>
      </c>
      <c r="C3704" s="2" t="s">
        <v>6</v>
      </c>
      <c r="D3704" s="2" t="s">
        <v>6</v>
      </c>
      <c r="E3704" s="2" t="s">
        <v>6</v>
      </c>
      <c r="F3704" s="26" t="s">
        <v>6</v>
      </c>
      <c r="G3704" s="4" t="s">
        <v>6</v>
      </c>
      <c r="H3704" s="2" t="s">
        <v>6</v>
      </c>
      <c r="I3704" s="2" t="s">
        <v>6</v>
      </c>
      <c r="J3704" s="2" t="s">
        <v>6</v>
      </c>
      <c r="K3704" s="2" t="s">
        <v>6</v>
      </c>
      <c r="L3704" s="2" t="s">
        <v>6</v>
      </c>
      <c r="M3704" s="2" t="s">
        <v>6</v>
      </c>
      <c r="N3704" s="2" t="s">
        <v>6</v>
      </c>
      <c r="O3704" s="2" t="s">
        <v>6</v>
      </c>
      <c r="P3704" s="2" t="s">
        <v>6</v>
      </c>
      <c r="Q3704" s="2" t="s">
        <v>6</v>
      </c>
      <c r="R3704" s="2" t="s">
        <v>6</v>
      </c>
      <c r="S3704" s="2" t="s">
        <v>6</v>
      </c>
      <c r="T3704" s="2" t="s">
        <v>6</v>
      </c>
      <c r="U3704" s="2" t="s">
        <v>6</v>
      </c>
      <c r="V3704" s="2" t="s">
        <v>6</v>
      </c>
      <c r="W3704" s="2" t="s">
        <v>6</v>
      </c>
      <c r="X3704" s="2" t="s">
        <v>6</v>
      </c>
      <c r="Y3704" s="2" t="s">
        <v>6</v>
      </c>
      <c r="Z3704" s="2" t="s">
        <v>6</v>
      </c>
      <c r="AA3704" s="2" t="s">
        <v>6</v>
      </c>
      <c r="AB3704" s="2" t="s">
        <v>6</v>
      </c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</row>
    <row r="3705" spans="1:47" ht="15.75">
      <c r="A3705" s="2" t="s">
        <v>6</v>
      </c>
      <c r="B3705" s="2" t="s">
        <v>6</v>
      </c>
      <c r="C3705" s="2" t="s">
        <v>6</v>
      </c>
      <c r="D3705" s="2" t="s">
        <v>6</v>
      </c>
      <c r="E3705" s="2" t="s">
        <v>6</v>
      </c>
      <c r="F3705" s="26" t="s">
        <v>6</v>
      </c>
      <c r="G3705" s="4" t="s">
        <v>6</v>
      </c>
      <c r="H3705" s="2" t="s">
        <v>6</v>
      </c>
      <c r="I3705" s="2" t="s">
        <v>6</v>
      </c>
      <c r="J3705" s="2" t="s">
        <v>6</v>
      </c>
      <c r="K3705" s="2" t="s">
        <v>6</v>
      </c>
      <c r="L3705" s="2" t="s">
        <v>6</v>
      </c>
      <c r="M3705" s="2" t="s">
        <v>6</v>
      </c>
      <c r="N3705" s="2" t="s">
        <v>6</v>
      </c>
      <c r="O3705" s="2" t="s">
        <v>6</v>
      </c>
      <c r="P3705" s="2" t="s">
        <v>6</v>
      </c>
      <c r="Q3705" s="2" t="s">
        <v>6</v>
      </c>
      <c r="R3705" s="2" t="s">
        <v>6</v>
      </c>
      <c r="S3705" s="2" t="s">
        <v>6</v>
      </c>
      <c r="T3705" s="2" t="s">
        <v>6</v>
      </c>
      <c r="U3705" s="2" t="s">
        <v>6</v>
      </c>
      <c r="V3705" s="2" t="s">
        <v>6</v>
      </c>
      <c r="W3705" s="2" t="s">
        <v>6</v>
      </c>
      <c r="X3705" s="2" t="s">
        <v>6</v>
      </c>
      <c r="Y3705" s="2" t="s">
        <v>6</v>
      </c>
      <c r="Z3705" s="2" t="s">
        <v>6</v>
      </c>
      <c r="AA3705" s="2" t="s">
        <v>6</v>
      </c>
      <c r="AB3705" s="2" t="s">
        <v>6</v>
      </c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</row>
    <row r="3706" spans="1:47" ht="15.75">
      <c r="A3706" s="2" t="s">
        <v>6</v>
      </c>
      <c r="B3706" s="2" t="s">
        <v>6</v>
      </c>
      <c r="C3706" s="2" t="s">
        <v>6</v>
      </c>
      <c r="D3706" s="2" t="s">
        <v>6</v>
      </c>
      <c r="E3706" s="2" t="s">
        <v>6</v>
      </c>
      <c r="F3706" s="26" t="s">
        <v>6</v>
      </c>
      <c r="G3706" s="4" t="s">
        <v>6</v>
      </c>
      <c r="H3706" s="2" t="s">
        <v>6</v>
      </c>
      <c r="I3706" s="2" t="s">
        <v>6</v>
      </c>
      <c r="J3706" s="2" t="s">
        <v>6</v>
      </c>
      <c r="K3706" s="2" t="s">
        <v>6</v>
      </c>
      <c r="L3706" s="2" t="s">
        <v>6</v>
      </c>
      <c r="M3706" s="2" t="s">
        <v>6</v>
      </c>
      <c r="N3706" s="2" t="s">
        <v>6</v>
      </c>
      <c r="O3706" s="2" t="s">
        <v>6</v>
      </c>
      <c r="P3706" s="2" t="s">
        <v>6</v>
      </c>
      <c r="Q3706" s="2" t="s">
        <v>6</v>
      </c>
      <c r="R3706" s="2" t="s">
        <v>6</v>
      </c>
      <c r="S3706" s="2" t="s">
        <v>6</v>
      </c>
      <c r="T3706" s="2" t="s">
        <v>6</v>
      </c>
      <c r="U3706" s="2" t="s">
        <v>6</v>
      </c>
      <c r="V3706" s="2" t="s">
        <v>6</v>
      </c>
      <c r="W3706" s="2" t="s">
        <v>6</v>
      </c>
      <c r="X3706" s="2" t="s">
        <v>6</v>
      </c>
      <c r="Y3706" s="2" t="s">
        <v>6</v>
      </c>
      <c r="Z3706" s="2" t="s">
        <v>6</v>
      </c>
      <c r="AA3706" s="2" t="s">
        <v>6</v>
      </c>
      <c r="AB3706" s="2" t="s">
        <v>6</v>
      </c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</row>
    <row r="3707" spans="1:47" ht="15.75">
      <c r="A3707" s="2" t="s">
        <v>6</v>
      </c>
      <c r="B3707" s="2" t="s">
        <v>6</v>
      </c>
      <c r="C3707" s="2" t="s">
        <v>6</v>
      </c>
      <c r="D3707" s="2" t="s">
        <v>6</v>
      </c>
      <c r="E3707" s="2" t="s">
        <v>6</v>
      </c>
      <c r="F3707" s="26" t="s">
        <v>6</v>
      </c>
      <c r="G3707" s="4" t="s">
        <v>6</v>
      </c>
      <c r="H3707" s="2" t="s">
        <v>6</v>
      </c>
      <c r="I3707" s="2" t="s">
        <v>6</v>
      </c>
      <c r="J3707" s="2" t="s">
        <v>6</v>
      </c>
      <c r="K3707" s="2" t="s">
        <v>6</v>
      </c>
      <c r="L3707" s="2" t="s">
        <v>6</v>
      </c>
      <c r="M3707" s="2" t="s">
        <v>6</v>
      </c>
      <c r="N3707" s="2" t="s">
        <v>6</v>
      </c>
      <c r="O3707" s="2" t="s">
        <v>6</v>
      </c>
      <c r="P3707" s="2" t="s">
        <v>6</v>
      </c>
      <c r="Q3707" s="2" t="s">
        <v>6</v>
      </c>
      <c r="R3707" s="2" t="s">
        <v>6</v>
      </c>
      <c r="S3707" s="2" t="s">
        <v>6</v>
      </c>
      <c r="T3707" s="2" t="s">
        <v>6</v>
      </c>
      <c r="U3707" s="2" t="s">
        <v>6</v>
      </c>
      <c r="V3707" s="2" t="s">
        <v>6</v>
      </c>
      <c r="W3707" s="2" t="s">
        <v>6</v>
      </c>
      <c r="X3707" s="2" t="s">
        <v>6</v>
      </c>
      <c r="Y3707" s="2" t="s">
        <v>6</v>
      </c>
      <c r="Z3707" s="2" t="s">
        <v>6</v>
      </c>
      <c r="AA3707" s="2" t="s">
        <v>6</v>
      </c>
      <c r="AB3707" s="2" t="s">
        <v>6</v>
      </c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</row>
    <row r="3708" spans="1:47" ht="15.75">
      <c r="A3708" s="2" t="s">
        <v>6</v>
      </c>
      <c r="B3708" s="2" t="s">
        <v>6</v>
      </c>
      <c r="C3708" s="2" t="s">
        <v>6</v>
      </c>
      <c r="D3708" s="2" t="s">
        <v>6</v>
      </c>
      <c r="E3708" s="2" t="s">
        <v>6</v>
      </c>
      <c r="F3708" s="26" t="s">
        <v>6</v>
      </c>
      <c r="G3708" s="4" t="s">
        <v>6</v>
      </c>
      <c r="H3708" s="2" t="s">
        <v>6</v>
      </c>
      <c r="I3708" s="2" t="s">
        <v>6</v>
      </c>
      <c r="J3708" s="2" t="s">
        <v>6</v>
      </c>
      <c r="K3708" s="2" t="s">
        <v>6</v>
      </c>
      <c r="L3708" s="2" t="s">
        <v>6</v>
      </c>
      <c r="M3708" s="2" t="s">
        <v>6</v>
      </c>
      <c r="N3708" s="2" t="s">
        <v>6</v>
      </c>
      <c r="O3708" s="2" t="s">
        <v>6</v>
      </c>
      <c r="P3708" s="2" t="s">
        <v>6</v>
      </c>
      <c r="Q3708" s="2" t="s">
        <v>6</v>
      </c>
      <c r="R3708" s="2" t="s">
        <v>6</v>
      </c>
      <c r="S3708" s="2" t="s">
        <v>6</v>
      </c>
      <c r="T3708" s="2" t="s">
        <v>6</v>
      </c>
      <c r="U3708" s="2" t="s">
        <v>6</v>
      </c>
      <c r="V3708" s="2" t="s">
        <v>6</v>
      </c>
      <c r="W3708" s="2" t="s">
        <v>6</v>
      </c>
      <c r="X3708" s="2" t="s">
        <v>6</v>
      </c>
      <c r="Y3708" s="2" t="s">
        <v>6</v>
      </c>
      <c r="Z3708" s="2" t="s">
        <v>6</v>
      </c>
      <c r="AA3708" s="2" t="s">
        <v>6</v>
      </c>
      <c r="AB3708" s="2" t="s">
        <v>6</v>
      </c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</row>
    <row r="3709" spans="1:47" ht="15.75">
      <c r="A3709" s="2" t="s">
        <v>6</v>
      </c>
      <c r="B3709" s="2" t="s">
        <v>6</v>
      </c>
      <c r="C3709" s="2" t="s">
        <v>6</v>
      </c>
      <c r="D3709" s="2" t="s">
        <v>6</v>
      </c>
      <c r="E3709" s="2" t="s">
        <v>6</v>
      </c>
      <c r="F3709" s="26" t="s">
        <v>6</v>
      </c>
      <c r="G3709" s="4" t="s">
        <v>6</v>
      </c>
      <c r="H3709" s="2" t="s">
        <v>6</v>
      </c>
      <c r="I3709" s="2" t="s">
        <v>6</v>
      </c>
      <c r="J3709" s="2" t="s">
        <v>6</v>
      </c>
      <c r="K3709" s="2" t="s">
        <v>6</v>
      </c>
      <c r="L3709" s="2" t="s">
        <v>6</v>
      </c>
      <c r="M3709" s="2" t="s">
        <v>6</v>
      </c>
      <c r="N3709" s="2" t="s">
        <v>6</v>
      </c>
      <c r="O3709" s="2" t="s">
        <v>6</v>
      </c>
      <c r="P3709" s="2" t="s">
        <v>6</v>
      </c>
      <c r="Q3709" s="2" t="s">
        <v>6</v>
      </c>
      <c r="R3709" s="2" t="s">
        <v>6</v>
      </c>
      <c r="S3709" s="2" t="s">
        <v>6</v>
      </c>
      <c r="T3709" s="2" t="s">
        <v>6</v>
      </c>
      <c r="U3709" s="2" t="s">
        <v>6</v>
      </c>
      <c r="V3709" s="2" t="s">
        <v>6</v>
      </c>
      <c r="W3709" s="2" t="s">
        <v>6</v>
      </c>
      <c r="X3709" s="2" t="s">
        <v>6</v>
      </c>
      <c r="Y3709" s="2" t="s">
        <v>6</v>
      </c>
      <c r="Z3709" s="2" t="s">
        <v>6</v>
      </c>
      <c r="AA3709" s="2" t="s">
        <v>6</v>
      </c>
      <c r="AB3709" s="2" t="s">
        <v>6</v>
      </c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</row>
    <row r="3710" spans="1:47" ht="15.75">
      <c r="A3710" s="2" t="s">
        <v>6</v>
      </c>
      <c r="B3710" s="2" t="s">
        <v>6</v>
      </c>
      <c r="C3710" s="2" t="s">
        <v>6</v>
      </c>
      <c r="D3710" s="2" t="s">
        <v>6</v>
      </c>
      <c r="E3710" s="2" t="s">
        <v>6</v>
      </c>
      <c r="F3710" s="26" t="s">
        <v>6</v>
      </c>
      <c r="G3710" s="4" t="s">
        <v>6</v>
      </c>
      <c r="H3710" s="2" t="s">
        <v>6</v>
      </c>
      <c r="I3710" s="2" t="s">
        <v>6</v>
      </c>
      <c r="J3710" s="2" t="s">
        <v>6</v>
      </c>
      <c r="K3710" s="2" t="s">
        <v>6</v>
      </c>
      <c r="L3710" s="2" t="s">
        <v>6</v>
      </c>
      <c r="M3710" s="2" t="s">
        <v>6</v>
      </c>
      <c r="N3710" s="2" t="s">
        <v>6</v>
      </c>
      <c r="O3710" s="2" t="s">
        <v>6</v>
      </c>
      <c r="P3710" s="2" t="s">
        <v>6</v>
      </c>
      <c r="Q3710" s="2" t="s">
        <v>6</v>
      </c>
      <c r="R3710" s="2" t="s">
        <v>6</v>
      </c>
      <c r="S3710" s="2" t="s">
        <v>6</v>
      </c>
      <c r="T3710" s="2" t="s">
        <v>6</v>
      </c>
      <c r="U3710" s="2" t="s">
        <v>6</v>
      </c>
      <c r="V3710" s="2" t="s">
        <v>6</v>
      </c>
      <c r="W3710" s="2" t="s">
        <v>6</v>
      </c>
      <c r="X3710" s="2" t="s">
        <v>6</v>
      </c>
      <c r="Y3710" s="2" t="s">
        <v>6</v>
      </c>
      <c r="Z3710" s="2" t="s">
        <v>6</v>
      </c>
      <c r="AA3710" s="2" t="s">
        <v>6</v>
      </c>
      <c r="AB3710" s="2" t="s">
        <v>6</v>
      </c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</row>
    <row r="3711" spans="1:47" ht="15.75">
      <c r="A3711" s="2" t="s">
        <v>6</v>
      </c>
      <c r="B3711" s="2" t="s">
        <v>6</v>
      </c>
      <c r="C3711" s="2" t="s">
        <v>6</v>
      </c>
      <c r="D3711" s="2" t="s">
        <v>6</v>
      </c>
      <c r="E3711" s="2" t="s">
        <v>6</v>
      </c>
      <c r="F3711" s="26" t="s">
        <v>6</v>
      </c>
      <c r="G3711" s="4" t="s">
        <v>6</v>
      </c>
      <c r="H3711" s="2" t="s">
        <v>6</v>
      </c>
      <c r="I3711" s="2" t="s">
        <v>6</v>
      </c>
      <c r="J3711" s="2" t="s">
        <v>6</v>
      </c>
      <c r="K3711" s="2" t="s">
        <v>6</v>
      </c>
      <c r="L3711" s="2" t="s">
        <v>6</v>
      </c>
      <c r="M3711" s="2" t="s">
        <v>6</v>
      </c>
      <c r="N3711" s="2" t="s">
        <v>6</v>
      </c>
      <c r="O3711" s="2" t="s">
        <v>6</v>
      </c>
      <c r="P3711" s="2" t="s">
        <v>6</v>
      </c>
      <c r="Q3711" s="2" t="s">
        <v>6</v>
      </c>
      <c r="R3711" s="2" t="s">
        <v>6</v>
      </c>
      <c r="S3711" s="2" t="s">
        <v>6</v>
      </c>
      <c r="T3711" s="2" t="s">
        <v>6</v>
      </c>
      <c r="U3711" s="2" t="s">
        <v>6</v>
      </c>
      <c r="V3711" s="2" t="s">
        <v>6</v>
      </c>
      <c r="W3711" s="2" t="s">
        <v>6</v>
      </c>
      <c r="X3711" s="2" t="s">
        <v>6</v>
      </c>
      <c r="Y3711" s="2" t="s">
        <v>6</v>
      </c>
      <c r="Z3711" s="2" t="s">
        <v>6</v>
      </c>
      <c r="AA3711" s="2" t="s">
        <v>6</v>
      </c>
      <c r="AB3711" s="2" t="s">
        <v>6</v>
      </c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</row>
    <row r="3712" spans="1:47" ht="15.75">
      <c r="A3712" s="2" t="s">
        <v>6</v>
      </c>
      <c r="B3712" s="2" t="s">
        <v>6</v>
      </c>
      <c r="C3712" s="2" t="s">
        <v>6</v>
      </c>
      <c r="D3712" s="2" t="s">
        <v>6</v>
      </c>
      <c r="E3712" s="2" t="s">
        <v>6</v>
      </c>
      <c r="F3712" s="26" t="s">
        <v>6</v>
      </c>
      <c r="G3712" s="4" t="s">
        <v>6</v>
      </c>
      <c r="H3712" s="2" t="s">
        <v>6</v>
      </c>
      <c r="I3712" s="2" t="s">
        <v>6</v>
      </c>
      <c r="J3712" s="2" t="s">
        <v>6</v>
      </c>
      <c r="K3712" s="2" t="s">
        <v>6</v>
      </c>
      <c r="L3712" s="2" t="s">
        <v>6</v>
      </c>
      <c r="M3712" s="2" t="s">
        <v>6</v>
      </c>
      <c r="N3712" s="2" t="s">
        <v>6</v>
      </c>
      <c r="O3712" s="2" t="s">
        <v>6</v>
      </c>
      <c r="P3712" s="2" t="s">
        <v>6</v>
      </c>
      <c r="Q3712" s="2" t="s">
        <v>6</v>
      </c>
      <c r="R3712" s="2" t="s">
        <v>6</v>
      </c>
      <c r="S3712" s="2" t="s">
        <v>6</v>
      </c>
      <c r="T3712" s="2" t="s">
        <v>6</v>
      </c>
      <c r="U3712" s="2" t="s">
        <v>6</v>
      </c>
      <c r="V3712" s="2" t="s">
        <v>6</v>
      </c>
      <c r="W3712" s="2" t="s">
        <v>6</v>
      </c>
      <c r="X3712" s="2" t="s">
        <v>6</v>
      </c>
      <c r="Y3712" s="2" t="s">
        <v>6</v>
      </c>
      <c r="Z3712" s="2" t="s">
        <v>6</v>
      </c>
      <c r="AA3712" s="2" t="s">
        <v>6</v>
      </c>
      <c r="AB3712" s="2" t="s">
        <v>6</v>
      </c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</row>
    <row r="3713" spans="1:47" ht="15.75">
      <c r="A3713" s="2" t="s">
        <v>6</v>
      </c>
      <c r="B3713" s="2" t="s">
        <v>6</v>
      </c>
      <c r="C3713" s="2" t="s">
        <v>6</v>
      </c>
      <c r="D3713" s="2" t="s">
        <v>6</v>
      </c>
      <c r="E3713" s="2" t="s">
        <v>6</v>
      </c>
      <c r="F3713" s="26" t="s">
        <v>6</v>
      </c>
      <c r="G3713" s="4" t="s">
        <v>6</v>
      </c>
      <c r="H3713" s="2" t="s">
        <v>6</v>
      </c>
      <c r="I3713" s="2" t="s">
        <v>6</v>
      </c>
      <c r="J3713" s="2" t="s">
        <v>6</v>
      </c>
      <c r="K3713" s="2" t="s">
        <v>6</v>
      </c>
      <c r="L3713" s="2" t="s">
        <v>6</v>
      </c>
      <c r="M3713" s="2" t="s">
        <v>6</v>
      </c>
      <c r="N3713" s="2" t="s">
        <v>6</v>
      </c>
      <c r="O3713" s="2" t="s">
        <v>6</v>
      </c>
      <c r="P3713" s="2" t="s">
        <v>6</v>
      </c>
      <c r="Q3713" s="2" t="s">
        <v>6</v>
      </c>
      <c r="R3713" s="2" t="s">
        <v>6</v>
      </c>
      <c r="S3713" s="2" t="s">
        <v>6</v>
      </c>
      <c r="T3713" s="2" t="s">
        <v>6</v>
      </c>
      <c r="U3713" s="2" t="s">
        <v>6</v>
      </c>
      <c r="V3713" s="2" t="s">
        <v>6</v>
      </c>
      <c r="W3713" s="2" t="s">
        <v>6</v>
      </c>
      <c r="X3713" s="2" t="s">
        <v>6</v>
      </c>
      <c r="Y3713" s="2" t="s">
        <v>6</v>
      </c>
      <c r="Z3713" s="2" t="s">
        <v>6</v>
      </c>
      <c r="AA3713" s="2" t="s">
        <v>6</v>
      </c>
      <c r="AB3713" s="2" t="s">
        <v>6</v>
      </c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</row>
    <row r="3714" spans="1:47" ht="15.75">
      <c r="A3714" s="2" t="s">
        <v>6</v>
      </c>
      <c r="B3714" s="2" t="s">
        <v>6</v>
      </c>
      <c r="C3714" s="2" t="s">
        <v>6</v>
      </c>
      <c r="D3714" s="2" t="s">
        <v>6</v>
      </c>
      <c r="E3714" s="2" t="s">
        <v>6</v>
      </c>
      <c r="F3714" s="26" t="s">
        <v>6</v>
      </c>
      <c r="G3714" s="4" t="s">
        <v>6</v>
      </c>
      <c r="H3714" s="2" t="s">
        <v>6</v>
      </c>
      <c r="I3714" s="2" t="s">
        <v>6</v>
      </c>
      <c r="J3714" s="2" t="s">
        <v>6</v>
      </c>
      <c r="K3714" s="2" t="s">
        <v>6</v>
      </c>
      <c r="L3714" s="2" t="s">
        <v>6</v>
      </c>
      <c r="M3714" s="2" t="s">
        <v>6</v>
      </c>
      <c r="N3714" s="2" t="s">
        <v>6</v>
      </c>
      <c r="O3714" s="2" t="s">
        <v>6</v>
      </c>
      <c r="P3714" s="2" t="s">
        <v>6</v>
      </c>
      <c r="Q3714" s="2" t="s">
        <v>6</v>
      </c>
      <c r="R3714" s="2" t="s">
        <v>6</v>
      </c>
      <c r="S3714" s="2" t="s">
        <v>6</v>
      </c>
      <c r="T3714" s="2" t="s">
        <v>6</v>
      </c>
      <c r="U3714" s="2" t="s">
        <v>6</v>
      </c>
      <c r="V3714" s="2" t="s">
        <v>6</v>
      </c>
      <c r="W3714" s="2" t="s">
        <v>6</v>
      </c>
      <c r="X3714" s="2" t="s">
        <v>6</v>
      </c>
      <c r="Y3714" s="2" t="s">
        <v>6</v>
      </c>
      <c r="Z3714" s="2" t="s">
        <v>6</v>
      </c>
      <c r="AA3714" s="2" t="s">
        <v>6</v>
      </c>
      <c r="AB3714" s="2" t="s">
        <v>6</v>
      </c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</row>
    <row r="3715" spans="1:47" ht="15.75">
      <c r="A3715" s="2" t="s">
        <v>6</v>
      </c>
      <c r="B3715" s="2" t="s">
        <v>6</v>
      </c>
      <c r="C3715" s="2" t="s">
        <v>6</v>
      </c>
      <c r="D3715" s="2" t="s">
        <v>6</v>
      </c>
      <c r="E3715" s="2" t="s">
        <v>6</v>
      </c>
      <c r="F3715" s="26" t="s">
        <v>6</v>
      </c>
      <c r="G3715" s="4" t="s">
        <v>6</v>
      </c>
      <c r="H3715" s="2" t="s">
        <v>6</v>
      </c>
      <c r="I3715" s="2" t="s">
        <v>6</v>
      </c>
      <c r="J3715" s="2" t="s">
        <v>6</v>
      </c>
      <c r="K3715" s="2" t="s">
        <v>6</v>
      </c>
      <c r="L3715" s="2" t="s">
        <v>6</v>
      </c>
      <c r="M3715" s="2" t="s">
        <v>6</v>
      </c>
      <c r="N3715" s="2" t="s">
        <v>6</v>
      </c>
      <c r="O3715" s="2" t="s">
        <v>6</v>
      </c>
      <c r="P3715" s="2" t="s">
        <v>6</v>
      </c>
      <c r="Q3715" s="2" t="s">
        <v>6</v>
      </c>
      <c r="R3715" s="2" t="s">
        <v>6</v>
      </c>
      <c r="S3715" s="2" t="s">
        <v>6</v>
      </c>
      <c r="T3715" s="2" t="s">
        <v>6</v>
      </c>
      <c r="U3715" s="2" t="s">
        <v>6</v>
      </c>
      <c r="V3715" s="2" t="s">
        <v>6</v>
      </c>
      <c r="W3715" s="2" t="s">
        <v>6</v>
      </c>
      <c r="X3715" s="2" t="s">
        <v>6</v>
      </c>
      <c r="Y3715" s="2" t="s">
        <v>6</v>
      </c>
      <c r="Z3715" s="2" t="s">
        <v>6</v>
      </c>
      <c r="AA3715" s="2" t="s">
        <v>6</v>
      </c>
      <c r="AB3715" s="2" t="s">
        <v>6</v>
      </c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</row>
    <row r="3716" spans="1:47" ht="15.75">
      <c r="A3716" s="2" t="s">
        <v>6</v>
      </c>
      <c r="B3716" s="2" t="s">
        <v>6</v>
      </c>
      <c r="C3716" s="2" t="s">
        <v>6</v>
      </c>
      <c r="D3716" s="2" t="s">
        <v>6</v>
      </c>
      <c r="E3716" s="2" t="s">
        <v>6</v>
      </c>
      <c r="F3716" s="26" t="s">
        <v>6</v>
      </c>
      <c r="G3716" s="4" t="s">
        <v>6</v>
      </c>
      <c r="H3716" s="2" t="s">
        <v>6</v>
      </c>
      <c r="I3716" s="2" t="s">
        <v>6</v>
      </c>
      <c r="J3716" s="2" t="s">
        <v>6</v>
      </c>
      <c r="K3716" s="2" t="s">
        <v>6</v>
      </c>
      <c r="L3716" s="2" t="s">
        <v>6</v>
      </c>
      <c r="M3716" s="2" t="s">
        <v>6</v>
      </c>
      <c r="N3716" s="2" t="s">
        <v>6</v>
      </c>
      <c r="O3716" s="2" t="s">
        <v>6</v>
      </c>
      <c r="P3716" s="2" t="s">
        <v>6</v>
      </c>
      <c r="Q3716" s="2" t="s">
        <v>6</v>
      </c>
      <c r="R3716" s="2" t="s">
        <v>6</v>
      </c>
      <c r="S3716" s="2" t="s">
        <v>6</v>
      </c>
      <c r="T3716" s="2" t="s">
        <v>6</v>
      </c>
      <c r="U3716" s="2" t="s">
        <v>6</v>
      </c>
      <c r="V3716" s="2" t="s">
        <v>6</v>
      </c>
      <c r="W3716" s="2" t="s">
        <v>6</v>
      </c>
      <c r="X3716" s="2" t="s">
        <v>6</v>
      </c>
      <c r="Y3716" s="2" t="s">
        <v>6</v>
      </c>
      <c r="Z3716" s="2" t="s">
        <v>6</v>
      </c>
      <c r="AA3716" s="2" t="s">
        <v>6</v>
      </c>
      <c r="AB3716" s="2" t="s">
        <v>6</v>
      </c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</row>
    <row r="3717" spans="1:47" ht="15.75">
      <c r="A3717" s="2" t="s">
        <v>6</v>
      </c>
      <c r="B3717" s="2" t="s">
        <v>6</v>
      </c>
      <c r="C3717" s="2" t="s">
        <v>6</v>
      </c>
      <c r="D3717" s="2" t="s">
        <v>6</v>
      </c>
      <c r="E3717" s="2" t="s">
        <v>6</v>
      </c>
      <c r="F3717" s="26" t="s">
        <v>6</v>
      </c>
      <c r="G3717" s="4" t="s">
        <v>6</v>
      </c>
      <c r="H3717" s="2" t="s">
        <v>6</v>
      </c>
      <c r="I3717" s="2" t="s">
        <v>6</v>
      </c>
      <c r="J3717" s="2" t="s">
        <v>6</v>
      </c>
      <c r="K3717" s="2" t="s">
        <v>6</v>
      </c>
      <c r="L3717" s="2" t="s">
        <v>6</v>
      </c>
      <c r="M3717" s="2" t="s">
        <v>6</v>
      </c>
      <c r="N3717" s="2" t="s">
        <v>6</v>
      </c>
      <c r="O3717" s="2" t="s">
        <v>6</v>
      </c>
      <c r="P3717" s="2" t="s">
        <v>6</v>
      </c>
      <c r="Q3717" s="2" t="s">
        <v>6</v>
      </c>
      <c r="R3717" s="2" t="s">
        <v>6</v>
      </c>
      <c r="S3717" s="2" t="s">
        <v>6</v>
      </c>
      <c r="T3717" s="2" t="s">
        <v>6</v>
      </c>
      <c r="U3717" s="2" t="s">
        <v>6</v>
      </c>
      <c r="V3717" s="2" t="s">
        <v>6</v>
      </c>
      <c r="W3717" s="2" t="s">
        <v>6</v>
      </c>
      <c r="X3717" s="2" t="s">
        <v>6</v>
      </c>
      <c r="Y3717" s="2" t="s">
        <v>6</v>
      </c>
      <c r="Z3717" s="2" t="s">
        <v>6</v>
      </c>
      <c r="AA3717" s="2" t="s">
        <v>6</v>
      </c>
      <c r="AB3717" s="2" t="s">
        <v>6</v>
      </c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</row>
    <row r="3718" spans="1:47" ht="15.75">
      <c r="A3718" s="2" t="s">
        <v>6</v>
      </c>
      <c r="B3718" s="2" t="s">
        <v>6</v>
      </c>
      <c r="C3718" s="2" t="s">
        <v>6</v>
      </c>
      <c r="D3718" s="2" t="s">
        <v>6</v>
      </c>
      <c r="E3718" s="2" t="s">
        <v>6</v>
      </c>
      <c r="F3718" s="26" t="s">
        <v>6</v>
      </c>
      <c r="G3718" s="4" t="s">
        <v>6</v>
      </c>
      <c r="H3718" s="2" t="s">
        <v>6</v>
      </c>
      <c r="I3718" s="2" t="s">
        <v>6</v>
      </c>
      <c r="J3718" s="2" t="s">
        <v>6</v>
      </c>
      <c r="K3718" s="2" t="s">
        <v>6</v>
      </c>
      <c r="L3718" s="2" t="s">
        <v>6</v>
      </c>
      <c r="M3718" s="2" t="s">
        <v>6</v>
      </c>
      <c r="N3718" s="2" t="s">
        <v>6</v>
      </c>
      <c r="O3718" s="2" t="s">
        <v>6</v>
      </c>
      <c r="P3718" s="2" t="s">
        <v>6</v>
      </c>
      <c r="Q3718" s="2" t="s">
        <v>6</v>
      </c>
      <c r="R3718" s="2" t="s">
        <v>6</v>
      </c>
      <c r="S3718" s="2" t="s">
        <v>6</v>
      </c>
      <c r="T3718" s="2" t="s">
        <v>6</v>
      </c>
      <c r="U3718" s="2" t="s">
        <v>6</v>
      </c>
      <c r="V3718" s="2" t="s">
        <v>6</v>
      </c>
      <c r="W3718" s="2" t="s">
        <v>6</v>
      </c>
      <c r="X3718" s="2" t="s">
        <v>6</v>
      </c>
      <c r="Y3718" s="2" t="s">
        <v>6</v>
      </c>
      <c r="Z3718" s="2" t="s">
        <v>6</v>
      </c>
      <c r="AA3718" s="2" t="s">
        <v>6</v>
      </c>
      <c r="AB3718" s="2" t="s">
        <v>6</v>
      </c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</row>
    <row r="3719" spans="1:47" ht="15.75">
      <c r="A3719" s="2" t="s">
        <v>6</v>
      </c>
      <c r="B3719" s="2" t="s">
        <v>6</v>
      </c>
      <c r="C3719" s="2" t="s">
        <v>6</v>
      </c>
      <c r="D3719" s="2" t="s">
        <v>6</v>
      </c>
      <c r="E3719" s="2" t="s">
        <v>6</v>
      </c>
      <c r="F3719" s="26" t="s">
        <v>6</v>
      </c>
      <c r="G3719" s="4" t="s">
        <v>6</v>
      </c>
      <c r="H3719" s="2" t="s">
        <v>6</v>
      </c>
      <c r="I3719" s="2" t="s">
        <v>6</v>
      </c>
      <c r="J3719" s="2" t="s">
        <v>6</v>
      </c>
      <c r="K3719" s="2" t="s">
        <v>6</v>
      </c>
      <c r="L3719" s="2" t="s">
        <v>6</v>
      </c>
      <c r="M3719" s="2" t="s">
        <v>6</v>
      </c>
      <c r="N3719" s="2" t="s">
        <v>6</v>
      </c>
      <c r="O3719" s="2" t="s">
        <v>6</v>
      </c>
      <c r="P3719" s="2" t="s">
        <v>6</v>
      </c>
      <c r="Q3719" s="2" t="s">
        <v>6</v>
      </c>
      <c r="R3719" s="2" t="s">
        <v>6</v>
      </c>
      <c r="S3719" s="2" t="s">
        <v>6</v>
      </c>
      <c r="T3719" s="2" t="s">
        <v>6</v>
      </c>
      <c r="U3719" s="2" t="s">
        <v>6</v>
      </c>
      <c r="V3719" s="2" t="s">
        <v>6</v>
      </c>
      <c r="W3719" s="2" t="s">
        <v>6</v>
      </c>
      <c r="X3719" s="2" t="s">
        <v>6</v>
      </c>
      <c r="Y3719" s="2" t="s">
        <v>6</v>
      </c>
      <c r="Z3719" s="2" t="s">
        <v>6</v>
      </c>
      <c r="AA3719" s="2" t="s">
        <v>6</v>
      </c>
      <c r="AB3719" s="2" t="s">
        <v>6</v>
      </c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</row>
    <row r="3720" spans="1:47" ht="15.75">
      <c r="A3720" s="2" t="s">
        <v>6</v>
      </c>
      <c r="B3720" s="2" t="s">
        <v>6</v>
      </c>
      <c r="C3720" s="26" t="s">
        <v>6</v>
      </c>
      <c r="D3720" s="2" t="s">
        <v>6</v>
      </c>
      <c r="E3720" s="2" t="s">
        <v>6</v>
      </c>
      <c r="F3720" s="26" t="s">
        <v>6</v>
      </c>
      <c r="G3720" s="4" t="s">
        <v>6</v>
      </c>
      <c r="H3720" s="2" t="s">
        <v>6</v>
      </c>
      <c r="I3720" s="2" t="s">
        <v>6</v>
      </c>
      <c r="J3720" s="2" t="s">
        <v>6</v>
      </c>
      <c r="K3720" s="2" t="s">
        <v>6</v>
      </c>
      <c r="L3720" s="2" t="s">
        <v>6</v>
      </c>
      <c r="M3720" s="2" t="s">
        <v>6</v>
      </c>
      <c r="N3720" s="2" t="s">
        <v>6</v>
      </c>
      <c r="O3720" s="2" t="s">
        <v>6</v>
      </c>
      <c r="P3720" s="2" t="s">
        <v>6</v>
      </c>
      <c r="Q3720" s="2" t="s">
        <v>6</v>
      </c>
      <c r="R3720" s="2" t="s">
        <v>6</v>
      </c>
      <c r="S3720" s="2" t="s">
        <v>6</v>
      </c>
      <c r="T3720" s="2" t="s">
        <v>6</v>
      </c>
      <c r="U3720" s="2" t="s">
        <v>6</v>
      </c>
      <c r="V3720" s="2" t="s">
        <v>6</v>
      </c>
      <c r="W3720" s="2" t="s">
        <v>6</v>
      </c>
      <c r="X3720" s="2" t="s">
        <v>6</v>
      </c>
      <c r="Y3720" s="2" t="s">
        <v>6</v>
      </c>
      <c r="Z3720" s="2" t="s">
        <v>6</v>
      </c>
      <c r="AA3720" s="2" t="s">
        <v>6</v>
      </c>
      <c r="AB3720" s="2" t="s">
        <v>6</v>
      </c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</row>
    <row r="3721" spans="1:47" ht="15.75">
      <c r="A3721" s="2" t="s">
        <v>6</v>
      </c>
      <c r="B3721" s="2" t="s">
        <v>6</v>
      </c>
      <c r="C3721" s="2" t="s">
        <v>6</v>
      </c>
      <c r="D3721" s="2" t="s">
        <v>6</v>
      </c>
      <c r="E3721" s="2" t="s">
        <v>6</v>
      </c>
      <c r="F3721" s="26" t="s">
        <v>6</v>
      </c>
      <c r="G3721" s="4" t="s">
        <v>6</v>
      </c>
      <c r="H3721" s="2" t="s">
        <v>6</v>
      </c>
      <c r="I3721" s="2" t="s">
        <v>6</v>
      </c>
      <c r="J3721" s="2" t="s">
        <v>6</v>
      </c>
      <c r="K3721" s="2" t="s">
        <v>6</v>
      </c>
      <c r="L3721" s="2" t="s">
        <v>6</v>
      </c>
      <c r="M3721" s="2" t="s">
        <v>6</v>
      </c>
      <c r="N3721" s="2" t="s">
        <v>6</v>
      </c>
      <c r="O3721" s="2" t="s">
        <v>6</v>
      </c>
      <c r="P3721" s="2" t="s">
        <v>6</v>
      </c>
      <c r="Q3721" s="2" t="s">
        <v>6</v>
      </c>
      <c r="R3721" s="2" t="s">
        <v>6</v>
      </c>
      <c r="S3721" s="2" t="s">
        <v>6</v>
      </c>
      <c r="T3721" s="2" t="s">
        <v>6</v>
      </c>
      <c r="U3721" s="2" t="s">
        <v>6</v>
      </c>
      <c r="V3721" s="2" t="s">
        <v>6</v>
      </c>
      <c r="W3721" s="2" t="s">
        <v>6</v>
      </c>
      <c r="X3721" s="2" t="s">
        <v>6</v>
      </c>
      <c r="Y3721" s="2" t="s">
        <v>6</v>
      </c>
      <c r="Z3721" s="2" t="s">
        <v>6</v>
      </c>
      <c r="AA3721" s="2" t="s">
        <v>6</v>
      </c>
      <c r="AB3721" s="2" t="s">
        <v>6</v>
      </c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</row>
    <row r="3722" spans="1:47" ht="15.75">
      <c r="A3722" s="2" t="s">
        <v>6</v>
      </c>
      <c r="B3722" s="2" t="s">
        <v>6</v>
      </c>
      <c r="C3722" s="2" t="s">
        <v>6</v>
      </c>
      <c r="D3722" s="2" t="s">
        <v>6</v>
      </c>
      <c r="E3722" s="2" t="s">
        <v>6</v>
      </c>
      <c r="F3722" s="26" t="s">
        <v>6</v>
      </c>
      <c r="G3722" s="4" t="s">
        <v>6</v>
      </c>
      <c r="H3722" s="2" t="s">
        <v>6</v>
      </c>
      <c r="I3722" s="2" t="s">
        <v>6</v>
      </c>
      <c r="J3722" s="2" t="s">
        <v>6</v>
      </c>
      <c r="K3722" s="2" t="s">
        <v>6</v>
      </c>
      <c r="L3722" s="2" t="s">
        <v>6</v>
      </c>
      <c r="M3722" s="2" t="s">
        <v>6</v>
      </c>
      <c r="N3722" s="2" t="s">
        <v>6</v>
      </c>
      <c r="O3722" s="2" t="s">
        <v>6</v>
      </c>
      <c r="P3722" s="2" t="s">
        <v>6</v>
      </c>
      <c r="Q3722" s="2" t="s">
        <v>6</v>
      </c>
      <c r="R3722" s="2" t="s">
        <v>6</v>
      </c>
      <c r="S3722" s="2" t="s">
        <v>6</v>
      </c>
      <c r="T3722" s="2" t="s">
        <v>6</v>
      </c>
      <c r="U3722" s="2" t="s">
        <v>6</v>
      </c>
      <c r="V3722" s="2" t="s">
        <v>6</v>
      </c>
      <c r="W3722" s="2" t="s">
        <v>6</v>
      </c>
      <c r="X3722" s="2" t="s">
        <v>6</v>
      </c>
      <c r="Y3722" s="2" t="s">
        <v>6</v>
      </c>
      <c r="Z3722" s="2" t="s">
        <v>6</v>
      </c>
      <c r="AA3722" s="2" t="s">
        <v>6</v>
      </c>
      <c r="AB3722" s="2" t="s">
        <v>6</v>
      </c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</row>
    <row r="3723" spans="1:47" ht="15.75">
      <c r="A3723" s="2" t="s">
        <v>6</v>
      </c>
      <c r="B3723" s="2" t="s">
        <v>6</v>
      </c>
      <c r="C3723" s="2" t="s">
        <v>6</v>
      </c>
      <c r="D3723" s="2" t="s">
        <v>6</v>
      </c>
      <c r="E3723" s="2" t="s">
        <v>6</v>
      </c>
      <c r="F3723" s="26" t="s">
        <v>6</v>
      </c>
      <c r="G3723" s="4" t="s">
        <v>6</v>
      </c>
      <c r="H3723" s="2" t="s">
        <v>6</v>
      </c>
      <c r="I3723" s="2" t="s">
        <v>6</v>
      </c>
      <c r="J3723" s="2" t="s">
        <v>6</v>
      </c>
      <c r="K3723" s="2" t="s">
        <v>6</v>
      </c>
      <c r="L3723" s="2" t="s">
        <v>6</v>
      </c>
      <c r="M3723" s="2" t="s">
        <v>6</v>
      </c>
      <c r="N3723" s="2" t="s">
        <v>6</v>
      </c>
      <c r="O3723" s="2" t="s">
        <v>6</v>
      </c>
      <c r="P3723" s="2" t="s">
        <v>6</v>
      </c>
      <c r="Q3723" s="2" t="s">
        <v>6</v>
      </c>
      <c r="R3723" s="2" t="s">
        <v>6</v>
      </c>
      <c r="S3723" s="2" t="s">
        <v>6</v>
      </c>
      <c r="T3723" s="2" t="s">
        <v>6</v>
      </c>
      <c r="U3723" s="2" t="s">
        <v>6</v>
      </c>
      <c r="V3723" s="2" t="s">
        <v>6</v>
      </c>
      <c r="W3723" s="2" t="s">
        <v>6</v>
      </c>
      <c r="X3723" s="2" t="s">
        <v>6</v>
      </c>
      <c r="Y3723" s="2" t="s">
        <v>6</v>
      </c>
      <c r="Z3723" s="2" t="s">
        <v>6</v>
      </c>
      <c r="AA3723" s="2" t="s">
        <v>6</v>
      </c>
      <c r="AB3723" s="2" t="s">
        <v>6</v>
      </c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</row>
    <row r="3724" spans="1:47" ht="15.75">
      <c r="A3724" s="2" t="s">
        <v>6</v>
      </c>
      <c r="B3724" s="2" t="s">
        <v>6</v>
      </c>
      <c r="C3724" s="2" t="s">
        <v>6</v>
      </c>
      <c r="D3724" s="2" t="s">
        <v>6</v>
      </c>
      <c r="E3724" s="2" t="s">
        <v>6</v>
      </c>
      <c r="F3724" s="26" t="s">
        <v>6</v>
      </c>
      <c r="G3724" s="4" t="s">
        <v>6</v>
      </c>
      <c r="H3724" s="2" t="s">
        <v>6</v>
      </c>
      <c r="I3724" s="2" t="s">
        <v>6</v>
      </c>
      <c r="J3724" s="2" t="s">
        <v>6</v>
      </c>
      <c r="K3724" s="2" t="s">
        <v>6</v>
      </c>
      <c r="L3724" s="2" t="s">
        <v>6</v>
      </c>
      <c r="M3724" s="2" t="s">
        <v>6</v>
      </c>
      <c r="N3724" s="2" t="s">
        <v>6</v>
      </c>
      <c r="O3724" s="2" t="s">
        <v>6</v>
      </c>
      <c r="P3724" s="2" t="s">
        <v>6</v>
      </c>
      <c r="Q3724" s="2" t="s">
        <v>6</v>
      </c>
      <c r="R3724" s="2" t="s">
        <v>6</v>
      </c>
      <c r="S3724" s="2" t="s">
        <v>6</v>
      </c>
      <c r="T3724" s="2" t="s">
        <v>6</v>
      </c>
      <c r="U3724" s="2" t="s">
        <v>6</v>
      </c>
      <c r="V3724" s="2" t="s">
        <v>6</v>
      </c>
      <c r="W3724" s="2" t="s">
        <v>6</v>
      </c>
      <c r="X3724" s="2" t="s">
        <v>6</v>
      </c>
      <c r="Y3724" s="2" t="s">
        <v>6</v>
      </c>
      <c r="Z3724" s="2" t="s">
        <v>6</v>
      </c>
      <c r="AA3724" s="2" t="s">
        <v>6</v>
      </c>
      <c r="AB3724" s="2" t="s">
        <v>6</v>
      </c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</row>
    <row r="3725" spans="1:47" ht="15.75">
      <c r="A3725" s="2" t="s">
        <v>6</v>
      </c>
      <c r="B3725" s="2" t="s">
        <v>6</v>
      </c>
      <c r="C3725" s="2" t="s">
        <v>6</v>
      </c>
      <c r="D3725" s="2" t="s">
        <v>6</v>
      </c>
      <c r="E3725" s="2" t="s">
        <v>6</v>
      </c>
      <c r="F3725" s="26" t="s">
        <v>6</v>
      </c>
      <c r="G3725" s="4" t="s">
        <v>6</v>
      </c>
      <c r="H3725" s="2" t="s">
        <v>6</v>
      </c>
      <c r="I3725" s="2" t="s">
        <v>6</v>
      </c>
      <c r="J3725" s="2" t="s">
        <v>6</v>
      </c>
      <c r="K3725" s="2" t="s">
        <v>6</v>
      </c>
      <c r="L3725" s="2" t="s">
        <v>6</v>
      </c>
      <c r="M3725" s="2" t="s">
        <v>6</v>
      </c>
      <c r="N3725" s="2" t="s">
        <v>6</v>
      </c>
      <c r="O3725" s="2" t="s">
        <v>6</v>
      </c>
      <c r="P3725" s="2" t="s">
        <v>6</v>
      </c>
      <c r="Q3725" s="2" t="s">
        <v>6</v>
      </c>
      <c r="R3725" s="2" t="s">
        <v>6</v>
      </c>
      <c r="S3725" s="2" t="s">
        <v>6</v>
      </c>
      <c r="T3725" s="2" t="s">
        <v>6</v>
      </c>
      <c r="U3725" s="2" t="s">
        <v>6</v>
      </c>
      <c r="V3725" s="2" t="s">
        <v>6</v>
      </c>
      <c r="W3725" s="2" t="s">
        <v>6</v>
      </c>
      <c r="X3725" s="2" t="s">
        <v>6</v>
      </c>
      <c r="Y3725" s="2" t="s">
        <v>6</v>
      </c>
      <c r="Z3725" s="2" t="s">
        <v>6</v>
      </c>
      <c r="AA3725" s="2" t="s">
        <v>6</v>
      </c>
      <c r="AB3725" s="2" t="s">
        <v>6</v>
      </c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</row>
    <row r="3726" spans="1:47" ht="15.75">
      <c r="A3726" s="2" t="s">
        <v>6</v>
      </c>
      <c r="B3726" s="2" t="s">
        <v>6</v>
      </c>
      <c r="C3726" s="2" t="s">
        <v>6</v>
      </c>
      <c r="D3726" s="2" t="s">
        <v>6</v>
      </c>
      <c r="E3726" s="2" t="s">
        <v>6</v>
      </c>
      <c r="F3726" s="26" t="s">
        <v>6</v>
      </c>
      <c r="G3726" s="4" t="s">
        <v>6</v>
      </c>
      <c r="H3726" s="2" t="s">
        <v>6</v>
      </c>
      <c r="I3726" s="2" t="s">
        <v>6</v>
      </c>
      <c r="J3726" s="2" t="s">
        <v>6</v>
      </c>
      <c r="K3726" s="2" t="s">
        <v>6</v>
      </c>
      <c r="L3726" s="2" t="s">
        <v>6</v>
      </c>
      <c r="M3726" s="2" t="s">
        <v>6</v>
      </c>
      <c r="N3726" s="2" t="s">
        <v>6</v>
      </c>
      <c r="O3726" s="2" t="s">
        <v>6</v>
      </c>
      <c r="P3726" s="2" t="s">
        <v>6</v>
      </c>
      <c r="Q3726" s="2" t="s">
        <v>6</v>
      </c>
      <c r="R3726" s="2" t="s">
        <v>6</v>
      </c>
      <c r="S3726" s="2" t="s">
        <v>6</v>
      </c>
      <c r="T3726" s="2" t="s">
        <v>6</v>
      </c>
      <c r="U3726" s="2" t="s">
        <v>6</v>
      </c>
      <c r="V3726" s="2" t="s">
        <v>6</v>
      </c>
      <c r="W3726" s="2" t="s">
        <v>6</v>
      </c>
      <c r="X3726" s="2" t="s">
        <v>6</v>
      </c>
      <c r="Y3726" s="2" t="s">
        <v>6</v>
      </c>
      <c r="Z3726" s="2" t="s">
        <v>6</v>
      </c>
      <c r="AA3726" s="2" t="s">
        <v>6</v>
      </c>
      <c r="AB3726" s="2" t="s">
        <v>6</v>
      </c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</row>
    <row r="3727" spans="1:47" ht="15.75">
      <c r="A3727" s="2" t="s">
        <v>6</v>
      </c>
      <c r="B3727" s="2" t="s">
        <v>6</v>
      </c>
      <c r="C3727" s="2" t="s">
        <v>6</v>
      </c>
      <c r="D3727" s="2" t="s">
        <v>6</v>
      </c>
      <c r="E3727" s="2" t="s">
        <v>6</v>
      </c>
      <c r="F3727" s="26" t="s">
        <v>6</v>
      </c>
      <c r="G3727" s="4" t="s">
        <v>6</v>
      </c>
      <c r="H3727" s="2" t="s">
        <v>6</v>
      </c>
      <c r="I3727" s="2" t="s">
        <v>6</v>
      </c>
      <c r="J3727" s="2" t="s">
        <v>6</v>
      </c>
      <c r="K3727" s="2" t="s">
        <v>6</v>
      </c>
      <c r="L3727" s="2" t="s">
        <v>6</v>
      </c>
      <c r="M3727" s="2" t="s">
        <v>6</v>
      </c>
      <c r="N3727" s="2" t="s">
        <v>6</v>
      </c>
      <c r="O3727" s="2" t="s">
        <v>6</v>
      </c>
      <c r="P3727" s="2" t="s">
        <v>6</v>
      </c>
      <c r="Q3727" s="2" t="s">
        <v>6</v>
      </c>
      <c r="R3727" s="2" t="s">
        <v>6</v>
      </c>
      <c r="S3727" s="2" t="s">
        <v>6</v>
      </c>
      <c r="T3727" s="2" t="s">
        <v>6</v>
      </c>
      <c r="U3727" s="2" t="s">
        <v>6</v>
      </c>
      <c r="V3727" s="2" t="s">
        <v>6</v>
      </c>
      <c r="W3727" s="2" t="s">
        <v>6</v>
      </c>
      <c r="X3727" s="2" t="s">
        <v>6</v>
      </c>
      <c r="Y3727" s="2" t="s">
        <v>6</v>
      </c>
      <c r="Z3727" s="2" t="s">
        <v>6</v>
      </c>
      <c r="AA3727" s="2" t="s">
        <v>6</v>
      </c>
      <c r="AB3727" s="2" t="s">
        <v>6</v>
      </c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</row>
    <row r="3728" spans="1:47" ht="15.75">
      <c r="A3728" s="2" t="s">
        <v>6</v>
      </c>
      <c r="B3728" s="2" t="s">
        <v>6</v>
      </c>
      <c r="C3728" s="2" t="s">
        <v>6</v>
      </c>
      <c r="D3728" s="2" t="s">
        <v>6</v>
      </c>
      <c r="E3728" s="2" t="s">
        <v>6</v>
      </c>
      <c r="F3728" s="26" t="s">
        <v>6</v>
      </c>
      <c r="G3728" s="4" t="s">
        <v>6</v>
      </c>
      <c r="H3728" s="2" t="s">
        <v>6</v>
      </c>
      <c r="I3728" s="2" t="s">
        <v>6</v>
      </c>
      <c r="J3728" s="2" t="s">
        <v>6</v>
      </c>
      <c r="K3728" s="2" t="s">
        <v>6</v>
      </c>
      <c r="L3728" s="2" t="s">
        <v>6</v>
      </c>
      <c r="M3728" s="2" t="s">
        <v>6</v>
      </c>
      <c r="N3728" s="2" t="s">
        <v>6</v>
      </c>
      <c r="O3728" s="2" t="s">
        <v>6</v>
      </c>
      <c r="P3728" s="2" t="s">
        <v>6</v>
      </c>
      <c r="Q3728" s="2" t="s">
        <v>6</v>
      </c>
      <c r="R3728" s="2" t="s">
        <v>6</v>
      </c>
      <c r="S3728" s="2" t="s">
        <v>6</v>
      </c>
      <c r="T3728" s="2" t="s">
        <v>6</v>
      </c>
      <c r="U3728" s="2" t="s">
        <v>6</v>
      </c>
      <c r="V3728" s="2" t="s">
        <v>6</v>
      </c>
      <c r="W3728" s="2" t="s">
        <v>6</v>
      </c>
      <c r="X3728" s="2" t="s">
        <v>6</v>
      </c>
      <c r="Y3728" s="2" t="s">
        <v>6</v>
      </c>
      <c r="Z3728" s="2" t="s">
        <v>6</v>
      </c>
      <c r="AA3728" s="2" t="s">
        <v>6</v>
      </c>
      <c r="AB3728" s="2" t="s">
        <v>6</v>
      </c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</row>
    <row r="3729" spans="1:47" ht="15.75">
      <c r="A3729" s="2" t="s">
        <v>6</v>
      </c>
      <c r="B3729" s="2" t="s">
        <v>6</v>
      </c>
      <c r="C3729" s="2" t="s">
        <v>6</v>
      </c>
      <c r="D3729" s="2" t="s">
        <v>6</v>
      </c>
      <c r="E3729" s="2" t="s">
        <v>6</v>
      </c>
      <c r="F3729" s="26" t="s">
        <v>6</v>
      </c>
      <c r="G3729" s="4" t="s">
        <v>6</v>
      </c>
      <c r="H3729" s="2" t="s">
        <v>6</v>
      </c>
      <c r="I3729" s="2" t="s">
        <v>6</v>
      </c>
      <c r="J3729" s="2" t="s">
        <v>6</v>
      </c>
      <c r="K3729" s="2" t="s">
        <v>6</v>
      </c>
      <c r="L3729" s="2" t="s">
        <v>6</v>
      </c>
      <c r="M3729" s="2" t="s">
        <v>6</v>
      </c>
      <c r="N3729" s="2" t="s">
        <v>6</v>
      </c>
      <c r="O3729" s="2" t="s">
        <v>6</v>
      </c>
      <c r="P3729" s="2" t="s">
        <v>6</v>
      </c>
      <c r="Q3729" s="2" t="s">
        <v>6</v>
      </c>
      <c r="R3729" s="2" t="s">
        <v>6</v>
      </c>
      <c r="S3729" s="2" t="s">
        <v>6</v>
      </c>
      <c r="T3729" s="2" t="s">
        <v>6</v>
      </c>
      <c r="U3729" s="2" t="s">
        <v>6</v>
      </c>
      <c r="V3729" s="2" t="s">
        <v>6</v>
      </c>
      <c r="W3729" s="2" t="s">
        <v>6</v>
      </c>
      <c r="X3729" s="2" t="s">
        <v>6</v>
      </c>
      <c r="Y3729" s="2" t="s">
        <v>6</v>
      </c>
      <c r="Z3729" s="2" t="s">
        <v>6</v>
      </c>
      <c r="AA3729" s="2" t="s">
        <v>6</v>
      </c>
      <c r="AB3729" s="2" t="s">
        <v>6</v>
      </c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</row>
    <row r="3730" spans="1:47" ht="15.75">
      <c r="A3730" s="2" t="s">
        <v>6</v>
      </c>
      <c r="B3730" s="2" t="s">
        <v>6</v>
      </c>
      <c r="C3730" s="2" t="s">
        <v>6</v>
      </c>
      <c r="D3730" s="2" t="s">
        <v>6</v>
      </c>
      <c r="E3730" s="2" t="s">
        <v>6</v>
      </c>
      <c r="F3730" s="26" t="s">
        <v>6</v>
      </c>
      <c r="G3730" s="4" t="s">
        <v>6</v>
      </c>
      <c r="H3730" s="2" t="s">
        <v>6</v>
      </c>
      <c r="I3730" s="2" t="s">
        <v>6</v>
      </c>
      <c r="J3730" s="2" t="s">
        <v>6</v>
      </c>
      <c r="K3730" s="2" t="s">
        <v>6</v>
      </c>
      <c r="L3730" s="2" t="s">
        <v>6</v>
      </c>
      <c r="M3730" s="2" t="s">
        <v>6</v>
      </c>
      <c r="N3730" s="2" t="s">
        <v>6</v>
      </c>
      <c r="O3730" s="2" t="s">
        <v>6</v>
      </c>
      <c r="P3730" s="2" t="s">
        <v>6</v>
      </c>
      <c r="Q3730" s="2" t="s">
        <v>6</v>
      </c>
      <c r="R3730" s="2" t="s">
        <v>6</v>
      </c>
      <c r="S3730" s="2" t="s">
        <v>6</v>
      </c>
      <c r="T3730" s="2" t="s">
        <v>6</v>
      </c>
      <c r="U3730" s="2" t="s">
        <v>6</v>
      </c>
      <c r="V3730" s="2" t="s">
        <v>6</v>
      </c>
      <c r="W3730" s="2" t="s">
        <v>6</v>
      </c>
      <c r="X3730" s="2" t="s">
        <v>6</v>
      </c>
      <c r="Y3730" s="2" t="s">
        <v>6</v>
      </c>
      <c r="Z3730" s="2" t="s">
        <v>6</v>
      </c>
      <c r="AA3730" s="2" t="s">
        <v>6</v>
      </c>
      <c r="AB3730" s="2" t="s">
        <v>6</v>
      </c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</row>
    <row r="3731" spans="1:47" ht="15.75">
      <c r="A3731" s="2" t="s">
        <v>6</v>
      </c>
      <c r="B3731" s="2" t="s">
        <v>6</v>
      </c>
      <c r="C3731" s="2" t="s">
        <v>6</v>
      </c>
      <c r="D3731" s="2" t="s">
        <v>6</v>
      </c>
      <c r="E3731" s="2" t="s">
        <v>6</v>
      </c>
      <c r="F3731" s="26" t="s">
        <v>6</v>
      </c>
      <c r="G3731" s="4" t="s">
        <v>6</v>
      </c>
      <c r="H3731" s="2" t="s">
        <v>6</v>
      </c>
      <c r="I3731" s="2" t="s">
        <v>6</v>
      </c>
      <c r="J3731" s="2" t="s">
        <v>6</v>
      </c>
      <c r="K3731" s="2" t="s">
        <v>6</v>
      </c>
      <c r="L3731" s="2" t="s">
        <v>6</v>
      </c>
      <c r="M3731" s="2" t="s">
        <v>6</v>
      </c>
      <c r="N3731" s="2" t="s">
        <v>6</v>
      </c>
      <c r="O3731" s="2" t="s">
        <v>6</v>
      </c>
      <c r="P3731" s="2" t="s">
        <v>6</v>
      </c>
      <c r="Q3731" s="2" t="s">
        <v>6</v>
      </c>
      <c r="R3731" s="2" t="s">
        <v>6</v>
      </c>
      <c r="S3731" s="2" t="s">
        <v>6</v>
      </c>
      <c r="T3731" s="2" t="s">
        <v>6</v>
      </c>
      <c r="U3731" s="2" t="s">
        <v>6</v>
      </c>
      <c r="V3731" s="2" t="s">
        <v>6</v>
      </c>
      <c r="W3731" s="2" t="s">
        <v>6</v>
      </c>
      <c r="X3731" s="2" t="s">
        <v>6</v>
      </c>
      <c r="Y3731" s="2" t="s">
        <v>6</v>
      </c>
      <c r="Z3731" s="2" t="s">
        <v>6</v>
      </c>
      <c r="AA3731" s="2" t="s">
        <v>6</v>
      </c>
      <c r="AB3731" s="2" t="s">
        <v>6</v>
      </c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</row>
    <row r="3732" spans="1:47" ht="15.75">
      <c r="A3732" s="2" t="s">
        <v>6</v>
      </c>
      <c r="B3732" s="2" t="s">
        <v>6</v>
      </c>
      <c r="C3732" s="2" t="s">
        <v>6</v>
      </c>
      <c r="D3732" s="2" t="s">
        <v>6</v>
      </c>
      <c r="E3732" s="2" t="s">
        <v>6</v>
      </c>
      <c r="F3732" s="26" t="s">
        <v>6</v>
      </c>
      <c r="G3732" s="4" t="s">
        <v>6</v>
      </c>
      <c r="H3732" s="2" t="s">
        <v>6</v>
      </c>
      <c r="I3732" s="2" t="s">
        <v>6</v>
      </c>
      <c r="J3732" s="2" t="s">
        <v>6</v>
      </c>
      <c r="K3732" s="2" t="s">
        <v>6</v>
      </c>
      <c r="L3732" s="2" t="s">
        <v>6</v>
      </c>
      <c r="M3732" s="2" t="s">
        <v>6</v>
      </c>
      <c r="N3732" s="2" t="s">
        <v>6</v>
      </c>
      <c r="O3732" s="2" t="s">
        <v>6</v>
      </c>
      <c r="P3732" s="2" t="s">
        <v>6</v>
      </c>
      <c r="Q3732" s="2" t="s">
        <v>6</v>
      </c>
      <c r="R3732" s="2" t="s">
        <v>6</v>
      </c>
      <c r="S3732" s="2" t="s">
        <v>6</v>
      </c>
      <c r="T3732" s="2" t="s">
        <v>6</v>
      </c>
      <c r="U3732" s="2" t="s">
        <v>6</v>
      </c>
      <c r="V3732" s="2" t="s">
        <v>6</v>
      </c>
      <c r="W3732" s="2" t="s">
        <v>6</v>
      </c>
      <c r="X3732" s="2" t="s">
        <v>6</v>
      </c>
      <c r="Y3732" s="2" t="s">
        <v>6</v>
      </c>
      <c r="Z3732" s="2" t="s">
        <v>6</v>
      </c>
      <c r="AA3732" s="2" t="s">
        <v>6</v>
      </c>
      <c r="AB3732" s="2" t="s">
        <v>6</v>
      </c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</row>
    <row r="3733" spans="1:47" ht="15.75">
      <c r="A3733" s="2" t="s">
        <v>6</v>
      </c>
      <c r="B3733" s="2" t="s">
        <v>6</v>
      </c>
      <c r="C3733" s="2" t="s">
        <v>6</v>
      </c>
      <c r="D3733" s="2" t="s">
        <v>6</v>
      </c>
      <c r="E3733" s="2" t="s">
        <v>6</v>
      </c>
      <c r="F3733" s="26" t="s">
        <v>6</v>
      </c>
      <c r="G3733" s="4" t="s">
        <v>6</v>
      </c>
      <c r="H3733" s="2" t="s">
        <v>6</v>
      </c>
      <c r="I3733" s="2" t="s">
        <v>6</v>
      </c>
      <c r="J3733" s="2" t="s">
        <v>6</v>
      </c>
      <c r="K3733" s="2" t="s">
        <v>6</v>
      </c>
      <c r="L3733" s="2" t="s">
        <v>6</v>
      </c>
      <c r="M3733" s="2" t="s">
        <v>6</v>
      </c>
      <c r="N3733" s="2" t="s">
        <v>6</v>
      </c>
      <c r="O3733" s="2" t="s">
        <v>6</v>
      </c>
      <c r="P3733" s="2" t="s">
        <v>6</v>
      </c>
      <c r="Q3733" s="2" t="s">
        <v>6</v>
      </c>
      <c r="R3733" s="2" t="s">
        <v>6</v>
      </c>
      <c r="S3733" s="2" t="s">
        <v>6</v>
      </c>
      <c r="T3733" s="2" t="s">
        <v>6</v>
      </c>
      <c r="U3733" s="2" t="s">
        <v>6</v>
      </c>
      <c r="V3733" s="2" t="s">
        <v>6</v>
      </c>
      <c r="W3733" s="2" t="s">
        <v>6</v>
      </c>
      <c r="X3733" s="2" t="s">
        <v>6</v>
      </c>
      <c r="Y3733" s="2" t="s">
        <v>6</v>
      </c>
      <c r="Z3733" s="2" t="s">
        <v>6</v>
      </c>
      <c r="AA3733" s="2" t="s">
        <v>6</v>
      </c>
      <c r="AB3733" s="2" t="s">
        <v>6</v>
      </c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</row>
    <row r="3734" spans="1:47" ht="15.75">
      <c r="A3734" s="2" t="s">
        <v>6</v>
      </c>
      <c r="B3734" s="2" t="s">
        <v>6</v>
      </c>
      <c r="C3734" s="2" t="s">
        <v>6</v>
      </c>
      <c r="D3734" s="2" t="s">
        <v>6</v>
      </c>
      <c r="E3734" s="2" t="s">
        <v>6</v>
      </c>
      <c r="F3734" s="26" t="s">
        <v>6</v>
      </c>
      <c r="G3734" s="4" t="s">
        <v>6</v>
      </c>
      <c r="H3734" s="2" t="s">
        <v>6</v>
      </c>
      <c r="I3734" s="2" t="s">
        <v>6</v>
      </c>
      <c r="J3734" s="2" t="s">
        <v>6</v>
      </c>
      <c r="K3734" s="2" t="s">
        <v>6</v>
      </c>
      <c r="L3734" s="2" t="s">
        <v>6</v>
      </c>
      <c r="M3734" s="2" t="s">
        <v>6</v>
      </c>
      <c r="N3734" s="2" t="s">
        <v>6</v>
      </c>
      <c r="O3734" s="2" t="s">
        <v>6</v>
      </c>
      <c r="P3734" s="2" t="s">
        <v>6</v>
      </c>
      <c r="Q3734" s="2" t="s">
        <v>6</v>
      </c>
      <c r="R3734" s="2" t="s">
        <v>6</v>
      </c>
      <c r="S3734" s="2" t="s">
        <v>6</v>
      </c>
      <c r="T3734" s="2" t="s">
        <v>6</v>
      </c>
      <c r="U3734" s="2" t="s">
        <v>6</v>
      </c>
      <c r="V3734" s="2" t="s">
        <v>6</v>
      </c>
      <c r="W3734" s="2" t="s">
        <v>6</v>
      </c>
      <c r="X3734" s="2" t="s">
        <v>6</v>
      </c>
      <c r="Y3734" s="2" t="s">
        <v>6</v>
      </c>
      <c r="Z3734" s="2" t="s">
        <v>6</v>
      </c>
      <c r="AA3734" s="2" t="s">
        <v>6</v>
      </c>
      <c r="AB3734" s="2" t="s">
        <v>6</v>
      </c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</row>
    <row r="3735" spans="1:47" ht="15.75">
      <c r="A3735" s="2" t="s">
        <v>6</v>
      </c>
      <c r="B3735" s="2" t="s">
        <v>6</v>
      </c>
      <c r="C3735" s="2" t="s">
        <v>6</v>
      </c>
      <c r="D3735" s="2" t="s">
        <v>6</v>
      </c>
      <c r="E3735" s="2" t="s">
        <v>6</v>
      </c>
      <c r="F3735" s="26" t="s">
        <v>6</v>
      </c>
      <c r="G3735" s="4" t="s">
        <v>6</v>
      </c>
      <c r="H3735" s="2" t="s">
        <v>6</v>
      </c>
      <c r="I3735" s="2" t="s">
        <v>6</v>
      </c>
      <c r="J3735" s="2" t="s">
        <v>6</v>
      </c>
      <c r="K3735" s="2" t="s">
        <v>6</v>
      </c>
      <c r="L3735" s="2" t="s">
        <v>6</v>
      </c>
      <c r="M3735" s="2" t="s">
        <v>6</v>
      </c>
      <c r="N3735" s="2" t="s">
        <v>6</v>
      </c>
      <c r="O3735" s="2" t="s">
        <v>6</v>
      </c>
      <c r="P3735" s="2" t="s">
        <v>6</v>
      </c>
      <c r="Q3735" s="2" t="s">
        <v>6</v>
      </c>
      <c r="R3735" s="2" t="s">
        <v>6</v>
      </c>
      <c r="S3735" s="2" t="s">
        <v>6</v>
      </c>
      <c r="T3735" s="2" t="s">
        <v>6</v>
      </c>
      <c r="U3735" s="2" t="s">
        <v>6</v>
      </c>
      <c r="V3735" s="2" t="s">
        <v>6</v>
      </c>
      <c r="W3735" s="2" t="s">
        <v>6</v>
      </c>
      <c r="X3735" s="2" t="s">
        <v>6</v>
      </c>
      <c r="Y3735" s="2" t="s">
        <v>6</v>
      </c>
      <c r="Z3735" s="2" t="s">
        <v>6</v>
      </c>
      <c r="AA3735" s="2" t="s">
        <v>6</v>
      </c>
      <c r="AB3735" s="2" t="s">
        <v>6</v>
      </c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</row>
    <row r="3736" spans="1:47" ht="15.75">
      <c r="A3736" s="2" t="s">
        <v>6</v>
      </c>
      <c r="B3736" s="2" t="s">
        <v>6</v>
      </c>
      <c r="C3736" s="2" t="s">
        <v>6</v>
      </c>
      <c r="D3736" s="2" t="s">
        <v>6</v>
      </c>
      <c r="E3736" s="2" t="s">
        <v>6</v>
      </c>
      <c r="F3736" s="26" t="s">
        <v>6</v>
      </c>
      <c r="G3736" s="4" t="s">
        <v>6</v>
      </c>
      <c r="H3736" s="2" t="s">
        <v>6</v>
      </c>
      <c r="I3736" s="2" t="s">
        <v>6</v>
      </c>
      <c r="J3736" s="2" t="s">
        <v>6</v>
      </c>
      <c r="K3736" s="2" t="s">
        <v>6</v>
      </c>
      <c r="L3736" s="2" t="s">
        <v>6</v>
      </c>
      <c r="M3736" s="2" t="s">
        <v>6</v>
      </c>
      <c r="N3736" s="2" t="s">
        <v>6</v>
      </c>
      <c r="O3736" s="2" t="s">
        <v>6</v>
      </c>
      <c r="P3736" s="2" t="s">
        <v>6</v>
      </c>
      <c r="Q3736" s="2" t="s">
        <v>6</v>
      </c>
      <c r="R3736" s="2" t="s">
        <v>6</v>
      </c>
      <c r="S3736" s="2" t="s">
        <v>6</v>
      </c>
      <c r="T3736" s="2" t="s">
        <v>6</v>
      </c>
      <c r="U3736" s="2" t="s">
        <v>6</v>
      </c>
      <c r="V3736" s="2" t="s">
        <v>6</v>
      </c>
      <c r="W3736" s="2" t="s">
        <v>6</v>
      </c>
      <c r="X3736" s="2" t="s">
        <v>6</v>
      </c>
      <c r="Y3736" s="2" t="s">
        <v>6</v>
      </c>
      <c r="Z3736" s="2" t="s">
        <v>6</v>
      </c>
      <c r="AA3736" s="2" t="s">
        <v>6</v>
      </c>
      <c r="AB3736" s="2" t="s">
        <v>6</v>
      </c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</row>
    <row r="3737" spans="1:47" ht="15.75">
      <c r="A3737" s="2" t="s">
        <v>6</v>
      </c>
      <c r="B3737" s="2" t="s">
        <v>6</v>
      </c>
      <c r="C3737" s="2" t="s">
        <v>6</v>
      </c>
      <c r="D3737" s="2" t="s">
        <v>6</v>
      </c>
      <c r="E3737" s="2" t="s">
        <v>6</v>
      </c>
      <c r="F3737" s="26" t="s">
        <v>6</v>
      </c>
      <c r="G3737" s="4" t="s">
        <v>6</v>
      </c>
      <c r="H3737" s="2" t="s">
        <v>6</v>
      </c>
      <c r="I3737" s="2" t="s">
        <v>6</v>
      </c>
      <c r="J3737" s="2" t="s">
        <v>6</v>
      </c>
      <c r="K3737" s="2" t="s">
        <v>6</v>
      </c>
      <c r="L3737" s="2" t="s">
        <v>6</v>
      </c>
      <c r="M3737" s="2" t="s">
        <v>6</v>
      </c>
      <c r="N3737" s="2" t="s">
        <v>6</v>
      </c>
      <c r="O3737" s="2" t="s">
        <v>6</v>
      </c>
      <c r="P3737" s="2" t="s">
        <v>6</v>
      </c>
      <c r="Q3737" s="2" t="s">
        <v>6</v>
      </c>
      <c r="R3737" s="2" t="s">
        <v>6</v>
      </c>
      <c r="S3737" s="2" t="s">
        <v>6</v>
      </c>
      <c r="T3737" s="2" t="s">
        <v>6</v>
      </c>
      <c r="U3737" s="2" t="s">
        <v>6</v>
      </c>
      <c r="V3737" s="2" t="s">
        <v>6</v>
      </c>
      <c r="W3737" s="2" t="s">
        <v>6</v>
      </c>
      <c r="X3737" s="2" t="s">
        <v>6</v>
      </c>
      <c r="Y3737" s="2" t="s">
        <v>6</v>
      </c>
      <c r="Z3737" s="2" t="s">
        <v>6</v>
      </c>
      <c r="AA3737" s="2" t="s">
        <v>6</v>
      </c>
      <c r="AB3737" s="2" t="s">
        <v>6</v>
      </c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</row>
    <row r="3738" spans="1:47" ht="15.75">
      <c r="A3738" s="2" t="s">
        <v>6</v>
      </c>
      <c r="B3738" s="2" t="s">
        <v>6</v>
      </c>
      <c r="C3738" s="2" t="s">
        <v>6</v>
      </c>
      <c r="D3738" s="2" t="s">
        <v>6</v>
      </c>
      <c r="E3738" s="2" t="s">
        <v>6</v>
      </c>
      <c r="F3738" s="26" t="s">
        <v>6</v>
      </c>
      <c r="G3738" s="4" t="s">
        <v>6</v>
      </c>
      <c r="H3738" s="2" t="s">
        <v>6</v>
      </c>
      <c r="I3738" s="2" t="s">
        <v>6</v>
      </c>
      <c r="J3738" s="2" t="s">
        <v>6</v>
      </c>
      <c r="K3738" s="2" t="s">
        <v>6</v>
      </c>
      <c r="L3738" s="2" t="s">
        <v>6</v>
      </c>
      <c r="M3738" s="2" t="s">
        <v>6</v>
      </c>
      <c r="N3738" s="2" t="s">
        <v>6</v>
      </c>
      <c r="O3738" s="2" t="s">
        <v>6</v>
      </c>
      <c r="P3738" s="2" t="s">
        <v>6</v>
      </c>
      <c r="Q3738" s="2" t="s">
        <v>6</v>
      </c>
      <c r="R3738" s="2" t="s">
        <v>6</v>
      </c>
      <c r="S3738" s="2" t="s">
        <v>6</v>
      </c>
      <c r="T3738" s="2" t="s">
        <v>6</v>
      </c>
      <c r="U3738" s="2" t="s">
        <v>6</v>
      </c>
      <c r="V3738" s="2" t="s">
        <v>6</v>
      </c>
      <c r="W3738" s="2" t="s">
        <v>6</v>
      </c>
      <c r="X3738" s="2" t="s">
        <v>6</v>
      </c>
      <c r="Y3738" s="2" t="s">
        <v>6</v>
      </c>
      <c r="Z3738" s="2" t="s">
        <v>6</v>
      </c>
      <c r="AA3738" s="2" t="s">
        <v>6</v>
      </c>
      <c r="AB3738" s="2" t="s">
        <v>6</v>
      </c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</row>
    <row r="3739" spans="1:47" ht="15.75">
      <c r="A3739" s="2" t="s">
        <v>6</v>
      </c>
      <c r="B3739" s="2" t="s">
        <v>6</v>
      </c>
      <c r="C3739" s="2" t="s">
        <v>6</v>
      </c>
      <c r="D3739" s="2" t="s">
        <v>6</v>
      </c>
      <c r="E3739" s="2" t="s">
        <v>6</v>
      </c>
      <c r="F3739" s="26" t="s">
        <v>6</v>
      </c>
      <c r="G3739" s="4" t="s">
        <v>6</v>
      </c>
      <c r="H3739" s="2" t="s">
        <v>6</v>
      </c>
      <c r="I3739" s="2" t="s">
        <v>6</v>
      </c>
      <c r="J3739" s="2" t="s">
        <v>6</v>
      </c>
      <c r="K3739" s="2" t="s">
        <v>6</v>
      </c>
      <c r="L3739" s="2" t="s">
        <v>6</v>
      </c>
      <c r="M3739" s="2" t="s">
        <v>6</v>
      </c>
      <c r="N3739" s="2" t="s">
        <v>6</v>
      </c>
      <c r="O3739" s="2" t="s">
        <v>6</v>
      </c>
      <c r="P3739" s="2" t="s">
        <v>6</v>
      </c>
      <c r="Q3739" s="2" t="s">
        <v>6</v>
      </c>
      <c r="R3739" s="2" t="s">
        <v>6</v>
      </c>
      <c r="S3739" s="2" t="s">
        <v>6</v>
      </c>
      <c r="T3739" s="2" t="s">
        <v>6</v>
      </c>
      <c r="U3739" s="2" t="s">
        <v>6</v>
      </c>
      <c r="V3739" s="2" t="s">
        <v>6</v>
      </c>
      <c r="W3739" s="2" t="s">
        <v>6</v>
      </c>
      <c r="X3739" s="2" t="s">
        <v>6</v>
      </c>
      <c r="Y3739" s="2" t="s">
        <v>6</v>
      </c>
      <c r="Z3739" s="2" t="s">
        <v>6</v>
      </c>
      <c r="AA3739" s="2" t="s">
        <v>6</v>
      </c>
      <c r="AB3739" s="2" t="s">
        <v>6</v>
      </c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</row>
    <row r="3740" spans="1:47" ht="15.75">
      <c r="A3740" s="2" t="s">
        <v>6</v>
      </c>
      <c r="B3740" s="2" t="s">
        <v>6</v>
      </c>
      <c r="C3740" s="2" t="s">
        <v>6</v>
      </c>
      <c r="D3740" s="2" t="s">
        <v>6</v>
      </c>
      <c r="E3740" s="2" t="s">
        <v>6</v>
      </c>
      <c r="F3740" s="26" t="s">
        <v>6</v>
      </c>
      <c r="G3740" s="4" t="s">
        <v>6</v>
      </c>
      <c r="H3740" s="2" t="s">
        <v>6</v>
      </c>
      <c r="I3740" s="2" t="s">
        <v>6</v>
      </c>
      <c r="J3740" s="2" t="s">
        <v>6</v>
      </c>
      <c r="K3740" s="2" t="s">
        <v>6</v>
      </c>
      <c r="L3740" s="2" t="s">
        <v>6</v>
      </c>
      <c r="M3740" s="2" t="s">
        <v>6</v>
      </c>
      <c r="N3740" s="2" t="s">
        <v>6</v>
      </c>
      <c r="O3740" s="2" t="s">
        <v>6</v>
      </c>
      <c r="P3740" s="2" t="s">
        <v>6</v>
      </c>
      <c r="Q3740" s="2" t="s">
        <v>6</v>
      </c>
      <c r="R3740" s="2" t="s">
        <v>6</v>
      </c>
      <c r="S3740" s="2" t="s">
        <v>6</v>
      </c>
      <c r="T3740" s="2" t="s">
        <v>6</v>
      </c>
      <c r="U3740" s="2" t="s">
        <v>6</v>
      </c>
      <c r="V3740" s="2" t="s">
        <v>6</v>
      </c>
      <c r="W3740" s="2" t="s">
        <v>6</v>
      </c>
      <c r="X3740" s="2" t="s">
        <v>6</v>
      </c>
      <c r="Y3740" s="2" t="s">
        <v>6</v>
      </c>
      <c r="Z3740" s="2" t="s">
        <v>6</v>
      </c>
      <c r="AA3740" s="2" t="s">
        <v>6</v>
      </c>
      <c r="AB3740" s="2" t="s">
        <v>6</v>
      </c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</row>
    <row r="3741" spans="1:47" ht="15.75">
      <c r="A3741" s="2" t="s">
        <v>6</v>
      </c>
      <c r="B3741" s="2" t="s">
        <v>6</v>
      </c>
      <c r="C3741" s="2" t="s">
        <v>6</v>
      </c>
      <c r="D3741" s="2" t="s">
        <v>6</v>
      </c>
      <c r="E3741" s="2" t="s">
        <v>6</v>
      </c>
      <c r="F3741" s="26" t="s">
        <v>6</v>
      </c>
      <c r="G3741" s="4" t="s">
        <v>6</v>
      </c>
      <c r="H3741" s="2" t="s">
        <v>6</v>
      </c>
      <c r="I3741" s="2" t="s">
        <v>6</v>
      </c>
      <c r="J3741" s="2" t="s">
        <v>6</v>
      </c>
      <c r="K3741" s="2" t="s">
        <v>6</v>
      </c>
      <c r="L3741" s="2" t="s">
        <v>6</v>
      </c>
      <c r="M3741" s="2" t="s">
        <v>6</v>
      </c>
      <c r="N3741" s="2" t="s">
        <v>6</v>
      </c>
      <c r="O3741" s="2" t="s">
        <v>6</v>
      </c>
      <c r="P3741" s="2" t="s">
        <v>6</v>
      </c>
      <c r="Q3741" s="2" t="s">
        <v>6</v>
      </c>
      <c r="R3741" s="2" t="s">
        <v>6</v>
      </c>
      <c r="S3741" s="2" t="s">
        <v>6</v>
      </c>
      <c r="T3741" s="2" t="s">
        <v>6</v>
      </c>
      <c r="U3741" s="2" t="s">
        <v>6</v>
      </c>
      <c r="V3741" s="2" t="s">
        <v>6</v>
      </c>
      <c r="W3741" s="2" t="s">
        <v>6</v>
      </c>
      <c r="X3741" s="2" t="s">
        <v>6</v>
      </c>
      <c r="Y3741" s="2" t="s">
        <v>6</v>
      </c>
      <c r="Z3741" s="2" t="s">
        <v>6</v>
      </c>
      <c r="AA3741" s="2" t="s">
        <v>6</v>
      </c>
      <c r="AB3741" s="2" t="s">
        <v>6</v>
      </c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</row>
    <row r="3742" spans="1:47" ht="15.75">
      <c r="A3742" s="2" t="s">
        <v>6</v>
      </c>
      <c r="B3742" s="2" t="s">
        <v>6</v>
      </c>
      <c r="C3742" s="2" t="s">
        <v>6</v>
      </c>
      <c r="D3742" s="2" t="s">
        <v>6</v>
      </c>
      <c r="E3742" s="2" t="s">
        <v>6</v>
      </c>
      <c r="F3742" s="26" t="s">
        <v>6</v>
      </c>
      <c r="G3742" s="4" t="s">
        <v>6</v>
      </c>
      <c r="H3742" s="2" t="s">
        <v>6</v>
      </c>
      <c r="I3742" s="2" t="s">
        <v>6</v>
      </c>
      <c r="J3742" s="2" t="s">
        <v>6</v>
      </c>
      <c r="K3742" s="2" t="s">
        <v>6</v>
      </c>
      <c r="L3742" s="2" t="s">
        <v>6</v>
      </c>
      <c r="M3742" s="2" t="s">
        <v>6</v>
      </c>
      <c r="N3742" s="2" t="s">
        <v>6</v>
      </c>
      <c r="O3742" s="2" t="s">
        <v>6</v>
      </c>
      <c r="P3742" s="2" t="s">
        <v>6</v>
      </c>
      <c r="Q3742" s="2" t="s">
        <v>6</v>
      </c>
      <c r="R3742" s="2" t="s">
        <v>6</v>
      </c>
      <c r="S3742" s="2" t="s">
        <v>6</v>
      </c>
      <c r="T3742" s="2" t="s">
        <v>6</v>
      </c>
      <c r="U3742" s="2" t="s">
        <v>6</v>
      </c>
      <c r="V3742" s="2" t="s">
        <v>6</v>
      </c>
      <c r="W3742" s="2" t="s">
        <v>6</v>
      </c>
      <c r="X3742" s="2" t="s">
        <v>6</v>
      </c>
      <c r="Y3742" s="2" t="s">
        <v>6</v>
      </c>
      <c r="Z3742" s="2" t="s">
        <v>6</v>
      </c>
      <c r="AA3742" s="2" t="s">
        <v>6</v>
      </c>
      <c r="AB3742" s="2" t="s">
        <v>6</v>
      </c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</row>
    <row r="3743" spans="1:47" ht="15.75">
      <c r="A3743" s="2" t="s">
        <v>6</v>
      </c>
      <c r="B3743" s="2" t="s">
        <v>6</v>
      </c>
      <c r="C3743" s="2" t="s">
        <v>6</v>
      </c>
      <c r="D3743" s="2" t="s">
        <v>6</v>
      </c>
      <c r="E3743" s="2" t="s">
        <v>6</v>
      </c>
      <c r="F3743" s="26" t="s">
        <v>6</v>
      </c>
      <c r="G3743" s="4" t="s">
        <v>6</v>
      </c>
      <c r="H3743" s="2" t="s">
        <v>6</v>
      </c>
      <c r="I3743" s="2" t="s">
        <v>6</v>
      </c>
      <c r="J3743" s="2" t="s">
        <v>6</v>
      </c>
      <c r="K3743" s="2" t="s">
        <v>6</v>
      </c>
      <c r="L3743" s="2" t="s">
        <v>6</v>
      </c>
      <c r="M3743" s="2" t="s">
        <v>6</v>
      </c>
      <c r="N3743" s="2" t="s">
        <v>6</v>
      </c>
      <c r="O3743" s="2" t="s">
        <v>6</v>
      </c>
      <c r="P3743" s="2" t="s">
        <v>6</v>
      </c>
      <c r="Q3743" s="2" t="s">
        <v>6</v>
      </c>
      <c r="R3743" s="2" t="s">
        <v>6</v>
      </c>
      <c r="S3743" s="2" t="s">
        <v>6</v>
      </c>
      <c r="T3743" s="2" t="s">
        <v>6</v>
      </c>
      <c r="U3743" s="2" t="s">
        <v>6</v>
      </c>
      <c r="V3743" s="2" t="s">
        <v>6</v>
      </c>
      <c r="W3743" s="2" t="s">
        <v>6</v>
      </c>
      <c r="X3743" s="2" t="s">
        <v>6</v>
      </c>
      <c r="Y3743" s="2" t="s">
        <v>6</v>
      </c>
      <c r="Z3743" s="2" t="s">
        <v>6</v>
      </c>
      <c r="AA3743" s="2" t="s">
        <v>6</v>
      </c>
      <c r="AB3743" s="2" t="s">
        <v>6</v>
      </c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</row>
    <row r="3744" spans="1:47" ht="15.75">
      <c r="A3744" s="2" t="s">
        <v>6</v>
      </c>
      <c r="B3744" s="2" t="s">
        <v>6</v>
      </c>
      <c r="C3744" s="2" t="s">
        <v>6</v>
      </c>
      <c r="D3744" s="2" t="s">
        <v>6</v>
      </c>
      <c r="E3744" s="2" t="s">
        <v>6</v>
      </c>
      <c r="F3744" s="26" t="s">
        <v>6</v>
      </c>
      <c r="G3744" s="4" t="s">
        <v>6</v>
      </c>
      <c r="H3744" s="2" t="s">
        <v>6</v>
      </c>
      <c r="I3744" s="2" t="s">
        <v>6</v>
      </c>
      <c r="J3744" s="2" t="s">
        <v>6</v>
      </c>
      <c r="K3744" s="2" t="s">
        <v>6</v>
      </c>
      <c r="L3744" s="2" t="s">
        <v>6</v>
      </c>
      <c r="M3744" s="2" t="s">
        <v>6</v>
      </c>
      <c r="N3744" s="2" t="s">
        <v>6</v>
      </c>
      <c r="O3744" s="2" t="s">
        <v>6</v>
      </c>
      <c r="P3744" s="2" t="s">
        <v>6</v>
      </c>
      <c r="Q3744" s="2" t="s">
        <v>6</v>
      </c>
      <c r="R3744" s="2" t="s">
        <v>6</v>
      </c>
      <c r="S3744" s="2" t="s">
        <v>6</v>
      </c>
      <c r="T3744" s="2" t="s">
        <v>6</v>
      </c>
      <c r="U3744" s="2" t="s">
        <v>6</v>
      </c>
      <c r="V3744" s="2" t="s">
        <v>6</v>
      </c>
      <c r="W3744" s="2" t="s">
        <v>6</v>
      </c>
      <c r="X3744" s="2" t="s">
        <v>6</v>
      </c>
      <c r="Y3744" s="2" t="s">
        <v>6</v>
      </c>
      <c r="Z3744" s="2" t="s">
        <v>6</v>
      </c>
      <c r="AA3744" s="2" t="s">
        <v>6</v>
      </c>
      <c r="AB3744" s="2" t="s">
        <v>6</v>
      </c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</row>
    <row r="3745" spans="1:47" ht="15.75">
      <c r="A3745" s="2" t="s">
        <v>6</v>
      </c>
      <c r="B3745" s="2" t="s">
        <v>6</v>
      </c>
      <c r="C3745" s="2" t="s">
        <v>6</v>
      </c>
      <c r="D3745" s="2" t="s">
        <v>6</v>
      </c>
      <c r="E3745" s="2" t="s">
        <v>6</v>
      </c>
      <c r="F3745" s="26" t="s">
        <v>6</v>
      </c>
      <c r="G3745" s="4" t="s">
        <v>6</v>
      </c>
      <c r="H3745" s="2" t="s">
        <v>6</v>
      </c>
      <c r="I3745" s="2" t="s">
        <v>6</v>
      </c>
      <c r="J3745" s="2" t="s">
        <v>6</v>
      </c>
      <c r="K3745" s="2" t="s">
        <v>6</v>
      </c>
      <c r="L3745" s="2" t="s">
        <v>6</v>
      </c>
      <c r="M3745" s="2" t="s">
        <v>6</v>
      </c>
      <c r="N3745" s="2" t="s">
        <v>6</v>
      </c>
      <c r="O3745" s="2" t="s">
        <v>6</v>
      </c>
      <c r="P3745" s="2" t="s">
        <v>6</v>
      </c>
      <c r="Q3745" s="2" t="s">
        <v>6</v>
      </c>
      <c r="R3745" s="2" t="s">
        <v>6</v>
      </c>
      <c r="S3745" s="2" t="s">
        <v>6</v>
      </c>
      <c r="T3745" s="2" t="s">
        <v>6</v>
      </c>
      <c r="U3745" s="2" t="s">
        <v>6</v>
      </c>
      <c r="V3745" s="2" t="s">
        <v>6</v>
      </c>
      <c r="W3745" s="2" t="s">
        <v>6</v>
      </c>
      <c r="X3745" s="2" t="s">
        <v>6</v>
      </c>
      <c r="Y3745" s="2" t="s">
        <v>6</v>
      </c>
      <c r="Z3745" s="2" t="s">
        <v>6</v>
      </c>
      <c r="AA3745" s="2" t="s">
        <v>6</v>
      </c>
      <c r="AB3745" s="2" t="s">
        <v>6</v>
      </c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</row>
    <row r="3746" spans="1:47" ht="15.75">
      <c r="A3746" s="2" t="s">
        <v>6</v>
      </c>
      <c r="B3746" s="2" t="s">
        <v>6</v>
      </c>
      <c r="C3746" s="2" t="s">
        <v>6</v>
      </c>
      <c r="D3746" s="2" t="s">
        <v>6</v>
      </c>
      <c r="E3746" s="2" t="s">
        <v>6</v>
      </c>
      <c r="F3746" s="26" t="s">
        <v>6</v>
      </c>
      <c r="G3746" s="4" t="s">
        <v>6</v>
      </c>
      <c r="H3746" s="2" t="s">
        <v>6</v>
      </c>
      <c r="I3746" s="2" t="s">
        <v>6</v>
      </c>
      <c r="J3746" s="2" t="s">
        <v>6</v>
      </c>
      <c r="K3746" s="2" t="s">
        <v>6</v>
      </c>
      <c r="L3746" s="2" t="s">
        <v>6</v>
      </c>
      <c r="M3746" s="2" t="s">
        <v>6</v>
      </c>
      <c r="N3746" s="2" t="s">
        <v>6</v>
      </c>
      <c r="O3746" s="2" t="s">
        <v>6</v>
      </c>
      <c r="P3746" s="2" t="s">
        <v>6</v>
      </c>
      <c r="Q3746" s="2" t="s">
        <v>6</v>
      </c>
      <c r="R3746" s="2" t="s">
        <v>6</v>
      </c>
      <c r="S3746" s="2" t="s">
        <v>6</v>
      </c>
      <c r="T3746" s="2" t="s">
        <v>6</v>
      </c>
      <c r="U3746" s="2" t="s">
        <v>6</v>
      </c>
      <c r="V3746" s="2" t="s">
        <v>6</v>
      </c>
      <c r="W3746" s="2" t="s">
        <v>6</v>
      </c>
      <c r="X3746" s="2" t="s">
        <v>6</v>
      </c>
      <c r="Y3746" s="2" t="s">
        <v>6</v>
      </c>
      <c r="Z3746" s="2" t="s">
        <v>6</v>
      </c>
      <c r="AA3746" s="2" t="s">
        <v>6</v>
      </c>
      <c r="AB3746" s="2" t="s">
        <v>6</v>
      </c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</row>
    <row r="3747" spans="1:47" ht="15.75">
      <c r="A3747" s="2" t="s">
        <v>6</v>
      </c>
      <c r="B3747" s="2" t="s">
        <v>6</v>
      </c>
      <c r="C3747" s="2" t="s">
        <v>6</v>
      </c>
      <c r="D3747" s="2" t="s">
        <v>6</v>
      </c>
      <c r="E3747" s="2" t="s">
        <v>6</v>
      </c>
      <c r="F3747" s="26" t="s">
        <v>6</v>
      </c>
      <c r="G3747" s="4" t="s">
        <v>6</v>
      </c>
      <c r="H3747" s="2" t="s">
        <v>6</v>
      </c>
      <c r="I3747" s="2" t="s">
        <v>6</v>
      </c>
      <c r="J3747" s="2" t="s">
        <v>6</v>
      </c>
      <c r="K3747" s="2" t="s">
        <v>6</v>
      </c>
      <c r="L3747" s="2" t="s">
        <v>6</v>
      </c>
      <c r="M3747" s="2" t="s">
        <v>6</v>
      </c>
      <c r="N3747" s="2" t="s">
        <v>6</v>
      </c>
      <c r="O3747" s="2" t="s">
        <v>6</v>
      </c>
      <c r="P3747" s="2" t="s">
        <v>6</v>
      </c>
      <c r="Q3747" s="2" t="s">
        <v>6</v>
      </c>
      <c r="R3747" s="2" t="s">
        <v>6</v>
      </c>
      <c r="S3747" s="2" t="s">
        <v>6</v>
      </c>
      <c r="T3747" s="2" t="s">
        <v>6</v>
      </c>
      <c r="U3747" s="2" t="s">
        <v>6</v>
      </c>
      <c r="V3747" s="2" t="s">
        <v>6</v>
      </c>
      <c r="W3747" s="2" t="s">
        <v>6</v>
      </c>
      <c r="X3747" s="2" t="s">
        <v>6</v>
      </c>
      <c r="Y3747" s="2" t="s">
        <v>6</v>
      </c>
      <c r="Z3747" s="2" t="s">
        <v>6</v>
      </c>
      <c r="AA3747" s="2" t="s">
        <v>6</v>
      </c>
      <c r="AB3747" s="2" t="s">
        <v>6</v>
      </c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</row>
    <row r="3748" spans="1:47" ht="15.75">
      <c r="A3748" s="2" t="s">
        <v>6</v>
      </c>
      <c r="B3748" s="2" t="s">
        <v>6</v>
      </c>
      <c r="C3748" s="2" t="s">
        <v>6</v>
      </c>
      <c r="D3748" s="2" t="s">
        <v>6</v>
      </c>
      <c r="E3748" s="2" t="s">
        <v>6</v>
      </c>
      <c r="F3748" s="26" t="s">
        <v>6</v>
      </c>
      <c r="G3748" s="4" t="s">
        <v>6</v>
      </c>
      <c r="H3748" s="2" t="s">
        <v>6</v>
      </c>
      <c r="I3748" s="2" t="s">
        <v>6</v>
      </c>
      <c r="J3748" s="2" t="s">
        <v>6</v>
      </c>
      <c r="K3748" s="2" t="s">
        <v>6</v>
      </c>
      <c r="L3748" s="2" t="s">
        <v>6</v>
      </c>
      <c r="M3748" s="2" t="s">
        <v>6</v>
      </c>
      <c r="N3748" s="2" t="s">
        <v>6</v>
      </c>
      <c r="O3748" s="2" t="s">
        <v>6</v>
      </c>
      <c r="P3748" s="2" t="s">
        <v>6</v>
      </c>
      <c r="Q3748" s="2" t="s">
        <v>6</v>
      </c>
      <c r="R3748" s="2" t="s">
        <v>6</v>
      </c>
      <c r="S3748" s="2" t="s">
        <v>6</v>
      </c>
      <c r="T3748" s="2" t="s">
        <v>6</v>
      </c>
      <c r="U3748" s="2" t="s">
        <v>6</v>
      </c>
      <c r="V3748" s="2" t="s">
        <v>6</v>
      </c>
      <c r="W3748" s="2" t="s">
        <v>6</v>
      </c>
      <c r="X3748" s="2" t="s">
        <v>6</v>
      </c>
      <c r="Y3748" s="2" t="s">
        <v>6</v>
      </c>
      <c r="Z3748" s="2" t="s">
        <v>6</v>
      </c>
      <c r="AA3748" s="2" t="s">
        <v>6</v>
      </c>
      <c r="AB3748" s="2" t="s">
        <v>6</v>
      </c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</row>
    <row r="3749" spans="1:47" ht="15.75">
      <c r="A3749" s="2" t="s">
        <v>6</v>
      </c>
      <c r="B3749" s="2" t="s">
        <v>6</v>
      </c>
      <c r="C3749" s="2" t="s">
        <v>6</v>
      </c>
      <c r="D3749" s="2" t="s">
        <v>6</v>
      </c>
      <c r="E3749" s="2" t="s">
        <v>6</v>
      </c>
      <c r="F3749" s="26" t="s">
        <v>6</v>
      </c>
      <c r="G3749" s="4" t="s">
        <v>6</v>
      </c>
      <c r="H3749" s="2" t="s">
        <v>6</v>
      </c>
      <c r="I3749" s="2" t="s">
        <v>6</v>
      </c>
      <c r="J3749" s="2" t="s">
        <v>6</v>
      </c>
      <c r="K3749" s="2" t="s">
        <v>6</v>
      </c>
      <c r="L3749" s="2" t="s">
        <v>6</v>
      </c>
      <c r="M3749" s="2" t="s">
        <v>6</v>
      </c>
      <c r="N3749" s="2" t="s">
        <v>6</v>
      </c>
      <c r="O3749" s="2" t="s">
        <v>6</v>
      </c>
      <c r="P3749" s="2" t="s">
        <v>6</v>
      </c>
      <c r="Q3749" s="2" t="s">
        <v>6</v>
      </c>
      <c r="R3749" s="2" t="s">
        <v>6</v>
      </c>
      <c r="S3749" s="2" t="s">
        <v>6</v>
      </c>
      <c r="T3749" s="2" t="s">
        <v>6</v>
      </c>
      <c r="U3749" s="2" t="s">
        <v>6</v>
      </c>
      <c r="V3749" s="2" t="s">
        <v>6</v>
      </c>
      <c r="W3749" s="2" t="s">
        <v>6</v>
      </c>
      <c r="X3749" s="2" t="s">
        <v>6</v>
      </c>
      <c r="Y3749" s="2" t="s">
        <v>6</v>
      </c>
      <c r="Z3749" s="2" t="s">
        <v>6</v>
      </c>
      <c r="AA3749" s="2" t="s">
        <v>6</v>
      </c>
      <c r="AB3749" s="2" t="s">
        <v>6</v>
      </c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</row>
    <row r="3750" spans="1:47" ht="15.75">
      <c r="A3750" s="2" t="s">
        <v>6</v>
      </c>
      <c r="B3750" s="2" t="s">
        <v>6</v>
      </c>
      <c r="C3750" s="2" t="s">
        <v>6</v>
      </c>
      <c r="D3750" s="2" t="s">
        <v>6</v>
      </c>
      <c r="E3750" s="2" t="s">
        <v>6</v>
      </c>
      <c r="F3750" s="26" t="s">
        <v>6</v>
      </c>
      <c r="G3750" s="4" t="s">
        <v>6</v>
      </c>
      <c r="H3750" s="2" t="s">
        <v>6</v>
      </c>
      <c r="I3750" s="2" t="s">
        <v>6</v>
      </c>
      <c r="J3750" s="2" t="s">
        <v>6</v>
      </c>
      <c r="K3750" s="2" t="s">
        <v>6</v>
      </c>
      <c r="L3750" s="2" t="s">
        <v>6</v>
      </c>
      <c r="M3750" s="2" t="s">
        <v>6</v>
      </c>
      <c r="N3750" s="2" t="s">
        <v>6</v>
      </c>
      <c r="O3750" s="2" t="s">
        <v>6</v>
      </c>
      <c r="P3750" s="2" t="s">
        <v>6</v>
      </c>
      <c r="Q3750" s="2" t="s">
        <v>6</v>
      </c>
      <c r="R3750" s="2" t="s">
        <v>6</v>
      </c>
      <c r="S3750" s="2" t="s">
        <v>6</v>
      </c>
      <c r="T3750" s="2" t="s">
        <v>6</v>
      </c>
      <c r="U3750" s="2" t="s">
        <v>6</v>
      </c>
      <c r="V3750" s="2" t="s">
        <v>6</v>
      </c>
      <c r="W3750" s="2" t="s">
        <v>6</v>
      </c>
      <c r="X3750" s="2" t="s">
        <v>6</v>
      </c>
      <c r="Y3750" s="2" t="s">
        <v>6</v>
      </c>
      <c r="Z3750" s="2" t="s">
        <v>6</v>
      </c>
      <c r="AA3750" s="2" t="s">
        <v>6</v>
      </c>
      <c r="AB3750" s="2" t="s">
        <v>6</v>
      </c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</row>
    <row r="3751" spans="1:47" ht="15.75">
      <c r="A3751" s="2" t="s">
        <v>6</v>
      </c>
      <c r="B3751" s="2" t="s">
        <v>6</v>
      </c>
      <c r="C3751" s="2" t="s">
        <v>6</v>
      </c>
      <c r="D3751" s="2" t="s">
        <v>6</v>
      </c>
      <c r="E3751" s="2" t="s">
        <v>6</v>
      </c>
      <c r="F3751" s="26" t="s">
        <v>6</v>
      </c>
      <c r="G3751" s="4" t="s">
        <v>6</v>
      </c>
      <c r="H3751" s="2" t="s">
        <v>6</v>
      </c>
      <c r="I3751" s="2" t="s">
        <v>6</v>
      </c>
      <c r="J3751" s="2" t="s">
        <v>6</v>
      </c>
      <c r="K3751" s="2" t="s">
        <v>6</v>
      </c>
      <c r="L3751" s="2" t="s">
        <v>6</v>
      </c>
      <c r="M3751" s="2" t="s">
        <v>6</v>
      </c>
      <c r="N3751" s="2" t="s">
        <v>6</v>
      </c>
      <c r="O3751" s="2" t="s">
        <v>6</v>
      </c>
      <c r="P3751" s="2" t="s">
        <v>6</v>
      </c>
      <c r="Q3751" s="2" t="s">
        <v>6</v>
      </c>
      <c r="R3751" s="2" t="s">
        <v>6</v>
      </c>
      <c r="S3751" s="2" t="s">
        <v>6</v>
      </c>
      <c r="T3751" s="2" t="s">
        <v>6</v>
      </c>
      <c r="U3751" s="2" t="s">
        <v>6</v>
      </c>
      <c r="V3751" s="2" t="s">
        <v>6</v>
      </c>
      <c r="W3751" s="2" t="s">
        <v>6</v>
      </c>
      <c r="X3751" s="2" t="s">
        <v>6</v>
      </c>
      <c r="Y3751" s="2" t="s">
        <v>6</v>
      </c>
      <c r="Z3751" s="2" t="s">
        <v>6</v>
      </c>
      <c r="AA3751" s="2" t="s">
        <v>6</v>
      </c>
      <c r="AB3751" s="2" t="s">
        <v>6</v>
      </c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</row>
    <row r="3752" spans="1:47" ht="15.75">
      <c r="A3752" s="2" t="s">
        <v>6</v>
      </c>
      <c r="B3752" s="2" t="s">
        <v>6</v>
      </c>
      <c r="C3752" s="2" t="s">
        <v>6</v>
      </c>
      <c r="D3752" s="2" t="s">
        <v>6</v>
      </c>
      <c r="E3752" s="2" t="s">
        <v>6</v>
      </c>
      <c r="F3752" s="26" t="s">
        <v>6</v>
      </c>
      <c r="G3752" s="4" t="s">
        <v>6</v>
      </c>
      <c r="H3752" s="2" t="s">
        <v>6</v>
      </c>
      <c r="I3752" s="2" t="s">
        <v>6</v>
      </c>
      <c r="J3752" s="2" t="s">
        <v>6</v>
      </c>
      <c r="K3752" s="2" t="s">
        <v>6</v>
      </c>
      <c r="L3752" s="2" t="s">
        <v>6</v>
      </c>
      <c r="M3752" s="2" t="s">
        <v>6</v>
      </c>
      <c r="N3752" s="2" t="s">
        <v>6</v>
      </c>
      <c r="O3752" s="2" t="s">
        <v>6</v>
      </c>
      <c r="P3752" s="2" t="s">
        <v>6</v>
      </c>
      <c r="Q3752" s="2" t="s">
        <v>6</v>
      </c>
      <c r="R3752" s="2" t="s">
        <v>6</v>
      </c>
      <c r="S3752" s="2" t="s">
        <v>6</v>
      </c>
      <c r="T3752" s="2" t="s">
        <v>6</v>
      </c>
      <c r="U3752" s="2" t="s">
        <v>6</v>
      </c>
      <c r="V3752" s="2" t="s">
        <v>6</v>
      </c>
      <c r="W3752" s="2" t="s">
        <v>6</v>
      </c>
      <c r="X3752" s="2" t="s">
        <v>6</v>
      </c>
      <c r="Y3752" s="2" t="s">
        <v>6</v>
      </c>
      <c r="Z3752" s="2" t="s">
        <v>6</v>
      </c>
      <c r="AA3752" s="2" t="s">
        <v>6</v>
      </c>
      <c r="AB3752" s="2" t="s">
        <v>6</v>
      </c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</row>
    <row r="3753" spans="1:47" ht="15.75">
      <c r="A3753" s="2" t="s">
        <v>6</v>
      </c>
      <c r="B3753" s="2" t="s">
        <v>6</v>
      </c>
      <c r="C3753" s="2" t="s">
        <v>6</v>
      </c>
      <c r="D3753" s="2" t="s">
        <v>6</v>
      </c>
      <c r="E3753" s="2" t="s">
        <v>6</v>
      </c>
      <c r="F3753" s="26" t="s">
        <v>6</v>
      </c>
      <c r="G3753" s="4" t="s">
        <v>6</v>
      </c>
      <c r="H3753" s="2" t="s">
        <v>6</v>
      </c>
      <c r="I3753" s="2" t="s">
        <v>6</v>
      </c>
      <c r="J3753" s="2" t="s">
        <v>6</v>
      </c>
      <c r="K3753" s="2" t="s">
        <v>6</v>
      </c>
      <c r="L3753" s="2" t="s">
        <v>6</v>
      </c>
      <c r="M3753" s="2" t="s">
        <v>6</v>
      </c>
      <c r="N3753" s="2" t="s">
        <v>6</v>
      </c>
      <c r="O3753" s="2" t="s">
        <v>6</v>
      </c>
      <c r="P3753" s="2" t="s">
        <v>6</v>
      </c>
      <c r="Q3753" s="2" t="s">
        <v>6</v>
      </c>
      <c r="R3753" s="2" t="s">
        <v>6</v>
      </c>
      <c r="S3753" s="2" t="s">
        <v>6</v>
      </c>
      <c r="T3753" s="2" t="s">
        <v>6</v>
      </c>
      <c r="U3753" s="2" t="s">
        <v>6</v>
      </c>
      <c r="V3753" s="2" t="s">
        <v>6</v>
      </c>
      <c r="W3753" s="2" t="s">
        <v>6</v>
      </c>
      <c r="X3753" s="2" t="s">
        <v>6</v>
      </c>
      <c r="Y3753" s="2" t="s">
        <v>6</v>
      </c>
      <c r="Z3753" s="2" t="s">
        <v>6</v>
      </c>
      <c r="AA3753" s="2" t="s">
        <v>6</v>
      </c>
      <c r="AB3753" s="2" t="s">
        <v>6</v>
      </c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</row>
    <row r="3754" spans="1:47" ht="15.75">
      <c r="A3754" s="2" t="s">
        <v>6</v>
      </c>
      <c r="B3754" s="2" t="s">
        <v>6</v>
      </c>
      <c r="C3754" s="2" t="s">
        <v>6</v>
      </c>
      <c r="D3754" s="2" t="s">
        <v>6</v>
      </c>
      <c r="E3754" s="2" t="s">
        <v>6</v>
      </c>
      <c r="F3754" s="26" t="s">
        <v>6</v>
      </c>
      <c r="G3754" s="4" t="s">
        <v>6</v>
      </c>
      <c r="H3754" s="2" t="s">
        <v>6</v>
      </c>
      <c r="I3754" s="2" t="s">
        <v>6</v>
      </c>
      <c r="J3754" s="2" t="s">
        <v>6</v>
      </c>
      <c r="K3754" s="2" t="s">
        <v>6</v>
      </c>
      <c r="L3754" s="2" t="s">
        <v>6</v>
      </c>
      <c r="M3754" s="2" t="s">
        <v>6</v>
      </c>
      <c r="N3754" s="2" t="s">
        <v>6</v>
      </c>
      <c r="O3754" s="2" t="s">
        <v>6</v>
      </c>
      <c r="P3754" s="2" t="s">
        <v>6</v>
      </c>
      <c r="Q3754" s="2" t="s">
        <v>6</v>
      </c>
      <c r="R3754" s="2" t="s">
        <v>6</v>
      </c>
      <c r="S3754" s="2" t="s">
        <v>6</v>
      </c>
      <c r="T3754" s="2" t="s">
        <v>6</v>
      </c>
      <c r="U3754" s="2" t="s">
        <v>6</v>
      </c>
      <c r="V3754" s="2" t="s">
        <v>6</v>
      </c>
      <c r="W3754" s="2" t="s">
        <v>6</v>
      </c>
      <c r="X3754" s="2" t="s">
        <v>6</v>
      </c>
      <c r="Y3754" s="2" t="s">
        <v>6</v>
      </c>
      <c r="Z3754" s="2" t="s">
        <v>6</v>
      </c>
      <c r="AA3754" s="2" t="s">
        <v>6</v>
      </c>
      <c r="AB3754" s="2" t="s">
        <v>6</v>
      </c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</row>
    <row r="3755" spans="1:47" ht="15.75">
      <c r="A3755" s="2" t="s">
        <v>6</v>
      </c>
      <c r="B3755" s="2" t="s">
        <v>6</v>
      </c>
      <c r="C3755" s="2" t="s">
        <v>6</v>
      </c>
      <c r="D3755" s="2" t="s">
        <v>6</v>
      </c>
      <c r="E3755" s="2" t="s">
        <v>6</v>
      </c>
      <c r="F3755" s="26" t="s">
        <v>6</v>
      </c>
      <c r="G3755" s="4" t="s">
        <v>6</v>
      </c>
      <c r="H3755" s="2" t="s">
        <v>6</v>
      </c>
      <c r="I3755" s="2" t="s">
        <v>6</v>
      </c>
      <c r="J3755" s="2" t="s">
        <v>6</v>
      </c>
      <c r="K3755" s="2" t="s">
        <v>6</v>
      </c>
      <c r="L3755" s="2" t="s">
        <v>6</v>
      </c>
      <c r="M3755" s="2" t="s">
        <v>6</v>
      </c>
      <c r="N3755" s="2" t="s">
        <v>6</v>
      </c>
      <c r="O3755" s="2" t="s">
        <v>6</v>
      </c>
      <c r="P3755" s="2" t="s">
        <v>6</v>
      </c>
      <c r="Q3755" s="2" t="s">
        <v>6</v>
      </c>
      <c r="R3755" s="2" t="s">
        <v>6</v>
      </c>
      <c r="S3755" s="2" t="s">
        <v>6</v>
      </c>
      <c r="T3755" s="2" t="s">
        <v>6</v>
      </c>
      <c r="U3755" s="2" t="s">
        <v>6</v>
      </c>
      <c r="V3755" s="2" t="s">
        <v>6</v>
      </c>
      <c r="W3755" s="2" t="s">
        <v>6</v>
      </c>
      <c r="X3755" s="2" t="s">
        <v>6</v>
      </c>
      <c r="Y3755" s="2" t="s">
        <v>6</v>
      </c>
      <c r="Z3755" s="2" t="s">
        <v>6</v>
      </c>
      <c r="AA3755" s="2" t="s">
        <v>6</v>
      </c>
      <c r="AB3755" s="2" t="s">
        <v>6</v>
      </c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</row>
    <row r="3756" spans="1:47" ht="15.75">
      <c r="A3756" s="2" t="s">
        <v>6</v>
      </c>
      <c r="B3756" s="2" t="s">
        <v>6</v>
      </c>
      <c r="C3756" s="2" t="s">
        <v>6</v>
      </c>
      <c r="D3756" s="2" t="s">
        <v>6</v>
      </c>
      <c r="E3756" s="2" t="s">
        <v>6</v>
      </c>
      <c r="F3756" s="26" t="s">
        <v>6</v>
      </c>
      <c r="G3756" s="4" t="s">
        <v>6</v>
      </c>
      <c r="H3756" s="2" t="s">
        <v>6</v>
      </c>
      <c r="I3756" s="2" t="s">
        <v>6</v>
      </c>
      <c r="J3756" s="2" t="s">
        <v>6</v>
      </c>
      <c r="K3756" s="2" t="s">
        <v>6</v>
      </c>
      <c r="L3756" s="2" t="s">
        <v>6</v>
      </c>
      <c r="M3756" s="2" t="s">
        <v>6</v>
      </c>
      <c r="N3756" s="2" t="s">
        <v>6</v>
      </c>
      <c r="O3756" s="2" t="s">
        <v>6</v>
      </c>
      <c r="P3756" s="2" t="s">
        <v>6</v>
      </c>
      <c r="Q3756" s="2" t="s">
        <v>6</v>
      </c>
      <c r="R3756" s="2" t="s">
        <v>6</v>
      </c>
      <c r="S3756" s="2" t="s">
        <v>6</v>
      </c>
      <c r="T3756" s="2" t="s">
        <v>6</v>
      </c>
      <c r="U3756" s="2" t="s">
        <v>6</v>
      </c>
      <c r="V3756" s="2" t="s">
        <v>6</v>
      </c>
      <c r="W3756" s="2" t="s">
        <v>6</v>
      </c>
      <c r="X3756" s="2" t="s">
        <v>6</v>
      </c>
      <c r="Y3756" s="2" t="s">
        <v>6</v>
      </c>
      <c r="Z3756" s="2" t="s">
        <v>6</v>
      </c>
      <c r="AA3756" s="2" t="s">
        <v>6</v>
      </c>
      <c r="AB3756" s="2" t="s">
        <v>6</v>
      </c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</row>
    <row r="3757" spans="1:47" ht="15.75">
      <c r="A3757" s="2" t="s">
        <v>6</v>
      </c>
      <c r="B3757" s="2" t="s">
        <v>6</v>
      </c>
      <c r="C3757" s="2" t="s">
        <v>6</v>
      </c>
      <c r="D3757" s="2" t="s">
        <v>6</v>
      </c>
      <c r="E3757" s="2" t="s">
        <v>6</v>
      </c>
      <c r="F3757" s="26" t="s">
        <v>6</v>
      </c>
      <c r="G3757" s="4" t="s">
        <v>6</v>
      </c>
      <c r="H3757" s="2" t="s">
        <v>6</v>
      </c>
      <c r="I3757" s="2" t="s">
        <v>6</v>
      </c>
      <c r="J3757" s="2" t="s">
        <v>6</v>
      </c>
      <c r="K3757" s="2" t="s">
        <v>6</v>
      </c>
      <c r="L3757" s="2" t="s">
        <v>6</v>
      </c>
      <c r="M3757" s="2" t="s">
        <v>6</v>
      </c>
      <c r="N3757" s="2" t="s">
        <v>6</v>
      </c>
      <c r="O3757" s="2" t="s">
        <v>6</v>
      </c>
      <c r="P3757" s="2" t="s">
        <v>6</v>
      </c>
      <c r="Q3757" s="2" t="s">
        <v>6</v>
      </c>
      <c r="R3757" s="2" t="s">
        <v>6</v>
      </c>
      <c r="S3757" s="2" t="s">
        <v>6</v>
      </c>
      <c r="T3757" s="2" t="s">
        <v>6</v>
      </c>
      <c r="U3757" s="2" t="s">
        <v>6</v>
      </c>
      <c r="V3757" s="2" t="s">
        <v>6</v>
      </c>
      <c r="W3757" s="2" t="s">
        <v>6</v>
      </c>
      <c r="X3757" s="2" t="s">
        <v>6</v>
      </c>
      <c r="Y3757" s="2" t="s">
        <v>6</v>
      </c>
      <c r="Z3757" s="2" t="s">
        <v>6</v>
      </c>
      <c r="AA3757" s="2" t="s">
        <v>6</v>
      </c>
      <c r="AB3757" s="2" t="s">
        <v>6</v>
      </c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</row>
    <row r="3758" spans="1:47" ht="15.75">
      <c r="A3758" s="2" t="s">
        <v>6</v>
      </c>
      <c r="B3758" s="2" t="s">
        <v>6</v>
      </c>
      <c r="C3758" s="2" t="s">
        <v>6</v>
      </c>
      <c r="D3758" s="2" t="s">
        <v>6</v>
      </c>
      <c r="E3758" s="2" t="s">
        <v>6</v>
      </c>
      <c r="F3758" s="26" t="s">
        <v>6</v>
      </c>
      <c r="G3758" s="4" t="s">
        <v>6</v>
      </c>
      <c r="H3758" s="2" t="s">
        <v>6</v>
      </c>
      <c r="I3758" s="2" t="s">
        <v>6</v>
      </c>
      <c r="J3758" s="2" t="s">
        <v>6</v>
      </c>
      <c r="K3758" s="2" t="s">
        <v>6</v>
      </c>
      <c r="L3758" s="2" t="s">
        <v>6</v>
      </c>
      <c r="M3758" s="2" t="s">
        <v>6</v>
      </c>
      <c r="N3758" s="2" t="s">
        <v>6</v>
      </c>
      <c r="O3758" s="2" t="s">
        <v>6</v>
      </c>
      <c r="P3758" s="2" t="s">
        <v>6</v>
      </c>
      <c r="Q3758" s="2" t="s">
        <v>6</v>
      </c>
      <c r="R3758" s="2" t="s">
        <v>6</v>
      </c>
      <c r="S3758" s="2" t="s">
        <v>6</v>
      </c>
      <c r="T3758" s="2" t="s">
        <v>6</v>
      </c>
      <c r="U3758" s="2" t="s">
        <v>6</v>
      </c>
      <c r="V3758" s="2" t="s">
        <v>6</v>
      </c>
      <c r="W3758" s="2" t="s">
        <v>6</v>
      </c>
      <c r="X3758" s="2" t="s">
        <v>6</v>
      </c>
      <c r="Y3758" s="2" t="s">
        <v>6</v>
      </c>
      <c r="Z3758" s="2" t="s">
        <v>6</v>
      </c>
      <c r="AA3758" s="2" t="s">
        <v>6</v>
      </c>
      <c r="AB3758" s="2" t="s">
        <v>6</v>
      </c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</row>
    <row r="3759" spans="1:47" ht="15.75">
      <c r="A3759" s="2" t="s">
        <v>6</v>
      </c>
      <c r="B3759" s="2" t="s">
        <v>6</v>
      </c>
      <c r="C3759" s="2" t="s">
        <v>6</v>
      </c>
      <c r="D3759" s="2" t="s">
        <v>6</v>
      </c>
      <c r="E3759" s="2" t="s">
        <v>6</v>
      </c>
      <c r="F3759" s="26" t="s">
        <v>6</v>
      </c>
      <c r="G3759" s="4" t="s">
        <v>6</v>
      </c>
      <c r="H3759" s="2" t="s">
        <v>6</v>
      </c>
      <c r="I3759" s="2" t="s">
        <v>6</v>
      </c>
      <c r="J3759" s="2" t="s">
        <v>6</v>
      </c>
      <c r="K3759" s="2" t="s">
        <v>6</v>
      </c>
      <c r="L3759" s="2" t="s">
        <v>6</v>
      </c>
      <c r="M3759" s="2" t="s">
        <v>6</v>
      </c>
      <c r="N3759" s="2" t="s">
        <v>6</v>
      </c>
      <c r="O3759" s="2" t="s">
        <v>6</v>
      </c>
      <c r="P3759" s="2" t="s">
        <v>6</v>
      </c>
      <c r="Q3759" s="2" t="s">
        <v>6</v>
      </c>
      <c r="R3759" s="2" t="s">
        <v>6</v>
      </c>
      <c r="S3759" s="2" t="s">
        <v>6</v>
      </c>
      <c r="T3759" s="2" t="s">
        <v>6</v>
      </c>
      <c r="U3759" s="2" t="s">
        <v>6</v>
      </c>
      <c r="V3759" s="2" t="s">
        <v>6</v>
      </c>
      <c r="W3759" s="2" t="s">
        <v>6</v>
      </c>
      <c r="X3759" s="2" t="s">
        <v>6</v>
      </c>
      <c r="Y3759" s="2" t="s">
        <v>6</v>
      </c>
      <c r="Z3759" s="2" t="s">
        <v>6</v>
      </c>
      <c r="AA3759" s="2" t="s">
        <v>6</v>
      </c>
      <c r="AB3759" s="2" t="s">
        <v>6</v>
      </c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</row>
    <row r="3760" spans="1:47" ht="15.75">
      <c r="A3760" s="2" t="s">
        <v>6</v>
      </c>
      <c r="B3760" s="2" t="s">
        <v>6</v>
      </c>
      <c r="C3760" s="2" t="s">
        <v>6</v>
      </c>
      <c r="D3760" s="2" t="s">
        <v>6</v>
      </c>
      <c r="E3760" s="2" t="s">
        <v>6</v>
      </c>
      <c r="F3760" s="26" t="s">
        <v>6</v>
      </c>
      <c r="G3760" s="4" t="s">
        <v>6</v>
      </c>
      <c r="H3760" s="2" t="s">
        <v>6</v>
      </c>
      <c r="I3760" s="2" t="s">
        <v>6</v>
      </c>
      <c r="J3760" s="2" t="s">
        <v>6</v>
      </c>
      <c r="K3760" s="2" t="s">
        <v>6</v>
      </c>
      <c r="L3760" s="2" t="s">
        <v>6</v>
      </c>
      <c r="M3760" s="2" t="s">
        <v>6</v>
      </c>
      <c r="N3760" s="2" t="s">
        <v>6</v>
      </c>
      <c r="O3760" s="2" t="s">
        <v>6</v>
      </c>
      <c r="P3760" s="2" t="s">
        <v>6</v>
      </c>
      <c r="Q3760" s="2" t="s">
        <v>6</v>
      </c>
      <c r="R3760" s="2" t="s">
        <v>6</v>
      </c>
      <c r="S3760" s="2" t="s">
        <v>6</v>
      </c>
      <c r="T3760" s="2" t="s">
        <v>6</v>
      </c>
      <c r="U3760" s="2" t="s">
        <v>6</v>
      </c>
      <c r="V3760" s="2" t="s">
        <v>6</v>
      </c>
      <c r="W3760" s="2" t="s">
        <v>6</v>
      </c>
      <c r="X3760" s="2" t="s">
        <v>6</v>
      </c>
      <c r="Y3760" s="2" t="s">
        <v>6</v>
      </c>
      <c r="Z3760" s="2" t="s">
        <v>6</v>
      </c>
      <c r="AA3760" s="2" t="s">
        <v>6</v>
      </c>
      <c r="AB3760" s="2" t="s">
        <v>6</v>
      </c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</row>
    <row r="3761" spans="1:47" ht="15.75">
      <c r="A3761" s="2" t="s">
        <v>6</v>
      </c>
      <c r="B3761" s="2" t="s">
        <v>6</v>
      </c>
      <c r="C3761" s="2" t="s">
        <v>6</v>
      </c>
      <c r="D3761" s="2" t="s">
        <v>6</v>
      </c>
      <c r="E3761" s="2" t="s">
        <v>6</v>
      </c>
      <c r="F3761" s="26" t="s">
        <v>6</v>
      </c>
      <c r="G3761" s="4" t="s">
        <v>6</v>
      </c>
      <c r="H3761" s="2" t="s">
        <v>6</v>
      </c>
      <c r="I3761" s="2" t="s">
        <v>6</v>
      </c>
      <c r="J3761" s="2" t="s">
        <v>6</v>
      </c>
      <c r="K3761" s="2" t="s">
        <v>6</v>
      </c>
      <c r="L3761" s="2" t="s">
        <v>6</v>
      </c>
      <c r="M3761" s="2" t="s">
        <v>6</v>
      </c>
      <c r="N3761" s="2" t="s">
        <v>6</v>
      </c>
      <c r="O3761" s="2" t="s">
        <v>6</v>
      </c>
      <c r="P3761" s="2" t="s">
        <v>6</v>
      </c>
      <c r="Q3761" s="2" t="s">
        <v>6</v>
      </c>
      <c r="R3761" s="2" t="s">
        <v>6</v>
      </c>
      <c r="S3761" s="2" t="s">
        <v>6</v>
      </c>
      <c r="T3761" s="2" t="s">
        <v>6</v>
      </c>
      <c r="U3761" s="2" t="s">
        <v>6</v>
      </c>
      <c r="V3761" s="2" t="s">
        <v>6</v>
      </c>
      <c r="W3761" s="2" t="s">
        <v>6</v>
      </c>
      <c r="X3761" s="2" t="s">
        <v>6</v>
      </c>
      <c r="Y3761" s="2" t="s">
        <v>6</v>
      </c>
      <c r="Z3761" s="2" t="s">
        <v>6</v>
      </c>
      <c r="AA3761" s="2" t="s">
        <v>6</v>
      </c>
      <c r="AB3761" s="2" t="s">
        <v>6</v>
      </c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</row>
    <row r="3762" spans="1:47" ht="15.75">
      <c r="A3762" s="2" t="s">
        <v>6</v>
      </c>
      <c r="B3762" s="2" t="s">
        <v>6</v>
      </c>
      <c r="C3762" s="2" t="s">
        <v>6</v>
      </c>
      <c r="D3762" s="2" t="s">
        <v>6</v>
      </c>
      <c r="E3762" s="2" t="s">
        <v>6</v>
      </c>
      <c r="F3762" s="26" t="s">
        <v>6</v>
      </c>
      <c r="G3762" s="4" t="s">
        <v>6</v>
      </c>
      <c r="H3762" s="2" t="s">
        <v>6</v>
      </c>
      <c r="I3762" s="2" t="s">
        <v>6</v>
      </c>
      <c r="J3762" s="2" t="s">
        <v>6</v>
      </c>
      <c r="K3762" s="2" t="s">
        <v>6</v>
      </c>
      <c r="L3762" s="2" t="s">
        <v>6</v>
      </c>
      <c r="M3762" s="2" t="s">
        <v>6</v>
      </c>
      <c r="N3762" s="2" t="s">
        <v>6</v>
      </c>
      <c r="O3762" s="2" t="s">
        <v>6</v>
      </c>
      <c r="P3762" s="2" t="s">
        <v>6</v>
      </c>
      <c r="Q3762" s="2" t="s">
        <v>6</v>
      </c>
      <c r="R3762" s="2" t="s">
        <v>6</v>
      </c>
      <c r="S3762" s="2" t="s">
        <v>6</v>
      </c>
      <c r="T3762" s="2" t="s">
        <v>6</v>
      </c>
      <c r="U3762" s="2" t="s">
        <v>6</v>
      </c>
      <c r="V3762" s="2" t="s">
        <v>6</v>
      </c>
      <c r="W3762" s="2" t="s">
        <v>6</v>
      </c>
      <c r="X3762" s="2" t="s">
        <v>6</v>
      </c>
      <c r="Y3762" s="2" t="s">
        <v>6</v>
      </c>
      <c r="Z3762" s="2" t="s">
        <v>6</v>
      </c>
      <c r="AA3762" s="2" t="s">
        <v>6</v>
      </c>
      <c r="AB3762" s="2" t="s">
        <v>6</v>
      </c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</row>
    <row r="3763" spans="1:47" ht="15.75">
      <c r="A3763" s="2" t="s">
        <v>6</v>
      </c>
      <c r="B3763" s="2" t="s">
        <v>6</v>
      </c>
      <c r="C3763" s="2" t="s">
        <v>6</v>
      </c>
      <c r="D3763" s="2" t="s">
        <v>6</v>
      </c>
      <c r="E3763" s="2" t="s">
        <v>6</v>
      </c>
      <c r="F3763" s="26" t="s">
        <v>6</v>
      </c>
      <c r="G3763" s="4" t="s">
        <v>6</v>
      </c>
      <c r="H3763" s="2" t="s">
        <v>6</v>
      </c>
      <c r="I3763" s="2" t="s">
        <v>6</v>
      </c>
      <c r="J3763" s="2" t="s">
        <v>6</v>
      </c>
      <c r="K3763" s="2" t="s">
        <v>6</v>
      </c>
      <c r="L3763" s="2" t="s">
        <v>6</v>
      </c>
      <c r="M3763" s="2" t="s">
        <v>6</v>
      </c>
      <c r="N3763" s="2" t="s">
        <v>6</v>
      </c>
      <c r="O3763" s="2" t="s">
        <v>6</v>
      </c>
      <c r="P3763" s="2" t="s">
        <v>6</v>
      </c>
      <c r="Q3763" s="2" t="s">
        <v>6</v>
      </c>
      <c r="R3763" s="2" t="s">
        <v>6</v>
      </c>
      <c r="S3763" s="2" t="s">
        <v>6</v>
      </c>
      <c r="T3763" s="2" t="s">
        <v>6</v>
      </c>
      <c r="U3763" s="2" t="s">
        <v>6</v>
      </c>
      <c r="V3763" s="2" t="s">
        <v>6</v>
      </c>
      <c r="W3763" s="2" t="s">
        <v>6</v>
      </c>
      <c r="X3763" s="2" t="s">
        <v>6</v>
      </c>
      <c r="Y3763" s="2" t="s">
        <v>6</v>
      </c>
      <c r="Z3763" s="2" t="s">
        <v>6</v>
      </c>
      <c r="AA3763" s="2" t="s">
        <v>6</v>
      </c>
      <c r="AB3763" s="2" t="s">
        <v>6</v>
      </c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</row>
    <row r="3764" spans="1:47" ht="15.75">
      <c r="A3764" s="2" t="s">
        <v>6</v>
      </c>
      <c r="B3764" s="2" t="s">
        <v>6</v>
      </c>
      <c r="C3764" s="2" t="s">
        <v>6</v>
      </c>
      <c r="D3764" s="2" t="s">
        <v>6</v>
      </c>
      <c r="E3764" s="2" t="s">
        <v>6</v>
      </c>
      <c r="F3764" s="26" t="s">
        <v>6</v>
      </c>
      <c r="G3764" s="4" t="s">
        <v>6</v>
      </c>
      <c r="H3764" s="2" t="s">
        <v>6</v>
      </c>
      <c r="I3764" s="2" t="s">
        <v>6</v>
      </c>
      <c r="J3764" s="2" t="s">
        <v>6</v>
      </c>
      <c r="K3764" s="2" t="s">
        <v>6</v>
      </c>
      <c r="L3764" s="2" t="s">
        <v>6</v>
      </c>
      <c r="M3764" s="2" t="s">
        <v>6</v>
      </c>
      <c r="N3764" s="2" t="s">
        <v>6</v>
      </c>
      <c r="O3764" s="2" t="s">
        <v>6</v>
      </c>
      <c r="P3764" s="2" t="s">
        <v>6</v>
      </c>
      <c r="Q3764" s="2" t="s">
        <v>6</v>
      </c>
      <c r="R3764" s="2" t="s">
        <v>6</v>
      </c>
      <c r="S3764" s="2" t="s">
        <v>6</v>
      </c>
      <c r="T3764" s="2" t="s">
        <v>6</v>
      </c>
      <c r="U3764" s="2" t="s">
        <v>6</v>
      </c>
      <c r="V3764" s="2" t="s">
        <v>6</v>
      </c>
      <c r="W3764" s="2" t="s">
        <v>6</v>
      </c>
      <c r="X3764" s="2" t="s">
        <v>6</v>
      </c>
      <c r="Y3764" s="2" t="s">
        <v>6</v>
      </c>
      <c r="Z3764" s="2" t="s">
        <v>6</v>
      </c>
      <c r="AA3764" s="2" t="s">
        <v>6</v>
      </c>
      <c r="AB3764" s="2" t="s">
        <v>6</v>
      </c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</row>
    <row r="3765" spans="1:47" ht="15.75">
      <c r="A3765" s="2" t="s">
        <v>6</v>
      </c>
      <c r="B3765" s="2" t="s">
        <v>6</v>
      </c>
      <c r="C3765" s="2" t="s">
        <v>6</v>
      </c>
      <c r="D3765" s="2" t="s">
        <v>6</v>
      </c>
      <c r="E3765" s="2" t="s">
        <v>6</v>
      </c>
      <c r="F3765" s="26" t="s">
        <v>6</v>
      </c>
      <c r="G3765" s="4" t="s">
        <v>6</v>
      </c>
      <c r="H3765" s="2" t="s">
        <v>6</v>
      </c>
      <c r="I3765" s="2" t="s">
        <v>6</v>
      </c>
      <c r="J3765" s="2" t="s">
        <v>6</v>
      </c>
      <c r="K3765" s="2" t="s">
        <v>6</v>
      </c>
      <c r="L3765" s="2" t="s">
        <v>6</v>
      </c>
      <c r="M3765" s="2" t="s">
        <v>6</v>
      </c>
      <c r="N3765" s="2" t="s">
        <v>6</v>
      </c>
      <c r="O3765" s="2" t="s">
        <v>6</v>
      </c>
      <c r="P3765" s="2" t="s">
        <v>6</v>
      </c>
      <c r="Q3765" s="2" t="s">
        <v>6</v>
      </c>
      <c r="R3765" s="2" t="s">
        <v>6</v>
      </c>
      <c r="S3765" s="2" t="s">
        <v>6</v>
      </c>
      <c r="T3765" s="2" t="s">
        <v>6</v>
      </c>
      <c r="U3765" s="2" t="s">
        <v>6</v>
      </c>
      <c r="V3765" s="2" t="s">
        <v>6</v>
      </c>
      <c r="W3765" s="2" t="s">
        <v>6</v>
      </c>
      <c r="X3765" s="2" t="s">
        <v>6</v>
      </c>
      <c r="Y3765" s="2" t="s">
        <v>6</v>
      </c>
      <c r="Z3765" s="2" t="s">
        <v>6</v>
      </c>
      <c r="AA3765" s="2" t="s">
        <v>6</v>
      </c>
      <c r="AB3765" s="2" t="s">
        <v>6</v>
      </c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</row>
    <row r="3766" spans="1:47" ht="15.75">
      <c r="A3766" s="2" t="s">
        <v>6</v>
      </c>
      <c r="B3766" s="2" t="s">
        <v>6</v>
      </c>
      <c r="C3766" s="2" t="s">
        <v>6</v>
      </c>
      <c r="D3766" s="2" t="s">
        <v>6</v>
      </c>
      <c r="E3766" s="2" t="s">
        <v>6</v>
      </c>
      <c r="F3766" s="26" t="s">
        <v>6</v>
      </c>
      <c r="G3766" s="4" t="s">
        <v>6</v>
      </c>
      <c r="H3766" s="2" t="s">
        <v>6</v>
      </c>
      <c r="I3766" s="2" t="s">
        <v>6</v>
      </c>
      <c r="J3766" s="2" t="s">
        <v>6</v>
      </c>
      <c r="K3766" s="2" t="s">
        <v>6</v>
      </c>
      <c r="L3766" s="2" t="s">
        <v>6</v>
      </c>
      <c r="M3766" s="2" t="s">
        <v>6</v>
      </c>
      <c r="N3766" s="2" t="s">
        <v>6</v>
      </c>
      <c r="O3766" s="2" t="s">
        <v>6</v>
      </c>
      <c r="P3766" s="2" t="s">
        <v>6</v>
      </c>
      <c r="Q3766" s="2" t="s">
        <v>6</v>
      </c>
      <c r="R3766" s="2" t="s">
        <v>6</v>
      </c>
      <c r="S3766" s="2" t="s">
        <v>6</v>
      </c>
      <c r="T3766" s="2" t="s">
        <v>6</v>
      </c>
      <c r="U3766" s="2" t="s">
        <v>6</v>
      </c>
      <c r="V3766" s="2" t="s">
        <v>6</v>
      </c>
      <c r="W3766" s="2" t="s">
        <v>6</v>
      </c>
      <c r="X3766" s="2" t="s">
        <v>6</v>
      </c>
      <c r="Y3766" s="2" t="s">
        <v>6</v>
      </c>
      <c r="Z3766" s="2" t="s">
        <v>6</v>
      </c>
      <c r="AA3766" s="2" t="s">
        <v>6</v>
      </c>
      <c r="AB3766" s="2" t="s">
        <v>6</v>
      </c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</row>
    <row r="3767" spans="1:47" ht="15.75">
      <c r="A3767" s="2" t="s">
        <v>6</v>
      </c>
      <c r="B3767" s="2" t="s">
        <v>6</v>
      </c>
      <c r="C3767" s="2" t="s">
        <v>6</v>
      </c>
      <c r="D3767" s="2" t="s">
        <v>6</v>
      </c>
      <c r="E3767" s="2" t="s">
        <v>6</v>
      </c>
      <c r="F3767" s="26" t="s">
        <v>6</v>
      </c>
      <c r="G3767" s="4" t="s">
        <v>6</v>
      </c>
      <c r="H3767" s="2" t="s">
        <v>6</v>
      </c>
      <c r="I3767" s="2" t="s">
        <v>6</v>
      </c>
      <c r="J3767" s="2" t="s">
        <v>6</v>
      </c>
      <c r="K3767" s="2" t="s">
        <v>6</v>
      </c>
      <c r="L3767" s="2" t="s">
        <v>6</v>
      </c>
      <c r="M3767" s="2" t="s">
        <v>6</v>
      </c>
      <c r="N3767" s="2" t="s">
        <v>6</v>
      </c>
      <c r="O3767" s="2" t="s">
        <v>6</v>
      </c>
      <c r="P3767" s="2" t="s">
        <v>6</v>
      </c>
      <c r="Q3767" s="2" t="s">
        <v>6</v>
      </c>
      <c r="R3767" s="2" t="s">
        <v>6</v>
      </c>
      <c r="S3767" s="2" t="s">
        <v>6</v>
      </c>
      <c r="T3767" s="2" t="s">
        <v>6</v>
      </c>
      <c r="U3767" s="2" t="s">
        <v>6</v>
      </c>
      <c r="V3767" s="2" t="s">
        <v>6</v>
      </c>
      <c r="W3767" s="2" t="s">
        <v>6</v>
      </c>
      <c r="X3767" s="2" t="s">
        <v>6</v>
      </c>
      <c r="Y3767" s="2" t="s">
        <v>6</v>
      </c>
      <c r="Z3767" s="2" t="s">
        <v>6</v>
      </c>
      <c r="AA3767" s="2" t="s">
        <v>6</v>
      </c>
      <c r="AB3767" s="2" t="s">
        <v>6</v>
      </c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</row>
    <row r="3768" spans="1:47" ht="15.75">
      <c r="A3768" s="2" t="s">
        <v>6</v>
      </c>
      <c r="B3768" s="2" t="s">
        <v>6</v>
      </c>
      <c r="C3768" s="2" t="s">
        <v>6</v>
      </c>
      <c r="D3768" s="2" t="s">
        <v>6</v>
      </c>
      <c r="E3768" s="2" t="s">
        <v>6</v>
      </c>
      <c r="F3768" s="26" t="s">
        <v>6</v>
      </c>
      <c r="G3768" s="4" t="s">
        <v>6</v>
      </c>
      <c r="H3768" s="2" t="s">
        <v>6</v>
      </c>
      <c r="I3768" s="2" t="s">
        <v>6</v>
      </c>
      <c r="J3768" s="2" t="s">
        <v>6</v>
      </c>
      <c r="K3768" s="2" t="s">
        <v>6</v>
      </c>
      <c r="L3768" s="2" t="s">
        <v>6</v>
      </c>
      <c r="M3768" s="2" t="s">
        <v>6</v>
      </c>
      <c r="N3768" s="2" t="s">
        <v>6</v>
      </c>
      <c r="O3768" s="2" t="s">
        <v>6</v>
      </c>
      <c r="P3768" s="2" t="s">
        <v>6</v>
      </c>
      <c r="Q3768" s="2" t="s">
        <v>6</v>
      </c>
      <c r="R3768" s="2" t="s">
        <v>6</v>
      </c>
      <c r="S3768" s="2" t="s">
        <v>6</v>
      </c>
      <c r="T3768" s="2" t="s">
        <v>6</v>
      </c>
      <c r="U3768" s="2" t="s">
        <v>6</v>
      </c>
      <c r="V3768" s="2" t="s">
        <v>6</v>
      </c>
      <c r="W3768" s="2" t="s">
        <v>6</v>
      </c>
      <c r="X3768" s="2" t="s">
        <v>6</v>
      </c>
      <c r="Y3768" s="2" t="s">
        <v>6</v>
      </c>
      <c r="Z3768" s="2" t="s">
        <v>6</v>
      </c>
      <c r="AA3768" s="2" t="s">
        <v>6</v>
      </c>
      <c r="AB3768" s="2" t="s">
        <v>6</v>
      </c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</row>
    <row r="3769" spans="1:47" ht="15.75">
      <c r="A3769" s="2" t="s">
        <v>6</v>
      </c>
      <c r="B3769" s="2" t="s">
        <v>6</v>
      </c>
      <c r="C3769" s="2" t="s">
        <v>6</v>
      </c>
      <c r="D3769" s="2" t="s">
        <v>6</v>
      </c>
      <c r="E3769" s="2" t="s">
        <v>6</v>
      </c>
      <c r="F3769" s="26" t="s">
        <v>6</v>
      </c>
      <c r="G3769" s="4" t="s">
        <v>6</v>
      </c>
      <c r="H3769" s="2" t="s">
        <v>6</v>
      </c>
      <c r="I3769" s="2" t="s">
        <v>6</v>
      </c>
      <c r="J3769" s="2" t="s">
        <v>6</v>
      </c>
      <c r="K3769" s="2" t="s">
        <v>6</v>
      </c>
      <c r="L3769" s="2" t="s">
        <v>6</v>
      </c>
      <c r="M3769" s="2" t="s">
        <v>6</v>
      </c>
      <c r="N3769" s="2" t="s">
        <v>6</v>
      </c>
      <c r="O3769" s="2" t="s">
        <v>6</v>
      </c>
      <c r="P3769" s="2" t="s">
        <v>6</v>
      </c>
      <c r="Q3769" s="2" t="s">
        <v>6</v>
      </c>
      <c r="R3769" s="2" t="s">
        <v>6</v>
      </c>
      <c r="S3769" s="2" t="s">
        <v>6</v>
      </c>
      <c r="T3769" s="2" t="s">
        <v>6</v>
      </c>
      <c r="U3769" s="2" t="s">
        <v>6</v>
      </c>
      <c r="V3769" s="2" t="s">
        <v>6</v>
      </c>
      <c r="W3769" s="2" t="s">
        <v>6</v>
      </c>
      <c r="X3769" s="2" t="s">
        <v>6</v>
      </c>
      <c r="Y3769" s="2" t="s">
        <v>6</v>
      </c>
      <c r="Z3769" s="2" t="s">
        <v>6</v>
      </c>
      <c r="AA3769" s="2" t="s">
        <v>6</v>
      </c>
      <c r="AB3769" s="2" t="s">
        <v>6</v>
      </c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</row>
    <row r="3770" spans="1:47" ht="15.75">
      <c r="A3770" s="2" t="s">
        <v>6</v>
      </c>
      <c r="B3770" s="2" t="s">
        <v>6</v>
      </c>
      <c r="C3770" s="2" t="s">
        <v>6</v>
      </c>
      <c r="D3770" s="2" t="s">
        <v>6</v>
      </c>
      <c r="E3770" s="2" t="s">
        <v>6</v>
      </c>
      <c r="F3770" s="26" t="s">
        <v>6</v>
      </c>
      <c r="G3770" s="4" t="s">
        <v>6</v>
      </c>
      <c r="H3770" s="2" t="s">
        <v>6</v>
      </c>
      <c r="I3770" s="2" t="s">
        <v>6</v>
      </c>
      <c r="J3770" s="2" t="s">
        <v>6</v>
      </c>
      <c r="K3770" s="2" t="s">
        <v>6</v>
      </c>
      <c r="L3770" s="2" t="s">
        <v>6</v>
      </c>
      <c r="M3770" s="2" t="s">
        <v>6</v>
      </c>
      <c r="N3770" s="2" t="s">
        <v>6</v>
      </c>
      <c r="O3770" s="2" t="s">
        <v>6</v>
      </c>
      <c r="P3770" s="2" t="s">
        <v>6</v>
      </c>
      <c r="Q3770" s="2" t="s">
        <v>6</v>
      </c>
      <c r="R3770" s="2" t="s">
        <v>6</v>
      </c>
      <c r="S3770" s="2" t="s">
        <v>6</v>
      </c>
      <c r="T3770" s="2" t="s">
        <v>6</v>
      </c>
      <c r="U3770" s="2" t="s">
        <v>6</v>
      </c>
      <c r="V3770" s="2" t="s">
        <v>6</v>
      </c>
      <c r="W3770" s="2" t="s">
        <v>6</v>
      </c>
      <c r="X3770" s="2" t="s">
        <v>6</v>
      </c>
      <c r="Y3770" s="2" t="s">
        <v>6</v>
      </c>
      <c r="Z3770" s="2" t="s">
        <v>6</v>
      </c>
      <c r="AA3770" s="2" t="s">
        <v>6</v>
      </c>
      <c r="AB3770" s="2" t="s">
        <v>6</v>
      </c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</row>
    <row r="3771" spans="1:47" ht="15.75">
      <c r="A3771" s="2" t="s">
        <v>6</v>
      </c>
      <c r="B3771" s="2" t="s">
        <v>6</v>
      </c>
      <c r="C3771" s="2" t="s">
        <v>6</v>
      </c>
      <c r="D3771" s="2" t="s">
        <v>6</v>
      </c>
      <c r="E3771" s="2" t="s">
        <v>6</v>
      </c>
      <c r="F3771" s="26" t="s">
        <v>6</v>
      </c>
      <c r="G3771" s="4" t="s">
        <v>6</v>
      </c>
      <c r="H3771" s="2" t="s">
        <v>6</v>
      </c>
      <c r="I3771" s="2" t="s">
        <v>6</v>
      </c>
      <c r="J3771" s="2" t="s">
        <v>6</v>
      </c>
      <c r="K3771" s="2" t="s">
        <v>6</v>
      </c>
      <c r="L3771" s="2" t="s">
        <v>6</v>
      </c>
      <c r="M3771" s="2" t="s">
        <v>6</v>
      </c>
      <c r="N3771" s="2" t="s">
        <v>6</v>
      </c>
      <c r="O3771" s="2" t="s">
        <v>6</v>
      </c>
      <c r="P3771" s="2" t="s">
        <v>6</v>
      </c>
      <c r="Q3771" s="2" t="s">
        <v>6</v>
      </c>
      <c r="R3771" s="2" t="s">
        <v>6</v>
      </c>
      <c r="S3771" s="2" t="s">
        <v>6</v>
      </c>
      <c r="T3771" s="2" t="s">
        <v>6</v>
      </c>
      <c r="U3771" s="2" t="s">
        <v>6</v>
      </c>
      <c r="V3771" s="2" t="s">
        <v>6</v>
      </c>
      <c r="W3771" s="2" t="s">
        <v>6</v>
      </c>
      <c r="X3771" s="2" t="s">
        <v>6</v>
      </c>
      <c r="Y3771" s="2" t="s">
        <v>6</v>
      </c>
      <c r="Z3771" s="2" t="s">
        <v>6</v>
      </c>
      <c r="AA3771" s="2" t="s">
        <v>6</v>
      </c>
      <c r="AB3771" s="2" t="s">
        <v>6</v>
      </c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</row>
    <row r="3772" spans="1:47" ht="15.75">
      <c r="A3772" s="2" t="s">
        <v>6</v>
      </c>
      <c r="B3772" s="2" t="s">
        <v>6</v>
      </c>
      <c r="C3772" s="2" t="s">
        <v>6</v>
      </c>
      <c r="D3772" s="2" t="s">
        <v>6</v>
      </c>
      <c r="E3772" s="2" t="s">
        <v>6</v>
      </c>
      <c r="F3772" s="26" t="s">
        <v>6</v>
      </c>
      <c r="G3772" s="4" t="s">
        <v>6</v>
      </c>
      <c r="H3772" s="2" t="s">
        <v>6</v>
      </c>
      <c r="I3772" s="2" t="s">
        <v>6</v>
      </c>
      <c r="J3772" s="2" t="s">
        <v>6</v>
      </c>
      <c r="K3772" s="2" t="s">
        <v>6</v>
      </c>
      <c r="L3772" s="2" t="s">
        <v>6</v>
      </c>
      <c r="M3772" s="2" t="s">
        <v>6</v>
      </c>
      <c r="N3772" s="2" t="s">
        <v>6</v>
      </c>
      <c r="O3772" s="2" t="s">
        <v>6</v>
      </c>
      <c r="P3772" s="2" t="s">
        <v>6</v>
      </c>
      <c r="Q3772" s="2" t="s">
        <v>6</v>
      </c>
      <c r="R3772" s="2" t="s">
        <v>6</v>
      </c>
      <c r="S3772" s="2" t="s">
        <v>6</v>
      </c>
      <c r="T3772" s="2" t="s">
        <v>6</v>
      </c>
      <c r="U3772" s="2" t="s">
        <v>6</v>
      </c>
      <c r="V3772" s="2" t="s">
        <v>6</v>
      </c>
      <c r="W3772" s="2" t="s">
        <v>6</v>
      </c>
      <c r="X3772" s="2" t="s">
        <v>6</v>
      </c>
      <c r="Y3772" s="2" t="s">
        <v>6</v>
      </c>
      <c r="Z3772" s="2" t="s">
        <v>6</v>
      </c>
      <c r="AA3772" s="2" t="s">
        <v>6</v>
      </c>
      <c r="AB3772" s="2" t="s">
        <v>6</v>
      </c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</row>
    <row r="3773" spans="1:47" ht="15.75">
      <c r="A3773" s="2" t="s">
        <v>6</v>
      </c>
      <c r="B3773" s="2" t="s">
        <v>6</v>
      </c>
      <c r="C3773" s="2" t="s">
        <v>6</v>
      </c>
      <c r="D3773" s="2" t="s">
        <v>6</v>
      </c>
      <c r="E3773" s="2" t="s">
        <v>6</v>
      </c>
      <c r="F3773" s="26" t="s">
        <v>6</v>
      </c>
      <c r="G3773" s="4" t="s">
        <v>6</v>
      </c>
      <c r="H3773" s="2" t="s">
        <v>6</v>
      </c>
      <c r="I3773" s="2" t="s">
        <v>6</v>
      </c>
      <c r="J3773" s="2" t="s">
        <v>6</v>
      </c>
      <c r="K3773" s="2" t="s">
        <v>6</v>
      </c>
      <c r="L3773" s="2" t="s">
        <v>6</v>
      </c>
      <c r="M3773" s="2" t="s">
        <v>6</v>
      </c>
      <c r="N3773" s="2" t="s">
        <v>6</v>
      </c>
      <c r="O3773" s="2" t="s">
        <v>6</v>
      </c>
      <c r="P3773" s="2" t="s">
        <v>6</v>
      </c>
      <c r="Q3773" s="2" t="s">
        <v>6</v>
      </c>
      <c r="R3773" s="2" t="s">
        <v>6</v>
      </c>
      <c r="S3773" s="2" t="s">
        <v>6</v>
      </c>
      <c r="T3773" s="2" t="s">
        <v>6</v>
      </c>
      <c r="U3773" s="2" t="s">
        <v>6</v>
      </c>
      <c r="V3773" s="2" t="s">
        <v>6</v>
      </c>
      <c r="W3773" s="2" t="s">
        <v>6</v>
      </c>
      <c r="X3773" s="2" t="s">
        <v>6</v>
      </c>
      <c r="Y3773" s="2" t="s">
        <v>6</v>
      </c>
      <c r="Z3773" s="2" t="s">
        <v>6</v>
      </c>
      <c r="AA3773" s="2" t="s">
        <v>6</v>
      </c>
      <c r="AB3773" s="2" t="s">
        <v>6</v>
      </c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</row>
    <row r="3774" spans="1:47" ht="15.75">
      <c r="A3774" s="2"/>
      <c r="B3774" s="2"/>
      <c r="C3774" s="2"/>
      <c r="D3774" s="2"/>
      <c r="E3774" s="2"/>
      <c r="F3774" s="26"/>
      <c r="G3774" s="4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</row>
    <row r="3775" spans="1:47" ht="15.75">
      <c r="A3775" s="2"/>
      <c r="B3775" s="2"/>
      <c r="C3775" s="2"/>
      <c r="D3775" s="2"/>
      <c r="E3775" s="2"/>
      <c r="F3775" s="26"/>
      <c r="G3775" s="4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</row>
    <row r="3776" spans="1:47" ht="15.75">
      <c r="A3776" s="2"/>
      <c r="B3776" s="2"/>
      <c r="C3776" s="2"/>
      <c r="D3776" s="2"/>
      <c r="E3776" s="2"/>
      <c r="F3776" s="26"/>
      <c r="G3776" s="4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</row>
    <row r="3777" spans="1:47" ht="15.75">
      <c r="A3777" s="2"/>
      <c r="B3777" s="2"/>
      <c r="C3777" s="2"/>
      <c r="D3777" s="2"/>
      <c r="E3777" s="2"/>
      <c r="F3777" s="26"/>
      <c r="G3777" s="4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</row>
    <row r="3778" spans="1:47" ht="15.75">
      <c r="A3778" s="2"/>
      <c r="B3778" s="2"/>
      <c r="C3778" s="2"/>
      <c r="D3778" s="2"/>
      <c r="E3778" s="2"/>
      <c r="F3778" s="26"/>
      <c r="G3778" s="4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</row>
    <row r="3779" spans="1:47" ht="15.75">
      <c r="A3779" s="2"/>
      <c r="B3779" s="2"/>
      <c r="C3779" s="2"/>
      <c r="D3779" s="2"/>
      <c r="E3779" s="2"/>
      <c r="F3779" s="26"/>
      <c r="G3779" s="4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</row>
    <row r="3780" spans="1:47" ht="15.75">
      <c r="A3780" s="2"/>
      <c r="B3780" s="2"/>
      <c r="C3780" s="2"/>
      <c r="D3780" s="2"/>
      <c r="E3780" s="2"/>
      <c r="F3780" s="26"/>
      <c r="G3780" s="4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</row>
    <row r="3781" spans="1:47" ht="15.75">
      <c r="A3781" s="2"/>
      <c r="B3781" s="2"/>
      <c r="C3781" s="2"/>
      <c r="D3781" s="2"/>
      <c r="E3781" s="2"/>
      <c r="F3781" s="26"/>
      <c r="G3781" s="4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</row>
    <row r="3782" spans="1:47" ht="15.75">
      <c r="A3782" s="2"/>
      <c r="B3782" s="2"/>
      <c r="C3782" s="2"/>
      <c r="D3782" s="2"/>
      <c r="E3782" s="2"/>
      <c r="F3782" s="26"/>
      <c r="G3782" s="4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</row>
    <row r="3783" spans="1:47" ht="15.75">
      <c r="A3783" s="2"/>
      <c r="B3783" s="2"/>
      <c r="C3783" s="2"/>
      <c r="D3783" s="2"/>
      <c r="E3783" s="2"/>
      <c r="F3783" s="26"/>
      <c r="G3783" s="4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</row>
    <row r="3784" spans="1:47" ht="15.75">
      <c r="A3784" s="2"/>
      <c r="B3784" s="2"/>
      <c r="C3784" s="2"/>
      <c r="D3784" s="2"/>
      <c r="E3784" s="2"/>
      <c r="F3784" s="26"/>
      <c r="G3784" s="4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</row>
    <row r="3785" spans="1:47" ht="15.75">
      <c r="A3785" s="2"/>
      <c r="B3785" s="2"/>
      <c r="C3785" s="2"/>
      <c r="D3785" s="2"/>
      <c r="E3785" s="2"/>
      <c r="F3785" s="26"/>
      <c r="G3785" s="4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</row>
    <row r="3786" spans="1:47" ht="15.75">
      <c r="A3786" s="2"/>
      <c r="B3786" s="2"/>
      <c r="C3786" s="2"/>
      <c r="D3786" s="2"/>
      <c r="E3786" s="2"/>
      <c r="F3786" s="26"/>
      <c r="G3786" s="4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</row>
    <row r="3787" spans="1:47" ht="15.75">
      <c r="A3787" s="2"/>
      <c r="B3787" s="2"/>
      <c r="C3787" s="2"/>
      <c r="D3787" s="2"/>
      <c r="E3787" s="2"/>
      <c r="F3787" s="26"/>
      <c r="G3787" s="4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</row>
    <row r="3788" spans="1:47" ht="15.75">
      <c r="A3788" s="2"/>
      <c r="B3788" s="2"/>
      <c r="C3788" s="2"/>
      <c r="D3788" s="2"/>
      <c r="E3788" s="2"/>
      <c r="F3788" s="26"/>
      <c r="G3788" s="4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</row>
    <row r="3789" spans="1:47" ht="15.75">
      <c r="A3789" s="2"/>
      <c r="B3789" s="2"/>
      <c r="C3789" s="2"/>
      <c r="D3789" s="2"/>
      <c r="E3789" s="2"/>
      <c r="F3789" s="26"/>
      <c r="G3789" s="4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</row>
    <row r="3790" spans="1:47" ht="15.75">
      <c r="A3790" s="2"/>
      <c r="B3790" s="2"/>
      <c r="C3790" s="2"/>
      <c r="D3790" s="2"/>
      <c r="E3790" s="2"/>
      <c r="F3790" s="26"/>
      <c r="G3790" s="4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</row>
    <row r="3791" spans="1:47" ht="15.75">
      <c r="A3791" s="2"/>
      <c r="B3791" s="2"/>
      <c r="C3791" s="2"/>
      <c r="D3791" s="2"/>
      <c r="E3791" s="2"/>
      <c r="F3791" s="26"/>
      <c r="G3791" s="4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</row>
    <row r="3792" spans="1:47" ht="15.75">
      <c r="A3792" s="2"/>
      <c r="B3792" s="2"/>
      <c r="C3792" s="2"/>
      <c r="D3792" s="2"/>
      <c r="E3792" s="2"/>
      <c r="F3792" s="26"/>
      <c r="G3792" s="4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</row>
    <row r="3793" spans="1:47" ht="15.75">
      <c r="A3793" s="2"/>
      <c r="B3793" s="2"/>
      <c r="C3793" s="2"/>
      <c r="D3793" s="2"/>
      <c r="E3793" s="2"/>
      <c r="F3793" s="26"/>
      <c r="G3793" s="4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</row>
    <row r="3794" spans="1:47" ht="15.75">
      <c r="A3794" s="2"/>
      <c r="B3794" s="2"/>
      <c r="C3794" s="2"/>
      <c r="D3794" s="2"/>
      <c r="E3794" s="2"/>
      <c r="F3794" s="26"/>
      <c r="G3794" s="4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</row>
    <row r="3795" spans="1:47" ht="15.75">
      <c r="A3795" s="2"/>
      <c r="B3795" s="2"/>
      <c r="C3795" s="2"/>
      <c r="D3795" s="2"/>
      <c r="E3795" s="2"/>
      <c r="F3795" s="26"/>
      <c r="G3795" s="4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</row>
    <row r="3796" spans="1:47" ht="15.75">
      <c r="A3796" s="2"/>
      <c r="B3796" s="2"/>
      <c r="C3796" s="2"/>
      <c r="D3796" s="2"/>
      <c r="E3796" s="2"/>
      <c r="F3796" s="26"/>
      <c r="G3796" s="4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</row>
    <row r="3797" spans="1:47" ht="15.75">
      <c r="A3797" s="2"/>
      <c r="B3797" s="2"/>
      <c r="C3797" s="2"/>
      <c r="D3797" s="2"/>
      <c r="E3797" s="2"/>
      <c r="F3797" s="26"/>
      <c r="G3797" s="4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</row>
    <row r="3798" spans="1:47" ht="15.75">
      <c r="A3798" s="2"/>
      <c r="B3798" s="2"/>
      <c r="C3798" s="2"/>
      <c r="D3798" s="2"/>
      <c r="E3798" s="2"/>
      <c r="F3798" s="26"/>
      <c r="G3798" s="4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</row>
    <row r="3799" spans="1:47" ht="15.75">
      <c r="A3799" s="2"/>
      <c r="B3799" s="2"/>
      <c r="C3799" s="2"/>
      <c r="D3799" s="2"/>
      <c r="E3799" s="2"/>
      <c r="F3799" s="26"/>
      <c r="G3799" s="4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</row>
    <row r="3800" spans="1:47" ht="15.75">
      <c r="A3800" s="2"/>
      <c r="B3800" s="2"/>
      <c r="C3800" s="2"/>
      <c r="D3800" s="2"/>
      <c r="E3800" s="2"/>
      <c r="F3800" s="26"/>
      <c r="G3800" s="4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</row>
    <row r="3801" spans="1:47" ht="15.75">
      <c r="A3801" s="2"/>
      <c r="B3801" s="2"/>
      <c r="C3801" s="2"/>
      <c r="D3801" s="2"/>
      <c r="E3801" s="2"/>
      <c r="F3801" s="26"/>
      <c r="G3801" s="4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</row>
    <row r="3802" spans="1:47" ht="15.75">
      <c r="A3802" s="2"/>
      <c r="B3802" s="2"/>
      <c r="C3802" s="2"/>
      <c r="D3802" s="2"/>
      <c r="E3802" s="2"/>
      <c r="F3802" s="26"/>
      <c r="G3802" s="4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</row>
    <row r="3803" spans="1:47" ht="15.75">
      <c r="A3803" s="2"/>
      <c r="B3803" s="2"/>
      <c r="C3803" s="2"/>
      <c r="D3803" s="2"/>
      <c r="E3803" s="2"/>
      <c r="F3803" s="26"/>
      <c r="G3803" s="4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</row>
    <row r="3804" spans="1:47" ht="15.75">
      <c r="A3804" s="2"/>
      <c r="B3804" s="2"/>
      <c r="C3804" s="2"/>
      <c r="D3804" s="2"/>
      <c r="E3804" s="2"/>
      <c r="F3804" s="26"/>
      <c r="G3804" s="4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</row>
    <row r="3805" spans="1:47" ht="15.75">
      <c r="A3805" s="2"/>
      <c r="B3805" s="2"/>
      <c r="C3805" s="2"/>
      <c r="D3805" s="2"/>
      <c r="E3805" s="2"/>
      <c r="F3805" s="26"/>
      <c r="G3805" s="4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</row>
    <row r="3806" spans="1:47" ht="15.75">
      <c r="A3806" s="2"/>
      <c r="B3806" s="2"/>
      <c r="C3806" s="2"/>
      <c r="D3806" s="2"/>
      <c r="E3806" s="2"/>
      <c r="F3806" s="26"/>
      <c r="G3806" s="4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</row>
    <row r="3807" spans="1:47" ht="15.75">
      <c r="A3807" s="2"/>
      <c r="B3807" s="2"/>
      <c r="C3807" s="2"/>
      <c r="D3807" s="2"/>
      <c r="E3807" s="2"/>
      <c r="F3807" s="26"/>
      <c r="G3807" s="4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</row>
    <row r="3808" spans="1:47" ht="15.75">
      <c r="A3808" s="2"/>
      <c r="B3808" s="2"/>
      <c r="C3808" s="2"/>
      <c r="D3808" s="2"/>
      <c r="E3808" s="2"/>
      <c r="F3808" s="26"/>
      <c r="G3808" s="4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</row>
    <row r="3809" spans="1:47" ht="15.75">
      <c r="A3809" s="2"/>
      <c r="B3809" s="2"/>
      <c r="C3809" s="2"/>
      <c r="D3809" s="2"/>
      <c r="E3809" s="2"/>
      <c r="F3809" s="26"/>
      <c r="G3809" s="4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</row>
    <row r="3810" spans="1:47" ht="15.75">
      <c r="A3810" s="2"/>
      <c r="B3810" s="2"/>
      <c r="C3810" s="2"/>
      <c r="D3810" s="2"/>
      <c r="E3810" s="2"/>
      <c r="F3810" s="26"/>
      <c r="G3810" s="4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</row>
    <row r="3811" spans="1:47" ht="15.75">
      <c r="A3811" s="2"/>
      <c r="B3811" s="2"/>
      <c r="C3811" s="2"/>
      <c r="D3811" s="2"/>
      <c r="E3811" s="2"/>
      <c r="F3811" s="26"/>
      <c r="G3811" s="4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</row>
    <row r="3812" spans="1:47" ht="15.75">
      <c r="A3812" s="2"/>
      <c r="B3812" s="2"/>
      <c r="C3812" s="2"/>
      <c r="D3812" s="2"/>
      <c r="E3812" s="2"/>
      <c r="F3812" s="26"/>
      <c r="G3812" s="4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</row>
    <row r="3813" spans="1:47" ht="15.75">
      <c r="A3813" s="2"/>
      <c r="B3813" s="2"/>
      <c r="C3813" s="2"/>
      <c r="D3813" s="2"/>
      <c r="E3813" s="2"/>
      <c r="F3813" s="26"/>
      <c r="G3813" s="4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</row>
    <row r="3814" spans="1:47" ht="15.75">
      <c r="A3814" s="2"/>
      <c r="B3814" s="2"/>
      <c r="C3814" s="2"/>
      <c r="D3814" s="2"/>
      <c r="E3814" s="2"/>
      <c r="F3814" s="26"/>
      <c r="G3814" s="4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</row>
    <row r="3815" spans="1:47" ht="15.75">
      <c r="A3815" s="2"/>
      <c r="B3815" s="2"/>
      <c r="C3815" s="2"/>
      <c r="D3815" s="2"/>
      <c r="E3815" s="2"/>
      <c r="F3815" s="26"/>
      <c r="G3815" s="4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</row>
    <row r="3816" spans="1:47" ht="15.75">
      <c r="A3816" s="2"/>
      <c r="B3816" s="2"/>
      <c r="C3816" s="2"/>
      <c r="D3816" s="2"/>
      <c r="E3816" s="2"/>
      <c r="F3816" s="26"/>
      <c r="G3816" s="4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</row>
    <row r="3817" spans="1:47" ht="15.75">
      <c r="A3817" s="2"/>
      <c r="B3817" s="2"/>
      <c r="C3817" s="2"/>
      <c r="D3817" s="2"/>
      <c r="E3817" s="2"/>
      <c r="F3817" s="26"/>
      <c r="G3817" s="4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</row>
    <row r="3818" spans="1:47" ht="15.75">
      <c r="A3818" s="2"/>
      <c r="B3818" s="2"/>
      <c r="C3818" s="2"/>
      <c r="D3818" s="2"/>
      <c r="E3818" s="2"/>
      <c r="F3818" s="26"/>
      <c r="G3818" s="4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</row>
    <row r="3819" spans="1:47" ht="15.75">
      <c r="A3819" s="2"/>
      <c r="B3819" s="2"/>
      <c r="C3819" s="2"/>
      <c r="D3819" s="2"/>
      <c r="E3819" s="2"/>
      <c r="F3819" s="26"/>
      <c r="G3819" s="4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</row>
    <row r="3820" spans="1:47" ht="15.75">
      <c r="A3820" s="2"/>
      <c r="B3820" s="2"/>
      <c r="C3820" s="2"/>
      <c r="D3820" s="2"/>
      <c r="E3820" s="2"/>
      <c r="F3820" s="26"/>
      <c r="G3820" s="4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</row>
    <row r="3821" spans="1:47" ht="15.75">
      <c r="A3821" s="2"/>
      <c r="B3821" s="2"/>
      <c r="C3821" s="2"/>
      <c r="D3821" s="2"/>
      <c r="E3821" s="2"/>
      <c r="F3821" s="26"/>
      <c r="G3821" s="4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</row>
    <row r="3822" spans="1:47" ht="15.75">
      <c r="A3822" s="2"/>
      <c r="B3822" s="2"/>
      <c r="C3822" s="2"/>
      <c r="D3822" s="2"/>
      <c r="E3822" s="2"/>
      <c r="F3822" s="26"/>
      <c r="G3822" s="4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</row>
    <row r="3823" spans="1:47" ht="15.75">
      <c r="A3823" s="2"/>
      <c r="B3823" s="2"/>
      <c r="C3823" s="2"/>
      <c r="D3823" s="2"/>
      <c r="E3823" s="2"/>
      <c r="F3823" s="26"/>
      <c r="G3823" s="4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</row>
    <row r="3824" spans="1:47" ht="15.75">
      <c r="A3824" s="2"/>
      <c r="B3824" s="2"/>
      <c r="C3824" s="2"/>
      <c r="D3824" s="2"/>
      <c r="E3824" s="2"/>
      <c r="F3824" s="26"/>
      <c r="G3824" s="4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</row>
    <row r="3825" spans="1:47" ht="15.75">
      <c r="A3825" s="2"/>
      <c r="B3825" s="2"/>
      <c r="C3825" s="2"/>
      <c r="D3825" s="2"/>
      <c r="E3825" s="2"/>
      <c r="F3825" s="26"/>
      <c r="G3825" s="4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</row>
    <row r="3826" spans="1:47" ht="15.75">
      <c r="A3826" s="2"/>
      <c r="B3826" s="2"/>
      <c r="C3826" s="2"/>
      <c r="D3826" s="2"/>
      <c r="E3826" s="2"/>
      <c r="F3826" s="26"/>
      <c r="G3826" s="4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</row>
    <row r="3827" spans="1:47" ht="15.75">
      <c r="A3827" s="2"/>
      <c r="B3827" s="2"/>
      <c r="C3827" s="2"/>
      <c r="D3827" s="2"/>
      <c r="E3827" s="2"/>
      <c r="F3827" s="26"/>
      <c r="G3827" s="4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</row>
    <row r="3828" spans="1:47" ht="15.75">
      <c r="A3828" s="2"/>
      <c r="B3828" s="2"/>
      <c r="C3828" s="2"/>
      <c r="D3828" s="2"/>
      <c r="E3828" s="2"/>
      <c r="F3828" s="26"/>
      <c r="G3828" s="4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</row>
    <row r="3829" spans="1:47" ht="15.75">
      <c r="A3829" s="2"/>
      <c r="B3829" s="2"/>
      <c r="C3829" s="2"/>
      <c r="D3829" s="2"/>
      <c r="E3829" s="2"/>
      <c r="F3829" s="26"/>
      <c r="G3829" s="4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</row>
    <row r="3830" spans="1:47" ht="15.75">
      <c r="A3830" s="2"/>
      <c r="B3830" s="2"/>
      <c r="C3830" s="2"/>
      <c r="D3830" s="2"/>
      <c r="E3830" s="2"/>
      <c r="F3830" s="26"/>
      <c r="G3830" s="4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</row>
    <row r="3831" spans="1:47" ht="15.75">
      <c r="A3831" s="2"/>
      <c r="B3831" s="2"/>
      <c r="C3831" s="2"/>
      <c r="D3831" s="2"/>
      <c r="E3831" s="2"/>
      <c r="F3831" s="26"/>
      <c r="G3831" s="4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</row>
    <row r="3832" spans="1:47" ht="15.75">
      <c r="A3832" s="2"/>
      <c r="B3832" s="2"/>
      <c r="C3832" s="2"/>
      <c r="D3832" s="2"/>
      <c r="E3832" s="2"/>
      <c r="F3832" s="26"/>
      <c r="G3832" s="4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</row>
    <row r="3833" spans="1:47" ht="15.75">
      <c r="A3833" s="2"/>
      <c r="B3833" s="2"/>
      <c r="C3833" s="2"/>
      <c r="D3833" s="2"/>
      <c r="E3833" s="2"/>
      <c r="F3833" s="26"/>
      <c r="G3833" s="4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</row>
    <row r="3834" spans="1:47" ht="15.75">
      <c r="A3834" s="2"/>
      <c r="B3834" s="2"/>
      <c r="C3834" s="2"/>
      <c r="D3834" s="2"/>
      <c r="E3834" s="2"/>
      <c r="F3834" s="26"/>
      <c r="G3834" s="4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</row>
    <row r="3835" spans="1:47" ht="15.75">
      <c r="A3835" s="2"/>
      <c r="B3835" s="2"/>
      <c r="C3835" s="2"/>
      <c r="D3835" s="2"/>
      <c r="E3835" s="2"/>
      <c r="F3835" s="26"/>
      <c r="G3835" s="4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</row>
    <row r="3836" spans="1:47" ht="15.75">
      <c r="A3836" s="2"/>
      <c r="B3836" s="2"/>
      <c r="C3836" s="2"/>
      <c r="D3836" s="2"/>
      <c r="E3836" s="2"/>
      <c r="F3836" s="26"/>
      <c r="G3836" s="4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</row>
    <row r="3837" spans="1:47" ht="15.75">
      <c r="A3837" s="2"/>
      <c r="B3837" s="2"/>
      <c r="C3837" s="2"/>
      <c r="D3837" s="2"/>
      <c r="E3837" s="2"/>
      <c r="F3837" s="26"/>
      <c r="G3837" s="4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</row>
    <row r="3838" spans="1:47" ht="15.75">
      <c r="A3838" s="2"/>
      <c r="B3838" s="2"/>
      <c r="C3838" s="2"/>
      <c r="D3838" s="2"/>
      <c r="E3838" s="2"/>
      <c r="F3838" s="26"/>
      <c r="G3838" s="4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</row>
    <row r="3839" spans="1:47" ht="15.75">
      <c r="A3839" s="2"/>
      <c r="B3839" s="2"/>
      <c r="C3839" s="2"/>
      <c r="D3839" s="2"/>
      <c r="E3839" s="2"/>
      <c r="F3839" s="26"/>
      <c r="G3839" s="4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</row>
    <row r="3840" spans="1:47" ht="15.75">
      <c r="A3840" s="2"/>
      <c r="B3840" s="2"/>
      <c r="C3840" s="2"/>
      <c r="D3840" s="2"/>
      <c r="E3840" s="2"/>
      <c r="F3840" s="26"/>
      <c r="G3840" s="4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</row>
    <row r="3841" spans="1:47" ht="15.75">
      <c r="A3841" s="2"/>
      <c r="B3841" s="2"/>
      <c r="C3841" s="2"/>
      <c r="D3841" s="2"/>
      <c r="E3841" s="2"/>
      <c r="F3841" s="26"/>
      <c r="G3841" s="4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</row>
    <row r="3842" spans="1:47" ht="15.75">
      <c r="A3842" s="2"/>
      <c r="B3842" s="2"/>
      <c r="C3842" s="2"/>
      <c r="D3842" s="2"/>
      <c r="E3842" s="2"/>
      <c r="F3842" s="26"/>
      <c r="G3842" s="4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</row>
    <row r="3843" spans="1:47" ht="15.75">
      <c r="A3843" s="2"/>
      <c r="B3843" s="2"/>
      <c r="C3843" s="2"/>
      <c r="D3843" s="2"/>
      <c r="E3843" s="2"/>
      <c r="F3843" s="26"/>
      <c r="G3843" s="4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</row>
    <row r="3844" spans="1:47" ht="15.75">
      <c r="A3844" s="2"/>
      <c r="B3844" s="2"/>
      <c r="C3844" s="2"/>
      <c r="D3844" s="2"/>
      <c r="E3844" s="2"/>
      <c r="F3844" s="26"/>
      <c r="G3844" s="4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</row>
    <row r="3845" spans="1:47" ht="15.75">
      <c r="A3845" s="2"/>
      <c r="B3845" s="2"/>
      <c r="C3845" s="2"/>
      <c r="D3845" s="2"/>
      <c r="E3845" s="2"/>
      <c r="F3845" s="26"/>
      <c r="G3845" s="4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</row>
    <row r="3846" spans="1:47" ht="15.75">
      <c r="A3846" s="2"/>
      <c r="B3846" s="2"/>
      <c r="C3846" s="2"/>
      <c r="D3846" s="2"/>
      <c r="E3846" s="2"/>
      <c r="F3846" s="26"/>
      <c r="G3846" s="4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</row>
    <row r="3847" spans="1:47" ht="15.75">
      <c r="A3847" s="2"/>
      <c r="B3847" s="2"/>
      <c r="C3847" s="2"/>
      <c r="D3847" s="2"/>
      <c r="E3847" s="2"/>
      <c r="F3847" s="26"/>
      <c r="G3847" s="4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</row>
    <row r="3848" spans="1:47" ht="15.75">
      <c r="A3848" s="2"/>
      <c r="B3848" s="2"/>
      <c r="C3848" s="2"/>
      <c r="D3848" s="2"/>
      <c r="E3848" s="2"/>
      <c r="F3848" s="26"/>
      <c r="G3848" s="4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</row>
    <row r="3849" spans="1:47" ht="15.75">
      <c r="A3849" s="2"/>
      <c r="B3849" s="2"/>
      <c r="C3849" s="2"/>
      <c r="D3849" s="2"/>
      <c r="E3849" s="2"/>
      <c r="F3849" s="26"/>
      <c r="G3849" s="4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</row>
    <row r="3850" spans="1:47" ht="15.75">
      <c r="A3850" s="2"/>
      <c r="B3850" s="2"/>
      <c r="C3850" s="2"/>
      <c r="D3850" s="2"/>
      <c r="E3850" s="2"/>
      <c r="F3850" s="26"/>
      <c r="G3850" s="4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</row>
    <row r="3851" spans="1:47" ht="15.75">
      <c r="A3851" s="2"/>
      <c r="B3851" s="2"/>
      <c r="C3851" s="2"/>
      <c r="D3851" s="2"/>
      <c r="E3851" s="2"/>
      <c r="F3851" s="26"/>
      <c r="G3851" s="4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</row>
    <row r="3852" spans="1:47" ht="15.75">
      <c r="A3852" s="2"/>
      <c r="B3852" s="2"/>
      <c r="C3852" s="2"/>
      <c r="D3852" s="2"/>
      <c r="E3852" s="2"/>
      <c r="F3852" s="26"/>
      <c r="G3852" s="4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</row>
    <row r="3853" spans="1:47" ht="15.75">
      <c r="A3853" s="2"/>
      <c r="B3853" s="2"/>
      <c r="C3853" s="2"/>
      <c r="D3853" s="2"/>
      <c r="E3853" s="2"/>
      <c r="F3853" s="26"/>
      <c r="G3853" s="4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</row>
    <row r="3854" spans="1:47" ht="15.75">
      <c r="A3854" s="2"/>
      <c r="B3854" s="2"/>
      <c r="C3854" s="2"/>
      <c r="D3854" s="2"/>
      <c r="E3854" s="2"/>
      <c r="F3854" s="26"/>
      <c r="G3854" s="4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</row>
    <row r="3855" spans="1:47" ht="15.75">
      <c r="A3855" s="2"/>
      <c r="B3855" s="2"/>
      <c r="C3855" s="2"/>
      <c r="D3855" s="2"/>
      <c r="E3855" s="2"/>
      <c r="F3855" s="26"/>
      <c r="G3855" s="4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</row>
    <row r="3856" spans="1:47" ht="15.75">
      <c r="A3856" s="2"/>
      <c r="B3856" s="2"/>
      <c r="C3856" s="2"/>
      <c r="D3856" s="2"/>
      <c r="E3856" s="2"/>
      <c r="F3856" s="26"/>
      <c r="G3856" s="4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</row>
    <row r="3857" spans="1:47" ht="15.75">
      <c r="A3857" s="2"/>
      <c r="B3857" s="2"/>
      <c r="C3857" s="2"/>
      <c r="D3857" s="2"/>
      <c r="E3857" s="2"/>
      <c r="F3857" s="26"/>
      <c r="G3857" s="4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</row>
    <row r="3858" spans="1:47" ht="15.75">
      <c r="A3858" s="2"/>
      <c r="B3858" s="2"/>
      <c r="C3858" s="2"/>
      <c r="D3858" s="2"/>
      <c r="E3858" s="2"/>
      <c r="F3858" s="26"/>
      <c r="G3858" s="4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</row>
    <row r="3859" spans="1:47" ht="15.75">
      <c r="A3859" s="2"/>
      <c r="B3859" s="2"/>
      <c r="C3859" s="2"/>
      <c r="D3859" s="2"/>
      <c r="E3859" s="2"/>
      <c r="F3859" s="26"/>
      <c r="G3859" s="4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</row>
    <row r="3860" spans="1:47" ht="15.75">
      <c r="A3860" s="2"/>
      <c r="B3860" s="2"/>
      <c r="C3860" s="2"/>
      <c r="D3860" s="2"/>
      <c r="E3860" s="2"/>
      <c r="F3860" s="26"/>
      <c r="G3860" s="4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</row>
    <row r="3861" spans="1:47" ht="15.75">
      <c r="A3861" s="2"/>
      <c r="B3861" s="2"/>
      <c r="C3861" s="2"/>
      <c r="D3861" s="2"/>
      <c r="E3861" s="2"/>
      <c r="F3861" s="26"/>
      <c r="G3861" s="4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</row>
    <row r="3862" spans="1:47" ht="15.75">
      <c r="A3862" s="2"/>
      <c r="B3862" s="2"/>
      <c r="C3862" s="2"/>
      <c r="D3862" s="2"/>
      <c r="E3862" s="2"/>
      <c r="F3862" s="26"/>
      <c r="G3862" s="4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</row>
    <row r="3863" spans="1:47" ht="15.75">
      <c r="A3863" s="2"/>
      <c r="B3863" s="2"/>
      <c r="C3863" s="2"/>
      <c r="D3863" s="2"/>
      <c r="E3863" s="2"/>
      <c r="F3863" s="26"/>
      <c r="G3863" s="4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</row>
    <row r="3864" spans="1:47" ht="15.75">
      <c r="A3864" s="2"/>
      <c r="B3864" s="2"/>
      <c r="C3864" s="2"/>
      <c r="D3864" s="2"/>
      <c r="E3864" s="2"/>
      <c r="F3864" s="26"/>
      <c r="G3864" s="4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</row>
    <row r="3865" spans="1:47" ht="15.75">
      <c r="A3865" s="2"/>
      <c r="B3865" s="2"/>
      <c r="C3865" s="2"/>
      <c r="D3865" s="2"/>
      <c r="E3865" s="2"/>
      <c r="F3865" s="26"/>
      <c r="G3865" s="4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</row>
    <row r="3866" spans="1:47" ht="15.75">
      <c r="A3866" s="2"/>
      <c r="B3866" s="2"/>
      <c r="C3866" s="2"/>
      <c r="D3866" s="2"/>
      <c r="E3866" s="2"/>
      <c r="F3866" s="26"/>
      <c r="G3866" s="4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</row>
    <row r="3867" spans="1:47" ht="15.75">
      <c r="A3867" s="2"/>
      <c r="B3867" s="2"/>
      <c r="C3867" s="2"/>
      <c r="D3867" s="2"/>
      <c r="E3867" s="2"/>
      <c r="F3867" s="26"/>
      <c r="G3867" s="4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</row>
    <row r="3868" spans="1:47" ht="15.75">
      <c r="A3868" s="2"/>
      <c r="B3868" s="2"/>
      <c r="C3868" s="2"/>
      <c r="D3868" s="2"/>
      <c r="E3868" s="2"/>
      <c r="F3868" s="26"/>
      <c r="G3868" s="4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</row>
    <row r="3869" spans="1:47" ht="15.75">
      <c r="A3869" s="2"/>
      <c r="B3869" s="2"/>
      <c r="C3869" s="2"/>
      <c r="D3869" s="2"/>
      <c r="E3869" s="2"/>
      <c r="F3869" s="26"/>
      <c r="G3869" s="4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</row>
    <row r="3870" spans="1:47" ht="15.75">
      <c r="A3870" s="2"/>
      <c r="B3870" s="2"/>
      <c r="C3870" s="2"/>
      <c r="D3870" s="2"/>
      <c r="E3870" s="2"/>
      <c r="F3870" s="26"/>
      <c r="G3870" s="4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</row>
    <row r="3871" spans="1:47" ht="15.75">
      <c r="A3871" s="2"/>
      <c r="B3871" s="2"/>
      <c r="C3871" s="2"/>
      <c r="D3871" s="2"/>
      <c r="E3871" s="2"/>
      <c r="F3871" s="26"/>
      <c r="G3871" s="4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</row>
    <row r="3872" spans="1:47" ht="15.75">
      <c r="A3872" s="2"/>
      <c r="B3872" s="2"/>
      <c r="C3872" s="2"/>
      <c r="D3872" s="2"/>
      <c r="E3872" s="2"/>
      <c r="F3872" s="26"/>
      <c r="G3872" s="4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</row>
    <row r="3873" spans="1:47" ht="15.75">
      <c r="A3873" s="2"/>
      <c r="B3873" s="2"/>
      <c r="C3873" s="2"/>
      <c r="D3873" s="2"/>
      <c r="E3873" s="2"/>
      <c r="F3873" s="26"/>
      <c r="G3873" s="4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</row>
    <row r="3874" spans="1:47" ht="15.75">
      <c r="A3874" s="2"/>
      <c r="B3874" s="2"/>
      <c r="C3874" s="2"/>
      <c r="D3874" s="2"/>
      <c r="E3874" s="2"/>
      <c r="F3874" s="26"/>
      <c r="G3874" s="4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</row>
    <row r="3875" spans="1:47" ht="15.75">
      <c r="A3875" s="2"/>
      <c r="B3875" s="2"/>
      <c r="C3875" s="2"/>
      <c r="D3875" s="2"/>
      <c r="E3875" s="2"/>
      <c r="F3875" s="26"/>
      <c r="G3875" s="4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</row>
    <row r="3876" spans="1:47" ht="15.75">
      <c r="A3876" s="2"/>
      <c r="B3876" s="2"/>
      <c r="C3876" s="2"/>
      <c r="D3876" s="2"/>
      <c r="E3876" s="2"/>
      <c r="F3876" s="26"/>
      <c r="G3876" s="4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</row>
    <row r="3877" spans="1:47" ht="15.75">
      <c r="A3877" s="2"/>
      <c r="B3877" s="2"/>
      <c r="C3877" s="2"/>
      <c r="D3877" s="2"/>
      <c r="E3877" s="2"/>
      <c r="F3877" s="26"/>
      <c r="G3877" s="4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</row>
    <row r="3878" spans="1:47" ht="15.75">
      <c r="A3878" s="2"/>
      <c r="B3878" s="2"/>
      <c r="C3878" s="2"/>
      <c r="D3878" s="2"/>
      <c r="E3878" s="2"/>
      <c r="F3878" s="26"/>
      <c r="G3878" s="4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</row>
    <row r="3879" spans="1:47" ht="15.75">
      <c r="A3879" s="2"/>
      <c r="B3879" s="2"/>
      <c r="C3879" s="2"/>
      <c r="D3879" s="2"/>
      <c r="E3879" s="2"/>
      <c r="F3879" s="26"/>
      <c r="G3879" s="4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</row>
    <row r="3880" spans="1:47" ht="15.75">
      <c r="A3880" s="2"/>
      <c r="B3880" s="2"/>
      <c r="C3880" s="2"/>
      <c r="D3880" s="2"/>
      <c r="E3880" s="2"/>
      <c r="F3880" s="26"/>
      <c r="G3880" s="4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</row>
    <row r="3881" spans="1:47" ht="15.75">
      <c r="A3881" s="2"/>
      <c r="B3881" s="2"/>
      <c r="C3881" s="2"/>
      <c r="D3881" s="2"/>
      <c r="E3881" s="2"/>
      <c r="F3881" s="26"/>
      <c r="G3881" s="4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</row>
    <row r="3882" spans="1:47" ht="15.75">
      <c r="A3882" s="2"/>
      <c r="B3882" s="2"/>
      <c r="C3882" s="2"/>
      <c r="D3882" s="2"/>
      <c r="E3882" s="2"/>
      <c r="F3882" s="26"/>
      <c r="G3882" s="4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</row>
    <row r="3883" spans="1:47" ht="15.75">
      <c r="A3883" s="2"/>
      <c r="B3883" s="2"/>
      <c r="C3883" s="2"/>
      <c r="D3883" s="2"/>
      <c r="E3883" s="2"/>
      <c r="F3883" s="26"/>
      <c r="G3883" s="4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</row>
    <row r="3884" spans="1:47" ht="15.75">
      <c r="A3884" s="2"/>
      <c r="B3884" s="2"/>
      <c r="C3884" s="2"/>
      <c r="D3884" s="2"/>
      <c r="E3884" s="2"/>
      <c r="F3884" s="26"/>
      <c r="G3884" s="4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</row>
    <row r="3885" spans="1:47" ht="15.75">
      <c r="A3885" s="2"/>
      <c r="B3885" s="2"/>
      <c r="C3885" s="2"/>
      <c r="D3885" s="2"/>
      <c r="E3885" s="2"/>
      <c r="F3885" s="26"/>
      <c r="G3885" s="4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</row>
    <row r="3886" spans="1:47" ht="15.75">
      <c r="A3886" s="2"/>
      <c r="B3886" s="2"/>
      <c r="C3886" s="2"/>
      <c r="D3886" s="2"/>
      <c r="E3886" s="2"/>
      <c r="F3886" s="26"/>
      <c r="G3886" s="4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</row>
    <row r="3887" spans="1:47" ht="15.75">
      <c r="A3887" s="2"/>
      <c r="B3887" s="2"/>
      <c r="C3887" s="2"/>
      <c r="D3887" s="2"/>
      <c r="E3887" s="2"/>
      <c r="F3887" s="26"/>
      <c r="G3887" s="4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</row>
    <row r="3888" spans="1:47" ht="15.75">
      <c r="A3888" s="2"/>
      <c r="B3888" s="2"/>
      <c r="C3888" s="2"/>
      <c r="D3888" s="2"/>
      <c r="E3888" s="2"/>
      <c r="F3888" s="26"/>
      <c r="G3888" s="4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</row>
    <row r="3889" spans="1:47" ht="15.75">
      <c r="A3889" s="2"/>
      <c r="B3889" s="2"/>
      <c r="C3889" s="2"/>
      <c r="D3889" s="2"/>
      <c r="E3889" s="2"/>
      <c r="F3889" s="26"/>
      <c r="G3889" s="4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</row>
    <row r="3890" spans="1:47" ht="15.75">
      <c r="A3890" s="2"/>
      <c r="B3890" s="2"/>
      <c r="C3890" s="2"/>
      <c r="D3890" s="2"/>
      <c r="E3890" s="2"/>
      <c r="F3890" s="26"/>
      <c r="G3890" s="4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</row>
    <row r="3891" spans="1:47" ht="15.75">
      <c r="A3891" s="2"/>
      <c r="B3891" s="2"/>
      <c r="C3891" s="2"/>
      <c r="D3891" s="2"/>
      <c r="E3891" s="2"/>
      <c r="F3891" s="26"/>
      <c r="G3891" s="4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</row>
    <row r="3892" spans="1:47" ht="15.75">
      <c r="A3892" s="2"/>
      <c r="B3892" s="2"/>
      <c r="C3892" s="2"/>
      <c r="D3892" s="2"/>
      <c r="E3892" s="2"/>
      <c r="F3892" s="26"/>
      <c r="G3892" s="4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</row>
    <row r="3893" spans="1:47" ht="15.75">
      <c r="A3893" s="2"/>
      <c r="B3893" s="2"/>
      <c r="C3893" s="2"/>
      <c r="D3893" s="2"/>
      <c r="E3893" s="2"/>
      <c r="F3893" s="26"/>
      <c r="G3893" s="4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</row>
    <row r="3894" spans="1:47" ht="15.75">
      <c r="A3894" s="2"/>
      <c r="B3894" s="2"/>
      <c r="C3894" s="2"/>
      <c r="D3894" s="2"/>
      <c r="E3894" s="2"/>
      <c r="F3894" s="26"/>
      <c r="G3894" s="4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</row>
    <row r="3895" spans="1:47" ht="15.75">
      <c r="A3895" s="2"/>
      <c r="B3895" s="2"/>
      <c r="C3895" s="2"/>
      <c r="D3895" s="2"/>
      <c r="E3895" s="2"/>
      <c r="F3895" s="26"/>
      <c r="G3895" s="4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</row>
    <row r="3896" spans="1:47" ht="15.75">
      <c r="A3896" s="2"/>
      <c r="B3896" s="2"/>
      <c r="C3896" s="2"/>
      <c r="D3896" s="2"/>
      <c r="E3896" s="2"/>
      <c r="F3896" s="26"/>
      <c r="G3896" s="4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</row>
    <row r="3897" spans="1:47" ht="15.75">
      <c r="A3897" s="2"/>
      <c r="B3897" s="2"/>
      <c r="C3897" s="2"/>
      <c r="D3897" s="2"/>
      <c r="E3897" s="2"/>
      <c r="F3897" s="26"/>
      <c r="G3897" s="4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</row>
    <row r="3898" spans="1:47" ht="15.75">
      <c r="A3898" s="2"/>
      <c r="B3898" s="2"/>
      <c r="C3898" s="2"/>
      <c r="D3898" s="2"/>
      <c r="E3898" s="2"/>
      <c r="F3898" s="26"/>
      <c r="G3898" s="4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</row>
    <row r="3899" spans="1:47" ht="15.75">
      <c r="A3899" s="2"/>
      <c r="B3899" s="2"/>
      <c r="C3899" s="2"/>
      <c r="D3899" s="2"/>
      <c r="E3899" s="2"/>
      <c r="F3899" s="26"/>
      <c r="G3899" s="4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</row>
    <row r="3900" spans="1:47" ht="15.75">
      <c r="A3900" s="2"/>
      <c r="B3900" s="2"/>
      <c r="C3900" s="2"/>
      <c r="D3900" s="2"/>
      <c r="E3900" s="2"/>
      <c r="F3900" s="26"/>
      <c r="G3900" s="4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</row>
    <row r="3901" spans="1:47" ht="15.75">
      <c r="A3901" s="2"/>
      <c r="B3901" s="2"/>
      <c r="C3901" s="2"/>
      <c r="D3901" s="2"/>
      <c r="E3901" s="2"/>
      <c r="F3901" s="26"/>
      <c r="G3901" s="4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</row>
    <row r="3902" spans="1:47" ht="15.75">
      <c r="A3902" s="2"/>
      <c r="B3902" s="2"/>
      <c r="C3902" s="2"/>
      <c r="D3902" s="2"/>
      <c r="E3902" s="2"/>
      <c r="F3902" s="26"/>
      <c r="G3902" s="4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</row>
    <row r="3903" spans="1:47" ht="15.75">
      <c r="A3903" s="2"/>
      <c r="B3903" s="2"/>
      <c r="C3903" s="2"/>
      <c r="D3903" s="2"/>
      <c r="E3903" s="2"/>
      <c r="F3903" s="26"/>
      <c r="G3903" s="4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</row>
    <row r="3904" spans="1:47" ht="15.75">
      <c r="A3904" s="2"/>
      <c r="B3904" s="2"/>
      <c r="C3904" s="2"/>
      <c r="D3904" s="2"/>
      <c r="E3904" s="2"/>
      <c r="F3904" s="26"/>
      <c r="G3904" s="4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</row>
    <row r="3905" spans="1:47" ht="15.75">
      <c r="A3905" s="2"/>
      <c r="B3905" s="2"/>
      <c r="C3905" s="2"/>
      <c r="D3905" s="2"/>
      <c r="E3905" s="2"/>
      <c r="F3905" s="26"/>
      <c r="G3905" s="4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</row>
    <row r="3906" spans="1:47" ht="15.75">
      <c r="A3906" s="2"/>
      <c r="B3906" s="2"/>
      <c r="C3906" s="2"/>
      <c r="D3906" s="2"/>
      <c r="E3906" s="2"/>
      <c r="F3906" s="26"/>
      <c r="G3906" s="4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</row>
    <row r="3907" spans="1:47" ht="15.75">
      <c r="A3907" s="2"/>
      <c r="B3907" s="2"/>
      <c r="C3907" s="2"/>
      <c r="D3907" s="2"/>
      <c r="E3907" s="2"/>
      <c r="F3907" s="26"/>
      <c r="G3907" s="4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</row>
    <row r="3908" spans="1:47" ht="15.75">
      <c r="A3908" s="2"/>
      <c r="B3908" s="2"/>
      <c r="C3908" s="2"/>
      <c r="D3908" s="2"/>
      <c r="E3908" s="2"/>
      <c r="F3908" s="26"/>
      <c r="G3908" s="4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</row>
    <row r="3909" spans="1:47" ht="15.75">
      <c r="A3909" s="2"/>
      <c r="B3909" s="2"/>
      <c r="C3909" s="2"/>
      <c r="D3909" s="2"/>
      <c r="E3909" s="2"/>
      <c r="F3909" s="26"/>
      <c r="G3909" s="4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</row>
    <row r="3910" spans="1:47" ht="15.75">
      <c r="A3910" s="2"/>
      <c r="B3910" s="2"/>
      <c r="C3910" s="2"/>
      <c r="D3910" s="2"/>
      <c r="E3910" s="2"/>
      <c r="F3910" s="26"/>
      <c r="G3910" s="4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</row>
    <row r="3911" spans="1:47" ht="15.75">
      <c r="A3911" s="2"/>
      <c r="B3911" s="2"/>
      <c r="C3911" s="2"/>
      <c r="D3911" s="2"/>
      <c r="E3911" s="2"/>
      <c r="F3911" s="26"/>
      <c r="G3911" s="4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</row>
    <row r="3912" spans="1:47" ht="15.75">
      <c r="A3912" s="2"/>
      <c r="B3912" s="2"/>
      <c r="C3912" s="2"/>
      <c r="D3912" s="2"/>
      <c r="E3912" s="2"/>
      <c r="F3912" s="26"/>
      <c r="G3912" s="4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</row>
    <row r="3913" spans="1:47" ht="15.75">
      <c r="A3913" s="2"/>
      <c r="B3913" s="2"/>
      <c r="C3913" s="2"/>
      <c r="D3913" s="2"/>
      <c r="E3913" s="2"/>
      <c r="F3913" s="26"/>
      <c r="G3913" s="4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</row>
    <row r="3914" spans="1:47" ht="15.75">
      <c r="A3914" s="2"/>
      <c r="B3914" s="2"/>
      <c r="C3914" s="2"/>
      <c r="D3914" s="2"/>
      <c r="E3914" s="2"/>
      <c r="F3914" s="26"/>
      <c r="G3914" s="4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</row>
    <row r="3915" spans="1:47" ht="15.75">
      <c r="A3915" s="2"/>
      <c r="B3915" s="2"/>
      <c r="C3915" s="2"/>
      <c r="D3915" s="2"/>
      <c r="E3915" s="2"/>
      <c r="F3915" s="26"/>
      <c r="G3915" s="4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</row>
    <row r="3916" spans="1:47" ht="15.75">
      <c r="A3916" s="2"/>
      <c r="B3916" s="2"/>
      <c r="C3916" s="2"/>
      <c r="D3916" s="2"/>
      <c r="E3916" s="2"/>
      <c r="F3916" s="26"/>
      <c r="G3916" s="4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</row>
    <row r="3917" spans="1:47" ht="15.75">
      <c r="A3917" s="2"/>
      <c r="B3917" s="2"/>
      <c r="C3917" s="2"/>
      <c r="D3917" s="2"/>
      <c r="E3917" s="2"/>
      <c r="F3917" s="26"/>
      <c r="G3917" s="4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</row>
    <row r="3918" spans="1:47" ht="15.75">
      <c r="A3918" s="2"/>
      <c r="B3918" s="2"/>
      <c r="C3918" s="2"/>
      <c r="D3918" s="2"/>
      <c r="E3918" s="2"/>
      <c r="F3918" s="26"/>
      <c r="G3918" s="4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</row>
    <row r="3919" spans="1:47" ht="15.75">
      <c r="A3919" s="2"/>
      <c r="B3919" s="2"/>
      <c r="C3919" s="2"/>
      <c r="D3919" s="2"/>
      <c r="E3919" s="2"/>
      <c r="F3919" s="26"/>
      <c r="G3919" s="4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</row>
    <row r="3920" spans="1:47" ht="15.75">
      <c r="A3920" s="2"/>
      <c r="B3920" s="2"/>
      <c r="C3920" s="2"/>
      <c r="D3920" s="2"/>
      <c r="E3920" s="2"/>
      <c r="F3920" s="26"/>
      <c r="G3920" s="4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</row>
    <row r="3921" spans="1:47" ht="15.75">
      <c r="A3921" s="2"/>
      <c r="B3921" s="2"/>
      <c r="C3921" s="2"/>
      <c r="D3921" s="2"/>
      <c r="E3921" s="2"/>
      <c r="F3921" s="26"/>
      <c r="G3921" s="4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</row>
    <row r="3922" spans="1:47" ht="15.75">
      <c r="A3922" s="2"/>
      <c r="B3922" s="2"/>
      <c r="C3922" s="2"/>
      <c r="D3922" s="2"/>
      <c r="E3922" s="2"/>
      <c r="F3922" s="26"/>
      <c r="G3922" s="4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</row>
    <row r="3923" spans="1:47" ht="15.75">
      <c r="A3923" s="2"/>
      <c r="B3923" s="2"/>
      <c r="C3923" s="2"/>
      <c r="D3923" s="2"/>
      <c r="E3923" s="2"/>
      <c r="F3923" s="26"/>
      <c r="G3923" s="4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</row>
    <row r="3924" spans="1:47" ht="15.75">
      <c r="A3924" s="2"/>
      <c r="B3924" s="2"/>
      <c r="C3924" s="2"/>
      <c r="D3924" s="2"/>
      <c r="E3924" s="2"/>
      <c r="F3924" s="26"/>
      <c r="G3924" s="4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</row>
    <row r="3925" spans="1:47" ht="15.75">
      <c r="A3925" s="2"/>
      <c r="B3925" s="2"/>
      <c r="C3925" s="2"/>
      <c r="D3925" s="2"/>
      <c r="E3925" s="2"/>
      <c r="F3925" s="26"/>
      <c r="G3925" s="4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</row>
    <row r="3926" spans="1:47" ht="15.75">
      <c r="A3926" s="2"/>
      <c r="B3926" s="2"/>
      <c r="C3926" s="2"/>
      <c r="D3926" s="2"/>
      <c r="E3926" s="2"/>
      <c r="F3926" s="26"/>
      <c r="G3926" s="4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</row>
    <row r="3927" spans="1:47" ht="15.75">
      <c r="A3927" s="2"/>
      <c r="B3927" s="2"/>
      <c r="C3927" s="2"/>
      <c r="D3927" s="2"/>
      <c r="E3927" s="2"/>
      <c r="F3927" s="26"/>
      <c r="G3927" s="4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</row>
    <row r="3928" spans="1:47" ht="15.75">
      <c r="A3928" s="2"/>
      <c r="B3928" s="2"/>
      <c r="C3928" s="2"/>
      <c r="D3928" s="2"/>
      <c r="E3928" s="2"/>
      <c r="F3928" s="26"/>
      <c r="G3928" s="4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</row>
    <row r="3929" spans="1:47" ht="15.75">
      <c r="A3929" s="2"/>
      <c r="B3929" s="2"/>
      <c r="C3929" s="2"/>
      <c r="D3929" s="2"/>
      <c r="E3929" s="2"/>
      <c r="F3929" s="26"/>
      <c r="G3929" s="4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</row>
    <row r="3930" spans="1:47" ht="15.75">
      <c r="A3930" s="2"/>
      <c r="B3930" s="2"/>
      <c r="C3930" s="2"/>
      <c r="D3930" s="2"/>
      <c r="E3930" s="2"/>
      <c r="F3930" s="26"/>
      <c r="G3930" s="4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</row>
    <row r="3931" spans="1:47" ht="15.75">
      <c r="A3931" s="2"/>
      <c r="B3931" s="2"/>
      <c r="C3931" s="2"/>
      <c r="D3931" s="2"/>
      <c r="E3931" s="2"/>
      <c r="F3931" s="26"/>
      <c r="G3931" s="4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</row>
    <row r="3932" spans="1:47" ht="15.75">
      <c r="A3932" s="2"/>
      <c r="B3932" s="2"/>
      <c r="C3932" s="2"/>
      <c r="D3932" s="2"/>
      <c r="E3932" s="2"/>
      <c r="F3932" s="26"/>
      <c r="G3932" s="4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</row>
    <row r="3933" spans="1:47" ht="15.75">
      <c r="A3933" s="2"/>
      <c r="B3933" s="2"/>
      <c r="C3933" s="2"/>
      <c r="D3933" s="2"/>
      <c r="E3933" s="2"/>
      <c r="F3933" s="26"/>
      <c r="G3933" s="4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</row>
    <row r="3934" spans="1:47" ht="15.75">
      <c r="A3934" s="2"/>
      <c r="B3934" s="2"/>
      <c r="C3934" s="2"/>
      <c r="D3934" s="2"/>
      <c r="E3934" s="2"/>
      <c r="F3934" s="26"/>
      <c r="G3934" s="4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</row>
    <row r="3935" spans="1:47" ht="15.75">
      <c r="A3935" s="2"/>
      <c r="B3935" s="2"/>
      <c r="C3935" s="2"/>
      <c r="D3935" s="2"/>
      <c r="E3935" s="2"/>
      <c r="F3935" s="26"/>
      <c r="G3935" s="4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</row>
    <row r="3936" spans="1:47" ht="15.75">
      <c r="A3936" s="2"/>
      <c r="B3936" s="2"/>
      <c r="C3936" s="2"/>
      <c r="D3936" s="2"/>
      <c r="E3936" s="2"/>
      <c r="F3936" s="26"/>
      <c r="G3936" s="4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</row>
    <row r="3937" spans="1:47" ht="15.75">
      <c r="A3937" s="2"/>
      <c r="B3937" s="2"/>
      <c r="C3937" s="2"/>
      <c r="D3937" s="2"/>
      <c r="E3937" s="2"/>
      <c r="F3937" s="26"/>
      <c r="G3937" s="4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</row>
    <row r="3938" spans="1:47" ht="15.75">
      <c r="A3938" s="2"/>
      <c r="B3938" s="2"/>
      <c r="C3938" s="2"/>
      <c r="D3938" s="2"/>
      <c r="E3938" s="2"/>
      <c r="F3938" s="26"/>
      <c r="G3938" s="4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</row>
    <row r="3939" spans="1:47" ht="15.75">
      <c r="A3939" s="2"/>
      <c r="B3939" s="2"/>
      <c r="C3939" s="2"/>
      <c r="D3939" s="2"/>
      <c r="E3939" s="2"/>
      <c r="F3939" s="26"/>
      <c r="G3939" s="4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</row>
    <row r="3940" spans="1:47" ht="15.75">
      <c r="A3940" s="2"/>
      <c r="B3940" s="2"/>
      <c r="C3940" s="2"/>
      <c r="D3940" s="2"/>
      <c r="E3940" s="2"/>
      <c r="F3940" s="26"/>
      <c r="G3940" s="4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</row>
    <row r="3941" spans="1:47" ht="15.75">
      <c r="A3941" s="2"/>
      <c r="B3941" s="2"/>
      <c r="C3941" s="2"/>
      <c r="D3941" s="2"/>
      <c r="E3941" s="2"/>
      <c r="F3941" s="26"/>
      <c r="G3941" s="4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</row>
    <row r="3942" spans="1:47" ht="15.75">
      <c r="A3942" s="2"/>
      <c r="B3942" s="2"/>
      <c r="C3942" s="2"/>
      <c r="D3942" s="2"/>
      <c r="E3942" s="2"/>
      <c r="F3942" s="26"/>
      <c r="G3942" s="4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</row>
    <row r="3943" spans="1:47" ht="15.75">
      <c r="A3943" s="2"/>
      <c r="B3943" s="2"/>
      <c r="C3943" s="2"/>
      <c r="D3943" s="2"/>
      <c r="E3943" s="2"/>
      <c r="F3943" s="26"/>
      <c r="G3943" s="4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</row>
    <row r="3944" spans="1:47" ht="15.75">
      <c r="A3944" s="2"/>
      <c r="B3944" s="2"/>
      <c r="C3944" s="2"/>
      <c r="D3944" s="2"/>
      <c r="E3944" s="2"/>
      <c r="F3944" s="26"/>
      <c r="G3944" s="4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</row>
    <row r="3945" spans="1:47" ht="15.75">
      <c r="A3945" s="2"/>
      <c r="B3945" s="2"/>
      <c r="C3945" s="2"/>
      <c r="D3945" s="2"/>
      <c r="E3945" s="2"/>
      <c r="F3945" s="26"/>
      <c r="G3945" s="4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</row>
    <row r="3946" spans="1:47" ht="15.75">
      <c r="A3946" s="2"/>
      <c r="B3946" s="2"/>
      <c r="C3946" s="2"/>
      <c r="D3946" s="2"/>
      <c r="E3946" s="2"/>
      <c r="F3946" s="26"/>
      <c r="G3946" s="4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</row>
    <row r="3947" spans="1:47" ht="15.75">
      <c r="A3947" s="2"/>
      <c r="B3947" s="2"/>
      <c r="C3947" s="2"/>
      <c r="D3947" s="2"/>
      <c r="E3947" s="2"/>
      <c r="F3947" s="26"/>
      <c r="G3947" s="4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</row>
    <row r="3948" spans="1:47" ht="15.75">
      <c r="A3948" s="2"/>
      <c r="B3948" s="2"/>
      <c r="C3948" s="2"/>
      <c r="D3948" s="2"/>
      <c r="E3948" s="2"/>
      <c r="F3948" s="26"/>
      <c r="G3948" s="4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</row>
    <row r="3949" spans="1:47" ht="15.75">
      <c r="A3949" s="2"/>
      <c r="B3949" s="2"/>
      <c r="C3949" s="2"/>
      <c r="D3949" s="2"/>
      <c r="E3949" s="2"/>
      <c r="F3949" s="26"/>
      <c r="G3949" s="4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</row>
    <row r="3950" spans="1:47" ht="15.75">
      <c r="A3950" s="2"/>
      <c r="B3950" s="2"/>
      <c r="C3950" s="2"/>
      <c r="D3950" s="2"/>
      <c r="E3950" s="2"/>
      <c r="F3950" s="26"/>
      <c r="G3950" s="4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</row>
    <row r="3951" spans="1:47" ht="15.75">
      <c r="A3951" s="2"/>
      <c r="B3951" s="2"/>
      <c r="C3951" s="2"/>
      <c r="D3951" s="2"/>
      <c r="E3951" s="2"/>
      <c r="F3951" s="26"/>
      <c r="G3951" s="4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</row>
    <row r="3952" spans="1:47" ht="15.75">
      <c r="A3952" s="2"/>
      <c r="B3952" s="2"/>
      <c r="C3952" s="2"/>
      <c r="D3952" s="2"/>
      <c r="E3952" s="2"/>
      <c r="F3952" s="26"/>
      <c r="G3952" s="4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</row>
    <row r="3953" spans="1:47" ht="15.75">
      <c r="A3953" s="2"/>
      <c r="B3953" s="2"/>
      <c r="C3953" s="2"/>
      <c r="D3953" s="2"/>
      <c r="E3953" s="2"/>
      <c r="F3953" s="26"/>
      <c r="G3953" s="4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</row>
    <row r="3954" spans="1:47" ht="15.75">
      <c r="A3954" s="2"/>
      <c r="B3954" s="2"/>
      <c r="C3954" s="2"/>
      <c r="D3954" s="2"/>
      <c r="E3954" s="2"/>
      <c r="F3954" s="26"/>
      <c r="G3954" s="4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</row>
    <row r="3955" spans="1:47" ht="15.75">
      <c r="A3955" s="2"/>
      <c r="B3955" s="2"/>
      <c r="C3955" s="2"/>
      <c r="D3955" s="2"/>
      <c r="E3955" s="2"/>
      <c r="F3955" s="26"/>
      <c r="G3955" s="4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</row>
    <row r="3956" spans="1:47" ht="15.75">
      <c r="A3956" s="2"/>
      <c r="B3956" s="2"/>
      <c r="C3956" s="2"/>
      <c r="D3956" s="2"/>
      <c r="E3956" s="2"/>
      <c r="F3956" s="26"/>
      <c r="G3956" s="4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</row>
    <row r="3957" spans="1:47" ht="15.75">
      <c r="A3957" s="2"/>
      <c r="B3957" s="2"/>
      <c r="C3957" s="2"/>
      <c r="D3957" s="2"/>
      <c r="E3957" s="2"/>
      <c r="F3957" s="26"/>
      <c r="G3957" s="4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</row>
    <row r="3958" spans="1:47" ht="15.75">
      <c r="A3958" s="2"/>
      <c r="B3958" s="2"/>
      <c r="C3958" s="2"/>
      <c r="D3958" s="2"/>
      <c r="E3958" s="2"/>
      <c r="F3958" s="26"/>
      <c r="G3958" s="4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</row>
    <row r="3959" spans="1:47" ht="15.75">
      <c r="A3959" s="2"/>
      <c r="B3959" s="2"/>
      <c r="C3959" s="2"/>
      <c r="D3959" s="2"/>
      <c r="E3959" s="2"/>
      <c r="F3959" s="26"/>
      <c r="G3959" s="4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</row>
    <row r="3960" spans="1:47" ht="15.75">
      <c r="A3960" s="2"/>
      <c r="B3960" s="2"/>
      <c r="C3960" s="2"/>
      <c r="D3960" s="2"/>
      <c r="E3960" s="2"/>
      <c r="F3960" s="26"/>
      <c r="G3960" s="4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</row>
    <row r="3961" spans="1:47" ht="15.75">
      <c r="A3961" s="2"/>
      <c r="B3961" s="2"/>
      <c r="C3961" s="2"/>
      <c r="D3961" s="2"/>
      <c r="E3961" s="2"/>
      <c r="F3961" s="26"/>
      <c r="G3961" s="4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</row>
    <row r="3962" spans="1:47" ht="15.75">
      <c r="A3962" s="2"/>
      <c r="B3962" s="2"/>
      <c r="C3962" s="2"/>
      <c r="D3962" s="2"/>
      <c r="E3962" s="2"/>
      <c r="F3962" s="26"/>
      <c r="G3962" s="4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</row>
    <row r="3963" spans="1:47" ht="15.75">
      <c r="A3963" s="2"/>
      <c r="B3963" s="2"/>
      <c r="C3963" s="2"/>
      <c r="D3963" s="2"/>
      <c r="E3963" s="2"/>
      <c r="F3963" s="26"/>
      <c r="G3963" s="4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</row>
    <row r="3964" spans="1:47" ht="15.75">
      <c r="A3964" s="2"/>
      <c r="B3964" s="2"/>
      <c r="C3964" s="2"/>
      <c r="D3964" s="2"/>
      <c r="E3964" s="2"/>
      <c r="F3964" s="26"/>
      <c r="G3964" s="4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</row>
    <row r="3965" spans="1:47" ht="15.75">
      <c r="A3965" s="2"/>
      <c r="B3965" s="2"/>
      <c r="C3965" s="2"/>
      <c r="D3965" s="2"/>
      <c r="E3965" s="2"/>
      <c r="F3965" s="26"/>
      <c r="G3965" s="4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</row>
    <row r="3966" spans="1:47" ht="15.75">
      <c r="A3966" s="2"/>
      <c r="B3966" s="2"/>
      <c r="C3966" s="2"/>
      <c r="D3966" s="2"/>
      <c r="E3966" s="2"/>
      <c r="F3966" s="26"/>
      <c r="G3966" s="4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</row>
    <row r="3967" spans="1:47" ht="15.75">
      <c r="A3967" s="2"/>
      <c r="B3967" s="2"/>
      <c r="C3967" s="2"/>
      <c r="D3967" s="2"/>
      <c r="E3967" s="2"/>
      <c r="F3967" s="26"/>
      <c r="G3967" s="4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</row>
    <row r="3968" spans="1:47" ht="15.75">
      <c r="A3968" s="2"/>
      <c r="B3968" s="2"/>
      <c r="C3968" s="2"/>
      <c r="D3968" s="2"/>
      <c r="E3968" s="2"/>
      <c r="F3968" s="26"/>
      <c r="G3968" s="4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</row>
    <row r="3969" spans="1:47" ht="15.75">
      <c r="A3969" s="2"/>
      <c r="B3969" s="2"/>
      <c r="C3969" s="2"/>
      <c r="D3969" s="2"/>
      <c r="E3969" s="2"/>
      <c r="F3969" s="26"/>
      <c r="G3969" s="4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</row>
    <row r="3970" spans="1:47" ht="15.75">
      <c r="A3970" s="2"/>
      <c r="B3970" s="2"/>
      <c r="C3970" s="2"/>
      <c r="D3970" s="2"/>
      <c r="E3970" s="2"/>
      <c r="F3970" s="26"/>
      <c r="G3970" s="4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</row>
    <row r="3971" spans="1:47" ht="15.75">
      <c r="A3971" s="2"/>
      <c r="B3971" s="2"/>
      <c r="C3971" s="2"/>
      <c r="D3971" s="2"/>
      <c r="E3971" s="2"/>
      <c r="F3971" s="26"/>
      <c r="G3971" s="4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</row>
    <row r="3972" spans="1:47" ht="15.75">
      <c r="A3972" s="2"/>
      <c r="B3972" s="2"/>
      <c r="C3972" s="2"/>
      <c r="D3972" s="2"/>
      <c r="E3972" s="2"/>
      <c r="F3972" s="26"/>
      <c r="G3972" s="4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</row>
    <row r="3973" spans="1:47" ht="15.75">
      <c r="A3973" s="2"/>
      <c r="B3973" s="2"/>
      <c r="C3973" s="2"/>
      <c r="D3973" s="2"/>
      <c r="E3973" s="2"/>
      <c r="F3973" s="26"/>
      <c r="G3973" s="4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</row>
    <row r="3974" spans="1:47" ht="15.75">
      <c r="A3974" s="2"/>
      <c r="B3974" s="2"/>
      <c r="C3974" s="2"/>
      <c r="D3974" s="2"/>
      <c r="E3974" s="2"/>
      <c r="F3974" s="26"/>
      <c r="G3974" s="4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</row>
    <row r="3975" spans="1:47" ht="15.75">
      <c r="A3975" s="2"/>
      <c r="B3975" s="2"/>
      <c r="C3975" s="2"/>
      <c r="D3975" s="2"/>
      <c r="E3975" s="2"/>
      <c r="F3975" s="26"/>
      <c r="G3975" s="4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</row>
    <row r="3976" spans="1:47" ht="15.75">
      <c r="A3976" s="2"/>
      <c r="B3976" s="2"/>
      <c r="C3976" s="2"/>
      <c r="D3976" s="2"/>
      <c r="E3976" s="2"/>
      <c r="F3976" s="26"/>
      <c r="G3976" s="4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</row>
    <row r="3977" spans="1:47" ht="15.75">
      <c r="A3977" s="2"/>
      <c r="B3977" s="2"/>
      <c r="C3977" s="2"/>
      <c r="D3977" s="2"/>
      <c r="E3977" s="2"/>
      <c r="F3977" s="26"/>
      <c r="G3977" s="4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</row>
    <row r="3978" spans="1:47" ht="15.75">
      <c r="A3978" s="2"/>
      <c r="B3978" s="2"/>
      <c r="C3978" s="2"/>
      <c r="D3978" s="2"/>
      <c r="E3978" s="2"/>
      <c r="F3978" s="26"/>
      <c r="G3978" s="4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</row>
    <row r="3979" spans="1:47" ht="15.75">
      <c r="A3979" s="2"/>
      <c r="B3979" s="2"/>
      <c r="C3979" s="2"/>
      <c r="D3979" s="2"/>
      <c r="E3979" s="2"/>
      <c r="F3979" s="26"/>
      <c r="G3979" s="4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</row>
    <row r="3980" spans="1:47" ht="15.75">
      <c r="A3980" s="2"/>
      <c r="B3980" s="2"/>
      <c r="C3980" s="2"/>
      <c r="D3980" s="2"/>
      <c r="E3980" s="2"/>
      <c r="F3980" s="26"/>
      <c r="G3980" s="4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</row>
    <row r="3981" spans="1:47" ht="15.75">
      <c r="A3981" s="2"/>
      <c r="B3981" s="2"/>
      <c r="C3981" s="2"/>
      <c r="D3981" s="2"/>
      <c r="E3981" s="2"/>
      <c r="F3981" s="26"/>
      <c r="G3981" s="4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</row>
    <row r="3982" spans="1:47" ht="15.75">
      <c r="A3982" s="2"/>
      <c r="B3982" s="2"/>
      <c r="C3982" s="2"/>
      <c r="D3982" s="2"/>
      <c r="E3982" s="2"/>
      <c r="F3982" s="26"/>
      <c r="G3982" s="4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</row>
    <row r="3983" spans="1:47" ht="15.75">
      <c r="A3983" s="2"/>
      <c r="B3983" s="2"/>
      <c r="C3983" s="2"/>
      <c r="D3983" s="2"/>
      <c r="E3983" s="2"/>
      <c r="F3983" s="26"/>
      <c r="G3983" s="4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</row>
    <row r="3984" spans="1:47" ht="15.75">
      <c r="A3984" s="2"/>
      <c r="B3984" s="2"/>
      <c r="C3984" s="2"/>
      <c r="D3984" s="2"/>
      <c r="E3984" s="2"/>
      <c r="F3984" s="26"/>
      <c r="G3984" s="4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</row>
    <row r="3985" spans="1:47" ht="15.75">
      <c r="A3985" s="2"/>
      <c r="B3985" s="2"/>
      <c r="C3985" s="2"/>
      <c r="D3985" s="2"/>
      <c r="E3985" s="2"/>
      <c r="F3985" s="26"/>
      <c r="G3985" s="4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</row>
    <row r="3986" spans="1:47" ht="15.75">
      <c r="A3986" s="2"/>
      <c r="B3986" s="2"/>
      <c r="C3986" s="2"/>
      <c r="D3986" s="2"/>
      <c r="E3986" s="2"/>
      <c r="F3986" s="26"/>
      <c r="G3986" s="4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</row>
    <row r="3987" spans="1:47" ht="15.75">
      <c r="A3987" s="2"/>
      <c r="B3987" s="2"/>
      <c r="C3987" s="2"/>
      <c r="D3987" s="2"/>
      <c r="E3987" s="2"/>
      <c r="F3987" s="26"/>
      <c r="G3987" s="4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</row>
    <row r="3988" spans="1:47" ht="15.75">
      <c r="A3988" s="2"/>
      <c r="B3988" s="2"/>
      <c r="C3988" s="2"/>
      <c r="D3988" s="2"/>
      <c r="E3988" s="2"/>
      <c r="F3988" s="26"/>
      <c r="G3988" s="4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</row>
    <row r="3989" spans="1:47" ht="15.75">
      <c r="A3989" s="2"/>
      <c r="B3989" s="2"/>
      <c r="C3989" s="2"/>
      <c r="D3989" s="2"/>
      <c r="E3989" s="2"/>
      <c r="F3989" s="26"/>
      <c r="G3989" s="4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</row>
    <row r="3990" spans="1:47" ht="15.75">
      <c r="A3990" s="2"/>
      <c r="B3990" s="2"/>
      <c r="C3990" s="2"/>
      <c r="D3990" s="2"/>
      <c r="E3990" s="2"/>
      <c r="F3990" s="26"/>
      <c r="G3990" s="4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</row>
    <row r="3991" spans="1:47" ht="15.75">
      <c r="A3991" s="2"/>
      <c r="B3991" s="2"/>
      <c r="C3991" s="2"/>
      <c r="D3991" s="2"/>
      <c r="E3991" s="2"/>
      <c r="F3991" s="26"/>
      <c r="G3991" s="4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</row>
    <row r="3992" spans="1:47" ht="15.75">
      <c r="A3992" s="2"/>
      <c r="B3992" s="2"/>
      <c r="C3992" s="2"/>
      <c r="D3992" s="2"/>
      <c r="E3992" s="2"/>
      <c r="F3992" s="26"/>
      <c r="G3992" s="4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</row>
    <row r="3993" spans="1:47" ht="15.75">
      <c r="A3993" s="2"/>
      <c r="B3993" s="2"/>
      <c r="C3993" s="2"/>
      <c r="D3993" s="2"/>
      <c r="E3993" s="2"/>
      <c r="F3993" s="26"/>
      <c r="G3993" s="4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</row>
    <row r="3994" spans="1:47" ht="15.75">
      <c r="A3994" s="2"/>
      <c r="B3994" s="2"/>
      <c r="C3994" s="2"/>
      <c r="D3994" s="2"/>
      <c r="E3994" s="2"/>
      <c r="F3994" s="26"/>
      <c r="G3994" s="4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</row>
    <row r="3995" spans="1:47" ht="15.75">
      <c r="A3995" s="2"/>
      <c r="B3995" s="2"/>
      <c r="C3995" s="2"/>
      <c r="D3995" s="2"/>
      <c r="E3995" s="2"/>
      <c r="F3995" s="26"/>
      <c r="G3995" s="4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</row>
    <row r="3996" spans="1:47" ht="15.75">
      <c r="A3996" s="2"/>
      <c r="B3996" s="2"/>
      <c r="C3996" s="2"/>
      <c r="D3996" s="2"/>
      <c r="E3996" s="2"/>
      <c r="F3996" s="26"/>
      <c r="G3996" s="4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</row>
    <row r="3997" spans="1:47" ht="15.75">
      <c r="A3997" s="2"/>
      <c r="B3997" s="2"/>
      <c r="C3997" s="2"/>
      <c r="D3997" s="2"/>
      <c r="E3997" s="2"/>
      <c r="F3997" s="26"/>
      <c r="G3997" s="4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</row>
    <row r="3998" spans="1:47" ht="15.75">
      <c r="A3998" s="2"/>
      <c r="B3998" s="2"/>
      <c r="C3998" s="2"/>
      <c r="D3998" s="2"/>
      <c r="E3998" s="2"/>
      <c r="F3998" s="26"/>
      <c r="G3998" s="4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</row>
    <row r="3999" spans="1:47" ht="15.75">
      <c r="A3999" s="2"/>
      <c r="B3999" s="2"/>
      <c r="C3999" s="2"/>
      <c r="D3999" s="2"/>
      <c r="E3999" s="2"/>
      <c r="F3999" s="26"/>
      <c r="G3999" s="4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</row>
    <row r="4000" spans="1:47" ht="15.75">
      <c r="A4000" s="2"/>
      <c r="B4000" s="2"/>
      <c r="C4000" s="2"/>
      <c r="D4000" s="2"/>
      <c r="E4000" s="2"/>
      <c r="F4000" s="26"/>
      <c r="G4000" s="4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</row>
    <row r="4001" spans="1:47" ht="15.75">
      <c r="A4001" s="2"/>
      <c r="B4001" s="2"/>
      <c r="C4001" s="2"/>
      <c r="D4001" s="2"/>
      <c r="E4001" s="2"/>
      <c r="F4001" s="26"/>
      <c r="G4001" s="4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</row>
    <row r="4002" spans="1:47" ht="15.75">
      <c r="A4002" s="2"/>
      <c r="B4002" s="2"/>
      <c r="C4002" s="2"/>
      <c r="D4002" s="2"/>
      <c r="E4002" s="2"/>
      <c r="F4002" s="26"/>
      <c r="G4002" s="4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</row>
    <row r="4003" spans="1:47" ht="15.75">
      <c r="A4003" s="2"/>
      <c r="B4003" s="2"/>
      <c r="C4003" s="2"/>
      <c r="D4003" s="2"/>
      <c r="E4003" s="2"/>
      <c r="F4003" s="26"/>
      <c r="G4003" s="4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</row>
    <row r="4004" spans="1:47" ht="15.75">
      <c r="A4004" s="2"/>
      <c r="B4004" s="2"/>
      <c r="C4004" s="2"/>
      <c r="D4004" s="2"/>
      <c r="E4004" s="2"/>
      <c r="F4004" s="26"/>
      <c r="G4004" s="4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</row>
    <row r="4005" spans="1:47" ht="15.75">
      <c r="A4005" s="2"/>
      <c r="B4005" s="2"/>
      <c r="C4005" s="2"/>
      <c r="D4005" s="2"/>
      <c r="E4005" s="2"/>
      <c r="F4005" s="26"/>
      <c r="G4005" s="4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</row>
    <row r="4006" spans="1:47" ht="15.75">
      <c r="A4006" s="2"/>
      <c r="B4006" s="2"/>
      <c r="C4006" s="2"/>
      <c r="D4006" s="2"/>
      <c r="E4006" s="2"/>
      <c r="F4006" s="26"/>
      <c r="G4006" s="4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</row>
    <row r="4007" spans="1:47" ht="15.75">
      <c r="A4007" s="2"/>
      <c r="B4007" s="2"/>
      <c r="C4007" s="2"/>
      <c r="D4007" s="2"/>
      <c r="E4007" s="2"/>
      <c r="F4007" s="26"/>
      <c r="G4007" s="4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</row>
    <row r="4008" spans="1:47" ht="15.75">
      <c r="A4008" s="2"/>
      <c r="B4008" s="2"/>
      <c r="C4008" s="2"/>
      <c r="D4008" s="2"/>
      <c r="E4008" s="2"/>
      <c r="F4008" s="26"/>
      <c r="G4008" s="4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</row>
    <row r="4009" spans="1:47" ht="15.75">
      <c r="A4009" s="2"/>
      <c r="B4009" s="2"/>
      <c r="C4009" s="2"/>
      <c r="D4009" s="2"/>
      <c r="E4009" s="2"/>
      <c r="F4009" s="26"/>
      <c r="G4009" s="4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</row>
    <row r="4010" spans="1:47" ht="15.75">
      <c r="A4010" s="2"/>
      <c r="B4010" s="2"/>
      <c r="C4010" s="2"/>
      <c r="D4010" s="2"/>
      <c r="E4010" s="2"/>
      <c r="F4010" s="26"/>
      <c r="G4010" s="4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</row>
    <row r="4011" spans="1:47" ht="15.75">
      <c r="A4011" s="2"/>
      <c r="B4011" s="2"/>
      <c r="C4011" s="2"/>
      <c r="D4011" s="2"/>
      <c r="E4011" s="2"/>
      <c r="F4011" s="26"/>
      <c r="G4011" s="4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</row>
    <row r="4012" spans="1:47" ht="15.75">
      <c r="A4012" s="2"/>
      <c r="B4012" s="2"/>
      <c r="C4012" s="2"/>
      <c r="D4012" s="2"/>
      <c r="E4012" s="2"/>
      <c r="F4012" s="26"/>
      <c r="G4012" s="4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</row>
    <row r="4013" spans="1:47" ht="15.75">
      <c r="A4013" s="2"/>
      <c r="B4013" s="2"/>
      <c r="C4013" s="2"/>
      <c r="D4013" s="2"/>
      <c r="E4013" s="2"/>
      <c r="F4013" s="26"/>
      <c r="G4013" s="4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</row>
    <row r="4014" spans="1:47" ht="15.75">
      <c r="A4014" s="2"/>
      <c r="B4014" s="2"/>
      <c r="C4014" s="2"/>
      <c r="D4014" s="2"/>
      <c r="E4014" s="2"/>
      <c r="F4014" s="26"/>
      <c r="G4014" s="4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</row>
    <row r="4015" spans="1:47" ht="15.75">
      <c r="A4015" s="2"/>
      <c r="B4015" s="2"/>
      <c r="C4015" s="2"/>
      <c r="D4015" s="2"/>
      <c r="E4015" s="2"/>
      <c r="F4015" s="26"/>
      <c r="G4015" s="4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</row>
    <row r="4016" spans="1:47" ht="15.75">
      <c r="A4016" s="2"/>
      <c r="B4016" s="2"/>
      <c r="C4016" s="2"/>
      <c r="D4016" s="2"/>
      <c r="E4016" s="2"/>
      <c r="F4016" s="26"/>
      <c r="G4016" s="4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</row>
    <row r="4017" spans="1:47" ht="15.75">
      <c r="A4017" s="2"/>
      <c r="B4017" s="2"/>
      <c r="C4017" s="2"/>
      <c r="D4017" s="2"/>
      <c r="E4017" s="2"/>
      <c r="F4017" s="26"/>
      <c r="G4017" s="4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</row>
    <row r="4018" spans="1:47" ht="15.75">
      <c r="A4018" s="2"/>
      <c r="B4018" s="2"/>
      <c r="C4018" s="2"/>
      <c r="D4018" s="2"/>
      <c r="E4018" s="2"/>
      <c r="F4018" s="26"/>
      <c r="G4018" s="4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</row>
    <row r="4019" spans="1:47" ht="15.75">
      <c r="A4019" s="2"/>
      <c r="B4019" s="2"/>
      <c r="C4019" s="2"/>
      <c r="D4019" s="2"/>
      <c r="E4019" s="2"/>
      <c r="F4019" s="26"/>
      <c r="G4019" s="4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</row>
    <row r="4020" spans="1:47" ht="15.75">
      <c r="A4020" s="2"/>
      <c r="B4020" s="2"/>
      <c r="C4020" s="2"/>
      <c r="D4020" s="2"/>
      <c r="E4020" s="2"/>
      <c r="F4020" s="26"/>
      <c r="G4020" s="4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</row>
    <row r="4021" spans="1:47" ht="15.75">
      <c r="A4021" s="2"/>
      <c r="B4021" s="2"/>
      <c r="C4021" s="2"/>
      <c r="D4021" s="2"/>
      <c r="E4021" s="2"/>
      <c r="F4021" s="26"/>
      <c r="G4021" s="4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</row>
    <row r="4022" spans="1:47" ht="15.75">
      <c r="A4022" s="2"/>
      <c r="B4022" s="2"/>
      <c r="C4022" s="2"/>
      <c r="D4022" s="2"/>
      <c r="E4022" s="2"/>
      <c r="F4022" s="26"/>
      <c r="G4022" s="4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</row>
    <row r="4023" spans="1:47" ht="15.75">
      <c r="A4023" s="2"/>
      <c r="B4023" s="2"/>
      <c r="C4023" s="2"/>
      <c r="D4023" s="2"/>
      <c r="E4023" s="2"/>
      <c r="F4023" s="26"/>
      <c r="G4023" s="4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</row>
    <row r="4024" spans="1:47" ht="15.75">
      <c r="A4024" s="2"/>
      <c r="B4024" s="2"/>
      <c r="C4024" s="2"/>
      <c r="D4024" s="2"/>
      <c r="E4024" s="2"/>
      <c r="F4024" s="26"/>
      <c r="G4024" s="4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</row>
    <row r="4025" spans="1:47" ht="15.75">
      <c r="A4025" s="2"/>
      <c r="B4025" s="2"/>
      <c r="C4025" s="2"/>
      <c r="D4025" s="2"/>
      <c r="E4025" s="2"/>
      <c r="F4025" s="26"/>
      <c r="G4025" s="4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</row>
    <row r="4026" spans="1:47" ht="15.75">
      <c r="A4026" s="2"/>
      <c r="B4026" s="2"/>
      <c r="C4026" s="2"/>
      <c r="D4026" s="2"/>
      <c r="E4026" s="2"/>
      <c r="F4026" s="26"/>
      <c r="G4026" s="4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</row>
    <row r="4027" spans="1:47" ht="15.75">
      <c r="A4027" s="2"/>
      <c r="B4027" s="2"/>
      <c r="C4027" s="2"/>
      <c r="D4027" s="2"/>
      <c r="E4027" s="2"/>
      <c r="F4027" s="26"/>
      <c r="G4027" s="4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</row>
    <row r="4028" spans="1:47" ht="15.75">
      <c r="A4028" s="2"/>
      <c r="B4028" s="2"/>
      <c r="C4028" s="2"/>
      <c r="D4028" s="2"/>
      <c r="E4028" s="2"/>
      <c r="F4028" s="26"/>
      <c r="G4028" s="4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</row>
    <row r="4029" spans="1:47" ht="15.75">
      <c r="A4029" s="2"/>
      <c r="B4029" s="2"/>
      <c r="C4029" s="2"/>
      <c r="D4029" s="2"/>
      <c r="E4029" s="2"/>
      <c r="F4029" s="26"/>
      <c r="G4029" s="4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</row>
    <row r="4030" spans="1:47" ht="15.75">
      <c r="A4030" s="2"/>
      <c r="B4030" s="2"/>
      <c r="C4030" s="2"/>
      <c r="D4030" s="2"/>
      <c r="E4030" s="2"/>
      <c r="F4030" s="26"/>
      <c r="G4030" s="4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</row>
    <row r="4031" spans="1:47" ht="15.75">
      <c r="A4031" s="2"/>
      <c r="B4031" s="2"/>
      <c r="C4031" s="2"/>
      <c r="D4031" s="2"/>
      <c r="E4031" s="2"/>
      <c r="F4031" s="26"/>
      <c r="G4031" s="4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</row>
    <row r="4032" spans="1:47" ht="15.75">
      <c r="A4032" s="2"/>
      <c r="B4032" s="2"/>
      <c r="C4032" s="2"/>
      <c r="D4032" s="2"/>
      <c r="E4032" s="2"/>
      <c r="F4032" s="26"/>
      <c r="G4032" s="4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</row>
    <row r="4033" spans="1:47" ht="15.75">
      <c r="A4033" s="2"/>
      <c r="B4033" s="2"/>
      <c r="C4033" s="2"/>
      <c r="D4033" s="2"/>
      <c r="E4033" s="2"/>
      <c r="F4033" s="26"/>
      <c r="G4033" s="4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</row>
    <row r="4034" spans="1:47" ht="15.75">
      <c r="A4034" s="2"/>
      <c r="B4034" s="2"/>
      <c r="C4034" s="2"/>
      <c r="D4034" s="2"/>
      <c r="E4034" s="2"/>
      <c r="F4034" s="26"/>
      <c r="G4034" s="4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</row>
    <row r="4035" spans="1:47" ht="15.75">
      <c r="A4035" s="2"/>
      <c r="B4035" s="2"/>
      <c r="C4035" s="2"/>
      <c r="D4035" s="2"/>
      <c r="E4035" s="2"/>
      <c r="F4035" s="26"/>
      <c r="G4035" s="4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</row>
    <row r="4036" spans="1:47" ht="15.75">
      <c r="A4036" s="2"/>
      <c r="B4036" s="2"/>
      <c r="C4036" s="2"/>
      <c r="D4036" s="2"/>
      <c r="E4036" s="2"/>
      <c r="F4036" s="26"/>
      <c r="G4036" s="4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</row>
    <row r="4037" spans="1:47" ht="15.75">
      <c r="A4037" s="2"/>
      <c r="B4037" s="2"/>
      <c r="C4037" s="2"/>
      <c r="D4037" s="2"/>
      <c r="E4037" s="2"/>
      <c r="F4037" s="26"/>
      <c r="G4037" s="4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</row>
    <row r="4038" spans="1:47" ht="15.75">
      <c r="A4038" s="2"/>
      <c r="B4038" s="2"/>
      <c r="C4038" s="2"/>
      <c r="D4038" s="2"/>
      <c r="E4038" s="2"/>
      <c r="F4038" s="26"/>
      <c r="G4038" s="4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</row>
    <row r="4039" spans="1:47" ht="15.75">
      <c r="A4039" s="2"/>
      <c r="B4039" s="2"/>
      <c r="C4039" s="2"/>
      <c r="D4039" s="2"/>
      <c r="E4039" s="2"/>
      <c r="F4039" s="26"/>
      <c r="G4039" s="4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</row>
    <row r="4040" spans="1:47" ht="15.75">
      <c r="A4040" s="2"/>
      <c r="B4040" s="2"/>
      <c r="C4040" s="2"/>
      <c r="D4040" s="2"/>
      <c r="E4040" s="2"/>
      <c r="F4040" s="26"/>
      <c r="G4040" s="4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</row>
    <row r="4041" spans="1:47" ht="15.75">
      <c r="A4041" s="2"/>
      <c r="B4041" s="2"/>
      <c r="C4041" s="2"/>
      <c r="D4041" s="2"/>
      <c r="E4041" s="2"/>
      <c r="F4041" s="26"/>
      <c r="G4041" s="4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</row>
    <row r="4042" spans="1:47" ht="15.75">
      <c r="A4042" s="2"/>
      <c r="B4042" s="2"/>
      <c r="C4042" s="2"/>
      <c r="D4042" s="2"/>
      <c r="E4042" s="2"/>
      <c r="F4042" s="26"/>
      <c r="G4042" s="4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</row>
    <row r="4043" spans="1:47" ht="15.75">
      <c r="A4043" s="2"/>
      <c r="B4043" s="2"/>
      <c r="C4043" s="2"/>
      <c r="D4043" s="2"/>
      <c r="E4043" s="2"/>
      <c r="F4043" s="26"/>
      <c r="G4043" s="4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</row>
    <row r="4044" spans="1:47" ht="15.75">
      <c r="A4044" s="2"/>
      <c r="B4044" s="2"/>
      <c r="C4044" s="2"/>
      <c r="D4044" s="2"/>
      <c r="E4044" s="2"/>
      <c r="F4044" s="26"/>
      <c r="G4044" s="4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</row>
    <row r="4045" spans="1:47" ht="15.75">
      <c r="A4045" s="2"/>
      <c r="B4045" s="2"/>
      <c r="C4045" s="2"/>
      <c r="D4045" s="2"/>
      <c r="E4045" s="2"/>
      <c r="F4045" s="26"/>
      <c r="G4045" s="4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</row>
    <row r="4046" spans="1:47" ht="15.75">
      <c r="A4046" s="2"/>
      <c r="B4046" s="2"/>
      <c r="C4046" s="2"/>
      <c r="D4046" s="2"/>
      <c r="E4046" s="2"/>
      <c r="F4046" s="26"/>
      <c r="G4046" s="4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</row>
    <row r="4047" spans="1:47" ht="15.75">
      <c r="A4047" s="2"/>
      <c r="B4047" s="2"/>
      <c r="C4047" s="2"/>
      <c r="D4047" s="2"/>
      <c r="E4047" s="2"/>
      <c r="F4047" s="26"/>
      <c r="G4047" s="4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</row>
    <row r="4048" spans="1:47" ht="15.75">
      <c r="A4048" s="2"/>
      <c r="B4048" s="2"/>
      <c r="C4048" s="2"/>
      <c r="D4048" s="2"/>
      <c r="E4048" s="2"/>
      <c r="F4048" s="26"/>
      <c r="G4048" s="4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</row>
    <row r="4049" spans="1:47" ht="15.75">
      <c r="A4049" s="2"/>
      <c r="B4049" s="2"/>
      <c r="C4049" s="2"/>
      <c r="D4049" s="2"/>
      <c r="E4049" s="2"/>
      <c r="F4049" s="26"/>
      <c r="G4049" s="4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</row>
    <row r="4050" spans="1:47" ht="15.75">
      <c r="A4050" s="2"/>
      <c r="B4050" s="2"/>
      <c r="C4050" s="2"/>
      <c r="D4050" s="2"/>
      <c r="E4050" s="2"/>
      <c r="F4050" s="26"/>
      <c r="G4050" s="4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</row>
    <row r="4051" spans="1:47" ht="15.75">
      <c r="A4051" s="2"/>
      <c r="B4051" s="2"/>
      <c r="C4051" s="2"/>
      <c r="D4051" s="2"/>
      <c r="E4051" s="2"/>
      <c r="F4051" s="26"/>
      <c r="G4051" s="4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</row>
    <row r="4052" spans="1:47" ht="15.75">
      <c r="A4052" s="2"/>
      <c r="B4052" s="2"/>
      <c r="C4052" s="2"/>
      <c r="D4052" s="2"/>
      <c r="E4052" s="2"/>
      <c r="F4052" s="26"/>
      <c r="G4052" s="4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</row>
    <row r="4053" spans="1:47" ht="15.75">
      <c r="A4053" s="2"/>
      <c r="B4053" s="2"/>
      <c r="C4053" s="2"/>
      <c r="D4053" s="2"/>
      <c r="E4053" s="2"/>
      <c r="F4053" s="26"/>
      <c r="G4053" s="4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</row>
    <row r="4054" spans="1:47" ht="15.75">
      <c r="A4054" s="2"/>
      <c r="B4054" s="2"/>
      <c r="C4054" s="2"/>
      <c r="D4054" s="2"/>
      <c r="E4054" s="2"/>
      <c r="F4054" s="26"/>
      <c r="G4054" s="4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</row>
    <row r="4055" spans="1:47" ht="15.75">
      <c r="A4055" s="2"/>
      <c r="B4055" s="2"/>
      <c r="C4055" s="2"/>
      <c r="D4055" s="2"/>
      <c r="E4055" s="2"/>
      <c r="F4055" s="26"/>
      <c r="G4055" s="4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</row>
    <row r="4056" spans="1:47" ht="15.75">
      <c r="A4056" s="2"/>
      <c r="B4056" s="2"/>
      <c r="C4056" s="2"/>
      <c r="D4056" s="2"/>
      <c r="E4056" s="2"/>
      <c r="F4056" s="26"/>
      <c r="G4056" s="4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</row>
    <row r="4057" spans="1:47" ht="15.75">
      <c r="A4057" s="2"/>
      <c r="B4057" s="2"/>
      <c r="C4057" s="2"/>
      <c r="D4057" s="2"/>
      <c r="E4057" s="2"/>
      <c r="F4057" s="26"/>
      <c r="G4057" s="4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</row>
    <row r="4058" spans="1:47" ht="15.75">
      <c r="A4058" s="2"/>
      <c r="B4058" s="2"/>
      <c r="C4058" s="2"/>
      <c r="D4058" s="2"/>
      <c r="E4058" s="2"/>
      <c r="F4058" s="26"/>
      <c r="G4058" s="4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</row>
    <row r="4059" spans="1:47" ht="15.75">
      <c r="A4059" s="2"/>
      <c r="B4059" s="2"/>
      <c r="C4059" s="2"/>
      <c r="D4059" s="2"/>
      <c r="E4059" s="2"/>
      <c r="F4059" s="26"/>
      <c r="G4059" s="4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</row>
    <row r="4060" spans="1:47" ht="15.75">
      <c r="A4060" s="2"/>
      <c r="B4060" s="2"/>
      <c r="C4060" s="2"/>
      <c r="D4060" s="2"/>
      <c r="E4060" s="2"/>
      <c r="F4060" s="26"/>
      <c r="G4060" s="4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</row>
    <row r="4061" spans="1:47" ht="15.75">
      <c r="A4061" s="2"/>
      <c r="B4061" s="2"/>
      <c r="C4061" s="2"/>
      <c r="D4061" s="2"/>
      <c r="E4061" s="2"/>
      <c r="F4061" s="26"/>
      <c r="G4061" s="4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</row>
    <row r="4062" spans="1:47" ht="15.75">
      <c r="A4062" s="2"/>
      <c r="B4062" s="2"/>
      <c r="C4062" s="2"/>
      <c r="D4062" s="2"/>
      <c r="E4062" s="2"/>
      <c r="F4062" s="26"/>
      <c r="G4062" s="4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</row>
    <row r="4063" spans="1:47" ht="15.75">
      <c r="A4063" s="2"/>
      <c r="B4063" s="2"/>
      <c r="C4063" s="2"/>
      <c r="D4063" s="2"/>
      <c r="E4063" s="2"/>
      <c r="F4063" s="26"/>
      <c r="G4063" s="4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</row>
    <row r="4064" spans="1:47" ht="15.75">
      <c r="A4064" s="2"/>
      <c r="B4064" s="2"/>
      <c r="C4064" s="2"/>
      <c r="D4064" s="2"/>
      <c r="E4064" s="2"/>
      <c r="F4064" s="26"/>
      <c r="G4064" s="4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</row>
    <row r="4065" spans="1:47" ht="15.75">
      <c r="A4065" s="2"/>
      <c r="B4065" s="2"/>
      <c r="C4065" s="2"/>
      <c r="D4065" s="2"/>
      <c r="E4065" s="2"/>
      <c r="F4065" s="26"/>
      <c r="G4065" s="4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</row>
    <row r="4066" spans="1:47" ht="15.75">
      <c r="A4066" s="2"/>
      <c r="B4066" s="2"/>
      <c r="C4066" s="2"/>
      <c r="D4066" s="2"/>
      <c r="E4066" s="2"/>
      <c r="F4066" s="26"/>
      <c r="G4066" s="4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</row>
    <row r="4067" spans="1:47" ht="15.75">
      <c r="A4067" s="2"/>
      <c r="B4067" s="2"/>
      <c r="C4067" s="2"/>
      <c r="D4067" s="2"/>
      <c r="E4067" s="2"/>
      <c r="F4067" s="26"/>
      <c r="G4067" s="4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</row>
    <row r="4068" spans="1:47" ht="15.75">
      <c r="A4068" s="2"/>
      <c r="B4068" s="2"/>
      <c r="C4068" s="2"/>
      <c r="D4068" s="2"/>
      <c r="E4068" s="2"/>
      <c r="F4068" s="26"/>
      <c r="G4068" s="4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</row>
    <row r="4069" spans="1:47" ht="15.75">
      <c r="A4069" s="2"/>
      <c r="B4069" s="2"/>
      <c r="C4069" s="2"/>
      <c r="D4069" s="2"/>
      <c r="E4069" s="2"/>
      <c r="F4069" s="26"/>
      <c r="G4069" s="4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</row>
    <row r="4070" spans="1:47" ht="15.75">
      <c r="A4070" s="2"/>
      <c r="B4070" s="2"/>
      <c r="C4070" s="2"/>
      <c r="D4070" s="2"/>
      <c r="E4070" s="2"/>
      <c r="F4070" s="26"/>
      <c r="G4070" s="4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</row>
    <row r="4071" spans="1:47" ht="15.75">
      <c r="A4071" s="2"/>
      <c r="B4071" s="2"/>
      <c r="C4071" s="2"/>
      <c r="D4071" s="2"/>
      <c r="E4071" s="2"/>
      <c r="F4071" s="26"/>
      <c r="G4071" s="4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</row>
    <row r="4072" spans="1:47" ht="15.75">
      <c r="A4072" s="2"/>
      <c r="B4072" s="2"/>
      <c r="C4072" s="2"/>
      <c r="D4072" s="2"/>
      <c r="E4072" s="2"/>
      <c r="F4072" s="26"/>
      <c r="G4072" s="4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</row>
    <row r="4073" spans="1:47" ht="15.75">
      <c r="A4073" s="2"/>
      <c r="B4073" s="2"/>
      <c r="C4073" s="2"/>
      <c r="D4073" s="2"/>
      <c r="E4073" s="2"/>
      <c r="F4073" s="26"/>
      <c r="G4073" s="4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</row>
    <row r="4074" spans="1:47" ht="15.75">
      <c r="A4074" s="2"/>
      <c r="B4074" s="2"/>
      <c r="C4074" s="2"/>
      <c r="D4074" s="2"/>
      <c r="E4074" s="2"/>
      <c r="F4074" s="26"/>
      <c r="G4074" s="4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</row>
    <row r="4075" spans="1:47" ht="15.75">
      <c r="A4075" s="2"/>
      <c r="B4075" s="2"/>
      <c r="C4075" s="2"/>
      <c r="D4075" s="2"/>
      <c r="E4075" s="2"/>
      <c r="F4075" s="26"/>
      <c r="G4075" s="4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</row>
    <row r="4076" spans="1:47" ht="15.75">
      <c r="A4076" s="2"/>
      <c r="B4076" s="2"/>
      <c r="C4076" s="2"/>
      <c r="D4076" s="2"/>
      <c r="E4076" s="2"/>
      <c r="F4076" s="26"/>
      <c r="G4076" s="4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</row>
    <row r="4077" spans="1:47" ht="15.75">
      <c r="A4077" s="2"/>
      <c r="B4077" s="2"/>
      <c r="C4077" s="2"/>
      <c r="D4077" s="2"/>
      <c r="E4077" s="2"/>
      <c r="F4077" s="26"/>
      <c r="G4077" s="4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</row>
    <row r="4078" spans="1:47" ht="15.75">
      <c r="A4078" s="2"/>
      <c r="B4078" s="2"/>
      <c r="C4078" s="2"/>
      <c r="D4078" s="2"/>
      <c r="E4078" s="2"/>
      <c r="F4078" s="26"/>
      <c r="G4078" s="4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</row>
    <row r="4079" spans="1:47" ht="15.75">
      <c r="A4079" s="2"/>
      <c r="B4079" s="2"/>
      <c r="C4079" s="2"/>
      <c r="D4079" s="2"/>
      <c r="E4079" s="2"/>
      <c r="F4079" s="26"/>
      <c r="G4079" s="4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</row>
    <row r="4080" spans="1:47" ht="15.75">
      <c r="A4080" s="2"/>
      <c r="B4080" s="2"/>
      <c r="C4080" s="2"/>
      <c r="D4080" s="2"/>
      <c r="E4080" s="2"/>
      <c r="F4080" s="26"/>
      <c r="G4080" s="4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</row>
    <row r="4081" spans="1:47" ht="15.75">
      <c r="A4081" s="2"/>
      <c r="B4081" s="2"/>
      <c r="C4081" s="2"/>
      <c r="D4081" s="2"/>
      <c r="E4081" s="2"/>
      <c r="F4081" s="26"/>
      <c r="G4081" s="4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</row>
    <row r="4082" spans="1:47" ht="15.75">
      <c r="A4082" s="2"/>
      <c r="B4082" s="2"/>
      <c r="C4082" s="2"/>
      <c r="D4082" s="2"/>
      <c r="E4082" s="2"/>
      <c r="F4082" s="26"/>
      <c r="G4082" s="4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</row>
    <row r="4083" spans="1:47" ht="15.75">
      <c r="A4083" s="2"/>
      <c r="B4083" s="2"/>
      <c r="C4083" s="2"/>
      <c r="D4083" s="2"/>
      <c r="E4083" s="2"/>
      <c r="F4083" s="26"/>
      <c r="G4083" s="4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</row>
    <row r="4084" spans="1:47" ht="15.75">
      <c r="A4084" s="2"/>
      <c r="B4084" s="2"/>
      <c r="C4084" s="2"/>
      <c r="D4084" s="2"/>
      <c r="E4084" s="2"/>
      <c r="F4084" s="26"/>
      <c r="G4084" s="4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</row>
    <row r="4085" spans="1:47" ht="15.75">
      <c r="A4085" s="2"/>
      <c r="B4085" s="2"/>
      <c r="C4085" s="2"/>
      <c r="D4085" s="2"/>
      <c r="E4085" s="2"/>
      <c r="F4085" s="26"/>
      <c r="G4085" s="4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</row>
    <row r="4086" spans="1:47" ht="15.75">
      <c r="A4086" s="2"/>
      <c r="B4086" s="2"/>
      <c r="C4086" s="2"/>
      <c r="D4086" s="2"/>
      <c r="E4086" s="2"/>
      <c r="F4086" s="26"/>
      <c r="G4086" s="4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</row>
    <row r="4087" spans="1:47" ht="15.75">
      <c r="A4087" s="2"/>
      <c r="B4087" s="2"/>
      <c r="C4087" s="2"/>
      <c r="D4087" s="2"/>
      <c r="E4087" s="2"/>
      <c r="F4087" s="26"/>
      <c r="G4087" s="4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</row>
    <row r="4088" spans="1:47" ht="15.75">
      <c r="A4088" s="2"/>
      <c r="B4088" s="2"/>
      <c r="C4088" s="2"/>
      <c r="D4088" s="2"/>
      <c r="E4088" s="2"/>
      <c r="F4088" s="26"/>
      <c r="G4088" s="4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</row>
    <row r="4089" spans="1:47" ht="15.75">
      <c r="A4089" s="2"/>
      <c r="B4089" s="2"/>
      <c r="C4089" s="2"/>
      <c r="D4089" s="2"/>
      <c r="E4089" s="2"/>
      <c r="F4089" s="26"/>
      <c r="G4089" s="4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</row>
    <row r="4090" spans="1:47" ht="15.75">
      <c r="A4090" s="2"/>
      <c r="B4090" s="2"/>
      <c r="C4090" s="2"/>
      <c r="D4090" s="2"/>
      <c r="E4090" s="2"/>
      <c r="F4090" s="26"/>
      <c r="G4090" s="4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</row>
    <row r="4091" spans="1:47" ht="15.75">
      <c r="A4091" s="2"/>
      <c r="B4091" s="2"/>
      <c r="C4091" s="2"/>
      <c r="D4091" s="2"/>
      <c r="E4091" s="2"/>
      <c r="F4091" s="26"/>
      <c r="G4091" s="4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</row>
    <row r="4092" spans="1:47" ht="15.75">
      <c r="A4092" s="2"/>
      <c r="B4092" s="2"/>
      <c r="C4092" s="2"/>
      <c r="D4092" s="2"/>
      <c r="E4092" s="2"/>
      <c r="F4092" s="26"/>
      <c r="G4092" s="4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</row>
    <row r="4093" spans="1:47" ht="15.75">
      <c r="A4093" s="2"/>
      <c r="B4093" s="2"/>
      <c r="C4093" s="2"/>
      <c r="D4093" s="2"/>
      <c r="E4093" s="2"/>
      <c r="F4093" s="26"/>
      <c r="G4093" s="4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</row>
    <row r="4094" spans="1:47" ht="15.75">
      <c r="A4094" s="2"/>
      <c r="B4094" s="2"/>
      <c r="C4094" s="2"/>
      <c r="D4094" s="2"/>
      <c r="E4094" s="2"/>
      <c r="F4094" s="26"/>
      <c r="G4094" s="4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</row>
    <row r="4095" spans="1:47" ht="15.75">
      <c r="A4095" s="2"/>
      <c r="B4095" s="2"/>
      <c r="C4095" s="2"/>
      <c r="D4095" s="2"/>
      <c r="E4095" s="2"/>
      <c r="F4095" s="26"/>
      <c r="G4095" s="4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</row>
    <row r="4096" spans="1:47" ht="15.75">
      <c r="A4096" s="2"/>
      <c r="B4096" s="2"/>
      <c r="C4096" s="2"/>
      <c r="D4096" s="2"/>
      <c r="E4096" s="2"/>
      <c r="F4096" s="26"/>
      <c r="G4096" s="4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</row>
    <row r="4097" spans="1:47" ht="15.75">
      <c r="A4097" s="2"/>
      <c r="B4097" s="2"/>
      <c r="C4097" s="2"/>
      <c r="D4097" s="2"/>
      <c r="E4097" s="2"/>
      <c r="F4097" s="26"/>
      <c r="G4097" s="4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</row>
    <row r="4098" spans="1:47" ht="15.75">
      <c r="A4098" s="2"/>
      <c r="B4098" s="2"/>
      <c r="C4098" s="2"/>
      <c r="D4098" s="2"/>
      <c r="E4098" s="2"/>
      <c r="F4098" s="26"/>
      <c r="G4098" s="4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</row>
    <row r="4099" spans="1:47" ht="15.75">
      <c r="A4099" s="2"/>
      <c r="B4099" s="2"/>
      <c r="C4099" s="2"/>
      <c r="D4099" s="2"/>
      <c r="E4099" s="2"/>
      <c r="F4099" s="26"/>
      <c r="G4099" s="4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</row>
    <row r="4100" spans="1:47" ht="15.75">
      <c r="A4100" s="2"/>
      <c r="B4100" s="2"/>
      <c r="C4100" s="2"/>
      <c r="D4100" s="2"/>
      <c r="E4100" s="2"/>
      <c r="F4100" s="26"/>
      <c r="G4100" s="4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</row>
    <row r="4101" spans="1:47" ht="15.75">
      <c r="A4101" s="2"/>
      <c r="B4101" s="2"/>
      <c r="C4101" s="2"/>
      <c r="D4101" s="2"/>
      <c r="E4101" s="2"/>
      <c r="F4101" s="26"/>
      <c r="G4101" s="4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</row>
    <row r="4102" spans="1:47" ht="15.75">
      <c r="A4102" s="2"/>
      <c r="B4102" s="2"/>
      <c r="C4102" s="2"/>
      <c r="D4102" s="2"/>
      <c r="E4102" s="2"/>
      <c r="F4102" s="26"/>
      <c r="G4102" s="4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</row>
    <row r="4103" spans="1:47" ht="15.75">
      <c r="A4103" s="2"/>
      <c r="B4103" s="2"/>
      <c r="C4103" s="2"/>
      <c r="D4103" s="2"/>
      <c r="E4103" s="2"/>
      <c r="F4103" s="26"/>
      <c r="G4103" s="4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</row>
    <row r="4104" spans="1:47" ht="15.75">
      <c r="A4104" s="2"/>
      <c r="B4104" s="2"/>
      <c r="C4104" s="2"/>
      <c r="D4104" s="2"/>
      <c r="E4104" s="2"/>
      <c r="F4104" s="26"/>
      <c r="G4104" s="4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</row>
    <row r="4105" spans="1:47" ht="15.75">
      <c r="A4105" s="2"/>
      <c r="B4105" s="2"/>
      <c r="C4105" s="2"/>
      <c r="D4105" s="2"/>
      <c r="E4105" s="2"/>
      <c r="F4105" s="26"/>
      <c r="G4105" s="4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</row>
    <row r="4106" spans="1:47" ht="15.75">
      <c r="A4106" s="2"/>
      <c r="B4106" s="2"/>
      <c r="C4106" s="2"/>
      <c r="D4106" s="2"/>
      <c r="E4106" s="2"/>
      <c r="F4106" s="26"/>
      <c r="G4106" s="4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</row>
    <row r="4107" spans="1:47" ht="15.75">
      <c r="A4107" s="2"/>
      <c r="B4107" s="2"/>
      <c r="C4107" s="2"/>
      <c r="D4107" s="2"/>
      <c r="E4107" s="2"/>
      <c r="F4107" s="26"/>
      <c r="G4107" s="4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</row>
    <row r="4108" spans="1:47" ht="15.75">
      <c r="A4108" s="2"/>
      <c r="B4108" s="2"/>
      <c r="C4108" s="2"/>
      <c r="D4108" s="2"/>
      <c r="E4108" s="2"/>
      <c r="F4108" s="26"/>
      <c r="G4108" s="4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</row>
    <row r="4109" spans="1:47" ht="15.75">
      <c r="A4109" s="2"/>
      <c r="B4109" s="2"/>
      <c r="C4109" s="2"/>
      <c r="D4109" s="2"/>
      <c r="E4109" s="2"/>
      <c r="F4109" s="26"/>
      <c r="G4109" s="4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</row>
    <row r="4110" spans="1:47" ht="15.75">
      <c r="A4110" s="2"/>
      <c r="B4110" s="2"/>
      <c r="C4110" s="2"/>
      <c r="D4110" s="2"/>
      <c r="E4110" s="2"/>
      <c r="F4110" s="26"/>
      <c r="G4110" s="4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</row>
    <row r="4111" spans="1:47" ht="15.75">
      <c r="A4111" s="2"/>
      <c r="B4111" s="2"/>
      <c r="C4111" s="2"/>
      <c r="D4111" s="2"/>
      <c r="E4111" s="2"/>
      <c r="F4111" s="26"/>
      <c r="G4111" s="4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</row>
    <row r="4112" spans="1:47" ht="15.75">
      <c r="A4112" s="2"/>
      <c r="B4112" s="2"/>
      <c r="C4112" s="2"/>
      <c r="D4112" s="2"/>
      <c r="E4112" s="2"/>
      <c r="F4112" s="26"/>
      <c r="G4112" s="4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</row>
    <row r="4113" spans="1:47" ht="15.75">
      <c r="A4113" s="2"/>
      <c r="B4113" s="2"/>
      <c r="C4113" s="2"/>
      <c r="D4113" s="2"/>
      <c r="E4113" s="2"/>
      <c r="F4113" s="26"/>
      <c r="G4113" s="4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</row>
    <row r="4114" spans="1:47" ht="15.75">
      <c r="A4114" s="2"/>
      <c r="B4114" s="2"/>
      <c r="C4114" s="2"/>
      <c r="D4114" s="2"/>
      <c r="E4114" s="2"/>
      <c r="F4114" s="26"/>
      <c r="G4114" s="4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</row>
    <row r="4115" spans="1:47" ht="15.75">
      <c r="A4115" s="2"/>
      <c r="B4115" s="2"/>
      <c r="C4115" s="2"/>
      <c r="D4115" s="2"/>
      <c r="E4115" s="2"/>
      <c r="F4115" s="26"/>
      <c r="G4115" s="4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</row>
    <row r="4116" spans="1:47" ht="15.75">
      <c r="A4116" s="2"/>
      <c r="B4116" s="2"/>
      <c r="C4116" s="2"/>
      <c r="D4116" s="2"/>
      <c r="E4116" s="2"/>
      <c r="F4116" s="26"/>
      <c r="G4116" s="4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</row>
    <row r="4117" spans="1:47" ht="15.75">
      <c r="A4117" s="2"/>
      <c r="B4117" s="2"/>
      <c r="C4117" s="2"/>
      <c r="D4117" s="2"/>
      <c r="E4117" s="2"/>
      <c r="F4117" s="26"/>
      <c r="G4117" s="4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</row>
    <row r="4118" spans="1:47" ht="15.75">
      <c r="A4118" s="2"/>
      <c r="B4118" s="2"/>
      <c r="C4118" s="2"/>
      <c r="D4118" s="2"/>
      <c r="E4118" s="2"/>
      <c r="F4118" s="26"/>
      <c r="G4118" s="4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</row>
    <row r="4119" spans="1:47" ht="15.75">
      <c r="A4119" s="2"/>
      <c r="B4119" s="2"/>
      <c r="C4119" s="2"/>
      <c r="D4119" s="2"/>
      <c r="E4119" s="2"/>
      <c r="F4119" s="26"/>
      <c r="G4119" s="4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</row>
    <row r="4120" spans="1:47" ht="15.75">
      <c r="A4120" s="2"/>
      <c r="B4120" s="2"/>
      <c r="C4120" s="2"/>
      <c r="D4120" s="2"/>
      <c r="E4120" s="2"/>
      <c r="F4120" s="26"/>
      <c r="G4120" s="4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</row>
    <row r="4121" spans="1:47" ht="15.75">
      <c r="A4121" s="2"/>
      <c r="B4121" s="2"/>
      <c r="C4121" s="2"/>
      <c r="D4121" s="2"/>
      <c r="E4121" s="2"/>
      <c r="F4121" s="26"/>
      <c r="G4121" s="4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</row>
    <row r="4122" spans="1:47" ht="15.75">
      <c r="A4122" s="2"/>
      <c r="B4122" s="2"/>
      <c r="C4122" s="2"/>
      <c r="D4122" s="2"/>
      <c r="E4122" s="2"/>
      <c r="F4122" s="26"/>
      <c r="G4122" s="4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</row>
    <row r="4123" spans="1:47" ht="15.75">
      <c r="A4123" s="2"/>
      <c r="B4123" s="2"/>
      <c r="C4123" s="2"/>
      <c r="D4123" s="2"/>
      <c r="E4123" s="2"/>
      <c r="F4123" s="26"/>
      <c r="G4123" s="4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</row>
    <row r="4124" spans="1:47" ht="15.75">
      <c r="A4124" s="2"/>
      <c r="B4124" s="2"/>
      <c r="C4124" s="2"/>
      <c r="D4124" s="2"/>
      <c r="E4124" s="2"/>
      <c r="F4124" s="26"/>
      <c r="G4124" s="4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</row>
    <row r="4125" spans="1:47" ht="15.75">
      <c r="A4125" s="2"/>
      <c r="B4125" s="2"/>
      <c r="C4125" s="2"/>
      <c r="D4125" s="2"/>
      <c r="E4125" s="2"/>
      <c r="F4125" s="26"/>
      <c r="G4125" s="4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</row>
    <row r="4126" spans="1:47" ht="15.75">
      <c r="A4126" s="2"/>
      <c r="B4126" s="2"/>
      <c r="C4126" s="2"/>
      <c r="D4126" s="2"/>
      <c r="E4126" s="2"/>
      <c r="F4126" s="26"/>
      <c r="G4126" s="4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</row>
    <row r="4127" spans="1:47" ht="15.75">
      <c r="A4127" s="2"/>
      <c r="B4127" s="2"/>
      <c r="C4127" s="2"/>
      <c r="D4127" s="2"/>
      <c r="E4127" s="2"/>
      <c r="F4127" s="26"/>
      <c r="G4127" s="4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</row>
    <row r="4128" spans="1:47" ht="15.75">
      <c r="A4128" s="2"/>
      <c r="B4128" s="2"/>
      <c r="C4128" s="2"/>
      <c r="D4128" s="2"/>
      <c r="E4128" s="2"/>
      <c r="F4128" s="26"/>
      <c r="G4128" s="4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</row>
    <row r="4129" spans="1:47" ht="15.75">
      <c r="A4129" s="2"/>
      <c r="B4129" s="2"/>
      <c r="C4129" s="2"/>
      <c r="D4129" s="2"/>
      <c r="E4129" s="2"/>
      <c r="F4129" s="26"/>
      <c r="G4129" s="4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</row>
    <row r="4130" spans="1:47" ht="15.75">
      <c r="A4130" s="2"/>
      <c r="B4130" s="2"/>
      <c r="C4130" s="2"/>
      <c r="D4130" s="2"/>
      <c r="E4130" s="2"/>
      <c r="F4130" s="26"/>
      <c r="G4130" s="4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</row>
    <row r="4131" spans="1:47" ht="15.75">
      <c r="A4131" s="2"/>
      <c r="B4131" s="2"/>
      <c r="C4131" s="2"/>
      <c r="D4131" s="2"/>
      <c r="E4131" s="2"/>
      <c r="F4131" s="26"/>
      <c r="G4131" s="4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</row>
    <row r="4132" spans="1:47" ht="15.75">
      <c r="A4132" s="2"/>
      <c r="B4132" s="2"/>
      <c r="C4132" s="2"/>
      <c r="D4132" s="2"/>
      <c r="E4132" s="2"/>
      <c r="F4132" s="26"/>
      <c r="G4132" s="4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</row>
    <row r="4133" spans="1:47" ht="15.75">
      <c r="A4133" s="2"/>
      <c r="B4133" s="2"/>
      <c r="C4133" s="2"/>
      <c r="D4133" s="2"/>
      <c r="E4133" s="2"/>
      <c r="F4133" s="26"/>
      <c r="G4133" s="4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</row>
    <row r="4134" spans="1:47" ht="15.75">
      <c r="A4134" s="2"/>
      <c r="B4134" s="2"/>
      <c r="C4134" s="2"/>
      <c r="D4134" s="2"/>
      <c r="E4134" s="2"/>
      <c r="F4134" s="26"/>
      <c r="G4134" s="4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</row>
    <row r="4135" spans="1:47" ht="15.75">
      <c r="A4135" s="2"/>
      <c r="B4135" s="2"/>
      <c r="C4135" s="2"/>
      <c r="D4135" s="2"/>
      <c r="E4135" s="2"/>
      <c r="F4135" s="26"/>
      <c r="G4135" s="4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</row>
    <row r="4136" spans="1:47" ht="15.75">
      <c r="A4136" s="2"/>
      <c r="B4136" s="2"/>
      <c r="C4136" s="2"/>
      <c r="D4136" s="2"/>
      <c r="E4136" s="2"/>
      <c r="F4136" s="26"/>
      <c r="G4136" s="4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</row>
    <row r="4137" spans="1:47" ht="15.75">
      <c r="A4137" s="2"/>
      <c r="B4137" s="2"/>
      <c r="C4137" s="2"/>
      <c r="D4137" s="2"/>
      <c r="E4137" s="2"/>
      <c r="F4137" s="26"/>
      <c r="G4137" s="4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</row>
    <row r="4138" spans="1:47" ht="15.75">
      <c r="A4138" s="2"/>
      <c r="B4138" s="2"/>
      <c r="C4138" s="2"/>
      <c r="D4138" s="2"/>
      <c r="E4138" s="2"/>
      <c r="F4138" s="26"/>
      <c r="G4138" s="4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</row>
    <row r="4139" spans="1:47" ht="15.75">
      <c r="A4139" s="2"/>
      <c r="B4139" s="2"/>
      <c r="C4139" s="2"/>
      <c r="D4139" s="2"/>
      <c r="E4139" s="2"/>
      <c r="F4139" s="26"/>
      <c r="G4139" s="4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</row>
    <row r="4140" spans="1:47" ht="15.75">
      <c r="A4140" s="2"/>
      <c r="B4140" s="2"/>
      <c r="C4140" s="2"/>
      <c r="D4140" s="2"/>
      <c r="E4140" s="2"/>
      <c r="F4140" s="26"/>
      <c r="G4140" s="4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</row>
    <row r="4141" spans="1:47" ht="15.75">
      <c r="A4141" s="2"/>
      <c r="B4141" s="2"/>
      <c r="C4141" s="2"/>
      <c r="D4141" s="2"/>
      <c r="E4141" s="2"/>
      <c r="F4141" s="26"/>
      <c r="G4141" s="4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</row>
    <row r="4142" spans="1:47" ht="15.75">
      <c r="A4142" s="2"/>
      <c r="B4142" s="2"/>
      <c r="C4142" s="2"/>
      <c r="D4142" s="2"/>
      <c r="E4142" s="2"/>
      <c r="F4142" s="26"/>
      <c r="G4142" s="4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</row>
    <row r="4143" spans="1:47" ht="15.75">
      <c r="A4143" s="2"/>
      <c r="B4143" s="2"/>
      <c r="C4143" s="2"/>
      <c r="D4143" s="2"/>
      <c r="E4143" s="2"/>
      <c r="F4143" s="26"/>
      <c r="G4143" s="4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</row>
    <row r="4144" spans="1:47" ht="15.75">
      <c r="A4144" s="2"/>
      <c r="B4144" s="2"/>
      <c r="C4144" s="2"/>
      <c r="D4144" s="2"/>
      <c r="E4144" s="2"/>
      <c r="F4144" s="26"/>
      <c r="G4144" s="4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</row>
    <row r="4145" spans="1:47" ht="15.75">
      <c r="A4145" s="2"/>
      <c r="B4145" s="2"/>
      <c r="C4145" s="2"/>
      <c r="D4145" s="2"/>
      <c r="E4145" s="2"/>
      <c r="F4145" s="26"/>
      <c r="G4145" s="4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</row>
    <row r="4146" spans="1:47" ht="15.75">
      <c r="A4146" s="2"/>
      <c r="B4146" s="2"/>
      <c r="C4146" s="2"/>
      <c r="D4146" s="2"/>
      <c r="E4146" s="2"/>
      <c r="F4146" s="26"/>
      <c r="G4146" s="4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</row>
    <row r="4147" spans="1:47" ht="15.75">
      <c r="A4147" s="2"/>
      <c r="B4147" s="2"/>
      <c r="C4147" s="2"/>
      <c r="D4147" s="2"/>
      <c r="E4147" s="2"/>
      <c r="F4147" s="26"/>
      <c r="G4147" s="4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</row>
    <row r="4148" spans="1:47" ht="15.75">
      <c r="A4148" s="2"/>
      <c r="B4148" s="2"/>
      <c r="C4148" s="2"/>
      <c r="D4148" s="2"/>
      <c r="E4148" s="2"/>
      <c r="F4148" s="26"/>
      <c r="G4148" s="4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</row>
    <row r="4149" spans="1:47" ht="15.75">
      <c r="A4149" s="2"/>
      <c r="B4149" s="2"/>
      <c r="C4149" s="2"/>
      <c r="D4149" s="2"/>
      <c r="E4149" s="2"/>
      <c r="F4149" s="26"/>
      <c r="G4149" s="4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</row>
    <row r="4150" spans="1:47" ht="15.75">
      <c r="A4150" s="2"/>
      <c r="B4150" s="2"/>
      <c r="C4150" s="2"/>
      <c r="D4150" s="2"/>
      <c r="E4150" s="2"/>
      <c r="F4150" s="26"/>
      <c r="G4150" s="4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</row>
    <row r="4151" spans="1:47" ht="15.75">
      <c r="A4151" s="2"/>
      <c r="B4151" s="2"/>
      <c r="C4151" s="2"/>
      <c r="D4151" s="2"/>
      <c r="E4151" s="2"/>
      <c r="F4151" s="26"/>
      <c r="G4151" s="4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</row>
    <row r="4152" spans="1:47" ht="15.75">
      <c r="A4152" s="2"/>
      <c r="B4152" s="2"/>
      <c r="C4152" s="2"/>
      <c r="D4152" s="2"/>
      <c r="E4152" s="2"/>
      <c r="F4152" s="26"/>
      <c r="G4152" s="4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</row>
    <row r="4153" spans="1:47" ht="15.75">
      <c r="A4153" s="2"/>
      <c r="B4153" s="2"/>
      <c r="C4153" s="2"/>
      <c r="D4153" s="2"/>
      <c r="E4153" s="2"/>
      <c r="F4153" s="26"/>
      <c r="G4153" s="4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</row>
    <row r="4154" spans="1:47" ht="15.75">
      <c r="A4154" s="2"/>
      <c r="B4154" s="2"/>
      <c r="C4154" s="2"/>
      <c r="D4154" s="2"/>
      <c r="E4154" s="2"/>
      <c r="F4154" s="26"/>
      <c r="G4154" s="4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</row>
    <row r="4155" spans="1:47" ht="15.75">
      <c r="A4155" s="2"/>
      <c r="B4155" s="2"/>
      <c r="C4155" s="2"/>
      <c r="D4155" s="2"/>
      <c r="E4155" s="2"/>
      <c r="F4155" s="26"/>
      <c r="G4155" s="4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</row>
    <row r="4156" spans="1:47" ht="15.75">
      <c r="A4156" s="2"/>
      <c r="B4156" s="2"/>
      <c r="C4156" s="2"/>
      <c r="D4156" s="2"/>
      <c r="E4156" s="2"/>
      <c r="F4156" s="26"/>
      <c r="G4156" s="4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</row>
    <row r="4157" spans="1:47" ht="15.75">
      <c r="A4157" s="2"/>
      <c r="B4157" s="2"/>
      <c r="C4157" s="2"/>
      <c r="D4157" s="2"/>
      <c r="E4157" s="2"/>
      <c r="F4157" s="26"/>
      <c r="G4157" s="4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</row>
    <row r="4158" spans="1:47" ht="15.75">
      <c r="A4158" s="2"/>
      <c r="B4158" s="2"/>
      <c r="C4158" s="2"/>
      <c r="D4158" s="2"/>
      <c r="E4158" s="2"/>
      <c r="F4158" s="26"/>
      <c r="G4158" s="4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</row>
    <row r="4159" spans="1:47" ht="15.75">
      <c r="A4159" s="2"/>
      <c r="B4159" s="2"/>
      <c r="C4159" s="2"/>
      <c r="D4159" s="2"/>
      <c r="E4159" s="2"/>
      <c r="F4159" s="26"/>
      <c r="G4159" s="4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</row>
    <row r="4160" spans="1:47" ht="15.75">
      <c r="A4160" s="2"/>
      <c r="B4160" s="2"/>
      <c r="C4160" s="2"/>
      <c r="D4160" s="2"/>
      <c r="E4160" s="2"/>
      <c r="F4160" s="26"/>
      <c r="G4160" s="4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</row>
    <row r="4161" spans="1:47" ht="15.75">
      <c r="A4161" s="2"/>
      <c r="B4161" s="2"/>
      <c r="C4161" s="2"/>
      <c r="D4161" s="2"/>
      <c r="E4161" s="2"/>
      <c r="F4161" s="26"/>
      <c r="G4161" s="4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</row>
    <row r="4162" spans="1:47" ht="15.75">
      <c r="A4162" s="2"/>
      <c r="B4162" s="2"/>
      <c r="C4162" s="2"/>
      <c r="D4162" s="2"/>
      <c r="E4162" s="2"/>
      <c r="F4162" s="26"/>
      <c r="G4162" s="4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</row>
    <row r="4163" spans="1:47" ht="15.75">
      <c r="A4163" s="2"/>
      <c r="B4163" s="2"/>
      <c r="C4163" s="2"/>
      <c r="D4163" s="2"/>
      <c r="E4163" s="2"/>
      <c r="F4163" s="26"/>
      <c r="G4163" s="4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</row>
    <row r="4164" spans="1:47" ht="15.75">
      <c r="A4164" s="2"/>
      <c r="B4164" s="2"/>
      <c r="C4164" s="2"/>
      <c r="D4164" s="2"/>
      <c r="E4164" s="2"/>
      <c r="F4164" s="26"/>
      <c r="G4164" s="4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</row>
    <row r="4165" spans="1:47" ht="15.75">
      <c r="A4165" s="2"/>
      <c r="B4165" s="2"/>
      <c r="C4165" s="2"/>
      <c r="D4165" s="2"/>
      <c r="E4165" s="2"/>
      <c r="F4165" s="26"/>
      <c r="G4165" s="4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</row>
    <row r="4166" spans="1:47" ht="15.75">
      <c r="A4166" s="2"/>
      <c r="B4166" s="2"/>
      <c r="C4166" s="2"/>
      <c r="D4166" s="2"/>
      <c r="E4166" s="2"/>
      <c r="F4166" s="26"/>
      <c r="G4166" s="4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</row>
    <row r="4167" spans="1:47" ht="15.75">
      <c r="A4167" s="2"/>
      <c r="B4167" s="2"/>
      <c r="C4167" s="2"/>
      <c r="D4167" s="2"/>
      <c r="E4167" s="2"/>
      <c r="F4167" s="26"/>
      <c r="G4167" s="4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</row>
    <row r="4168" spans="1:47" ht="15.75">
      <c r="A4168" s="2"/>
      <c r="B4168" s="2"/>
      <c r="C4168" s="2"/>
      <c r="D4168" s="2"/>
      <c r="E4168" s="2"/>
      <c r="F4168" s="26"/>
      <c r="G4168" s="4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</row>
    <row r="4169" spans="1:47" ht="15.75">
      <c r="A4169" s="2"/>
      <c r="B4169" s="2"/>
      <c r="C4169" s="2"/>
      <c r="D4169" s="2"/>
      <c r="E4169" s="2"/>
      <c r="F4169" s="26"/>
      <c r="G4169" s="4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</row>
    <row r="4170" spans="1:47" ht="15.75">
      <c r="A4170" s="2"/>
      <c r="B4170" s="2"/>
      <c r="C4170" s="2"/>
      <c r="D4170" s="2"/>
      <c r="E4170" s="2"/>
      <c r="F4170" s="26"/>
      <c r="G4170" s="4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</row>
    <row r="4171" spans="1:47" ht="15.75">
      <c r="A4171" s="2"/>
      <c r="B4171" s="2"/>
      <c r="C4171" s="2"/>
      <c r="D4171" s="2"/>
      <c r="E4171" s="2"/>
      <c r="F4171" s="26"/>
      <c r="G4171" s="4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</row>
    <row r="4172" spans="1:47" ht="15.75">
      <c r="A4172" s="2"/>
      <c r="B4172" s="2"/>
      <c r="C4172" s="2"/>
      <c r="D4172" s="2"/>
      <c r="E4172" s="2"/>
      <c r="F4172" s="26"/>
      <c r="G4172" s="4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</row>
    <row r="4173" spans="1:47" ht="15.75">
      <c r="A4173" s="2"/>
      <c r="B4173" s="2"/>
      <c r="C4173" s="2"/>
      <c r="D4173" s="2"/>
      <c r="E4173" s="2"/>
      <c r="F4173" s="26"/>
      <c r="G4173" s="4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</row>
    <row r="4174" spans="1:47" ht="15.75">
      <c r="A4174" s="2"/>
      <c r="B4174" s="2"/>
      <c r="C4174" s="2"/>
      <c r="D4174" s="2"/>
      <c r="E4174" s="2"/>
      <c r="F4174" s="26"/>
      <c r="G4174" s="4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</row>
    <row r="4175" spans="1:47" ht="15.75">
      <c r="A4175" s="2"/>
      <c r="B4175" s="2"/>
      <c r="C4175" s="2"/>
      <c r="D4175" s="2"/>
      <c r="E4175" s="2"/>
      <c r="F4175" s="26"/>
      <c r="G4175" s="4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</row>
    <row r="4176" spans="1:47" ht="15.75">
      <c r="A4176" s="2"/>
      <c r="B4176" s="2"/>
      <c r="C4176" s="2"/>
      <c r="D4176" s="2"/>
      <c r="E4176" s="2"/>
      <c r="F4176" s="26"/>
      <c r="G4176" s="4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</row>
    <row r="4177" spans="1:47" ht="15.75">
      <c r="A4177" s="2"/>
      <c r="B4177" s="2"/>
      <c r="C4177" s="2"/>
      <c r="D4177" s="2"/>
      <c r="E4177" s="2"/>
      <c r="F4177" s="26"/>
      <c r="G4177" s="4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</row>
    <row r="4178" spans="1:47" ht="15.75">
      <c r="A4178" s="2"/>
      <c r="B4178" s="2"/>
      <c r="C4178" s="2"/>
      <c r="D4178" s="2"/>
      <c r="E4178" s="2"/>
      <c r="F4178" s="26"/>
      <c r="G4178" s="4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</row>
    <row r="4179" spans="1:47" ht="15.75">
      <c r="A4179" s="2"/>
      <c r="B4179" s="2"/>
      <c r="C4179" s="2"/>
      <c r="D4179" s="2"/>
      <c r="E4179" s="2"/>
      <c r="F4179" s="26"/>
      <c r="G4179" s="4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</row>
    <row r="4180" spans="1:47" ht="15.75">
      <c r="A4180" s="2"/>
      <c r="B4180" s="2"/>
      <c r="C4180" s="2"/>
      <c r="D4180" s="2"/>
      <c r="E4180" s="2"/>
      <c r="F4180" s="26"/>
      <c r="G4180" s="4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</row>
    <row r="4181" spans="1:47" ht="15.75">
      <c r="A4181" s="2"/>
      <c r="B4181" s="2"/>
      <c r="C4181" s="2"/>
      <c r="D4181" s="2"/>
      <c r="E4181" s="2"/>
      <c r="F4181" s="26"/>
      <c r="G4181" s="4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</row>
    <row r="4182" spans="1:47" ht="15.75">
      <c r="A4182" s="2"/>
      <c r="B4182" s="2"/>
      <c r="C4182" s="2"/>
      <c r="D4182" s="2"/>
      <c r="E4182" s="2"/>
      <c r="F4182" s="26"/>
      <c r="G4182" s="4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</row>
    <row r="4183" spans="1:47" ht="15.75">
      <c r="A4183" s="2"/>
      <c r="B4183" s="2"/>
      <c r="C4183" s="2"/>
      <c r="D4183" s="2"/>
      <c r="E4183" s="2"/>
      <c r="F4183" s="26"/>
      <c r="G4183" s="4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</row>
    <row r="4184" spans="1:47" ht="15.75">
      <c r="A4184" s="2"/>
      <c r="B4184" s="2"/>
      <c r="C4184" s="2"/>
      <c r="D4184" s="2"/>
      <c r="E4184" s="2"/>
      <c r="F4184" s="26"/>
      <c r="G4184" s="4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</row>
    <row r="4185" spans="1:47" ht="15.75">
      <c r="A4185" s="2"/>
      <c r="B4185" s="2"/>
      <c r="C4185" s="2"/>
      <c r="D4185" s="2"/>
      <c r="E4185" s="2"/>
      <c r="F4185" s="26"/>
      <c r="G4185" s="4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</row>
    <row r="4186" spans="1:47" ht="15.75">
      <c r="A4186" s="2"/>
      <c r="B4186" s="2"/>
      <c r="C4186" s="2"/>
      <c r="D4186" s="2"/>
      <c r="E4186" s="2"/>
      <c r="F4186" s="26"/>
      <c r="G4186" s="4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</row>
    <row r="4187" spans="1:47" ht="15.75">
      <c r="A4187" s="2"/>
      <c r="B4187" s="2"/>
      <c r="C4187" s="2"/>
      <c r="D4187" s="2"/>
      <c r="E4187" s="2"/>
      <c r="F4187" s="26"/>
      <c r="G4187" s="4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</row>
    <row r="4188" spans="1:47" ht="15.75">
      <c r="A4188" s="2"/>
      <c r="B4188" s="2"/>
      <c r="C4188" s="2"/>
      <c r="D4188" s="2"/>
      <c r="E4188" s="2"/>
      <c r="F4188" s="26"/>
      <c r="G4188" s="4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</row>
    <row r="4189" spans="1:47" ht="15.75">
      <c r="A4189" s="2"/>
      <c r="B4189" s="2"/>
      <c r="C4189" s="2"/>
      <c r="D4189" s="2"/>
      <c r="E4189" s="2"/>
      <c r="F4189" s="26"/>
      <c r="G4189" s="4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</row>
    <row r="4190" spans="1:47" ht="15.75">
      <c r="A4190" s="2"/>
      <c r="B4190" s="2"/>
      <c r="C4190" s="2"/>
      <c r="D4190" s="2"/>
      <c r="E4190" s="2"/>
      <c r="F4190" s="26"/>
      <c r="G4190" s="4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</row>
    <row r="4191" spans="1:47" ht="15.75">
      <c r="A4191" s="2"/>
      <c r="B4191" s="2"/>
      <c r="C4191" s="2"/>
      <c r="D4191" s="2"/>
      <c r="E4191" s="2"/>
      <c r="F4191" s="26"/>
      <c r="G4191" s="4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</row>
    <row r="4192" spans="1:47" ht="15.75">
      <c r="A4192" s="2"/>
      <c r="B4192" s="2"/>
      <c r="C4192" s="2"/>
      <c r="D4192" s="2"/>
      <c r="E4192" s="2"/>
      <c r="F4192" s="26"/>
      <c r="G4192" s="4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</row>
    <row r="4193" spans="1:47" ht="15.75">
      <c r="A4193" s="2"/>
      <c r="B4193" s="2"/>
      <c r="C4193" s="2"/>
      <c r="D4193" s="2"/>
      <c r="E4193" s="2"/>
      <c r="F4193" s="26"/>
      <c r="G4193" s="4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</row>
    <row r="4194" spans="1:47" ht="15.75">
      <c r="A4194" s="2"/>
      <c r="B4194" s="2"/>
      <c r="C4194" s="2"/>
      <c r="D4194" s="2"/>
      <c r="E4194" s="2"/>
      <c r="F4194" s="26"/>
      <c r="G4194" s="4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</row>
    <row r="4195" spans="1:47" ht="15.75">
      <c r="A4195" s="2"/>
      <c r="B4195" s="2"/>
      <c r="C4195" s="2"/>
      <c r="D4195" s="2"/>
      <c r="E4195" s="2"/>
      <c r="F4195" s="26"/>
      <c r="G4195" s="4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</row>
    <row r="4196" spans="1:47" ht="15.75">
      <c r="A4196" s="2"/>
      <c r="B4196" s="2"/>
      <c r="C4196" s="2"/>
      <c r="D4196" s="2"/>
      <c r="E4196" s="2"/>
      <c r="F4196" s="26"/>
      <c r="G4196" s="4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</row>
    <row r="4197" spans="1:47" ht="15.75">
      <c r="A4197" s="2"/>
      <c r="B4197" s="2"/>
      <c r="C4197" s="2"/>
      <c r="D4197" s="2"/>
      <c r="E4197" s="2"/>
      <c r="F4197" s="26"/>
      <c r="G4197" s="4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</row>
    <row r="4198" spans="1:47" ht="15.75">
      <c r="A4198" s="2"/>
      <c r="B4198" s="2"/>
      <c r="C4198" s="2"/>
      <c r="D4198" s="2"/>
      <c r="E4198" s="2"/>
      <c r="F4198" s="26"/>
      <c r="G4198" s="4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</row>
    <row r="4199" spans="1:47" ht="15.75">
      <c r="A4199" s="2"/>
      <c r="B4199" s="2"/>
      <c r="C4199" s="2"/>
      <c r="D4199" s="2"/>
      <c r="E4199" s="2"/>
      <c r="F4199" s="26"/>
      <c r="G4199" s="4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</row>
    <row r="4200" spans="1:47" ht="15.75">
      <c r="A4200" s="2"/>
      <c r="B4200" s="2"/>
      <c r="C4200" s="2"/>
      <c r="D4200" s="2"/>
      <c r="E4200" s="2"/>
      <c r="F4200" s="26"/>
      <c r="G4200" s="4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</row>
    <row r="4201" spans="1:47" ht="15.75">
      <c r="A4201" s="2"/>
      <c r="B4201" s="2"/>
      <c r="C4201" s="2"/>
      <c r="D4201" s="2"/>
      <c r="E4201" s="2"/>
      <c r="F4201" s="26"/>
      <c r="G4201" s="4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</row>
    <row r="4202" spans="1:47" ht="15.75">
      <c r="A4202" s="2"/>
      <c r="B4202" s="2"/>
      <c r="C4202" s="2"/>
      <c r="D4202" s="2"/>
      <c r="E4202" s="2"/>
      <c r="F4202" s="26"/>
      <c r="G4202" s="4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</row>
    <row r="4203" spans="1:47" ht="15.75">
      <c r="A4203" s="2"/>
      <c r="B4203" s="2"/>
      <c r="C4203" s="2"/>
      <c r="D4203" s="2"/>
      <c r="E4203" s="2"/>
      <c r="F4203" s="26"/>
      <c r="G4203" s="4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</row>
    <row r="4204" spans="1:47" ht="15.75">
      <c r="A4204" s="2"/>
      <c r="B4204" s="2"/>
      <c r="C4204" s="2"/>
      <c r="D4204" s="2"/>
      <c r="E4204" s="2"/>
      <c r="F4204" s="26"/>
      <c r="G4204" s="4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</row>
    <row r="4205" spans="1:47" ht="15.75">
      <c r="A4205" s="2"/>
      <c r="B4205" s="2"/>
      <c r="C4205" s="2"/>
      <c r="D4205" s="2"/>
      <c r="E4205" s="2"/>
      <c r="F4205" s="26"/>
      <c r="G4205" s="4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</row>
    <row r="4206" spans="1:47" ht="15.75">
      <c r="A4206" s="2"/>
      <c r="B4206" s="2"/>
      <c r="C4206" s="2"/>
      <c r="D4206" s="2"/>
      <c r="E4206" s="2"/>
      <c r="F4206" s="26"/>
      <c r="G4206" s="4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</row>
    <row r="4207" spans="1:47" ht="15.75">
      <c r="A4207" s="2"/>
      <c r="B4207" s="2"/>
      <c r="C4207" s="2"/>
      <c r="D4207" s="2"/>
      <c r="E4207" s="2"/>
      <c r="F4207" s="26"/>
      <c r="G4207" s="4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</row>
    <row r="4208" spans="1:47" ht="15.75">
      <c r="A4208" s="2"/>
      <c r="B4208" s="2"/>
      <c r="C4208" s="2"/>
      <c r="D4208" s="2"/>
      <c r="E4208" s="2"/>
      <c r="F4208" s="26"/>
      <c r="G4208" s="4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</row>
    <row r="4209" spans="1:47" ht="15.75">
      <c r="A4209" s="2"/>
      <c r="B4209" s="2"/>
      <c r="C4209" s="2"/>
      <c r="D4209" s="2"/>
      <c r="E4209" s="2"/>
      <c r="F4209" s="26"/>
      <c r="G4209" s="4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</row>
    <row r="4210" spans="1:47" ht="15.75">
      <c r="A4210" s="2"/>
      <c r="B4210" s="2"/>
      <c r="C4210" s="2"/>
      <c r="D4210" s="2"/>
      <c r="E4210" s="2"/>
      <c r="F4210" s="26"/>
      <c r="G4210" s="4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</row>
    <row r="4211" spans="1:47" ht="15.75">
      <c r="A4211" s="2"/>
      <c r="B4211" s="2"/>
      <c r="C4211" s="2"/>
      <c r="D4211" s="2"/>
      <c r="E4211" s="2"/>
      <c r="F4211" s="26"/>
      <c r="G4211" s="4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</row>
    <row r="4212" spans="1:47" ht="15.75">
      <c r="A4212" s="2"/>
      <c r="B4212" s="2"/>
      <c r="C4212" s="2"/>
      <c r="D4212" s="2"/>
      <c r="E4212" s="2"/>
      <c r="F4212" s="26"/>
      <c r="G4212" s="4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</row>
    <row r="4213" spans="1:47" ht="15.75">
      <c r="A4213" s="2"/>
      <c r="B4213" s="2"/>
      <c r="C4213" s="2"/>
      <c r="D4213" s="2"/>
      <c r="E4213" s="2"/>
      <c r="F4213" s="26"/>
      <c r="G4213" s="4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</row>
    <row r="4214" spans="1:47" ht="15.75">
      <c r="A4214" s="2"/>
      <c r="B4214" s="2"/>
      <c r="C4214" s="2"/>
      <c r="D4214" s="2"/>
      <c r="E4214" s="2"/>
      <c r="F4214" s="26"/>
      <c r="G4214" s="4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</row>
    <row r="4215" spans="1:47" ht="15.75">
      <c r="A4215" s="2"/>
      <c r="B4215" s="2"/>
      <c r="C4215" s="2"/>
      <c r="D4215" s="2"/>
      <c r="E4215" s="2"/>
      <c r="F4215" s="26"/>
      <c r="G4215" s="4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</row>
    <row r="4216" spans="1:47" ht="15.75">
      <c r="A4216" s="2"/>
      <c r="B4216" s="2"/>
      <c r="C4216" s="2"/>
      <c r="D4216" s="2"/>
      <c r="E4216" s="2"/>
      <c r="F4216" s="26"/>
      <c r="G4216" s="4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</row>
    <row r="4217" spans="1:47" ht="15.75">
      <c r="A4217" s="2"/>
      <c r="B4217" s="2"/>
      <c r="C4217" s="2"/>
      <c r="D4217" s="2"/>
      <c r="E4217" s="2"/>
      <c r="F4217" s="26"/>
      <c r="G4217" s="4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</row>
    <row r="4218" spans="1:47" ht="15.75">
      <c r="A4218" s="2"/>
      <c r="B4218" s="2"/>
      <c r="C4218" s="2"/>
      <c r="D4218" s="2"/>
      <c r="E4218" s="2"/>
      <c r="F4218" s="26"/>
      <c r="G4218" s="4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</row>
    <row r="4219" spans="1:47" ht="15.75">
      <c r="A4219" s="2"/>
      <c r="B4219" s="2"/>
      <c r="C4219" s="2"/>
      <c r="D4219" s="2"/>
      <c r="E4219" s="2"/>
      <c r="F4219" s="26"/>
      <c r="G4219" s="4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</row>
    <row r="4220" spans="1:47" ht="15.75">
      <c r="A4220" s="2"/>
      <c r="B4220" s="2"/>
      <c r="C4220" s="2"/>
      <c r="D4220" s="2"/>
      <c r="E4220" s="2"/>
      <c r="F4220" s="26"/>
      <c r="G4220" s="4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</row>
    <row r="4221" spans="1:47" ht="15.75">
      <c r="A4221" s="2"/>
      <c r="B4221" s="2"/>
      <c r="C4221" s="2"/>
      <c r="D4221" s="2"/>
      <c r="E4221" s="2"/>
      <c r="F4221" s="26"/>
      <c r="G4221" s="4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</row>
    <row r="4222" spans="1:47" ht="15.75">
      <c r="A4222" s="2"/>
      <c r="B4222" s="2"/>
      <c r="C4222" s="2"/>
      <c r="D4222" s="2"/>
      <c r="E4222" s="2"/>
      <c r="F4222" s="26"/>
      <c r="G4222" s="4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</row>
    <row r="4223" spans="1:47" ht="15.75">
      <c r="A4223" s="2"/>
      <c r="B4223" s="2"/>
      <c r="C4223" s="2"/>
      <c r="D4223" s="2"/>
      <c r="E4223" s="2"/>
      <c r="F4223" s="26"/>
      <c r="G4223" s="4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</row>
    <row r="4224" spans="1:47" ht="15.75">
      <c r="A4224" s="2"/>
      <c r="B4224" s="2"/>
      <c r="C4224" s="2"/>
      <c r="D4224" s="2"/>
      <c r="E4224" s="2"/>
      <c r="F4224" s="26"/>
      <c r="G4224" s="4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</row>
    <row r="4225" spans="1:47" ht="15.75">
      <c r="A4225" s="2"/>
      <c r="B4225" s="2"/>
      <c r="C4225" s="2"/>
      <c r="D4225" s="2"/>
      <c r="E4225" s="2"/>
      <c r="F4225" s="26"/>
      <c r="G4225" s="4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</row>
    <row r="4226" spans="1:47" ht="15.75">
      <c r="A4226" s="2"/>
      <c r="B4226" s="2"/>
      <c r="C4226" s="2"/>
      <c r="D4226" s="2"/>
      <c r="E4226" s="2"/>
      <c r="F4226" s="26"/>
      <c r="G4226" s="4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</row>
    <row r="4227" spans="1:47" ht="15.75">
      <c r="A4227" s="2"/>
      <c r="B4227" s="2"/>
      <c r="C4227" s="2"/>
      <c r="D4227" s="2"/>
      <c r="E4227" s="2"/>
      <c r="F4227" s="26"/>
      <c r="G4227" s="4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</row>
    <row r="4228" spans="1:47" ht="15.75">
      <c r="A4228" s="2"/>
      <c r="B4228" s="2"/>
      <c r="C4228" s="2"/>
      <c r="D4228" s="2"/>
      <c r="E4228" s="2"/>
      <c r="F4228" s="26"/>
      <c r="G4228" s="4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</row>
    <row r="4229" spans="1:47" ht="15.75">
      <c r="A4229" s="2"/>
      <c r="B4229" s="2"/>
      <c r="C4229" s="2"/>
      <c r="D4229" s="2"/>
      <c r="E4229" s="2"/>
      <c r="F4229" s="26"/>
      <c r="G4229" s="4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</row>
    <row r="4230" spans="1:47" ht="15.75">
      <c r="A4230" s="2"/>
      <c r="B4230" s="2"/>
      <c r="C4230" s="2"/>
      <c r="D4230" s="2"/>
      <c r="E4230" s="2"/>
      <c r="F4230" s="26"/>
      <c r="G4230" s="4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</row>
    <row r="4231" spans="1:47" ht="15.75">
      <c r="A4231" s="2"/>
      <c r="B4231" s="2"/>
      <c r="C4231" s="2"/>
      <c r="D4231" s="2"/>
      <c r="E4231" s="2"/>
      <c r="F4231" s="26"/>
      <c r="G4231" s="4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</row>
    <row r="4232" spans="1:47" ht="15.75">
      <c r="A4232" s="2"/>
      <c r="B4232" s="2"/>
      <c r="C4232" s="2"/>
      <c r="D4232" s="2"/>
      <c r="E4232" s="2"/>
      <c r="F4232" s="26"/>
      <c r="G4232" s="4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</row>
    <row r="4233" spans="1:47" ht="15.75">
      <c r="A4233" s="2"/>
      <c r="B4233" s="2"/>
      <c r="C4233" s="2"/>
      <c r="D4233" s="2"/>
      <c r="E4233" s="2"/>
      <c r="F4233" s="26"/>
      <c r="G4233" s="4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</row>
    <row r="4234" spans="1:47" ht="15.75">
      <c r="A4234" s="2"/>
      <c r="B4234" s="2"/>
      <c r="C4234" s="2"/>
      <c r="D4234" s="2"/>
      <c r="E4234" s="2"/>
      <c r="F4234" s="26"/>
      <c r="G4234" s="4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</row>
    <row r="4235" spans="1:47" ht="15.75">
      <c r="A4235" s="2"/>
      <c r="B4235" s="2"/>
      <c r="C4235" s="2"/>
      <c r="D4235" s="2"/>
      <c r="E4235" s="2"/>
      <c r="F4235" s="26"/>
      <c r="G4235" s="4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</row>
    <row r="4236" spans="1:47" ht="15.75">
      <c r="A4236" s="2"/>
      <c r="B4236" s="2"/>
      <c r="C4236" s="2"/>
      <c r="D4236" s="2"/>
      <c r="E4236" s="2"/>
      <c r="F4236" s="26"/>
      <c r="G4236" s="4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</row>
    <row r="4237" spans="1:47" ht="15.75">
      <c r="A4237" s="2"/>
      <c r="B4237" s="2"/>
      <c r="C4237" s="2"/>
      <c r="D4237" s="2"/>
      <c r="E4237" s="2"/>
      <c r="F4237" s="26"/>
      <c r="G4237" s="4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</row>
    <row r="4238" spans="1:47" ht="15.75">
      <c r="A4238" s="2"/>
      <c r="B4238" s="2"/>
      <c r="C4238" s="2"/>
      <c r="D4238" s="2"/>
      <c r="E4238" s="2"/>
      <c r="F4238" s="26"/>
      <c r="G4238" s="4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</row>
    <row r="4239" spans="1:47" ht="15.75">
      <c r="A4239" s="2"/>
      <c r="B4239" s="2"/>
      <c r="C4239" s="2"/>
      <c r="D4239" s="2"/>
      <c r="E4239" s="2"/>
      <c r="F4239" s="26"/>
      <c r="G4239" s="4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</row>
    <row r="4240" spans="1:47" ht="15.75">
      <c r="A4240" s="2"/>
      <c r="B4240" s="2"/>
      <c r="C4240" s="2"/>
      <c r="D4240" s="2"/>
      <c r="E4240" s="2"/>
      <c r="F4240" s="26"/>
      <c r="G4240" s="4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</row>
    <row r="4241" spans="1:47" ht="15.75">
      <c r="A4241" s="2"/>
      <c r="B4241" s="2"/>
      <c r="C4241" s="2"/>
      <c r="D4241" s="2"/>
      <c r="E4241" s="2"/>
      <c r="F4241" s="26"/>
      <c r="G4241" s="4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</row>
    <row r="4242" spans="1:47" ht="15.75">
      <c r="A4242" s="2"/>
      <c r="B4242" s="2"/>
      <c r="C4242" s="2"/>
      <c r="D4242" s="2"/>
      <c r="E4242" s="2"/>
      <c r="F4242" s="26"/>
      <c r="G4242" s="4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</row>
    <row r="4243" spans="1:47" ht="15.75">
      <c r="A4243" s="2"/>
      <c r="B4243" s="2"/>
      <c r="C4243" s="2"/>
      <c r="D4243" s="2"/>
      <c r="E4243" s="2"/>
      <c r="F4243" s="26"/>
      <c r="G4243" s="4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</row>
    <row r="4244" spans="1:47" ht="15.75">
      <c r="A4244" s="2"/>
      <c r="B4244" s="2"/>
      <c r="C4244" s="2"/>
      <c r="D4244" s="2"/>
      <c r="E4244" s="2"/>
      <c r="F4244" s="26"/>
      <c r="G4244" s="4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</row>
    <row r="4245" spans="1:47" ht="15.75">
      <c r="A4245" s="2"/>
      <c r="B4245" s="2"/>
      <c r="C4245" s="2"/>
      <c r="D4245" s="2"/>
      <c r="E4245" s="2"/>
      <c r="F4245" s="26"/>
      <c r="G4245" s="4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</row>
    <row r="4246" spans="1:47" ht="15.75">
      <c r="A4246" s="2"/>
      <c r="B4246" s="2"/>
      <c r="C4246" s="2"/>
      <c r="D4246" s="2"/>
      <c r="E4246" s="2"/>
      <c r="F4246" s="26"/>
      <c r="G4246" s="4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</row>
    <row r="4247" spans="1:47" ht="15.75">
      <c r="A4247" s="2"/>
      <c r="B4247" s="2"/>
      <c r="C4247" s="2"/>
      <c r="D4247" s="2"/>
      <c r="E4247" s="2"/>
      <c r="F4247" s="26"/>
      <c r="G4247" s="4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</row>
    <row r="4248" spans="1:47" ht="15.75">
      <c r="A4248" s="2"/>
      <c r="B4248" s="2"/>
      <c r="C4248" s="2"/>
      <c r="D4248" s="2"/>
      <c r="E4248" s="2"/>
      <c r="F4248" s="26"/>
      <c r="G4248" s="4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</row>
    <row r="4249" spans="1:47" ht="15.75">
      <c r="A4249" s="2"/>
      <c r="B4249" s="2"/>
      <c r="C4249" s="2"/>
      <c r="D4249" s="2"/>
      <c r="E4249" s="2"/>
      <c r="F4249" s="26"/>
      <c r="G4249" s="4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</row>
    <row r="4250" spans="1:47" ht="15.75">
      <c r="A4250" s="2"/>
      <c r="B4250" s="2"/>
      <c r="C4250" s="2"/>
      <c r="D4250" s="2"/>
      <c r="E4250" s="2"/>
      <c r="F4250" s="26"/>
      <c r="G4250" s="4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</row>
    <row r="4251" spans="1:47" ht="15.75">
      <c r="A4251" s="2"/>
      <c r="B4251" s="2"/>
      <c r="C4251" s="2"/>
      <c r="D4251" s="2"/>
      <c r="E4251" s="2"/>
      <c r="F4251" s="26"/>
      <c r="G4251" s="4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</row>
    <row r="4252" spans="1:47" ht="15.75">
      <c r="A4252" s="2"/>
      <c r="B4252" s="2"/>
      <c r="C4252" s="2"/>
      <c r="D4252" s="2"/>
      <c r="E4252" s="2"/>
      <c r="F4252" s="26"/>
      <c r="G4252" s="4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</row>
    <row r="4253" spans="1:47" ht="15.75">
      <c r="A4253" s="2"/>
      <c r="B4253" s="2"/>
      <c r="C4253" s="2"/>
      <c r="D4253" s="2"/>
      <c r="E4253" s="2"/>
      <c r="F4253" s="26"/>
      <c r="G4253" s="4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</row>
    <row r="4254" spans="1:47" ht="15.75">
      <c r="A4254" s="2"/>
      <c r="B4254" s="2"/>
      <c r="C4254" s="2"/>
      <c r="D4254" s="2"/>
      <c r="E4254" s="2"/>
      <c r="F4254" s="26"/>
      <c r="G4254" s="4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</row>
    <row r="4255" spans="1:47" ht="15.75">
      <c r="A4255" s="2"/>
      <c r="B4255" s="2"/>
      <c r="C4255" s="2"/>
      <c r="D4255" s="2"/>
      <c r="E4255" s="2"/>
      <c r="F4255" s="26"/>
      <c r="G4255" s="4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</row>
    <row r="4256" spans="1:47" ht="15.75">
      <c r="A4256" s="2"/>
      <c r="B4256" s="2"/>
      <c r="C4256" s="2"/>
      <c r="D4256" s="2"/>
      <c r="E4256" s="2"/>
      <c r="F4256" s="26"/>
      <c r="G4256" s="4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</row>
    <row r="4257" spans="1:47" ht="15.75">
      <c r="A4257" s="2"/>
      <c r="B4257" s="2"/>
      <c r="C4257" s="2"/>
      <c r="D4257" s="2"/>
      <c r="E4257" s="2"/>
      <c r="F4257" s="26"/>
      <c r="G4257" s="4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</row>
    <row r="4258" spans="1:47" ht="15.75">
      <c r="A4258" s="2"/>
      <c r="B4258" s="2"/>
      <c r="C4258" s="2"/>
      <c r="D4258" s="2"/>
      <c r="E4258" s="2"/>
      <c r="F4258" s="26"/>
      <c r="G4258" s="4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</row>
    <row r="4259" spans="1:47" ht="15.75">
      <c r="A4259" s="2"/>
      <c r="B4259" s="2"/>
      <c r="C4259" s="2"/>
      <c r="D4259" s="2"/>
      <c r="E4259" s="2"/>
      <c r="F4259" s="26"/>
      <c r="G4259" s="4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</row>
    <row r="4260" spans="1:47" ht="15.75">
      <c r="A4260" s="2"/>
      <c r="B4260" s="2"/>
      <c r="C4260" s="2"/>
      <c r="D4260" s="2"/>
      <c r="E4260" s="2"/>
      <c r="F4260" s="26"/>
      <c r="G4260" s="4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</row>
    <row r="4261" spans="1:47" ht="15.75">
      <c r="A4261" s="2"/>
      <c r="B4261" s="2"/>
      <c r="C4261" s="2"/>
      <c r="D4261" s="2"/>
      <c r="E4261" s="2"/>
      <c r="F4261" s="26"/>
      <c r="G4261" s="4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</row>
    <row r="4262" spans="1:47" ht="15.75">
      <c r="A4262" s="2"/>
      <c r="B4262" s="2"/>
      <c r="C4262" s="2"/>
      <c r="D4262" s="2"/>
      <c r="E4262" s="2"/>
      <c r="F4262" s="26"/>
      <c r="G4262" s="4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</row>
    <row r="4263" spans="1:47" ht="15.75">
      <c r="A4263" s="2"/>
      <c r="B4263" s="2"/>
      <c r="C4263" s="2"/>
      <c r="D4263" s="2"/>
      <c r="E4263" s="2"/>
      <c r="F4263" s="26"/>
      <c r="G4263" s="4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</row>
    <row r="4264" spans="1:47" ht="15.75">
      <c r="A4264" s="2"/>
      <c r="B4264" s="2"/>
      <c r="C4264" s="2"/>
      <c r="D4264" s="2"/>
      <c r="E4264" s="2"/>
      <c r="F4264" s="26"/>
      <c r="G4264" s="4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</row>
    <row r="4265" spans="1:47" ht="15.75">
      <c r="A4265" s="2"/>
      <c r="B4265" s="2"/>
      <c r="C4265" s="2"/>
      <c r="D4265" s="2"/>
      <c r="E4265" s="2"/>
      <c r="F4265" s="26"/>
      <c r="G4265" s="4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</row>
    <row r="4266" spans="1:47" ht="15.75">
      <c r="A4266" s="2"/>
      <c r="B4266" s="2"/>
      <c r="C4266" s="2"/>
      <c r="D4266" s="2"/>
      <c r="E4266" s="2"/>
      <c r="F4266" s="26"/>
      <c r="G4266" s="4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</row>
    <row r="4267" spans="1:47" ht="15.75">
      <c r="A4267" s="2"/>
      <c r="B4267" s="2"/>
      <c r="C4267" s="2"/>
      <c r="D4267" s="2"/>
      <c r="E4267" s="2"/>
      <c r="F4267" s="26"/>
      <c r="G4267" s="4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</row>
    <row r="4268" spans="1:47" ht="15.75">
      <c r="A4268" s="2"/>
      <c r="B4268" s="2"/>
      <c r="C4268" s="2"/>
      <c r="D4268" s="2"/>
      <c r="E4268" s="2"/>
      <c r="F4268" s="26"/>
      <c r="G4268" s="4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</row>
    <row r="4269" spans="1:47" ht="15.75">
      <c r="A4269" s="2"/>
      <c r="B4269" s="2"/>
      <c r="C4269" s="2"/>
      <c r="D4269" s="2"/>
      <c r="E4269" s="2"/>
      <c r="F4269" s="26"/>
      <c r="G4269" s="4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</row>
    <row r="4270" spans="1:47" ht="15.75">
      <c r="A4270" s="2"/>
      <c r="B4270" s="2"/>
      <c r="C4270" s="2"/>
      <c r="D4270" s="2"/>
      <c r="E4270" s="2"/>
      <c r="F4270" s="26"/>
      <c r="G4270" s="4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</row>
    <row r="4271" spans="1:47" ht="15.75">
      <c r="A4271" s="2"/>
      <c r="B4271" s="2"/>
      <c r="C4271" s="2"/>
      <c r="D4271" s="2"/>
      <c r="E4271" s="2"/>
      <c r="F4271" s="26"/>
      <c r="G4271" s="4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</row>
    <row r="4272" spans="1:47" ht="15.75">
      <c r="A4272" s="2"/>
      <c r="B4272" s="2"/>
      <c r="C4272" s="2"/>
      <c r="D4272" s="2"/>
      <c r="E4272" s="2"/>
      <c r="F4272" s="26"/>
      <c r="G4272" s="4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</row>
    <row r="4273" spans="1:47" ht="15.75">
      <c r="A4273" s="2"/>
      <c r="B4273" s="2"/>
      <c r="C4273" s="2"/>
      <c r="D4273" s="2"/>
      <c r="E4273" s="2"/>
      <c r="F4273" s="26"/>
      <c r="G4273" s="4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</row>
    <row r="4274" spans="1:47" ht="15.75">
      <c r="A4274" s="2"/>
      <c r="B4274" s="2"/>
      <c r="C4274" s="2"/>
      <c r="D4274" s="2"/>
      <c r="E4274" s="2"/>
      <c r="F4274" s="26"/>
      <c r="G4274" s="4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</row>
    <row r="4275" spans="1:47" ht="15.75">
      <c r="A4275" s="2"/>
      <c r="B4275" s="2"/>
      <c r="C4275" s="2"/>
      <c r="D4275" s="2"/>
      <c r="E4275" s="2"/>
      <c r="F4275" s="26"/>
      <c r="G4275" s="4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</row>
    <row r="4276" spans="1:47" ht="15.75">
      <c r="A4276" s="2"/>
      <c r="B4276" s="2"/>
      <c r="C4276" s="2"/>
      <c r="D4276" s="2"/>
      <c r="E4276" s="2"/>
      <c r="F4276" s="26"/>
      <c r="G4276" s="4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</row>
    <row r="4277" spans="1:47" ht="15.75">
      <c r="A4277" s="2"/>
      <c r="B4277" s="2"/>
      <c r="C4277" s="2"/>
      <c r="D4277" s="2"/>
      <c r="E4277" s="2"/>
      <c r="F4277" s="26"/>
      <c r="G4277" s="4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</row>
    <row r="4278" spans="1:47" ht="15.75">
      <c r="A4278" s="2"/>
      <c r="B4278" s="2"/>
      <c r="C4278" s="2"/>
      <c r="D4278" s="2"/>
      <c r="E4278" s="2"/>
      <c r="F4278" s="26"/>
      <c r="G4278" s="4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</row>
    <row r="4279" spans="1:47" ht="15.75">
      <c r="A4279" s="2"/>
      <c r="B4279" s="2"/>
      <c r="C4279" s="2"/>
      <c r="D4279" s="2"/>
      <c r="E4279" s="2"/>
      <c r="F4279" s="26"/>
      <c r="G4279" s="4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</row>
    <row r="4280" spans="1:47" ht="15.75">
      <c r="A4280" s="2"/>
      <c r="B4280" s="2"/>
      <c r="C4280" s="2"/>
      <c r="D4280" s="2"/>
      <c r="E4280" s="2"/>
      <c r="F4280" s="26"/>
      <c r="G4280" s="4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</row>
    <row r="4281" spans="1:47" ht="15.75">
      <c r="A4281" s="2"/>
      <c r="B4281" s="2"/>
      <c r="C4281" s="2"/>
      <c r="D4281" s="2"/>
      <c r="E4281" s="2"/>
      <c r="F4281" s="26"/>
      <c r="G4281" s="4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</row>
    <row r="4282" spans="1:47" ht="15.75">
      <c r="A4282" s="2"/>
      <c r="B4282" s="2"/>
      <c r="C4282" s="2"/>
      <c r="D4282" s="2"/>
      <c r="E4282" s="2"/>
      <c r="F4282" s="26"/>
      <c r="G4282" s="4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</row>
    <row r="4283" spans="1:47" ht="15.75">
      <c r="A4283" s="2"/>
      <c r="B4283" s="2"/>
      <c r="C4283" s="2"/>
      <c r="D4283" s="2"/>
      <c r="E4283" s="2"/>
      <c r="F4283" s="26"/>
      <c r="G4283" s="4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</row>
    <row r="4284" spans="1:47" ht="15.75">
      <c r="A4284" s="2"/>
      <c r="B4284" s="2"/>
      <c r="C4284" s="2"/>
      <c r="D4284" s="2"/>
      <c r="E4284" s="2"/>
      <c r="F4284" s="26"/>
      <c r="G4284" s="4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</row>
    <row r="4285" spans="1:47" ht="15.75">
      <c r="A4285" s="2"/>
      <c r="B4285" s="2"/>
      <c r="C4285" s="2"/>
      <c r="D4285" s="2"/>
      <c r="E4285" s="2"/>
      <c r="F4285" s="26"/>
      <c r="G4285" s="4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</row>
    <row r="4286" spans="1:47" ht="15.75">
      <c r="A4286" s="2"/>
      <c r="B4286" s="2"/>
      <c r="C4286" s="2"/>
      <c r="D4286" s="2"/>
      <c r="E4286" s="2"/>
      <c r="F4286" s="26"/>
      <c r="G4286" s="4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</row>
    <row r="4287" spans="1:47" ht="15.75">
      <c r="A4287" s="2"/>
      <c r="B4287" s="2"/>
      <c r="C4287" s="2"/>
      <c r="D4287" s="2"/>
      <c r="E4287" s="2"/>
      <c r="F4287" s="26"/>
      <c r="G4287" s="4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</row>
    <row r="4288" spans="1:47" ht="15.75">
      <c r="A4288" s="2"/>
      <c r="B4288" s="2"/>
      <c r="C4288" s="2"/>
      <c r="D4288" s="2"/>
      <c r="E4288" s="2"/>
      <c r="F4288" s="26"/>
      <c r="G4288" s="4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</row>
    <row r="4289" spans="1:47" ht="15.75">
      <c r="A4289" s="2"/>
      <c r="B4289" s="2"/>
      <c r="C4289" s="2"/>
      <c r="D4289" s="2"/>
      <c r="E4289" s="2"/>
      <c r="F4289" s="26"/>
      <c r="G4289" s="4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</row>
    <row r="4290" spans="1:47" ht="15.75">
      <c r="A4290" s="2"/>
      <c r="B4290" s="2"/>
      <c r="C4290" s="2"/>
      <c r="D4290" s="2"/>
      <c r="E4290" s="2"/>
      <c r="F4290" s="26"/>
      <c r="G4290" s="4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</row>
    <row r="4291" spans="1:47" ht="15.75">
      <c r="A4291" s="2"/>
      <c r="B4291" s="2"/>
      <c r="C4291" s="2"/>
      <c r="D4291" s="2"/>
      <c r="E4291" s="2"/>
      <c r="F4291" s="26"/>
      <c r="G4291" s="4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</row>
    <row r="4292" spans="1:47" ht="15.75">
      <c r="A4292" s="2"/>
      <c r="B4292" s="2"/>
      <c r="C4292" s="2"/>
      <c r="D4292" s="2"/>
      <c r="E4292" s="2"/>
      <c r="F4292" s="26"/>
      <c r="G4292" s="4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</row>
    <row r="4293" spans="1:47" ht="15.75">
      <c r="A4293" s="2"/>
      <c r="B4293" s="2"/>
      <c r="C4293" s="2"/>
      <c r="D4293" s="2"/>
      <c r="E4293" s="2"/>
      <c r="F4293" s="26"/>
      <c r="G4293" s="4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</row>
    <row r="4294" spans="1:47" ht="15.75">
      <c r="A4294" s="2"/>
      <c r="B4294" s="2"/>
      <c r="C4294" s="2"/>
      <c r="D4294" s="2"/>
      <c r="E4294" s="2"/>
      <c r="F4294" s="26"/>
      <c r="G4294" s="4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</row>
    <row r="4295" spans="1:47" ht="15.75">
      <c r="A4295" s="2"/>
      <c r="B4295" s="2"/>
      <c r="C4295" s="2"/>
      <c r="D4295" s="2"/>
      <c r="E4295" s="2"/>
      <c r="F4295" s="26"/>
      <c r="G4295" s="4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</row>
    <row r="4296" spans="1:47" ht="15.75">
      <c r="A4296" s="2"/>
      <c r="B4296" s="2"/>
      <c r="C4296" s="2"/>
      <c r="D4296" s="2"/>
      <c r="E4296" s="2"/>
      <c r="F4296" s="26"/>
      <c r="G4296" s="4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</row>
    <row r="4297" spans="1:47" ht="15.75">
      <c r="A4297" s="2"/>
      <c r="B4297" s="2"/>
      <c r="C4297" s="2"/>
      <c r="D4297" s="2"/>
      <c r="E4297" s="2"/>
      <c r="F4297" s="26"/>
      <c r="G4297" s="4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</row>
    <row r="4298" spans="1:47" ht="15.75">
      <c r="A4298" s="2"/>
      <c r="B4298" s="2"/>
      <c r="C4298" s="2"/>
      <c r="D4298" s="2"/>
      <c r="E4298" s="2"/>
      <c r="F4298" s="26"/>
      <c r="G4298" s="4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</row>
    <row r="4299" spans="1:47" ht="15.75">
      <c r="A4299" s="2"/>
      <c r="B4299" s="2"/>
      <c r="C4299" s="2"/>
      <c r="D4299" s="2"/>
      <c r="E4299" s="2"/>
      <c r="F4299" s="26"/>
      <c r="G4299" s="4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</row>
    <row r="4300" spans="1:47" ht="15.75">
      <c r="A4300" s="2"/>
      <c r="B4300" s="2"/>
      <c r="C4300" s="2"/>
      <c r="D4300" s="2"/>
      <c r="E4300" s="2"/>
      <c r="F4300" s="26"/>
      <c r="G4300" s="4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</row>
    <row r="4301" spans="1:47" ht="15.75">
      <c r="A4301" s="2"/>
      <c r="B4301" s="2"/>
      <c r="C4301" s="2"/>
      <c r="D4301" s="2"/>
      <c r="E4301" s="2"/>
      <c r="F4301" s="26"/>
      <c r="G4301" s="4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</row>
    <row r="4302" spans="1:47" ht="15.75">
      <c r="A4302" s="2"/>
      <c r="B4302" s="2"/>
      <c r="C4302" s="2"/>
      <c r="D4302" s="2"/>
      <c r="E4302" s="2"/>
      <c r="F4302" s="26"/>
      <c r="G4302" s="4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</row>
    <row r="4303" spans="1:47" ht="15.75">
      <c r="A4303" s="2"/>
      <c r="B4303" s="2"/>
      <c r="C4303" s="2"/>
      <c r="D4303" s="2"/>
      <c r="E4303" s="2"/>
      <c r="F4303" s="26"/>
      <c r="G4303" s="4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</row>
    <row r="4304" spans="1:47" ht="15.75">
      <c r="A4304" s="2"/>
      <c r="B4304" s="2"/>
      <c r="C4304" s="2"/>
      <c r="D4304" s="2"/>
      <c r="E4304" s="2"/>
      <c r="F4304" s="26"/>
      <c r="G4304" s="4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</row>
    <row r="4305" spans="1:47" ht="15.75">
      <c r="A4305" s="2"/>
      <c r="B4305" s="2"/>
      <c r="C4305" s="2"/>
      <c r="D4305" s="2"/>
      <c r="E4305" s="2"/>
      <c r="F4305" s="26"/>
      <c r="G4305" s="4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</row>
    <row r="4306" spans="1:47" ht="15.75">
      <c r="A4306" s="2"/>
      <c r="B4306" s="2"/>
      <c r="C4306" s="2"/>
      <c r="D4306" s="2"/>
      <c r="E4306" s="2"/>
      <c r="F4306" s="26"/>
      <c r="G4306" s="4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</row>
    <row r="4307" spans="1:47" ht="15.75">
      <c r="A4307" s="2"/>
      <c r="B4307" s="2"/>
      <c r="C4307" s="2"/>
      <c r="D4307" s="2"/>
      <c r="E4307" s="2"/>
      <c r="F4307" s="26"/>
      <c r="G4307" s="4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</row>
    <row r="4308" spans="1:47" ht="15.75">
      <c r="A4308" s="2"/>
      <c r="B4308" s="2"/>
      <c r="C4308" s="2"/>
      <c r="D4308" s="2"/>
      <c r="E4308" s="2"/>
      <c r="F4308" s="26"/>
      <c r="G4308" s="4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</row>
    <row r="4309" spans="1:47" ht="15.75">
      <c r="A4309" s="2"/>
      <c r="B4309" s="2"/>
      <c r="C4309" s="2"/>
      <c r="D4309" s="2"/>
      <c r="E4309" s="2"/>
      <c r="F4309" s="26"/>
      <c r="G4309" s="4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</row>
    <row r="4310" spans="1:47" ht="15.75">
      <c r="A4310" s="2"/>
      <c r="B4310" s="2"/>
      <c r="C4310" s="2"/>
      <c r="D4310" s="2"/>
      <c r="E4310" s="2"/>
      <c r="F4310" s="26"/>
      <c r="G4310" s="4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</row>
    <row r="4311" spans="1:47" ht="15.75">
      <c r="A4311" s="2"/>
      <c r="B4311" s="2"/>
      <c r="C4311" s="2"/>
      <c r="D4311" s="2"/>
      <c r="E4311" s="2"/>
      <c r="F4311" s="26"/>
      <c r="G4311" s="4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</row>
    <row r="4312" spans="1:47" ht="15.75">
      <c r="A4312" s="2"/>
      <c r="B4312" s="2"/>
      <c r="C4312" s="2"/>
      <c r="D4312" s="2"/>
      <c r="E4312" s="2"/>
      <c r="F4312" s="26"/>
      <c r="G4312" s="4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</row>
    <row r="4313" spans="1:47" ht="15.75">
      <c r="A4313" s="2"/>
      <c r="B4313" s="2"/>
      <c r="C4313" s="2"/>
      <c r="D4313" s="2"/>
      <c r="E4313" s="2"/>
      <c r="F4313" s="26"/>
      <c r="G4313" s="4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</row>
    <row r="4314" spans="1:47" ht="15.75">
      <c r="A4314" s="2"/>
      <c r="B4314" s="2"/>
      <c r="C4314" s="2"/>
      <c r="D4314" s="2"/>
      <c r="E4314" s="2"/>
      <c r="F4314" s="26"/>
      <c r="G4314" s="4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</row>
    <row r="4315" spans="1:47" ht="15.75">
      <c r="A4315" s="2"/>
      <c r="B4315" s="2"/>
      <c r="C4315" s="2"/>
      <c r="D4315" s="2"/>
      <c r="E4315" s="2"/>
      <c r="F4315" s="26"/>
      <c r="G4315" s="4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</row>
    <row r="4316" spans="1:47" ht="15.75">
      <c r="A4316" s="2"/>
      <c r="B4316" s="2"/>
      <c r="C4316" s="2"/>
      <c r="D4316" s="2"/>
      <c r="E4316" s="2"/>
      <c r="F4316" s="26"/>
      <c r="G4316" s="4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</row>
    <row r="4317" spans="1:47" ht="15.75">
      <c r="A4317" s="2"/>
      <c r="B4317" s="2"/>
      <c r="C4317" s="2"/>
      <c r="D4317" s="2"/>
      <c r="E4317" s="2"/>
      <c r="F4317" s="26"/>
      <c r="G4317" s="4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</row>
    <row r="4318" spans="1:47" ht="15.75">
      <c r="A4318" s="2"/>
      <c r="B4318" s="2"/>
      <c r="C4318" s="2"/>
      <c r="D4318" s="2"/>
      <c r="E4318" s="2"/>
      <c r="F4318" s="26"/>
      <c r="G4318" s="4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</row>
    <row r="4319" spans="1:47" ht="15.75">
      <c r="A4319" s="2"/>
      <c r="B4319" s="2"/>
      <c r="C4319" s="2"/>
      <c r="D4319" s="2"/>
      <c r="E4319" s="2"/>
      <c r="F4319" s="26"/>
      <c r="G4319" s="4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</row>
    <row r="4320" spans="1:47" ht="15.75">
      <c r="A4320" s="2"/>
      <c r="B4320" s="2"/>
      <c r="C4320" s="2"/>
      <c r="D4320" s="2"/>
      <c r="E4320" s="2"/>
      <c r="F4320" s="26"/>
      <c r="G4320" s="4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</row>
    <row r="4321" spans="1:47" ht="15.75">
      <c r="A4321" s="2"/>
      <c r="B4321" s="2"/>
      <c r="C4321" s="2"/>
      <c r="D4321" s="2"/>
      <c r="E4321" s="2"/>
      <c r="F4321" s="26"/>
      <c r="G4321" s="4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</row>
    <row r="4322" spans="1:47" ht="15.75">
      <c r="A4322" s="2"/>
      <c r="B4322" s="2"/>
      <c r="C4322" s="2"/>
      <c r="D4322" s="2"/>
      <c r="E4322" s="2"/>
      <c r="F4322" s="26"/>
      <c r="G4322" s="4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</row>
    <row r="4323" spans="1:47" ht="15.75">
      <c r="A4323" s="2"/>
      <c r="B4323" s="2"/>
      <c r="C4323" s="2"/>
      <c r="D4323" s="2"/>
      <c r="E4323" s="2"/>
      <c r="F4323" s="26"/>
      <c r="G4323" s="4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</row>
    <row r="4324" spans="1:47" ht="15.75">
      <c r="A4324" s="2"/>
      <c r="B4324" s="2"/>
      <c r="C4324" s="2"/>
      <c r="D4324" s="2"/>
      <c r="E4324" s="2"/>
      <c r="F4324" s="26"/>
      <c r="G4324" s="4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</row>
    <row r="4325" spans="1:47" ht="15.75">
      <c r="A4325" s="2"/>
      <c r="B4325" s="2"/>
      <c r="C4325" s="2"/>
      <c r="D4325" s="2"/>
      <c r="E4325" s="2"/>
      <c r="F4325" s="26"/>
      <c r="G4325" s="4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</row>
    <row r="4326" spans="1:47" ht="15.75">
      <c r="A4326" s="2"/>
      <c r="B4326" s="2"/>
      <c r="C4326" s="2"/>
      <c r="D4326" s="2"/>
      <c r="E4326" s="2"/>
      <c r="F4326" s="26"/>
      <c r="G4326" s="4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</row>
    <row r="4327" spans="1:47" ht="15.75">
      <c r="A4327" s="2"/>
      <c r="B4327" s="2"/>
      <c r="C4327" s="2"/>
      <c r="D4327" s="2"/>
      <c r="E4327" s="2"/>
      <c r="F4327" s="26"/>
      <c r="G4327" s="4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</row>
    <row r="4328" spans="1:47" ht="15.75">
      <c r="A4328" s="2"/>
      <c r="B4328" s="2"/>
      <c r="C4328" s="2"/>
      <c r="D4328" s="2"/>
      <c r="E4328" s="2"/>
      <c r="F4328" s="26"/>
      <c r="G4328" s="4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</row>
    <row r="4329" spans="1:47" ht="15.75">
      <c r="A4329" s="2"/>
      <c r="B4329" s="2"/>
      <c r="C4329" s="2"/>
      <c r="D4329" s="2"/>
      <c r="E4329" s="2"/>
      <c r="F4329" s="26"/>
      <c r="G4329" s="4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</row>
    <row r="4330" spans="1:47" ht="15.75">
      <c r="A4330" s="2"/>
      <c r="B4330" s="2"/>
      <c r="C4330" s="2"/>
      <c r="D4330" s="2"/>
      <c r="E4330" s="2"/>
      <c r="F4330" s="26"/>
      <c r="G4330" s="4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</row>
    <row r="4331" spans="1:47" ht="15.75">
      <c r="A4331" s="2"/>
      <c r="B4331" s="2"/>
      <c r="C4331" s="2"/>
      <c r="D4331" s="2"/>
      <c r="E4331" s="2"/>
      <c r="F4331" s="26"/>
      <c r="G4331" s="4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</row>
    <row r="4332" spans="1:47" ht="15.75">
      <c r="A4332" s="2"/>
      <c r="B4332" s="2"/>
      <c r="C4332" s="2"/>
      <c r="D4332" s="2"/>
      <c r="E4332" s="2"/>
      <c r="F4332" s="26"/>
      <c r="G4332" s="4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</row>
    <row r="4333" spans="1:47" ht="15.75">
      <c r="A4333" s="2"/>
      <c r="B4333" s="2"/>
      <c r="C4333" s="2"/>
      <c r="D4333" s="2"/>
      <c r="E4333" s="2"/>
      <c r="F4333" s="26"/>
      <c r="G4333" s="4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</row>
    <row r="4334" spans="1:47" ht="15.75">
      <c r="A4334" s="2"/>
      <c r="B4334" s="2"/>
      <c r="C4334" s="2"/>
      <c r="D4334" s="2"/>
      <c r="E4334" s="2"/>
      <c r="F4334" s="26"/>
      <c r="G4334" s="4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</row>
    <row r="4335" spans="1:47" ht="15.75">
      <c r="A4335" s="2"/>
      <c r="B4335" s="2"/>
      <c r="C4335" s="2"/>
      <c r="D4335" s="2"/>
      <c r="E4335" s="2"/>
      <c r="F4335" s="26"/>
      <c r="G4335" s="4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</row>
    <row r="4336" spans="1:47" ht="15.75">
      <c r="A4336" s="2"/>
      <c r="B4336" s="2"/>
      <c r="C4336" s="2"/>
      <c r="D4336" s="2"/>
      <c r="E4336" s="2"/>
      <c r="F4336" s="26"/>
      <c r="G4336" s="4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</row>
    <row r="4337" spans="1:47" ht="15.75">
      <c r="A4337" s="2"/>
      <c r="B4337" s="2"/>
      <c r="C4337" s="2"/>
      <c r="D4337" s="2"/>
      <c r="E4337" s="2"/>
      <c r="F4337" s="26"/>
      <c r="G4337" s="4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</row>
    <row r="4338" spans="1:47" ht="15.75">
      <c r="A4338" s="2"/>
      <c r="B4338" s="2"/>
      <c r="C4338" s="2"/>
      <c r="D4338" s="2"/>
      <c r="E4338" s="2"/>
      <c r="F4338" s="26"/>
      <c r="G4338" s="4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</row>
    <row r="4339" spans="1:47" ht="15.75">
      <c r="A4339" s="2"/>
      <c r="B4339" s="2"/>
      <c r="C4339" s="2"/>
      <c r="D4339" s="2"/>
      <c r="E4339" s="2"/>
      <c r="F4339" s="26"/>
      <c r="G4339" s="4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</row>
    <row r="4340" spans="1:47" ht="15.75">
      <c r="A4340" s="2"/>
      <c r="B4340" s="2"/>
      <c r="C4340" s="2"/>
      <c r="D4340" s="2"/>
      <c r="E4340" s="2"/>
      <c r="F4340" s="26"/>
      <c r="G4340" s="4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</row>
    <row r="4341" spans="1:47" ht="15.75">
      <c r="A4341" s="2"/>
      <c r="B4341" s="2"/>
      <c r="C4341" s="2"/>
      <c r="D4341" s="2"/>
      <c r="E4341" s="2"/>
      <c r="F4341" s="26"/>
      <c r="G4341" s="4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</row>
    <row r="4342" spans="1:47" ht="15.75">
      <c r="A4342" s="2"/>
      <c r="B4342" s="2"/>
      <c r="C4342" s="2"/>
      <c r="D4342" s="2"/>
      <c r="E4342" s="2"/>
      <c r="F4342" s="26"/>
      <c r="G4342" s="4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</row>
    <row r="4343" spans="1:47" ht="15.75">
      <c r="A4343" s="2"/>
      <c r="B4343" s="2"/>
      <c r="C4343" s="2"/>
      <c r="D4343" s="2"/>
      <c r="E4343" s="2"/>
      <c r="F4343" s="26"/>
      <c r="G4343" s="4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</row>
    <row r="4344" spans="1:47" ht="15.75">
      <c r="A4344" s="2"/>
      <c r="B4344" s="2"/>
      <c r="C4344" s="2"/>
      <c r="D4344" s="2"/>
      <c r="E4344" s="2"/>
      <c r="F4344" s="26"/>
      <c r="G4344" s="4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</row>
    <row r="4345" spans="1:47" ht="15.75">
      <c r="A4345" s="2"/>
      <c r="B4345" s="2"/>
      <c r="C4345" s="2"/>
      <c r="D4345" s="2"/>
      <c r="E4345" s="2"/>
      <c r="F4345" s="26"/>
      <c r="G4345" s="4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</row>
    <row r="4346" spans="1:47" ht="15.75">
      <c r="A4346" s="2"/>
      <c r="B4346" s="2"/>
      <c r="C4346" s="2"/>
      <c r="D4346" s="2"/>
      <c r="E4346" s="2"/>
      <c r="F4346" s="26"/>
      <c r="G4346" s="4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</row>
    <row r="4347" spans="1:47" ht="15.75">
      <c r="A4347" s="2"/>
      <c r="B4347" s="2"/>
      <c r="C4347" s="2"/>
      <c r="D4347" s="2"/>
      <c r="E4347" s="2"/>
      <c r="F4347" s="26"/>
      <c r="G4347" s="4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</row>
    <row r="4348" spans="1:47" ht="15.75">
      <c r="A4348" s="2"/>
      <c r="B4348" s="2"/>
      <c r="C4348" s="2"/>
      <c r="D4348" s="2"/>
      <c r="E4348" s="2"/>
      <c r="F4348" s="26"/>
      <c r="G4348" s="4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</row>
    <row r="4349" spans="1:47" ht="15.75">
      <c r="A4349" s="2"/>
      <c r="B4349" s="2"/>
      <c r="C4349" s="2"/>
      <c r="D4349" s="2"/>
      <c r="E4349" s="2"/>
      <c r="F4349" s="26"/>
      <c r="G4349" s="4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</row>
    <row r="4350" spans="1:47" ht="15.75">
      <c r="A4350" s="2"/>
      <c r="B4350" s="2"/>
      <c r="C4350" s="2"/>
      <c r="D4350" s="2"/>
      <c r="E4350" s="2"/>
      <c r="F4350" s="26"/>
      <c r="G4350" s="4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</row>
    <row r="4351" spans="1:47" ht="15.75">
      <c r="A4351" s="2"/>
      <c r="B4351" s="2"/>
      <c r="C4351" s="2"/>
      <c r="D4351" s="2"/>
      <c r="E4351" s="2"/>
      <c r="F4351" s="26"/>
      <c r="G4351" s="4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</row>
    <row r="4352" spans="1:47" ht="15.75">
      <c r="A4352" s="2"/>
      <c r="B4352" s="2"/>
      <c r="C4352" s="2"/>
      <c r="D4352" s="2"/>
      <c r="E4352" s="2"/>
      <c r="F4352" s="26"/>
      <c r="G4352" s="4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</row>
    <row r="4353" spans="1:47" ht="15.75">
      <c r="A4353" s="2"/>
      <c r="B4353" s="2"/>
      <c r="C4353" s="2"/>
      <c r="D4353" s="2"/>
      <c r="E4353" s="2"/>
      <c r="F4353" s="26"/>
      <c r="G4353" s="4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</row>
    <row r="4354" spans="1:47" ht="15.75">
      <c r="A4354" s="2"/>
      <c r="B4354" s="2"/>
      <c r="C4354" s="2"/>
      <c r="D4354" s="2"/>
      <c r="E4354" s="2"/>
      <c r="F4354" s="26"/>
      <c r="G4354" s="4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</row>
    <row r="4355" spans="1:47" ht="15.75">
      <c r="A4355" s="2"/>
      <c r="B4355" s="2"/>
      <c r="C4355" s="2"/>
      <c r="D4355" s="2"/>
      <c r="E4355" s="2"/>
      <c r="F4355" s="26"/>
      <c r="G4355" s="4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</row>
    <row r="4356" spans="1:47" ht="15.75">
      <c r="A4356" s="2"/>
      <c r="B4356" s="2"/>
      <c r="C4356" s="2"/>
      <c r="D4356" s="2"/>
      <c r="E4356" s="2"/>
      <c r="F4356" s="26"/>
      <c r="G4356" s="4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</row>
    <row r="4357" spans="1:47" ht="15.75">
      <c r="A4357" s="2"/>
      <c r="B4357" s="2"/>
      <c r="C4357" s="2"/>
      <c r="D4357" s="2"/>
      <c r="E4357" s="2"/>
      <c r="F4357" s="26"/>
      <c r="G4357" s="4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</row>
    <row r="4358" spans="1:47" ht="15.75">
      <c r="A4358" s="2"/>
      <c r="B4358" s="2"/>
      <c r="C4358" s="2"/>
      <c r="D4358" s="2"/>
      <c r="E4358" s="2"/>
      <c r="F4358" s="26"/>
      <c r="G4358" s="4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</row>
    <row r="4359" spans="1:47" ht="15.75">
      <c r="A4359" s="2"/>
      <c r="B4359" s="2"/>
      <c r="C4359" s="2"/>
      <c r="D4359" s="2"/>
      <c r="E4359" s="2"/>
      <c r="F4359" s="26"/>
      <c r="G4359" s="4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</row>
    <row r="4360" spans="1:47" ht="15.75">
      <c r="A4360" s="2"/>
      <c r="B4360" s="2"/>
      <c r="C4360" s="2"/>
      <c r="D4360" s="2"/>
      <c r="E4360" s="2"/>
      <c r="F4360" s="26"/>
      <c r="G4360" s="4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</row>
    <row r="4361" spans="1:47" ht="15.75">
      <c r="A4361" s="2"/>
      <c r="B4361" s="2"/>
      <c r="C4361" s="2"/>
      <c r="D4361" s="2"/>
      <c r="E4361" s="2"/>
      <c r="F4361" s="26"/>
      <c r="G4361" s="4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</row>
    <row r="4362" spans="1:47" ht="15.75">
      <c r="A4362" s="2"/>
      <c r="B4362" s="2"/>
      <c r="C4362" s="2"/>
      <c r="D4362" s="2"/>
      <c r="E4362" s="2"/>
      <c r="F4362" s="26"/>
      <c r="G4362" s="4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</row>
    <row r="4363" spans="1:47" ht="15.75">
      <c r="A4363" s="2"/>
      <c r="B4363" s="2"/>
      <c r="C4363" s="2"/>
      <c r="D4363" s="2"/>
      <c r="E4363" s="2"/>
      <c r="F4363" s="26"/>
      <c r="G4363" s="4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</row>
    <row r="4364" spans="1:47" ht="15.75">
      <c r="A4364" s="2"/>
      <c r="B4364" s="2"/>
      <c r="C4364" s="2"/>
      <c r="D4364" s="2"/>
      <c r="E4364" s="2"/>
      <c r="F4364" s="26"/>
      <c r="G4364" s="4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</row>
    <row r="4365" spans="1:47" ht="15.75">
      <c r="A4365" s="2"/>
      <c r="B4365" s="2"/>
      <c r="C4365" s="2"/>
      <c r="D4365" s="2"/>
      <c r="E4365" s="2"/>
      <c r="F4365" s="26"/>
      <c r="G4365" s="4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</row>
    <row r="4366" spans="1:47" ht="15.75">
      <c r="A4366" s="2"/>
      <c r="B4366" s="2"/>
      <c r="C4366" s="2"/>
      <c r="D4366" s="2"/>
      <c r="E4366" s="2"/>
      <c r="F4366" s="26"/>
      <c r="G4366" s="4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</row>
    <row r="4367" spans="1:47" ht="15.75">
      <c r="A4367" s="2"/>
      <c r="B4367" s="2"/>
      <c r="C4367" s="2"/>
      <c r="D4367" s="2"/>
      <c r="E4367" s="2"/>
      <c r="F4367" s="26"/>
      <c r="G4367" s="4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</row>
    <row r="4368" spans="1:47" ht="15.75">
      <c r="A4368" s="2"/>
      <c r="B4368" s="2"/>
      <c r="C4368" s="2"/>
      <c r="D4368" s="2"/>
      <c r="E4368" s="2"/>
      <c r="F4368" s="26"/>
      <c r="G4368" s="4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</row>
    <row r="4369" spans="1:47" ht="15.75">
      <c r="A4369" s="2"/>
      <c r="B4369" s="2"/>
      <c r="C4369" s="2"/>
      <c r="D4369" s="2"/>
      <c r="E4369" s="2"/>
      <c r="F4369" s="26"/>
      <c r="G4369" s="4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</row>
    <row r="4370" spans="1:47" ht="15.75">
      <c r="A4370" s="2"/>
      <c r="B4370" s="2"/>
      <c r="C4370" s="2"/>
      <c r="D4370" s="2"/>
      <c r="E4370" s="2"/>
      <c r="F4370" s="26"/>
      <c r="G4370" s="4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</row>
    <row r="4371" spans="1:47" ht="15.75">
      <c r="A4371" s="2"/>
      <c r="B4371" s="2"/>
      <c r="C4371" s="2"/>
      <c r="D4371" s="2"/>
      <c r="E4371" s="2"/>
      <c r="F4371" s="26"/>
      <c r="G4371" s="4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</row>
    <row r="4372" spans="1:47" ht="15.75">
      <c r="A4372" s="2"/>
      <c r="B4372" s="2"/>
      <c r="C4372" s="2"/>
      <c r="D4372" s="2"/>
      <c r="E4372" s="2"/>
      <c r="F4372" s="26"/>
      <c r="G4372" s="4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</row>
    <row r="4373" spans="1:47" ht="15.75">
      <c r="A4373" s="2"/>
      <c r="B4373" s="2"/>
      <c r="C4373" s="2"/>
      <c r="D4373" s="2"/>
      <c r="E4373" s="2"/>
      <c r="F4373" s="26"/>
      <c r="G4373" s="4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</row>
    <row r="4374" spans="1:47" ht="15.75">
      <c r="A4374" s="2"/>
      <c r="B4374" s="2"/>
      <c r="C4374" s="2"/>
      <c r="D4374" s="2"/>
      <c r="E4374" s="2"/>
      <c r="F4374" s="26"/>
      <c r="G4374" s="4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</row>
    <row r="4375" spans="1:47" ht="15.75">
      <c r="A4375" s="2"/>
      <c r="B4375" s="2"/>
      <c r="C4375" s="2"/>
      <c r="D4375" s="2"/>
      <c r="E4375" s="2"/>
      <c r="F4375" s="26"/>
      <c r="G4375" s="4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</row>
    <row r="4376" spans="1:47" ht="15.75">
      <c r="A4376" s="2"/>
      <c r="B4376" s="2"/>
      <c r="C4376" s="2"/>
      <c r="D4376" s="2"/>
      <c r="E4376" s="2"/>
      <c r="F4376" s="26"/>
      <c r="G4376" s="4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</row>
    <row r="4377" spans="1:47" ht="15.75">
      <c r="A4377" s="2"/>
      <c r="B4377" s="2"/>
      <c r="C4377" s="2"/>
      <c r="D4377" s="2"/>
      <c r="E4377" s="2"/>
      <c r="F4377" s="26"/>
      <c r="G4377" s="4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</row>
    <row r="4378" spans="1:47" ht="15.75">
      <c r="A4378" s="2"/>
      <c r="B4378" s="2"/>
      <c r="C4378" s="2"/>
      <c r="D4378" s="2"/>
      <c r="E4378" s="2"/>
      <c r="F4378" s="26"/>
      <c r="G4378" s="4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</row>
    <row r="4379" spans="1:47" ht="15.75">
      <c r="A4379" s="2"/>
      <c r="B4379" s="2"/>
      <c r="C4379" s="2"/>
      <c r="D4379" s="2"/>
      <c r="E4379" s="2"/>
      <c r="F4379" s="26"/>
      <c r="G4379" s="4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</row>
    <row r="4380" spans="1:47" ht="15.75">
      <c r="A4380" s="2"/>
      <c r="B4380" s="2"/>
      <c r="C4380" s="2"/>
      <c r="D4380" s="2"/>
      <c r="E4380" s="2"/>
      <c r="F4380" s="26"/>
      <c r="G4380" s="4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</row>
    <row r="4381" spans="1:47" ht="15.75">
      <c r="A4381" s="2"/>
      <c r="B4381" s="2"/>
      <c r="C4381" s="2"/>
      <c r="D4381" s="2"/>
      <c r="E4381" s="2"/>
      <c r="F4381" s="26"/>
      <c r="G4381" s="4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</row>
    <row r="4382" spans="1:47" ht="15.75">
      <c r="A4382" s="2"/>
      <c r="B4382" s="2"/>
      <c r="C4382" s="2"/>
      <c r="D4382" s="2"/>
      <c r="E4382" s="2"/>
      <c r="F4382" s="26"/>
      <c r="G4382" s="4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</row>
    <row r="4383" spans="1:47" ht="15.75">
      <c r="A4383" s="2"/>
      <c r="B4383" s="2"/>
      <c r="C4383" s="2"/>
      <c r="D4383" s="2"/>
      <c r="E4383" s="2"/>
      <c r="F4383" s="26"/>
      <c r="G4383" s="4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</row>
    <row r="4384" spans="1:47" ht="15.75">
      <c r="A4384" s="2"/>
      <c r="B4384" s="2"/>
      <c r="C4384" s="2"/>
      <c r="D4384" s="2"/>
      <c r="E4384" s="2"/>
      <c r="F4384" s="26"/>
      <c r="G4384" s="4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</row>
    <row r="4385" spans="1:47" ht="15.75">
      <c r="A4385" s="2"/>
      <c r="B4385" s="2"/>
      <c r="C4385" s="2"/>
      <c r="D4385" s="2"/>
      <c r="E4385" s="2"/>
      <c r="F4385" s="26"/>
      <c r="G4385" s="4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</row>
    <row r="4386" spans="1:47" ht="15.75">
      <c r="A4386" s="2"/>
      <c r="B4386" s="2"/>
      <c r="C4386" s="2"/>
      <c r="D4386" s="2"/>
      <c r="E4386" s="2"/>
      <c r="F4386" s="26"/>
      <c r="G4386" s="4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</row>
    <row r="4387" spans="1:47" ht="15.75">
      <c r="A4387" s="2"/>
      <c r="B4387" s="2"/>
      <c r="C4387" s="2"/>
      <c r="D4387" s="2"/>
      <c r="E4387" s="2"/>
      <c r="F4387" s="26"/>
      <c r="G4387" s="4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</row>
    <row r="4388" spans="1:47" ht="15.75">
      <c r="A4388" s="2"/>
      <c r="B4388" s="2"/>
      <c r="C4388" s="2"/>
      <c r="D4388" s="2"/>
      <c r="E4388" s="2"/>
      <c r="F4388" s="26"/>
      <c r="G4388" s="4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</row>
    <row r="4389" spans="1:47" ht="15.75">
      <c r="A4389" s="2"/>
      <c r="B4389" s="2"/>
      <c r="C4389" s="2"/>
      <c r="D4389" s="2"/>
      <c r="E4389" s="2"/>
      <c r="F4389" s="26"/>
      <c r="G4389" s="4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</row>
    <row r="4390" spans="1:47" ht="15.75">
      <c r="A4390" s="2"/>
      <c r="B4390" s="2"/>
      <c r="C4390" s="2"/>
      <c r="D4390" s="2"/>
      <c r="E4390" s="2"/>
      <c r="F4390" s="26"/>
      <c r="G4390" s="4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</row>
    <row r="4391" spans="1:47" ht="15.75">
      <c r="A4391" s="2"/>
      <c r="B4391" s="2"/>
      <c r="C4391" s="2"/>
      <c r="D4391" s="2"/>
      <c r="E4391" s="2"/>
      <c r="F4391" s="26"/>
      <c r="G4391" s="4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</row>
    <row r="4392" spans="1:47" ht="15.75">
      <c r="A4392" s="2"/>
      <c r="B4392" s="2"/>
      <c r="C4392" s="2"/>
      <c r="D4392" s="2"/>
      <c r="E4392" s="2"/>
      <c r="F4392" s="26"/>
      <c r="G4392" s="4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</row>
    <row r="4393" spans="1:47" ht="15.75">
      <c r="A4393" s="2"/>
      <c r="B4393" s="2"/>
      <c r="C4393" s="2"/>
      <c r="D4393" s="2"/>
      <c r="E4393" s="2"/>
      <c r="F4393" s="26"/>
      <c r="G4393" s="4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</row>
    <row r="4394" spans="1:47" ht="15.75">
      <c r="A4394" s="2"/>
      <c r="B4394" s="2"/>
      <c r="C4394" s="2"/>
      <c r="D4394" s="2"/>
      <c r="E4394" s="2"/>
      <c r="F4394" s="26"/>
      <c r="G4394" s="4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</row>
    <row r="4395" spans="1:47" ht="15.75">
      <c r="A4395" s="2"/>
      <c r="B4395" s="2"/>
      <c r="C4395" s="2"/>
      <c r="D4395" s="2"/>
      <c r="E4395" s="2"/>
      <c r="F4395" s="26"/>
      <c r="G4395" s="4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</row>
    <row r="4396" spans="1:47" ht="15.75">
      <c r="A4396" s="2"/>
      <c r="B4396" s="2"/>
      <c r="C4396" s="2"/>
      <c r="D4396" s="2"/>
      <c r="E4396" s="2"/>
      <c r="F4396" s="26"/>
      <c r="G4396" s="4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</row>
    <row r="4397" spans="1:47" ht="15.75">
      <c r="A4397" s="2"/>
      <c r="B4397" s="2"/>
      <c r="C4397" s="2"/>
      <c r="D4397" s="2"/>
      <c r="E4397" s="2"/>
      <c r="F4397" s="26"/>
      <c r="G4397" s="4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</row>
    <row r="4398" spans="1:47" ht="15.75">
      <c r="A4398" s="2"/>
      <c r="B4398" s="2"/>
      <c r="C4398" s="2"/>
      <c r="D4398" s="2"/>
      <c r="E4398" s="2"/>
      <c r="F4398" s="26"/>
      <c r="G4398" s="4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</row>
    <row r="4399" spans="1:47" ht="15.75">
      <c r="A4399" s="2"/>
      <c r="B4399" s="2"/>
      <c r="C4399" s="2"/>
      <c r="D4399" s="2"/>
      <c r="E4399" s="2"/>
      <c r="F4399" s="26"/>
      <c r="G4399" s="4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</row>
    <row r="4400" spans="1:47" ht="15.75">
      <c r="A4400" s="2"/>
      <c r="B4400" s="2"/>
      <c r="C4400" s="2"/>
      <c r="D4400" s="2"/>
      <c r="E4400" s="2"/>
      <c r="F4400" s="26"/>
      <c r="G4400" s="4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</row>
    <row r="4401" spans="1:47" ht="15.75">
      <c r="A4401" s="2"/>
      <c r="B4401" s="2"/>
      <c r="C4401" s="2"/>
      <c r="D4401" s="2"/>
      <c r="E4401" s="2"/>
      <c r="F4401" s="26"/>
      <c r="G4401" s="4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</row>
    <row r="4402" spans="1:47" ht="15.75">
      <c r="A4402" s="2"/>
      <c r="B4402" s="2"/>
      <c r="C4402" s="2"/>
      <c r="D4402" s="2"/>
      <c r="E4402" s="2"/>
      <c r="F4402" s="26"/>
      <c r="G4402" s="4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</row>
    <row r="4403" spans="1:47" ht="15.75">
      <c r="A4403" s="2"/>
      <c r="B4403" s="2"/>
      <c r="C4403" s="2"/>
      <c r="D4403" s="2"/>
      <c r="E4403" s="2"/>
      <c r="F4403" s="26"/>
      <c r="G4403" s="4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</row>
    <row r="4404" spans="1:47" ht="15.75">
      <c r="A4404" s="2"/>
      <c r="B4404" s="2"/>
      <c r="C4404" s="2"/>
      <c r="D4404" s="2"/>
      <c r="E4404" s="2"/>
      <c r="F4404" s="26"/>
      <c r="G4404" s="4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</row>
    <row r="4405" spans="1:47" ht="15.75">
      <c r="A4405" s="2"/>
      <c r="B4405" s="2"/>
      <c r="C4405" s="2"/>
      <c r="D4405" s="2"/>
      <c r="E4405" s="2"/>
      <c r="F4405" s="26"/>
      <c r="G4405" s="4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</row>
    <row r="4406" spans="1:47" ht="15.75">
      <c r="A4406" s="2"/>
      <c r="B4406" s="2"/>
      <c r="C4406" s="2"/>
      <c r="D4406" s="2"/>
      <c r="E4406" s="2"/>
      <c r="F4406" s="26"/>
      <c r="G4406" s="4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</row>
    <row r="4407" spans="1:47" ht="15.75">
      <c r="A4407" s="2"/>
      <c r="B4407" s="2"/>
      <c r="C4407" s="2"/>
      <c r="D4407" s="2"/>
      <c r="E4407" s="2"/>
      <c r="F4407" s="26"/>
      <c r="G4407" s="4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</row>
    <row r="4408" spans="1:47" ht="15.75">
      <c r="A4408" s="2"/>
      <c r="B4408" s="2"/>
      <c r="C4408" s="2"/>
      <c r="D4408" s="2"/>
      <c r="E4408" s="2"/>
      <c r="F4408" s="26"/>
      <c r="G4408" s="4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</row>
    <row r="4409" spans="1:47" ht="15.75">
      <c r="A4409" s="2"/>
      <c r="B4409" s="2"/>
      <c r="C4409" s="2"/>
      <c r="D4409" s="2"/>
      <c r="E4409" s="2"/>
      <c r="F4409" s="26"/>
      <c r="G4409" s="4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</row>
    <row r="4410" spans="1:47" ht="15.75">
      <c r="A4410" s="2"/>
      <c r="B4410" s="2"/>
      <c r="C4410" s="2"/>
      <c r="D4410" s="2"/>
      <c r="E4410" s="2"/>
      <c r="F4410" s="26"/>
      <c r="G4410" s="4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</row>
    <row r="4411" spans="1:47" ht="15.75">
      <c r="A4411" s="2"/>
      <c r="B4411" s="2"/>
      <c r="C4411" s="2"/>
      <c r="D4411" s="2"/>
      <c r="E4411" s="2"/>
      <c r="F4411" s="26"/>
      <c r="G4411" s="4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</row>
    <row r="4412" spans="1:47" ht="15.75">
      <c r="A4412" s="2"/>
      <c r="B4412" s="2"/>
      <c r="C4412" s="2"/>
      <c r="D4412" s="2"/>
      <c r="E4412" s="2"/>
      <c r="F4412" s="26"/>
      <c r="G4412" s="4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</row>
    <row r="4413" spans="1:47" ht="15.75">
      <c r="A4413" s="2"/>
      <c r="B4413" s="2"/>
      <c r="C4413" s="2"/>
      <c r="D4413" s="2"/>
      <c r="E4413" s="2"/>
      <c r="F4413" s="26"/>
      <c r="G4413" s="4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</row>
    <row r="4414" spans="1:47" ht="15.75">
      <c r="A4414" s="2"/>
      <c r="B4414" s="2"/>
      <c r="C4414" s="2"/>
      <c r="D4414" s="2"/>
      <c r="E4414" s="2"/>
      <c r="F4414" s="26"/>
      <c r="G4414" s="4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</row>
    <row r="4415" spans="1:47" ht="15.75">
      <c r="A4415" s="2"/>
      <c r="B4415" s="2"/>
      <c r="C4415" s="2"/>
      <c r="D4415" s="2"/>
      <c r="E4415" s="2"/>
      <c r="F4415" s="26"/>
      <c r="G4415" s="4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</row>
    <row r="4416" spans="1:47" ht="15.75">
      <c r="A4416" s="2"/>
      <c r="B4416" s="2"/>
      <c r="C4416" s="2"/>
      <c r="D4416" s="2"/>
      <c r="E4416" s="2"/>
      <c r="F4416" s="26"/>
      <c r="G4416" s="4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</row>
    <row r="4417" spans="1:47" ht="15.75">
      <c r="A4417" s="2"/>
      <c r="B4417" s="2"/>
      <c r="C4417" s="2"/>
      <c r="D4417" s="2"/>
      <c r="E4417" s="2"/>
      <c r="F4417" s="26"/>
      <c r="G4417" s="4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</row>
    <row r="4418" spans="1:47" ht="15.75">
      <c r="A4418" s="2"/>
      <c r="B4418" s="2"/>
      <c r="C4418" s="2"/>
      <c r="D4418" s="2"/>
      <c r="E4418" s="2"/>
      <c r="F4418" s="26"/>
      <c r="G4418" s="4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</row>
    <row r="4419" spans="1:47" ht="15.75">
      <c r="A4419" s="2"/>
      <c r="B4419" s="2"/>
      <c r="C4419" s="2"/>
      <c r="D4419" s="2"/>
      <c r="E4419" s="2"/>
      <c r="F4419" s="26"/>
      <c r="G4419" s="4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</row>
    <row r="4420" spans="1:47" ht="15.75">
      <c r="A4420" s="2"/>
      <c r="B4420" s="2"/>
      <c r="C4420" s="2"/>
      <c r="D4420" s="2"/>
      <c r="E4420" s="2"/>
      <c r="F4420" s="26"/>
      <c r="G4420" s="4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</row>
    <row r="4421" spans="1:47" ht="15.75">
      <c r="A4421" s="2"/>
      <c r="B4421" s="2"/>
      <c r="C4421" s="2"/>
      <c r="D4421" s="2"/>
      <c r="E4421" s="2"/>
      <c r="F4421" s="26"/>
      <c r="G4421" s="4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</row>
    <row r="4422" spans="1:47" ht="15.75">
      <c r="A4422" s="2"/>
      <c r="B4422" s="2"/>
      <c r="C4422" s="2"/>
      <c r="D4422" s="2"/>
      <c r="E4422" s="2"/>
      <c r="F4422" s="26"/>
      <c r="G4422" s="4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</row>
    <row r="4423" spans="1:47" ht="15.75">
      <c r="A4423" s="2"/>
      <c r="B4423" s="2"/>
      <c r="C4423" s="2"/>
      <c r="D4423" s="2"/>
      <c r="E4423" s="2"/>
      <c r="F4423" s="26"/>
      <c r="G4423" s="4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</row>
    <row r="4424" spans="1:47" ht="15.75">
      <c r="A4424" s="2"/>
      <c r="B4424" s="2"/>
      <c r="C4424" s="2"/>
      <c r="D4424" s="2"/>
      <c r="E4424" s="2"/>
      <c r="F4424" s="26"/>
      <c r="G4424" s="4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</row>
    <row r="4425" spans="1:47" ht="15.75">
      <c r="A4425" s="2"/>
      <c r="B4425" s="2"/>
      <c r="C4425" s="2"/>
      <c r="D4425" s="2"/>
      <c r="E4425" s="2"/>
      <c r="F4425" s="26"/>
      <c r="G4425" s="4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</row>
    <row r="4426" spans="1:47" ht="15.75">
      <c r="A4426" s="2"/>
      <c r="B4426" s="2"/>
      <c r="C4426" s="2"/>
      <c r="D4426" s="2"/>
      <c r="E4426" s="2"/>
      <c r="F4426" s="26"/>
      <c r="G4426" s="4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</row>
    <row r="4427" spans="1:47" ht="15.75">
      <c r="A4427" s="2"/>
      <c r="B4427" s="2"/>
      <c r="C4427" s="2"/>
      <c r="D4427" s="2"/>
      <c r="E4427" s="2"/>
      <c r="F4427" s="26"/>
      <c r="G4427" s="4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</row>
    <row r="4428" spans="1:47" ht="15.75">
      <c r="A4428" s="2"/>
      <c r="B4428" s="2"/>
      <c r="C4428" s="2"/>
      <c r="D4428" s="2"/>
      <c r="E4428" s="2"/>
      <c r="F4428" s="26"/>
      <c r="G4428" s="4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</row>
    <row r="4429" spans="1:47" ht="15.75">
      <c r="A4429" s="2"/>
      <c r="B4429" s="2"/>
      <c r="C4429" s="2"/>
      <c r="D4429" s="2"/>
      <c r="E4429" s="2"/>
      <c r="F4429" s="26"/>
      <c r="G4429" s="4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</row>
    <row r="4430" spans="1:47" ht="15.75">
      <c r="A4430" s="2"/>
      <c r="B4430" s="2"/>
      <c r="C4430" s="2"/>
      <c r="D4430" s="2"/>
      <c r="E4430" s="2"/>
      <c r="F4430" s="26"/>
      <c r="G4430" s="4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</row>
    <row r="4431" spans="1:47" ht="15.75">
      <c r="A4431" s="2"/>
      <c r="B4431" s="2"/>
      <c r="C4431" s="2"/>
      <c r="D4431" s="2"/>
      <c r="E4431" s="2"/>
      <c r="F4431" s="26"/>
      <c r="G4431" s="4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</row>
    <row r="4432" spans="1:47" ht="15.75">
      <c r="A4432" s="2"/>
      <c r="B4432" s="2"/>
      <c r="C4432" s="2"/>
      <c r="D4432" s="2"/>
      <c r="E4432" s="2"/>
      <c r="F4432" s="26"/>
      <c r="G4432" s="4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</row>
    <row r="4433" spans="1:47" ht="15.75">
      <c r="A4433" s="2"/>
      <c r="B4433" s="2"/>
      <c r="C4433" s="2"/>
      <c r="D4433" s="2"/>
      <c r="E4433" s="2"/>
      <c r="F4433" s="26"/>
      <c r="G4433" s="4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</row>
    <row r="4434" spans="1:47" ht="15.75">
      <c r="A4434" s="2"/>
      <c r="B4434" s="2"/>
      <c r="C4434" s="2"/>
      <c r="D4434" s="2"/>
      <c r="E4434" s="2"/>
      <c r="F4434" s="26"/>
      <c r="G4434" s="4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</row>
    <row r="4435" spans="1:47" ht="15.75">
      <c r="A4435" s="2"/>
      <c r="B4435" s="2"/>
      <c r="C4435" s="2"/>
      <c r="D4435" s="2"/>
      <c r="E4435" s="2"/>
      <c r="F4435" s="26"/>
      <c r="G4435" s="4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</row>
    <row r="4436" spans="1:47" ht="15.75">
      <c r="A4436" s="2"/>
      <c r="B4436" s="2"/>
      <c r="C4436" s="2"/>
      <c r="D4436" s="2"/>
      <c r="E4436" s="2"/>
      <c r="F4436" s="26"/>
      <c r="G4436" s="4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</row>
    <row r="4437" spans="1:47" ht="15.75">
      <c r="A4437" s="2"/>
      <c r="B4437" s="2"/>
      <c r="C4437" s="2"/>
      <c r="D4437" s="2"/>
      <c r="E4437" s="2"/>
      <c r="F4437" s="26"/>
      <c r="G4437" s="4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</row>
    <row r="4438" spans="1:47" ht="15.75">
      <c r="A4438" s="2"/>
      <c r="B4438" s="2"/>
      <c r="C4438" s="2"/>
      <c r="D4438" s="2"/>
      <c r="E4438" s="2"/>
      <c r="F4438" s="26"/>
      <c r="G4438" s="4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</row>
    <row r="4439" spans="1:47" ht="15.75">
      <c r="A4439" s="2"/>
      <c r="B4439" s="2"/>
      <c r="C4439" s="2"/>
      <c r="D4439" s="2"/>
      <c r="E4439" s="2"/>
      <c r="F4439" s="26"/>
      <c r="G4439" s="4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</row>
    <row r="4440" spans="1:47" ht="15.75">
      <c r="A4440" s="2"/>
      <c r="B4440" s="2"/>
      <c r="C4440" s="2"/>
      <c r="D4440" s="2"/>
      <c r="E4440" s="2"/>
      <c r="F4440" s="26"/>
      <c r="G4440" s="4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</row>
    <row r="4441" spans="1:47" ht="15.75">
      <c r="A4441" s="2"/>
      <c r="B4441" s="2"/>
      <c r="C4441" s="2"/>
      <c r="D4441" s="2"/>
      <c r="E4441" s="2"/>
      <c r="F4441" s="26"/>
      <c r="G4441" s="4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</row>
    <row r="4442" spans="1:47" ht="15.75">
      <c r="A4442" s="2"/>
      <c r="B4442" s="2"/>
      <c r="C4442" s="2"/>
      <c r="D4442" s="2"/>
      <c r="E4442" s="2"/>
      <c r="F4442" s="26"/>
      <c r="G4442" s="4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</row>
    <row r="4443" spans="1:47" ht="15.75">
      <c r="A4443" s="2"/>
      <c r="B4443" s="2"/>
      <c r="C4443" s="2"/>
      <c r="D4443" s="2"/>
      <c r="E4443" s="2"/>
      <c r="F4443" s="26"/>
      <c r="G4443" s="4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</row>
    <row r="4444" spans="1:47" ht="15.75">
      <c r="A4444" s="2"/>
      <c r="B4444" s="2"/>
      <c r="C4444" s="2"/>
      <c r="D4444" s="2"/>
      <c r="E4444" s="2"/>
      <c r="F4444" s="26"/>
      <c r="G4444" s="4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</row>
    <row r="4445" spans="1:47" ht="15.75">
      <c r="A4445" s="2"/>
      <c r="B4445" s="2"/>
      <c r="C4445" s="2"/>
      <c r="D4445" s="2"/>
      <c r="E4445" s="2"/>
      <c r="F4445" s="26"/>
      <c r="G4445" s="4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</row>
    <row r="4446" spans="1:47" ht="15.75">
      <c r="A4446" s="2"/>
      <c r="B4446" s="2"/>
      <c r="C4446" s="2"/>
      <c r="D4446" s="2"/>
      <c r="E4446" s="2"/>
      <c r="F4446" s="26"/>
      <c r="G4446" s="4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</row>
    <row r="4447" spans="1:47" ht="15.75">
      <c r="A4447" s="2"/>
      <c r="B4447" s="2"/>
      <c r="C4447" s="2"/>
      <c r="D4447" s="2"/>
      <c r="E4447" s="2"/>
      <c r="F4447" s="26"/>
      <c r="G4447" s="4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</row>
    <row r="4448" spans="1:47" ht="15.75">
      <c r="A4448" s="2"/>
      <c r="B4448" s="2"/>
      <c r="C4448" s="2"/>
      <c r="D4448" s="2"/>
      <c r="E4448" s="2"/>
      <c r="F4448" s="26"/>
      <c r="G4448" s="4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</row>
    <row r="4449" spans="1:47" ht="15.75">
      <c r="A4449" s="2"/>
      <c r="B4449" s="2"/>
      <c r="C4449" s="2"/>
      <c r="D4449" s="2"/>
      <c r="E4449" s="2"/>
      <c r="F4449" s="26"/>
      <c r="G4449" s="4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</row>
    <row r="4450" spans="1:47" ht="15.75">
      <c r="A4450" s="2"/>
      <c r="B4450" s="2"/>
      <c r="C4450" s="2"/>
      <c r="D4450" s="2"/>
      <c r="E4450" s="2"/>
      <c r="F4450" s="26"/>
      <c r="G4450" s="4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</row>
    <row r="4451" spans="1:47" ht="15.75">
      <c r="A4451" s="2"/>
      <c r="B4451" s="2"/>
      <c r="C4451" s="2"/>
      <c r="D4451" s="2"/>
      <c r="E4451" s="2"/>
      <c r="F4451" s="26"/>
      <c r="G4451" s="4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</row>
    <row r="4452" spans="1:47" ht="15.75">
      <c r="A4452" s="2"/>
      <c r="B4452" s="2"/>
      <c r="C4452" s="2"/>
      <c r="D4452" s="2"/>
      <c r="E4452" s="2"/>
      <c r="F4452" s="26"/>
      <c r="G4452" s="4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</row>
    <row r="4453" spans="1:47" ht="15.75">
      <c r="A4453" s="2"/>
      <c r="B4453" s="2"/>
      <c r="C4453" s="2"/>
      <c r="D4453" s="2"/>
      <c r="E4453" s="2"/>
      <c r="F4453" s="26"/>
      <c r="G4453" s="4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</row>
    <row r="4454" spans="1:47" ht="15.75">
      <c r="A4454" s="2"/>
      <c r="B4454" s="2"/>
      <c r="C4454" s="2"/>
      <c r="D4454" s="2"/>
      <c r="E4454" s="2"/>
      <c r="F4454" s="26"/>
      <c r="G4454" s="4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</row>
    <row r="4455" spans="1:47" ht="15.75">
      <c r="A4455" s="2"/>
      <c r="B4455" s="2"/>
      <c r="C4455" s="2"/>
      <c r="D4455" s="2"/>
      <c r="E4455" s="2"/>
      <c r="F4455" s="26"/>
      <c r="G4455" s="4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</row>
    <row r="4456" spans="1:47" ht="15.75">
      <c r="A4456" s="2"/>
      <c r="B4456" s="2"/>
      <c r="C4456" s="2"/>
      <c r="D4456" s="2"/>
      <c r="E4456" s="2"/>
      <c r="F4456" s="26"/>
      <c r="G4456" s="4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</row>
    <row r="4457" spans="1:47" ht="15.75">
      <c r="A4457" s="2"/>
      <c r="B4457" s="2"/>
      <c r="C4457" s="2"/>
      <c r="D4457" s="2"/>
      <c r="E4457" s="2"/>
      <c r="F4457" s="26"/>
      <c r="G4457" s="4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</row>
    <row r="4458" spans="1:47" ht="15.75">
      <c r="A4458" s="2"/>
      <c r="B4458" s="2"/>
      <c r="C4458" s="2"/>
      <c r="D4458" s="2"/>
      <c r="E4458" s="2"/>
      <c r="F4458" s="26"/>
      <c r="G4458" s="4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</row>
    <row r="4459" spans="1:47" ht="15.75">
      <c r="A4459" s="2"/>
      <c r="B4459" s="2"/>
      <c r="C4459" s="2"/>
      <c r="D4459" s="2"/>
      <c r="E4459" s="2"/>
      <c r="F4459" s="26"/>
      <c r="G4459" s="4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</row>
    <row r="4460" spans="1:47" ht="15.75">
      <c r="A4460" s="2"/>
      <c r="B4460" s="2"/>
      <c r="C4460" s="2"/>
      <c r="D4460" s="2"/>
      <c r="E4460" s="2"/>
      <c r="F4460" s="26"/>
      <c r="G4460" s="4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</row>
    <row r="4461" spans="1:47" ht="15.75">
      <c r="A4461" s="2"/>
      <c r="B4461" s="2"/>
      <c r="C4461" s="2"/>
      <c r="D4461" s="2"/>
      <c r="E4461" s="2"/>
      <c r="F4461" s="26"/>
      <c r="G4461" s="4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</row>
    <row r="4462" spans="1:47" ht="15.75">
      <c r="A4462" s="2"/>
      <c r="B4462" s="2"/>
      <c r="C4462" s="2"/>
      <c r="D4462" s="2"/>
      <c r="E4462" s="2"/>
      <c r="F4462" s="26"/>
      <c r="G4462" s="4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</row>
    <row r="4463" spans="1:47" ht="15.75">
      <c r="A4463" s="2"/>
      <c r="B4463" s="2"/>
      <c r="C4463" s="2"/>
      <c r="D4463" s="2"/>
      <c r="E4463" s="2"/>
      <c r="F4463" s="26"/>
      <c r="G4463" s="4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</row>
    <row r="4464" spans="1:47" ht="15.75">
      <c r="A4464" s="2"/>
      <c r="B4464" s="2"/>
      <c r="C4464" s="2"/>
      <c r="D4464" s="2"/>
      <c r="E4464" s="2"/>
      <c r="F4464" s="26"/>
      <c r="G4464" s="4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</row>
    <row r="4465" spans="1:47" ht="15.75">
      <c r="A4465" s="2"/>
      <c r="B4465" s="2"/>
      <c r="C4465" s="2"/>
      <c r="D4465" s="2"/>
      <c r="E4465" s="2"/>
      <c r="F4465" s="26"/>
      <c r="G4465" s="4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</row>
    <row r="4466" spans="1:47" ht="15.75">
      <c r="A4466" s="2"/>
      <c r="B4466" s="2"/>
      <c r="C4466" s="2"/>
      <c r="D4466" s="2"/>
      <c r="E4466" s="2"/>
      <c r="F4466" s="26"/>
      <c r="G4466" s="4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</row>
    <row r="4467" spans="1:47" ht="15.75">
      <c r="A4467" s="2"/>
      <c r="B4467" s="2"/>
      <c r="C4467" s="2"/>
      <c r="D4467" s="2"/>
      <c r="E4467" s="2"/>
      <c r="F4467" s="26"/>
      <c r="G4467" s="4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</row>
    <row r="4468" spans="1:47" ht="15.75">
      <c r="A4468" s="2"/>
      <c r="B4468" s="2"/>
      <c r="C4468" s="2"/>
      <c r="D4468" s="2"/>
      <c r="E4468" s="2"/>
      <c r="F4468" s="26"/>
      <c r="G4468" s="4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</row>
    <row r="4469" spans="1:47" ht="15.75">
      <c r="A4469" s="2"/>
      <c r="B4469" s="2"/>
      <c r="C4469" s="2"/>
      <c r="D4469" s="2"/>
      <c r="E4469" s="2"/>
      <c r="F4469" s="26"/>
      <c r="G4469" s="4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</row>
    <row r="4470" spans="1:47" ht="15.75">
      <c r="A4470" s="2"/>
      <c r="B4470" s="2"/>
      <c r="C4470" s="2"/>
      <c r="D4470" s="2"/>
      <c r="E4470" s="2"/>
      <c r="F4470" s="26"/>
      <c r="G4470" s="4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</row>
    <row r="4471" spans="1:47" ht="15.75">
      <c r="A4471" s="2"/>
      <c r="B4471" s="2"/>
      <c r="C4471" s="2"/>
      <c r="D4471" s="2"/>
      <c r="E4471" s="2"/>
      <c r="F4471" s="26"/>
      <c r="G4471" s="4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</row>
    <row r="4472" spans="1:47" ht="15.75">
      <c r="A4472" s="2"/>
      <c r="B4472" s="2"/>
      <c r="C4472" s="2"/>
      <c r="D4472" s="2"/>
      <c r="E4472" s="2"/>
      <c r="F4472" s="26"/>
      <c r="G4472" s="4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</row>
    <row r="4473" spans="1:47" ht="15.75">
      <c r="A4473" s="2"/>
      <c r="B4473" s="2"/>
      <c r="C4473" s="2"/>
      <c r="D4473" s="2"/>
      <c r="E4473" s="2"/>
      <c r="F4473" s="26"/>
      <c r="G4473" s="4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</row>
    <row r="4474" spans="1:47" ht="15.75">
      <c r="A4474" s="2"/>
      <c r="B4474" s="2"/>
      <c r="C4474" s="2"/>
      <c r="D4474" s="2"/>
      <c r="E4474" s="2"/>
      <c r="F4474" s="26"/>
      <c r="G4474" s="4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</row>
    <row r="4475" spans="1:47" ht="15.75">
      <c r="A4475" s="2"/>
      <c r="B4475" s="2"/>
      <c r="C4475" s="2"/>
      <c r="D4475" s="2"/>
      <c r="E4475" s="2"/>
      <c r="F4475" s="26"/>
      <c r="G4475" s="4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</row>
    <row r="4476" spans="1:47" ht="15.75">
      <c r="A4476" s="2"/>
      <c r="B4476" s="2"/>
      <c r="C4476" s="2"/>
      <c r="D4476" s="2"/>
      <c r="E4476" s="2"/>
      <c r="F4476" s="26"/>
      <c r="G4476" s="4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</row>
    <row r="4477" spans="1:47" ht="15.75">
      <c r="A4477" s="2"/>
      <c r="B4477" s="2"/>
      <c r="C4477" s="2"/>
      <c r="D4477" s="2"/>
      <c r="E4477" s="2"/>
      <c r="F4477" s="26"/>
      <c r="G4477" s="4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</row>
    <row r="4478" spans="1:47" ht="15.75">
      <c r="A4478" s="2"/>
      <c r="B4478" s="2"/>
      <c r="C4478" s="2"/>
      <c r="D4478" s="2"/>
      <c r="E4478" s="2"/>
      <c r="F4478" s="26"/>
      <c r="G4478" s="4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</row>
    <row r="4479" spans="1:47" ht="15.75">
      <c r="A4479" s="2"/>
      <c r="B4479" s="2"/>
      <c r="C4479" s="2"/>
      <c r="D4479" s="2"/>
      <c r="E4479" s="2"/>
      <c r="F4479" s="26"/>
      <c r="G4479" s="4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</row>
    <row r="4480" spans="1:47" ht="15.75">
      <c r="A4480" s="2"/>
      <c r="B4480" s="2"/>
      <c r="C4480" s="2"/>
      <c r="D4480" s="2"/>
      <c r="E4480" s="2"/>
      <c r="F4480" s="26"/>
      <c r="G4480" s="4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</row>
    <row r="4481" spans="1:47" ht="15.75">
      <c r="A4481" s="2"/>
      <c r="B4481" s="2"/>
      <c r="C4481" s="2"/>
      <c r="D4481" s="2"/>
      <c r="E4481" s="2"/>
      <c r="F4481" s="26"/>
      <c r="G4481" s="4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</row>
    <row r="4482" spans="1:47" ht="15.75">
      <c r="A4482" s="2"/>
      <c r="B4482" s="2"/>
      <c r="C4482" s="2"/>
      <c r="D4482" s="2"/>
      <c r="E4482" s="2"/>
      <c r="F4482" s="26"/>
      <c r="G4482" s="4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</row>
    <row r="4483" spans="1:47" ht="15.75">
      <c r="A4483" s="2"/>
      <c r="B4483" s="2"/>
      <c r="C4483" s="2"/>
      <c r="D4483" s="2"/>
      <c r="E4483" s="2"/>
      <c r="F4483" s="26"/>
      <c r="G4483" s="4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</row>
    <row r="4484" spans="1:47" ht="15.75">
      <c r="A4484" s="2"/>
      <c r="B4484" s="2"/>
      <c r="C4484" s="2"/>
      <c r="D4484" s="2"/>
      <c r="E4484" s="2"/>
      <c r="F4484" s="26"/>
      <c r="G4484" s="4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</row>
    <row r="4485" spans="1:47" ht="15.75">
      <c r="A4485" s="2"/>
      <c r="B4485" s="2"/>
      <c r="C4485" s="2"/>
      <c r="D4485" s="2"/>
      <c r="E4485" s="2"/>
      <c r="F4485" s="26"/>
      <c r="G4485" s="4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</row>
    <row r="4486" spans="1:47" ht="15.75">
      <c r="A4486" s="2"/>
      <c r="B4486" s="2"/>
      <c r="C4486" s="2"/>
      <c r="D4486" s="2"/>
      <c r="E4486" s="2"/>
      <c r="F4486" s="26"/>
      <c r="G4486" s="4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</row>
    <row r="4487" spans="1:47" ht="15.75">
      <c r="A4487" s="2"/>
      <c r="B4487" s="2"/>
      <c r="C4487" s="2"/>
      <c r="D4487" s="2"/>
      <c r="E4487" s="2"/>
      <c r="F4487" s="26"/>
      <c r="G4487" s="4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</row>
    <row r="4488" spans="1:47" ht="15.75">
      <c r="A4488" s="2"/>
      <c r="B4488" s="2"/>
      <c r="C4488" s="2"/>
      <c r="D4488" s="2"/>
      <c r="E4488" s="2"/>
      <c r="F4488" s="26"/>
      <c r="G4488" s="4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</row>
    <row r="4489" spans="1:47" ht="15.75">
      <c r="A4489" s="2"/>
      <c r="B4489" s="2"/>
      <c r="C4489" s="2"/>
      <c r="D4489" s="2"/>
      <c r="E4489" s="2"/>
      <c r="F4489" s="26"/>
      <c r="G4489" s="4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</row>
    <row r="4490" spans="1:47" ht="15.75">
      <c r="A4490" s="2"/>
      <c r="B4490" s="2"/>
      <c r="C4490" s="2"/>
      <c r="D4490" s="2"/>
      <c r="E4490" s="2"/>
      <c r="F4490" s="26"/>
      <c r="G4490" s="4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</row>
    <row r="4491" spans="1:47" ht="15.75">
      <c r="A4491" s="2"/>
      <c r="B4491" s="2"/>
      <c r="C4491" s="2"/>
      <c r="D4491" s="2"/>
      <c r="E4491" s="2"/>
      <c r="F4491" s="26"/>
      <c r="G4491" s="4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</row>
    <row r="4492" spans="1:47" ht="15.75">
      <c r="A4492" s="2"/>
      <c r="B4492" s="2"/>
      <c r="C4492" s="2"/>
      <c r="D4492" s="2"/>
      <c r="E4492" s="2"/>
      <c r="F4492" s="26"/>
      <c r="G4492" s="4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</row>
    <row r="4493" spans="1:47" ht="15.75">
      <c r="A4493" s="2"/>
      <c r="B4493" s="2"/>
      <c r="C4493" s="2"/>
      <c r="D4493" s="2"/>
      <c r="E4493" s="2"/>
      <c r="F4493" s="26"/>
      <c r="G4493" s="4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</row>
    <row r="4494" spans="1:47" ht="15.75">
      <c r="A4494" s="2"/>
      <c r="B4494" s="2"/>
      <c r="C4494" s="2"/>
      <c r="D4494" s="2"/>
      <c r="E4494" s="2"/>
      <c r="F4494" s="26"/>
      <c r="G4494" s="4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</row>
    <row r="4495" spans="1:47" ht="15.75">
      <c r="A4495" s="2"/>
      <c r="B4495" s="2"/>
      <c r="C4495" s="2"/>
      <c r="D4495" s="2"/>
      <c r="E4495" s="2"/>
      <c r="F4495" s="26"/>
      <c r="G4495" s="4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</row>
    <row r="4496" spans="1:47" ht="15.75">
      <c r="A4496" s="2"/>
      <c r="B4496" s="2"/>
      <c r="C4496" s="2"/>
      <c r="D4496" s="2"/>
      <c r="E4496" s="2"/>
      <c r="F4496" s="26"/>
      <c r="G4496" s="4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</row>
    <row r="4497" spans="1:47" ht="15.75">
      <c r="A4497" s="2"/>
      <c r="B4497" s="2"/>
      <c r="C4497" s="2"/>
      <c r="D4497" s="2"/>
      <c r="E4497" s="2"/>
      <c r="F4497" s="26"/>
      <c r="G4497" s="4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</row>
    <row r="4498" spans="1:47" ht="15.75">
      <c r="A4498" s="2"/>
      <c r="B4498" s="2"/>
      <c r="C4498" s="2"/>
      <c r="D4498" s="2"/>
      <c r="E4498" s="2"/>
      <c r="F4498" s="26"/>
      <c r="G4498" s="4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</row>
    <row r="4499" spans="1:47" ht="15.75">
      <c r="A4499" s="2"/>
      <c r="B4499" s="2"/>
      <c r="C4499" s="2"/>
      <c r="D4499" s="2"/>
      <c r="E4499" s="2"/>
      <c r="F4499" s="26"/>
      <c r="G4499" s="4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</row>
    <row r="4500" spans="1:47" ht="15.75">
      <c r="A4500" s="2"/>
      <c r="B4500" s="2"/>
      <c r="C4500" s="2"/>
      <c r="D4500" s="2"/>
      <c r="E4500" s="2"/>
      <c r="F4500" s="26"/>
      <c r="G4500" s="4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</row>
    <row r="4501" spans="1:47" ht="15.75">
      <c r="A4501" s="2"/>
      <c r="B4501" s="2"/>
      <c r="C4501" s="2"/>
      <c r="D4501" s="2"/>
      <c r="E4501" s="2"/>
      <c r="F4501" s="26"/>
      <c r="G4501" s="4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</row>
    <row r="4502" spans="1:47" ht="15.75">
      <c r="A4502" s="2"/>
      <c r="B4502" s="2"/>
      <c r="C4502" s="2"/>
      <c r="D4502" s="2"/>
      <c r="E4502" s="2"/>
      <c r="F4502" s="26"/>
      <c r="G4502" s="4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</row>
    <row r="4503" spans="1:47" ht="15.75">
      <c r="A4503" s="2"/>
      <c r="B4503" s="2"/>
      <c r="C4503" s="2"/>
      <c r="D4503" s="2"/>
      <c r="E4503" s="2"/>
      <c r="F4503" s="26"/>
      <c r="G4503" s="4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</row>
    <row r="4504" spans="1:47" ht="15.75">
      <c r="A4504" s="2"/>
      <c r="B4504" s="2"/>
      <c r="C4504" s="2"/>
      <c r="D4504" s="2"/>
      <c r="E4504" s="2"/>
      <c r="F4504" s="26"/>
      <c r="G4504" s="4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</row>
    <row r="4505" spans="1:47" ht="15.75">
      <c r="A4505" s="2"/>
      <c r="B4505" s="2"/>
      <c r="C4505" s="2"/>
      <c r="D4505" s="2"/>
      <c r="E4505" s="2"/>
      <c r="F4505" s="26"/>
      <c r="G4505" s="4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</row>
    <row r="4506" spans="1:47" ht="15.75">
      <c r="A4506" s="2"/>
      <c r="B4506" s="2"/>
      <c r="C4506" s="2"/>
      <c r="D4506" s="2"/>
      <c r="E4506" s="2"/>
      <c r="F4506" s="26"/>
      <c r="G4506" s="4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</row>
    <row r="4507" spans="1:47" ht="15.75">
      <c r="A4507" s="2"/>
      <c r="B4507" s="2"/>
      <c r="C4507" s="2"/>
      <c r="D4507" s="2"/>
      <c r="E4507" s="2"/>
      <c r="F4507" s="26"/>
      <c r="G4507" s="4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</row>
    <row r="4508" spans="1:47" ht="15.75">
      <c r="A4508" s="2"/>
      <c r="B4508" s="2"/>
      <c r="C4508" s="2"/>
      <c r="D4508" s="2"/>
      <c r="E4508" s="2"/>
      <c r="F4508" s="26"/>
      <c r="G4508" s="4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</row>
    <row r="4509" spans="1:47" ht="15.75">
      <c r="A4509" s="2"/>
      <c r="B4509" s="2"/>
      <c r="C4509" s="2"/>
      <c r="D4509" s="2"/>
      <c r="E4509" s="2"/>
      <c r="F4509" s="26"/>
      <c r="G4509" s="4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</row>
    <row r="4510" spans="1:47" ht="15.75">
      <c r="A4510" s="2"/>
      <c r="B4510" s="2"/>
      <c r="C4510" s="2"/>
      <c r="D4510" s="2"/>
      <c r="E4510" s="2"/>
      <c r="F4510" s="26"/>
      <c r="G4510" s="4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</row>
    <row r="4511" spans="1:47" ht="15.75">
      <c r="A4511" s="2"/>
      <c r="B4511" s="2"/>
      <c r="C4511" s="2"/>
      <c r="D4511" s="2"/>
      <c r="E4511" s="2"/>
      <c r="F4511" s="26"/>
      <c r="G4511" s="4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</row>
    <row r="4512" spans="1:47" ht="15.75">
      <c r="A4512" s="2"/>
      <c r="B4512" s="2"/>
      <c r="C4512" s="2"/>
      <c r="D4512" s="2"/>
      <c r="E4512" s="2"/>
      <c r="F4512" s="26"/>
      <c r="G4512" s="4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</row>
    <row r="4513" spans="1:47" ht="15.75">
      <c r="A4513" s="2"/>
      <c r="B4513" s="2"/>
      <c r="C4513" s="2"/>
      <c r="D4513" s="2"/>
      <c r="E4513" s="2"/>
      <c r="F4513" s="26"/>
      <c r="G4513" s="4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</row>
    <row r="4514" spans="1:47" ht="15.75">
      <c r="A4514" s="2"/>
      <c r="B4514" s="2"/>
      <c r="C4514" s="2"/>
      <c r="D4514" s="2"/>
      <c r="E4514" s="2"/>
      <c r="F4514" s="26"/>
      <c r="G4514" s="4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</row>
    <row r="4515" spans="1:47" ht="15.75">
      <c r="A4515" s="2"/>
      <c r="B4515" s="2"/>
      <c r="C4515" s="2"/>
      <c r="D4515" s="2"/>
      <c r="E4515" s="2"/>
      <c r="F4515" s="26"/>
      <c r="G4515" s="4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</row>
    <row r="4516" spans="1:47" ht="15.75">
      <c r="A4516" s="2"/>
      <c r="B4516" s="2"/>
      <c r="C4516" s="2"/>
      <c r="D4516" s="2"/>
      <c r="E4516" s="2"/>
      <c r="F4516" s="26"/>
      <c r="G4516" s="4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</row>
    <row r="4517" spans="1:47" ht="15.75">
      <c r="A4517" s="2"/>
      <c r="B4517" s="2"/>
      <c r="C4517" s="2"/>
      <c r="D4517" s="2"/>
      <c r="E4517" s="2"/>
      <c r="F4517" s="26"/>
      <c r="G4517" s="4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</row>
    <row r="4518" spans="1:47" ht="15.75">
      <c r="A4518" s="2"/>
      <c r="B4518" s="2"/>
      <c r="C4518" s="2"/>
      <c r="D4518" s="2"/>
      <c r="E4518" s="2"/>
      <c r="F4518" s="26"/>
      <c r="G4518" s="4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</row>
    <row r="4519" spans="1:47" ht="15.75">
      <c r="A4519" s="2"/>
      <c r="B4519" s="2"/>
      <c r="C4519" s="2"/>
      <c r="D4519" s="2"/>
      <c r="E4519" s="2"/>
      <c r="F4519" s="26"/>
      <c r="G4519" s="4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</row>
    <row r="4520" spans="1:47" ht="15.75">
      <c r="A4520" s="2"/>
      <c r="B4520" s="2"/>
      <c r="C4520" s="2"/>
      <c r="D4520" s="2"/>
      <c r="E4520" s="2"/>
      <c r="F4520" s="26"/>
      <c r="G4520" s="4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</row>
    <row r="4521" spans="1:47" ht="15.75">
      <c r="A4521" s="2"/>
      <c r="B4521" s="2"/>
      <c r="C4521" s="2"/>
      <c r="D4521" s="2"/>
      <c r="E4521" s="2"/>
      <c r="F4521" s="26"/>
      <c r="G4521" s="4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</row>
    <row r="4522" spans="1:47" ht="15.75">
      <c r="A4522" s="2"/>
      <c r="B4522" s="2"/>
      <c r="C4522" s="2"/>
      <c r="D4522" s="2"/>
      <c r="E4522" s="2"/>
      <c r="F4522" s="26"/>
      <c r="G4522" s="4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</row>
    <row r="4523" spans="1:47" ht="15.75">
      <c r="A4523" s="2"/>
      <c r="B4523" s="2"/>
      <c r="C4523" s="2"/>
      <c r="D4523" s="2"/>
      <c r="E4523" s="2"/>
      <c r="F4523" s="26"/>
      <c r="G4523" s="4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</row>
    <row r="4524" spans="1:47" ht="15.75">
      <c r="A4524" s="2"/>
      <c r="B4524" s="2"/>
      <c r="C4524" s="2"/>
      <c r="D4524" s="2"/>
      <c r="E4524" s="2"/>
      <c r="F4524" s="26"/>
      <c r="G4524" s="4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</row>
    <row r="4525" spans="1:47" ht="15.75">
      <c r="A4525" s="2"/>
      <c r="B4525" s="2"/>
      <c r="C4525" s="2"/>
      <c r="D4525" s="2"/>
      <c r="E4525" s="2"/>
      <c r="F4525" s="26"/>
      <c r="G4525" s="4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</row>
    <row r="4526" spans="1:47" ht="15.75">
      <c r="A4526" s="2"/>
      <c r="B4526" s="2"/>
      <c r="C4526" s="2"/>
      <c r="D4526" s="2"/>
      <c r="E4526" s="2"/>
      <c r="F4526" s="26"/>
      <c r="G4526" s="4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</row>
    <row r="4527" spans="1:47" ht="15.75">
      <c r="A4527" s="2"/>
      <c r="B4527" s="2"/>
      <c r="C4527" s="2"/>
      <c r="D4527" s="2"/>
      <c r="E4527" s="2"/>
      <c r="F4527" s="26"/>
      <c r="G4527" s="4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</row>
    <row r="4528" spans="1:47" ht="15.75">
      <c r="A4528" s="2"/>
      <c r="B4528" s="2"/>
      <c r="C4528" s="2"/>
      <c r="D4528" s="2"/>
      <c r="E4528" s="2"/>
      <c r="F4528" s="26"/>
      <c r="G4528" s="4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</row>
    <row r="4529" spans="1:47" ht="15.75">
      <c r="A4529" s="2"/>
      <c r="B4529" s="2"/>
      <c r="C4529" s="2"/>
      <c r="D4529" s="2"/>
      <c r="E4529" s="2"/>
      <c r="F4529" s="26"/>
      <c r="G4529" s="4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</row>
    <row r="4530" spans="1:47" ht="15.75">
      <c r="A4530" s="2"/>
      <c r="B4530" s="2"/>
      <c r="C4530" s="2"/>
      <c r="D4530" s="2"/>
      <c r="E4530" s="2"/>
      <c r="F4530" s="26"/>
      <c r="G4530" s="4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</row>
    <row r="4531" spans="1:47" ht="15.75">
      <c r="A4531" s="2"/>
      <c r="B4531" s="2"/>
      <c r="C4531" s="2"/>
      <c r="D4531" s="2"/>
      <c r="E4531" s="2"/>
      <c r="F4531" s="26"/>
      <c r="G4531" s="4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</row>
    <row r="4532" spans="1:47" ht="15.75">
      <c r="A4532" s="2"/>
      <c r="B4532" s="2"/>
      <c r="C4532" s="2"/>
      <c r="D4532" s="2"/>
      <c r="E4532" s="2"/>
      <c r="F4532" s="26"/>
      <c r="G4532" s="4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</row>
    <row r="4533" spans="1:47" ht="15.75">
      <c r="A4533" s="2"/>
      <c r="B4533" s="2"/>
      <c r="C4533" s="2"/>
      <c r="D4533" s="2"/>
      <c r="E4533" s="2"/>
      <c r="F4533" s="26"/>
      <c r="G4533" s="4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</row>
    <row r="4534" spans="1:47" ht="15.75">
      <c r="A4534" s="2"/>
      <c r="B4534" s="2"/>
      <c r="C4534" s="2"/>
      <c r="D4534" s="2"/>
      <c r="E4534" s="2"/>
      <c r="F4534" s="26"/>
      <c r="G4534" s="4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</row>
    <row r="4535" spans="1:47" ht="15.75">
      <c r="A4535" s="2"/>
      <c r="B4535" s="2"/>
      <c r="C4535" s="2"/>
      <c r="D4535" s="2"/>
      <c r="E4535" s="2"/>
      <c r="F4535" s="26"/>
      <c r="G4535" s="4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</row>
    <row r="4536" spans="1:47" ht="15.75">
      <c r="A4536" s="2"/>
      <c r="B4536" s="2"/>
      <c r="C4536" s="2"/>
      <c r="D4536" s="2"/>
      <c r="E4536" s="2"/>
      <c r="F4536" s="26"/>
      <c r="G4536" s="4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</row>
    <row r="4537" spans="1:47" ht="15.75">
      <c r="A4537" s="2"/>
      <c r="B4537" s="2"/>
      <c r="C4537" s="2"/>
      <c r="D4537" s="2"/>
      <c r="E4537" s="2"/>
      <c r="F4537" s="26"/>
      <c r="G4537" s="4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</row>
    <row r="4538" spans="1:47" ht="15.75">
      <c r="A4538" s="2"/>
      <c r="B4538" s="2"/>
      <c r="C4538" s="2"/>
      <c r="D4538" s="2"/>
      <c r="E4538" s="2"/>
      <c r="F4538" s="26"/>
      <c r="G4538" s="4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</row>
    <row r="4539" spans="1:47" ht="15.75">
      <c r="A4539" s="2"/>
      <c r="B4539" s="2"/>
      <c r="C4539" s="2"/>
      <c r="D4539" s="2"/>
      <c r="E4539" s="2"/>
      <c r="F4539" s="26"/>
      <c r="G4539" s="4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</row>
    <row r="4540" spans="1:47" ht="15.75">
      <c r="A4540" s="2"/>
      <c r="B4540" s="2"/>
      <c r="C4540" s="2"/>
      <c r="D4540" s="2"/>
      <c r="E4540" s="2"/>
      <c r="F4540" s="26"/>
      <c r="G4540" s="4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</row>
    <row r="4541" spans="1:47" ht="15.75">
      <c r="A4541" s="2"/>
      <c r="B4541" s="2"/>
      <c r="C4541" s="2"/>
      <c r="D4541" s="2"/>
      <c r="E4541" s="2"/>
      <c r="F4541" s="26"/>
      <c r="G4541" s="4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</row>
    <row r="4542" spans="1:47" ht="15.75">
      <c r="A4542" s="2"/>
      <c r="B4542" s="2"/>
      <c r="C4542" s="2"/>
      <c r="D4542" s="2"/>
      <c r="E4542" s="2"/>
      <c r="F4542" s="26"/>
      <c r="G4542" s="4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</row>
    <row r="4543" spans="1:47" ht="15.75">
      <c r="A4543" s="2"/>
      <c r="B4543" s="2"/>
      <c r="C4543" s="2"/>
      <c r="D4543" s="2"/>
      <c r="E4543" s="2"/>
      <c r="F4543" s="26"/>
      <c r="G4543" s="4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</row>
    <row r="4544" spans="1:47" ht="15.75">
      <c r="A4544" s="2"/>
      <c r="B4544" s="2"/>
      <c r="C4544" s="2"/>
      <c r="D4544" s="2"/>
      <c r="E4544" s="2"/>
      <c r="F4544" s="26"/>
      <c r="G4544" s="4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</row>
    <row r="4545" spans="1:47" ht="15.75">
      <c r="A4545" s="2"/>
      <c r="B4545" s="2"/>
      <c r="C4545" s="2"/>
      <c r="D4545" s="2"/>
      <c r="E4545" s="2"/>
      <c r="F4545" s="26"/>
      <c r="G4545" s="4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</row>
    <row r="4546" spans="1:47" ht="15.75">
      <c r="A4546" s="2"/>
      <c r="B4546" s="2"/>
      <c r="C4546" s="2"/>
      <c r="D4546" s="2"/>
      <c r="E4546" s="2"/>
      <c r="F4546" s="26"/>
      <c r="G4546" s="4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</row>
    <row r="4547" spans="1:47" ht="15.75">
      <c r="A4547" s="2"/>
      <c r="B4547" s="2"/>
      <c r="C4547" s="2"/>
      <c r="D4547" s="2"/>
      <c r="E4547" s="2"/>
      <c r="F4547" s="26"/>
      <c r="G4547" s="4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</row>
    <row r="4548" spans="1:47" ht="15.75">
      <c r="A4548" s="2"/>
      <c r="B4548" s="2"/>
      <c r="C4548" s="2"/>
      <c r="D4548" s="2"/>
      <c r="E4548" s="2"/>
      <c r="F4548" s="26"/>
      <c r="G4548" s="4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</row>
    <row r="4549" spans="1:47" ht="15.75">
      <c r="A4549" s="2"/>
      <c r="B4549" s="2"/>
      <c r="C4549" s="2"/>
      <c r="D4549" s="2"/>
      <c r="E4549" s="2"/>
      <c r="F4549" s="26"/>
      <c r="G4549" s="4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</row>
    <row r="4550" spans="1:47" ht="15.75">
      <c r="A4550" s="2"/>
      <c r="B4550" s="2"/>
      <c r="C4550" s="2"/>
      <c r="D4550" s="2"/>
      <c r="E4550" s="2"/>
      <c r="F4550" s="26"/>
      <c r="G4550" s="4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</row>
    <row r="4551" spans="1:47" ht="15.75">
      <c r="A4551" s="2"/>
      <c r="B4551" s="2"/>
      <c r="C4551" s="2"/>
      <c r="D4551" s="2"/>
      <c r="E4551" s="2"/>
      <c r="F4551" s="26"/>
      <c r="G4551" s="4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</row>
    <row r="4552" spans="1:47" ht="15.75">
      <c r="A4552" s="2"/>
      <c r="B4552" s="2"/>
      <c r="C4552" s="2"/>
      <c r="D4552" s="2"/>
      <c r="E4552" s="2"/>
      <c r="F4552" s="26"/>
      <c r="G4552" s="4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</row>
    <row r="4553" spans="1:47" ht="15.75">
      <c r="A4553" s="2"/>
      <c r="B4553" s="2"/>
      <c r="C4553" s="2"/>
      <c r="D4553" s="2"/>
      <c r="E4553" s="2"/>
      <c r="F4553" s="26"/>
      <c r="G4553" s="4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</row>
    <row r="4554" spans="1:47" ht="15.75">
      <c r="A4554" s="2"/>
      <c r="B4554" s="2"/>
      <c r="C4554" s="2"/>
      <c r="D4554" s="2"/>
      <c r="E4554" s="2"/>
      <c r="F4554" s="26"/>
      <c r="G4554" s="4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</row>
    <row r="4555" spans="1:47" ht="15.75">
      <c r="A4555" s="2"/>
      <c r="B4555" s="2"/>
      <c r="C4555" s="2"/>
      <c r="D4555" s="2"/>
      <c r="E4555" s="2"/>
      <c r="F4555" s="26"/>
      <c r="G4555" s="4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</row>
    <row r="4556" spans="1:47" ht="15.75">
      <c r="A4556" s="2"/>
      <c r="B4556" s="2"/>
      <c r="C4556" s="2"/>
      <c r="D4556" s="2"/>
      <c r="E4556" s="2"/>
      <c r="F4556" s="26"/>
      <c r="G4556" s="4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</row>
    <row r="4557" spans="1:47" ht="15.75">
      <c r="A4557" s="2"/>
      <c r="B4557" s="2"/>
      <c r="C4557" s="2"/>
      <c r="D4557" s="2"/>
      <c r="E4557" s="2"/>
      <c r="F4557" s="26"/>
      <c r="G4557" s="4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</row>
    <row r="4558" spans="1:47" ht="15.75">
      <c r="A4558" s="2"/>
      <c r="B4558" s="2"/>
      <c r="C4558" s="2"/>
      <c r="D4558" s="2"/>
      <c r="E4558" s="2"/>
      <c r="F4558" s="26"/>
      <c r="G4558" s="4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</row>
    <row r="4559" spans="1:47" ht="15.75">
      <c r="A4559" s="2"/>
      <c r="B4559" s="2"/>
      <c r="C4559" s="2"/>
      <c r="D4559" s="2"/>
      <c r="E4559" s="2"/>
      <c r="F4559" s="26"/>
      <c r="G4559" s="4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</row>
    <row r="4560" spans="1:47" ht="15.75">
      <c r="A4560" s="2"/>
      <c r="B4560" s="2"/>
      <c r="C4560" s="2"/>
      <c r="D4560" s="2"/>
      <c r="E4560" s="2"/>
      <c r="F4560" s="26"/>
      <c r="G4560" s="4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</row>
    <row r="4561" spans="1:47" ht="15.75">
      <c r="A4561" s="2"/>
      <c r="B4561" s="2"/>
      <c r="C4561" s="2"/>
      <c r="D4561" s="2"/>
      <c r="E4561" s="2"/>
      <c r="F4561" s="26"/>
      <c r="G4561" s="4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</row>
    <row r="4562" spans="1:47" ht="15.75">
      <c r="A4562" s="2"/>
      <c r="B4562" s="2"/>
      <c r="C4562" s="2"/>
      <c r="D4562" s="2"/>
      <c r="E4562" s="2"/>
      <c r="F4562" s="26"/>
      <c r="G4562" s="4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</row>
    <row r="4563" spans="1:47" ht="15.75">
      <c r="A4563" s="2"/>
      <c r="B4563" s="2"/>
      <c r="C4563" s="2"/>
      <c r="D4563" s="2"/>
      <c r="E4563" s="2"/>
      <c r="F4563" s="26"/>
      <c r="G4563" s="4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</row>
    <row r="4564" spans="1:47" ht="15.75">
      <c r="A4564" s="2"/>
      <c r="B4564" s="2"/>
      <c r="C4564" s="2"/>
      <c r="D4564" s="2"/>
      <c r="E4564" s="2"/>
      <c r="F4564" s="26"/>
      <c r="G4564" s="4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</row>
    <row r="4565" spans="1:47" ht="15.75">
      <c r="A4565" s="2"/>
      <c r="B4565" s="2"/>
      <c r="C4565" s="2"/>
      <c r="D4565" s="2"/>
      <c r="E4565" s="2"/>
      <c r="F4565" s="26"/>
      <c r="G4565" s="4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</row>
    <row r="4566" spans="1:47" ht="15.75">
      <c r="A4566" s="2"/>
      <c r="B4566" s="2"/>
      <c r="C4566" s="2"/>
      <c r="D4566" s="2"/>
      <c r="E4566" s="2"/>
      <c r="F4566" s="26"/>
      <c r="G4566" s="4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</row>
    <row r="4567" spans="1:47" ht="15.75">
      <c r="A4567" s="2"/>
      <c r="B4567" s="2"/>
      <c r="C4567" s="2"/>
      <c r="D4567" s="2"/>
      <c r="E4567" s="2"/>
      <c r="F4567" s="26"/>
      <c r="G4567" s="4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</row>
    <row r="4568" spans="1:47" ht="15.75">
      <c r="A4568" s="2"/>
      <c r="B4568" s="2"/>
      <c r="C4568" s="2"/>
      <c r="D4568" s="2"/>
      <c r="E4568" s="2"/>
      <c r="F4568" s="26"/>
      <c r="G4568" s="4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</row>
    <row r="4569" spans="1:47" ht="15.75">
      <c r="A4569" s="2"/>
      <c r="B4569" s="2"/>
      <c r="C4569" s="2"/>
      <c r="D4569" s="2"/>
      <c r="E4569" s="2"/>
      <c r="F4569" s="26"/>
      <c r="G4569" s="4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</row>
    <row r="4570" spans="1:47" ht="15.75">
      <c r="A4570" s="2"/>
      <c r="B4570" s="2"/>
      <c r="C4570" s="2"/>
      <c r="D4570" s="2"/>
      <c r="E4570" s="2"/>
      <c r="F4570" s="26"/>
      <c r="G4570" s="4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</row>
    <row r="4571" spans="1:47" ht="15.75">
      <c r="A4571" s="2"/>
      <c r="B4571" s="2"/>
      <c r="C4571" s="2"/>
      <c r="D4571" s="2"/>
      <c r="E4571" s="2"/>
      <c r="F4571" s="26"/>
      <c r="G4571" s="4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</row>
    <row r="4572" spans="1:47" ht="15.75">
      <c r="A4572" s="2"/>
      <c r="B4572" s="2"/>
      <c r="C4572" s="2"/>
      <c r="D4572" s="2"/>
      <c r="E4572" s="2"/>
      <c r="F4572" s="26"/>
      <c r="G4572" s="4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</row>
    <row r="4573" spans="1:47" ht="15.75">
      <c r="A4573" s="2"/>
      <c r="B4573" s="2"/>
      <c r="C4573" s="2"/>
      <c r="D4573" s="2"/>
      <c r="E4573" s="2"/>
      <c r="F4573" s="26"/>
      <c r="G4573" s="4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</row>
    <row r="4574" spans="1:47" ht="15.75">
      <c r="A4574" s="2"/>
      <c r="B4574" s="2"/>
      <c r="C4574" s="2"/>
      <c r="D4574" s="2"/>
      <c r="E4574" s="2"/>
      <c r="F4574" s="26"/>
      <c r="G4574" s="4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</row>
    <row r="4575" spans="1:47" ht="15.75">
      <c r="A4575" s="2"/>
      <c r="B4575" s="2"/>
      <c r="C4575" s="2"/>
      <c r="D4575" s="2"/>
      <c r="E4575" s="2"/>
      <c r="F4575" s="26"/>
      <c r="G4575" s="4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</row>
    <row r="4576" spans="1:47" ht="15.75">
      <c r="A4576" s="2"/>
      <c r="B4576" s="2"/>
      <c r="C4576" s="2"/>
      <c r="D4576" s="2"/>
      <c r="E4576" s="2"/>
      <c r="F4576" s="26"/>
      <c r="G4576" s="4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</row>
    <row r="4577" spans="1:47" ht="15.75">
      <c r="A4577" s="2"/>
      <c r="B4577" s="2"/>
      <c r="C4577" s="2"/>
      <c r="D4577" s="2"/>
      <c r="E4577" s="2"/>
      <c r="F4577" s="26"/>
      <c r="G4577" s="4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</row>
    <row r="4578" spans="1:47" ht="15.75">
      <c r="A4578" s="2"/>
      <c r="B4578" s="2"/>
      <c r="C4578" s="2"/>
      <c r="D4578" s="2"/>
      <c r="E4578" s="2"/>
      <c r="F4578" s="26"/>
      <c r="G4578" s="4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</row>
    <row r="4579" spans="1:47" ht="15.75">
      <c r="A4579" s="2"/>
      <c r="B4579" s="2"/>
      <c r="C4579" s="2"/>
      <c r="D4579" s="2"/>
      <c r="E4579" s="2"/>
      <c r="F4579" s="26"/>
      <c r="G4579" s="4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</row>
    <row r="4580" spans="1:47" ht="15.75">
      <c r="A4580" s="2"/>
      <c r="B4580" s="2"/>
      <c r="C4580" s="2"/>
      <c r="D4580" s="2"/>
      <c r="E4580" s="2"/>
      <c r="F4580" s="26"/>
      <c r="G4580" s="4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</row>
    <row r="4581" spans="1:47" ht="15.75">
      <c r="A4581" s="2"/>
      <c r="B4581" s="2"/>
      <c r="C4581" s="2"/>
      <c r="D4581" s="2"/>
      <c r="E4581" s="2"/>
      <c r="F4581" s="26"/>
      <c r="G4581" s="4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</row>
    <row r="4582" spans="1:47" ht="15.75">
      <c r="A4582" s="2"/>
      <c r="B4582" s="2"/>
      <c r="C4582" s="2"/>
      <c r="D4582" s="2"/>
      <c r="E4582" s="2"/>
      <c r="F4582" s="26"/>
      <c r="G4582" s="4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</row>
    <row r="4583" spans="1:47" ht="15.75">
      <c r="A4583" s="2"/>
      <c r="B4583" s="2"/>
      <c r="C4583" s="2"/>
      <c r="D4583" s="2"/>
      <c r="E4583" s="2"/>
      <c r="F4583" s="26"/>
      <c r="G4583" s="4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</row>
    <row r="4584" spans="1:47" ht="15.75">
      <c r="A4584" s="2"/>
      <c r="B4584" s="2"/>
      <c r="C4584" s="2"/>
      <c r="D4584" s="2"/>
      <c r="E4584" s="2"/>
      <c r="F4584" s="26"/>
      <c r="G4584" s="4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</row>
    <row r="4585" spans="1:47" ht="15.75">
      <c r="A4585" s="2"/>
      <c r="B4585" s="2"/>
      <c r="C4585" s="2"/>
      <c r="D4585" s="2"/>
      <c r="E4585" s="2"/>
      <c r="F4585" s="26"/>
      <c r="G4585" s="4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</row>
    <row r="4586" spans="1:47" ht="15.75">
      <c r="A4586" s="2"/>
      <c r="B4586" s="2"/>
      <c r="C4586" s="2"/>
      <c r="D4586" s="2"/>
      <c r="E4586" s="2"/>
      <c r="F4586" s="26"/>
      <c r="G4586" s="4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</row>
    <row r="4587" spans="1:47" ht="15.75">
      <c r="A4587" s="2"/>
      <c r="B4587" s="2"/>
      <c r="C4587" s="2"/>
      <c r="D4587" s="2"/>
      <c r="E4587" s="2"/>
      <c r="F4587" s="26"/>
      <c r="G4587" s="4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</row>
    <row r="4588" spans="1:47" ht="15.75">
      <c r="A4588" s="2"/>
      <c r="B4588" s="2"/>
      <c r="C4588" s="2"/>
      <c r="D4588" s="2"/>
      <c r="E4588" s="2"/>
      <c r="F4588" s="26"/>
      <c r="G4588" s="4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</row>
    <row r="4589" spans="1:47" ht="15.75">
      <c r="A4589" s="2"/>
      <c r="B4589" s="2"/>
      <c r="C4589" s="2"/>
      <c r="D4589" s="2"/>
      <c r="E4589" s="2"/>
      <c r="F4589" s="26"/>
      <c r="G4589" s="4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</row>
    <row r="4590" spans="1:47" ht="15.75">
      <c r="A4590" s="2"/>
      <c r="B4590" s="2"/>
      <c r="C4590" s="2"/>
      <c r="D4590" s="2"/>
      <c r="E4590" s="2"/>
      <c r="F4590" s="26"/>
      <c r="G4590" s="4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</row>
    <row r="4591" spans="1:47" ht="15.75">
      <c r="A4591" s="2"/>
      <c r="B4591" s="2"/>
      <c r="C4591" s="2"/>
      <c r="D4591" s="2"/>
      <c r="E4591" s="2"/>
      <c r="F4591" s="26"/>
      <c r="G4591" s="4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</row>
    <row r="4592" spans="1:47" ht="15.75">
      <c r="A4592" s="2"/>
      <c r="B4592" s="2"/>
      <c r="C4592" s="2"/>
      <c r="D4592" s="2"/>
      <c r="E4592" s="2"/>
      <c r="F4592" s="26"/>
      <c r="G4592" s="4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</row>
    <row r="4593" spans="1:47" ht="15.75">
      <c r="A4593" s="2"/>
      <c r="B4593" s="2"/>
      <c r="C4593" s="2"/>
      <c r="D4593" s="2"/>
      <c r="E4593" s="2"/>
      <c r="F4593" s="26"/>
      <c r="G4593" s="4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</row>
    <row r="4594" spans="1:47" ht="15.75">
      <c r="A4594" s="2"/>
      <c r="B4594" s="2"/>
      <c r="C4594" s="2"/>
      <c r="D4594" s="2"/>
      <c r="E4594" s="2"/>
      <c r="F4594" s="26"/>
      <c r="G4594" s="4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</row>
    <row r="4595" spans="1:47" ht="15.75">
      <c r="A4595" s="2"/>
      <c r="B4595" s="2"/>
      <c r="C4595" s="2"/>
      <c r="D4595" s="2"/>
      <c r="E4595" s="2"/>
      <c r="F4595" s="26"/>
      <c r="G4595" s="4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</row>
    <row r="4596" spans="1:47" ht="15.75">
      <c r="A4596" s="2"/>
      <c r="B4596" s="2"/>
      <c r="C4596" s="2"/>
      <c r="D4596" s="2"/>
      <c r="E4596" s="2"/>
      <c r="F4596" s="26"/>
      <c r="G4596" s="4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</row>
    <row r="4597" spans="1:47" ht="15.75">
      <c r="A4597" s="2"/>
      <c r="B4597" s="2"/>
      <c r="C4597" s="2"/>
      <c r="D4597" s="2"/>
      <c r="E4597" s="2"/>
      <c r="F4597" s="26"/>
      <c r="G4597" s="4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</row>
    <row r="4598" spans="1:47" ht="15.75">
      <c r="A4598" s="2"/>
      <c r="B4598" s="2"/>
      <c r="C4598" s="2"/>
      <c r="D4598" s="2"/>
      <c r="E4598" s="2"/>
      <c r="F4598" s="26"/>
      <c r="G4598" s="4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</row>
    <row r="4599" spans="1:47" ht="15.75">
      <c r="A4599" s="2"/>
      <c r="B4599" s="2"/>
      <c r="C4599" s="2"/>
      <c r="D4599" s="2"/>
      <c r="E4599" s="2"/>
      <c r="F4599" s="26"/>
      <c r="G4599" s="4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</row>
    <row r="4600" spans="1:47" ht="15.75">
      <c r="A4600" s="2"/>
      <c r="B4600" s="2"/>
      <c r="C4600" s="2"/>
      <c r="D4600" s="2"/>
      <c r="E4600" s="2"/>
      <c r="F4600" s="26"/>
      <c r="G4600" s="4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</row>
    <row r="4601" spans="1:47" ht="15.75">
      <c r="A4601" s="2"/>
      <c r="B4601" s="2"/>
      <c r="C4601" s="2"/>
      <c r="D4601" s="2"/>
      <c r="E4601" s="2"/>
      <c r="F4601" s="26"/>
      <c r="G4601" s="4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</row>
    <row r="4602" spans="1:47" ht="15.75">
      <c r="A4602" s="2"/>
      <c r="B4602" s="2"/>
      <c r="C4602" s="2"/>
      <c r="D4602" s="2"/>
      <c r="E4602" s="2"/>
      <c r="F4602" s="26"/>
      <c r="G4602" s="4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</row>
    <row r="4603" spans="1:47" ht="15.75">
      <c r="A4603" s="2"/>
      <c r="B4603" s="2"/>
      <c r="C4603" s="2"/>
      <c r="D4603" s="2"/>
      <c r="E4603" s="2"/>
      <c r="F4603" s="26"/>
      <c r="G4603" s="4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</row>
    <row r="4604" spans="1:47" ht="15.75">
      <c r="A4604" s="2"/>
      <c r="B4604" s="2"/>
      <c r="C4604" s="2"/>
      <c r="D4604" s="2"/>
      <c r="E4604" s="2"/>
      <c r="F4604" s="26"/>
      <c r="G4604" s="4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</row>
    <row r="4605" spans="1:47" ht="15.75">
      <c r="A4605" s="2"/>
      <c r="B4605" s="2"/>
      <c r="C4605" s="2"/>
      <c r="D4605" s="2"/>
      <c r="E4605" s="2"/>
      <c r="F4605" s="26"/>
      <c r="G4605" s="4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</row>
    <row r="4606" spans="1:47" ht="15.75">
      <c r="A4606" s="2"/>
      <c r="B4606" s="2"/>
      <c r="C4606" s="2"/>
      <c r="D4606" s="2"/>
      <c r="E4606" s="2"/>
      <c r="F4606" s="26"/>
      <c r="G4606" s="4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</row>
    <row r="4607" spans="1:47" ht="15.75">
      <c r="A4607" s="2"/>
      <c r="B4607" s="2"/>
      <c r="C4607" s="2"/>
      <c r="D4607" s="2"/>
      <c r="E4607" s="2"/>
      <c r="F4607" s="26"/>
      <c r="G4607" s="4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</row>
    <row r="4608" spans="1:47" ht="15.75">
      <c r="A4608" s="2"/>
      <c r="B4608" s="2"/>
      <c r="C4608" s="2"/>
      <c r="D4608" s="2"/>
      <c r="E4608" s="2"/>
      <c r="F4608" s="26"/>
      <c r="G4608" s="4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</row>
    <row r="4609" spans="1:47" ht="15.75">
      <c r="A4609" s="2"/>
      <c r="B4609" s="2"/>
      <c r="C4609" s="2"/>
      <c r="D4609" s="2"/>
      <c r="E4609" s="2"/>
      <c r="F4609" s="26"/>
      <c r="G4609" s="4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</row>
    <row r="4610" spans="1:47" ht="15.75">
      <c r="A4610" s="2"/>
      <c r="B4610" s="2"/>
      <c r="C4610" s="2"/>
      <c r="D4610" s="2"/>
      <c r="E4610" s="2"/>
      <c r="F4610" s="26"/>
      <c r="G4610" s="4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</row>
    <row r="4611" spans="1:47" ht="15.75">
      <c r="A4611" s="2"/>
      <c r="B4611" s="2"/>
      <c r="C4611" s="2"/>
      <c r="D4611" s="2"/>
      <c r="E4611" s="2"/>
      <c r="F4611" s="26"/>
      <c r="G4611" s="4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</row>
    <row r="4612" spans="1:47" ht="15.75">
      <c r="A4612" s="2"/>
      <c r="B4612" s="2"/>
      <c r="C4612" s="2"/>
      <c r="D4612" s="2"/>
      <c r="E4612" s="2"/>
      <c r="F4612" s="26"/>
      <c r="G4612" s="4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</row>
    <row r="4613" spans="1:47" ht="15.75">
      <c r="A4613" s="2"/>
      <c r="B4613" s="2"/>
      <c r="C4613" s="2"/>
      <c r="D4613" s="2"/>
      <c r="E4613" s="2"/>
      <c r="F4613" s="26"/>
      <c r="G4613" s="4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</row>
    <row r="4614" spans="1:47" ht="15.75">
      <c r="A4614" s="2"/>
      <c r="B4614" s="2"/>
      <c r="C4614" s="2"/>
      <c r="D4614" s="2"/>
      <c r="E4614" s="2"/>
      <c r="F4614" s="26"/>
      <c r="G4614" s="4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</row>
    <row r="4615" spans="1:47" ht="15.75">
      <c r="A4615" s="2"/>
      <c r="B4615" s="2"/>
      <c r="C4615" s="2"/>
      <c r="D4615" s="2"/>
      <c r="E4615" s="2"/>
      <c r="F4615" s="26"/>
      <c r="G4615" s="4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</row>
    <row r="4616" spans="1:47" ht="15.75">
      <c r="A4616" s="2"/>
      <c r="B4616" s="2"/>
      <c r="C4616" s="2"/>
      <c r="D4616" s="2"/>
      <c r="E4616" s="2"/>
      <c r="F4616" s="26"/>
      <c r="G4616" s="4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</row>
    <row r="4617" spans="1:47" ht="15.75">
      <c r="A4617" s="2"/>
      <c r="B4617" s="2"/>
      <c r="C4617" s="2"/>
      <c r="D4617" s="2"/>
      <c r="E4617" s="2"/>
      <c r="F4617" s="26"/>
      <c r="G4617" s="4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</row>
    <row r="4618" spans="1:47" ht="15.75">
      <c r="A4618" s="2"/>
      <c r="B4618" s="2"/>
      <c r="C4618" s="2"/>
      <c r="D4618" s="2"/>
      <c r="E4618" s="2"/>
      <c r="F4618" s="26"/>
      <c r="G4618" s="4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</row>
    <row r="4619" spans="1:47" ht="15.75">
      <c r="A4619" s="2"/>
      <c r="B4619" s="2"/>
      <c r="C4619" s="2"/>
      <c r="D4619" s="2"/>
      <c r="E4619" s="2"/>
      <c r="F4619" s="26"/>
      <c r="G4619" s="4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</row>
    <row r="4620" spans="1:47" ht="15.75">
      <c r="A4620" s="2"/>
      <c r="B4620" s="2"/>
      <c r="C4620" s="2"/>
      <c r="D4620" s="2"/>
      <c r="E4620" s="2"/>
      <c r="F4620" s="26"/>
      <c r="G4620" s="4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</row>
    <row r="4621" spans="1:47" ht="15.75">
      <c r="A4621" s="2"/>
      <c r="B4621" s="2"/>
      <c r="C4621" s="2"/>
      <c r="D4621" s="2"/>
      <c r="E4621" s="2"/>
      <c r="F4621" s="26"/>
      <c r="G4621" s="4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</row>
    <row r="4622" spans="1:47" ht="15.75">
      <c r="A4622" s="2"/>
      <c r="B4622" s="2"/>
      <c r="C4622" s="2"/>
      <c r="D4622" s="2"/>
      <c r="E4622" s="2"/>
      <c r="F4622" s="26"/>
      <c r="G4622" s="4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</row>
    <row r="4623" spans="1:47" ht="15.75">
      <c r="A4623" s="2"/>
      <c r="B4623" s="2"/>
      <c r="C4623" s="2"/>
      <c r="D4623" s="2"/>
      <c r="E4623" s="2"/>
      <c r="F4623" s="26"/>
      <c r="G4623" s="4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</row>
    <row r="4624" spans="1:47" ht="15.75">
      <c r="A4624" s="2"/>
      <c r="B4624" s="2"/>
      <c r="C4624" s="2"/>
      <c r="D4624" s="2"/>
      <c r="E4624" s="2"/>
      <c r="F4624" s="26"/>
      <c r="G4624" s="4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  <c r="Z4624" s="2"/>
      <c r="AA4624" s="2"/>
      <c r="AB4624" s="2"/>
      <c r="AC4624" s="2"/>
      <c r="AD4624" s="2"/>
      <c r="AE4624" s="2"/>
      <c r="AF4624" s="2"/>
      <c r="AG4624" s="2"/>
      <c r="AH4624" s="2"/>
      <c r="AI4624" s="2"/>
      <c r="AJ4624" s="2"/>
      <c r="AK4624" s="2"/>
      <c r="AL4624" s="2"/>
      <c r="AM4624" s="2"/>
      <c r="AN4624" s="2"/>
      <c r="AO4624" s="2"/>
      <c r="AP4624" s="2"/>
      <c r="AQ4624" s="2"/>
      <c r="AR4624" s="2"/>
      <c r="AS4624" s="2"/>
      <c r="AT4624" s="2"/>
      <c r="AU4624" s="2"/>
    </row>
    <row r="4625" spans="1:47" ht="15.75">
      <c r="A4625" s="2"/>
      <c r="B4625" s="2"/>
      <c r="C4625" s="2"/>
      <c r="D4625" s="2"/>
      <c r="E4625" s="2"/>
      <c r="F4625" s="26"/>
      <c r="G4625" s="4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  <c r="Z4625" s="2"/>
      <c r="AA4625" s="2"/>
      <c r="AB4625" s="2"/>
      <c r="AC4625" s="2"/>
      <c r="AD4625" s="2"/>
      <c r="AE4625" s="2"/>
      <c r="AF4625" s="2"/>
      <c r="AG4625" s="2"/>
      <c r="AH4625" s="2"/>
      <c r="AI4625" s="2"/>
      <c r="AJ4625" s="2"/>
      <c r="AK4625" s="2"/>
      <c r="AL4625" s="2"/>
      <c r="AM4625" s="2"/>
      <c r="AN4625" s="2"/>
      <c r="AO4625" s="2"/>
      <c r="AP4625" s="2"/>
      <c r="AQ4625" s="2"/>
      <c r="AR4625" s="2"/>
      <c r="AS4625" s="2"/>
      <c r="AT4625" s="2"/>
      <c r="AU4625" s="2"/>
    </row>
    <row r="4626" spans="1:47" ht="15.75">
      <c r="A4626" s="2"/>
      <c r="B4626" s="2"/>
      <c r="C4626" s="2"/>
      <c r="D4626" s="2"/>
      <c r="E4626" s="2"/>
      <c r="F4626" s="26"/>
      <c r="G4626" s="4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  <c r="Z4626" s="2"/>
      <c r="AA4626" s="2"/>
      <c r="AB4626" s="2"/>
      <c r="AC4626" s="2"/>
      <c r="AD4626" s="2"/>
      <c r="AE4626" s="2"/>
      <c r="AF4626" s="2"/>
      <c r="AG4626" s="2"/>
      <c r="AH4626" s="2"/>
      <c r="AI4626" s="2"/>
      <c r="AJ4626" s="2"/>
      <c r="AK4626" s="2"/>
      <c r="AL4626" s="2"/>
      <c r="AM4626" s="2"/>
      <c r="AN4626" s="2"/>
      <c r="AO4626" s="2"/>
      <c r="AP4626" s="2"/>
      <c r="AQ4626" s="2"/>
      <c r="AR4626" s="2"/>
      <c r="AS4626" s="2"/>
      <c r="AT4626" s="2"/>
      <c r="AU4626" s="2"/>
    </row>
    <row r="4627" spans="1:47" ht="15.75">
      <c r="A4627" s="2"/>
      <c r="B4627" s="2"/>
      <c r="C4627" s="2"/>
      <c r="D4627" s="2"/>
      <c r="E4627" s="2"/>
      <c r="F4627" s="26"/>
      <c r="G4627" s="4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  <c r="Z4627" s="2"/>
      <c r="AA4627" s="2"/>
      <c r="AB4627" s="2"/>
      <c r="AC4627" s="2"/>
      <c r="AD4627" s="2"/>
      <c r="AE4627" s="2"/>
      <c r="AF4627" s="2"/>
      <c r="AG4627" s="2"/>
      <c r="AH4627" s="2"/>
      <c r="AI4627" s="2"/>
      <c r="AJ4627" s="2"/>
      <c r="AK4627" s="2"/>
      <c r="AL4627" s="2"/>
      <c r="AM4627" s="2"/>
      <c r="AN4627" s="2"/>
      <c r="AO4627" s="2"/>
      <c r="AP4627" s="2"/>
      <c r="AQ4627" s="2"/>
      <c r="AR4627" s="2"/>
      <c r="AS4627" s="2"/>
      <c r="AT4627" s="2"/>
      <c r="AU4627" s="2"/>
    </row>
    <row r="4628" spans="1:47" ht="15.75">
      <c r="A4628" s="2"/>
      <c r="B4628" s="2"/>
      <c r="C4628" s="2"/>
      <c r="D4628" s="2"/>
      <c r="E4628" s="2"/>
      <c r="F4628" s="26"/>
      <c r="G4628" s="4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  <c r="Z4628" s="2"/>
      <c r="AA4628" s="2"/>
      <c r="AB4628" s="2"/>
      <c r="AC4628" s="2"/>
      <c r="AD4628" s="2"/>
      <c r="AE4628" s="2"/>
      <c r="AF4628" s="2"/>
      <c r="AG4628" s="2"/>
      <c r="AH4628" s="2"/>
      <c r="AI4628" s="2"/>
      <c r="AJ4628" s="2"/>
      <c r="AK4628" s="2"/>
      <c r="AL4628" s="2"/>
      <c r="AM4628" s="2"/>
      <c r="AN4628" s="2"/>
      <c r="AO4628" s="2"/>
      <c r="AP4628" s="2"/>
      <c r="AQ4628" s="2"/>
      <c r="AR4628" s="2"/>
      <c r="AS4628" s="2"/>
      <c r="AT4628" s="2"/>
      <c r="AU4628" s="2"/>
    </row>
    <row r="4629" spans="1:47" ht="15.75">
      <c r="A4629" s="2"/>
      <c r="B4629" s="2"/>
      <c r="C4629" s="2"/>
      <c r="D4629" s="2"/>
      <c r="E4629" s="2"/>
      <c r="F4629" s="26"/>
      <c r="G4629" s="4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  <c r="Z4629" s="2"/>
      <c r="AA4629" s="2"/>
      <c r="AB4629" s="2"/>
      <c r="AC4629" s="2"/>
      <c r="AD4629" s="2"/>
      <c r="AE4629" s="2"/>
      <c r="AF4629" s="2"/>
      <c r="AG4629" s="2"/>
      <c r="AH4629" s="2"/>
      <c r="AI4629" s="2"/>
      <c r="AJ4629" s="2"/>
      <c r="AK4629" s="2"/>
      <c r="AL4629" s="2"/>
      <c r="AM4629" s="2"/>
      <c r="AN4629" s="2"/>
      <c r="AO4629" s="2"/>
      <c r="AP4629" s="2"/>
      <c r="AQ4629" s="2"/>
      <c r="AR4629" s="2"/>
      <c r="AS4629" s="2"/>
      <c r="AT4629" s="2"/>
      <c r="AU4629" s="2"/>
    </row>
    <row r="4630" spans="1:47" ht="15.75">
      <c r="A4630" s="2"/>
      <c r="B4630" s="2"/>
      <c r="C4630" s="2"/>
      <c r="D4630" s="2"/>
      <c r="E4630" s="2"/>
      <c r="F4630" s="26"/>
      <c r="G4630" s="4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  <c r="Z4630" s="2"/>
      <c r="AA4630" s="2"/>
      <c r="AB4630" s="2"/>
      <c r="AC4630" s="2"/>
      <c r="AD4630" s="2"/>
      <c r="AE4630" s="2"/>
      <c r="AF4630" s="2"/>
      <c r="AG4630" s="2"/>
      <c r="AH4630" s="2"/>
      <c r="AI4630" s="2"/>
      <c r="AJ4630" s="2"/>
      <c r="AK4630" s="2"/>
      <c r="AL4630" s="2"/>
      <c r="AM4630" s="2"/>
      <c r="AN4630" s="2"/>
      <c r="AO4630" s="2"/>
      <c r="AP4630" s="2"/>
      <c r="AQ4630" s="2"/>
      <c r="AR4630" s="2"/>
      <c r="AS4630" s="2"/>
      <c r="AT4630" s="2"/>
      <c r="AU4630" s="2"/>
    </row>
    <row r="4631" spans="1:47" ht="15.75">
      <c r="A4631" s="2"/>
      <c r="B4631" s="2"/>
      <c r="C4631" s="2"/>
      <c r="D4631" s="2"/>
      <c r="E4631" s="2"/>
      <c r="F4631" s="26"/>
      <c r="G4631" s="4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  <c r="Z4631" s="2"/>
      <c r="AA4631" s="2"/>
      <c r="AB4631" s="2"/>
      <c r="AC4631" s="2"/>
      <c r="AD4631" s="2"/>
      <c r="AE4631" s="2"/>
      <c r="AF4631" s="2"/>
      <c r="AG4631" s="2"/>
      <c r="AH4631" s="2"/>
      <c r="AI4631" s="2"/>
      <c r="AJ4631" s="2"/>
      <c r="AK4631" s="2"/>
      <c r="AL4631" s="2"/>
      <c r="AM4631" s="2"/>
      <c r="AN4631" s="2"/>
      <c r="AO4631" s="2"/>
      <c r="AP4631" s="2"/>
      <c r="AQ4631" s="2"/>
      <c r="AR4631" s="2"/>
      <c r="AS4631" s="2"/>
      <c r="AT4631" s="2"/>
      <c r="AU4631" s="2"/>
    </row>
    <row r="4632" spans="1:47" ht="15.75">
      <c r="A4632" s="2"/>
      <c r="B4632" s="2"/>
      <c r="C4632" s="2"/>
      <c r="D4632" s="2"/>
      <c r="E4632" s="2"/>
      <c r="F4632" s="26"/>
      <c r="G4632" s="4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  <c r="Z4632" s="2"/>
      <c r="AA4632" s="2"/>
      <c r="AB4632" s="2"/>
      <c r="AC4632" s="2"/>
      <c r="AD4632" s="2"/>
      <c r="AE4632" s="2"/>
      <c r="AF4632" s="2"/>
      <c r="AG4632" s="2"/>
      <c r="AH4632" s="2"/>
      <c r="AI4632" s="2"/>
      <c r="AJ4632" s="2"/>
      <c r="AK4632" s="2"/>
      <c r="AL4632" s="2"/>
      <c r="AM4632" s="2"/>
      <c r="AN4632" s="2"/>
      <c r="AO4632" s="2"/>
      <c r="AP4632" s="2"/>
      <c r="AQ4632" s="2"/>
      <c r="AR4632" s="2"/>
      <c r="AS4632" s="2"/>
      <c r="AT4632" s="2"/>
      <c r="AU4632" s="2"/>
    </row>
    <row r="4633" spans="1:47" ht="15.75">
      <c r="A4633" s="2"/>
      <c r="B4633" s="2"/>
      <c r="C4633" s="2"/>
      <c r="D4633" s="2"/>
      <c r="E4633" s="2"/>
      <c r="F4633" s="26"/>
      <c r="G4633" s="4"/>
      <c r="H4633" s="2"/>
      <c r="I4633" s="2"/>
      <c r="J4633" s="2"/>
      <c r="K4633" s="2"/>
      <c r="L4633" s="2"/>
      <c r="M4633" s="2"/>
      <c r="N4633" s="2"/>
      <c r="O4633" s="2"/>
      <c r="P4633" s="2"/>
      <c r="Q4633" s="2"/>
      <c r="R4633" s="2"/>
      <c r="S4633" s="2"/>
      <c r="T4633" s="2"/>
      <c r="U4633" s="2"/>
      <c r="V4633" s="2"/>
      <c r="W4633" s="2"/>
      <c r="X4633" s="2"/>
      <c r="Y4633" s="2"/>
      <c r="Z4633" s="2"/>
      <c r="AA4633" s="2"/>
      <c r="AB4633" s="2"/>
      <c r="AC4633" s="2"/>
      <c r="AD4633" s="2"/>
      <c r="AE4633" s="2"/>
      <c r="AF4633" s="2"/>
      <c r="AG4633" s="2"/>
      <c r="AH4633" s="2"/>
      <c r="AI4633" s="2"/>
      <c r="AJ4633" s="2"/>
      <c r="AK4633" s="2"/>
      <c r="AL4633" s="2"/>
      <c r="AM4633" s="2"/>
      <c r="AN4633" s="2"/>
      <c r="AO4633" s="2"/>
      <c r="AP4633" s="2"/>
      <c r="AQ4633" s="2"/>
      <c r="AR4633" s="2"/>
      <c r="AS4633" s="2"/>
      <c r="AT4633" s="2"/>
      <c r="AU4633" s="2"/>
    </row>
    <row r="4634" spans="1:47" ht="15.75">
      <c r="A4634" s="2"/>
      <c r="B4634" s="2"/>
      <c r="C4634" s="2"/>
      <c r="D4634" s="2"/>
      <c r="E4634" s="2"/>
      <c r="F4634" s="26"/>
      <c r="G4634" s="4"/>
      <c r="H4634" s="2"/>
      <c r="I4634" s="2"/>
      <c r="J4634" s="2"/>
      <c r="K4634" s="2"/>
      <c r="L4634" s="2"/>
      <c r="M4634" s="2"/>
      <c r="N4634" s="2"/>
      <c r="O4634" s="2"/>
      <c r="P4634" s="2"/>
      <c r="Q4634" s="2"/>
      <c r="R4634" s="2"/>
      <c r="S4634" s="2"/>
      <c r="T4634" s="2"/>
      <c r="U4634" s="2"/>
      <c r="V4634" s="2"/>
      <c r="W4634" s="2"/>
      <c r="X4634" s="2"/>
      <c r="Y4634" s="2"/>
      <c r="Z4634" s="2"/>
      <c r="AA4634" s="2"/>
      <c r="AB4634" s="2"/>
      <c r="AC4634" s="2"/>
      <c r="AD4634" s="2"/>
      <c r="AE4634" s="2"/>
      <c r="AF4634" s="2"/>
      <c r="AG4634" s="2"/>
      <c r="AH4634" s="2"/>
      <c r="AI4634" s="2"/>
      <c r="AJ4634" s="2"/>
      <c r="AK4634" s="2"/>
      <c r="AL4634" s="2"/>
      <c r="AM4634" s="2"/>
      <c r="AN4634" s="2"/>
      <c r="AO4634" s="2"/>
      <c r="AP4634" s="2"/>
      <c r="AQ4634" s="2"/>
      <c r="AR4634" s="2"/>
      <c r="AS4634" s="2"/>
      <c r="AT4634" s="2"/>
      <c r="AU4634" s="2"/>
    </row>
    <row r="4635" spans="1:47" ht="15.75">
      <c r="A4635" s="2"/>
      <c r="B4635" s="2"/>
      <c r="C4635" s="2"/>
      <c r="D4635" s="2"/>
      <c r="E4635" s="2"/>
      <c r="F4635" s="26"/>
      <c r="G4635" s="4"/>
      <c r="H4635" s="2"/>
      <c r="I4635" s="2"/>
      <c r="J4635" s="2"/>
      <c r="K4635" s="2"/>
      <c r="L4635" s="2"/>
      <c r="M4635" s="2"/>
      <c r="N4635" s="2"/>
      <c r="O4635" s="2"/>
      <c r="P4635" s="2"/>
      <c r="Q4635" s="2"/>
      <c r="R4635" s="2"/>
      <c r="S4635" s="2"/>
      <c r="T4635" s="2"/>
      <c r="U4635" s="2"/>
      <c r="V4635" s="2"/>
      <c r="W4635" s="2"/>
      <c r="X4635" s="2"/>
      <c r="Y4635" s="2"/>
      <c r="Z4635" s="2"/>
      <c r="AA4635" s="2"/>
      <c r="AB4635" s="2"/>
      <c r="AC4635" s="2"/>
      <c r="AD4635" s="2"/>
      <c r="AE4635" s="2"/>
      <c r="AF4635" s="2"/>
      <c r="AG4635" s="2"/>
      <c r="AH4635" s="2"/>
      <c r="AI4635" s="2"/>
      <c r="AJ4635" s="2"/>
      <c r="AK4635" s="2"/>
      <c r="AL4635" s="2"/>
      <c r="AM4635" s="2"/>
      <c r="AN4635" s="2"/>
      <c r="AO4635" s="2"/>
      <c r="AP4635" s="2"/>
      <c r="AQ4635" s="2"/>
      <c r="AR4635" s="2"/>
      <c r="AS4635" s="2"/>
      <c r="AT4635" s="2"/>
      <c r="AU4635" s="2"/>
    </row>
    <row r="4636" spans="1:47" ht="15.75">
      <c r="A4636" s="2"/>
      <c r="B4636" s="2"/>
      <c r="C4636" s="2"/>
      <c r="D4636" s="2"/>
      <c r="E4636" s="2"/>
      <c r="F4636" s="26"/>
      <c r="G4636" s="4"/>
      <c r="H4636" s="2"/>
      <c r="I4636" s="2"/>
      <c r="J4636" s="2"/>
      <c r="K4636" s="2"/>
      <c r="L4636" s="2"/>
      <c r="M4636" s="2"/>
      <c r="N4636" s="2"/>
      <c r="O4636" s="2"/>
      <c r="P4636" s="2"/>
      <c r="Q4636" s="2"/>
      <c r="R4636" s="2"/>
      <c r="S4636" s="2"/>
      <c r="T4636" s="2"/>
      <c r="U4636" s="2"/>
      <c r="V4636" s="2"/>
      <c r="W4636" s="2"/>
      <c r="X4636" s="2"/>
      <c r="Y4636" s="2"/>
      <c r="Z4636" s="2"/>
      <c r="AA4636" s="2"/>
      <c r="AB4636" s="2"/>
      <c r="AC4636" s="2"/>
      <c r="AD4636" s="2"/>
      <c r="AE4636" s="2"/>
      <c r="AF4636" s="2"/>
      <c r="AG4636" s="2"/>
      <c r="AH4636" s="2"/>
      <c r="AI4636" s="2"/>
      <c r="AJ4636" s="2"/>
      <c r="AK4636" s="2"/>
      <c r="AL4636" s="2"/>
      <c r="AM4636" s="2"/>
      <c r="AN4636" s="2"/>
      <c r="AO4636" s="2"/>
      <c r="AP4636" s="2"/>
      <c r="AQ4636" s="2"/>
      <c r="AR4636" s="2"/>
      <c r="AS4636" s="2"/>
      <c r="AT4636" s="2"/>
      <c r="AU4636" s="2"/>
    </row>
    <row r="4637" spans="1:47" ht="15.75">
      <c r="A4637" s="2"/>
      <c r="B4637" s="2"/>
      <c r="C4637" s="2"/>
      <c r="D4637" s="2"/>
      <c r="E4637" s="2"/>
      <c r="F4637" s="26"/>
      <c r="G4637" s="4"/>
      <c r="H4637" s="2"/>
      <c r="I4637" s="2"/>
      <c r="J4637" s="2"/>
      <c r="K4637" s="2"/>
      <c r="L4637" s="2"/>
      <c r="M4637" s="2"/>
      <c r="N4637" s="2"/>
      <c r="O4637" s="2"/>
      <c r="P4637" s="2"/>
      <c r="Q4637" s="2"/>
      <c r="R4637" s="2"/>
      <c r="S4637" s="2"/>
      <c r="T4637" s="2"/>
      <c r="U4637" s="2"/>
      <c r="V4637" s="2"/>
      <c r="W4637" s="2"/>
      <c r="X4637" s="2"/>
      <c r="Y4637" s="2"/>
      <c r="Z4637" s="2"/>
      <c r="AA4637" s="2"/>
      <c r="AB4637" s="2"/>
      <c r="AC4637" s="2"/>
      <c r="AD4637" s="2"/>
      <c r="AE4637" s="2"/>
      <c r="AF4637" s="2"/>
      <c r="AG4637" s="2"/>
      <c r="AH4637" s="2"/>
      <c r="AI4637" s="2"/>
      <c r="AJ4637" s="2"/>
      <c r="AK4637" s="2"/>
      <c r="AL4637" s="2"/>
      <c r="AM4637" s="2"/>
      <c r="AN4637" s="2"/>
      <c r="AO4637" s="2"/>
      <c r="AP4637" s="2"/>
      <c r="AQ4637" s="2"/>
      <c r="AR4637" s="2"/>
      <c r="AS4637" s="2"/>
      <c r="AT4637" s="2"/>
      <c r="AU4637" s="2"/>
    </row>
    <row r="4638" spans="1:47" ht="15.75">
      <c r="A4638" s="2"/>
      <c r="B4638" s="2"/>
      <c r="C4638" s="2"/>
      <c r="D4638" s="2"/>
      <c r="E4638" s="2"/>
      <c r="F4638" s="26"/>
      <c r="G4638" s="4"/>
      <c r="H4638" s="2"/>
      <c r="I4638" s="2"/>
      <c r="J4638" s="2"/>
      <c r="K4638" s="2"/>
      <c r="L4638" s="2"/>
      <c r="M4638" s="2"/>
      <c r="N4638" s="2"/>
      <c r="O4638" s="2"/>
      <c r="P4638" s="2"/>
      <c r="Q4638" s="2"/>
      <c r="R4638" s="2"/>
      <c r="S4638" s="2"/>
      <c r="T4638" s="2"/>
      <c r="U4638" s="2"/>
      <c r="V4638" s="2"/>
      <c r="W4638" s="2"/>
      <c r="X4638" s="2"/>
      <c r="Y4638" s="2"/>
      <c r="Z4638" s="2"/>
      <c r="AA4638" s="2"/>
      <c r="AB4638" s="2"/>
      <c r="AC4638" s="2"/>
      <c r="AD4638" s="2"/>
      <c r="AE4638" s="2"/>
      <c r="AF4638" s="2"/>
      <c r="AG4638" s="2"/>
      <c r="AH4638" s="2"/>
      <c r="AI4638" s="2"/>
      <c r="AJ4638" s="2"/>
      <c r="AK4638" s="2"/>
      <c r="AL4638" s="2"/>
      <c r="AM4638" s="2"/>
      <c r="AN4638" s="2"/>
      <c r="AO4638" s="2"/>
      <c r="AP4638" s="2"/>
      <c r="AQ4638" s="2"/>
      <c r="AR4638" s="2"/>
      <c r="AS4638" s="2"/>
      <c r="AT4638" s="2"/>
      <c r="AU4638" s="2"/>
    </row>
    <row r="4639" spans="1:47" ht="15.75">
      <c r="A4639" s="2"/>
      <c r="B4639" s="2"/>
      <c r="C4639" s="2"/>
      <c r="D4639" s="2"/>
      <c r="E4639" s="2"/>
      <c r="F4639" s="26"/>
      <c r="G4639" s="4"/>
      <c r="H4639" s="2"/>
      <c r="I4639" s="2"/>
      <c r="J4639" s="2"/>
      <c r="K4639" s="2"/>
      <c r="L4639" s="2"/>
      <c r="M4639" s="2"/>
      <c r="N4639" s="2"/>
      <c r="O4639" s="2"/>
      <c r="P4639" s="2"/>
      <c r="Q4639" s="2"/>
      <c r="R4639" s="2"/>
      <c r="S4639" s="2"/>
      <c r="T4639" s="2"/>
      <c r="U4639" s="2"/>
      <c r="V4639" s="2"/>
      <c r="W4639" s="2"/>
      <c r="X4639" s="2"/>
      <c r="Y4639" s="2"/>
      <c r="Z4639" s="2"/>
      <c r="AA4639" s="2"/>
      <c r="AB4639" s="2"/>
      <c r="AC4639" s="2"/>
      <c r="AD4639" s="2"/>
      <c r="AE4639" s="2"/>
      <c r="AF4639" s="2"/>
      <c r="AG4639" s="2"/>
      <c r="AH4639" s="2"/>
      <c r="AI4639" s="2"/>
      <c r="AJ4639" s="2"/>
      <c r="AK4639" s="2"/>
      <c r="AL4639" s="2"/>
      <c r="AM4639" s="2"/>
      <c r="AN4639" s="2"/>
      <c r="AO4639" s="2"/>
      <c r="AP4639" s="2"/>
      <c r="AQ4639" s="2"/>
      <c r="AR4639" s="2"/>
      <c r="AS4639" s="2"/>
      <c r="AT4639" s="2"/>
      <c r="AU4639" s="2"/>
    </row>
    <row r="4640" spans="1:47" ht="15.75">
      <c r="A4640" s="2"/>
      <c r="B4640" s="2"/>
      <c r="C4640" s="2"/>
      <c r="D4640" s="2"/>
      <c r="E4640" s="2"/>
      <c r="F4640" s="26"/>
      <c r="G4640" s="4"/>
      <c r="H4640" s="2"/>
      <c r="I4640" s="2"/>
      <c r="J4640" s="2"/>
      <c r="K4640" s="2"/>
      <c r="L4640" s="2"/>
      <c r="M4640" s="2"/>
      <c r="N4640" s="2"/>
      <c r="O4640" s="2"/>
      <c r="P4640" s="2"/>
      <c r="Q4640" s="2"/>
      <c r="R4640" s="2"/>
      <c r="S4640" s="2"/>
      <c r="T4640" s="2"/>
      <c r="U4640" s="2"/>
      <c r="V4640" s="2"/>
      <c r="W4640" s="2"/>
      <c r="X4640" s="2"/>
      <c r="Y4640" s="2"/>
      <c r="Z4640" s="2"/>
      <c r="AA4640" s="2"/>
      <c r="AB4640" s="2"/>
      <c r="AC4640" s="2"/>
      <c r="AD4640" s="2"/>
      <c r="AE4640" s="2"/>
      <c r="AF4640" s="2"/>
      <c r="AG4640" s="2"/>
      <c r="AH4640" s="2"/>
      <c r="AI4640" s="2"/>
      <c r="AJ4640" s="2"/>
      <c r="AK4640" s="2"/>
      <c r="AL4640" s="2"/>
      <c r="AM4640" s="2"/>
      <c r="AN4640" s="2"/>
      <c r="AO4640" s="2"/>
      <c r="AP4640" s="2"/>
      <c r="AQ4640" s="2"/>
      <c r="AR4640" s="2"/>
      <c r="AS4640" s="2"/>
      <c r="AT4640" s="2"/>
      <c r="AU4640" s="2"/>
    </row>
    <row r="4641" spans="1:47" ht="15.75">
      <c r="A4641" s="2"/>
      <c r="B4641" s="2"/>
      <c r="C4641" s="2"/>
      <c r="D4641" s="2"/>
      <c r="E4641" s="2"/>
      <c r="F4641" s="26"/>
      <c r="G4641" s="4"/>
      <c r="H4641" s="2"/>
      <c r="I4641" s="2"/>
      <c r="J4641" s="2"/>
      <c r="K4641" s="2"/>
      <c r="L4641" s="2"/>
      <c r="M4641" s="2"/>
      <c r="N4641" s="2"/>
      <c r="O4641" s="2"/>
      <c r="P4641" s="2"/>
      <c r="Q4641" s="2"/>
      <c r="R4641" s="2"/>
      <c r="S4641" s="2"/>
      <c r="T4641" s="2"/>
      <c r="U4641" s="2"/>
      <c r="V4641" s="2"/>
      <c r="W4641" s="2"/>
      <c r="X4641" s="2"/>
      <c r="Y4641" s="2"/>
      <c r="Z4641" s="2"/>
      <c r="AA4641" s="2"/>
      <c r="AB4641" s="2"/>
      <c r="AC4641" s="2"/>
      <c r="AD4641" s="2"/>
      <c r="AE4641" s="2"/>
      <c r="AF4641" s="2"/>
      <c r="AG4641" s="2"/>
      <c r="AH4641" s="2"/>
      <c r="AI4641" s="2"/>
      <c r="AJ4641" s="2"/>
      <c r="AK4641" s="2"/>
      <c r="AL4641" s="2"/>
      <c r="AM4641" s="2"/>
      <c r="AN4641" s="2"/>
      <c r="AO4641" s="2"/>
      <c r="AP4641" s="2"/>
      <c r="AQ4641" s="2"/>
      <c r="AR4641" s="2"/>
      <c r="AS4641" s="2"/>
      <c r="AT4641" s="2"/>
      <c r="AU4641" s="2"/>
    </row>
    <row r="4642" spans="1:47" ht="15.75">
      <c r="A4642" s="2"/>
      <c r="B4642" s="2"/>
      <c r="C4642" s="2"/>
      <c r="D4642" s="2"/>
      <c r="E4642" s="2"/>
      <c r="F4642" s="26"/>
      <c r="G4642" s="4"/>
      <c r="H4642" s="2"/>
      <c r="I4642" s="2"/>
      <c r="J4642" s="2"/>
      <c r="K4642" s="2"/>
      <c r="L4642" s="2"/>
      <c r="M4642" s="2"/>
      <c r="N4642" s="2"/>
      <c r="O4642" s="2"/>
      <c r="P4642" s="2"/>
      <c r="Q4642" s="2"/>
      <c r="R4642" s="2"/>
      <c r="S4642" s="2"/>
      <c r="T4642" s="2"/>
      <c r="U4642" s="2"/>
      <c r="V4642" s="2"/>
      <c r="W4642" s="2"/>
      <c r="X4642" s="2"/>
      <c r="Y4642" s="2"/>
      <c r="Z4642" s="2"/>
      <c r="AA4642" s="2"/>
      <c r="AB4642" s="2"/>
      <c r="AC4642" s="2"/>
      <c r="AD4642" s="2"/>
      <c r="AE4642" s="2"/>
      <c r="AF4642" s="2"/>
      <c r="AG4642" s="2"/>
      <c r="AH4642" s="2"/>
      <c r="AI4642" s="2"/>
      <c r="AJ4642" s="2"/>
      <c r="AK4642" s="2"/>
      <c r="AL4642" s="2"/>
      <c r="AM4642" s="2"/>
      <c r="AN4642" s="2"/>
      <c r="AO4642" s="2"/>
      <c r="AP4642" s="2"/>
      <c r="AQ4642" s="2"/>
      <c r="AR4642" s="2"/>
      <c r="AS4642" s="2"/>
      <c r="AT4642" s="2"/>
      <c r="AU4642" s="2"/>
    </row>
    <row r="4643" spans="1:47" ht="15.75">
      <c r="A4643" s="2"/>
      <c r="B4643" s="2"/>
      <c r="C4643" s="2"/>
      <c r="D4643" s="2"/>
      <c r="E4643" s="2"/>
      <c r="F4643" s="26"/>
      <c r="G4643" s="4"/>
      <c r="H4643" s="2"/>
      <c r="I4643" s="2"/>
      <c r="J4643" s="2"/>
      <c r="K4643" s="2"/>
      <c r="L4643" s="2"/>
      <c r="M4643" s="2"/>
      <c r="N4643" s="2"/>
      <c r="O4643" s="2"/>
      <c r="P4643" s="2"/>
      <c r="Q4643" s="2"/>
      <c r="R4643" s="2"/>
      <c r="S4643" s="2"/>
      <c r="T4643" s="2"/>
      <c r="U4643" s="2"/>
      <c r="V4643" s="2"/>
      <c r="W4643" s="2"/>
      <c r="X4643" s="2"/>
      <c r="Y4643" s="2"/>
      <c r="Z4643" s="2"/>
      <c r="AA4643" s="2"/>
      <c r="AB4643" s="2"/>
      <c r="AC4643" s="2"/>
      <c r="AD4643" s="2"/>
      <c r="AE4643" s="2"/>
      <c r="AF4643" s="2"/>
      <c r="AG4643" s="2"/>
      <c r="AH4643" s="2"/>
      <c r="AI4643" s="2"/>
      <c r="AJ4643" s="2"/>
      <c r="AK4643" s="2"/>
      <c r="AL4643" s="2"/>
      <c r="AM4643" s="2"/>
      <c r="AN4643" s="2"/>
      <c r="AO4643" s="2"/>
      <c r="AP4643" s="2"/>
      <c r="AQ4643" s="2"/>
      <c r="AR4643" s="2"/>
      <c r="AS4643" s="2"/>
      <c r="AT4643" s="2"/>
      <c r="AU4643" s="2"/>
    </row>
    <row r="4644" spans="1:47" ht="15.75">
      <c r="A4644" s="2"/>
      <c r="B4644" s="2"/>
      <c r="C4644" s="2"/>
      <c r="D4644" s="2"/>
      <c r="E4644" s="2"/>
      <c r="F4644" s="26"/>
      <c r="G4644" s="4"/>
      <c r="H4644" s="2"/>
      <c r="I4644" s="2"/>
      <c r="J4644" s="2"/>
      <c r="K4644" s="2"/>
      <c r="L4644" s="2"/>
      <c r="M4644" s="2"/>
      <c r="N4644" s="2"/>
      <c r="O4644" s="2"/>
      <c r="P4644" s="2"/>
      <c r="Q4644" s="2"/>
      <c r="R4644" s="2"/>
      <c r="S4644" s="2"/>
      <c r="T4644" s="2"/>
      <c r="U4644" s="2"/>
      <c r="V4644" s="2"/>
      <c r="W4644" s="2"/>
      <c r="X4644" s="2"/>
      <c r="Y4644" s="2"/>
      <c r="Z4644" s="2"/>
      <c r="AA4644" s="2"/>
      <c r="AB4644" s="2"/>
      <c r="AC4644" s="2"/>
      <c r="AD4644" s="2"/>
      <c r="AE4644" s="2"/>
      <c r="AF4644" s="2"/>
      <c r="AG4644" s="2"/>
      <c r="AH4644" s="2"/>
      <c r="AI4644" s="2"/>
      <c r="AJ4644" s="2"/>
      <c r="AK4644" s="2"/>
      <c r="AL4644" s="2"/>
      <c r="AM4644" s="2"/>
      <c r="AN4644" s="2"/>
      <c r="AO4644" s="2"/>
      <c r="AP4644" s="2"/>
      <c r="AQ4644" s="2"/>
      <c r="AR4644" s="2"/>
      <c r="AS4644" s="2"/>
      <c r="AT4644" s="2"/>
      <c r="AU4644" s="2"/>
    </row>
    <row r="4645" spans="1:47" ht="15.75">
      <c r="A4645" s="2"/>
      <c r="B4645" s="2"/>
      <c r="C4645" s="2"/>
      <c r="D4645" s="2"/>
      <c r="E4645" s="2"/>
      <c r="F4645" s="26"/>
      <c r="G4645" s="4"/>
      <c r="H4645" s="2"/>
      <c r="I4645" s="2"/>
      <c r="J4645" s="2"/>
      <c r="K4645" s="2"/>
      <c r="L4645" s="2"/>
      <c r="M4645" s="2"/>
      <c r="N4645" s="2"/>
      <c r="O4645" s="2"/>
      <c r="P4645" s="2"/>
      <c r="Q4645" s="2"/>
      <c r="R4645" s="2"/>
      <c r="S4645" s="2"/>
      <c r="T4645" s="2"/>
      <c r="U4645" s="2"/>
      <c r="V4645" s="2"/>
      <c r="W4645" s="2"/>
      <c r="X4645" s="2"/>
      <c r="Y4645" s="2"/>
      <c r="Z4645" s="2"/>
      <c r="AA4645" s="2"/>
      <c r="AB4645" s="2"/>
      <c r="AC4645" s="2"/>
      <c r="AD4645" s="2"/>
      <c r="AE4645" s="2"/>
      <c r="AF4645" s="2"/>
      <c r="AG4645" s="2"/>
      <c r="AH4645" s="2"/>
      <c r="AI4645" s="2"/>
      <c r="AJ4645" s="2"/>
      <c r="AK4645" s="2"/>
      <c r="AL4645" s="2"/>
      <c r="AM4645" s="2"/>
      <c r="AN4645" s="2"/>
      <c r="AO4645" s="2"/>
      <c r="AP4645" s="2"/>
      <c r="AQ4645" s="2"/>
      <c r="AR4645" s="2"/>
      <c r="AS4645" s="2"/>
      <c r="AT4645" s="2"/>
      <c r="AU4645" s="2"/>
    </row>
    <row r="4646" spans="1:47" ht="15.75">
      <c r="A4646" s="2"/>
      <c r="B4646" s="2"/>
      <c r="C4646" s="2"/>
      <c r="D4646" s="2"/>
      <c r="E4646" s="2"/>
      <c r="F4646" s="26"/>
      <c r="G4646" s="4"/>
      <c r="H4646" s="2"/>
      <c r="I4646" s="2"/>
      <c r="J4646" s="2"/>
      <c r="K4646" s="2"/>
      <c r="L4646" s="2"/>
      <c r="M4646" s="2"/>
      <c r="N4646" s="2"/>
      <c r="O4646" s="2"/>
      <c r="P4646" s="2"/>
      <c r="Q4646" s="2"/>
      <c r="R4646" s="2"/>
      <c r="S4646" s="2"/>
      <c r="T4646" s="2"/>
      <c r="U4646" s="2"/>
      <c r="V4646" s="2"/>
      <c r="W4646" s="2"/>
      <c r="X4646" s="2"/>
      <c r="Y4646" s="2"/>
      <c r="Z4646" s="2"/>
      <c r="AA4646" s="2"/>
      <c r="AB4646" s="2"/>
      <c r="AC4646" s="2"/>
      <c r="AD4646" s="2"/>
      <c r="AE4646" s="2"/>
      <c r="AF4646" s="2"/>
      <c r="AG4646" s="2"/>
      <c r="AH4646" s="2"/>
      <c r="AI4646" s="2"/>
      <c r="AJ4646" s="2"/>
      <c r="AK4646" s="2"/>
      <c r="AL4646" s="2"/>
      <c r="AM4646" s="2"/>
      <c r="AN4646" s="2"/>
      <c r="AO4646" s="2"/>
      <c r="AP4646" s="2"/>
      <c r="AQ4646" s="2"/>
      <c r="AR4646" s="2"/>
      <c r="AS4646" s="2"/>
      <c r="AT4646" s="2"/>
      <c r="AU4646" s="2"/>
    </row>
    <row r="4647" spans="1:47" ht="15.75">
      <c r="A4647" s="2"/>
      <c r="B4647" s="2"/>
      <c r="C4647" s="2"/>
      <c r="D4647" s="2"/>
      <c r="E4647" s="2"/>
      <c r="F4647" s="26"/>
      <c r="G4647" s="4"/>
      <c r="H4647" s="2"/>
      <c r="I4647" s="2"/>
      <c r="J4647" s="2"/>
      <c r="K4647" s="2"/>
      <c r="L4647" s="2"/>
      <c r="M4647" s="2"/>
      <c r="N4647" s="2"/>
      <c r="O4647" s="2"/>
      <c r="P4647" s="2"/>
      <c r="Q4647" s="2"/>
      <c r="R4647" s="2"/>
      <c r="S4647" s="2"/>
      <c r="T4647" s="2"/>
      <c r="U4647" s="2"/>
      <c r="V4647" s="2"/>
      <c r="W4647" s="2"/>
      <c r="X4647" s="2"/>
      <c r="Y4647" s="2"/>
      <c r="Z4647" s="2"/>
      <c r="AA4647" s="2"/>
      <c r="AB4647" s="2"/>
      <c r="AC4647" s="2"/>
      <c r="AD4647" s="2"/>
      <c r="AE4647" s="2"/>
      <c r="AF4647" s="2"/>
      <c r="AG4647" s="2"/>
      <c r="AH4647" s="2"/>
      <c r="AI4647" s="2"/>
      <c r="AJ4647" s="2"/>
      <c r="AK4647" s="2"/>
      <c r="AL4647" s="2"/>
      <c r="AM4647" s="2"/>
      <c r="AN4647" s="2"/>
      <c r="AO4647" s="2"/>
      <c r="AP4647" s="2"/>
      <c r="AQ4647" s="2"/>
      <c r="AR4647" s="2"/>
      <c r="AS4647" s="2"/>
      <c r="AT4647" s="2"/>
      <c r="AU4647" s="2"/>
    </row>
    <row r="4648" spans="1:47" ht="15.75">
      <c r="A4648" s="2"/>
      <c r="B4648" s="2"/>
      <c r="C4648" s="2"/>
      <c r="D4648" s="2"/>
      <c r="E4648" s="2"/>
      <c r="F4648" s="26"/>
      <c r="G4648" s="4"/>
      <c r="H4648" s="2"/>
      <c r="I4648" s="2"/>
      <c r="J4648" s="2"/>
      <c r="K4648" s="2"/>
      <c r="L4648" s="2"/>
      <c r="M4648" s="2"/>
      <c r="N4648" s="2"/>
      <c r="O4648" s="2"/>
      <c r="P4648" s="2"/>
      <c r="Q4648" s="2"/>
      <c r="R4648" s="2"/>
      <c r="S4648" s="2"/>
      <c r="T4648" s="2"/>
      <c r="U4648" s="2"/>
      <c r="V4648" s="2"/>
      <c r="W4648" s="2"/>
      <c r="X4648" s="2"/>
      <c r="Y4648" s="2"/>
      <c r="Z4648" s="2"/>
      <c r="AA4648" s="2"/>
      <c r="AB4648" s="2"/>
      <c r="AC4648" s="2"/>
      <c r="AD4648" s="2"/>
      <c r="AE4648" s="2"/>
      <c r="AF4648" s="2"/>
      <c r="AG4648" s="2"/>
      <c r="AH4648" s="2"/>
      <c r="AI4648" s="2"/>
      <c r="AJ4648" s="2"/>
      <c r="AK4648" s="2"/>
      <c r="AL4648" s="2"/>
      <c r="AM4648" s="2"/>
      <c r="AN4648" s="2"/>
      <c r="AO4648" s="2"/>
      <c r="AP4648" s="2"/>
      <c r="AQ4648" s="2"/>
      <c r="AR4648" s="2"/>
      <c r="AS4648" s="2"/>
      <c r="AT4648" s="2"/>
      <c r="AU4648" s="2"/>
    </row>
    <row r="4649" spans="1:47" ht="15.75">
      <c r="A4649" s="2"/>
      <c r="B4649" s="2"/>
      <c r="C4649" s="2"/>
      <c r="D4649" s="2"/>
      <c r="E4649" s="2"/>
      <c r="F4649" s="26"/>
      <c r="G4649" s="4"/>
      <c r="H4649" s="2"/>
      <c r="I4649" s="2"/>
      <c r="J4649" s="2"/>
      <c r="K4649" s="2"/>
      <c r="L4649" s="2"/>
      <c r="M4649" s="2"/>
      <c r="N4649" s="2"/>
      <c r="O4649" s="2"/>
      <c r="P4649" s="2"/>
      <c r="Q4649" s="2"/>
      <c r="R4649" s="2"/>
      <c r="S4649" s="2"/>
      <c r="T4649" s="2"/>
      <c r="U4649" s="2"/>
      <c r="V4649" s="2"/>
      <c r="W4649" s="2"/>
      <c r="X4649" s="2"/>
      <c r="Y4649" s="2"/>
      <c r="Z4649" s="2"/>
      <c r="AA4649" s="2"/>
      <c r="AB4649" s="2"/>
      <c r="AC4649" s="2"/>
      <c r="AD4649" s="2"/>
      <c r="AE4649" s="2"/>
      <c r="AF4649" s="2"/>
      <c r="AG4649" s="2"/>
      <c r="AH4649" s="2"/>
      <c r="AI4649" s="2"/>
      <c r="AJ4649" s="2"/>
      <c r="AK4649" s="2"/>
      <c r="AL4649" s="2"/>
      <c r="AM4649" s="2"/>
      <c r="AN4649" s="2"/>
      <c r="AO4649" s="2"/>
      <c r="AP4649" s="2"/>
      <c r="AQ4649" s="2"/>
      <c r="AR4649" s="2"/>
      <c r="AS4649" s="2"/>
      <c r="AT4649" s="2"/>
      <c r="AU4649" s="2"/>
    </row>
    <row r="4650" spans="1:47" ht="15.75">
      <c r="A4650" s="2"/>
      <c r="B4650" s="2"/>
      <c r="C4650" s="2"/>
      <c r="D4650" s="2"/>
      <c r="E4650" s="2"/>
      <c r="F4650" s="26"/>
      <c r="G4650" s="4"/>
      <c r="H4650" s="2"/>
      <c r="I4650" s="2"/>
      <c r="J4650" s="2"/>
      <c r="K4650" s="2"/>
      <c r="L4650" s="2"/>
      <c r="M4650" s="2"/>
      <c r="N4650" s="2"/>
      <c r="O4650" s="2"/>
      <c r="P4650" s="2"/>
      <c r="Q4650" s="2"/>
      <c r="R4650" s="2"/>
      <c r="S4650" s="2"/>
      <c r="T4650" s="2"/>
      <c r="U4650" s="2"/>
      <c r="V4650" s="2"/>
      <c r="W4650" s="2"/>
      <c r="X4650" s="2"/>
      <c r="Y4650" s="2"/>
      <c r="Z4650" s="2"/>
      <c r="AA4650" s="2"/>
      <c r="AB4650" s="2"/>
      <c r="AC4650" s="2"/>
      <c r="AD4650" s="2"/>
      <c r="AE4650" s="2"/>
      <c r="AF4650" s="2"/>
      <c r="AG4650" s="2"/>
      <c r="AH4650" s="2"/>
      <c r="AI4650" s="2"/>
      <c r="AJ4650" s="2"/>
      <c r="AK4650" s="2"/>
      <c r="AL4650" s="2"/>
      <c r="AM4650" s="2"/>
      <c r="AN4650" s="2"/>
      <c r="AO4650" s="2"/>
      <c r="AP4650" s="2"/>
      <c r="AQ4650" s="2"/>
      <c r="AR4650" s="2"/>
      <c r="AS4650" s="2"/>
      <c r="AT4650" s="2"/>
      <c r="AU4650" s="2"/>
    </row>
    <row r="4651" spans="1:47" ht="15.75">
      <c r="A4651" s="2"/>
      <c r="B4651" s="2"/>
      <c r="C4651" s="2"/>
      <c r="D4651" s="2"/>
      <c r="E4651" s="2"/>
      <c r="F4651" s="26"/>
      <c r="G4651" s="4"/>
      <c r="H4651" s="2"/>
      <c r="I4651" s="2"/>
      <c r="J4651" s="2"/>
      <c r="K4651" s="2"/>
      <c r="L4651" s="2"/>
      <c r="M4651" s="2"/>
      <c r="N4651" s="2"/>
      <c r="O4651" s="2"/>
      <c r="P4651" s="2"/>
      <c r="Q4651" s="2"/>
      <c r="R4651" s="2"/>
      <c r="S4651" s="2"/>
      <c r="T4651" s="2"/>
      <c r="U4651" s="2"/>
      <c r="V4651" s="2"/>
      <c r="W4651" s="2"/>
      <c r="X4651" s="2"/>
      <c r="Y4651" s="2"/>
      <c r="Z4651" s="2"/>
      <c r="AA4651" s="2"/>
      <c r="AB4651" s="2"/>
      <c r="AC4651" s="2"/>
      <c r="AD4651" s="2"/>
      <c r="AE4651" s="2"/>
      <c r="AF4651" s="2"/>
      <c r="AG4651" s="2"/>
      <c r="AH4651" s="2"/>
      <c r="AI4651" s="2"/>
      <c r="AJ4651" s="2"/>
      <c r="AK4651" s="2"/>
      <c r="AL4651" s="2"/>
      <c r="AM4651" s="2"/>
      <c r="AN4651" s="2"/>
      <c r="AO4651" s="2"/>
      <c r="AP4651" s="2"/>
      <c r="AQ4651" s="2"/>
      <c r="AR4651" s="2"/>
      <c r="AS4651" s="2"/>
      <c r="AT4651" s="2"/>
      <c r="AU4651" s="2"/>
    </row>
    <row r="4652" spans="1:47" ht="15.75">
      <c r="A4652" s="2"/>
      <c r="B4652" s="2"/>
      <c r="C4652" s="2"/>
      <c r="D4652" s="2"/>
      <c r="E4652" s="2"/>
      <c r="F4652" s="26"/>
      <c r="G4652" s="4"/>
      <c r="H4652" s="2"/>
      <c r="I4652" s="2"/>
      <c r="J4652" s="2"/>
      <c r="K4652" s="2"/>
      <c r="L4652" s="2"/>
      <c r="M4652" s="2"/>
      <c r="N4652" s="2"/>
      <c r="O4652" s="2"/>
      <c r="P4652" s="2"/>
      <c r="Q4652" s="2"/>
      <c r="R4652" s="2"/>
      <c r="S4652" s="2"/>
      <c r="T4652" s="2"/>
      <c r="U4652" s="2"/>
      <c r="V4652" s="2"/>
      <c r="W4652" s="2"/>
      <c r="X4652" s="2"/>
      <c r="Y4652" s="2"/>
      <c r="Z4652" s="2"/>
      <c r="AA4652" s="2"/>
      <c r="AB4652" s="2"/>
      <c r="AC4652" s="2"/>
      <c r="AD4652" s="2"/>
      <c r="AE4652" s="2"/>
      <c r="AF4652" s="2"/>
      <c r="AG4652" s="2"/>
      <c r="AH4652" s="2"/>
      <c r="AI4652" s="2"/>
      <c r="AJ4652" s="2"/>
      <c r="AK4652" s="2"/>
      <c r="AL4652" s="2"/>
      <c r="AM4652" s="2"/>
      <c r="AN4652" s="2"/>
      <c r="AO4652" s="2"/>
      <c r="AP4652" s="2"/>
      <c r="AQ4652" s="2"/>
      <c r="AR4652" s="2"/>
      <c r="AS4652" s="2"/>
      <c r="AT4652" s="2"/>
      <c r="AU4652" s="2"/>
    </row>
    <row r="4653" spans="1:47" ht="15.75">
      <c r="A4653" s="2"/>
      <c r="B4653" s="2"/>
      <c r="C4653" s="2"/>
      <c r="D4653" s="2"/>
      <c r="E4653" s="2"/>
      <c r="F4653" s="26"/>
      <c r="G4653" s="4"/>
      <c r="H4653" s="2"/>
      <c r="I4653" s="2"/>
      <c r="J4653" s="2"/>
      <c r="K4653" s="2"/>
      <c r="L4653" s="2"/>
      <c r="M4653" s="2"/>
      <c r="N4653" s="2"/>
      <c r="O4653" s="2"/>
      <c r="P4653" s="2"/>
      <c r="Q4653" s="2"/>
      <c r="R4653" s="2"/>
      <c r="S4653" s="2"/>
      <c r="T4653" s="2"/>
      <c r="U4653" s="2"/>
      <c r="V4653" s="2"/>
      <c r="W4653" s="2"/>
      <c r="X4653" s="2"/>
      <c r="Y4653" s="2"/>
      <c r="Z4653" s="2"/>
      <c r="AA4653" s="2"/>
      <c r="AB4653" s="2"/>
      <c r="AC4653" s="2"/>
      <c r="AD4653" s="2"/>
      <c r="AE4653" s="2"/>
      <c r="AF4653" s="2"/>
      <c r="AG4653" s="2"/>
      <c r="AH4653" s="2"/>
      <c r="AI4653" s="2"/>
      <c r="AJ4653" s="2"/>
      <c r="AK4653" s="2"/>
      <c r="AL4653" s="2"/>
      <c r="AM4653" s="2"/>
      <c r="AN4653" s="2"/>
      <c r="AO4653" s="2"/>
      <c r="AP4653" s="2"/>
      <c r="AQ4653" s="2"/>
      <c r="AR4653" s="2"/>
      <c r="AS4653" s="2"/>
      <c r="AT4653" s="2"/>
      <c r="AU4653" s="2"/>
    </row>
    <row r="4654" spans="1:47" ht="15.75">
      <c r="A4654" s="2"/>
      <c r="B4654" s="2"/>
      <c r="C4654" s="2"/>
      <c r="D4654" s="2"/>
      <c r="E4654" s="2"/>
      <c r="F4654" s="26"/>
      <c r="G4654" s="4"/>
      <c r="H4654" s="2"/>
      <c r="I4654" s="2"/>
      <c r="J4654" s="2"/>
      <c r="K4654" s="2"/>
      <c r="L4654" s="2"/>
      <c r="M4654" s="2"/>
      <c r="N4654" s="2"/>
      <c r="O4654" s="2"/>
      <c r="P4654" s="2"/>
      <c r="Q4654" s="2"/>
      <c r="R4654" s="2"/>
      <c r="S4654" s="2"/>
      <c r="T4654" s="2"/>
      <c r="U4654" s="2"/>
      <c r="V4654" s="2"/>
      <c r="W4654" s="2"/>
      <c r="X4654" s="2"/>
      <c r="Y4654" s="2"/>
      <c r="Z4654" s="2"/>
      <c r="AA4654" s="2"/>
      <c r="AB4654" s="2"/>
      <c r="AC4654" s="2"/>
      <c r="AD4654" s="2"/>
      <c r="AE4654" s="2"/>
      <c r="AF4654" s="2"/>
      <c r="AG4654" s="2"/>
      <c r="AH4654" s="2"/>
      <c r="AI4654" s="2"/>
      <c r="AJ4654" s="2"/>
      <c r="AK4654" s="2"/>
      <c r="AL4654" s="2"/>
      <c r="AM4654" s="2"/>
      <c r="AN4654" s="2"/>
      <c r="AO4654" s="2"/>
      <c r="AP4654" s="2"/>
      <c r="AQ4654" s="2"/>
      <c r="AR4654" s="2"/>
      <c r="AS4654" s="2"/>
      <c r="AT4654" s="2"/>
      <c r="AU4654" s="2"/>
    </row>
    <row r="4655" spans="1:47" ht="15.75">
      <c r="A4655" s="2"/>
      <c r="B4655" s="2"/>
      <c r="C4655" s="2"/>
      <c r="D4655" s="2"/>
      <c r="E4655" s="2"/>
      <c r="F4655" s="26"/>
      <c r="G4655" s="4"/>
      <c r="H4655" s="2"/>
      <c r="I4655" s="2"/>
      <c r="J4655" s="2"/>
      <c r="K4655" s="2"/>
      <c r="L4655" s="2"/>
      <c r="M4655" s="2"/>
      <c r="N4655" s="2"/>
      <c r="O4655" s="2"/>
      <c r="P4655" s="2"/>
      <c r="Q4655" s="2"/>
      <c r="R4655" s="2"/>
      <c r="S4655" s="2"/>
      <c r="T4655" s="2"/>
      <c r="U4655" s="2"/>
      <c r="V4655" s="2"/>
      <c r="W4655" s="2"/>
      <c r="X4655" s="2"/>
      <c r="Y4655" s="2"/>
      <c r="Z4655" s="2"/>
      <c r="AA4655" s="2"/>
      <c r="AB4655" s="2"/>
      <c r="AC4655" s="2"/>
      <c r="AD4655" s="2"/>
      <c r="AE4655" s="2"/>
      <c r="AF4655" s="2"/>
      <c r="AG4655" s="2"/>
      <c r="AH4655" s="2"/>
      <c r="AI4655" s="2"/>
      <c r="AJ4655" s="2"/>
      <c r="AK4655" s="2"/>
      <c r="AL4655" s="2"/>
      <c r="AM4655" s="2"/>
      <c r="AN4655" s="2"/>
      <c r="AO4655" s="2"/>
      <c r="AP4655" s="2"/>
      <c r="AQ4655" s="2"/>
      <c r="AR4655" s="2"/>
      <c r="AS4655" s="2"/>
      <c r="AT4655" s="2"/>
      <c r="AU4655" s="2"/>
    </row>
    <row r="4656" spans="1:47" ht="15.75">
      <c r="A4656" s="2"/>
      <c r="B4656" s="2"/>
      <c r="C4656" s="2"/>
      <c r="D4656" s="2"/>
      <c r="E4656" s="2"/>
      <c r="F4656" s="26"/>
      <c r="G4656" s="4"/>
      <c r="H4656" s="2"/>
      <c r="I4656" s="2"/>
      <c r="J4656" s="2"/>
      <c r="K4656" s="2"/>
      <c r="L4656" s="2"/>
      <c r="M4656" s="2"/>
      <c r="N4656" s="2"/>
      <c r="O4656" s="2"/>
      <c r="P4656" s="2"/>
      <c r="Q4656" s="2"/>
      <c r="R4656" s="2"/>
      <c r="S4656" s="2"/>
      <c r="T4656" s="2"/>
      <c r="U4656" s="2"/>
      <c r="V4656" s="2"/>
      <c r="W4656" s="2"/>
      <c r="X4656" s="2"/>
      <c r="Y4656" s="2"/>
      <c r="Z4656" s="2"/>
      <c r="AA4656" s="2"/>
      <c r="AB4656" s="2"/>
      <c r="AC4656" s="2"/>
      <c r="AD4656" s="2"/>
      <c r="AE4656" s="2"/>
      <c r="AF4656" s="2"/>
      <c r="AG4656" s="2"/>
      <c r="AH4656" s="2"/>
      <c r="AI4656" s="2"/>
      <c r="AJ4656" s="2"/>
      <c r="AK4656" s="2"/>
      <c r="AL4656" s="2"/>
      <c r="AM4656" s="2"/>
      <c r="AN4656" s="2"/>
      <c r="AO4656" s="2"/>
      <c r="AP4656" s="2"/>
      <c r="AQ4656" s="2"/>
      <c r="AR4656" s="2"/>
      <c r="AS4656" s="2"/>
      <c r="AT4656" s="2"/>
      <c r="AU4656" s="2"/>
    </row>
    <row r="4657" spans="1:47" ht="15.75">
      <c r="A4657" s="2"/>
      <c r="B4657" s="2"/>
      <c r="C4657" s="2"/>
      <c r="D4657" s="2"/>
      <c r="E4657" s="2"/>
      <c r="F4657" s="26"/>
      <c r="G4657" s="4"/>
      <c r="H4657" s="2"/>
      <c r="I4657" s="2"/>
      <c r="J4657" s="2"/>
      <c r="K4657" s="2"/>
      <c r="L4657" s="2"/>
      <c r="M4657" s="2"/>
      <c r="N4657" s="2"/>
      <c r="O4657" s="2"/>
      <c r="P4657" s="2"/>
      <c r="Q4657" s="2"/>
      <c r="R4657" s="2"/>
      <c r="S4657" s="2"/>
      <c r="T4657" s="2"/>
      <c r="U4657" s="2"/>
      <c r="V4657" s="2"/>
      <c r="W4657" s="2"/>
      <c r="X4657" s="2"/>
      <c r="Y4657" s="2"/>
      <c r="Z4657" s="2"/>
      <c r="AA4657" s="2"/>
      <c r="AB4657" s="2"/>
      <c r="AC4657" s="2"/>
      <c r="AD4657" s="2"/>
      <c r="AE4657" s="2"/>
      <c r="AF4657" s="2"/>
      <c r="AG4657" s="2"/>
      <c r="AH4657" s="2"/>
      <c r="AI4657" s="2"/>
      <c r="AJ4657" s="2"/>
      <c r="AK4657" s="2"/>
      <c r="AL4657" s="2"/>
      <c r="AM4657" s="2"/>
      <c r="AN4657" s="2"/>
      <c r="AO4657" s="2"/>
      <c r="AP4657" s="2"/>
      <c r="AQ4657" s="2"/>
      <c r="AR4657" s="2"/>
      <c r="AS4657" s="2"/>
      <c r="AT4657" s="2"/>
      <c r="AU4657" s="2"/>
    </row>
    <row r="4658" spans="1:47" ht="15.75">
      <c r="A4658" s="2"/>
      <c r="B4658" s="2"/>
      <c r="C4658" s="2"/>
      <c r="D4658" s="2"/>
      <c r="E4658" s="2"/>
      <c r="F4658" s="26"/>
      <c r="G4658" s="4"/>
      <c r="H4658" s="2"/>
      <c r="I4658" s="2"/>
      <c r="J4658" s="2"/>
      <c r="K4658" s="2"/>
      <c r="L4658" s="2"/>
      <c r="M4658" s="2"/>
      <c r="N4658" s="2"/>
      <c r="O4658" s="2"/>
      <c r="P4658" s="2"/>
      <c r="Q4658" s="2"/>
      <c r="R4658" s="2"/>
      <c r="S4658" s="2"/>
      <c r="T4658" s="2"/>
      <c r="U4658" s="2"/>
      <c r="V4658" s="2"/>
      <c r="W4658" s="2"/>
      <c r="X4658" s="2"/>
      <c r="Y4658" s="2"/>
      <c r="Z4658" s="2"/>
      <c r="AA4658" s="2"/>
      <c r="AB4658" s="2"/>
      <c r="AC4658" s="2"/>
      <c r="AD4658" s="2"/>
      <c r="AE4658" s="2"/>
      <c r="AF4658" s="2"/>
      <c r="AG4658" s="2"/>
      <c r="AH4658" s="2"/>
      <c r="AI4658" s="2"/>
      <c r="AJ4658" s="2"/>
      <c r="AK4658" s="2"/>
      <c r="AL4658" s="2"/>
      <c r="AM4658" s="2"/>
      <c r="AN4658" s="2"/>
      <c r="AO4658" s="2"/>
      <c r="AP4658" s="2"/>
      <c r="AQ4658" s="2"/>
      <c r="AR4658" s="2"/>
      <c r="AS4658" s="2"/>
      <c r="AT4658" s="2"/>
      <c r="AU4658" s="2"/>
    </row>
    <row r="4659" spans="1:47" ht="15.75">
      <c r="A4659" s="2"/>
      <c r="B4659" s="2"/>
      <c r="C4659" s="2"/>
      <c r="D4659" s="2"/>
      <c r="E4659" s="2"/>
      <c r="F4659" s="26"/>
      <c r="G4659" s="4"/>
      <c r="H4659" s="2"/>
      <c r="I4659" s="2"/>
      <c r="J4659" s="2"/>
      <c r="K4659" s="2"/>
      <c r="L4659" s="2"/>
      <c r="M4659" s="2"/>
      <c r="N4659" s="2"/>
      <c r="O4659" s="2"/>
      <c r="P4659" s="2"/>
      <c r="Q4659" s="2"/>
      <c r="R4659" s="2"/>
      <c r="S4659" s="2"/>
      <c r="T4659" s="2"/>
      <c r="U4659" s="2"/>
      <c r="V4659" s="2"/>
      <c r="W4659" s="2"/>
      <c r="X4659" s="2"/>
      <c r="Y4659" s="2"/>
      <c r="Z4659" s="2"/>
      <c r="AA4659" s="2"/>
      <c r="AB4659" s="2"/>
      <c r="AC4659" s="2"/>
      <c r="AD4659" s="2"/>
      <c r="AE4659" s="2"/>
      <c r="AF4659" s="2"/>
      <c r="AG4659" s="2"/>
      <c r="AH4659" s="2"/>
      <c r="AI4659" s="2"/>
      <c r="AJ4659" s="2"/>
      <c r="AK4659" s="2"/>
      <c r="AL4659" s="2"/>
      <c r="AM4659" s="2"/>
      <c r="AN4659" s="2"/>
      <c r="AO4659" s="2"/>
      <c r="AP4659" s="2"/>
      <c r="AQ4659" s="2"/>
      <c r="AR4659" s="2"/>
      <c r="AS4659" s="2"/>
      <c r="AT4659" s="2"/>
      <c r="AU4659" s="2"/>
    </row>
    <row r="4660" spans="1:47" ht="15.75">
      <c r="A4660" s="2"/>
      <c r="B4660" s="2"/>
      <c r="C4660" s="2"/>
      <c r="D4660" s="2"/>
      <c r="E4660" s="2"/>
      <c r="F4660" s="26"/>
      <c r="G4660" s="4"/>
      <c r="H4660" s="2"/>
      <c r="I4660" s="2"/>
      <c r="J4660" s="2"/>
      <c r="K4660" s="2"/>
      <c r="L4660" s="2"/>
      <c r="M4660" s="2"/>
      <c r="N4660" s="2"/>
      <c r="O4660" s="2"/>
      <c r="P4660" s="2"/>
      <c r="Q4660" s="2"/>
      <c r="R4660" s="2"/>
      <c r="S4660" s="2"/>
      <c r="T4660" s="2"/>
      <c r="U4660" s="2"/>
      <c r="V4660" s="2"/>
      <c r="W4660" s="2"/>
      <c r="X4660" s="2"/>
      <c r="Y4660" s="2"/>
      <c r="Z4660" s="2"/>
      <c r="AA4660" s="2"/>
      <c r="AB4660" s="2"/>
      <c r="AC4660" s="2"/>
      <c r="AD4660" s="2"/>
      <c r="AE4660" s="2"/>
      <c r="AF4660" s="2"/>
      <c r="AG4660" s="2"/>
      <c r="AH4660" s="2"/>
      <c r="AI4660" s="2"/>
      <c r="AJ4660" s="2"/>
      <c r="AK4660" s="2"/>
      <c r="AL4660" s="2"/>
      <c r="AM4660" s="2"/>
      <c r="AN4660" s="2"/>
      <c r="AO4660" s="2"/>
      <c r="AP4660" s="2"/>
      <c r="AQ4660" s="2"/>
      <c r="AR4660" s="2"/>
      <c r="AS4660" s="2"/>
      <c r="AT4660" s="2"/>
      <c r="AU4660" s="2"/>
    </row>
    <row r="4661" spans="1:47" ht="15.75">
      <c r="A4661" s="2"/>
      <c r="B4661" s="2"/>
      <c r="C4661" s="2"/>
      <c r="D4661" s="2"/>
      <c r="E4661" s="2"/>
      <c r="F4661" s="26"/>
      <c r="G4661" s="4"/>
      <c r="H4661" s="2"/>
      <c r="I4661" s="2"/>
      <c r="J4661" s="2"/>
      <c r="K4661" s="2"/>
      <c r="L4661" s="2"/>
      <c r="M4661" s="2"/>
      <c r="N4661" s="2"/>
      <c r="O4661" s="2"/>
      <c r="P4661" s="2"/>
      <c r="Q4661" s="2"/>
      <c r="R4661" s="2"/>
      <c r="S4661" s="2"/>
      <c r="T4661" s="2"/>
      <c r="U4661" s="2"/>
      <c r="V4661" s="2"/>
      <c r="W4661" s="2"/>
      <c r="X4661" s="2"/>
      <c r="Y4661" s="2"/>
      <c r="Z4661" s="2"/>
      <c r="AA4661" s="2"/>
      <c r="AB4661" s="2"/>
      <c r="AC4661" s="2"/>
      <c r="AD4661" s="2"/>
      <c r="AE4661" s="2"/>
      <c r="AF4661" s="2"/>
      <c r="AG4661" s="2"/>
      <c r="AH4661" s="2"/>
      <c r="AI4661" s="2"/>
      <c r="AJ4661" s="2"/>
      <c r="AK4661" s="2"/>
      <c r="AL4661" s="2"/>
      <c r="AM4661" s="2"/>
      <c r="AN4661" s="2"/>
      <c r="AO4661" s="2"/>
      <c r="AP4661" s="2"/>
      <c r="AQ4661" s="2"/>
      <c r="AR4661" s="2"/>
      <c r="AS4661" s="2"/>
      <c r="AT4661" s="2"/>
      <c r="AU4661" s="2"/>
    </row>
    <row r="4662" spans="1:47" ht="15.75">
      <c r="A4662" s="2"/>
      <c r="B4662" s="2"/>
      <c r="C4662" s="2"/>
      <c r="D4662" s="2"/>
      <c r="E4662" s="2"/>
      <c r="F4662" s="26"/>
      <c r="G4662" s="4"/>
      <c r="H4662" s="2"/>
      <c r="I4662" s="2"/>
      <c r="J4662" s="2"/>
      <c r="K4662" s="2"/>
      <c r="L4662" s="2"/>
      <c r="M4662" s="2"/>
      <c r="N4662" s="2"/>
      <c r="O4662" s="2"/>
      <c r="P4662" s="2"/>
      <c r="Q4662" s="2"/>
      <c r="R4662" s="2"/>
      <c r="S4662" s="2"/>
      <c r="T4662" s="2"/>
      <c r="U4662" s="2"/>
      <c r="V4662" s="2"/>
      <c r="W4662" s="2"/>
      <c r="X4662" s="2"/>
      <c r="Y4662" s="2"/>
      <c r="Z4662" s="2"/>
      <c r="AA4662" s="2"/>
      <c r="AB4662" s="2"/>
      <c r="AC4662" s="2"/>
      <c r="AD4662" s="2"/>
      <c r="AE4662" s="2"/>
      <c r="AF4662" s="2"/>
      <c r="AG4662" s="2"/>
      <c r="AH4662" s="2"/>
      <c r="AI4662" s="2"/>
      <c r="AJ4662" s="2"/>
      <c r="AK4662" s="2"/>
      <c r="AL4662" s="2"/>
      <c r="AM4662" s="2"/>
      <c r="AN4662" s="2"/>
      <c r="AO4662" s="2"/>
      <c r="AP4662" s="2"/>
      <c r="AQ4662" s="2"/>
      <c r="AR4662" s="2"/>
      <c r="AS4662" s="2"/>
      <c r="AT4662" s="2"/>
      <c r="AU4662" s="2"/>
    </row>
    <row r="4663" spans="1:47" ht="15.75">
      <c r="A4663" s="2"/>
      <c r="B4663" s="2"/>
      <c r="C4663" s="2"/>
      <c r="D4663" s="2"/>
      <c r="E4663" s="2"/>
      <c r="F4663" s="26"/>
      <c r="G4663" s="4"/>
      <c r="H4663" s="2"/>
      <c r="I4663" s="2"/>
      <c r="J4663" s="2"/>
      <c r="K4663" s="2"/>
      <c r="L4663" s="2"/>
      <c r="M4663" s="2"/>
      <c r="N4663" s="2"/>
      <c r="O4663" s="2"/>
      <c r="P4663" s="2"/>
      <c r="Q4663" s="2"/>
      <c r="R4663" s="2"/>
      <c r="S4663" s="2"/>
      <c r="T4663" s="2"/>
      <c r="U4663" s="2"/>
      <c r="V4663" s="2"/>
      <c r="W4663" s="2"/>
      <c r="X4663" s="2"/>
      <c r="Y4663" s="2"/>
      <c r="Z4663" s="2"/>
      <c r="AA4663" s="2"/>
      <c r="AB4663" s="2"/>
      <c r="AC4663" s="2"/>
      <c r="AD4663" s="2"/>
      <c r="AE4663" s="2"/>
      <c r="AF4663" s="2"/>
      <c r="AG4663" s="2"/>
      <c r="AH4663" s="2"/>
      <c r="AI4663" s="2"/>
      <c r="AJ4663" s="2"/>
      <c r="AK4663" s="2"/>
      <c r="AL4663" s="2"/>
      <c r="AM4663" s="2"/>
      <c r="AN4663" s="2"/>
      <c r="AO4663" s="2"/>
      <c r="AP4663" s="2"/>
      <c r="AQ4663" s="2"/>
      <c r="AR4663" s="2"/>
      <c r="AS4663" s="2"/>
      <c r="AT4663" s="2"/>
      <c r="AU4663" s="2"/>
    </row>
    <row r="4664" spans="1:47" ht="15.75">
      <c r="A4664" s="2"/>
      <c r="B4664" s="2"/>
      <c r="C4664" s="2"/>
      <c r="D4664" s="2"/>
      <c r="E4664" s="2"/>
      <c r="F4664" s="26"/>
      <c r="G4664" s="4"/>
      <c r="H4664" s="2"/>
      <c r="I4664" s="2"/>
      <c r="J4664" s="2"/>
      <c r="K4664" s="2"/>
      <c r="L4664" s="2"/>
      <c r="M4664" s="2"/>
      <c r="N4664" s="2"/>
      <c r="O4664" s="2"/>
      <c r="P4664" s="2"/>
      <c r="Q4664" s="2"/>
      <c r="R4664" s="2"/>
      <c r="S4664" s="2"/>
      <c r="T4664" s="2"/>
      <c r="U4664" s="2"/>
      <c r="V4664" s="2"/>
      <c r="W4664" s="2"/>
      <c r="X4664" s="2"/>
      <c r="Y4664" s="2"/>
      <c r="Z4664" s="2"/>
      <c r="AA4664" s="2"/>
      <c r="AB4664" s="2"/>
      <c r="AC4664" s="2"/>
      <c r="AD4664" s="2"/>
      <c r="AE4664" s="2"/>
      <c r="AF4664" s="2"/>
      <c r="AG4664" s="2"/>
      <c r="AH4664" s="2"/>
      <c r="AI4664" s="2"/>
      <c r="AJ4664" s="2"/>
      <c r="AK4664" s="2"/>
      <c r="AL4664" s="2"/>
      <c r="AM4664" s="2"/>
      <c r="AN4664" s="2"/>
      <c r="AO4664" s="2"/>
      <c r="AP4664" s="2"/>
      <c r="AQ4664" s="2"/>
      <c r="AR4664" s="2"/>
      <c r="AS4664" s="2"/>
      <c r="AT4664" s="2"/>
      <c r="AU4664" s="2"/>
    </row>
    <row r="4665" spans="1:47" ht="15.75">
      <c r="A4665" s="2"/>
      <c r="B4665" s="2"/>
      <c r="C4665" s="2"/>
      <c r="D4665" s="2"/>
      <c r="E4665" s="2"/>
      <c r="F4665" s="26"/>
      <c r="G4665" s="4"/>
      <c r="H4665" s="2"/>
      <c r="I4665" s="2"/>
      <c r="J4665" s="2"/>
      <c r="K4665" s="2"/>
      <c r="L4665" s="2"/>
      <c r="M4665" s="2"/>
      <c r="N4665" s="2"/>
      <c r="O4665" s="2"/>
      <c r="P4665" s="2"/>
      <c r="Q4665" s="2"/>
      <c r="R4665" s="2"/>
      <c r="S4665" s="2"/>
      <c r="T4665" s="2"/>
      <c r="U4665" s="2"/>
      <c r="V4665" s="2"/>
      <c r="W4665" s="2"/>
      <c r="X4665" s="2"/>
      <c r="Y4665" s="2"/>
      <c r="Z4665" s="2"/>
      <c r="AA4665" s="2"/>
      <c r="AB4665" s="2"/>
      <c r="AC4665" s="2"/>
      <c r="AD4665" s="2"/>
      <c r="AE4665" s="2"/>
      <c r="AF4665" s="2"/>
      <c r="AG4665" s="2"/>
      <c r="AH4665" s="2"/>
      <c r="AI4665" s="2"/>
      <c r="AJ4665" s="2"/>
      <c r="AK4665" s="2"/>
      <c r="AL4665" s="2"/>
      <c r="AM4665" s="2"/>
      <c r="AN4665" s="2"/>
      <c r="AO4665" s="2"/>
      <c r="AP4665" s="2"/>
      <c r="AQ4665" s="2"/>
      <c r="AR4665" s="2"/>
      <c r="AS4665" s="2"/>
      <c r="AT4665" s="2"/>
      <c r="AU4665" s="2"/>
    </row>
    <row r="4666" spans="1:47" ht="15.75">
      <c r="A4666" s="2"/>
      <c r="B4666" s="2"/>
      <c r="C4666" s="2"/>
      <c r="D4666" s="2"/>
      <c r="E4666" s="2"/>
      <c r="F4666" s="26"/>
      <c r="G4666" s="4"/>
      <c r="H4666" s="2"/>
      <c r="I4666" s="2"/>
      <c r="J4666" s="2"/>
      <c r="K4666" s="2"/>
      <c r="L4666" s="2"/>
      <c r="M4666" s="2"/>
      <c r="N4666" s="2"/>
      <c r="O4666" s="2"/>
      <c r="P4666" s="2"/>
      <c r="Q4666" s="2"/>
      <c r="R4666" s="2"/>
      <c r="S4666" s="2"/>
      <c r="T4666" s="2"/>
      <c r="U4666" s="2"/>
      <c r="V4666" s="2"/>
      <c r="W4666" s="2"/>
      <c r="X4666" s="2"/>
      <c r="Y4666" s="2"/>
      <c r="Z4666" s="2"/>
      <c r="AA4666" s="2"/>
      <c r="AB4666" s="2"/>
      <c r="AC4666" s="2"/>
      <c r="AD4666" s="2"/>
      <c r="AE4666" s="2"/>
      <c r="AF4666" s="2"/>
      <c r="AG4666" s="2"/>
      <c r="AH4666" s="2"/>
      <c r="AI4666" s="2"/>
      <c r="AJ4666" s="2"/>
      <c r="AK4666" s="2"/>
      <c r="AL4666" s="2"/>
      <c r="AM4666" s="2"/>
      <c r="AN4666" s="2"/>
      <c r="AO4666" s="2"/>
      <c r="AP4666" s="2"/>
      <c r="AQ4666" s="2"/>
      <c r="AR4666" s="2"/>
      <c r="AS4666" s="2"/>
      <c r="AT4666" s="2"/>
      <c r="AU4666" s="2"/>
    </row>
    <row r="4667" spans="1:47" ht="15.75">
      <c r="A4667" s="2"/>
      <c r="B4667" s="2"/>
      <c r="C4667" s="2"/>
      <c r="D4667" s="2"/>
      <c r="E4667" s="2"/>
      <c r="F4667" s="26"/>
      <c r="G4667" s="4"/>
      <c r="H4667" s="2"/>
      <c r="I4667" s="2"/>
      <c r="J4667" s="2"/>
      <c r="K4667" s="2"/>
      <c r="L4667" s="2"/>
      <c r="M4667" s="2"/>
      <c r="N4667" s="2"/>
      <c r="O4667" s="2"/>
      <c r="P4667" s="2"/>
      <c r="Q4667" s="2"/>
      <c r="R4667" s="2"/>
      <c r="S4667" s="2"/>
      <c r="T4667" s="2"/>
      <c r="U4667" s="2"/>
      <c r="V4667" s="2"/>
      <c r="W4667" s="2"/>
      <c r="X4667" s="2"/>
      <c r="Y4667" s="2"/>
      <c r="Z4667" s="2"/>
      <c r="AA4667" s="2"/>
      <c r="AB4667" s="2"/>
      <c r="AC4667" s="2"/>
      <c r="AD4667" s="2"/>
      <c r="AE4667" s="2"/>
      <c r="AF4667" s="2"/>
      <c r="AG4667" s="2"/>
      <c r="AH4667" s="2"/>
      <c r="AI4667" s="2"/>
      <c r="AJ4667" s="2"/>
      <c r="AK4667" s="2"/>
      <c r="AL4667" s="2"/>
      <c r="AM4667" s="2"/>
      <c r="AN4667" s="2"/>
      <c r="AO4667" s="2"/>
      <c r="AP4667" s="2"/>
      <c r="AQ4667" s="2"/>
      <c r="AR4667" s="2"/>
      <c r="AS4667" s="2"/>
      <c r="AT4667" s="2"/>
      <c r="AU4667" s="2"/>
    </row>
    <row r="4668" spans="1:47" ht="15.75">
      <c r="A4668" s="2"/>
      <c r="B4668" s="2"/>
      <c r="C4668" s="2"/>
      <c r="D4668" s="2"/>
      <c r="E4668" s="2"/>
      <c r="F4668" s="26"/>
      <c r="G4668" s="4"/>
      <c r="H4668" s="2"/>
      <c r="I4668" s="2"/>
      <c r="J4668" s="2"/>
      <c r="K4668" s="2"/>
      <c r="L4668" s="2"/>
      <c r="M4668" s="2"/>
      <c r="N4668" s="2"/>
      <c r="O4668" s="2"/>
      <c r="P4668" s="2"/>
      <c r="Q4668" s="2"/>
      <c r="R4668" s="2"/>
      <c r="S4668" s="2"/>
      <c r="T4668" s="2"/>
      <c r="U4668" s="2"/>
      <c r="V4668" s="2"/>
      <c r="W4668" s="2"/>
      <c r="X4668" s="2"/>
      <c r="Y4668" s="2"/>
      <c r="Z4668" s="2"/>
      <c r="AA4668" s="2"/>
      <c r="AB4668" s="2"/>
      <c r="AC4668" s="2"/>
      <c r="AD4668" s="2"/>
      <c r="AE4668" s="2"/>
      <c r="AF4668" s="2"/>
      <c r="AG4668" s="2"/>
      <c r="AH4668" s="2"/>
      <c r="AI4668" s="2"/>
      <c r="AJ4668" s="2"/>
      <c r="AK4668" s="2"/>
      <c r="AL4668" s="2"/>
      <c r="AM4668" s="2"/>
      <c r="AN4668" s="2"/>
      <c r="AO4668" s="2"/>
      <c r="AP4668" s="2"/>
      <c r="AQ4668" s="2"/>
      <c r="AR4668" s="2"/>
      <c r="AS4668" s="2"/>
      <c r="AT4668" s="2"/>
      <c r="AU4668" s="2"/>
    </row>
    <row r="4669" spans="1:47" ht="15.75">
      <c r="A4669" s="2"/>
      <c r="B4669" s="2"/>
      <c r="C4669" s="2"/>
      <c r="D4669" s="2"/>
      <c r="E4669" s="2"/>
      <c r="F4669" s="26"/>
      <c r="G4669" s="4"/>
      <c r="H4669" s="2"/>
      <c r="I4669" s="2"/>
      <c r="J4669" s="2"/>
      <c r="K4669" s="2"/>
      <c r="L4669" s="2"/>
      <c r="M4669" s="2"/>
      <c r="N4669" s="2"/>
      <c r="O4669" s="2"/>
      <c r="P4669" s="2"/>
      <c r="Q4669" s="2"/>
      <c r="R4669" s="2"/>
      <c r="S4669" s="2"/>
      <c r="T4669" s="2"/>
      <c r="U4669" s="2"/>
      <c r="V4669" s="2"/>
      <c r="W4669" s="2"/>
      <c r="X4669" s="2"/>
      <c r="Y4669" s="2"/>
      <c r="Z4669" s="2"/>
      <c r="AA4669" s="2"/>
      <c r="AB4669" s="2"/>
      <c r="AC4669" s="2"/>
      <c r="AD4669" s="2"/>
      <c r="AE4669" s="2"/>
      <c r="AF4669" s="2"/>
      <c r="AG4669" s="2"/>
      <c r="AH4669" s="2"/>
      <c r="AI4669" s="2"/>
      <c r="AJ4669" s="2"/>
      <c r="AK4669" s="2"/>
      <c r="AL4669" s="2"/>
      <c r="AM4669" s="2"/>
      <c r="AN4669" s="2"/>
      <c r="AO4669" s="2"/>
      <c r="AP4669" s="2"/>
      <c r="AQ4669" s="2"/>
      <c r="AR4669" s="2"/>
      <c r="AS4669" s="2"/>
      <c r="AT4669" s="2"/>
      <c r="AU4669" s="2"/>
    </row>
    <row r="4670" spans="1:47" ht="15.75">
      <c r="A4670" s="2"/>
      <c r="B4670" s="2"/>
      <c r="C4670" s="2"/>
      <c r="D4670" s="2"/>
      <c r="E4670" s="2"/>
      <c r="F4670" s="26"/>
      <c r="G4670" s="4"/>
      <c r="H4670" s="2"/>
      <c r="I4670" s="2"/>
      <c r="J4670" s="2"/>
      <c r="K4670" s="2"/>
      <c r="L4670" s="2"/>
      <c r="M4670" s="2"/>
      <c r="N4670" s="2"/>
      <c r="O4670" s="2"/>
      <c r="P4670" s="2"/>
      <c r="Q4670" s="2"/>
      <c r="R4670" s="2"/>
      <c r="S4670" s="2"/>
      <c r="T4670" s="2"/>
      <c r="U4670" s="2"/>
      <c r="V4670" s="2"/>
      <c r="W4670" s="2"/>
      <c r="X4670" s="2"/>
      <c r="Y4670" s="2"/>
      <c r="Z4670" s="2"/>
      <c r="AA4670" s="2"/>
      <c r="AB4670" s="2"/>
      <c r="AC4670" s="2"/>
      <c r="AD4670" s="2"/>
      <c r="AE4670" s="2"/>
      <c r="AF4670" s="2"/>
      <c r="AG4670" s="2"/>
      <c r="AH4670" s="2"/>
      <c r="AI4670" s="2"/>
      <c r="AJ4670" s="2"/>
      <c r="AK4670" s="2"/>
      <c r="AL4670" s="2"/>
      <c r="AM4670" s="2"/>
      <c r="AN4670" s="2"/>
      <c r="AO4670" s="2"/>
      <c r="AP4670" s="2"/>
      <c r="AQ4670" s="2"/>
      <c r="AR4670" s="2"/>
      <c r="AS4670" s="2"/>
      <c r="AT4670" s="2"/>
      <c r="AU4670" s="2"/>
    </row>
    <row r="4671" spans="1:47" ht="15.75">
      <c r="A4671" s="2"/>
      <c r="B4671" s="2"/>
      <c r="C4671" s="2"/>
      <c r="D4671" s="2"/>
      <c r="E4671" s="2"/>
      <c r="F4671" s="26"/>
      <c r="G4671" s="4"/>
      <c r="H4671" s="2"/>
      <c r="I4671" s="2"/>
      <c r="J4671" s="2"/>
      <c r="K4671" s="2"/>
      <c r="L4671" s="2"/>
      <c r="M4671" s="2"/>
      <c r="N4671" s="2"/>
      <c r="O4671" s="2"/>
      <c r="P4671" s="2"/>
      <c r="Q4671" s="2"/>
      <c r="R4671" s="2"/>
      <c r="S4671" s="2"/>
      <c r="T4671" s="2"/>
      <c r="U4671" s="2"/>
      <c r="V4671" s="2"/>
      <c r="W4671" s="2"/>
      <c r="X4671" s="2"/>
      <c r="Y4671" s="2"/>
      <c r="Z4671" s="2"/>
      <c r="AA4671" s="2"/>
      <c r="AB4671" s="2"/>
      <c r="AC4671" s="2"/>
      <c r="AD4671" s="2"/>
      <c r="AE4671" s="2"/>
      <c r="AF4671" s="2"/>
      <c r="AG4671" s="2"/>
      <c r="AH4671" s="2"/>
      <c r="AI4671" s="2"/>
      <c r="AJ4671" s="2"/>
      <c r="AK4671" s="2"/>
      <c r="AL4671" s="2"/>
      <c r="AM4671" s="2"/>
      <c r="AN4671" s="2"/>
      <c r="AO4671" s="2"/>
      <c r="AP4671" s="2"/>
      <c r="AQ4671" s="2"/>
      <c r="AR4671" s="2"/>
      <c r="AS4671" s="2"/>
      <c r="AT4671" s="2"/>
      <c r="AU4671" s="2"/>
    </row>
    <row r="4672" spans="1:47" ht="15.75">
      <c r="A4672" s="2"/>
      <c r="B4672" s="2"/>
      <c r="C4672" s="2"/>
      <c r="D4672" s="2"/>
      <c r="E4672" s="2"/>
      <c r="F4672" s="26"/>
      <c r="G4672" s="4"/>
      <c r="H4672" s="2"/>
      <c r="I4672" s="2"/>
      <c r="J4672" s="2"/>
      <c r="K4672" s="2"/>
      <c r="L4672" s="2"/>
      <c r="M4672" s="2"/>
      <c r="N4672" s="2"/>
      <c r="O4672" s="2"/>
      <c r="P4672" s="2"/>
      <c r="Q4672" s="2"/>
      <c r="R4672" s="2"/>
      <c r="S4672" s="2"/>
      <c r="T4672" s="2"/>
      <c r="U4672" s="2"/>
      <c r="V4672" s="2"/>
      <c r="W4672" s="2"/>
      <c r="X4672" s="2"/>
      <c r="Y4672" s="2"/>
      <c r="Z4672" s="2"/>
      <c r="AA4672" s="2"/>
      <c r="AB4672" s="2"/>
      <c r="AC4672" s="2"/>
      <c r="AD4672" s="2"/>
      <c r="AE4672" s="2"/>
      <c r="AF4672" s="2"/>
      <c r="AG4672" s="2"/>
      <c r="AH4672" s="2"/>
      <c r="AI4672" s="2"/>
      <c r="AJ4672" s="2"/>
      <c r="AK4672" s="2"/>
      <c r="AL4672" s="2"/>
      <c r="AM4672" s="2"/>
      <c r="AN4672" s="2"/>
      <c r="AO4672" s="2"/>
      <c r="AP4672" s="2"/>
      <c r="AQ4672" s="2"/>
      <c r="AR4672" s="2"/>
      <c r="AS4672" s="2"/>
      <c r="AT4672" s="2"/>
      <c r="AU4672" s="2"/>
    </row>
    <row r="4673" spans="1:47" ht="15.75">
      <c r="A4673" s="2"/>
      <c r="B4673" s="2"/>
      <c r="C4673" s="2"/>
      <c r="D4673" s="2"/>
      <c r="E4673" s="2"/>
      <c r="F4673" s="26"/>
      <c r="G4673" s="4"/>
      <c r="H4673" s="2"/>
      <c r="I4673" s="2"/>
      <c r="J4673" s="2"/>
      <c r="K4673" s="2"/>
      <c r="L4673" s="2"/>
      <c r="M4673" s="2"/>
      <c r="N4673" s="2"/>
      <c r="O4673" s="2"/>
      <c r="P4673" s="2"/>
      <c r="Q4673" s="2"/>
      <c r="R4673" s="2"/>
      <c r="S4673" s="2"/>
      <c r="T4673" s="2"/>
      <c r="U4673" s="2"/>
      <c r="V4673" s="2"/>
      <c r="W4673" s="2"/>
      <c r="X4673" s="2"/>
      <c r="Y4673" s="2"/>
      <c r="Z4673" s="2"/>
      <c r="AA4673" s="2"/>
      <c r="AB4673" s="2"/>
      <c r="AC4673" s="2"/>
      <c r="AD4673" s="2"/>
      <c r="AE4673" s="2"/>
      <c r="AF4673" s="2"/>
      <c r="AG4673" s="2"/>
      <c r="AH4673" s="2"/>
      <c r="AI4673" s="2"/>
      <c r="AJ4673" s="2"/>
      <c r="AK4673" s="2"/>
      <c r="AL4673" s="2"/>
      <c r="AM4673" s="2"/>
      <c r="AN4673" s="2"/>
      <c r="AO4673" s="2"/>
      <c r="AP4673" s="2"/>
      <c r="AQ4673" s="2"/>
      <c r="AR4673" s="2"/>
      <c r="AS4673" s="2"/>
      <c r="AT4673" s="2"/>
      <c r="AU4673" s="2"/>
    </row>
    <row r="4674" spans="1:47" ht="15.75">
      <c r="A4674" s="2"/>
      <c r="B4674" s="2"/>
      <c r="C4674" s="2"/>
      <c r="D4674" s="2"/>
      <c r="E4674" s="2"/>
      <c r="F4674" s="26"/>
      <c r="G4674" s="4"/>
      <c r="H4674" s="2"/>
      <c r="I4674" s="2"/>
      <c r="J4674" s="2"/>
      <c r="K4674" s="2"/>
      <c r="L4674" s="2"/>
      <c r="M4674" s="2"/>
      <c r="N4674" s="2"/>
      <c r="O4674" s="2"/>
      <c r="P4674" s="2"/>
      <c r="Q4674" s="2"/>
      <c r="R4674" s="2"/>
      <c r="S4674" s="2"/>
      <c r="T4674" s="2"/>
      <c r="U4674" s="2"/>
      <c r="V4674" s="2"/>
      <c r="W4674" s="2"/>
      <c r="X4674" s="2"/>
      <c r="Y4674" s="2"/>
      <c r="Z4674" s="2"/>
      <c r="AA4674" s="2"/>
      <c r="AB4674" s="2"/>
      <c r="AC4674" s="2"/>
      <c r="AD4674" s="2"/>
      <c r="AE4674" s="2"/>
      <c r="AF4674" s="2"/>
      <c r="AG4674" s="2"/>
      <c r="AH4674" s="2"/>
      <c r="AI4674" s="2"/>
      <c r="AJ4674" s="2"/>
      <c r="AK4674" s="2"/>
      <c r="AL4674" s="2"/>
      <c r="AM4674" s="2"/>
      <c r="AN4674" s="2"/>
      <c r="AO4674" s="2"/>
      <c r="AP4674" s="2"/>
      <c r="AQ4674" s="2"/>
      <c r="AR4674" s="2"/>
      <c r="AS4674" s="2"/>
      <c r="AT4674" s="2"/>
      <c r="AU4674" s="2"/>
    </row>
    <row r="4675" spans="1:47" ht="15.75">
      <c r="A4675" s="2"/>
      <c r="B4675" s="2"/>
      <c r="C4675" s="2"/>
      <c r="D4675" s="2"/>
      <c r="E4675" s="2"/>
      <c r="F4675" s="26"/>
      <c r="G4675" s="4"/>
      <c r="H4675" s="2"/>
      <c r="I4675" s="2"/>
      <c r="J4675" s="2"/>
      <c r="K4675" s="2"/>
      <c r="L4675" s="2"/>
      <c r="M4675" s="2"/>
      <c r="N4675" s="2"/>
      <c r="O4675" s="2"/>
      <c r="P4675" s="2"/>
      <c r="Q4675" s="2"/>
      <c r="R4675" s="2"/>
      <c r="S4675" s="2"/>
      <c r="T4675" s="2"/>
      <c r="U4675" s="2"/>
      <c r="V4675" s="2"/>
      <c r="W4675" s="2"/>
      <c r="X4675" s="2"/>
      <c r="Y4675" s="2"/>
      <c r="Z4675" s="2"/>
      <c r="AA4675" s="2"/>
      <c r="AB4675" s="2"/>
      <c r="AC4675" s="2"/>
      <c r="AD4675" s="2"/>
      <c r="AE4675" s="2"/>
      <c r="AF4675" s="2"/>
      <c r="AG4675" s="2"/>
      <c r="AH4675" s="2"/>
      <c r="AI4675" s="2"/>
      <c r="AJ4675" s="2"/>
      <c r="AK4675" s="2"/>
      <c r="AL4675" s="2"/>
      <c r="AM4675" s="2"/>
      <c r="AN4675" s="2"/>
      <c r="AO4675" s="2"/>
      <c r="AP4675" s="2"/>
      <c r="AQ4675" s="2"/>
      <c r="AR4675" s="2"/>
      <c r="AS4675" s="2"/>
      <c r="AT4675" s="2"/>
      <c r="AU4675" s="2"/>
    </row>
    <row r="4676" spans="1:47" ht="15.75">
      <c r="A4676" s="2"/>
      <c r="B4676" s="2"/>
      <c r="C4676" s="2"/>
      <c r="D4676" s="2"/>
      <c r="E4676" s="2"/>
      <c r="F4676" s="26"/>
      <c r="G4676" s="4"/>
      <c r="H4676" s="2"/>
      <c r="I4676" s="2"/>
      <c r="J4676" s="2"/>
      <c r="K4676" s="2"/>
      <c r="L4676" s="2"/>
      <c r="M4676" s="2"/>
      <c r="N4676" s="2"/>
      <c r="O4676" s="2"/>
      <c r="P4676" s="2"/>
      <c r="Q4676" s="2"/>
      <c r="R4676" s="2"/>
      <c r="S4676" s="2"/>
      <c r="T4676" s="2"/>
      <c r="U4676" s="2"/>
      <c r="V4676" s="2"/>
      <c r="W4676" s="2"/>
      <c r="X4676" s="2"/>
      <c r="Y4676" s="2"/>
      <c r="Z4676" s="2"/>
      <c r="AA4676" s="2"/>
      <c r="AB4676" s="2"/>
      <c r="AC4676" s="2"/>
      <c r="AD4676" s="2"/>
      <c r="AE4676" s="2"/>
      <c r="AF4676" s="2"/>
      <c r="AG4676" s="2"/>
      <c r="AH4676" s="2"/>
      <c r="AI4676" s="2"/>
      <c r="AJ4676" s="2"/>
      <c r="AK4676" s="2"/>
      <c r="AL4676" s="2"/>
      <c r="AM4676" s="2"/>
      <c r="AN4676" s="2"/>
      <c r="AO4676" s="2"/>
      <c r="AP4676" s="2"/>
      <c r="AQ4676" s="2"/>
      <c r="AR4676" s="2"/>
      <c r="AS4676" s="2"/>
      <c r="AT4676" s="2"/>
      <c r="AU4676" s="2"/>
    </row>
    <row r="4677" spans="1:47" ht="15.75">
      <c r="A4677" s="2"/>
      <c r="B4677" s="2"/>
      <c r="C4677" s="2"/>
      <c r="D4677" s="2"/>
      <c r="E4677" s="2"/>
      <c r="F4677" s="26"/>
      <c r="G4677" s="4"/>
      <c r="H4677" s="2"/>
      <c r="I4677" s="2"/>
      <c r="J4677" s="2"/>
      <c r="K4677" s="2"/>
      <c r="L4677" s="2"/>
      <c r="M4677" s="2"/>
      <c r="N4677" s="2"/>
      <c r="O4677" s="2"/>
      <c r="P4677" s="2"/>
      <c r="Q4677" s="2"/>
      <c r="R4677" s="2"/>
      <c r="S4677" s="2"/>
      <c r="T4677" s="2"/>
      <c r="U4677" s="2"/>
      <c r="V4677" s="2"/>
      <c r="W4677" s="2"/>
      <c r="X4677" s="2"/>
      <c r="Y4677" s="2"/>
      <c r="Z4677" s="2"/>
      <c r="AA4677" s="2"/>
      <c r="AB4677" s="2"/>
      <c r="AC4677" s="2"/>
      <c r="AD4677" s="2"/>
      <c r="AE4677" s="2"/>
      <c r="AF4677" s="2"/>
      <c r="AG4677" s="2"/>
      <c r="AH4677" s="2"/>
      <c r="AI4677" s="2"/>
      <c r="AJ4677" s="2"/>
      <c r="AK4677" s="2"/>
      <c r="AL4677" s="2"/>
      <c r="AM4677" s="2"/>
      <c r="AN4677" s="2"/>
      <c r="AO4677" s="2"/>
      <c r="AP4677" s="2"/>
      <c r="AQ4677" s="2"/>
      <c r="AR4677" s="2"/>
      <c r="AS4677" s="2"/>
      <c r="AT4677" s="2"/>
      <c r="AU4677" s="2"/>
    </row>
    <row r="4678" spans="1:47" ht="15.75">
      <c r="A4678" s="2"/>
      <c r="B4678" s="2"/>
      <c r="C4678" s="2"/>
      <c r="D4678" s="2"/>
      <c r="E4678" s="2"/>
      <c r="F4678" s="26"/>
      <c r="G4678" s="4"/>
      <c r="H4678" s="2"/>
      <c r="I4678" s="2"/>
      <c r="J4678" s="2"/>
      <c r="K4678" s="2"/>
      <c r="L4678" s="2"/>
      <c r="M4678" s="2"/>
      <c r="N4678" s="2"/>
      <c r="O4678" s="2"/>
      <c r="P4678" s="2"/>
      <c r="Q4678" s="2"/>
      <c r="R4678" s="2"/>
      <c r="S4678" s="2"/>
      <c r="T4678" s="2"/>
      <c r="U4678" s="2"/>
      <c r="V4678" s="2"/>
      <c r="W4678" s="2"/>
      <c r="X4678" s="2"/>
      <c r="Y4678" s="2"/>
      <c r="Z4678" s="2"/>
      <c r="AA4678" s="2"/>
      <c r="AB4678" s="2"/>
      <c r="AC4678" s="2"/>
      <c r="AD4678" s="2"/>
      <c r="AE4678" s="2"/>
      <c r="AF4678" s="2"/>
      <c r="AG4678" s="2"/>
      <c r="AH4678" s="2"/>
      <c r="AI4678" s="2"/>
      <c r="AJ4678" s="2"/>
      <c r="AK4678" s="2"/>
      <c r="AL4678" s="2"/>
      <c r="AM4678" s="2"/>
      <c r="AN4678" s="2"/>
      <c r="AO4678" s="2"/>
      <c r="AP4678" s="2"/>
      <c r="AQ4678" s="2"/>
      <c r="AR4678" s="2"/>
      <c r="AS4678" s="2"/>
      <c r="AT4678" s="2"/>
      <c r="AU4678" s="2"/>
    </row>
    <row r="4679" spans="1:47" ht="15.75">
      <c r="A4679" s="2"/>
      <c r="B4679" s="2"/>
      <c r="C4679" s="2"/>
      <c r="D4679" s="2"/>
      <c r="E4679" s="2"/>
      <c r="F4679" s="26"/>
      <c r="G4679" s="4"/>
      <c r="H4679" s="2"/>
      <c r="I4679" s="2"/>
      <c r="J4679" s="2"/>
      <c r="K4679" s="2"/>
      <c r="L4679" s="2"/>
      <c r="M4679" s="2"/>
      <c r="N4679" s="2"/>
      <c r="O4679" s="2"/>
      <c r="P4679" s="2"/>
      <c r="Q4679" s="2"/>
      <c r="R4679" s="2"/>
      <c r="S4679" s="2"/>
      <c r="T4679" s="2"/>
      <c r="U4679" s="2"/>
      <c r="V4679" s="2"/>
      <c r="W4679" s="2"/>
      <c r="X4679" s="2"/>
      <c r="Y4679" s="2"/>
      <c r="Z4679" s="2"/>
      <c r="AA4679" s="2"/>
      <c r="AB4679" s="2"/>
      <c r="AC4679" s="2"/>
      <c r="AD4679" s="2"/>
      <c r="AE4679" s="2"/>
      <c r="AF4679" s="2"/>
      <c r="AG4679" s="2"/>
      <c r="AH4679" s="2"/>
      <c r="AI4679" s="2"/>
      <c r="AJ4679" s="2"/>
      <c r="AK4679" s="2"/>
      <c r="AL4679" s="2"/>
      <c r="AM4679" s="2"/>
      <c r="AN4679" s="2"/>
      <c r="AO4679" s="2"/>
      <c r="AP4679" s="2"/>
      <c r="AQ4679" s="2"/>
      <c r="AR4679" s="2"/>
      <c r="AS4679" s="2"/>
      <c r="AT4679" s="2"/>
      <c r="AU4679" s="2"/>
    </row>
    <row r="4680" spans="1:47" ht="15.75">
      <c r="A4680" s="2"/>
      <c r="B4680" s="2"/>
      <c r="C4680" s="2"/>
      <c r="D4680" s="2"/>
      <c r="E4680" s="2"/>
      <c r="F4680" s="26"/>
      <c r="G4680" s="4"/>
      <c r="H4680" s="2"/>
      <c r="I4680" s="2"/>
      <c r="J4680" s="2"/>
      <c r="K4680" s="2"/>
      <c r="L4680" s="2"/>
      <c r="M4680" s="2"/>
      <c r="N4680" s="2"/>
      <c r="O4680" s="2"/>
      <c r="P4680" s="2"/>
      <c r="Q4680" s="2"/>
      <c r="R4680" s="2"/>
      <c r="S4680" s="2"/>
      <c r="T4680" s="2"/>
      <c r="U4680" s="2"/>
      <c r="V4680" s="2"/>
      <c r="W4680" s="2"/>
      <c r="X4680" s="2"/>
      <c r="Y4680" s="2"/>
      <c r="Z4680" s="2"/>
      <c r="AA4680" s="2"/>
      <c r="AB4680" s="2"/>
      <c r="AC4680" s="2"/>
      <c r="AD4680" s="2"/>
      <c r="AE4680" s="2"/>
      <c r="AF4680" s="2"/>
      <c r="AG4680" s="2"/>
      <c r="AH4680" s="2"/>
      <c r="AI4680" s="2"/>
      <c r="AJ4680" s="2"/>
      <c r="AK4680" s="2"/>
      <c r="AL4680" s="2"/>
      <c r="AM4680" s="2"/>
      <c r="AN4680" s="2"/>
      <c r="AO4680" s="2"/>
      <c r="AP4680" s="2"/>
      <c r="AQ4680" s="2"/>
      <c r="AR4680" s="2"/>
      <c r="AS4680" s="2"/>
      <c r="AT4680" s="2"/>
      <c r="AU4680" s="2"/>
    </row>
    <row r="4681" spans="1:47" ht="15.75">
      <c r="A4681" s="2"/>
      <c r="B4681" s="2"/>
      <c r="C4681" s="2"/>
      <c r="D4681" s="2"/>
      <c r="E4681" s="2"/>
      <c r="F4681" s="26"/>
      <c r="G4681" s="4"/>
      <c r="H4681" s="2"/>
      <c r="I4681" s="2"/>
      <c r="J4681" s="2"/>
      <c r="K4681" s="2"/>
      <c r="L4681" s="2"/>
      <c r="M4681" s="2"/>
      <c r="N4681" s="2"/>
      <c r="O4681" s="2"/>
      <c r="P4681" s="2"/>
      <c r="Q4681" s="2"/>
      <c r="R4681" s="2"/>
      <c r="S4681" s="2"/>
      <c r="T4681" s="2"/>
      <c r="U4681" s="2"/>
      <c r="V4681" s="2"/>
      <c r="W4681" s="2"/>
      <c r="X4681" s="2"/>
      <c r="Y4681" s="2"/>
      <c r="Z4681" s="2"/>
      <c r="AA4681" s="2"/>
      <c r="AB4681" s="2"/>
      <c r="AC4681" s="2"/>
      <c r="AD4681" s="2"/>
      <c r="AE4681" s="2"/>
      <c r="AF4681" s="2"/>
      <c r="AG4681" s="2"/>
      <c r="AH4681" s="2"/>
      <c r="AI4681" s="2"/>
      <c r="AJ4681" s="2"/>
      <c r="AK4681" s="2"/>
      <c r="AL4681" s="2"/>
      <c r="AM4681" s="2"/>
      <c r="AN4681" s="2"/>
      <c r="AO4681" s="2"/>
      <c r="AP4681" s="2"/>
      <c r="AQ4681" s="2"/>
      <c r="AR4681" s="2"/>
      <c r="AS4681" s="2"/>
      <c r="AT4681" s="2"/>
      <c r="AU4681" s="2"/>
    </row>
    <row r="4682" spans="1:47" ht="15.75">
      <c r="A4682" s="2"/>
      <c r="B4682" s="2"/>
      <c r="C4682" s="2"/>
      <c r="D4682" s="2"/>
      <c r="E4682" s="2"/>
      <c r="F4682" s="26"/>
      <c r="G4682" s="4"/>
      <c r="H4682" s="2"/>
      <c r="I4682" s="2"/>
      <c r="J4682" s="2"/>
      <c r="K4682" s="2"/>
      <c r="L4682" s="2"/>
      <c r="M4682" s="2"/>
      <c r="N4682" s="2"/>
      <c r="O4682" s="2"/>
      <c r="P4682" s="2"/>
      <c r="Q4682" s="2"/>
      <c r="R4682" s="2"/>
      <c r="S4682" s="2"/>
      <c r="T4682" s="2"/>
      <c r="U4682" s="2"/>
      <c r="V4682" s="2"/>
      <c r="W4682" s="2"/>
      <c r="X4682" s="2"/>
      <c r="Y4682" s="2"/>
      <c r="Z4682" s="2"/>
      <c r="AA4682" s="2"/>
      <c r="AB4682" s="2"/>
      <c r="AC4682" s="2"/>
      <c r="AD4682" s="2"/>
      <c r="AE4682" s="2"/>
      <c r="AF4682" s="2"/>
      <c r="AG4682" s="2"/>
      <c r="AH4682" s="2"/>
      <c r="AI4682" s="2"/>
      <c r="AJ4682" s="2"/>
      <c r="AK4682" s="2"/>
      <c r="AL4682" s="2"/>
      <c r="AM4682" s="2"/>
      <c r="AN4682" s="2"/>
      <c r="AO4682" s="2"/>
      <c r="AP4682" s="2"/>
      <c r="AQ4682" s="2"/>
      <c r="AR4682" s="2"/>
      <c r="AS4682" s="2"/>
      <c r="AT4682" s="2"/>
      <c r="AU4682" s="2"/>
    </row>
    <row r="4683" spans="1:47" ht="15.75">
      <c r="A4683" s="2"/>
      <c r="B4683" s="2"/>
      <c r="C4683" s="2"/>
      <c r="D4683" s="2"/>
      <c r="E4683" s="2"/>
      <c r="F4683" s="26"/>
      <c r="G4683" s="4"/>
      <c r="H4683" s="2"/>
      <c r="I4683" s="2"/>
      <c r="J4683" s="2"/>
      <c r="K4683" s="2"/>
      <c r="L4683" s="2"/>
      <c r="M4683" s="2"/>
      <c r="N4683" s="2"/>
      <c r="O4683" s="2"/>
      <c r="P4683" s="2"/>
      <c r="Q4683" s="2"/>
      <c r="R4683" s="2"/>
      <c r="S4683" s="2"/>
      <c r="T4683" s="2"/>
      <c r="U4683" s="2"/>
      <c r="V4683" s="2"/>
      <c r="W4683" s="2"/>
      <c r="X4683" s="2"/>
      <c r="Y4683" s="2"/>
      <c r="Z4683" s="2"/>
      <c r="AA4683" s="2"/>
      <c r="AB4683" s="2"/>
      <c r="AC4683" s="2"/>
      <c r="AD4683" s="2"/>
      <c r="AE4683" s="2"/>
      <c r="AF4683" s="2"/>
      <c r="AG4683" s="2"/>
      <c r="AH4683" s="2"/>
      <c r="AI4683" s="2"/>
      <c r="AJ4683" s="2"/>
      <c r="AK4683" s="2"/>
      <c r="AL4683" s="2"/>
      <c r="AM4683" s="2"/>
      <c r="AN4683" s="2"/>
      <c r="AO4683" s="2"/>
      <c r="AP4683" s="2"/>
      <c r="AQ4683" s="2"/>
      <c r="AR4683" s="2"/>
      <c r="AS4683" s="2"/>
      <c r="AT4683" s="2"/>
      <c r="AU4683" s="2"/>
    </row>
    <row r="4684" spans="1:47" ht="15.75">
      <c r="A4684" s="2"/>
      <c r="B4684" s="2"/>
      <c r="C4684" s="2"/>
      <c r="D4684" s="2"/>
      <c r="E4684" s="2"/>
      <c r="F4684" s="26"/>
      <c r="G4684" s="4"/>
      <c r="H4684" s="2"/>
      <c r="I4684" s="2"/>
      <c r="J4684" s="2"/>
      <c r="K4684" s="2"/>
      <c r="L4684" s="2"/>
      <c r="M4684" s="2"/>
      <c r="N4684" s="2"/>
      <c r="O4684" s="2"/>
      <c r="P4684" s="2"/>
      <c r="Q4684" s="2"/>
      <c r="R4684" s="2"/>
      <c r="S4684" s="2"/>
      <c r="T4684" s="2"/>
      <c r="U4684" s="2"/>
      <c r="V4684" s="2"/>
      <c r="W4684" s="2"/>
      <c r="X4684" s="2"/>
      <c r="Y4684" s="2"/>
      <c r="Z4684" s="2"/>
      <c r="AA4684" s="2"/>
      <c r="AB4684" s="2"/>
      <c r="AC4684" s="2"/>
      <c r="AD4684" s="2"/>
      <c r="AE4684" s="2"/>
      <c r="AF4684" s="2"/>
      <c r="AG4684" s="2"/>
      <c r="AH4684" s="2"/>
      <c r="AI4684" s="2"/>
      <c r="AJ4684" s="2"/>
      <c r="AK4684" s="2"/>
      <c r="AL4684" s="2"/>
      <c r="AM4684" s="2"/>
      <c r="AN4684" s="2"/>
      <c r="AO4684" s="2"/>
      <c r="AP4684" s="2"/>
      <c r="AQ4684" s="2"/>
      <c r="AR4684" s="2"/>
      <c r="AS4684" s="2"/>
      <c r="AT4684" s="2"/>
      <c r="AU4684" s="2"/>
    </row>
    <row r="4685" spans="1:47" ht="15.75">
      <c r="A4685" s="2"/>
      <c r="B4685" s="2"/>
      <c r="C4685" s="2"/>
      <c r="D4685" s="2"/>
      <c r="E4685" s="2"/>
      <c r="F4685" s="26"/>
      <c r="G4685" s="4"/>
      <c r="H4685" s="2"/>
      <c r="I4685" s="2"/>
      <c r="J4685" s="2"/>
      <c r="K4685" s="2"/>
      <c r="L4685" s="2"/>
      <c r="M4685" s="2"/>
      <c r="N4685" s="2"/>
      <c r="O4685" s="2"/>
      <c r="P4685" s="2"/>
      <c r="Q4685" s="2"/>
      <c r="R4685" s="2"/>
      <c r="S4685" s="2"/>
      <c r="T4685" s="2"/>
      <c r="U4685" s="2"/>
      <c r="V4685" s="2"/>
      <c r="W4685" s="2"/>
      <c r="X4685" s="2"/>
      <c r="Y4685" s="2"/>
      <c r="Z4685" s="2"/>
      <c r="AA4685" s="2"/>
      <c r="AB4685" s="2"/>
      <c r="AC4685" s="2"/>
      <c r="AD4685" s="2"/>
      <c r="AE4685" s="2"/>
      <c r="AF4685" s="2"/>
      <c r="AG4685" s="2"/>
      <c r="AH4685" s="2"/>
      <c r="AI4685" s="2"/>
      <c r="AJ4685" s="2"/>
      <c r="AK4685" s="2"/>
      <c r="AL4685" s="2"/>
      <c r="AM4685" s="2"/>
      <c r="AN4685" s="2"/>
      <c r="AO4685" s="2"/>
      <c r="AP4685" s="2"/>
      <c r="AQ4685" s="2"/>
      <c r="AR4685" s="2"/>
      <c r="AS4685" s="2"/>
      <c r="AT4685" s="2"/>
      <c r="AU4685" s="2"/>
    </row>
    <row r="4686" spans="1:47" ht="15.75">
      <c r="A4686" s="2"/>
      <c r="B4686" s="2"/>
      <c r="C4686" s="2"/>
      <c r="D4686" s="2"/>
      <c r="E4686" s="2"/>
      <c r="F4686" s="26"/>
      <c r="G4686" s="4"/>
      <c r="H4686" s="2"/>
      <c r="I4686" s="2"/>
      <c r="J4686" s="2"/>
      <c r="K4686" s="2"/>
      <c r="L4686" s="2"/>
      <c r="M4686" s="2"/>
      <c r="N4686" s="2"/>
      <c r="O4686" s="2"/>
      <c r="P4686" s="2"/>
      <c r="Q4686" s="2"/>
      <c r="R4686" s="2"/>
      <c r="S4686" s="2"/>
      <c r="T4686" s="2"/>
      <c r="U4686" s="2"/>
      <c r="V4686" s="2"/>
      <c r="W4686" s="2"/>
      <c r="X4686" s="2"/>
      <c r="Y4686" s="2"/>
      <c r="Z4686" s="2"/>
      <c r="AA4686" s="2"/>
      <c r="AB4686" s="2"/>
      <c r="AC4686" s="2"/>
      <c r="AD4686" s="2"/>
      <c r="AE4686" s="2"/>
      <c r="AF4686" s="2"/>
      <c r="AG4686" s="2"/>
      <c r="AH4686" s="2"/>
      <c r="AI4686" s="2"/>
      <c r="AJ4686" s="2"/>
      <c r="AK4686" s="2"/>
      <c r="AL4686" s="2"/>
      <c r="AM4686" s="2"/>
      <c r="AN4686" s="2"/>
      <c r="AO4686" s="2"/>
      <c r="AP4686" s="2"/>
      <c r="AQ4686" s="2"/>
      <c r="AR4686" s="2"/>
      <c r="AS4686" s="2"/>
      <c r="AT4686" s="2"/>
      <c r="AU4686" s="2"/>
    </row>
    <row r="4687" spans="1:47" ht="15.75">
      <c r="A4687" s="2"/>
      <c r="B4687" s="2"/>
      <c r="C4687" s="2"/>
      <c r="D4687" s="2"/>
      <c r="E4687" s="2"/>
      <c r="F4687" s="26"/>
      <c r="G4687" s="4"/>
      <c r="H4687" s="2"/>
      <c r="I4687" s="2"/>
      <c r="J4687" s="2"/>
      <c r="K4687" s="2"/>
      <c r="L4687" s="2"/>
      <c r="M4687" s="2"/>
      <c r="N4687" s="2"/>
      <c r="O4687" s="2"/>
      <c r="P4687" s="2"/>
      <c r="Q4687" s="2"/>
      <c r="R4687" s="2"/>
      <c r="S4687" s="2"/>
      <c r="T4687" s="2"/>
      <c r="U4687" s="2"/>
      <c r="V4687" s="2"/>
      <c r="W4687" s="2"/>
      <c r="X4687" s="2"/>
      <c r="Y4687" s="2"/>
      <c r="Z4687" s="2"/>
      <c r="AA4687" s="2"/>
      <c r="AB4687" s="2"/>
      <c r="AC4687" s="2"/>
      <c r="AD4687" s="2"/>
      <c r="AE4687" s="2"/>
      <c r="AF4687" s="2"/>
      <c r="AG4687" s="2"/>
      <c r="AH4687" s="2"/>
      <c r="AI4687" s="2"/>
      <c r="AJ4687" s="2"/>
      <c r="AK4687" s="2"/>
      <c r="AL4687" s="2"/>
      <c r="AM4687" s="2"/>
      <c r="AN4687" s="2"/>
      <c r="AO4687" s="2"/>
      <c r="AP4687" s="2"/>
      <c r="AQ4687" s="2"/>
      <c r="AR4687" s="2"/>
      <c r="AS4687" s="2"/>
      <c r="AT4687" s="2"/>
      <c r="AU4687" s="2"/>
    </row>
    <row r="4688" spans="1:47" ht="15.75">
      <c r="A4688" s="2"/>
      <c r="B4688" s="2"/>
      <c r="C4688" s="2"/>
      <c r="D4688" s="2"/>
      <c r="E4688" s="2"/>
      <c r="F4688" s="26"/>
      <c r="G4688" s="4"/>
      <c r="H4688" s="2"/>
      <c r="I4688" s="2"/>
      <c r="J4688" s="2"/>
      <c r="K4688" s="2"/>
      <c r="L4688" s="2"/>
      <c r="M4688" s="2"/>
      <c r="N4688" s="2"/>
      <c r="O4688" s="2"/>
      <c r="P4688" s="2"/>
      <c r="Q4688" s="2"/>
      <c r="R4688" s="2"/>
      <c r="S4688" s="2"/>
      <c r="T4688" s="2"/>
      <c r="U4688" s="2"/>
      <c r="V4688" s="2"/>
      <c r="W4688" s="2"/>
      <c r="X4688" s="2"/>
      <c r="Y4688" s="2"/>
      <c r="Z4688" s="2"/>
      <c r="AA4688" s="2"/>
      <c r="AB4688" s="2"/>
      <c r="AC4688" s="2"/>
      <c r="AD4688" s="2"/>
      <c r="AE4688" s="2"/>
      <c r="AF4688" s="2"/>
      <c r="AG4688" s="2"/>
      <c r="AH4688" s="2"/>
      <c r="AI4688" s="2"/>
      <c r="AJ4688" s="2"/>
      <c r="AK4688" s="2"/>
      <c r="AL4688" s="2"/>
      <c r="AM4688" s="2"/>
      <c r="AN4688" s="2"/>
      <c r="AO4688" s="2"/>
      <c r="AP4688" s="2"/>
      <c r="AQ4688" s="2"/>
      <c r="AR4688" s="2"/>
      <c r="AS4688" s="2"/>
      <c r="AT4688" s="2"/>
      <c r="AU4688" s="2"/>
    </row>
    <row r="4689" spans="1:47" ht="15.75">
      <c r="A4689" s="2"/>
      <c r="B4689" s="2"/>
      <c r="C4689" s="2"/>
      <c r="D4689" s="2"/>
      <c r="E4689" s="2"/>
      <c r="F4689" s="26"/>
      <c r="G4689" s="4"/>
      <c r="H4689" s="2"/>
      <c r="I4689" s="2"/>
      <c r="J4689" s="2"/>
      <c r="K4689" s="2"/>
      <c r="L4689" s="2"/>
      <c r="M4689" s="2"/>
      <c r="N4689" s="2"/>
      <c r="O4689" s="2"/>
      <c r="P4689" s="2"/>
      <c r="Q4689" s="2"/>
      <c r="R4689" s="2"/>
      <c r="S4689" s="2"/>
      <c r="T4689" s="2"/>
      <c r="U4689" s="2"/>
      <c r="V4689" s="2"/>
      <c r="W4689" s="2"/>
      <c r="X4689" s="2"/>
      <c r="Y4689" s="2"/>
      <c r="Z4689" s="2"/>
      <c r="AA4689" s="2"/>
      <c r="AB4689" s="2"/>
      <c r="AC4689" s="2"/>
      <c r="AD4689" s="2"/>
      <c r="AE4689" s="2"/>
      <c r="AF4689" s="2"/>
      <c r="AG4689" s="2"/>
      <c r="AH4689" s="2"/>
      <c r="AI4689" s="2"/>
      <c r="AJ4689" s="2"/>
      <c r="AK4689" s="2"/>
      <c r="AL4689" s="2"/>
      <c r="AM4689" s="2"/>
      <c r="AN4689" s="2"/>
      <c r="AO4689" s="2"/>
      <c r="AP4689" s="2"/>
      <c r="AQ4689" s="2"/>
      <c r="AR4689" s="2"/>
      <c r="AS4689" s="2"/>
      <c r="AT4689" s="2"/>
      <c r="AU4689" s="2"/>
    </row>
    <row r="4690" spans="1:47" ht="15.75">
      <c r="A4690" s="2"/>
      <c r="B4690" s="2"/>
      <c r="C4690" s="2"/>
      <c r="D4690" s="2"/>
      <c r="E4690" s="2"/>
      <c r="F4690" s="26"/>
      <c r="G4690" s="4"/>
      <c r="H4690" s="2"/>
      <c r="I4690" s="2"/>
      <c r="J4690" s="2"/>
      <c r="K4690" s="2"/>
      <c r="L4690" s="2"/>
      <c r="M4690" s="2"/>
      <c r="N4690" s="2"/>
      <c r="O4690" s="2"/>
      <c r="P4690" s="2"/>
      <c r="Q4690" s="2"/>
      <c r="R4690" s="2"/>
      <c r="S4690" s="2"/>
      <c r="T4690" s="2"/>
      <c r="U4690" s="2"/>
      <c r="V4690" s="2"/>
      <c r="W4690" s="2"/>
      <c r="X4690" s="2"/>
      <c r="Y4690" s="2"/>
      <c r="Z4690" s="2"/>
      <c r="AA4690" s="2"/>
      <c r="AB4690" s="2"/>
      <c r="AC4690" s="2"/>
      <c r="AD4690" s="2"/>
      <c r="AE4690" s="2"/>
      <c r="AF4690" s="2"/>
      <c r="AG4690" s="2"/>
      <c r="AH4690" s="2"/>
      <c r="AI4690" s="2"/>
      <c r="AJ4690" s="2"/>
      <c r="AK4690" s="2"/>
      <c r="AL4690" s="2"/>
      <c r="AM4690" s="2"/>
      <c r="AN4690" s="2"/>
      <c r="AO4690" s="2"/>
      <c r="AP4690" s="2"/>
      <c r="AQ4690" s="2"/>
      <c r="AR4690" s="2"/>
      <c r="AS4690" s="2"/>
      <c r="AT4690" s="2"/>
      <c r="AU4690" s="2"/>
    </row>
    <row r="4691" spans="1:47" ht="15.75">
      <c r="A4691" s="2"/>
      <c r="B4691" s="2"/>
      <c r="C4691" s="2"/>
      <c r="D4691" s="2"/>
      <c r="E4691" s="2"/>
      <c r="F4691" s="26"/>
      <c r="G4691" s="4"/>
      <c r="H4691" s="2"/>
      <c r="I4691" s="2"/>
      <c r="J4691" s="2"/>
      <c r="K4691" s="2"/>
      <c r="L4691" s="2"/>
      <c r="M4691" s="2"/>
      <c r="N4691" s="2"/>
      <c r="O4691" s="2"/>
      <c r="P4691" s="2"/>
      <c r="Q4691" s="2"/>
      <c r="R4691" s="2"/>
      <c r="S4691" s="2"/>
      <c r="T4691" s="2"/>
      <c r="U4691" s="2"/>
      <c r="V4691" s="2"/>
      <c r="W4691" s="2"/>
      <c r="X4691" s="2"/>
      <c r="Y4691" s="2"/>
      <c r="Z4691" s="2"/>
      <c r="AA4691" s="2"/>
      <c r="AB4691" s="2"/>
      <c r="AC4691" s="2"/>
      <c r="AD4691" s="2"/>
      <c r="AE4691" s="2"/>
      <c r="AF4691" s="2"/>
      <c r="AG4691" s="2"/>
      <c r="AH4691" s="2"/>
      <c r="AI4691" s="2"/>
      <c r="AJ4691" s="2"/>
      <c r="AK4691" s="2"/>
      <c r="AL4691" s="2"/>
      <c r="AM4691" s="2"/>
      <c r="AN4691" s="2"/>
      <c r="AO4691" s="2"/>
      <c r="AP4691" s="2"/>
      <c r="AQ4691" s="2"/>
      <c r="AR4691" s="2"/>
      <c r="AS4691" s="2"/>
      <c r="AT4691" s="2"/>
      <c r="AU4691" s="2"/>
    </row>
    <row r="4692" spans="1:47" ht="15.75">
      <c r="A4692" s="2"/>
      <c r="B4692" s="2"/>
      <c r="C4692" s="2"/>
      <c r="D4692" s="2"/>
      <c r="E4692" s="2"/>
      <c r="F4692" s="26"/>
      <c r="G4692" s="4"/>
      <c r="H4692" s="2"/>
      <c r="I4692" s="2"/>
      <c r="J4692" s="2"/>
      <c r="K4692" s="2"/>
      <c r="L4692" s="2"/>
      <c r="M4692" s="2"/>
      <c r="N4692" s="2"/>
      <c r="O4692" s="2"/>
      <c r="P4692" s="2"/>
      <c r="Q4692" s="2"/>
      <c r="R4692" s="2"/>
      <c r="S4692" s="2"/>
      <c r="T4692" s="2"/>
      <c r="U4692" s="2"/>
      <c r="V4692" s="2"/>
      <c r="W4692" s="2"/>
      <c r="X4692" s="2"/>
      <c r="Y4692" s="2"/>
      <c r="Z4692" s="2"/>
      <c r="AA4692" s="2"/>
      <c r="AB4692" s="2"/>
      <c r="AC4692" s="2"/>
      <c r="AD4692" s="2"/>
      <c r="AE4692" s="2"/>
      <c r="AF4692" s="2"/>
      <c r="AG4692" s="2"/>
      <c r="AH4692" s="2"/>
      <c r="AI4692" s="2"/>
      <c r="AJ4692" s="2"/>
      <c r="AK4692" s="2"/>
      <c r="AL4692" s="2"/>
      <c r="AM4692" s="2"/>
      <c r="AN4692" s="2"/>
      <c r="AO4692" s="2"/>
      <c r="AP4692" s="2"/>
      <c r="AQ4692" s="2"/>
      <c r="AR4692" s="2"/>
      <c r="AS4692" s="2"/>
      <c r="AT4692" s="2"/>
      <c r="AU4692" s="2"/>
    </row>
    <row r="4693" spans="1:47" ht="15.75">
      <c r="A4693" s="2"/>
      <c r="B4693" s="2"/>
      <c r="C4693" s="2"/>
      <c r="D4693" s="2"/>
      <c r="E4693" s="2"/>
      <c r="F4693" s="26"/>
      <c r="G4693" s="4"/>
      <c r="H4693" s="2"/>
      <c r="I4693" s="2"/>
      <c r="J4693" s="2"/>
      <c r="K4693" s="2"/>
      <c r="L4693" s="2"/>
      <c r="M4693" s="2"/>
      <c r="N4693" s="2"/>
      <c r="O4693" s="2"/>
      <c r="P4693" s="2"/>
      <c r="Q4693" s="2"/>
      <c r="R4693" s="2"/>
      <c r="S4693" s="2"/>
      <c r="T4693" s="2"/>
      <c r="U4693" s="2"/>
      <c r="V4693" s="2"/>
      <c r="W4693" s="2"/>
      <c r="X4693" s="2"/>
      <c r="Y4693" s="2"/>
      <c r="Z4693" s="2"/>
      <c r="AA4693" s="2"/>
      <c r="AB4693" s="2"/>
      <c r="AC4693" s="2"/>
      <c r="AD4693" s="2"/>
      <c r="AE4693" s="2"/>
      <c r="AF4693" s="2"/>
      <c r="AG4693" s="2"/>
      <c r="AH4693" s="2"/>
      <c r="AI4693" s="2"/>
      <c r="AJ4693" s="2"/>
      <c r="AK4693" s="2"/>
      <c r="AL4693" s="2"/>
      <c r="AM4693" s="2"/>
      <c r="AN4693" s="2"/>
      <c r="AO4693" s="2"/>
      <c r="AP4693" s="2"/>
      <c r="AQ4693" s="2"/>
      <c r="AR4693" s="2"/>
      <c r="AS4693" s="2"/>
      <c r="AT4693" s="2"/>
      <c r="AU4693" s="2"/>
    </row>
    <row r="4694" spans="1:47" ht="15.75">
      <c r="A4694" s="2"/>
      <c r="B4694" s="2"/>
      <c r="C4694" s="2"/>
      <c r="D4694" s="2"/>
      <c r="E4694" s="2"/>
      <c r="F4694" s="26"/>
      <c r="G4694" s="4"/>
      <c r="H4694" s="2"/>
      <c r="I4694" s="2"/>
      <c r="J4694" s="2"/>
      <c r="K4694" s="2"/>
      <c r="L4694" s="2"/>
      <c r="M4694" s="2"/>
      <c r="N4694" s="2"/>
      <c r="O4694" s="2"/>
      <c r="P4694" s="2"/>
      <c r="Q4694" s="2"/>
      <c r="R4694" s="2"/>
      <c r="S4694" s="2"/>
      <c r="T4694" s="2"/>
      <c r="U4694" s="2"/>
      <c r="V4694" s="2"/>
      <c r="W4694" s="2"/>
      <c r="X4694" s="2"/>
      <c r="Y4694" s="2"/>
      <c r="Z4694" s="2"/>
      <c r="AA4694" s="2"/>
      <c r="AB4694" s="2"/>
      <c r="AC4694" s="2"/>
      <c r="AD4694" s="2"/>
      <c r="AE4694" s="2"/>
      <c r="AF4694" s="2"/>
      <c r="AG4694" s="2"/>
      <c r="AH4694" s="2"/>
      <c r="AI4694" s="2"/>
      <c r="AJ4694" s="2"/>
      <c r="AK4694" s="2"/>
      <c r="AL4694" s="2"/>
      <c r="AM4694" s="2"/>
      <c r="AN4694" s="2"/>
      <c r="AO4694" s="2"/>
      <c r="AP4694" s="2"/>
      <c r="AQ4694" s="2"/>
      <c r="AR4694" s="2"/>
      <c r="AS4694" s="2"/>
      <c r="AT4694" s="2"/>
      <c r="AU4694" s="2"/>
    </row>
    <row r="4695" spans="1:47" ht="15.75">
      <c r="A4695" s="2"/>
      <c r="B4695" s="2"/>
      <c r="C4695" s="2"/>
      <c r="D4695" s="2"/>
      <c r="E4695" s="2"/>
      <c r="F4695" s="26"/>
      <c r="G4695" s="4"/>
      <c r="H4695" s="2"/>
      <c r="I4695" s="2"/>
      <c r="J4695" s="2"/>
      <c r="K4695" s="2"/>
      <c r="L4695" s="2"/>
      <c r="M4695" s="2"/>
      <c r="N4695" s="2"/>
      <c r="O4695" s="2"/>
      <c r="P4695" s="2"/>
      <c r="Q4695" s="2"/>
      <c r="R4695" s="2"/>
      <c r="S4695" s="2"/>
      <c r="T4695" s="2"/>
      <c r="U4695" s="2"/>
      <c r="V4695" s="2"/>
      <c r="W4695" s="2"/>
      <c r="X4695" s="2"/>
      <c r="Y4695" s="2"/>
      <c r="Z4695" s="2"/>
      <c r="AA4695" s="2"/>
      <c r="AB4695" s="2"/>
      <c r="AC4695" s="2"/>
      <c r="AD4695" s="2"/>
      <c r="AE4695" s="2"/>
      <c r="AF4695" s="2"/>
      <c r="AG4695" s="2"/>
      <c r="AH4695" s="2"/>
      <c r="AI4695" s="2"/>
      <c r="AJ4695" s="2"/>
      <c r="AK4695" s="2"/>
      <c r="AL4695" s="2"/>
      <c r="AM4695" s="2"/>
      <c r="AN4695" s="2"/>
      <c r="AO4695" s="2"/>
      <c r="AP4695" s="2"/>
      <c r="AQ4695" s="2"/>
      <c r="AR4695" s="2"/>
      <c r="AS4695" s="2"/>
      <c r="AT4695" s="2"/>
      <c r="AU4695" s="2"/>
    </row>
    <row r="4696" spans="1:47" ht="15.75">
      <c r="A4696" s="2"/>
      <c r="B4696" s="2"/>
      <c r="C4696" s="2"/>
      <c r="D4696" s="2"/>
      <c r="E4696" s="2"/>
      <c r="F4696" s="26"/>
      <c r="G4696" s="4"/>
      <c r="H4696" s="2"/>
      <c r="I4696" s="2"/>
      <c r="J4696" s="2"/>
      <c r="K4696" s="2"/>
      <c r="L4696" s="2"/>
      <c r="M4696" s="2"/>
      <c r="N4696" s="2"/>
      <c r="O4696" s="2"/>
      <c r="P4696" s="2"/>
      <c r="Q4696" s="2"/>
      <c r="R4696" s="2"/>
      <c r="S4696" s="2"/>
      <c r="T4696" s="2"/>
      <c r="U4696" s="2"/>
      <c r="V4696" s="2"/>
      <c r="W4696" s="2"/>
      <c r="X4696" s="2"/>
      <c r="Y4696" s="2"/>
      <c r="Z4696" s="2"/>
      <c r="AA4696" s="2"/>
      <c r="AB4696" s="2"/>
      <c r="AC4696" s="2"/>
      <c r="AD4696" s="2"/>
      <c r="AE4696" s="2"/>
      <c r="AF4696" s="2"/>
      <c r="AG4696" s="2"/>
      <c r="AH4696" s="2"/>
      <c r="AI4696" s="2"/>
      <c r="AJ4696" s="2"/>
      <c r="AK4696" s="2"/>
      <c r="AL4696" s="2"/>
      <c r="AM4696" s="2"/>
      <c r="AN4696" s="2"/>
      <c r="AO4696" s="2"/>
      <c r="AP4696" s="2"/>
      <c r="AQ4696" s="2"/>
      <c r="AR4696" s="2"/>
      <c r="AS4696" s="2"/>
      <c r="AT4696" s="2"/>
      <c r="AU4696" s="2"/>
    </row>
    <row r="4697" spans="1:47" ht="15.75">
      <c r="A4697" s="2"/>
      <c r="B4697" s="2"/>
      <c r="C4697" s="2"/>
      <c r="D4697" s="2"/>
      <c r="E4697" s="2"/>
      <c r="F4697" s="26"/>
      <c r="G4697" s="4"/>
      <c r="H4697" s="2"/>
      <c r="I4697" s="2"/>
      <c r="J4697" s="2"/>
      <c r="K4697" s="2"/>
      <c r="L4697" s="2"/>
      <c r="M4697" s="2"/>
      <c r="N4697" s="2"/>
      <c r="O4697" s="2"/>
      <c r="P4697" s="2"/>
      <c r="Q4697" s="2"/>
      <c r="R4697" s="2"/>
      <c r="S4697" s="2"/>
      <c r="T4697" s="2"/>
      <c r="U4697" s="2"/>
      <c r="V4697" s="2"/>
      <c r="W4697" s="2"/>
      <c r="X4697" s="2"/>
      <c r="Y4697" s="2"/>
      <c r="Z4697" s="2"/>
      <c r="AA4697" s="2"/>
      <c r="AB4697" s="2"/>
      <c r="AC4697" s="2"/>
      <c r="AD4697" s="2"/>
      <c r="AE4697" s="2"/>
      <c r="AF4697" s="2"/>
      <c r="AG4697" s="2"/>
      <c r="AH4697" s="2"/>
      <c r="AI4697" s="2"/>
      <c r="AJ4697" s="2"/>
      <c r="AK4697" s="2"/>
      <c r="AL4697" s="2"/>
      <c r="AM4697" s="2"/>
      <c r="AN4697" s="2"/>
      <c r="AO4697" s="2"/>
      <c r="AP4697" s="2"/>
      <c r="AQ4697" s="2"/>
      <c r="AR4697" s="2"/>
      <c r="AS4697" s="2"/>
      <c r="AT4697" s="2"/>
      <c r="AU4697" s="2"/>
    </row>
    <row r="4698" spans="1:47" ht="15.75">
      <c r="A4698" s="2"/>
      <c r="B4698" s="2"/>
      <c r="C4698" s="2"/>
      <c r="D4698" s="2"/>
      <c r="E4698" s="2"/>
      <c r="F4698" s="26"/>
      <c r="G4698" s="4"/>
      <c r="H4698" s="2"/>
      <c r="I4698" s="2"/>
      <c r="J4698" s="2"/>
      <c r="K4698" s="2"/>
      <c r="L4698" s="2"/>
      <c r="M4698" s="2"/>
      <c r="N4698" s="2"/>
      <c r="O4698" s="2"/>
      <c r="P4698" s="2"/>
      <c r="Q4698" s="2"/>
      <c r="R4698" s="2"/>
      <c r="S4698" s="2"/>
      <c r="T4698" s="2"/>
      <c r="U4698" s="2"/>
      <c r="V4698" s="2"/>
      <c r="W4698" s="2"/>
      <c r="X4698" s="2"/>
      <c r="Y4698" s="2"/>
      <c r="Z4698" s="2"/>
      <c r="AA4698" s="2"/>
      <c r="AB4698" s="2"/>
      <c r="AC4698" s="2"/>
      <c r="AD4698" s="2"/>
      <c r="AE4698" s="2"/>
      <c r="AF4698" s="2"/>
      <c r="AG4698" s="2"/>
      <c r="AH4698" s="2"/>
      <c r="AI4698" s="2"/>
      <c r="AJ4698" s="2"/>
      <c r="AK4698" s="2"/>
      <c r="AL4698" s="2"/>
      <c r="AM4698" s="2"/>
      <c r="AN4698" s="2"/>
      <c r="AO4698" s="2"/>
      <c r="AP4698" s="2"/>
      <c r="AQ4698" s="2"/>
      <c r="AR4698" s="2"/>
      <c r="AS4698" s="2"/>
      <c r="AT4698" s="2"/>
      <c r="AU4698" s="2"/>
    </row>
    <row r="4699" spans="1:47" ht="15.75">
      <c r="A4699" s="2"/>
      <c r="B4699" s="2"/>
      <c r="C4699" s="2"/>
      <c r="D4699" s="2"/>
      <c r="E4699" s="2"/>
      <c r="F4699" s="26"/>
      <c r="G4699" s="4"/>
      <c r="H4699" s="2"/>
      <c r="I4699" s="2"/>
      <c r="J4699" s="2"/>
      <c r="K4699" s="2"/>
      <c r="L4699" s="2"/>
      <c r="M4699" s="2"/>
      <c r="N4699" s="2"/>
      <c r="O4699" s="2"/>
      <c r="P4699" s="2"/>
      <c r="Q4699" s="2"/>
      <c r="R4699" s="2"/>
      <c r="S4699" s="2"/>
      <c r="T4699" s="2"/>
      <c r="U4699" s="2"/>
      <c r="V4699" s="2"/>
      <c r="W4699" s="2"/>
      <c r="X4699" s="2"/>
      <c r="Y4699" s="2"/>
      <c r="Z4699" s="2"/>
      <c r="AA4699" s="2"/>
      <c r="AB4699" s="2"/>
      <c r="AC4699" s="2"/>
      <c r="AD4699" s="2"/>
      <c r="AE4699" s="2"/>
      <c r="AF4699" s="2"/>
      <c r="AG4699" s="2"/>
      <c r="AH4699" s="2"/>
      <c r="AI4699" s="2"/>
      <c r="AJ4699" s="2"/>
      <c r="AK4699" s="2"/>
      <c r="AL4699" s="2"/>
      <c r="AM4699" s="2"/>
      <c r="AN4699" s="2"/>
      <c r="AO4699" s="2"/>
      <c r="AP4699" s="2"/>
      <c r="AQ4699" s="2"/>
      <c r="AR4699" s="2"/>
      <c r="AS4699" s="2"/>
      <c r="AT4699" s="2"/>
      <c r="AU4699" s="2"/>
    </row>
    <row r="4700" spans="1:47" ht="15.75">
      <c r="A4700" s="2"/>
      <c r="B4700" s="2"/>
      <c r="C4700" s="2"/>
      <c r="D4700" s="2"/>
      <c r="E4700" s="2"/>
      <c r="F4700" s="26"/>
      <c r="G4700" s="4"/>
      <c r="H4700" s="2"/>
      <c r="I4700" s="2"/>
      <c r="J4700" s="2"/>
      <c r="K4700" s="2"/>
      <c r="L4700" s="2"/>
      <c r="M4700" s="2"/>
      <c r="N4700" s="2"/>
      <c r="O4700" s="2"/>
      <c r="P4700" s="2"/>
      <c r="Q4700" s="2"/>
      <c r="R4700" s="2"/>
      <c r="S4700" s="2"/>
      <c r="T4700" s="2"/>
      <c r="U4700" s="2"/>
      <c r="V4700" s="2"/>
      <c r="W4700" s="2"/>
      <c r="X4700" s="2"/>
      <c r="Y4700" s="2"/>
      <c r="Z4700" s="2"/>
      <c r="AA4700" s="2"/>
      <c r="AB4700" s="2"/>
      <c r="AC4700" s="2"/>
      <c r="AD4700" s="2"/>
      <c r="AE4700" s="2"/>
      <c r="AF4700" s="2"/>
      <c r="AG4700" s="2"/>
      <c r="AH4700" s="2"/>
      <c r="AI4700" s="2"/>
      <c r="AJ4700" s="2"/>
      <c r="AK4700" s="2"/>
      <c r="AL4700" s="2"/>
      <c r="AM4700" s="2"/>
      <c r="AN4700" s="2"/>
      <c r="AO4700" s="2"/>
      <c r="AP4700" s="2"/>
      <c r="AQ4700" s="2"/>
      <c r="AR4700" s="2"/>
      <c r="AS4700" s="2"/>
      <c r="AT4700" s="2"/>
      <c r="AU4700" s="2"/>
    </row>
    <row r="4701" spans="1:47" ht="15.75">
      <c r="A4701" s="2"/>
      <c r="B4701" s="2"/>
      <c r="C4701" s="2"/>
      <c r="D4701" s="2"/>
      <c r="E4701" s="2"/>
      <c r="F4701" s="26"/>
      <c r="G4701" s="4"/>
      <c r="H4701" s="2"/>
      <c r="I4701" s="2"/>
      <c r="J4701" s="2"/>
      <c r="K4701" s="2"/>
      <c r="L4701" s="2"/>
      <c r="M4701" s="2"/>
      <c r="N4701" s="2"/>
      <c r="O4701" s="2"/>
      <c r="P4701" s="2"/>
      <c r="Q4701" s="2"/>
      <c r="R4701" s="2"/>
      <c r="S4701" s="2"/>
      <c r="T4701" s="2"/>
      <c r="U4701" s="2"/>
      <c r="V4701" s="2"/>
      <c r="W4701" s="2"/>
      <c r="X4701" s="2"/>
      <c r="Y4701" s="2"/>
      <c r="Z4701" s="2"/>
      <c r="AA4701" s="2"/>
      <c r="AB4701" s="2"/>
      <c r="AC4701" s="2"/>
      <c r="AD4701" s="2"/>
      <c r="AE4701" s="2"/>
      <c r="AF4701" s="2"/>
      <c r="AG4701" s="2"/>
      <c r="AH4701" s="2"/>
      <c r="AI4701" s="2"/>
      <c r="AJ4701" s="2"/>
      <c r="AK4701" s="2"/>
      <c r="AL4701" s="2"/>
      <c r="AM4701" s="2"/>
      <c r="AN4701" s="2"/>
      <c r="AO4701" s="2"/>
      <c r="AP4701" s="2"/>
      <c r="AQ4701" s="2"/>
      <c r="AR4701" s="2"/>
      <c r="AS4701" s="2"/>
      <c r="AT4701" s="2"/>
      <c r="AU4701" s="2"/>
    </row>
    <row r="4702" spans="1:47" ht="15.75">
      <c r="A4702" s="2"/>
      <c r="B4702" s="2"/>
      <c r="C4702" s="2"/>
      <c r="D4702" s="2"/>
      <c r="E4702" s="2"/>
      <c r="F4702" s="26"/>
      <c r="G4702" s="4"/>
      <c r="H4702" s="2"/>
      <c r="I4702" s="2"/>
      <c r="J4702" s="2"/>
      <c r="K4702" s="2"/>
      <c r="L4702" s="2"/>
      <c r="M4702" s="2"/>
      <c r="N4702" s="2"/>
      <c r="O4702" s="2"/>
      <c r="P4702" s="2"/>
      <c r="Q4702" s="2"/>
      <c r="R4702" s="2"/>
      <c r="S4702" s="2"/>
      <c r="T4702" s="2"/>
      <c r="U4702" s="2"/>
      <c r="V4702" s="2"/>
      <c r="W4702" s="2"/>
      <c r="X4702" s="2"/>
      <c r="Y4702" s="2"/>
      <c r="Z4702" s="2"/>
      <c r="AA4702" s="2"/>
      <c r="AB4702" s="2"/>
      <c r="AC4702" s="2"/>
      <c r="AD4702" s="2"/>
      <c r="AE4702" s="2"/>
      <c r="AF4702" s="2"/>
      <c r="AG4702" s="2"/>
      <c r="AH4702" s="2"/>
      <c r="AI4702" s="2"/>
      <c r="AJ4702" s="2"/>
      <c r="AK4702" s="2"/>
      <c r="AL4702" s="2"/>
      <c r="AM4702" s="2"/>
      <c r="AN4702" s="2"/>
      <c r="AO4702" s="2"/>
      <c r="AP4702" s="2"/>
      <c r="AQ4702" s="2"/>
      <c r="AR4702" s="2"/>
      <c r="AS4702" s="2"/>
      <c r="AT4702" s="2"/>
      <c r="AU4702" s="2"/>
    </row>
    <row r="4703" spans="1:47" ht="15.75">
      <c r="A4703" s="2"/>
      <c r="B4703" s="2"/>
      <c r="C4703" s="2"/>
      <c r="D4703" s="2"/>
      <c r="E4703" s="2"/>
      <c r="F4703" s="26"/>
      <c r="G4703" s="4"/>
      <c r="H4703" s="2"/>
      <c r="I4703" s="2"/>
      <c r="J4703" s="2"/>
      <c r="K4703" s="2"/>
      <c r="L4703" s="2"/>
      <c r="M4703" s="2"/>
      <c r="N4703" s="2"/>
      <c r="O4703" s="2"/>
      <c r="P4703" s="2"/>
      <c r="Q4703" s="2"/>
      <c r="R4703" s="2"/>
      <c r="S4703" s="2"/>
      <c r="T4703" s="2"/>
      <c r="U4703" s="2"/>
      <c r="V4703" s="2"/>
      <c r="W4703" s="2"/>
      <c r="X4703" s="2"/>
      <c r="Y4703" s="2"/>
      <c r="Z4703" s="2"/>
      <c r="AA4703" s="2"/>
      <c r="AB4703" s="2"/>
      <c r="AC4703" s="2"/>
      <c r="AD4703" s="2"/>
      <c r="AE4703" s="2"/>
      <c r="AF4703" s="2"/>
      <c r="AG4703" s="2"/>
      <c r="AH4703" s="2"/>
      <c r="AI4703" s="2"/>
      <c r="AJ4703" s="2"/>
      <c r="AK4703" s="2"/>
      <c r="AL4703" s="2"/>
      <c r="AM4703" s="2"/>
      <c r="AN4703" s="2"/>
      <c r="AO4703" s="2"/>
      <c r="AP4703" s="2"/>
      <c r="AQ4703" s="2"/>
      <c r="AR4703" s="2"/>
      <c r="AS4703" s="2"/>
      <c r="AT4703" s="2"/>
      <c r="AU4703" s="2"/>
    </row>
    <row r="4704" spans="1:47" ht="15.75">
      <c r="A4704" s="2"/>
      <c r="B4704" s="2"/>
      <c r="C4704" s="2"/>
      <c r="D4704" s="2"/>
      <c r="E4704" s="2"/>
      <c r="F4704" s="26"/>
      <c r="G4704" s="4"/>
      <c r="H4704" s="2"/>
      <c r="I4704" s="2"/>
      <c r="J4704" s="2"/>
      <c r="K4704" s="2"/>
      <c r="L4704" s="2"/>
      <c r="M4704" s="2"/>
      <c r="N4704" s="2"/>
      <c r="O4704" s="2"/>
      <c r="P4704" s="2"/>
      <c r="Q4704" s="2"/>
      <c r="R4704" s="2"/>
      <c r="S4704" s="2"/>
      <c r="T4704" s="2"/>
      <c r="U4704" s="2"/>
      <c r="V4704" s="2"/>
      <c r="W4704" s="2"/>
      <c r="X4704" s="2"/>
      <c r="Y4704" s="2"/>
      <c r="Z4704" s="2"/>
      <c r="AA4704" s="2"/>
      <c r="AB4704" s="2"/>
      <c r="AC4704" s="2"/>
      <c r="AD4704" s="2"/>
      <c r="AE4704" s="2"/>
      <c r="AF4704" s="2"/>
      <c r="AG4704" s="2"/>
      <c r="AH4704" s="2"/>
      <c r="AI4704" s="2"/>
      <c r="AJ4704" s="2"/>
      <c r="AK4704" s="2"/>
      <c r="AL4704" s="2"/>
      <c r="AM4704" s="2"/>
      <c r="AN4704" s="2"/>
      <c r="AO4704" s="2"/>
      <c r="AP4704" s="2"/>
      <c r="AQ4704" s="2"/>
      <c r="AR4704" s="2"/>
      <c r="AS4704" s="2"/>
      <c r="AT4704" s="2"/>
      <c r="AU4704" s="2"/>
    </row>
    <row r="4705" spans="1:47" ht="15.75">
      <c r="A4705" s="2"/>
      <c r="B4705" s="2"/>
      <c r="C4705" s="2"/>
      <c r="D4705" s="2"/>
      <c r="E4705" s="2"/>
      <c r="F4705" s="26"/>
      <c r="G4705" s="4"/>
      <c r="H4705" s="2"/>
      <c r="I4705" s="2"/>
      <c r="J4705" s="2"/>
      <c r="K4705" s="2"/>
      <c r="L4705" s="2"/>
      <c r="M4705" s="2"/>
      <c r="N4705" s="2"/>
      <c r="O4705" s="2"/>
      <c r="P4705" s="2"/>
      <c r="Q4705" s="2"/>
      <c r="R4705" s="2"/>
      <c r="S4705" s="2"/>
      <c r="T4705" s="2"/>
      <c r="U4705" s="2"/>
      <c r="V4705" s="2"/>
      <c r="W4705" s="2"/>
      <c r="X4705" s="2"/>
      <c r="Y4705" s="2"/>
      <c r="Z4705" s="2"/>
      <c r="AA4705" s="2"/>
      <c r="AB4705" s="2"/>
      <c r="AC4705" s="2"/>
      <c r="AD4705" s="2"/>
      <c r="AE4705" s="2"/>
      <c r="AF4705" s="2"/>
      <c r="AG4705" s="2"/>
      <c r="AH4705" s="2"/>
      <c r="AI4705" s="2"/>
      <c r="AJ4705" s="2"/>
      <c r="AK4705" s="2"/>
      <c r="AL4705" s="2"/>
      <c r="AM4705" s="2"/>
      <c r="AN4705" s="2"/>
      <c r="AO4705" s="2"/>
      <c r="AP4705" s="2"/>
      <c r="AQ4705" s="2"/>
      <c r="AR4705" s="2"/>
      <c r="AS4705" s="2"/>
      <c r="AT4705" s="2"/>
      <c r="AU4705" s="2"/>
    </row>
    <row r="4706" spans="1:47" ht="15.75">
      <c r="A4706" s="2"/>
      <c r="B4706" s="2"/>
      <c r="C4706" s="2"/>
      <c r="D4706" s="2"/>
      <c r="E4706" s="2"/>
      <c r="F4706" s="26"/>
      <c r="G4706" s="4"/>
      <c r="H4706" s="2"/>
      <c r="I4706" s="2"/>
      <c r="J4706" s="2"/>
      <c r="K4706" s="2"/>
      <c r="L4706" s="2"/>
      <c r="M4706" s="2"/>
      <c r="N4706" s="2"/>
      <c r="O4706" s="2"/>
      <c r="P4706" s="2"/>
      <c r="Q4706" s="2"/>
      <c r="R4706" s="2"/>
      <c r="S4706" s="2"/>
      <c r="T4706" s="2"/>
      <c r="U4706" s="2"/>
      <c r="V4706" s="2"/>
      <c r="W4706" s="2"/>
      <c r="X4706" s="2"/>
      <c r="Y4706" s="2"/>
      <c r="Z4706" s="2"/>
      <c r="AA4706" s="2"/>
      <c r="AB4706" s="2"/>
      <c r="AC4706" s="2"/>
      <c r="AD4706" s="2"/>
      <c r="AE4706" s="2"/>
      <c r="AF4706" s="2"/>
      <c r="AG4706" s="2"/>
      <c r="AH4706" s="2"/>
      <c r="AI4706" s="2"/>
      <c r="AJ4706" s="2"/>
      <c r="AK4706" s="2"/>
      <c r="AL4706" s="2"/>
      <c r="AM4706" s="2"/>
      <c r="AN4706" s="2"/>
      <c r="AO4706" s="2"/>
      <c r="AP4706" s="2"/>
      <c r="AQ4706" s="2"/>
      <c r="AR4706" s="2"/>
      <c r="AS4706" s="2"/>
      <c r="AT4706" s="2"/>
      <c r="AU4706" s="2"/>
    </row>
    <row r="4707" spans="1:47" ht="15.75">
      <c r="A4707" s="2"/>
      <c r="B4707" s="2"/>
      <c r="C4707" s="2"/>
      <c r="D4707" s="2"/>
      <c r="E4707" s="2"/>
      <c r="F4707" s="26"/>
      <c r="G4707" s="4"/>
      <c r="H4707" s="2"/>
      <c r="I4707" s="2"/>
      <c r="J4707" s="2"/>
      <c r="K4707" s="2"/>
      <c r="L4707" s="2"/>
      <c r="M4707" s="2"/>
      <c r="N4707" s="2"/>
      <c r="O4707" s="2"/>
      <c r="P4707" s="2"/>
      <c r="Q4707" s="2"/>
      <c r="R4707" s="2"/>
      <c r="S4707" s="2"/>
      <c r="T4707" s="2"/>
      <c r="U4707" s="2"/>
      <c r="V4707" s="2"/>
      <c r="W4707" s="2"/>
      <c r="X4707" s="2"/>
      <c r="Y4707" s="2"/>
      <c r="Z4707" s="2"/>
      <c r="AA4707" s="2"/>
      <c r="AB4707" s="2"/>
      <c r="AC4707" s="2"/>
      <c r="AD4707" s="2"/>
      <c r="AE4707" s="2"/>
      <c r="AF4707" s="2"/>
      <c r="AG4707" s="2"/>
      <c r="AH4707" s="2"/>
      <c r="AI4707" s="2"/>
      <c r="AJ4707" s="2"/>
      <c r="AK4707" s="2"/>
      <c r="AL4707" s="2"/>
      <c r="AM4707" s="2"/>
      <c r="AN4707" s="2"/>
      <c r="AO4707" s="2"/>
      <c r="AP4707" s="2"/>
      <c r="AQ4707" s="2"/>
      <c r="AR4707" s="2"/>
      <c r="AS4707" s="2"/>
      <c r="AT4707" s="2"/>
      <c r="AU4707" s="2"/>
    </row>
    <row r="4708" spans="1:47" ht="15.75">
      <c r="A4708" s="2"/>
      <c r="B4708" s="2"/>
      <c r="C4708" s="2"/>
      <c r="D4708" s="2"/>
      <c r="E4708" s="2"/>
      <c r="F4708" s="26"/>
      <c r="G4708" s="4"/>
      <c r="H4708" s="2"/>
      <c r="I4708" s="2"/>
      <c r="J4708" s="2"/>
      <c r="K4708" s="2"/>
      <c r="L4708" s="2"/>
      <c r="M4708" s="2"/>
      <c r="N4708" s="2"/>
      <c r="O4708" s="2"/>
      <c r="P4708" s="2"/>
      <c r="Q4708" s="2"/>
      <c r="R4708" s="2"/>
      <c r="S4708" s="2"/>
      <c r="T4708" s="2"/>
      <c r="U4708" s="2"/>
      <c r="V4708" s="2"/>
      <c r="W4708" s="2"/>
      <c r="X4708" s="2"/>
      <c r="Y4708" s="2"/>
      <c r="Z4708" s="2"/>
      <c r="AA4708" s="2"/>
      <c r="AB4708" s="2"/>
      <c r="AC4708" s="2"/>
      <c r="AD4708" s="2"/>
      <c r="AE4708" s="2"/>
      <c r="AF4708" s="2"/>
      <c r="AG4708" s="2"/>
      <c r="AH4708" s="2"/>
      <c r="AI4708" s="2"/>
      <c r="AJ4708" s="2"/>
      <c r="AK4708" s="2"/>
      <c r="AL4708" s="2"/>
      <c r="AM4708" s="2"/>
      <c r="AN4708" s="2"/>
      <c r="AO4708" s="2"/>
      <c r="AP4708" s="2"/>
      <c r="AQ4708" s="2"/>
      <c r="AR4708" s="2"/>
      <c r="AS4708" s="2"/>
      <c r="AT4708" s="2"/>
      <c r="AU4708" s="2"/>
    </row>
    <row r="4709" spans="1:47" ht="15.75">
      <c r="A4709" s="2"/>
      <c r="B4709" s="2"/>
      <c r="C4709" s="2"/>
      <c r="D4709" s="2"/>
      <c r="E4709" s="2"/>
      <c r="F4709" s="26"/>
      <c r="G4709" s="4"/>
      <c r="H4709" s="2"/>
      <c r="I4709" s="2"/>
      <c r="J4709" s="2"/>
      <c r="K4709" s="2"/>
      <c r="L4709" s="2"/>
      <c r="M4709" s="2"/>
      <c r="N4709" s="2"/>
      <c r="O4709" s="2"/>
      <c r="P4709" s="2"/>
      <c r="Q4709" s="2"/>
      <c r="R4709" s="2"/>
      <c r="S4709" s="2"/>
      <c r="T4709" s="2"/>
      <c r="U4709" s="2"/>
      <c r="V4709" s="2"/>
      <c r="W4709" s="2"/>
      <c r="X4709" s="2"/>
      <c r="Y4709" s="2"/>
      <c r="Z4709" s="2"/>
      <c r="AA4709" s="2"/>
      <c r="AB4709" s="2"/>
      <c r="AC4709" s="2"/>
      <c r="AD4709" s="2"/>
      <c r="AE4709" s="2"/>
      <c r="AF4709" s="2"/>
      <c r="AG4709" s="2"/>
      <c r="AH4709" s="2"/>
      <c r="AI4709" s="2"/>
      <c r="AJ4709" s="2"/>
      <c r="AK4709" s="2"/>
      <c r="AL4709" s="2"/>
      <c r="AM4709" s="2"/>
      <c r="AN4709" s="2"/>
      <c r="AO4709" s="2"/>
      <c r="AP4709" s="2"/>
      <c r="AQ4709" s="2"/>
      <c r="AR4709" s="2"/>
      <c r="AS4709" s="2"/>
      <c r="AT4709" s="2"/>
      <c r="AU4709" s="2"/>
    </row>
    <row r="4710" spans="1:47" ht="15.75">
      <c r="A4710" s="2"/>
      <c r="B4710" s="2"/>
      <c r="C4710" s="2"/>
      <c r="D4710" s="2"/>
      <c r="E4710" s="2"/>
      <c r="F4710" s="26"/>
      <c r="G4710" s="4"/>
      <c r="H4710" s="2"/>
      <c r="I4710" s="2"/>
      <c r="J4710" s="2"/>
      <c r="K4710" s="2"/>
      <c r="L4710" s="2"/>
      <c r="M4710" s="2"/>
      <c r="N4710" s="2"/>
      <c r="O4710" s="2"/>
      <c r="P4710" s="2"/>
      <c r="Q4710" s="2"/>
      <c r="R4710" s="2"/>
      <c r="S4710" s="2"/>
      <c r="T4710" s="2"/>
      <c r="U4710" s="2"/>
      <c r="V4710" s="2"/>
      <c r="W4710" s="2"/>
      <c r="X4710" s="2"/>
      <c r="Y4710" s="2"/>
      <c r="Z4710" s="2"/>
      <c r="AA4710" s="2"/>
      <c r="AB4710" s="2"/>
      <c r="AC4710" s="2"/>
      <c r="AD4710" s="2"/>
      <c r="AE4710" s="2"/>
      <c r="AF4710" s="2"/>
      <c r="AG4710" s="2"/>
      <c r="AH4710" s="2"/>
      <c r="AI4710" s="2"/>
      <c r="AJ4710" s="2"/>
      <c r="AK4710" s="2"/>
      <c r="AL4710" s="2"/>
      <c r="AM4710" s="2"/>
      <c r="AN4710" s="2"/>
      <c r="AO4710" s="2"/>
      <c r="AP4710" s="2"/>
      <c r="AQ4710" s="2"/>
      <c r="AR4710" s="2"/>
      <c r="AS4710" s="2"/>
      <c r="AT4710" s="2"/>
      <c r="AU4710" s="2"/>
    </row>
    <row r="4711" spans="1:47" ht="15.75">
      <c r="A4711" s="2"/>
      <c r="B4711" s="2"/>
      <c r="C4711" s="2"/>
      <c r="D4711" s="2"/>
      <c r="E4711" s="2"/>
      <c r="F4711" s="26"/>
      <c r="G4711" s="4"/>
      <c r="H4711" s="2"/>
      <c r="I4711" s="2"/>
      <c r="J4711" s="2"/>
      <c r="K4711" s="2"/>
      <c r="L4711" s="2"/>
      <c r="M4711" s="2"/>
      <c r="N4711" s="2"/>
      <c r="O4711" s="2"/>
      <c r="P4711" s="2"/>
      <c r="Q4711" s="2"/>
      <c r="R4711" s="2"/>
      <c r="S4711" s="2"/>
      <c r="T4711" s="2"/>
      <c r="U4711" s="2"/>
      <c r="V4711" s="2"/>
      <c r="W4711" s="2"/>
      <c r="X4711" s="2"/>
      <c r="Y4711" s="2"/>
      <c r="Z4711" s="2"/>
      <c r="AA4711" s="2"/>
      <c r="AB4711" s="2"/>
      <c r="AC4711" s="2"/>
      <c r="AD4711" s="2"/>
      <c r="AE4711" s="2"/>
      <c r="AF4711" s="2"/>
      <c r="AG4711" s="2"/>
      <c r="AH4711" s="2"/>
      <c r="AI4711" s="2"/>
      <c r="AJ4711" s="2"/>
      <c r="AK4711" s="2"/>
      <c r="AL4711" s="2"/>
      <c r="AM4711" s="2"/>
      <c r="AN4711" s="2"/>
      <c r="AO4711" s="2"/>
      <c r="AP4711" s="2"/>
      <c r="AQ4711" s="2"/>
      <c r="AR4711" s="2"/>
      <c r="AS4711" s="2"/>
      <c r="AT4711" s="2"/>
      <c r="AU4711" s="2"/>
    </row>
    <row r="4712" spans="1:47" ht="15.75">
      <c r="A4712" s="2"/>
      <c r="B4712" s="2"/>
      <c r="C4712" s="2"/>
      <c r="D4712" s="2"/>
      <c r="E4712" s="2"/>
      <c r="F4712" s="26"/>
      <c r="G4712" s="4"/>
      <c r="H4712" s="2"/>
      <c r="I4712" s="2"/>
      <c r="J4712" s="2"/>
      <c r="K4712" s="2"/>
      <c r="L4712" s="2"/>
      <c r="M4712" s="2"/>
      <c r="N4712" s="2"/>
      <c r="O4712" s="2"/>
      <c r="P4712" s="2"/>
      <c r="Q4712" s="2"/>
      <c r="R4712" s="2"/>
      <c r="S4712" s="2"/>
      <c r="T4712" s="2"/>
      <c r="U4712" s="2"/>
      <c r="V4712" s="2"/>
      <c r="W4712" s="2"/>
      <c r="X4712" s="2"/>
      <c r="Y4712" s="2"/>
      <c r="Z4712" s="2"/>
      <c r="AA4712" s="2"/>
      <c r="AB4712" s="2"/>
      <c r="AC4712" s="2"/>
      <c r="AD4712" s="2"/>
      <c r="AE4712" s="2"/>
      <c r="AF4712" s="2"/>
      <c r="AG4712" s="2"/>
      <c r="AH4712" s="2"/>
      <c r="AI4712" s="2"/>
      <c r="AJ4712" s="2"/>
      <c r="AK4712" s="2"/>
      <c r="AL4712" s="2"/>
      <c r="AM4712" s="2"/>
      <c r="AN4712" s="2"/>
      <c r="AO4712" s="2"/>
      <c r="AP4712" s="2"/>
      <c r="AQ4712" s="2"/>
      <c r="AR4712" s="2"/>
      <c r="AS4712" s="2"/>
      <c r="AT4712" s="2"/>
      <c r="AU4712" s="2"/>
    </row>
    <row r="4713" spans="1:47" ht="15.75">
      <c r="A4713" s="2"/>
      <c r="B4713" s="2"/>
      <c r="C4713" s="2"/>
      <c r="D4713" s="2"/>
      <c r="E4713" s="2"/>
      <c r="F4713" s="26"/>
      <c r="G4713" s="4"/>
      <c r="H4713" s="2"/>
      <c r="I4713" s="2"/>
      <c r="J4713" s="2"/>
      <c r="K4713" s="2"/>
      <c r="L4713" s="2"/>
      <c r="M4713" s="2"/>
      <c r="N4713" s="2"/>
      <c r="O4713" s="2"/>
      <c r="P4713" s="2"/>
      <c r="Q4713" s="2"/>
      <c r="R4713" s="2"/>
      <c r="S4713" s="2"/>
      <c r="T4713" s="2"/>
      <c r="U4713" s="2"/>
      <c r="V4713" s="2"/>
      <c r="W4713" s="2"/>
      <c r="X4713" s="2"/>
      <c r="Y4713" s="2"/>
      <c r="Z4713" s="2"/>
      <c r="AA4713" s="2"/>
      <c r="AB4713" s="2"/>
      <c r="AC4713" s="2"/>
      <c r="AD4713" s="2"/>
      <c r="AE4713" s="2"/>
      <c r="AF4713" s="2"/>
      <c r="AG4713" s="2"/>
      <c r="AH4713" s="2"/>
      <c r="AI4713" s="2"/>
      <c r="AJ4713" s="2"/>
      <c r="AK4713" s="2"/>
      <c r="AL4713" s="2"/>
      <c r="AM4713" s="2"/>
      <c r="AN4713" s="2"/>
      <c r="AO4713" s="2"/>
      <c r="AP4713" s="2"/>
      <c r="AQ4713" s="2"/>
      <c r="AR4713" s="2"/>
      <c r="AS4713" s="2"/>
      <c r="AT4713" s="2"/>
      <c r="AU4713" s="2"/>
    </row>
    <row r="4714" spans="1:47" ht="15.75">
      <c r="A4714" s="2"/>
      <c r="B4714" s="2"/>
      <c r="C4714" s="2"/>
      <c r="D4714" s="2"/>
      <c r="E4714" s="2"/>
      <c r="F4714" s="26"/>
      <c r="G4714" s="4"/>
      <c r="H4714" s="2"/>
      <c r="I4714" s="2"/>
      <c r="J4714" s="2"/>
      <c r="K4714" s="2"/>
      <c r="L4714" s="2"/>
      <c r="M4714" s="2"/>
      <c r="N4714" s="2"/>
      <c r="O4714" s="2"/>
      <c r="P4714" s="2"/>
      <c r="Q4714" s="2"/>
      <c r="R4714" s="2"/>
      <c r="S4714" s="2"/>
      <c r="T4714" s="2"/>
      <c r="U4714" s="2"/>
      <c r="V4714" s="2"/>
      <c r="W4714" s="2"/>
      <c r="X4714" s="2"/>
      <c r="Y4714" s="2"/>
      <c r="Z4714" s="2"/>
      <c r="AA4714" s="2"/>
      <c r="AB4714" s="2"/>
      <c r="AC4714" s="2"/>
      <c r="AD4714" s="2"/>
      <c r="AE4714" s="2"/>
      <c r="AF4714" s="2"/>
      <c r="AG4714" s="2"/>
      <c r="AH4714" s="2"/>
      <c r="AI4714" s="2"/>
      <c r="AJ4714" s="2"/>
      <c r="AK4714" s="2"/>
      <c r="AL4714" s="2"/>
      <c r="AM4714" s="2"/>
      <c r="AN4714" s="2"/>
      <c r="AO4714" s="2"/>
      <c r="AP4714" s="2"/>
      <c r="AQ4714" s="2"/>
      <c r="AR4714" s="2"/>
      <c r="AS4714" s="2"/>
      <c r="AT4714" s="2"/>
      <c r="AU4714" s="2"/>
    </row>
    <row r="4715" spans="1:47" ht="15.75">
      <c r="A4715" s="2"/>
      <c r="B4715" s="2"/>
      <c r="C4715" s="2"/>
      <c r="D4715" s="2"/>
      <c r="E4715" s="2"/>
      <c r="F4715" s="26"/>
      <c r="G4715" s="4"/>
      <c r="H4715" s="2"/>
      <c r="I4715" s="2"/>
      <c r="J4715" s="2"/>
      <c r="K4715" s="2"/>
      <c r="L4715" s="2"/>
      <c r="M4715" s="2"/>
      <c r="N4715" s="2"/>
      <c r="O4715" s="2"/>
      <c r="P4715" s="2"/>
      <c r="Q4715" s="2"/>
      <c r="R4715" s="2"/>
      <c r="S4715" s="2"/>
      <c r="T4715" s="2"/>
      <c r="U4715" s="2"/>
      <c r="V4715" s="2"/>
      <c r="W4715" s="2"/>
      <c r="X4715" s="2"/>
      <c r="Y4715" s="2"/>
      <c r="Z4715" s="2"/>
      <c r="AA4715" s="2"/>
      <c r="AB4715" s="2"/>
      <c r="AC4715" s="2"/>
      <c r="AD4715" s="2"/>
      <c r="AE4715" s="2"/>
      <c r="AF4715" s="2"/>
      <c r="AG4715" s="2"/>
      <c r="AH4715" s="2"/>
      <c r="AI4715" s="2"/>
      <c r="AJ4715" s="2"/>
      <c r="AK4715" s="2"/>
      <c r="AL4715" s="2"/>
      <c r="AM4715" s="2"/>
      <c r="AN4715" s="2"/>
      <c r="AO4715" s="2"/>
      <c r="AP4715" s="2"/>
      <c r="AQ4715" s="2"/>
      <c r="AR4715" s="2"/>
      <c r="AS4715" s="2"/>
      <c r="AT4715" s="2"/>
      <c r="AU4715" s="2"/>
    </row>
    <row r="4716" spans="1:47" ht="15.75">
      <c r="A4716" s="2"/>
      <c r="B4716" s="2"/>
      <c r="C4716" s="2"/>
      <c r="D4716" s="2"/>
      <c r="E4716" s="2"/>
      <c r="F4716" s="26"/>
      <c r="G4716" s="4"/>
      <c r="H4716" s="2"/>
      <c r="I4716" s="2"/>
      <c r="J4716" s="2"/>
      <c r="K4716" s="2"/>
      <c r="L4716" s="2"/>
      <c r="M4716" s="2"/>
      <c r="N4716" s="2"/>
      <c r="O4716" s="2"/>
      <c r="P4716" s="2"/>
      <c r="Q4716" s="2"/>
      <c r="R4716" s="2"/>
      <c r="S4716" s="2"/>
      <c r="T4716" s="2"/>
      <c r="U4716" s="2"/>
      <c r="V4716" s="2"/>
      <c r="W4716" s="2"/>
      <c r="X4716" s="2"/>
      <c r="Y4716" s="2"/>
      <c r="Z4716" s="2"/>
      <c r="AA4716" s="2"/>
      <c r="AB4716" s="2"/>
      <c r="AC4716" s="2"/>
      <c r="AD4716" s="2"/>
      <c r="AE4716" s="2"/>
      <c r="AF4716" s="2"/>
      <c r="AG4716" s="2"/>
      <c r="AH4716" s="2"/>
      <c r="AI4716" s="2"/>
      <c r="AJ4716" s="2"/>
      <c r="AK4716" s="2"/>
      <c r="AL4716" s="2"/>
      <c r="AM4716" s="2"/>
      <c r="AN4716" s="2"/>
      <c r="AO4716" s="2"/>
      <c r="AP4716" s="2"/>
      <c r="AQ4716" s="2"/>
      <c r="AR4716" s="2"/>
      <c r="AS4716" s="2"/>
      <c r="AT4716" s="2"/>
      <c r="AU4716" s="2"/>
    </row>
    <row r="4717" spans="1:47" ht="15.75">
      <c r="A4717" s="2"/>
      <c r="B4717" s="2"/>
      <c r="C4717" s="2"/>
      <c r="D4717" s="2"/>
      <c r="E4717" s="2"/>
      <c r="F4717" s="26"/>
      <c r="G4717" s="4"/>
      <c r="H4717" s="2"/>
      <c r="I4717" s="2"/>
      <c r="J4717" s="2"/>
      <c r="K4717" s="2"/>
      <c r="L4717" s="2"/>
      <c r="M4717" s="2"/>
      <c r="N4717" s="2"/>
      <c r="O4717" s="2"/>
      <c r="P4717" s="2"/>
      <c r="Q4717" s="2"/>
      <c r="R4717" s="2"/>
      <c r="S4717" s="2"/>
      <c r="T4717" s="2"/>
      <c r="U4717" s="2"/>
      <c r="V4717" s="2"/>
      <c r="W4717" s="2"/>
      <c r="X4717" s="2"/>
      <c r="Y4717" s="2"/>
      <c r="Z4717" s="2"/>
      <c r="AA4717" s="2"/>
      <c r="AB4717" s="2"/>
      <c r="AC4717" s="2"/>
      <c r="AD4717" s="2"/>
      <c r="AE4717" s="2"/>
      <c r="AF4717" s="2"/>
      <c r="AG4717" s="2"/>
      <c r="AH4717" s="2"/>
      <c r="AI4717" s="2"/>
      <c r="AJ4717" s="2"/>
      <c r="AK4717" s="2"/>
      <c r="AL4717" s="2"/>
      <c r="AM4717" s="2"/>
      <c r="AN4717" s="2"/>
      <c r="AO4717" s="2"/>
      <c r="AP4717" s="2"/>
      <c r="AQ4717" s="2"/>
      <c r="AR4717" s="2"/>
      <c r="AS4717" s="2"/>
      <c r="AT4717" s="2"/>
      <c r="AU4717" s="2"/>
    </row>
    <row r="4718" spans="1:47" ht="15.75">
      <c r="A4718" s="2"/>
      <c r="B4718" s="2"/>
      <c r="C4718" s="2"/>
      <c r="D4718" s="2"/>
      <c r="E4718" s="2"/>
      <c r="F4718" s="26"/>
      <c r="G4718" s="4"/>
      <c r="H4718" s="2"/>
      <c r="I4718" s="2"/>
      <c r="J4718" s="2"/>
      <c r="K4718" s="2"/>
      <c r="L4718" s="2"/>
      <c r="M4718" s="2"/>
      <c r="N4718" s="2"/>
      <c r="O4718" s="2"/>
      <c r="P4718" s="2"/>
      <c r="Q4718" s="2"/>
      <c r="R4718" s="2"/>
      <c r="S4718" s="2"/>
      <c r="T4718" s="2"/>
      <c r="U4718" s="2"/>
      <c r="V4718" s="2"/>
      <c r="W4718" s="2"/>
      <c r="X4718" s="2"/>
      <c r="Y4718" s="2"/>
      <c r="Z4718" s="2"/>
      <c r="AA4718" s="2"/>
      <c r="AB4718" s="2"/>
      <c r="AC4718" s="2"/>
      <c r="AD4718" s="2"/>
      <c r="AE4718" s="2"/>
      <c r="AF4718" s="2"/>
      <c r="AG4718" s="2"/>
      <c r="AH4718" s="2"/>
      <c r="AI4718" s="2"/>
      <c r="AJ4718" s="2"/>
      <c r="AK4718" s="2"/>
      <c r="AL4718" s="2"/>
      <c r="AM4718" s="2"/>
      <c r="AN4718" s="2"/>
      <c r="AO4718" s="2"/>
      <c r="AP4718" s="2"/>
      <c r="AQ4718" s="2"/>
      <c r="AR4718" s="2"/>
      <c r="AS4718" s="2"/>
      <c r="AT4718" s="2"/>
      <c r="AU4718" s="2"/>
    </row>
    <row r="4719" spans="1:47" ht="15.75">
      <c r="A4719" s="2"/>
      <c r="B4719" s="2"/>
      <c r="C4719" s="2"/>
      <c r="D4719" s="2"/>
      <c r="E4719" s="2"/>
      <c r="F4719" s="26"/>
      <c r="G4719" s="4"/>
      <c r="H4719" s="2"/>
      <c r="I4719" s="2"/>
      <c r="J4719" s="2"/>
      <c r="K4719" s="2"/>
      <c r="L4719" s="2"/>
      <c r="M4719" s="2"/>
      <c r="N4719" s="2"/>
      <c r="O4719" s="2"/>
      <c r="P4719" s="2"/>
      <c r="Q4719" s="2"/>
      <c r="R4719" s="2"/>
      <c r="S4719" s="2"/>
      <c r="T4719" s="2"/>
      <c r="U4719" s="2"/>
      <c r="V4719" s="2"/>
      <c r="W4719" s="2"/>
      <c r="X4719" s="2"/>
      <c r="Y4719" s="2"/>
      <c r="Z4719" s="2"/>
      <c r="AA4719" s="2"/>
      <c r="AB4719" s="2"/>
      <c r="AC4719" s="2"/>
      <c r="AD4719" s="2"/>
      <c r="AE4719" s="2"/>
      <c r="AF4719" s="2"/>
      <c r="AG4719" s="2"/>
      <c r="AH4719" s="2"/>
      <c r="AI4719" s="2"/>
      <c r="AJ4719" s="2"/>
      <c r="AK4719" s="2"/>
      <c r="AL4719" s="2"/>
      <c r="AM4719" s="2"/>
      <c r="AN4719" s="2"/>
      <c r="AO4719" s="2"/>
      <c r="AP4719" s="2"/>
      <c r="AQ4719" s="2"/>
      <c r="AR4719" s="2"/>
      <c r="AS4719" s="2"/>
      <c r="AT4719" s="2"/>
      <c r="AU4719" s="2"/>
    </row>
    <row r="4720" spans="1:47" ht="15.75">
      <c r="A4720" s="2"/>
      <c r="B4720" s="2"/>
      <c r="C4720" s="2"/>
      <c r="D4720" s="2"/>
      <c r="E4720" s="2"/>
      <c r="F4720" s="26"/>
      <c r="G4720" s="4"/>
      <c r="H4720" s="2"/>
      <c r="I4720" s="2"/>
      <c r="J4720" s="2"/>
      <c r="K4720" s="2"/>
      <c r="L4720" s="2"/>
      <c r="M4720" s="2"/>
      <c r="N4720" s="2"/>
      <c r="O4720" s="2"/>
      <c r="P4720" s="2"/>
      <c r="Q4720" s="2"/>
      <c r="R4720" s="2"/>
      <c r="S4720" s="2"/>
      <c r="T4720" s="2"/>
      <c r="U4720" s="2"/>
      <c r="V4720" s="2"/>
      <c r="W4720" s="2"/>
      <c r="X4720" s="2"/>
      <c r="Y4720" s="2"/>
      <c r="Z4720" s="2"/>
      <c r="AA4720" s="2"/>
      <c r="AB4720" s="2"/>
      <c r="AC4720" s="2"/>
      <c r="AD4720" s="2"/>
      <c r="AE4720" s="2"/>
      <c r="AF4720" s="2"/>
      <c r="AG4720" s="2"/>
      <c r="AH4720" s="2"/>
      <c r="AI4720" s="2"/>
      <c r="AJ4720" s="2"/>
      <c r="AK4720" s="2"/>
      <c r="AL4720" s="2"/>
      <c r="AM4720" s="2"/>
      <c r="AN4720" s="2"/>
      <c r="AO4720" s="2"/>
      <c r="AP4720" s="2"/>
      <c r="AQ4720" s="2"/>
      <c r="AR4720" s="2"/>
      <c r="AS4720" s="2"/>
      <c r="AT4720" s="2"/>
      <c r="AU4720" s="2"/>
    </row>
    <row r="4721" spans="1:47" ht="15.75">
      <c r="A4721" s="2"/>
      <c r="B4721" s="2"/>
      <c r="C4721" s="2"/>
      <c r="D4721" s="2"/>
      <c r="E4721" s="2"/>
      <c r="F4721" s="26"/>
      <c r="G4721" s="4"/>
      <c r="H4721" s="2"/>
      <c r="I4721" s="2"/>
      <c r="J4721" s="2"/>
      <c r="K4721" s="2"/>
      <c r="L4721" s="2"/>
      <c r="M4721" s="2"/>
      <c r="N4721" s="2"/>
      <c r="O4721" s="2"/>
      <c r="P4721" s="2"/>
      <c r="Q4721" s="2"/>
      <c r="R4721" s="2"/>
      <c r="S4721" s="2"/>
      <c r="T4721" s="2"/>
      <c r="U4721" s="2"/>
      <c r="V4721" s="2"/>
      <c r="W4721" s="2"/>
      <c r="X4721" s="2"/>
      <c r="Y4721" s="2"/>
      <c r="Z4721" s="2"/>
      <c r="AA4721" s="2"/>
      <c r="AB4721" s="2"/>
      <c r="AC4721" s="2"/>
      <c r="AD4721" s="2"/>
      <c r="AE4721" s="2"/>
      <c r="AF4721" s="2"/>
      <c r="AG4721" s="2"/>
      <c r="AH4721" s="2"/>
      <c r="AI4721" s="2"/>
      <c r="AJ4721" s="2"/>
      <c r="AK4721" s="2"/>
      <c r="AL4721" s="2"/>
      <c r="AM4721" s="2"/>
      <c r="AN4721" s="2"/>
      <c r="AO4721" s="2"/>
      <c r="AP4721" s="2"/>
      <c r="AQ4721" s="2"/>
      <c r="AR4721" s="2"/>
      <c r="AS4721" s="2"/>
      <c r="AT4721" s="2"/>
      <c r="AU4721" s="2"/>
    </row>
    <row r="4722" spans="1:47" ht="15.75">
      <c r="A4722" s="2"/>
      <c r="B4722" s="2"/>
      <c r="C4722" s="2"/>
      <c r="D4722" s="2"/>
      <c r="E4722" s="2"/>
      <c r="F4722" s="26"/>
      <c r="G4722" s="4"/>
      <c r="H4722" s="2"/>
      <c r="I4722" s="2"/>
      <c r="J4722" s="2"/>
      <c r="K4722" s="2"/>
      <c r="L4722" s="2"/>
      <c r="M4722" s="2"/>
      <c r="N4722" s="2"/>
      <c r="O4722" s="2"/>
      <c r="P4722" s="2"/>
      <c r="Q4722" s="2"/>
      <c r="R4722" s="2"/>
      <c r="S4722" s="2"/>
      <c r="T4722" s="2"/>
      <c r="U4722" s="2"/>
      <c r="V4722" s="2"/>
      <c r="W4722" s="2"/>
      <c r="X4722" s="2"/>
      <c r="Y4722" s="2"/>
      <c r="Z4722" s="2"/>
      <c r="AA4722" s="2"/>
      <c r="AB4722" s="2"/>
      <c r="AC4722" s="2"/>
      <c r="AD4722" s="2"/>
      <c r="AE4722" s="2"/>
      <c r="AF4722" s="2"/>
      <c r="AG4722" s="2"/>
      <c r="AH4722" s="2"/>
      <c r="AI4722" s="2"/>
      <c r="AJ4722" s="2"/>
      <c r="AK4722" s="2"/>
      <c r="AL4722" s="2"/>
      <c r="AM4722" s="2"/>
      <c r="AN4722" s="2"/>
      <c r="AO4722" s="2"/>
      <c r="AP4722" s="2"/>
      <c r="AQ4722" s="2"/>
      <c r="AR4722" s="2"/>
      <c r="AS4722" s="2"/>
      <c r="AT4722" s="2"/>
      <c r="AU4722" s="2"/>
    </row>
    <row r="4723" spans="1:47" ht="15.75">
      <c r="A4723" s="2"/>
      <c r="B4723" s="2"/>
      <c r="C4723" s="2"/>
      <c r="D4723" s="2"/>
      <c r="E4723" s="2"/>
      <c r="F4723" s="26"/>
      <c r="G4723" s="4"/>
      <c r="H4723" s="2"/>
      <c r="I4723" s="2"/>
      <c r="J4723" s="2"/>
      <c r="K4723" s="2"/>
      <c r="L4723" s="2"/>
      <c r="M4723" s="2"/>
      <c r="N4723" s="2"/>
      <c r="O4723" s="2"/>
      <c r="P4723" s="2"/>
      <c r="Q4723" s="2"/>
      <c r="R4723" s="2"/>
      <c r="S4723" s="2"/>
      <c r="T4723" s="2"/>
      <c r="U4723" s="2"/>
      <c r="V4723" s="2"/>
      <c r="W4723" s="2"/>
      <c r="X4723" s="2"/>
      <c r="Y4723" s="2"/>
      <c r="Z4723" s="2"/>
      <c r="AA4723" s="2"/>
      <c r="AB4723" s="2"/>
      <c r="AC4723" s="2"/>
      <c r="AD4723" s="2"/>
      <c r="AE4723" s="2"/>
      <c r="AF4723" s="2"/>
      <c r="AG4723" s="2"/>
      <c r="AH4723" s="2"/>
      <c r="AI4723" s="2"/>
      <c r="AJ4723" s="2"/>
      <c r="AK4723" s="2"/>
      <c r="AL4723" s="2"/>
      <c r="AM4723" s="2"/>
      <c r="AN4723" s="2"/>
      <c r="AO4723" s="2"/>
      <c r="AP4723" s="2"/>
      <c r="AQ4723" s="2"/>
      <c r="AR4723" s="2"/>
      <c r="AS4723" s="2"/>
      <c r="AT4723" s="2"/>
      <c r="AU4723" s="2"/>
    </row>
    <row r="4724" spans="1:47" ht="15.75">
      <c r="A4724" s="2"/>
      <c r="B4724" s="2"/>
      <c r="C4724" s="2"/>
      <c r="D4724" s="2"/>
      <c r="E4724" s="2"/>
      <c r="F4724" s="26"/>
      <c r="G4724" s="4"/>
      <c r="H4724" s="2"/>
      <c r="I4724" s="2"/>
      <c r="J4724" s="2"/>
      <c r="K4724" s="2"/>
      <c r="L4724" s="2"/>
      <c r="M4724" s="2"/>
      <c r="N4724" s="2"/>
      <c r="O4724" s="2"/>
      <c r="P4724" s="2"/>
      <c r="Q4724" s="2"/>
      <c r="R4724" s="2"/>
      <c r="S4724" s="2"/>
      <c r="T4724" s="2"/>
      <c r="U4724" s="2"/>
      <c r="V4724" s="2"/>
      <c r="W4724" s="2"/>
      <c r="X4724" s="2"/>
      <c r="Y4724" s="2"/>
      <c r="Z4724" s="2"/>
      <c r="AA4724" s="2"/>
      <c r="AB4724" s="2"/>
      <c r="AC4724" s="2"/>
      <c r="AD4724" s="2"/>
      <c r="AE4724" s="2"/>
      <c r="AF4724" s="2"/>
      <c r="AG4724" s="2"/>
      <c r="AH4724" s="2"/>
      <c r="AI4724" s="2"/>
      <c r="AJ4724" s="2"/>
      <c r="AK4724" s="2"/>
      <c r="AL4724" s="2"/>
      <c r="AM4724" s="2"/>
      <c r="AN4724" s="2"/>
      <c r="AO4724" s="2"/>
      <c r="AP4724" s="2"/>
      <c r="AQ4724" s="2"/>
      <c r="AR4724" s="2"/>
      <c r="AS4724" s="2"/>
      <c r="AT4724" s="2"/>
      <c r="AU4724" s="2"/>
    </row>
    <row r="4725" spans="1:47" ht="15.75">
      <c r="A4725" s="2"/>
      <c r="B4725" s="2"/>
      <c r="C4725" s="2"/>
      <c r="D4725" s="2"/>
      <c r="E4725" s="2"/>
      <c r="F4725" s="26"/>
      <c r="G4725" s="4"/>
      <c r="H4725" s="2"/>
      <c r="I4725" s="2"/>
      <c r="J4725" s="2"/>
      <c r="K4725" s="2"/>
      <c r="L4725" s="2"/>
      <c r="M4725" s="2"/>
      <c r="N4725" s="2"/>
      <c r="O4725" s="2"/>
      <c r="P4725" s="2"/>
      <c r="Q4725" s="2"/>
      <c r="R4725" s="2"/>
      <c r="S4725" s="2"/>
      <c r="T4725" s="2"/>
      <c r="U4725" s="2"/>
      <c r="V4725" s="2"/>
      <c r="W4725" s="2"/>
      <c r="X4725" s="2"/>
      <c r="Y4725" s="2"/>
      <c r="Z4725" s="2"/>
      <c r="AA4725" s="2"/>
      <c r="AB4725" s="2"/>
      <c r="AC4725" s="2"/>
      <c r="AD4725" s="2"/>
      <c r="AE4725" s="2"/>
      <c r="AF4725" s="2"/>
      <c r="AG4725" s="2"/>
      <c r="AH4725" s="2"/>
      <c r="AI4725" s="2"/>
      <c r="AJ4725" s="2"/>
      <c r="AK4725" s="2"/>
      <c r="AL4725" s="2"/>
      <c r="AM4725" s="2"/>
      <c r="AN4725" s="2"/>
      <c r="AO4725" s="2"/>
      <c r="AP4725" s="2"/>
      <c r="AQ4725" s="2"/>
      <c r="AR4725" s="2"/>
      <c r="AS4725" s="2"/>
      <c r="AT4725" s="2"/>
      <c r="AU4725" s="2"/>
    </row>
    <row r="4726" spans="1:47" ht="15.75">
      <c r="A4726" s="2"/>
      <c r="B4726" s="2"/>
      <c r="C4726" s="2"/>
      <c r="D4726" s="2"/>
      <c r="E4726" s="2"/>
      <c r="F4726" s="26"/>
      <c r="G4726" s="4"/>
      <c r="H4726" s="2"/>
      <c r="I4726" s="2"/>
      <c r="J4726" s="2"/>
      <c r="K4726" s="2"/>
      <c r="L4726" s="2"/>
      <c r="M4726" s="2"/>
      <c r="N4726" s="2"/>
      <c r="O4726" s="2"/>
      <c r="P4726" s="2"/>
      <c r="Q4726" s="2"/>
      <c r="R4726" s="2"/>
      <c r="S4726" s="2"/>
      <c r="T4726" s="2"/>
      <c r="U4726" s="2"/>
      <c r="V4726" s="2"/>
      <c r="W4726" s="2"/>
      <c r="X4726" s="2"/>
      <c r="Y4726" s="2"/>
      <c r="Z4726" s="2"/>
      <c r="AA4726" s="2"/>
      <c r="AB4726" s="2"/>
      <c r="AC4726" s="2"/>
      <c r="AD4726" s="2"/>
      <c r="AE4726" s="2"/>
      <c r="AF4726" s="2"/>
      <c r="AG4726" s="2"/>
      <c r="AH4726" s="2"/>
      <c r="AI4726" s="2"/>
      <c r="AJ4726" s="2"/>
      <c r="AK4726" s="2"/>
      <c r="AL4726" s="2"/>
      <c r="AM4726" s="2"/>
      <c r="AN4726" s="2"/>
      <c r="AO4726" s="2"/>
      <c r="AP4726" s="2"/>
      <c r="AQ4726" s="2"/>
      <c r="AR4726" s="2"/>
      <c r="AS4726" s="2"/>
      <c r="AT4726" s="2"/>
      <c r="AU4726" s="2"/>
    </row>
    <row r="4727" spans="1:47" ht="15.75">
      <c r="A4727" s="2"/>
      <c r="B4727" s="2"/>
      <c r="C4727" s="2"/>
      <c r="D4727" s="2"/>
      <c r="E4727" s="2"/>
      <c r="F4727" s="26"/>
      <c r="G4727" s="4"/>
      <c r="H4727" s="2"/>
      <c r="I4727" s="2"/>
      <c r="J4727" s="2"/>
      <c r="K4727" s="2"/>
      <c r="L4727" s="2"/>
      <c r="M4727" s="2"/>
      <c r="N4727" s="2"/>
      <c r="O4727" s="2"/>
      <c r="P4727" s="2"/>
      <c r="Q4727" s="2"/>
      <c r="R4727" s="2"/>
      <c r="S4727" s="2"/>
      <c r="T4727" s="2"/>
      <c r="U4727" s="2"/>
      <c r="V4727" s="2"/>
      <c r="W4727" s="2"/>
      <c r="X4727" s="2"/>
      <c r="Y4727" s="2"/>
      <c r="Z4727" s="2"/>
      <c r="AA4727" s="2"/>
      <c r="AB4727" s="2"/>
      <c r="AC4727" s="2"/>
      <c r="AD4727" s="2"/>
      <c r="AE4727" s="2"/>
      <c r="AF4727" s="2"/>
      <c r="AG4727" s="2"/>
      <c r="AH4727" s="2"/>
      <c r="AI4727" s="2"/>
      <c r="AJ4727" s="2"/>
      <c r="AK4727" s="2"/>
      <c r="AL4727" s="2"/>
      <c r="AM4727" s="2"/>
      <c r="AN4727" s="2"/>
      <c r="AO4727" s="2"/>
      <c r="AP4727" s="2"/>
      <c r="AQ4727" s="2"/>
      <c r="AR4727" s="2"/>
      <c r="AS4727" s="2"/>
      <c r="AT4727" s="2"/>
      <c r="AU4727" s="2"/>
    </row>
    <row r="4728" spans="1:47" ht="15.75">
      <c r="A4728" s="2"/>
      <c r="B4728" s="2"/>
      <c r="C4728" s="2"/>
      <c r="D4728" s="2"/>
      <c r="E4728" s="2"/>
      <c r="F4728" s="26"/>
      <c r="G4728" s="4"/>
      <c r="H4728" s="2"/>
      <c r="I4728" s="2"/>
      <c r="J4728" s="2"/>
      <c r="K4728" s="2"/>
      <c r="L4728" s="2"/>
      <c r="M4728" s="2"/>
      <c r="N4728" s="2"/>
      <c r="O4728" s="2"/>
      <c r="P4728" s="2"/>
      <c r="Q4728" s="2"/>
      <c r="R4728" s="2"/>
      <c r="S4728" s="2"/>
      <c r="T4728" s="2"/>
      <c r="U4728" s="2"/>
      <c r="V4728" s="2"/>
      <c r="W4728" s="2"/>
      <c r="X4728" s="2"/>
      <c r="Y4728" s="2"/>
      <c r="Z4728" s="2"/>
      <c r="AA4728" s="2"/>
      <c r="AB4728" s="2"/>
      <c r="AC4728" s="2"/>
      <c r="AD4728" s="2"/>
      <c r="AE4728" s="2"/>
      <c r="AF4728" s="2"/>
      <c r="AG4728" s="2"/>
      <c r="AH4728" s="2"/>
      <c r="AI4728" s="2"/>
      <c r="AJ4728" s="2"/>
      <c r="AK4728" s="2"/>
      <c r="AL4728" s="2"/>
      <c r="AM4728" s="2"/>
      <c r="AN4728" s="2"/>
      <c r="AO4728" s="2"/>
      <c r="AP4728" s="2"/>
      <c r="AQ4728" s="2"/>
      <c r="AR4728" s="2"/>
      <c r="AS4728" s="2"/>
      <c r="AT4728" s="2"/>
      <c r="AU4728" s="2"/>
    </row>
    <row r="4729" spans="1:47" ht="15.75">
      <c r="A4729" s="2"/>
      <c r="B4729" s="2"/>
      <c r="C4729" s="2"/>
      <c r="D4729" s="2"/>
      <c r="E4729" s="2"/>
      <c r="F4729" s="26"/>
      <c r="G4729" s="4"/>
      <c r="H4729" s="2"/>
      <c r="I4729" s="2"/>
      <c r="J4729" s="2"/>
      <c r="K4729" s="2"/>
      <c r="L4729" s="2"/>
      <c r="M4729" s="2"/>
      <c r="N4729" s="2"/>
      <c r="O4729" s="2"/>
      <c r="P4729" s="2"/>
      <c r="Q4729" s="2"/>
      <c r="R4729" s="2"/>
      <c r="S4729" s="2"/>
      <c r="T4729" s="2"/>
      <c r="U4729" s="2"/>
      <c r="V4729" s="2"/>
      <c r="W4729" s="2"/>
      <c r="X4729" s="2"/>
      <c r="Y4729" s="2"/>
      <c r="Z4729" s="2"/>
      <c r="AA4729" s="2"/>
      <c r="AB4729" s="2"/>
      <c r="AC4729" s="2"/>
      <c r="AD4729" s="2"/>
      <c r="AE4729" s="2"/>
      <c r="AF4729" s="2"/>
      <c r="AG4729" s="2"/>
      <c r="AH4729" s="2"/>
      <c r="AI4729" s="2"/>
      <c r="AJ4729" s="2"/>
      <c r="AK4729" s="2"/>
      <c r="AL4729" s="2"/>
      <c r="AM4729" s="2"/>
      <c r="AN4729" s="2"/>
      <c r="AO4729" s="2"/>
      <c r="AP4729" s="2"/>
      <c r="AQ4729" s="2"/>
      <c r="AR4729" s="2"/>
      <c r="AS4729" s="2"/>
      <c r="AT4729" s="2"/>
      <c r="AU4729" s="2"/>
    </row>
    <row r="4730" spans="1:47" ht="15.75">
      <c r="A4730" s="2"/>
      <c r="B4730" s="2"/>
      <c r="C4730" s="2"/>
      <c r="D4730" s="2"/>
      <c r="E4730" s="2"/>
      <c r="F4730" s="26"/>
      <c r="G4730" s="4"/>
      <c r="H4730" s="2"/>
      <c r="I4730" s="2"/>
      <c r="J4730" s="2"/>
      <c r="K4730" s="2"/>
      <c r="L4730" s="2"/>
      <c r="M4730" s="2"/>
      <c r="N4730" s="2"/>
      <c r="O4730" s="2"/>
      <c r="P4730" s="2"/>
      <c r="Q4730" s="2"/>
      <c r="R4730" s="2"/>
      <c r="S4730" s="2"/>
      <c r="T4730" s="2"/>
      <c r="U4730" s="2"/>
      <c r="V4730" s="2"/>
      <c r="W4730" s="2"/>
      <c r="X4730" s="2"/>
      <c r="Y4730" s="2"/>
      <c r="Z4730" s="2"/>
      <c r="AA4730" s="2"/>
      <c r="AB4730" s="2"/>
      <c r="AC4730" s="2"/>
      <c r="AD4730" s="2"/>
      <c r="AE4730" s="2"/>
      <c r="AF4730" s="2"/>
      <c r="AG4730" s="2"/>
      <c r="AH4730" s="2"/>
      <c r="AI4730" s="2"/>
      <c r="AJ4730" s="2"/>
      <c r="AK4730" s="2"/>
      <c r="AL4730" s="2"/>
      <c r="AM4730" s="2"/>
      <c r="AN4730" s="2"/>
      <c r="AO4730" s="2"/>
      <c r="AP4730" s="2"/>
      <c r="AQ4730" s="2"/>
      <c r="AR4730" s="2"/>
      <c r="AS4730" s="2"/>
      <c r="AT4730" s="2"/>
      <c r="AU4730" s="2"/>
    </row>
    <row r="4731" spans="1:47" ht="15.75">
      <c r="A4731" s="2"/>
      <c r="B4731" s="2"/>
      <c r="C4731" s="2"/>
      <c r="D4731" s="2"/>
      <c r="E4731" s="2"/>
      <c r="F4731" s="26"/>
      <c r="G4731" s="4"/>
      <c r="H4731" s="2"/>
      <c r="I4731" s="2"/>
      <c r="J4731" s="2"/>
      <c r="K4731" s="2"/>
      <c r="L4731" s="2"/>
      <c r="M4731" s="2"/>
      <c r="N4731" s="2"/>
      <c r="O4731" s="2"/>
      <c r="P4731" s="2"/>
      <c r="Q4731" s="2"/>
      <c r="R4731" s="2"/>
      <c r="S4731" s="2"/>
      <c r="T4731" s="2"/>
      <c r="U4731" s="2"/>
      <c r="V4731" s="2"/>
      <c r="W4731" s="2"/>
      <c r="X4731" s="2"/>
      <c r="Y4731" s="2"/>
      <c r="Z4731" s="2"/>
      <c r="AA4731" s="2"/>
      <c r="AB4731" s="2"/>
      <c r="AC4731" s="2"/>
      <c r="AD4731" s="2"/>
      <c r="AE4731" s="2"/>
      <c r="AF4731" s="2"/>
      <c r="AG4731" s="2"/>
      <c r="AH4731" s="2"/>
      <c r="AI4731" s="2"/>
      <c r="AJ4731" s="2"/>
      <c r="AK4731" s="2"/>
      <c r="AL4731" s="2"/>
      <c r="AM4731" s="2"/>
      <c r="AN4731" s="2"/>
      <c r="AO4731" s="2"/>
      <c r="AP4731" s="2"/>
      <c r="AQ4731" s="2"/>
      <c r="AR4731" s="2"/>
      <c r="AS4731" s="2"/>
      <c r="AT4731" s="2"/>
      <c r="AU4731" s="2"/>
    </row>
    <row r="4732" spans="1:47" ht="15.75">
      <c r="A4732" s="2"/>
      <c r="B4732" s="2"/>
      <c r="C4732" s="2"/>
      <c r="D4732" s="2"/>
      <c r="E4732" s="2"/>
      <c r="F4732" s="26"/>
      <c r="G4732" s="4"/>
      <c r="H4732" s="2"/>
      <c r="I4732" s="2"/>
      <c r="J4732" s="2"/>
      <c r="K4732" s="2"/>
      <c r="L4732" s="2"/>
      <c r="M4732" s="2"/>
      <c r="N4732" s="2"/>
      <c r="O4732" s="2"/>
      <c r="P4732" s="2"/>
      <c r="Q4732" s="2"/>
      <c r="R4732" s="2"/>
      <c r="S4732" s="2"/>
      <c r="T4732" s="2"/>
      <c r="U4732" s="2"/>
      <c r="V4732" s="2"/>
      <c r="W4732" s="2"/>
      <c r="X4732" s="2"/>
      <c r="Y4732" s="2"/>
      <c r="Z4732" s="2"/>
      <c r="AA4732" s="2"/>
      <c r="AB4732" s="2"/>
      <c r="AC4732" s="2"/>
      <c r="AD4732" s="2"/>
      <c r="AE4732" s="2"/>
      <c r="AF4732" s="2"/>
      <c r="AG4732" s="2"/>
      <c r="AH4732" s="2"/>
      <c r="AI4732" s="2"/>
      <c r="AJ4732" s="2"/>
      <c r="AK4732" s="2"/>
      <c r="AL4732" s="2"/>
      <c r="AM4732" s="2"/>
      <c r="AN4732" s="2"/>
      <c r="AO4732" s="2"/>
      <c r="AP4732" s="2"/>
      <c r="AQ4732" s="2"/>
      <c r="AR4732" s="2"/>
      <c r="AS4732" s="2"/>
      <c r="AT4732" s="2"/>
      <c r="AU4732" s="2"/>
    </row>
    <row r="4733" spans="1:47" ht="15.75">
      <c r="A4733" s="2"/>
      <c r="B4733" s="2"/>
      <c r="C4733" s="2"/>
      <c r="D4733" s="2"/>
      <c r="E4733" s="2"/>
      <c r="F4733" s="26"/>
      <c r="G4733" s="4"/>
      <c r="H4733" s="2"/>
      <c r="I4733" s="2"/>
      <c r="J4733" s="2"/>
      <c r="K4733" s="2"/>
      <c r="L4733" s="2"/>
      <c r="M4733" s="2"/>
      <c r="N4733" s="2"/>
      <c r="O4733" s="2"/>
      <c r="P4733" s="2"/>
      <c r="Q4733" s="2"/>
      <c r="R4733" s="2"/>
      <c r="S4733" s="2"/>
      <c r="T4733" s="2"/>
      <c r="U4733" s="2"/>
      <c r="V4733" s="2"/>
      <c r="W4733" s="2"/>
      <c r="X4733" s="2"/>
      <c r="Y4733" s="2"/>
      <c r="Z4733" s="2"/>
      <c r="AA4733" s="2"/>
      <c r="AB4733" s="2"/>
      <c r="AC4733" s="2"/>
      <c r="AD4733" s="2"/>
      <c r="AE4733" s="2"/>
      <c r="AF4733" s="2"/>
      <c r="AG4733" s="2"/>
      <c r="AH4733" s="2"/>
      <c r="AI4733" s="2"/>
      <c r="AJ4733" s="2"/>
      <c r="AK4733" s="2"/>
      <c r="AL4733" s="2"/>
      <c r="AM4733" s="2"/>
      <c r="AN4733" s="2"/>
      <c r="AO4733" s="2"/>
      <c r="AP4733" s="2"/>
      <c r="AQ4733" s="2"/>
      <c r="AR4733" s="2"/>
      <c r="AS4733" s="2"/>
      <c r="AT4733" s="2"/>
      <c r="AU4733" s="2"/>
    </row>
    <row r="4734" spans="1:47" ht="15.75">
      <c r="A4734" s="2"/>
      <c r="B4734" s="2"/>
      <c r="C4734" s="2"/>
      <c r="D4734" s="2"/>
      <c r="E4734" s="2"/>
      <c r="F4734" s="26"/>
      <c r="G4734" s="4"/>
      <c r="H4734" s="2"/>
      <c r="I4734" s="2"/>
      <c r="J4734" s="2"/>
      <c r="K4734" s="2"/>
      <c r="L4734" s="2"/>
      <c r="M4734" s="2"/>
      <c r="N4734" s="2"/>
      <c r="O4734" s="2"/>
      <c r="P4734" s="2"/>
      <c r="Q4734" s="2"/>
      <c r="R4734" s="2"/>
      <c r="S4734" s="2"/>
      <c r="T4734" s="2"/>
      <c r="U4734" s="2"/>
      <c r="V4734" s="2"/>
      <c r="W4734" s="2"/>
      <c r="X4734" s="2"/>
      <c r="Y4734" s="2"/>
      <c r="Z4734" s="2"/>
      <c r="AA4734" s="2"/>
      <c r="AB4734" s="2"/>
      <c r="AC4734" s="2"/>
      <c r="AD4734" s="2"/>
      <c r="AE4734" s="2"/>
      <c r="AF4734" s="2"/>
      <c r="AG4734" s="2"/>
      <c r="AH4734" s="2"/>
      <c r="AI4734" s="2"/>
      <c r="AJ4734" s="2"/>
      <c r="AK4734" s="2"/>
      <c r="AL4734" s="2"/>
      <c r="AM4734" s="2"/>
      <c r="AN4734" s="2"/>
      <c r="AO4734" s="2"/>
      <c r="AP4734" s="2"/>
      <c r="AQ4734" s="2"/>
      <c r="AR4734" s="2"/>
      <c r="AS4734" s="2"/>
      <c r="AT4734" s="2"/>
      <c r="AU4734" s="2"/>
    </row>
    <row r="4735" spans="1:47" ht="15.75">
      <c r="A4735" s="2"/>
      <c r="B4735" s="2"/>
      <c r="C4735" s="2"/>
      <c r="D4735" s="2"/>
      <c r="E4735" s="2"/>
      <c r="F4735" s="26"/>
      <c r="G4735" s="4"/>
      <c r="H4735" s="2"/>
      <c r="I4735" s="2"/>
      <c r="J4735" s="2"/>
      <c r="K4735" s="2"/>
      <c r="L4735" s="2"/>
      <c r="M4735" s="2"/>
      <c r="N4735" s="2"/>
      <c r="O4735" s="2"/>
      <c r="P4735" s="2"/>
      <c r="Q4735" s="2"/>
      <c r="R4735" s="2"/>
      <c r="S4735" s="2"/>
      <c r="T4735" s="2"/>
      <c r="U4735" s="2"/>
      <c r="V4735" s="2"/>
      <c r="W4735" s="2"/>
      <c r="X4735" s="2"/>
      <c r="Y4735" s="2"/>
      <c r="Z4735" s="2"/>
      <c r="AA4735" s="2"/>
      <c r="AB4735" s="2"/>
      <c r="AC4735" s="2"/>
      <c r="AD4735" s="2"/>
      <c r="AE4735" s="2"/>
      <c r="AF4735" s="2"/>
      <c r="AG4735" s="2"/>
      <c r="AH4735" s="2"/>
      <c r="AI4735" s="2"/>
      <c r="AJ4735" s="2"/>
      <c r="AK4735" s="2"/>
      <c r="AL4735" s="2"/>
      <c r="AM4735" s="2"/>
      <c r="AN4735" s="2"/>
      <c r="AO4735" s="2"/>
      <c r="AP4735" s="2"/>
      <c r="AQ4735" s="2"/>
      <c r="AR4735" s="2"/>
      <c r="AS4735" s="2"/>
      <c r="AT4735" s="2"/>
      <c r="AU4735" s="2"/>
    </row>
    <row r="4736" spans="1:47" ht="15.75">
      <c r="A4736" s="2"/>
      <c r="B4736" s="2"/>
      <c r="C4736" s="2"/>
      <c r="D4736" s="2"/>
      <c r="E4736" s="2"/>
      <c r="F4736" s="26"/>
      <c r="G4736" s="4"/>
      <c r="H4736" s="2"/>
      <c r="I4736" s="2"/>
      <c r="J4736" s="2"/>
      <c r="K4736" s="2"/>
      <c r="L4736" s="2"/>
      <c r="M4736" s="2"/>
      <c r="N4736" s="2"/>
      <c r="O4736" s="2"/>
      <c r="P4736" s="2"/>
      <c r="Q4736" s="2"/>
      <c r="R4736" s="2"/>
      <c r="S4736" s="2"/>
      <c r="T4736" s="2"/>
      <c r="U4736" s="2"/>
      <c r="V4736" s="2"/>
      <c r="W4736" s="2"/>
      <c r="X4736" s="2"/>
      <c r="Y4736" s="2"/>
      <c r="Z4736" s="2"/>
      <c r="AA4736" s="2"/>
      <c r="AB4736" s="2"/>
      <c r="AC4736" s="2"/>
      <c r="AD4736" s="2"/>
      <c r="AE4736" s="2"/>
      <c r="AF4736" s="2"/>
      <c r="AG4736" s="2"/>
      <c r="AH4736" s="2"/>
      <c r="AI4736" s="2"/>
      <c r="AJ4736" s="2"/>
      <c r="AK4736" s="2"/>
      <c r="AL4736" s="2"/>
      <c r="AM4736" s="2"/>
      <c r="AN4736" s="2"/>
      <c r="AO4736" s="2"/>
      <c r="AP4736" s="2"/>
      <c r="AQ4736" s="2"/>
      <c r="AR4736" s="2"/>
      <c r="AS4736" s="2"/>
      <c r="AT4736" s="2"/>
      <c r="AU4736" s="2"/>
    </row>
    <row r="4737" spans="1:47" ht="15.75">
      <c r="A4737" s="2"/>
      <c r="B4737" s="2"/>
      <c r="C4737" s="2"/>
      <c r="D4737" s="2"/>
      <c r="E4737" s="2"/>
      <c r="F4737" s="26"/>
      <c r="G4737" s="4"/>
      <c r="H4737" s="2"/>
      <c r="I4737" s="2"/>
      <c r="J4737" s="2"/>
      <c r="K4737" s="2"/>
      <c r="L4737" s="2"/>
      <c r="M4737" s="2"/>
      <c r="N4737" s="2"/>
      <c r="O4737" s="2"/>
      <c r="P4737" s="2"/>
      <c r="Q4737" s="2"/>
      <c r="R4737" s="2"/>
      <c r="S4737" s="2"/>
      <c r="T4737" s="2"/>
      <c r="U4737" s="2"/>
      <c r="V4737" s="2"/>
      <c r="W4737" s="2"/>
      <c r="X4737" s="2"/>
      <c r="Y4737" s="2"/>
      <c r="Z4737" s="2"/>
      <c r="AA4737" s="2"/>
      <c r="AB4737" s="2"/>
      <c r="AC4737" s="2"/>
      <c r="AD4737" s="2"/>
      <c r="AE4737" s="2"/>
      <c r="AF4737" s="2"/>
      <c r="AG4737" s="2"/>
      <c r="AH4737" s="2"/>
      <c r="AI4737" s="2"/>
      <c r="AJ4737" s="2"/>
      <c r="AK4737" s="2"/>
      <c r="AL4737" s="2"/>
      <c r="AM4737" s="2"/>
      <c r="AN4737" s="2"/>
      <c r="AO4737" s="2"/>
      <c r="AP4737" s="2"/>
      <c r="AQ4737" s="2"/>
      <c r="AR4737" s="2"/>
      <c r="AS4737" s="2"/>
      <c r="AT4737" s="2"/>
      <c r="AU4737" s="2"/>
    </row>
    <row r="4738" spans="1:47" ht="15.75">
      <c r="A4738" s="2"/>
      <c r="B4738" s="2"/>
      <c r="C4738" s="2"/>
      <c r="D4738" s="2"/>
      <c r="E4738" s="2"/>
      <c r="F4738" s="26"/>
      <c r="G4738" s="4"/>
      <c r="H4738" s="2"/>
      <c r="I4738" s="2"/>
      <c r="J4738" s="2"/>
      <c r="K4738" s="2"/>
      <c r="L4738" s="2"/>
      <c r="M4738" s="2"/>
      <c r="N4738" s="2"/>
      <c r="O4738" s="2"/>
      <c r="P4738" s="2"/>
      <c r="Q4738" s="2"/>
      <c r="R4738" s="2"/>
      <c r="S4738" s="2"/>
      <c r="T4738" s="2"/>
      <c r="U4738" s="2"/>
      <c r="V4738" s="2"/>
      <c r="W4738" s="2"/>
      <c r="X4738" s="2"/>
      <c r="Y4738" s="2"/>
      <c r="Z4738" s="2"/>
      <c r="AA4738" s="2"/>
      <c r="AB4738" s="2"/>
      <c r="AC4738" s="2"/>
      <c r="AD4738" s="2"/>
      <c r="AE4738" s="2"/>
      <c r="AF4738" s="2"/>
      <c r="AG4738" s="2"/>
      <c r="AH4738" s="2"/>
      <c r="AI4738" s="2"/>
      <c r="AJ4738" s="2"/>
      <c r="AK4738" s="2"/>
      <c r="AL4738" s="2"/>
      <c r="AM4738" s="2"/>
      <c r="AN4738" s="2"/>
      <c r="AO4738" s="2"/>
      <c r="AP4738" s="2"/>
      <c r="AQ4738" s="2"/>
      <c r="AR4738" s="2"/>
      <c r="AS4738" s="2"/>
      <c r="AT4738" s="2"/>
      <c r="AU4738" s="2"/>
    </row>
    <row r="4739" spans="1:47" ht="15.75">
      <c r="A4739" s="2"/>
      <c r="B4739" s="2"/>
      <c r="C4739" s="2"/>
      <c r="D4739" s="2"/>
      <c r="E4739" s="2"/>
      <c r="F4739" s="26"/>
      <c r="G4739" s="4"/>
      <c r="H4739" s="2"/>
      <c r="I4739" s="2"/>
      <c r="J4739" s="2"/>
      <c r="K4739" s="2"/>
      <c r="L4739" s="2"/>
      <c r="M4739" s="2"/>
      <c r="N4739" s="2"/>
      <c r="O4739" s="2"/>
      <c r="P4739" s="2"/>
      <c r="Q4739" s="2"/>
      <c r="R4739" s="2"/>
      <c r="S4739" s="2"/>
      <c r="T4739" s="2"/>
      <c r="U4739" s="2"/>
      <c r="V4739" s="2"/>
      <c r="W4739" s="2"/>
      <c r="X4739" s="2"/>
      <c r="Y4739" s="2"/>
      <c r="Z4739" s="2"/>
      <c r="AA4739" s="2"/>
      <c r="AB4739" s="2"/>
      <c r="AC4739" s="2"/>
      <c r="AD4739" s="2"/>
      <c r="AE4739" s="2"/>
      <c r="AF4739" s="2"/>
      <c r="AG4739" s="2"/>
      <c r="AH4739" s="2"/>
      <c r="AI4739" s="2"/>
      <c r="AJ4739" s="2"/>
      <c r="AK4739" s="2"/>
      <c r="AL4739" s="2"/>
      <c r="AM4739" s="2"/>
      <c r="AN4739" s="2"/>
      <c r="AO4739" s="2"/>
      <c r="AP4739" s="2"/>
      <c r="AQ4739" s="2"/>
      <c r="AR4739" s="2"/>
      <c r="AS4739" s="2"/>
      <c r="AT4739" s="2"/>
      <c r="AU4739" s="2"/>
    </row>
    <row r="4740" spans="1:47" ht="15.75">
      <c r="A4740" s="2"/>
      <c r="B4740" s="2"/>
      <c r="C4740" s="2"/>
      <c r="D4740" s="2"/>
      <c r="E4740" s="2"/>
      <c r="F4740" s="26"/>
      <c r="G4740" s="4"/>
      <c r="H4740" s="2"/>
      <c r="I4740" s="2"/>
      <c r="J4740" s="2"/>
      <c r="K4740" s="2"/>
      <c r="L4740" s="2"/>
      <c r="M4740" s="2"/>
      <c r="N4740" s="2"/>
      <c r="O4740" s="2"/>
      <c r="P4740" s="2"/>
      <c r="Q4740" s="2"/>
      <c r="R4740" s="2"/>
      <c r="S4740" s="2"/>
      <c r="T4740" s="2"/>
      <c r="U4740" s="2"/>
      <c r="V4740" s="2"/>
      <c r="W4740" s="2"/>
      <c r="X4740" s="2"/>
      <c r="Y4740" s="2"/>
      <c r="Z4740" s="2"/>
      <c r="AA4740" s="2"/>
      <c r="AB4740" s="2"/>
      <c r="AC4740" s="2"/>
      <c r="AD4740" s="2"/>
      <c r="AE4740" s="2"/>
      <c r="AF4740" s="2"/>
      <c r="AG4740" s="2"/>
      <c r="AH4740" s="2"/>
      <c r="AI4740" s="2"/>
      <c r="AJ4740" s="2"/>
      <c r="AK4740" s="2"/>
      <c r="AL4740" s="2"/>
      <c r="AM4740" s="2"/>
      <c r="AN4740" s="2"/>
      <c r="AO4740" s="2"/>
      <c r="AP4740" s="2"/>
      <c r="AQ4740" s="2"/>
      <c r="AR4740" s="2"/>
      <c r="AS4740" s="2"/>
      <c r="AT4740" s="2"/>
      <c r="AU4740" s="2"/>
    </row>
    <row r="4741" spans="1:47" ht="15.75">
      <c r="A4741" s="2"/>
      <c r="B4741" s="2"/>
      <c r="C4741" s="2"/>
      <c r="D4741" s="2"/>
      <c r="E4741" s="2"/>
      <c r="F4741" s="26"/>
      <c r="G4741" s="4"/>
      <c r="H4741" s="2"/>
      <c r="I4741" s="2"/>
      <c r="J4741" s="2"/>
      <c r="K4741" s="2"/>
      <c r="L4741" s="2"/>
      <c r="M4741" s="2"/>
      <c r="N4741" s="2"/>
      <c r="O4741" s="2"/>
      <c r="P4741" s="2"/>
      <c r="Q4741" s="2"/>
      <c r="R4741" s="2"/>
      <c r="S4741" s="2"/>
      <c r="T4741" s="2"/>
      <c r="U4741" s="2"/>
      <c r="V4741" s="2"/>
      <c r="W4741" s="2"/>
      <c r="X4741" s="2"/>
      <c r="Y4741" s="2"/>
      <c r="Z4741" s="2"/>
      <c r="AA4741" s="2"/>
      <c r="AB4741" s="2"/>
      <c r="AC4741" s="2"/>
      <c r="AD4741" s="2"/>
      <c r="AE4741" s="2"/>
      <c r="AF4741" s="2"/>
      <c r="AG4741" s="2"/>
      <c r="AH4741" s="2"/>
      <c r="AI4741" s="2"/>
      <c r="AJ4741" s="2"/>
      <c r="AK4741" s="2"/>
      <c r="AL4741" s="2"/>
      <c r="AM4741" s="2"/>
      <c r="AN4741" s="2"/>
      <c r="AO4741" s="2"/>
      <c r="AP4741" s="2"/>
      <c r="AQ4741" s="2"/>
      <c r="AR4741" s="2"/>
      <c r="AS4741" s="2"/>
      <c r="AT4741" s="2"/>
      <c r="AU4741" s="2"/>
    </row>
    <row r="4742" spans="1:47" ht="15.75">
      <c r="A4742" s="2"/>
      <c r="B4742" s="2"/>
      <c r="C4742" s="2"/>
      <c r="D4742" s="2"/>
      <c r="E4742" s="2"/>
      <c r="F4742" s="26"/>
      <c r="G4742" s="4"/>
      <c r="H4742" s="2"/>
      <c r="I4742" s="2"/>
      <c r="J4742" s="2"/>
      <c r="K4742" s="2"/>
      <c r="L4742" s="2"/>
      <c r="M4742" s="2"/>
      <c r="N4742" s="2"/>
      <c r="O4742" s="2"/>
      <c r="P4742" s="2"/>
      <c r="Q4742" s="2"/>
      <c r="R4742" s="2"/>
      <c r="S4742" s="2"/>
      <c r="T4742" s="2"/>
      <c r="U4742" s="2"/>
      <c r="V4742" s="2"/>
      <c r="W4742" s="2"/>
      <c r="X4742" s="2"/>
      <c r="Y4742" s="2"/>
      <c r="Z4742" s="2"/>
      <c r="AA4742" s="2"/>
      <c r="AB4742" s="2"/>
      <c r="AC4742" s="2"/>
      <c r="AD4742" s="2"/>
      <c r="AE4742" s="2"/>
      <c r="AF4742" s="2"/>
      <c r="AG4742" s="2"/>
      <c r="AH4742" s="2"/>
      <c r="AI4742" s="2"/>
      <c r="AJ4742" s="2"/>
      <c r="AK4742" s="2"/>
      <c r="AL4742" s="2"/>
      <c r="AM4742" s="2"/>
      <c r="AN4742" s="2"/>
      <c r="AO4742" s="2"/>
      <c r="AP4742" s="2"/>
      <c r="AQ4742" s="2"/>
      <c r="AR4742" s="2"/>
      <c r="AS4742" s="2"/>
      <c r="AT4742" s="2"/>
      <c r="AU4742" s="2"/>
    </row>
    <row r="4743" spans="1:47" ht="15.75">
      <c r="A4743" s="2"/>
      <c r="B4743" s="2"/>
      <c r="C4743" s="2"/>
      <c r="D4743" s="2"/>
      <c r="E4743" s="2"/>
      <c r="F4743" s="26"/>
      <c r="G4743" s="4"/>
      <c r="H4743" s="2"/>
      <c r="I4743" s="2"/>
      <c r="J4743" s="2"/>
      <c r="K4743" s="2"/>
      <c r="L4743" s="2"/>
      <c r="M4743" s="2"/>
      <c r="N4743" s="2"/>
      <c r="O4743" s="2"/>
      <c r="P4743" s="2"/>
      <c r="Q4743" s="2"/>
      <c r="R4743" s="2"/>
      <c r="S4743" s="2"/>
      <c r="T4743" s="2"/>
      <c r="U4743" s="2"/>
      <c r="V4743" s="2"/>
      <c r="W4743" s="2"/>
      <c r="X4743" s="2"/>
      <c r="Y4743" s="2"/>
      <c r="Z4743" s="2"/>
      <c r="AA4743" s="2"/>
      <c r="AB4743" s="2"/>
      <c r="AC4743" s="2"/>
      <c r="AD4743" s="2"/>
      <c r="AE4743" s="2"/>
      <c r="AF4743" s="2"/>
      <c r="AG4743" s="2"/>
      <c r="AH4743" s="2"/>
      <c r="AI4743" s="2"/>
      <c r="AJ4743" s="2"/>
      <c r="AK4743" s="2"/>
      <c r="AL4743" s="2"/>
      <c r="AM4743" s="2"/>
      <c r="AN4743" s="2"/>
      <c r="AO4743" s="2"/>
      <c r="AP4743" s="2"/>
      <c r="AQ4743" s="2"/>
      <c r="AR4743" s="2"/>
      <c r="AS4743" s="2"/>
      <c r="AT4743" s="2"/>
      <c r="AU4743" s="2"/>
    </row>
    <row r="4744" spans="1:47" ht="15.75">
      <c r="A4744" s="2"/>
      <c r="B4744" s="2"/>
      <c r="C4744" s="2"/>
      <c r="D4744" s="2"/>
      <c r="E4744" s="2"/>
      <c r="F4744" s="26"/>
      <c r="G4744" s="4"/>
      <c r="H4744" s="2"/>
      <c r="I4744" s="2"/>
      <c r="J4744" s="2"/>
      <c r="K4744" s="2"/>
      <c r="L4744" s="2"/>
      <c r="M4744" s="2"/>
      <c r="N4744" s="2"/>
      <c r="O4744" s="2"/>
      <c r="P4744" s="2"/>
      <c r="Q4744" s="2"/>
      <c r="R4744" s="2"/>
      <c r="S4744" s="2"/>
      <c r="T4744" s="2"/>
      <c r="U4744" s="2"/>
      <c r="V4744" s="2"/>
      <c r="W4744" s="2"/>
      <c r="X4744" s="2"/>
      <c r="Y4744" s="2"/>
      <c r="Z4744" s="2"/>
      <c r="AA4744" s="2"/>
      <c r="AB4744" s="2"/>
      <c r="AC4744" s="2"/>
      <c r="AD4744" s="2"/>
      <c r="AE4744" s="2"/>
      <c r="AF4744" s="2"/>
      <c r="AG4744" s="2"/>
      <c r="AH4744" s="2"/>
      <c r="AI4744" s="2"/>
      <c r="AJ4744" s="2"/>
      <c r="AK4744" s="2"/>
      <c r="AL4744" s="2"/>
      <c r="AM4744" s="2"/>
      <c r="AN4744" s="2"/>
      <c r="AO4744" s="2"/>
      <c r="AP4744" s="2"/>
      <c r="AQ4744" s="2"/>
      <c r="AR4744" s="2"/>
      <c r="AS4744" s="2"/>
      <c r="AT4744" s="2"/>
      <c r="AU4744" s="2"/>
    </row>
    <row r="4745" spans="1:47" ht="15.75">
      <c r="A4745" s="2"/>
      <c r="B4745" s="2"/>
      <c r="C4745" s="2"/>
      <c r="D4745" s="2"/>
      <c r="E4745" s="2"/>
      <c r="F4745" s="26"/>
      <c r="G4745" s="4"/>
      <c r="H4745" s="2"/>
      <c r="I4745" s="2"/>
      <c r="J4745" s="2"/>
      <c r="K4745" s="2"/>
      <c r="L4745" s="2"/>
      <c r="M4745" s="2"/>
      <c r="N4745" s="2"/>
      <c r="O4745" s="2"/>
      <c r="P4745" s="2"/>
      <c r="Q4745" s="2"/>
      <c r="R4745" s="2"/>
      <c r="S4745" s="2"/>
      <c r="T4745" s="2"/>
      <c r="U4745" s="2"/>
      <c r="V4745" s="2"/>
      <c r="W4745" s="2"/>
      <c r="X4745" s="2"/>
      <c r="Y4745" s="2"/>
      <c r="Z4745" s="2"/>
      <c r="AA4745" s="2"/>
      <c r="AB4745" s="2"/>
      <c r="AC4745" s="2"/>
      <c r="AD4745" s="2"/>
      <c r="AE4745" s="2"/>
      <c r="AF4745" s="2"/>
      <c r="AG4745" s="2"/>
      <c r="AH4745" s="2"/>
      <c r="AI4745" s="2"/>
      <c r="AJ4745" s="2"/>
      <c r="AK4745" s="2"/>
      <c r="AL4745" s="2"/>
      <c r="AM4745" s="2"/>
      <c r="AN4745" s="2"/>
      <c r="AO4745" s="2"/>
      <c r="AP4745" s="2"/>
      <c r="AQ4745" s="2"/>
      <c r="AR4745" s="2"/>
      <c r="AS4745" s="2"/>
      <c r="AT4745" s="2"/>
      <c r="AU4745" s="2"/>
    </row>
    <row r="4746" spans="1:47" ht="15.75">
      <c r="A4746" s="2"/>
      <c r="B4746" s="2"/>
      <c r="C4746" s="2"/>
      <c r="D4746" s="2"/>
      <c r="E4746" s="2"/>
      <c r="F4746" s="26"/>
      <c r="G4746" s="4"/>
      <c r="H4746" s="2"/>
      <c r="I4746" s="2"/>
      <c r="J4746" s="2"/>
      <c r="K4746" s="2"/>
      <c r="L4746" s="2"/>
      <c r="M4746" s="2"/>
      <c r="N4746" s="2"/>
      <c r="O4746" s="2"/>
      <c r="P4746" s="2"/>
      <c r="Q4746" s="2"/>
      <c r="R4746" s="2"/>
      <c r="S4746" s="2"/>
      <c r="T4746" s="2"/>
      <c r="U4746" s="2"/>
      <c r="V4746" s="2"/>
      <c r="W4746" s="2"/>
      <c r="X4746" s="2"/>
      <c r="Y4746" s="2"/>
      <c r="Z4746" s="2"/>
      <c r="AA4746" s="2"/>
      <c r="AB4746" s="2"/>
      <c r="AC4746" s="2"/>
      <c r="AD4746" s="2"/>
      <c r="AE4746" s="2"/>
      <c r="AF4746" s="2"/>
      <c r="AG4746" s="2"/>
      <c r="AH4746" s="2"/>
      <c r="AI4746" s="2"/>
      <c r="AJ4746" s="2"/>
      <c r="AK4746" s="2"/>
      <c r="AL4746" s="2"/>
      <c r="AM4746" s="2"/>
      <c r="AN4746" s="2"/>
      <c r="AO4746" s="2"/>
      <c r="AP4746" s="2"/>
      <c r="AQ4746" s="2"/>
      <c r="AR4746" s="2"/>
      <c r="AS4746" s="2"/>
      <c r="AT4746" s="2"/>
      <c r="AU4746" s="2"/>
    </row>
    <row r="4747" spans="1:47" ht="15.75">
      <c r="A4747" s="2"/>
      <c r="B4747" s="2"/>
      <c r="C4747" s="2"/>
      <c r="D4747" s="2"/>
      <c r="E4747" s="2"/>
      <c r="F4747" s="26"/>
      <c r="G4747" s="4"/>
      <c r="H4747" s="2"/>
      <c r="I4747" s="2"/>
      <c r="J4747" s="2"/>
      <c r="K4747" s="2"/>
      <c r="L4747" s="2"/>
      <c r="M4747" s="2"/>
      <c r="N4747" s="2"/>
      <c r="O4747" s="2"/>
      <c r="P4747" s="2"/>
      <c r="Q4747" s="2"/>
      <c r="R4747" s="2"/>
      <c r="S4747" s="2"/>
      <c r="T4747" s="2"/>
      <c r="U4747" s="2"/>
      <c r="V4747" s="2"/>
      <c r="W4747" s="2"/>
      <c r="X4747" s="2"/>
      <c r="Y4747" s="2"/>
      <c r="Z4747" s="2"/>
      <c r="AA4747" s="2"/>
      <c r="AB4747" s="2"/>
      <c r="AC4747" s="2"/>
      <c r="AD4747" s="2"/>
      <c r="AE4747" s="2"/>
      <c r="AF4747" s="2"/>
      <c r="AG4747" s="2"/>
      <c r="AH4747" s="2"/>
      <c r="AI4747" s="2"/>
      <c r="AJ4747" s="2"/>
      <c r="AK4747" s="2"/>
      <c r="AL4747" s="2"/>
      <c r="AM4747" s="2"/>
      <c r="AN4747" s="2"/>
      <c r="AO4747" s="2"/>
      <c r="AP4747" s="2"/>
      <c r="AQ4747" s="2"/>
      <c r="AR4747" s="2"/>
      <c r="AS4747" s="2"/>
      <c r="AT4747" s="2"/>
      <c r="AU4747" s="2"/>
    </row>
    <row r="4748" spans="1:47" ht="15.75">
      <c r="A4748" s="2"/>
      <c r="B4748" s="2"/>
      <c r="C4748" s="2"/>
      <c r="D4748" s="2"/>
      <c r="E4748" s="2"/>
      <c r="F4748" s="26"/>
      <c r="G4748" s="4"/>
      <c r="H4748" s="2"/>
      <c r="I4748" s="2"/>
      <c r="J4748" s="2"/>
      <c r="K4748" s="2"/>
      <c r="L4748" s="2"/>
      <c r="M4748" s="2"/>
      <c r="N4748" s="2"/>
      <c r="O4748" s="2"/>
      <c r="P4748" s="2"/>
      <c r="Q4748" s="2"/>
      <c r="R4748" s="2"/>
      <c r="S4748" s="2"/>
      <c r="T4748" s="2"/>
      <c r="U4748" s="2"/>
      <c r="V4748" s="2"/>
      <c r="W4748" s="2"/>
      <c r="X4748" s="2"/>
      <c r="Y4748" s="2"/>
      <c r="Z4748" s="2"/>
      <c r="AA4748" s="2"/>
      <c r="AB4748" s="2"/>
      <c r="AC4748" s="2"/>
      <c r="AD4748" s="2"/>
      <c r="AE4748" s="2"/>
      <c r="AF4748" s="2"/>
      <c r="AG4748" s="2"/>
      <c r="AH4748" s="2"/>
      <c r="AI4748" s="2"/>
      <c r="AJ4748" s="2"/>
      <c r="AK4748" s="2"/>
      <c r="AL4748" s="2"/>
      <c r="AM4748" s="2"/>
      <c r="AN4748" s="2"/>
      <c r="AO4748" s="2"/>
      <c r="AP4748" s="2"/>
      <c r="AQ4748" s="2"/>
      <c r="AR4748" s="2"/>
      <c r="AS4748" s="2"/>
      <c r="AT4748" s="2"/>
      <c r="AU4748" s="2"/>
    </row>
    <row r="4749" spans="1:47" ht="15.75">
      <c r="A4749" s="2"/>
      <c r="B4749" s="2"/>
      <c r="C4749" s="2"/>
      <c r="D4749" s="2"/>
      <c r="E4749" s="2"/>
      <c r="F4749" s="26"/>
      <c r="G4749" s="4"/>
      <c r="H4749" s="2"/>
      <c r="I4749" s="2"/>
      <c r="J4749" s="2"/>
      <c r="K4749" s="2"/>
      <c r="L4749" s="2"/>
      <c r="M4749" s="2"/>
      <c r="N4749" s="2"/>
      <c r="O4749" s="2"/>
      <c r="P4749" s="2"/>
      <c r="Q4749" s="2"/>
      <c r="R4749" s="2"/>
      <c r="S4749" s="2"/>
      <c r="T4749" s="2"/>
      <c r="U4749" s="2"/>
      <c r="V4749" s="2"/>
      <c r="W4749" s="2"/>
      <c r="X4749" s="2"/>
      <c r="Y4749" s="2"/>
      <c r="Z4749" s="2"/>
      <c r="AA4749" s="2"/>
      <c r="AB4749" s="2"/>
      <c r="AC4749" s="2"/>
      <c r="AD4749" s="2"/>
      <c r="AE4749" s="2"/>
      <c r="AF4749" s="2"/>
      <c r="AG4749" s="2"/>
      <c r="AH4749" s="2"/>
      <c r="AI4749" s="2"/>
      <c r="AJ4749" s="2"/>
      <c r="AK4749" s="2"/>
      <c r="AL4749" s="2"/>
      <c r="AM4749" s="2"/>
      <c r="AN4749" s="2"/>
      <c r="AO4749" s="2"/>
      <c r="AP4749" s="2"/>
      <c r="AQ4749" s="2"/>
      <c r="AR4749" s="2"/>
      <c r="AS4749" s="2"/>
      <c r="AT4749" s="2"/>
      <c r="AU4749" s="2"/>
    </row>
    <row r="4750" spans="1:47" ht="15.75">
      <c r="A4750" s="2"/>
      <c r="B4750" s="2"/>
      <c r="C4750" s="2"/>
      <c r="D4750" s="2"/>
      <c r="E4750" s="2"/>
      <c r="F4750" s="26"/>
      <c r="G4750" s="4"/>
      <c r="H4750" s="2"/>
      <c r="I4750" s="2"/>
      <c r="J4750" s="2"/>
      <c r="K4750" s="2"/>
      <c r="L4750" s="2"/>
      <c r="M4750" s="2"/>
      <c r="N4750" s="2"/>
      <c r="O4750" s="2"/>
      <c r="P4750" s="2"/>
      <c r="Q4750" s="2"/>
      <c r="R4750" s="2"/>
      <c r="S4750" s="2"/>
      <c r="T4750" s="2"/>
      <c r="U4750" s="2"/>
      <c r="V4750" s="2"/>
      <c r="W4750" s="2"/>
      <c r="X4750" s="2"/>
      <c r="Y4750" s="2"/>
      <c r="Z4750" s="2"/>
      <c r="AA4750" s="2"/>
      <c r="AB4750" s="2"/>
      <c r="AC4750" s="2"/>
      <c r="AD4750" s="2"/>
      <c r="AE4750" s="2"/>
      <c r="AF4750" s="2"/>
      <c r="AG4750" s="2"/>
      <c r="AH4750" s="2"/>
      <c r="AI4750" s="2"/>
      <c r="AJ4750" s="2"/>
      <c r="AK4750" s="2"/>
      <c r="AL4750" s="2"/>
      <c r="AM4750" s="2"/>
      <c r="AN4750" s="2"/>
      <c r="AO4750" s="2"/>
      <c r="AP4750" s="2"/>
      <c r="AQ4750" s="2"/>
      <c r="AR4750" s="2"/>
      <c r="AS4750" s="2"/>
      <c r="AT4750" s="2"/>
      <c r="AU4750" s="2"/>
    </row>
    <row r="4751" spans="1:47" ht="15.75">
      <c r="A4751" s="2"/>
      <c r="B4751" s="2"/>
      <c r="C4751" s="2"/>
      <c r="D4751" s="2"/>
      <c r="E4751" s="2"/>
      <c r="F4751" s="26"/>
      <c r="G4751" s="4"/>
      <c r="H4751" s="2"/>
      <c r="I4751" s="2"/>
      <c r="J4751" s="2"/>
      <c r="K4751" s="2"/>
      <c r="L4751" s="2"/>
      <c r="M4751" s="2"/>
      <c r="N4751" s="2"/>
      <c r="O4751" s="2"/>
      <c r="P4751" s="2"/>
      <c r="Q4751" s="2"/>
      <c r="R4751" s="2"/>
      <c r="S4751" s="2"/>
      <c r="T4751" s="2"/>
      <c r="U4751" s="2"/>
      <c r="V4751" s="2"/>
      <c r="W4751" s="2"/>
      <c r="X4751" s="2"/>
      <c r="Y4751" s="2"/>
      <c r="Z4751" s="2"/>
      <c r="AA4751" s="2"/>
      <c r="AB4751" s="2"/>
      <c r="AC4751" s="2"/>
      <c r="AD4751" s="2"/>
      <c r="AE4751" s="2"/>
      <c r="AF4751" s="2"/>
      <c r="AG4751" s="2"/>
      <c r="AH4751" s="2"/>
      <c r="AI4751" s="2"/>
      <c r="AJ4751" s="2"/>
      <c r="AK4751" s="2"/>
      <c r="AL4751" s="2"/>
      <c r="AM4751" s="2"/>
      <c r="AN4751" s="2"/>
      <c r="AO4751" s="2"/>
      <c r="AP4751" s="2"/>
      <c r="AQ4751" s="2"/>
      <c r="AR4751" s="2"/>
      <c r="AS4751" s="2"/>
      <c r="AT4751" s="2"/>
      <c r="AU4751" s="2"/>
    </row>
    <row r="4752" spans="1:47" ht="15.75">
      <c r="A4752" s="2"/>
      <c r="B4752" s="2"/>
      <c r="C4752" s="2"/>
      <c r="D4752" s="2"/>
      <c r="E4752" s="2"/>
      <c r="F4752" s="26"/>
      <c r="G4752" s="4"/>
      <c r="H4752" s="2"/>
      <c r="I4752" s="2"/>
      <c r="J4752" s="2"/>
      <c r="K4752" s="2"/>
      <c r="L4752" s="2"/>
      <c r="M4752" s="2"/>
      <c r="N4752" s="2"/>
      <c r="O4752" s="2"/>
      <c r="P4752" s="2"/>
      <c r="Q4752" s="2"/>
      <c r="R4752" s="2"/>
      <c r="S4752" s="2"/>
      <c r="T4752" s="2"/>
      <c r="U4752" s="2"/>
      <c r="V4752" s="2"/>
      <c r="W4752" s="2"/>
      <c r="X4752" s="2"/>
      <c r="Y4752" s="2"/>
      <c r="Z4752" s="2"/>
      <c r="AA4752" s="2"/>
      <c r="AB4752" s="2"/>
      <c r="AC4752" s="2"/>
      <c r="AD4752" s="2"/>
      <c r="AE4752" s="2"/>
      <c r="AF4752" s="2"/>
      <c r="AG4752" s="2"/>
      <c r="AH4752" s="2"/>
      <c r="AI4752" s="2"/>
      <c r="AJ4752" s="2"/>
      <c r="AK4752" s="2"/>
      <c r="AL4752" s="2"/>
      <c r="AM4752" s="2"/>
      <c r="AN4752" s="2"/>
      <c r="AO4752" s="2"/>
      <c r="AP4752" s="2"/>
      <c r="AQ4752" s="2"/>
      <c r="AR4752" s="2"/>
      <c r="AS4752" s="2"/>
      <c r="AT4752" s="2"/>
      <c r="AU4752" s="2"/>
    </row>
    <row r="4753" spans="1:47" ht="15.75">
      <c r="A4753" s="2"/>
      <c r="B4753" s="2"/>
      <c r="C4753" s="2"/>
      <c r="D4753" s="2"/>
      <c r="E4753" s="2"/>
      <c r="F4753" s="26"/>
      <c r="G4753" s="4"/>
      <c r="H4753" s="2"/>
      <c r="I4753" s="2"/>
      <c r="J4753" s="2"/>
      <c r="K4753" s="2"/>
      <c r="L4753" s="2"/>
      <c r="M4753" s="2"/>
      <c r="N4753" s="2"/>
      <c r="O4753" s="2"/>
      <c r="P4753" s="2"/>
      <c r="Q4753" s="2"/>
      <c r="R4753" s="2"/>
      <c r="S4753" s="2"/>
      <c r="T4753" s="2"/>
      <c r="U4753" s="2"/>
      <c r="V4753" s="2"/>
      <c r="W4753" s="2"/>
      <c r="X4753" s="2"/>
      <c r="Y4753" s="2"/>
      <c r="Z4753" s="2"/>
      <c r="AA4753" s="2"/>
      <c r="AB4753" s="2"/>
      <c r="AC4753" s="2"/>
      <c r="AD4753" s="2"/>
      <c r="AE4753" s="2"/>
      <c r="AF4753" s="2"/>
      <c r="AG4753" s="2"/>
      <c r="AH4753" s="2"/>
      <c r="AI4753" s="2"/>
      <c r="AJ4753" s="2"/>
      <c r="AK4753" s="2"/>
      <c r="AL4753" s="2"/>
      <c r="AM4753" s="2"/>
      <c r="AN4753" s="2"/>
      <c r="AO4753" s="2"/>
      <c r="AP4753" s="2"/>
      <c r="AQ4753" s="2"/>
      <c r="AR4753" s="2"/>
      <c r="AS4753" s="2"/>
      <c r="AT4753" s="2"/>
      <c r="AU4753" s="2"/>
    </row>
    <row r="4754" spans="1:47" ht="15.75">
      <c r="A4754" s="2"/>
      <c r="B4754" s="2"/>
      <c r="C4754" s="2"/>
      <c r="D4754" s="2"/>
      <c r="E4754" s="2"/>
      <c r="F4754" s="26"/>
      <c r="G4754" s="4"/>
      <c r="H4754" s="2"/>
      <c r="I4754" s="2"/>
      <c r="J4754" s="2"/>
      <c r="K4754" s="2"/>
      <c r="L4754" s="2"/>
      <c r="M4754" s="2"/>
      <c r="N4754" s="2"/>
      <c r="O4754" s="2"/>
      <c r="P4754" s="2"/>
      <c r="Q4754" s="2"/>
      <c r="R4754" s="2"/>
      <c r="S4754" s="2"/>
      <c r="T4754" s="2"/>
      <c r="U4754" s="2"/>
      <c r="V4754" s="2"/>
      <c r="W4754" s="2"/>
      <c r="X4754" s="2"/>
      <c r="Y4754" s="2"/>
      <c r="Z4754" s="2"/>
      <c r="AA4754" s="2"/>
      <c r="AB4754" s="2"/>
      <c r="AC4754" s="2"/>
      <c r="AD4754" s="2"/>
      <c r="AE4754" s="2"/>
      <c r="AF4754" s="2"/>
      <c r="AG4754" s="2"/>
      <c r="AH4754" s="2"/>
      <c r="AI4754" s="2"/>
      <c r="AJ4754" s="2"/>
      <c r="AK4754" s="2"/>
      <c r="AL4754" s="2"/>
      <c r="AM4754" s="2"/>
      <c r="AN4754" s="2"/>
      <c r="AO4754" s="2"/>
      <c r="AP4754" s="2"/>
      <c r="AQ4754" s="2"/>
      <c r="AR4754" s="2"/>
      <c r="AS4754" s="2"/>
      <c r="AT4754" s="2"/>
      <c r="AU4754" s="2"/>
    </row>
    <row r="4755" spans="1:47" ht="15.75">
      <c r="A4755" s="2"/>
      <c r="B4755" s="2"/>
      <c r="C4755" s="2"/>
      <c r="D4755" s="2"/>
      <c r="E4755" s="2"/>
      <c r="F4755" s="26"/>
      <c r="G4755" s="4"/>
      <c r="H4755" s="2"/>
      <c r="I4755" s="2"/>
      <c r="J4755" s="2"/>
      <c r="K4755" s="2"/>
      <c r="L4755" s="2"/>
      <c r="M4755" s="2"/>
      <c r="N4755" s="2"/>
      <c r="O4755" s="2"/>
      <c r="P4755" s="2"/>
      <c r="Q4755" s="2"/>
      <c r="R4755" s="2"/>
      <c r="S4755" s="2"/>
      <c r="T4755" s="2"/>
      <c r="U4755" s="2"/>
      <c r="V4755" s="2"/>
      <c r="W4755" s="2"/>
      <c r="X4755" s="2"/>
      <c r="Y4755" s="2"/>
      <c r="Z4755" s="2"/>
      <c r="AA4755" s="2"/>
      <c r="AB4755" s="2"/>
      <c r="AC4755" s="2"/>
      <c r="AD4755" s="2"/>
      <c r="AE4755" s="2"/>
      <c r="AF4755" s="2"/>
      <c r="AG4755" s="2"/>
      <c r="AH4755" s="2"/>
      <c r="AI4755" s="2"/>
      <c r="AJ4755" s="2"/>
      <c r="AK4755" s="2"/>
      <c r="AL4755" s="2"/>
      <c r="AM4755" s="2"/>
      <c r="AN4755" s="2"/>
      <c r="AO4755" s="2"/>
      <c r="AP4755" s="2"/>
      <c r="AQ4755" s="2"/>
      <c r="AR4755" s="2"/>
      <c r="AS4755" s="2"/>
      <c r="AT4755" s="2"/>
      <c r="AU4755" s="2"/>
    </row>
    <row r="4756" spans="1:47" ht="15.75">
      <c r="A4756" s="2"/>
      <c r="B4756" s="2"/>
      <c r="C4756" s="2"/>
      <c r="D4756" s="2"/>
      <c r="E4756" s="2"/>
      <c r="F4756" s="26"/>
      <c r="G4756" s="4"/>
      <c r="H4756" s="2"/>
      <c r="I4756" s="2"/>
      <c r="J4756" s="2"/>
      <c r="K4756" s="2"/>
      <c r="L4756" s="2"/>
      <c r="M4756" s="2"/>
      <c r="N4756" s="2"/>
      <c r="O4756" s="2"/>
      <c r="P4756" s="2"/>
      <c r="Q4756" s="2"/>
      <c r="R4756" s="2"/>
      <c r="S4756" s="2"/>
      <c r="T4756" s="2"/>
      <c r="U4756" s="2"/>
      <c r="V4756" s="2"/>
      <c r="W4756" s="2"/>
      <c r="X4756" s="2"/>
      <c r="Y4756" s="2"/>
      <c r="Z4756" s="2"/>
      <c r="AA4756" s="2"/>
      <c r="AB4756" s="2"/>
      <c r="AC4756" s="2"/>
      <c r="AD4756" s="2"/>
      <c r="AE4756" s="2"/>
      <c r="AF4756" s="2"/>
      <c r="AG4756" s="2"/>
      <c r="AH4756" s="2"/>
      <c r="AI4756" s="2"/>
      <c r="AJ4756" s="2"/>
      <c r="AK4756" s="2"/>
      <c r="AL4756" s="2"/>
      <c r="AM4756" s="2"/>
      <c r="AN4756" s="2"/>
      <c r="AO4756" s="2"/>
      <c r="AP4756" s="2"/>
      <c r="AQ4756" s="2"/>
      <c r="AR4756" s="2"/>
      <c r="AS4756" s="2"/>
      <c r="AT4756" s="2"/>
      <c r="AU4756" s="2"/>
    </row>
    <row r="4757" spans="1:47" ht="15.75">
      <c r="A4757" s="2"/>
      <c r="B4757" s="2"/>
      <c r="C4757" s="2"/>
      <c r="D4757" s="2"/>
      <c r="E4757" s="2"/>
      <c r="F4757" s="26"/>
      <c r="G4757" s="4"/>
      <c r="H4757" s="2"/>
      <c r="I4757" s="2"/>
      <c r="J4757" s="2"/>
      <c r="K4757" s="2"/>
      <c r="L4757" s="2"/>
      <c r="M4757" s="2"/>
      <c r="N4757" s="2"/>
      <c r="O4757" s="2"/>
      <c r="P4757" s="2"/>
      <c r="Q4757" s="2"/>
      <c r="R4757" s="2"/>
      <c r="S4757" s="2"/>
      <c r="T4757" s="2"/>
      <c r="U4757" s="2"/>
      <c r="V4757" s="2"/>
      <c r="W4757" s="2"/>
      <c r="X4757" s="2"/>
      <c r="Y4757" s="2"/>
      <c r="Z4757" s="2"/>
      <c r="AA4757" s="2"/>
      <c r="AB4757" s="2"/>
      <c r="AC4757" s="2"/>
      <c r="AD4757" s="2"/>
      <c r="AE4757" s="2"/>
      <c r="AF4757" s="2"/>
      <c r="AG4757" s="2"/>
      <c r="AH4757" s="2"/>
      <c r="AI4757" s="2"/>
      <c r="AJ4757" s="2"/>
      <c r="AK4757" s="2"/>
      <c r="AL4757" s="2"/>
      <c r="AM4757" s="2"/>
      <c r="AN4757" s="2"/>
      <c r="AO4757" s="2"/>
      <c r="AP4757" s="2"/>
      <c r="AQ4757" s="2"/>
      <c r="AR4757" s="2"/>
      <c r="AS4757" s="2"/>
      <c r="AT4757" s="2"/>
      <c r="AU4757" s="2"/>
    </row>
    <row r="4758" spans="1:47" ht="15.75">
      <c r="A4758" s="2"/>
      <c r="B4758" s="2"/>
      <c r="C4758" s="2"/>
      <c r="D4758" s="2"/>
      <c r="E4758" s="2"/>
      <c r="F4758" s="26"/>
      <c r="G4758" s="4"/>
      <c r="H4758" s="2"/>
      <c r="I4758" s="2"/>
      <c r="J4758" s="2"/>
      <c r="K4758" s="2"/>
      <c r="L4758" s="2"/>
      <c r="M4758" s="2"/>
      <c r="N4758" s="2"/>
      <c r="O4758" s="2"/>
      <c r="P4758" s="2"/>
      <c r="Q4758" s="2"/>
      <c r="R4758" s="2"/>
      <c r="S4758" s="2"/>
      <c r="T4758" s="2"/>
      <c r="U4758" s="2"/>
      <c r="V4758" s="2"/>
      <c r="W4758" s="2"/>
      <c r="X4758" s="2"/>
      <c r="Y4758" s="2"/>
      <c r="Z4758" s="2"/>
      <c r="AA4758" s="2"/>
      <c r="AB4758" s="2"/>
      <c r="AC4758" s="2"/>
      <c r="AD4758" s="2"/>
      <c r="AE4758" s="2"/>
      <c r="AF4758" s="2"/>
      <c r="AG4758" s="2"/>
      <c r="AH4758" s="2"/>
      <c r="AI4758" s="2"/>
      <c r="AJ4758" s="2"/>
      <c r="AK4758" s="2"/>
      <c r="AL4758" s="2"/>
      <c r="AM4758" s="2"/>
      <c r="AN4758" s="2"/>
      <c r="AO4758" s="2"/>
      <c r="AP4758" s="2"/>
      <c r="AQ4758" s="2"/>
      <c r="AR4758" s="2"/>
      <c r="AS4758" s="2"/>
      <c r="AT4758" s="2"/>
      <c r="AU4758" s="2"/>
    </row>
    <row r="4759" spans="1:47" ht="15.75">
      <c r="A4759" s="2"/>
      <c r="B4759" s="2"/>
      <c r="C4759" s="2"/>
      <c r="D4759" s="2"/>
      <c r="E4759" s="2"/>
      <c r="F4759" s="26"/>
      <c r="G4759" s="4"/>
      <c r="H4759" s="2"/>
      <c r="I4759" s="2"/>
      <c r="J4759" s="2"/>
      <c r="K4759" s="2"/>
      <c r="L4759" s="2"/>
      <c r="M4759" s="2"/>
      <c r="N4759" s="2"/>
      <c r="O4759" s="2"/>
      <c r="P4759" s="2"/>
      <c r="Q4759" s="2"/>
      <c r="R4759" s="2"/>
      <c r="S4759" s="2"/>
      <c r="T4759" s="2"/>
      <c r="U4759" s="2"/>
      <c r="V4759" s="2"/>
      <c r="W4759" s="2"/>
      <c r="X4759" s="2"/>
      <c r="Y4759" s="2"/>
      <c r="Z4759" s="2"/>
      <c r="AA4759" s="2"/>
      <c r="AB4759" s="2"/>
      <c r="AC4759" s="2"/>
      <c r="AD4759" s="2"/>
      <c r="AE4759" s="2"/>
      <c r="AF4759" s="2"/>
      <c r="AG4759" s="2"/>
      <c r="AH4759" s="2"/>
      <c r="AI4759" s="2"/>
      <c r="AJ4759" s="2"/>
      <c r="AK4759" s="2"/>
      <c r="AL4759" s="2"/>
      <c r="AM4759" s="2"/>
      <c r="AN4759" s="2"/>
      <c r="AO4759" s="2"/>
      <c r="AP4759" s="2"/>
      <c r="AQ4759" s="2"/>
      <c r="AR4759" s="2"/>
      <c r="AS4759" s="2"/>
      <c r="AT4759" s="2"/>
      <c r="AU4759" s="2"/>
    </row>
    <row r="4760" spans="1:47" ht="15.75">
      <c r="A4760" s="2"/>
      <c r="B4760" s="2"/>
      <c r="C4760" s="2"/>
      <c r="D4760" s="2"/>
      <c r="E4760" s="2"/>
      <c r="F4760" s="26"/>
      <c r="G4760" s="4"/>
      <c r="H4760" s="2"/>
      <c r="I4760" s="2"/>
      <c r="J4760" s="2"/>
      <c r="K4760" s="2"/>
      <c r="L4760" s="2"/>
      <c r="M4760" s="2"/>
      <c r="N4760" s="2"/>
      <c r="O4760" s="2"/>
      <c r="P4760" s="2"/>
      <c r="Q4760" s="2"/>
      <c r="R4760" s="2"/>
      <c r="S4760" s="2"/>
      <c r="T4760" s="2"/>
      <c r="U4760" s="2"/>
      <c r="V4760" s="2"/>
      <c r="W4760" s="2"/>
      <c r="X4760" s="2"/>
      <c r="Y4760" s="2"/>
      <c r="Z4760" s="2"/>
      <c r="AA4760" s="2"/>
      <c r="AB4760" s="2"/>
      <c r="AC4760" s="2"/>
      <c r="AD4760" s="2"/>
      <c r="AE4760" s="2"/>
      <c r="AF4760" s="2"/>
      <c r="AG4760" s="2"/>
      <c r="AH4760" s="2"/>
      <c r="AI4760" s="2"/>
      <c r="AJ4760" s="2"/>
      <c r="AK4760" s="2"/>
      <c r="AL4760" s="2"/>
      <c r="AM4760" s="2"/>
      <c r="AN4760" s="2"/>
      <c r="AO4760" s="2"/>
      <c r="AP4760" s="2"/>
      <c r="AQ4760" s="2"/>
      <c r="AR4760" s="2"/>
      <c r="AS4760" s="2"/>
      <c r="AT4760" s="2"/>
      <c r="AU4760" s="2"/>
    </row>
    <row r="4761" spans="1:47" ht="15.75">
      <c r="A4761" s="2"/>
      <c r="B4761" s="2"/>
      <c r="C4761" s="2"/>
      <c r="D4761" s="2"/>
      <c r="E4761" s="2"/>
      <c r="F4761" s="26"/>
      <c r="G4761" s="4"/>
      <c r="H4761" s="2"/>
      <c r="I4761" s="2"/>
      <c r="J4761" s="2"/>
      <c r="K4761" s="2"/>
      <c r="L4761" s="2"/>
      <c r="M4761" s="2"/>
      <c r="N4761" s="2"/>
      <c r="O4761" s="2"/>
      <c r="P4761" s="2"/>
      <c r="Q4761" s="2"/>
      <c r="R4761" s="2"/>
      <c r="S4761" s="2"/>
      <c r="T4761" s="2"/>
      <c r="U4761" s="2"/>
      <c r="V4761" s="2"/>
      <c r="W4761" s="2"/>
      <c r="X4761" s="2"/>
      <c r="Y4761" s="2"/>
      <c r="Z4761" s="2"/>
      <c r="AA4761" s="2"/>
      <c r="AB4761" s="2"/>
      <c r="AC4761" s="2"/>
      <c r="AD4761" s="2"/>
      <c r="AE4761" s="2"/>
      <c r="AF4761" s="2"/>
      <c r="AG4761" s="2"/>
      <c r="AH4761" s="2"/>
      <c r="AI4761" s="2"/>
      <c r="AJ4761" s="2"/>
      <c r="AK4761" s="2"/>
      <c r="AL4761" s="2"/>
      <c r="AM4761" s="2"/>
      <c r="AN4761" s="2"/>
      <c r="AO4761" s="2"/>
      <c r="AP4761" s="2"/>
      <c r="AQ4761" s="2"/>
      <c r="AR4761" s="2"/>
      <c r="AS4761" s="2"/>
      <c r="AT4761" s="2"/>
      <c r="AU4761" s="2"/>
    </row>
    <row r="4762" spans="1:47" ht="15.75">
      <c r="A4762" s="2"/>
      <c r="B4762" s="2"/>
      <c r="C4762" s="2"/>
      <c r="D4762" s="2"/>
      <c r="E4762" s="2"/>
      <c r="F4762" s="26"/>
      <c r="G4762" s="4"/>
      <c r="H4762" s="2"/>
      <c r="I4762" s="2"/>
      <c r="J4762" s="2"/>
      <c r="K4762" s="2"/>
      <c r="L4762" s="2"/>
      <c r="M4762" s="2"/>
      <c r="N4762" s="2"/>
      <c r="O4762" s="2"/>
      <c r="P4762" s="2"/>
      <c r="Q4762" s="2"/>
      <c r="R4762" s="2"/>
      <c r="S4762" s="2"/>
      <c r="T4762" s="2"/>
      <c r="U4762" s="2"/>
      <c r="V4762" s="2"/>
      <c r="W4762" s="2"/>
      <c r="X4762" s="2"/>
      <c r="Y4762" s="2"/>
      <c r="Z4762" s="2"/>
      <c r="AA4762" s="2"/>
      <c r="AB4762" s="2"/>
      <c r="AC4762" s="2"/>
      <c r="AD4762" s="2"/>
      <c r="AE4762" s="2"/>
      <c r="AF4762" s="2"/>
      <c r="AG4762" s="2"/>
      <c r="AH4762" s="2"/>
      <c r="AI4762" s="2"/>
      <c r="AJ4762" s="2"/>
      <c r="AK4762" s="2"/>
      <c r="AL4762" s="2"/>
      <c r="AM4762" s="2"/>
      <c r="AN4762" s="2"/>
      <c r="AO4762" s="2"/>
      <c r="AP4762" s="2"/>
      <c r="AQ4762" s="2"/>
      <c r="AR4762" s="2"/>
      <c r="AS4762" s="2"/>
      <c r="AT4762" s="2"/>
      <c r="AU4762" s="2"/>
    </row>
    <row r="4763" spans="1:47" ht="15.75">
      <c r="A4763" s="2"/>
      <c r="B4763" s="2"/>
      <c r="C4763" s="2"/>
      <c r="D4763" s="2"/>
      <c r="E4763" s="2"/>
      <c r="F4763" s="26"/>
      <c r="G4763" s="4"/>
      <c r="H4763" s="2"/>
      <c r="I4763" s="2"/>
      <c r="J4763" s="2"/>
      <c r="K4763" s="2"/>
      <c r="L4763" s="2"/>
      <c r="M4763" s="2"/>
      <c r="N4763" s="2"/>
      <c r="O4763" s="2"/>
      <c r="P4763" s="2"/>
      <c r="Q4763" s="2"/>
      <c r="R4763" s="2"/>
      <c r="S4763" s="2"/>
      <c r="T4763" s="2"/>
      <c r="U4763" s="2"/>
      <c r="V4763" s="2"/>
      <c r="W4763" s="2"/>
      <c r="X4763" s="2"/>
      <c r="Y4763" s="2"/>
      <c r="Z4763" s="2"/>
      <c r="AA4763" s="2"/>
      <c r="AB4763" s="2"/>
      <c r="AC4763" s="2"/>
      <c r="AD4763" s="2"/>
      <c r="AE4763" s="2"/>
      <c r="AF4763" s="2"/>
      <c r="AG4763" s="2"/>
      <c r="AH4763" s="2"/>
      <c r="AI4763" s="2"/>
      <c r="AJ4763" s="2"/>
      <c r="AK4763" s="2"/>
      <c r="AL4763" s="2"/>
      <c r="AM4763" s="2"/>
      <c r="AN4763" s="2"/>
      <c r="AO4763" s="2"/>
      <c r="AP4763" s="2"/>
      <c r="AQ4763" s="2"/>
      <c r="AR4763" s="2"/>
      <c r="AS4763" s="2"/>
      <c r="AT4763" s="2"/>
      <c r="AU4763" s="2"/>
    </row>
    <row r="4764" spans="1:47" ht="15.75">
      <c r="A4764" s="2"/>
      <c r="B4764" s="2"/>
      <c r="C4764" s="2"/>
      <c r="D4764" s="2"/>
      <c r="E4764" s="2"/>
      <c r="F4764" s="26"/>
      <c r="G4764" s="4"/>
      <c r="H4764" s="2"/>
      <c r="I4764" s="2"/>
      <c r="J4764" s="2"/>
      <c r="K4764" s="2"/>
      <c r="L4764" s="2"/>
      <c r="M4764" s="2"/>
      <c r="N4764" s="2"/>
      <c r="O4764" s="2"/>
      <c r="P4764" s="2"/>
      <c r="Q4764" s="2"/>
      <c r="R4764" s="2"/>
      <c r="S4764" s="2"/>
      <c r="T4764" s="2"/>
      <c r="U4764" s="2"/>
      <c r="V4764" s="2"/>
      <c r="W4764" s="2"/>
      <c r="X4764" s="2"/>
      <c r="Y4764" s="2"/>
      <c r="Z4764" s="2"/>
      <c r="AA4764" s="2"/>
      <c r="AB4764" s="2"/>
      <c r="AC4764" s="2"/>
      <c r="AD4764" s="2"/>
      <c r="AE4764" s="2"/>
      <c r="AF4764" s="2"/>
      <c r="AG4764" s="2"/>
      <c r="AH4764" s="2"/>
      <c r="AI4764" s="2"/>
      <c r="AJ4764" s="2"/>
      <c r="AK4764" s="2"/>
      <c r="AL4764" s="2"/>
      <c r="AM4764" s="2"/>
      <c r="AN4764" s="2"/>
      <c r="AO4764" s="2"/>
      <c r="AP4764" s="2"/>
      <c r="AQ4764" s="2"/>
      <c r="AR4764" s="2"/>
      <c r="AS4764" s="2"/>
      <c r="AT4764" s="2"/>
      <c r="AU4764" s="2"/>
    </row>
    <row r="4765" spans="1:47" ht="15.75">
      <c r="A4765" s="2"/>
      <c r="B4765" s="2"/>
      <c r="C4765" s="2"/>
      <c r="D4765" s="2"/>
      <c r="E4765" s="2"/>
      <c r="F4765" s="26"/>
      <c r="G4765" s="4"/>
      <c r="H4765" s="2"/>
      <c r="I4765" s="2"/>
      <c r="J4765" s="2"/>
      <c r="K4765" s="2"/>
      <c r="L4765" s="2"/>
      <c r="M4765" s="2"/>
      <c r="N4765" s="2"/>
      <c r="O4765" s="2"/>
      <c r="P4765" s="2"/>
      <c r="Q4765" s="2"/>
      <c r="R4765" s="2"/>
      <c r="S4765" s="2"/>
      <c r="T4765" s="2"/>
      <c r="U4765" s="2"/>
      <c r="V4765" s="2"/>
      <c r="W4765" s="2"/>
      <c r="X4765" s="2"/>
      <c r="Y4765" s="2"/>
      <c r="Z4765" s="2"/>
      <c r="AA4765" s="2"/>
      <c r="AB4765" s="2"/>
      <c r="AC4765" s="2"/>
      <c r="AD4765" s="2"/>
      <c r="AE4765" s="2"/>
      <c r="AF4765" s="2"/>
      <c r="AG4765" s="2"/>
      <c r="AH4765" s="2"/>
      <c r="AI4765" s="2"/>
      <c r="AJ4765" s="2"/>
      <c r="AK4765" s="2"/>
      <c r="AL4765" s="2"/>
      <c r="AM4765" s="2"/>
      <c r="AN4765" s="2"/>
      <c r="AO4765" s="2"/>
      <c r="AP4765" s="2"/>
      <c r="AQ4765" s="2"/>
      <c r="AR4765" s="2"/>
      <c r="AS4765" s="2"/>
      <c r="AT4765" s="2"/>
      <c r="AU4765" s="2"/>
    </row>
    <row r="4766" spans="1:47" ht="15.75">
      <c r="A4766" s="2"/>
      <c r="B4766" s="2"/>
      <c r="C4766" s="2"/>
      <c r="D4766" s="2"/>
      <c r="E4766" s="2"/>
      <c r="F4766" s="26"/>
      <c r="G4766" s="4"/>
      <c r="H4766" s="2"/>
      <c r="I4766" s="2"/>
      <c r="J4766" s="2"/>
      <c r="K4766" s="2"/>
      <c r="L4766" s="2"/>
      <c r="M4766" s="2"/>
      <c r="N4766" s="2"/>
      <c r="O4766" s="2"/>
      <c r="P4766" s="2"/>
      <c r="Q4766" s="2"/>
      <c r="R4766" s="2"/>
      <c r="S4766" s="2"/>
      <c r="T4766" s="2"/>
      <c r="U4766" s="2"/>
      <c r="V4766" s="2"/>
      <c r="W4766" s="2"/>
      <c r="X4766" s="2"/>
      <c r="Y4766" s="2"/>
      <c r="Z4766" s="2"/>
      <c r="AA4766" s="2"/>
      <c r="AB4766" s="2"/>
      <c r="AC4766" s="2"/>
      <c r="AD4766" s="2"/>
      <c r="AE4766" s="2"/>
      <c r="AF4766" s="2"/>
      <c r="AG4766" s="2"/>
      <c r="AH4766" s="2"/>
      <c r="AI4766" s="2"/>
      <c r="AJ4766" s="2"/>
      <c r="AK4766" s="2"/>
      <c r="AL4766" s="2"/>
      <c r="AM4766" s="2"/>
      <c r="AN4766" s="2"/>
      <c r="AO4766" s="2"/>
      <c r="AP4766" s="2"/>
      <c r="AQ4766" s="2"/>
      <c r="AR4766" s="2"/>
      <c r="AS4766" s="2"/>
      <c r="AT4766" s="2"/>
      <c r="AU4766" s="2"/>
    </row>
    <row r="4767" spans="1:47" ht="15.75">
      <c r="A4767" s="2"/>
      <c r="B4767" s="2"/>
      <c r="C4767" s="2"/>
      <c r="D4767" s="2"/>
      <c r="E4767" s="2"/>
      <c r="F4767" s="26"/>
      <c r="G4767" s="4"/>
      <c r="H4767" s="2"/>
      <c r="I4767" s="2"/>
      <c r="J4767" s="2"/>
      <c r="K4767" s="2"/>
      <c r="L4767" s="2"/>
      <c r="M4767" s="2"/>
      <c r="N4767" s="2"/>
      <c r="O4767" s="2"/>
      <c r="P4767" s="2"/>
      <c r="Q4767" s="2"/>
      <c r="R4767" s="2"/>
      <c r="S4767" s="2"/>
      <c r="T4767" s="2"/>
      <c r="U4767" s="2"/>
      <c r="V4767" s="2"/>
      <c r="W4767" s="2"/>
      <c r="X4767" s="2"/>
      <c r="Y4767" s="2"/>
      <c r="Z4767" s="2"/>
      <c r="AA4767" s="2"/>
      <c r="AB4767" s="2"/>
      <c r="AC4767" s="2"/>
      <c r="AD4767" s="2"/>
      <c r="AE4767" s="2"/>
      <c r="AF4767" s="2"/>
      <c r="AG4767" s="2"/>
      <c r="AH4767" s="2"/>
      <c r="AI4767" s="2"/>
      <c r="AJ4767" s="2"/>
      <c r="AK4767" s="2"/>
      <c r="AL4767" s="2"/>
      <c r="AM4767" s="2"/>
      <c r="AN4767" s="2"/>
      <c r="AO4767" s="2"/>
      <c r="AP4767" s="2"/>
      <c r="AQ4767" s="2"/>
      <c r="AR4767" s="2"/>
      <c r="AS4767" s="2"/>
      <c r="AT4767" s="2"/>
      <c r="AU4767" s="2"/>
    </row>
    <row r="4768" spans="1:47" ht="15.75">
      <c r="A4768" s="2"/>
      <c r="B4768" s="2"/>
      <c r="C4768" s="2"/>
      <c r="D4768" s="2"/>
      <c r="E4768" s="2"/>
      <c r="F4768" s="26"/>
      <c r="G4768" s="4"/>
      <c r="H4768" s="2"/>
      <c r="I4768" s="2"/>
      <c r="J4768" s="2"/>
      <c r="K4768" s="2"/>
      <c r="L4768" s="2"/>
      <c r="M4768" s="2"/>
      <c r="N4768" s="2"/>
      <c r="O4768" s="2"/>
      <c r="P4768" s="2"/>
      <c r="Q4768" s="2"/>
      <c r="R4768" s="2"/>
      <c r="S4768" s="2"/>
      <c r="T4768" s="2"/>
      <c r="U4768" s="2"/>
      <c r="V4768" s="2"/>
      <c r="W4768" s="2"/>
      <c r="X4768" s="2"/>
      <c r="Y4768" s="2"/>
      <c r="Z4768" s="2"/>
      <c r="AA4768" s="2"/>
      <c r="AB4768" s="2"/>
      <c r="AC4768" s="2"/>
      <c r="AD4768" s="2"/>
      <c r="AE4768" s="2"/>
      <c r="AF4768" s="2"/>
      <c r="AG4768" s="2"/>
      <c r="AH4768" s="2"/>
      <c r="AI4768" s="2"/>
      <c r="AJ4768" s="2"/>
      <c r="AK4768" s="2"/>
      <c r="AL4768" s="2"/>
      <c r="AM4768" s="2"/>
      <c r="AN4768" s="2"/>
      <c r="AO4768" s="2"/>
      <c r="AP4768" s="2"/>
      <c r="AQ4768" s="2"/>
      <c r="AR4768" s="2"/>
      <c r="AS4768" s="2"/>
      <c r="AT4768" s="2"/>
      <c r="AU4768" s="2"/>
    </row>
    <row r="4769" spans="1:47" ht="15.75">
      <c r="A4769" s="2"/>
      <c r="B4769" s="2"/>
      <c r="C4769" s="2"/>
      <c r="D4769" s="2"/>
      <c r="E4769" s="2"/>
      <c r="F4769" s="26"/>
      <c r="G4769" s="4"/>
      <c r="H4769" s="2"/>
      <c r="I4769" s="2"/>
      <c r="J4769" s="2"/>
      <c r="K4769" s="2"/>
      <c r="L4769" s="2"/>
      <c r="M4769" s="2"/>
      <c r="N4769" s="2"/>
      <c r="O4769" s="2"/>
      <c r="P4769" s="2"/>
      <c r="Q4769" s="2"/>
      <c r="R4769" s="2"/>
      <c r="S4769" s="2"/>
      <c r="T4769" s="2"/>
      <c r="U4769" s="2"/>
      <c r="V4769" s="2"/>
      <c r="W4769" s="2"/>
      <c r="X4769" s="2"/>
      <c r="Y4769" s="2"/>
      <c r="Z4769" s="2"/>
      <c r="AA4769" s="2"/>
      <c r="AB4769" s="2"/>
      <c r="AC4769" s="2"/>
      <c r="AD4769" s="2"/>
      <c r="AE4769" s="2"/>
      <c r="AF4769" s="2"/>
      <c r="AG4769" s="2"/>
      <c r="AH4769" s="2"/>
      <c r="AI4769" s="2"/>
      <c r="AJ4769" s="2"/>
      <c r="AK4769" s="2"/>
      <c r="AL4769" s="2"/>
      <c r="AM4769" s="2"/>
      <c r="AN4769" s="2"/>
      <c r="AO4769" s="2"/>
      <c r="AP4769" s="2"/>
      <c r="AQ4769" s="2"/>
      <c r="AR4769" s="2"/>
      <c r="AS4769" s="2"/>
      <c r="AT4769" s="2"/>
      <c r="AU4769" s="2"/>
    </row>
    <row r="4770" spans="1:47" ht="15.75">
      <c r="A4770" s="2"/>
      <c r="B4770" s="2"/>
      <c r="C4770" s="2"/>
      <c r="D4770" s="2"/>
      <c r="E4770" s="2"/>
      <c r="F4770" s="26"/>
      <c r="G4770" s="4"/>
      <c r="H4770" s="2"/>
      <c r="I4770" s="2"/>
      <c r="J4770" s="2"/>
      <c r="K4770" s="2"/>
      <c r="L4770" s="2"/>
      <c r="M4770" s="2"/>
      <c r="N4770" s="2"/>
      <c r="O4770" s="2"/>
      <c r="P4770" s="2"/>
      <c r="Q4770" s="2"/>
      <c r="R4770" s="2"/>
      <c r="S4770" s="2"/>
      <c r="T4770" s="2"/>
      <c r="U4770" s="2"/>
      <c r="V4770" s="2"/>
      <c r="W4770" s="2"/>
      <c r="X4770" s="2"/>
      <c r="Y4770" s="2"/>
      <c r="Z4770" s="2"/>
      <c r="AA4770" s="2"/>
      <c r="AB4770" s="2"/>
      <c r="AC4770" s="2"/>
      <c r="AD4770" s="2"/>
      <c r="AE4770" s="2"/>
      <c r="AF4770" s="2"/>
      <c r="AG4770" s="2"/>
      <c r="AH4770" s="2"/>
      <c r="AI4770" s="2"/>
      <c r="AJ4770" s="2"/>
      <c r="AK4770" s="2"/>
      <c r="AL4770" s="2"/>
      <c r="AM4770" s="2"/>
      <c r="AN4770" s="2"/>
      <c r="AO4770" s="2"/>
      <c r="AP4770" s="2"/>
      <c r="AQ4770" s="2"/>
      <c r="AR4770" s="2"/>
      <c r="AS4770" s="2"/>
      <c r="AT4770" s="2"/>
      <c r="AU4770" s="2"/>
    </row>
    <row r="4771" spans="1:47" ht="15.75">
      <c r="A4771" s="2"/>
      <c r="B4771" s="2"/>
      <c r="C4771" s="2"/>
      <c r="D4771" s="2"/>
      <c r="E4771" s="2"/>
      <c r="F4771" s="26"/>
      <c r="G4771" s="4"/>
      <c r="H4771" s="2"/>
      <c r="I4771" s="2"/>
      <c r="J4771" s="2"/>
      <c r="K4771" s="2"/>
      <c r="L4771" s="2"/>
      <c r="M4771" s="2"/>
      <c r="N4771" s="2"/>
      <c r="O4771" s="2"/>
      <c r="P4771" s="2"/>
      <c r="Q4771" s="2"/>
      <c r="R4771" s="2"/>
      <c r="S4771" s="2"/>
      <c r="T4771" s="2"/>
      <c r="U4771" s="2"/>
      <c r="V4771" s="2"/>
      <c r="W4771" s="2"/>
      <c r="X4771" s="2"/>
      <c r="Y4771" s="2"/>
      <c r="Z4771" s="2"/>
      <c r="AA4771" s="2"/>
      <c r="AB4771" s="2"/>
      <c r="AC4771" s="2"/>
      <c r="AD4771" s="2"/>
      <c r="AE4771" s="2"/>
      <c r="AF4771" s="2"/>
      <c r="AG4771" s="2"/>
      <c r="AH4771" s="2"/>
      <c r="AI4771" s="2"/>
      <c r="AJ4771" s="2"/>
      <c r="AK4771" s="2"/>
      <c r="AL4771" s="2"/>
      <c r="AM4771" s="2"/>
      <c r="AN4771" s="2"/>
      <c r="AO4771" s="2"/>
      <c r="AP4771" s="2"/>
      <c r="AQ4771" s="2"/>
      <c r="AR4771" s="2"/>
      <c r="AS4771" s="2"/>
      <c r="AT4771" s="2"/>
      <c r="AU4771" s="2"/>
    </row>
    <row r="4772" spans="1:47" ht="15.75">
      <c r="A4772" s="2"/>
      <c r="B4772" s="2"/>
      <c r="C4772" s="2"/>
      <c r="D4772" s="2"/>
      <c r="E4772" s="2"/>
      <c r="F4772" s="26"/>
      <c r="G4772" s="4"/>
      <c r="H4772" s="2"/>
      <c r="I4772" s="2"/>
      <c r="J4772" s="2"/>
      <c r="K4772" s="2"/>
      <c r="L4772" s="2"/>
      <c r="M4772" s="2"/>
      <c r="N4772" s="2"/>
      <c r="O4772" s="2"/>
      <c r="P4772" s="2"/>
      <c r="Q4772" s="2"/>
      <c r="R4772" s="2"/>
      <c r="S4772" s="2"/>
      <c r="T4772" s="2"/>
      <c r="U4772" s="2"/>
      <c r="V4772" s="2"/>
      <c r="W4772" s="2"/>
      <c r="X4772" s="2"/>
      <c r="Y4772" s="2"/>
      <c r="Z4772" s="2"/>
      <c r="AA4772" s="2"/>
      <c r="AB4772" s="2"/>
      <c r="AC4772" s="2"/>
      <c r="AD4772" s="2"/>
      <c r="AE4772" s="2"/>
      <c r="AF4772" s="2"/>
      <c r="AG4772" s="2"/>
      <c r="AH4772" s="2"/>
      <c r="AI4772" s="2"/>
      <c r="AJ4772" s="2"/>
      <c r="AK4772" s="2"/>
      <c r="AL4772" s="2"/>
      <c r="AM4772" s="2"/>
      <c r="AN4772" s="2"/>
      <c r="AO4772" s="2"/>
      <c r="AP4772" s="2"/>
      <c r="AQ4772" s="2"/>
      <c r="AR4772" s="2"/>
      <c r="AS4772" s="2"/>
      <c r="AT4772" s="2"/>
      <c r="AU4772" s="2"/>
    </row>
    <row r="4773" spans="1:47" ht="15.75">
      <c r="A4773" s="2"/>
      <c r="B4773" s="2"/>
      <c r="C4773" s="2"/>
      <c r="D4773" s="2"/>
      <c r="E4773" s="2"/>
      <c r="F4773" s="26"/>
      <c r="G4773" s="4"/>
      <c r="H4773" s="2"/>
      <c r="I4773" s="2"/>
      <c r="J4773" s="2"/>
      <c r="K4773" s="2"/>
      <c r="L4773" s="2"/>
      <c r="M4773" s="2"/>
      <c r="N4773" s="2"/>
      <c r="O4773" s="2"/>
      <c r="P4773" s="2"/>
      <c r="Q4773" s="2"/>
      <c r="R4773" s="2"/>
      <c r="S4773" s="2"/>
      <c r="T4773" s="2"/>
      <c r="U4773" s="2"/>
      <c r="V4773" s="2"/>
      <c r="W4773" s="2"/>
      <c r="X4773" s="2"/>
      <c r="Y4773" s="2"/>
      <c r="Z4773" s="2"/>
      <c r="AA4773" s="2"/>
      <c r="AB4773" s="2"/>
      <c r="AC4773" s="2"/>
      <c r="AD4773" s="2"/>
      <c r="AE4773" s="2"/>
      <c r="AF4773" s="2"/>
      <c r="AG4773" s="2"/>
      <c r="AH4773" s="2"/>
      <c r="AI4773" s="2"/>
      <c r="AJ4773" s="2"/>
      <c r="AK4773" s="2"/>
      <c r="AL4773" s="2"/>
      <c r="AM4773" s="2"/>
      <c r="AN4773" s="2"/>
      <c r="AO4773" s="2"/>
      <c r="AP4773" s="2"/>
      <c r="AQ4773" s="2"/>
      <c r="AR4773" s="2"/>
      <c r="AS4773" s="2"/>
      <c r="AT4773" s="2"/>
      <c r="AU4773" s="2"/>
    </row>
    <row r="4774" spans="1:47" ht="15.75">
      <c r="A4774" s="2"/>
      <c r="B4774" s="2"/>
      <c r="C4774" s="2"/>
      <c r="D4774" s="2"/>
      <c r="E4774" s="2"/>
      <c r="F4774" s="26"/>
      <c r="G4774" s="4"/>
      <c r="H4774" s="2"/>
      <c r="I4774" s="2"/>
      <c r="J4774" s="2"/>
      <c r="K4774" s="2"/>
      <c r="L4774" s="2"/>
      <c r="M4774" s="2"/>
      <c r="N4774" s="2"/>
      <c r="O4774" s="2"/>
      <c r="P4774" s="2"/>
      <c r="Q4774" s="2"/>
      <c r="R4774" s="2"/>
      <c r="S4774" s="2"/>
      <c r="T4774" s="2"/>
      <c r="U4774" s="2"/>
      <c r="V4774" s="2"/>
      <c r="W4774" s="2"/>
      <c r="X4774" s="2"/>
      <c r="Y4774" s="2"/>
      <c r="Z4774" s="2"/>
      <c r="AA4774" s="2"/>
      <c r="AB4774" s="2"/>
      <c r="AC4774" s="2"/>
      <c r="AD4774" s="2"/>
      <c r="AE4774" s="2"/>
      <c r="AF4774" s="2"/>
      <c r="AG4774" s="2"/>
      <c r="AH4774" s="2"/>
      <c r="AI4774" s="2"/>
      <c r="AJ4774" s="2"/>
      <c r="AK4774" s="2"/>
      <c r="AL4774" s="2"/>
      <c r="AM4774" s="2"/>
      <c r="AN4774" s="2"/>
      <c r="AO4774" s="2"/>
      <c r="AP4774" s="2"/>
      <c r="AQ4774" s="2"/>
      <c r="AR4774" s="2"/>
      <c r="AS4774" s="2"/>
      <c r="AT4774" s="2"/>
      <c r="AU4774" s="2"/>
    </row>
    <row r="4775" spans="1:47" ht="15.75">
      <c r="A4775" s="2"/>
      <c r="B4775" s="2"/>
      <c r="C4775" s="2"/>
      <c r="D4775" s="2"/>
      <c r="E4775" s="2"/>
      <c r="F4775" s="26"/>
      <c r="G4775" s="4"/>
      <c r="H4775" s="2"/>
      <c r="I4775" s="2"/>
      <c r="J4775" s="2"/>
      <c r="K4775" s="2"/>
      <c r="L4775" s="2"/>
      <c r="M4775" s="2"/>
      <c r="N4775" s="2"/>
      <c r="O4775" s="2"/>
      <c r="P4775" s="2"/>
      <c r="Q4775" s="2"/>
      <c r="R4775" s="2"/>
      <c r="S4775" s="2"/>
      <c r="T4775" s="2"/>
      <c r="U4775" s="2"/>
      <c r="V4775" s="2"/>
      <c r="W4775" s="2"/>
      <c r="X4775" s="2"/>
      <c r="Y4775" s="2"/>
      <c r="Z4775" s="2"/>
      <c r="AA4775" s="2"/>
      <c r="AB4775" s="2"/>
      <c r="AC4775" s="2"/>
      <c r="AD4775" s="2"/>
      <c r="AE4775" s="2"/>
      <c r="AF4775" s="2"/>
      <c r="AG4775" s="2"/>
      <c r="AH4775" s="2"/>
      <c r="AI4775" s="2"/>
      <c r="AJ4775" s="2"/>
      <c r="AK4775" s="2"/>
      <c r="AL4775" s="2"/>
      <c r="AM4775" s="2"/>
      <c r="AN4775" s="2"/>
      <c r="AO4775" s="2"/>
      <c r="AP4775" s="2"/>
      <c r="AQ4775" s="2"/>
      <c r="AR4775" s="2"/>
      <c r="AS4775" s="2"/>
      <c r="AT4775" s="2"/>
      <c r="AU4775" s="2"/>
    </row>
    <row r="4776" spans="1:47" ht="15.75">
      <c r="A4776" s="2"/>
      <c r="B4776" s="2"/>
      <c r="C4776" s="2"/>
      <c r="D4776" s="2"/>
      <c r="E4776" s="2"/>
      <c r="F4776" s="26"/>
      <c r="G4776" s="4"/>
      <c r="H4776" s="2"/>
      <c r="I4776" s="2"/>
      <c r="J4776" s="2"/>
      <c r="K4776" s="2"/>
      <c r="L4776" s="2"/>
      <c r="M4776" s="2"/>
      <c r="N4776" s="2"/>
      <c r="O4776" s="2"/>
      <c r="P4776" s="2"/>
      <c r="Q4776" s="2"/>
      <c r="R4776" s="2"/>
      <c r="S4776" s="2"/>
      <c r="T4776" s="2"/>
      <c r="U4776" s="2"/>
      <c r="V4776" s="2"/>
      <c r="W4776" s="2"/>
      <c r="X4776" s="2"/>
      <c r="Y4776" s="2"/>
      <c r="Z4776" s="2"/>
      <c r="AA4776" s="2"/>
      <c r="AB4776" s="2"/>
      <c r="AC4776" s="2"/>
      <c r="AD4776" s="2"/>
      <c r="AE4776" s="2"/>
      <c r="AF4776" s="2"/>
      <c r="AG4776" s="2"/>
      <c r="AH4776" s="2"/>
      <c r="AI4776" s="2"/>
      <c r="AJ4776" s="2"/>
      <c r="AK4776" s="2"/>
      <c r="AL4776" s="2"/>
      <c r="AM4776" s="2"/>
      <c r="AN4776" s="2"/>
      <c r="AO4776" s="2"/>
      <c r="AP4776" s="2"/>
      <c r="AQ4776" s="2"/>
      <c r="AR4776" s="2"/>
      <c r="AS4776" s="2"/>
      <c r="AT4776" s="2"/>
      <c r="AU4776" s="2"/>
    </row>
    <row r="4777" spans="1:47" ht="15.75">
      <c r="A4777" s="2"/>
      <c r="B4777" s="2"/>
      <c r="C4777" s="2"/>
      <c r="D4777" s="2"/>
      <c r="E4777" s="2"/>
      <c r="F4777" s="26"/>
      <c r="G4777" s="4"/>
      <c r="H4777" s="2"/>
      <c r="I4777" s="2"/>
      <c r="J4777" s="2"/>
      <c r="K4777" s="2"/>
      <c r="L4777" s="2"/>
      <c r="M4777" s="2"/>
      <c r="N4777" s="2"/>
      <c r="O4777" s="2"/>
      <c r="P4777" s="2"/>
      <c r="Q4777" s="2"/>
      <c r="R4777" s="2"/>
      <c r="S4777" s="2"/>
      <c r="T4777" s="2"/>
      <c r="U4777" s="2"/>
      <c r="V4777" s="2"/>
      <c r="W4777" s="2"/>
      <c r="X4777" s="2"/>
      <c r="Y4777" s="2"/>
      <c r="Z4777" s="2"/>
      <c r="AA4777" s="2"/>
      <c r="AB4777" s="2"/>
      <c r="AC4777" s="2"/>
      <c r="AD4777" s="2"/>
      <c r="AE4777" s="2"/>
      <c r="AF4777" s="2"/>
      <c r="AG4777" s="2"/>
      <c r="AH4777" s="2"/>
      <c r="AI4777" s="2"/>
      <c r="AJ4777" s="2"/>
      <c r="AK4777" s="2"/>
      <c r="AL4777" s="2"/>
      <c r="AM4777" s="2"/>
      <c r="AN4777" s="2"/>
      <c r="AO4777" s="2"/>
      <c r="AP4777" s="2"/>
      <c r="AQ4777" s="2"/>
      <c r="AR4777" s="2"/>
      <c r="AS4777" s="2"/>
      <c r="AT4777" s="2"/>
      <c r="AU4777" s="2"/>
    </row>
    <row r="4778" spans="1:47" ht="15.75">
      <c r="A4778" s="2"/>
      <c r="B4778" s="2"/>
      <c r="C4778" s="2"/>
      <c r="D4778" s="2"/>
      <c r="E4778" s="2"/>
      <c r="F4778" s="26"/>
      <c r="G4778" s="4"/>
      <c r="H4778" s="2"/>
      <c r="I4778" s="2"/>
      <c r="J4778" s="2"/>
      <c r="K4778" s="2"/>
      <c r="L4778" s="2"/>
      <c r="M4778" s="2"/>
      <c r="N4778" s="2"/>
      <c r="O4778" s="2"/>
      <c r="P4778" s="2"/>
      <c r="Q4778" s="2"/>
      <c r="R4778" s="2"/>
      <c r="S4778" s="2"/>
      <c r="T4778" s="2"/>
      <c r="U4778" s="2"/>
      <c r="V4778" s="2"/>
      <c r="W4778" s="2"/>
      <c r="X4778" s="2"/>
      <c r="Y4778" s="2"/>
      <c r="Z4778" s="2"/>
      <c r="AA4778" s="2"/>
      <c r="AB4778" s="2"/>
      <c r="AC4778" s="2"/>
      <c r="AD4778" s="2"/>
      <c r="AE4778" s="2"/>
      <c r="AF4778" s="2"/>
      <c r="AG4778" s="2"/>
      <c r="AH4778" s="2"/>
      <c r="AI4778" s="2"/>
      <c r="AJ4778" s="2"/>
      <c r="AK4778" s="2"/>
      <c r="AL4778" s="2"/>
      <c r="AM4778" s="2"/>
      <c r="AN4778" s="2"/>
      <c r="AO4778" s="2"/>
      <c r="AP4778" s="2"/>
      <c r="AQ4778" s="2"/>
      <c r="AR4778" s="2"/>
      <c r="AS4778" s="2"/>
      <c r="AT4778" s="2"/>
      <c r="AU4778" s="2"/>
    </row>
    <row r="4779" spans="1:47" ht="15.75">
      <c r="A4779" s="2"/>
      <c r="B4779" s="2"/>
      <c r="C4779" s="2"/>
      <c r="D4779" s="2"/>
      <c r="E4779" s="2"/>
      <c r="F4779" s="26"/>
      <c r="G4779" s="4"/>
      <c r="H4779" s="2"/>
      <c r="I4779" s="2"/>
      <c r="J4779" s="2"/>
      <c r="K4779" s="2"/>
      <c r="L4779" s="2"/>
      <c r="M4779" s="2"/>
      <c r="N4779" s="2"/>
      <c r="O4779" s="2"/>
      <c r="P4779" s="2"/>
      <c r="Q4779" s="2"/>
      <c r="R4779" s="2"/>
      <c r="S4779" s="2"/>
      <c r="T4779" s="2"/>
      <c r="U4779" s="2"/>
      <c r="V4779" s="2"/>
      <c r="W4779" s="2"/>
      <c r="X4779" s="2"/>
      <c r="Y4779" s="2"/>
      <c r="Z4779" s="2"/>
      <c r="AA4779" s="2"/>
      <c r="AB4779" s="2"/>
      <c r="AC4779" s="2"/>
      <c r="AD4779" s="2"/>
      <c r="AE4779" s="2"/>
      <c r="AF4779" s="2"/>
      <c r="AG4779" s="2"/>
      <c r="AH4779" s="2"/>
      <c r="AI4779" s="2"/>
      <c r="AJ4779" s="2"/>
      <c r="AK4779" s="2"/>
      <c r="AL4779" s="2"/>
      <c r="AM4779" s="2"/>
      <c r="AN4779" s="2"/>
      <c r="AO4779" s="2"/>
      <c r="AP4779" s="2"/>
      <c r="AQ4779" s="2"/>
      <c r="AR4779" s="2"/>
      <c r="AS4779" s="2"/>
      <c r="AT4779" s="2"/>
      <c r="AU4779" s="2"/>
    </row>
    <row r="4780" spans="1:47" ht="15.75">
      <c r="A4780" s="2"/>
      <c r="B4780" s="2"/>
      <c r="C4780" s="2"/>
      <c r="D4780" s="2"/>
      <c r="E4780" s="2"/>
      <c r="F4780" s="26"/>
      <c r="G4780" s="4"/>
      <c r="H4780" s="2"/>
      <c r="I4780" s="2"/>
      <c r="J4780" s="2"/>
      <c r="K4780" s="2"/>
      <c r="L4780" s="2"/>
      <c r="M4780" s="2"/>
      <c r="N4780" s="2"/>
      <c r="O4780" s="2"/>
      <c r="P4780" s="2"/>
      <c r="Q4780" s="2"/>
      <c r="R4780" s="2"/>
      <c r="S4780" s="2"/>
      <c r="T4780" s="2"/>
      <c r="U4780" s="2"/>
      <c r="V4780" s="2"/>
      <c r="W4780" s="2"/>
      <c r="X4780" s="2"/>
      <c r="Y4780" s="2"/>
      <c r="Z4780" s="2"/>
      <c r="AA4780" s="2"/>
      <c r="AB4780" s="2"/>
      <c r="AC4780" s="2"/>
      <c r="AD4780" s="2"/>
      <c r="AE4780" s="2"/>
      <c r="AF4780" s="2"/>
      <c r="AG4780" s="2"/>
      <c r="AH4780" s="2"/>
      <c r="AI4780" s="2"/>
      <c r="AJ4780" s="2"/>
      <c r="AK4780" s="2"/>
      <c r="AL4780" s="2"/>
      <c r="AM4780" s="2"/>
      <c r="AN4780" s="2"/>
      <c r="AO4780" s="2"/>
      <c r="AP4780" s="2"/>
      <c r="AQ4780" s="2"/>
      <c r="AR4780" s="2"/>
      <c r="AS4780" s="2"/>
      <c r="AT4780" s="2"/>
      <c r="AU4780" s="2"/>
    </row>
    <row r="4781" spans="1:47" ht="15.75">
      <c r="A4781" s="2"/>
      <c r="B4781" s="2"/>
      <c r="C4781" s="2"/>
      <c r="D4781" s="2"/>
      <c r="E4781" s="2"/>
      <c r="F4781" s="26"/>
      <c r="G4781" s="4"/>
      <c r="H4781" s="2"/>
      <c r="I4781" s="2"/>
      <c r="J4781" s="2"/>
      <c r="K4781" s="2"/>
      <c r="L4781" s="2"/>
      <c r="M4781" s="2"/>
      <c r="N4781" s="2"/>
      <c r="O4781" s="2"/>
      <c r="P4781" s="2"/>
      <c r="Q4781" s="2"/>
      <c r="R4781" s="2"/>
      <c r="S4781" s="2"/>
      <c r="T4781" s="2"/>
      <c r="U4781" s="2"/>
      <c r="V4781" s="2"/>
      <c r="W4781" s="2"/>
      <c r="X4781" s="2"/>
      <c r="Y4781" s="2"/>
      <c r="Z4781" s="2"/>
      <c r="AA4781" s="2"/>
      <c r="AB4781" s="2"/>
      <c r="AC4781" s="2"/>
      <c r="AD4781" s="2"/>
      <c r="AE4781" s="2"/>
      <c r="AF4781" s="2"/>
      <c r="AG4781" s="2"/>
      <c r="AH4781" s="2"/>
      <c r="AI4781" s="2"/>
      <c r="AJ4781" s="2"/>
      <c r="AK4781" s="2"/>
      <c r="AL4781" s="2"/>
      <c r="AM4781" s="2"/>
      <c r="AN4781" s="2"/>
      <c r="AO4781" s="2"/>
      <c r="AP4781" s="2"/>
      <c r="AQ4781" s="2"/>
      <c r="AR4781" s="2"/>
      <c r="AS4781" s="2"/>
      <c r="AT4781" s="2"/>
      <c r="AU4781" s="2"/>
    </row>
    <row r="4782" spans="1:47" ht="15.75">
      <c r="A4782" s="2"/>
      <c r="B4782" s="2"/>
      <c r="C4782" s="2"/>
      <c r="D4782" s="2"/>
      <c r="E4782" s="2"/>
      <c r="F4782" s="26"/>
      <c r="G4782" s="4"/>
      <c r="H4782" s="2"/>
      <c r="I4782" s="2"/>
      <c r="J4782" s="2"/>
      <c r="K4782" s="2"/>
      <c r="L4782" s="2"/>
      <c r="M4782" s="2"/>
      <c r="N4782" s="2"/>
      <c r="O4782" s="2"/>
      <c r="P4782" s="2"/>
      <c r="Q4782" s="2"/>
      <c r="R4782" s="2"/>
      <c r="S4782" s="2"/>
      <c r="T4782" s="2"/>
      <c r="U4782" s="2"/>
      <c r="V4782" s="2"/>
      <c r="W4782" s="2"/>
      <c r="X4782" s="2"/>
      <c r="Y4782" s="2"/>
      <c r="Z4782" s="2"/>
      <c r="AA4782" s="2"/>
      <c r="AB4782" s="2"/>
      <c r="AC4782" s="2"/>
      <c r="AD4782" s="2"/>
      <c r="AE4782" s="2"/>
      <c r="AF4782" s="2"/>
      <c r="AG4782" s="2"/>
      <c r="AH4782" s="2"/>
      <c r="AI4782" s="2"/>
      <c r="AJ4782" s="2"/>
      <c r="AK4782" s="2"/>
      <c r="AL4782" s="2"/>
      <c r="AM4782" s="2"/>
      <c r="AN4782" s="2"/>
      <c r="AO4782" s="2"/>
      <c r="AP4782" s="2"/>
      <c r="AQ4782" s="2"/>
      <c r="AR4782" s="2"/>
      <c r="AS4782" s="2"/>
      <c r="AT4782" s="2"/>
      <c r="AU4782" s="2"/>
    </row>
    <row r="4783" spans="1:47" ht="15.75">
      <c r="A4783" s="2"/>
      <c r="B4783" s="2"/>
      <c r="C4783" s="2"/>
      <c r="D4783" s="2"/>
      <c r="E4783" s="2"/>
      <c r="F4783" s="26"/>
      <c r="G4783" s="4"/>
      <c r="H4783" s="2"/>
      <c r="I4783" s="2"/>
      <c r="J4783" s="2"/>
      <c r="K4783" s="2"/>
      <c r="L4783" s="2"/>
      <c r="M4783" s="2"/>
      <c r="N4783" s="2"/>
      <c r="O4783" s="2"/>
      <c r="P4783" s="2"/>
      <c r="Q4783" s="2"/>
      <c r="R4783" s="2"/>
      <c r="S4783" s="2"/>
      <c r="T4783" s="2"/>
      <c r="U4783" s="2"/>
      <c r="V4783" s="2"/>
      <c r="W4783" s="2"/>
      <c r="X4783" s="2"/>
      <c r="Y4783" s="2"/>
      <c r="Z4783" s="2"/>
      <c r="AA4783" s="2"/>
      <c r="AB4783" s="2"/>
      <c r="AC4783" s="2"/>
      <c r="AD4783" s="2"/>
      <c r="AE4783" s="2"/>
      <c r="AF4783" s="2"/>
      <c r="AG4783" s="2"/>
      <c r="AH4783" s="2"/>
      <c r="AI4783" s="2"/>
      <c r="AJ4783" s="2"/>
      <c r="AK4783" s="2"/>
      <c r="AL4783" s="2"/>
      <c r="AM4783" s="2"/>
      <c r="AN4783" s="2"/>
      <c r="AO4783" s="2"/>
      <c r="AP4783" s="2"/>
      <c r="AQ4783" s="2"/>
      <c r="AR4783" s="2"/>
      <c r="AS4783" s="2"/>
      <c r="AT4783" s="2"/>
      <c r="AU4783" s="2"/>
    </row>
    <row r="4784" spans="1:47" ht="15.75">
      <c r="A4784" s="2"/>
      <c r="B4784" s="2"/>
      <c r="C4784" s="2"/>
      <c r="D4784" s="2"/>
      <c r="E4784" s="2"/>
      <c r="F4784" s="26"/>
      <c r="G4784" s="4"/>
      <c r="H4784" s="2"/>
      <c r="I4784" s="2"/>
      <c r="J4784" s="2"/>
      <c r="K4784" s="2"/>
      <c r="L4784" s="2"/>
      <c r="M4784" s="2"/>
      <c r="N4784" s="2"/>
      <c r="O4784" s="2"/>
      <c r="P4784" s="2"/>
      <c r="Q4784" s="2"/>
      <c r="R4784" s="2"/>
      <c r="S4784" s="2"/>
      <c r="T4784" s="2"/>
      <c r="U4784" s="2"/>
      <c r="V4784" s="2"/>
      <c r="W4784" s="2"/>
      <c r="X4784" s="2"/>
      <c r="Y4784" s="2"/>
      <c r="Z4784" s="2"/>
      <c r="AA4784" s="2"/>
      <c r="AB4784" s="2"/>
      <c r="AC4784" s="2"/>
      <c r="AD4784" s="2"/>
      <c r="AE4784" s="2"/>
      <c r="AF4784" s="2"/>
      <c r="AG4784" s="2"/>
      <c r="AH4784" s="2"/>
      <c r="AI4784" s="2"/>
      <c r="AJ4784" s="2"/>
      <c r="AK4784" s="2"/>
      <c r="AL4784" s="2"/>
      <c r="AM4784" s="2"/>
      <c r="AN4784" s="2"/>
      <c r="AO4784" s="2"/>
      <c r="AP4784" s="2"/>
      <c r="AQ4784" s="2"/>
      <c r="AR4784" s="2"/>
      <c r="AS4784" s="2"/>
      <c r="AT4784" s="2"/>
      <c r="AU4784" s="2"/>
    </row>
    <row r="4785" spans="1:47" ht="15.75">
      <c r="A4785" s="2"/>
      <c r="B4785" s="2"/>
      <c r="C4785" s="2"/>
      <c r="D4785" s="2"/>
      <c r="E4785" s="2"/>
      <c r="F4785" s="26"/>
      <c r="G4785" s="4"/>
      <c r="H4785" s="2"/>
      <c r="I4785" s="2"/>
      <c r="J4785" s="2"/>
      <c r="K4785" s="2"/>
      <c r="L4785" s="2"/>
      <c r="M4785" s="2"/>
      <c r="N4785" s="2"/>
      <c r="O4785" s="2"/>
      <c r="P4785" s="2"/>
      <c r="Q4785" s="2"/>
      <c r="R4785" s="2"/>
      <c r="S4785" s="2"/>
      <c r="T4785" s="2"/>
      <c r="U4785" s="2"/>
      <c r="V4785" s="2"/>
      <c r="W4785" s="2"/>
      <c r="X4785" s="2"/>
      <c r="Y4785" s="2"/>
      <c r="Z4785" s="2"/>
      <c r="AA4785" s="2"/>
      <c r="AB4785" s="2"/>
      <c r="AC4785" s="2"/>
      <c r="AD4785" s="2"/>
      <c r="AE4785" s="2"/>
      <c r="AF4785" s="2"/>
      <c r="AG4785" s="2"/>
      <c r="AH4785" s="2"/>
      <c r="AI4785" s="2"/>
      <c r="AJ4785" s="2"/>
      <c r="AK4785" s="2"/>
      <c r="AL4785" s="2"/>
      <c r="AM4785" s="2"/>
      <c r="AN4785" s="2"/>
      <c r="AO4785" s="2"/>
      <c r="AP4785" s="2"/>
      <c r="AQ4785" s="2"/>
      <c r="AR4785" s="2"/>
      <c r="AS4785" s="2"/>
      <c r="AT4785" s="2"/>
      <c r="AU4785" s="2"/>
    </row>
    <row r="4786" spans="1:47" ht="15.75">
      <c r="A4786" s="2"/>
      <c r="B4786" s="2"/>
      <c r="C4786" s="2"/>
      <c r="D4786" s="2"/>
      <c r="E4786" s="2"/>
      <c r="F4786" s="26"/>
      <c r="G4786" s="4"/>
      <c r="H4786" s="2"/>
      <c r="I4786" s="2"/>
      <c r="J4786" s="2"/>
      <c r="K4786" s="2"/>
      <c r="L4786" s="2"/>
      <c r="M4786" s="2"/>
      <c r="N4786" s="2"/>
      <c r="O4786" s="2"/>
      <c r="P4786" s="2"/>
      <c r="Q4786" s="2"/>
      <c r="R4786" s="2"/>
      <c r="S4786" s="2"/>
      <c r="T4786" s="2"/>
      <c r="U4786" s="2"/>
      <c r="V4786" s="2"/>
      <c r="W4786" s="2"/>
      <c r="X4786" s="2"/>
      <c r="Y4786" s="2"/>
      <c r="Z4786" s="2"/>
      <c r="AA4786" s="2"/>
      <c r="AB4786" s="2"/>
      <c r="AC4786" s="2"/>
      <c r="AD4786" s="2"/>
      <c r="AE4786" s="2"/>
      <c r="AF4786" s="2"/>
      <c r="AG4786" s="2"/>
      <c r="AH4786" s="2"/>
      <c r="AI4786" s="2"/>
      <c r="AJ4786" s="2"/>
      <c r="AK4786" s="2"/>
      <c r="AL4786" s="2"/>
      <c r="AM4786" s="2"/>
      <c r="AN4786" s="2"/>
      <c r="AO4786" s="2"/>
      <c r="AP4786" s="2"/>
      <c r="AQ4786" s="2"/>
      <c r="AR4786" s="2"/>
      <c r="AS4786" s="2"/>
      <c r="AT4786" s="2"/>
      <c r="AU4786" s="2"/>
    </row>
    <row r="4787" spans="1:47" ht="15.75">
      <c r="A4787" s="2"/>
      <c r="B4787" s="2"/>
      <c r="C4787" s="2"/>
      <c r="D4787" s="2"/>
      <c r="E4787" s="2"/>
      <c r="F4787" s="26"/>
      <c r="G4787" s="4"/>
      <c r="H4787" s="2"/>
      <c r="I4787" s="2"/>
      <c r="J4787" s="2"/>
      <c r="K4787" s="2"/>
      <c r="L4787" s="2"/>
      <c r="M4787" s="2"/>
      <c r="N4787" s="2"/>
      <c r="O4787" s="2"/>
      <c r="P4787" s="2"/>
      <c r="Q4787" s="2"/>
      <c r="R4787" s="2"/>
      <c r="S4787" s="2"/>
      <c r="T4787" s="2"/>
      <c r="U4787" s="2"/>
      <c r="V4787" s="2"/>
      <c r="W4787" s="2"/>
      <c r="X4787" s="2"/>
      <c r="Y4787" s="2"/>
      <c r="Z4787" s="2"/>
      <c r="AA4787" s="2"/>
      <c r="AB4787" s="2"/>
      <c r="AC4787" s="2"/>
      <c r="AD4787" s="2"/>
      <c r="AE4787" s="2"/>
      <c r="AF4787" s="2"/>
      <c r="AG4787" s="2"/>
      <c r="AH4787" s="2"/>
      <c r="AI4787" s="2"/>
      <c r="AJ4787" s="2"/>
      <c r="AK4787" s="2"/>
      <c r="AL4787" s="2"/>
      <c r="AM4787" s="2"/>
      <c r="AN4787" s="2"/>
      <c r="AO4787" s="2"/>
      <c r="AP4787" s="2"/>
      <c r="AQ4787" s="2"/>
      <c r="AR4787" s="2"/>
      <c r="AS4787" s="2"/>
      <c r="AT4787" s="2"/>
      <c r="AU4787" s="2"/>
    </row>
    <row r="4788" spans="1:47" ht="15.75">
      <c r="A4788" s="2"/>
      <c r="B4788" s="2"/>
      <c r="C4788" s="2"/>
      <c r="D4788" s="2"/>
      <c r="E4788" s="2"/>
      <c r="F4788" s="26"/>
      <c r="G4788" s="4"/>
      <c r="H4788" s="2"/>
      <c r="I4788" s="2"/>
      <c r="J4788" s="2"/>
      <c r="K4788" s="2"/>
      <c r="L4788" s="2"/>
      <c r="M4788" s="2"/>
      <c r="N4788" s="2"/>
      <c r="O4788" s="2"/>
      <c r="P4788" s="2"/>
      <c r="Q4788" s="2"/>
      <c r="R4788" s="2"/>
      <c r="S4788" s="2"/>
      <c r="T4788" s="2"/>
      <c r="U4788" s="2"/>
      <c r="V4788" s="2"/>
      <c r="W4788" s="2"/>
      <c r="X4788" s="2"/>
      <c r="Y4788" s="2"/>
      <c r="Z4788" s="2"/>
      <c r="AA4788" s="2"/>
      <c r="AB4788" s="2"/>
      <c r="AC4788" s="2"/>
      <c r="AD4788" s="2"/>
      <c r="AE4788" s="2"/>
      <c r="AF4788" s="2"/>
      <c r="AG4788" s="2"/>
      <c r="AH4788" s="2"/>
      <c r="AI4788" s="2"/>
      <c r="AJ4788" s="2"/>
      <c r="AK4788" s="2"/>
      <c r="AL4788" s="2"/>
      <c r="AM4788" s="2"/>
      <c r="AN4788" s="2"/>
      <c r="AO4788" s="2"/>
      <c r="AP4788" s="2"/>
      <c r="AQ4788" s="2"/>
      <c r="AR4788" s="2"/>
      <c r="AS4788" s="2"/>
      <c r="AT4788" s="2"/>
      <c r="AU4788" s="2"/>
    </row>
    <row r="4789" spans="1:47" ht="15.75">
      <c r="A4789" s="2"/>
      <c r="B4789" s="2"/>
      <c r="C4789" s="2"/>
      <c r="D4789" s="2"/>
      <c r="E4789" s="2"/>
      <c r="F4789" s="26"/>
      <c r="G4789" s="4"/>
      <c r="H4789" s="2"/>
      <c r="I4789" s="2"/>
      <c r="J4789" s="2"/>
      <c r="K4789" s="2"/>
      <c r="L4789" s="2"/>
      <c r="M4789" s="2"/>
      <c r="N4789" s="2"/>
      <c r="O4789" s="2"/>
      <c r="P4789" s="2"/>
      <c r="Q4789" s="2"/>
      <c r="R4789" s="2"/>
      <c r="S4789" s="2"/>
      <c r="T4789" s="2"/>
      <c r="U4789" s="2"/>
      <c r="V4789" s="2"/>
      <c r="W4789" s="2"/>
      <c r="X4789" s="2"/>
      <c r="Y4789" s="2"/>
      <c r="Z4789" s="2"/>
      <c r="AA4789" s="2"/>
      <c r="AB4789" s="2"/>
      <c r="AC4789" s="2"/>
      <c r="AD4789" s="2"/>
      <c r="AE4789" s="2"/>
      <c r="AF4789" s="2"/>
      <c r="AG4789" s="2"/>
      <c r="AH4789" s="2"/>
      <c r="AI4789" s="2"/>
      <c r="AJ4789" s="2"/>
      <c r="AK4789" s="2"/>
      <c r="AL4789" s="2"/>
      <c r="AM4789" s="2"/>
      <c r="AN4789" s="2"/>
      <c r="AO4789" s="2"/>
      <c r="AP4789" s="2"/>
      <c r="AQ4789" s="2"/>
      <c r="AR4789" s="2"/>
      <c r="AS4789" s="2"/>
      <c r="AT4789" s="2"/>
      <c r="AU4789" s="2"/>
    </row>
    <row r="4790" spans="1:47" ht="15.75">
      <c r="A4790" s="2"/>
      <c r="B4790" s="2"/>
      <c r="C4790" s="2"/>
      <c r="D4790" s="2"/>
      <c r="E4790" s="2"/>
      <c r="F4790" s="26"/>
      <c r="G4790" s="4"/>
      <c r="H4790" s="2"/>
      <c r="I4790" s="2"/>
      <c r="J4790" s="2"/>
      <c r="K4790" s="2"/>
      <c r="L4790" s="2"/>
      <c r="M4790" s="2"/>
      <c r="N4790" s="2"/>
      <c r="O4790" s="2"/>
      <c r="P4790" s="2"/>
      <c r="Q4790" s="2"/>
      <c r="R4790" s="2"/>
      <c r="S4790" s="2"/>
      <c r="T4790" s="2"/>
      <c r="U4790" s="2"/>
      <c r="V4790" s="2"/>
      <c r="W4790" s="2"/>
      <c r="X4790" s="2"/>
      <c r="Y4790" s="2"/>
      <c r="Z4790" s="2"/>
      <c r="AA4790" s="2"/>
      <c r="AB4790" s="2"/>
      <c r="AC4790" s="2"/>
      <c r="AD4790" s="2"/>
      <c r="AE4790" s="2"/>
      <c r="AF4790" s="2"/>
      <c r="AG4790" s="2"/>
      <c r="AH4790" s="2"/>
      <c r="AI4790" s="2"/>
      <c r="AJ4790" s="2"/>
      <c r="AK4790" s="2"/>
      <c r="AL4790" s="2"/>
      <c r="AM4790" s="2"/>
      <c r="AN4790" s="2"/>
      <c r="AO4790" s="2"/>
      <c r="AP4790" s="2"/>
      <c r="AQ4790" s="2"/>
      <c r="AR4790" s="2"/>
      <c r="AS4790" s="2"/>
      <c r="AT4790" s="2"/>
      <c r="AU4790" s="2"/>
    </row>
    <row r="4791" spans="1:47" ht="15.75">
      <c r="A4791" s="2"/>
      <c r="B4791" s="2"/>
      <c r="C4791" s="2"/>
      <c r="D4791" s="2"/>
      <c r="E4791" s="2"/>
      <c r="F4791" s="26"/>
      <c r="G4791" s="4"/>
      <c r="H4791" s="2"/>
      <c r="I4791" s="2"/>
      <c r="J4791" s="2"/>
      <c r="K4791" s="2"/>
      <c r="L4791" s="2"/>
      <c r="M4791" s="2"/>
      <c r="N4791" s="2"/>
      <c r="O4791" s="2"/>
      <c r="P4791" s="2"/>
      <c r="Q4791" s="2"/>
      <c r="R4791" s="2"/>
      <c r="S4791" s="2"/>
      <c r="T4791" s="2"/>
      <c r="U4791" s="2"/>
      <c r="V4791" s="2"/>
      <c r="W4791" s="2"/>
      <c r="X4791" s="2"/>
      <c r="Y4791" s="2"/>
      <c r="Z4791" s="2"/>
      <c r="AA4791" s="2"/>
      <c r="AB4791" s="2"/>
      <c r="AC4791" s="2"/>
      <c r="AD4791" s="2"/>
      <c r="AE4791" s="2"/>
      <c r="AF4791" s="2"/>
      <c r="AG4791" s="2"/>
      <c r="AH4791" s="2"/>
      <c r="AI4791" s="2"/>
      <c r="AJ4791" s="2"/>
      <c r="AK4791" s="2"/>
      <c r="AL4791" s="2"/>
      <c r="AM4791" s="2"/>
      <c r="AN4791" s="2"/>
      <c r="AO4791" s="2"/>
      <c r="AP4791" s="2"/>
      <c r="AQ4791" s="2"/>
      <c r="AR4791" s="2"/>
      <c r="AS4791" s="2"/>
      <c r="AT4791" s="2"/>
      <c r="AU4791" s="2"/>
    </row>
    <row r="4792" spans="1:47" ht="15.75">
      <c r="A4792" s="2"/>
      <c r="B4792" s="2"/>
      <c r="C4792" s="2"/>
      <c r="D4792" s="2"/>
      <c r="E4792" s="2"/>
      <c r="F4792" s="26"/>
      <c r="G4792" s="4"/>
      <c r="H4792" s="2"/>
      <c r="I4792" s="2"/>
      <c r="J4792" s="2"/>
      <c r="K4792" s="2"/>
      <c r="L4792" s="2"/>
      <c r="M4792" s="2"/>
      <c r="N4792" s="2"/>
      <c r="O4792" s="2"/>
      <c r="P4792" s="2"/>
      <c r="Q4792" s="2"/>
      <c r="R4792" s="2"/>
      <c r="S4792" s="2"/>
      <c r="T4792" s="2"/>
      <c r="U4792" s="2"/>
      <c r="V4792" s="2"/>
      <c r="W4792" s="2"/>
      <c r="X4792" s="2"/>
      <c r="Y4792" s="2"/>
      <c r="Z4792" s="2"/>
      <c r="AA4792" s="2"/>
      <c r="AB4792" s="2"/>
      <c r="AC4792" s="2"/>
      <c r="AD4792" s="2"/>
      <c r="AE4792" s="2"/>
      <c r="AF4792" s="2"/>
      <c r="AG4792" s="2"/>
      <c r="AH4792" s="2"/>
      <c r="AI4792" s="2"/>
      <c r="AJ4792" s="2"/>
      <c r="AK4792" s="2"/>
      <c r="AL4792" s="2"/>
      <c r="AM4792" s="2"/>
      <c r="AN4792" s="2"/>
      <c r="AO4792" s="2"/>
      <c r="AP4792" s="2"/>
      <c r="AQ4792" s="2"/>
      <c r="AR4792" s="2"/>
      <c r="AS4792" s="2"/>
      <c r="AT4792" s="2"/>
      <c r="AU4792" s="2"/>
    </row>
    <row r="4793" spans="1:47" ht="15.75">
      <c r="A4793" s="2"/>
      <c r="B4793" s="2"/>
      <c r="C4793" s="2"/>
      <c r="D4793" s="2"/>
      <c r="E4793" s="2"/>
      <c r="F4793" s="26"/>
      <c r="G4793" s="4"/>
      <c r="H4793" s="2"/>
      <c r="I4793" s="2"/>
      <c r="J4793" s="2"/>
      <c r="K4793" s="2"/>
      <c r="L4793" s="2"/>
      <c r="M4793" s="2"/>
      <c r="N4793" s="2"/>
      <c r="O4793" s="2"/>
      <c r="P4793" s="2"/>
      <c r="Q4793" s="2"/>
      <c r="R4793" s="2"/>
      <c r="S4793" s="2"/>
      <c r="T4793" s="2"/>
      <c r="U4793" s="2"/>
      <c r="V4793" s="2"/>
      <c r="W4793" s="2"/>
      <c r="X4793" s="2"/>
      <c r="Y4793" s="2"/>
      <c r="Z4793" s="2"/>
      <c r="AA4793" s="2"/>
      <c r="AB4793" s="2"/>
      <c r="AC4793" s="2"/>
      <c r="AD4793" s="2"/>
      <c r="AE4793" s="2"/>
      <c r="AF4793" s="2"/>
      <c r="AG4793" s="2"/>
      <c r="AH4793" s="2"/>
      <c r="AI4793" s="2"/>
      <c r="AJ4793" s="2"/>
      <c r="AK4793" s="2"/>
      <c r="AL4793" s="2"/>
      <c r="AM4793" s="2"/>
      <c r="AN4793" s="2"/>
      <c r="AO4793" s="2"/>
      <c r="AP4793" s="2"/>
      <c r="AQ4793" s="2"/>
      <c r="AR4793" s="2"/>
      <c r="AS4793" s="2"/>
      <c r="AT4793" s="2"/>
      <c r="AU4793" s="2"/>
    </row>
    <row r="4794" spans="1:47" ht="15.75">
      <c r="A4794" s="2"/>
      <c r="B4794" s="2"/>
      <c r="C4794" s="2"/>
      <c r="D4794" s="2"/>
      <c r="E4794" s="2"/>
      <c r="F4794" s="26"/>
      <c r="G4794" s="4"/>
      <c r="H4794" s="2"/>
      <c r="I4794" s="2"/>
      <c r="J4794" s="2"/>
      <c r="K4794" s="2"/>
      <c r="L4794" s="2"/>
      <c r="M4794" s="2"/>
      <c r="N4794" s="2"/>
      <c r="O4794" s="2"/>
      <c r="P4794" s="2"/>
      <c r="Q4794" s="2"/>
      <c r="R4794" s="2"/>
      <c r="S4794" s="2"/>
      <c r="T4794" s="2"/>
      <c r="U4794" s="2"/>
      <c r="V4794" s="2"/>
      <c r="W4794" s="2"/>
      <c r="X4794" s="2"/>
      <c r="Y4794" s="2"/>
      <c r="Z4794" s="2"/>
      <c r="AA4794" s="2"/>
      <c r="AB4794" s="2"/>
      <c r="AC4794" s="2"/>
      <c r="AD4794" s="2"/>
      <c r="AE4794" s="2"/>
      <c r="AF4794" s="2"/>
      <c r="AG4794" s="2"/>
      <c r="AH4794" s="2"/>
      <c r="AI4794" s="2"/>
      <c r="AJ4794" s="2"/>
      <c r="AK4794" s="2"/>
      <c r="AL4794" s="2"/>
      <c r="AM4794" s="2"/>
      <c r="AN4794" s="2"/>
      <c r="AO4794" s="2"/>
      <c r="AP4794" s="2"/>
      <c r="AQ4794" s="2"/>
      <c r="AR4794" s="2"/>
      <c r="AS4794" s="2"/>
      <c r="AT4794" s="2"/>
      <c r="AU4794" s="2"/>
    </row>
    <row r="4795" spans="1:47" ht="15.75">
      <c r="A4795" s="2"/>
      <c r="B4795" s="2"/>
      <c r="C4795" s="2"/>
      <c r="D4795" s="2"/>
      <c r="E4795" s="2"/>
      <c r="F4795" s="26"/>
      <c r="G4795" s="4"/>
      <c r="H4795" s="2"/>
      <c r="I4795" s="2"/>
      <c r="J4795" s="2"/>
      <c r="K4795" s="2"/>
      <c r="L4795" s="2"/>
      <c r="M4795" s="2"/>
      <c r="N4795" s="2"/>
      <c r="O4795" s="2"/>
      <c r="P4795" s="2"/>
      <c r="Q4795" s="2"/>
      <c r="R4795" s="2"/>
      <c r="S4795" s="2"/>
      <c r="T4795" s="2"/>
      <c r="U4795" s="2"/>
      <c r="V4795" s="2"/>
      <c r="W4795" s="2"/>
      <c r="X4795" s="2"/>
      <c r="Y4795" s="2"/>
      <c r="Z4795" s="2"/>
      <c r="AA4795" s="2"/>
      <c r="AB4795" s="2"/>
      <c r="AC4795" s="2"/>
      <c r="AD4795" s="2"/>
      <c r="AE4795" s="2"/>
      <c r="AF4795" s="2"/>
      <c r="AG4795" s="2"/>
      <c r="AH4795" s="2"/>
      <c r="AI4795" s="2"/>
      <c r="AJ4795" s="2"/>
      <c r="AK4795" s="2"/>
      <c r="AL4795" s="2"/>
      <c r="AM4795" s="2"/>
      <c r="AN4795" s="2"/>
      <c r="AO4795" s="2"/>
      <c r="AP4795" s="2"/>
      <c r="AQ4795" s="2"/>
      <c r="AR4795" s="2"/>
      <c r="AS4795" s="2"/>
      <c r="AT4795" s="2"/>
      <c r="AU4795" s="2"/>
    </row>
    <row r="4796" spans="1:47" ht="15.75">
      <c r="A4796" s="2"/>
      <c r="B4796" s="2"/>
      <c r="C4796" s="2"/>
      <c r="D4796" s="2"/>
      <c r="E4796" s="2"/>
      <c r="F4796" s="26"/>
      <c r="G4796" s="4"/>
      <c r="H4796" s="2"/>
      <c r="I4796" s="2"/>
      <c r="J4796" s="2"/>
      <c r="K4796" s="2"/>
      <c r="L4796" s="2"/>
      <c r="M4796" s="2"/>
      <c r="N4796" s="2"/>
      <c r="O4796" s="2"/>
      <c r="P4796" s="2"/>
      <c r="Q4796" s="2"/>
      <c r="R4796" s="2"/>
      <c r="S4796" s="2"/>
      <c r="T4796" s="2"/>
      <c r="U4796" s="2"/>
      <c r="V4796" s="2"/>
      <c r="W4796" s="2"/>
      <c r="X4796" s="2"/>
      <c r="Y4796" s="2"/>
      <c r="Z4796" s="2"/>
      <c r="AA4796" s="2"/>
      <c r="AB4796" s="2"/>
      <c r="AC4796" s="2"/>
      <c r="AD4796" s="2"/>
      <c r="AE4796" s="2"/>
      <c r="AF4796" s="2"/>
      <c r="AG4796" s="2"/>
      <c r="AH4796" s="2"/>
      <c r="AI4796" s="2"/>
      <c r="AJ4796" s="2"/>
      <c r="AK4796" s="2"/>
      <c r="AL4796" s="2"/>
      <c r="AM4796" s="2"/>
      <c r="AN4796" s="2"/>
      <c r="AO4796" s="2"/>
      <c r="AP4796" s="2"/>
      <c r="AQ4796" s="2"/>
      <c r="AR4796" s="2"/>
      <c r="AS4796" s="2"/>
      <c r="AT4796" s="2"/>
      <c r="AU4796" s="2"/>
    </row>
    <row r="4797" spans="1:47" ht="15.75">
      <c r="A4797" s="2"/>
      <c r="B4797" s="2"/>
      <c r="C4797" s="2"/>
      <c r="D4797" s="2"/>
      <c r="E4797" s="2"/>
      <c r="F4797" s="26"/>
      <c r="G4797" s="4"/>
      <c r="H4797" s="2"/>
      <c r="I4797" s="2"/>
      <c r="J4797" s="2"/>
      <c r="K4797" s="2"/>
      <c r="L4797" s="2"/>
      <c r="M4797" s="2"/>
      <c r="N4797" s="2"/>
      <c r="O4797" s="2"/>
      <c r="P4797" s="2"/>
      <c r="Q4797" s="2"/>
      <c r="R4797" s="2"/>
      <c r="S4797" s="2"/>
      <c r="T4797" s="2"/>
      <c r="U4797" s="2"/>
      <c r="V4797" s="2"/>
      <c r="W4797" s="2"/>
      <c r="X4797" s="2"/>
      <c r="Y4797" s="2"/>
      <c r="Z4797" s="2"/>
      <c r="AA4797" s="2"/>
      <c r="AB4797" s="2"/>
      <c r="AC4797" s="2"/>
      <c r="AD4797" s="2"/>
      <c r="AE4797" s="2"/>
      <c r="AF4797" s="2"/>
      <c r="AG4797" s="2"/>
      <c r="AH4797" s="2"/>
      <c r="AI4797" s="2"/>
      <c r="AJ4797" s="2"/>
      <c r="AK4797" s="2"/>
      <c r="AL4797" s="2"/>
      <c r="AM4797" s="2"/>
      <c r="AN4797" s="2"/>
      <c r="AO4797" s="2"/>
      <c r="AP4797" s="2"/>
      <c r="AQ4797" s="2"/>
      <c r="AR4797" s="2"/>
      <c r="AS4797" s="2"/>
      <c r="AT4797" s="2"/>
      <c r="AU4797" s="2"/>
    </row>
    <row r="4798" spans="1:47" ht="15.75">
      <c r="A4798" s="2"/>
      <c r="B4798" s="2"/>
      <c r="C4798" s="2"/>
      <c r="D4798" s="2"/>
      <c r="E4798" s="2"/>
      <c r="F4798" s="26"/>
      <c r="G4798" s="4"/>
      <c r="H4798" s="2"/>
      <c r="I4798" s="2"/>
      <c r="J4798" s="2"/>
      <c r="K4798" s="2"/>
      <c r="L4798" s="2"/>
      <c r="M4798" s="2"/>
      <c r="N4798" s="2"/>
      <c r="O4798" s="2"/>
      <c r="P4798" s="2"/>
      <c r="Q4798" s="2"/>
      <c r="R4798" s="2"/>
      <c r="S4798" s="2"/>
      <c r="T4798" s="2"/>
      <c r="U4798" s="2"/>
      <c r="V4798" s="2"/>
      <c r="W4798" s="2"/>
      <c r="X4798" s="2"/>
      <c r="Y4798" s="2"/>
      <c r="Z4798" s="2"/>
      <c r="AA4798" s="2"/>
      <c r="AB4798" s="2"/>
      <c r="AC4798" s="2"/>
      <c r="AD4798" s="2"/>
      <c r="AE4798" s="2"/>
      <c r="AF4798" s="2"/>
      <c r="AG4798" s="2"/>
      <c r="AH4798" s="2"/>
      <c r="AI4798" s="2"/>
      <c r="AJ4798" s="2"/>
      <c r="AK4798" s="2"/>
      <c r="AL4798" s="2"/>
      <c r="AM4798" s="2"/>
      <c r="AN4798" s="2"/>
      <c r="AO4798" s="2"/>
      <c r="AP4798" s="2"/>
      <c r="AQ4798" s="2"/>
      <c r="AR4798" s="2"/>
      <c r="AS4798" s="2"/>
      <c r="AT4798" s="2"/>
      <c r="AU4798" s="2"/>
    </row>
    <row r="4799" spans="1:47" ht="15.75">
      <c r="A4799" s="2"/>
      <c r="B4799" s="2"/>
      <c r="C4799" s="2"/>
      <c r="D4799" s="2"/>
      <c r="E4799" s="2"/>
      <c r="F4799" s="26"/>
      <c r="G4799" s="4"/>
      <c r="H4799" s="2"/>
      <c r="I4799" s="2"/>
      <c r="J4799" s="2"/>
      <c r="K4799" s="2"/>
      <c r="L4799" s="2"/>
      <c r="M4799" s="2"/>
      <c r="N4799" s="2"/>
      <c r="O4799" s="2"/>
      <c r="P4799" s="2"/>
      <c r="Q4799" s="2"/>
      <c r="R4799" s="2"/>
      <c r="S4799" s="2"/>
      <c r="T4799" s="2"/>
      <c r="U4799" s="2"/>
      <c r="V4799" s="2"/>
      <c r="W4799" s="2"/>
      <c r="X4799" s="2"/>
      <c r="Y4799" s="2"/>
      <c r="Z4799" s="2"/>
      <c r="AA4799" s="2"/>
      <c r="AB4799" s="2"/>
      <c r="AC4799" s="2"/>
      <c r="AD4799" s="2"/>
      <c r="AE4799" s="2"/>
      <c r="AF4799" s="2"/>
      <c r="AG4799" s="2"/>
      <c r="AH4799" s="2"/>
      <c r="AI4799" s="2"/>
      <c r="AJ4799" s="2"/>
      <c r="AK4799" s="2"/>
      <c r="AL4799" s="2"/>
      <c r="AM4799" s="2"/>
      <c r="AN4799" s="2"/>
      <c r="AO4799" s="2"/>
      <c r="AP4799" s="2"/>
      <c r="AQ4799" s="2"/>
      <c r="AR4799" s="2"/>
      <c r="AS4799" s="2"/>
      <c r="AT4799" s="2"/>
      <c r="AU4799" s="2"/>
    </row>
    <row r="4800" spans="1:47" ht="15.75">
      <c r="A4800" s="2"/>
      <c r="B4800" s="2"/>
      <c r="C4800" s="2"/>
      <c r="D4800" s="2"/>
      <c r="E4800" s="2"/>
      <c r="F4800" s="26"/>
      <c r="G4800" s="4"/>
      <c r="H4800" s="2"/>
      <c r="I4800" s="2"/>
      <c r="J4800" s="2"/>
      <c r="K4800" s="2"/>
      <c r="L4800" s="2"/>
      <c r="M4800" s="2"/>
      <c r="N4800" s="2"/>
      <c r="O4800" s="2"/>
      <c r="P4800" s="2"/>
      <c r="Q4800" s="2"/>
      <c r="R4800" s="2"/>
      <c r="S4800" s="2"/>
      <c r="T4800" s="2"/>
      <c r="U4800" s="2"/>
      <c r="V4800" s="2"/>
      <c r="W4800" s="2"/>
      <c r="X4800" s="2"/>
      <c r="Y4800" s="2"/>
      <c r="Z4800" s="2"/>
      <c r="AA4800" s="2"/>
      <c r="AB4800" s="2"/>
      <c r="AC4800" s="2"/>
      <c r="AD4800" s="2"/>
      <c r="AE4800" s="2"/>
      <c r="AF4800" s="2"/>
      <c r="AG4800" s="2"/>
      <c r="AH4800" s="2"/>
      <c r="AI4800" s="2"/>
      <c r="AJ4800" s="2"/>
      <c r="AK4800" s="2"/>
      <c r="AL4800" s="2"/>
      <c r="AM4800" s="2"/>
      <c r="AN4800" s="2"/>
      <c r="AO4800" s="2"/>
      <c r="AP4800" s="2"/>
      <c r="AQ4800" s="2"/>
      <c r="AR4800" s="2"/>
      <c r="AS4800" s="2"/>
      <c r="AT4800" s="2"/>
      <c r="AU4800" s="2"/>
    </row>
    <row r="4801" spans="1:47" ht="15.75">
      <c r="A4801" s="2"/>
      <c r="B4801" s="2"/>
      <c r="C4801" s="2"/>
      <c r="D4801" s="2"/>
      <c r="E4801" s="2"/>
      <c r="F4801" s="26"/>
      <c r="G4801" s="4"/>
      <c r="H4801" s="2"/>
      <c r="I4801" s="2"/>
      <c r="J4801" s="2"/>
      <c r="K4801" s="2"/>
      <c r="L4801" s="2"/>
      <c r="M4801" s="2"/>
      <c r="N4801" s="2"/>
      <c r="O4801" s="2"/>
      <c r="P4801" s="2"/>
      <c r="Q4801" s="2"/>
      <c r="R4801" s="2"/>
      <c r="S4801" s="2"/>
      <c r="T4801" s="2"/>
      <c r="U4801" s="2"/>
      <c r="V4801" s="2"/>
      <c r="W4801" s="2"/>
      <c r="X4801" s="2"/>
      <c r="Y4801" s="2"/>
      <c r="Z4801" s="2"/>
      <c r="AA4801" s="2"/>
      <c r="AB4801" s="2"/>
      <c r="AC4801" s="2"/>
      <c r="AD4801" s="2"/>
      <c r="AE4801" s="2"/>
      <c r="AF4801" s="2"/>
      <c r="AG4801" s="2"/>
      <c r="AH4801" s="2"/>
      <c r="AI4801" s="2"/>
      <c r="AJ4801" s="2"/>
      <c r="AK4801" s="2"/>
      <c r="AL4801" s="2"/>
      <c r="AM4801" s="2"/>
      <c r="AN4801" s="2"/>
      <c r="AO4801" s="2"/>
      <c r="AP4801" s="2"/>
      <c r="AQ4801" s="2"/>
      <c r="AR4801" s="2"/>
      <c r="AS4801" s="2"/>
      <c r="AT4801" s="2"/>
      <c r="AU4801" s="2"/>
    </row>
    <row r="4802" spans="1:47" ht="15.75">
      <c r="A4802" s="2"/>
      <c r="B4802" s="2"/>
      <c r="C4802" s="2"/>
      <c r="D4802" s="2"/>
      <c r="E4802" s="2"/>
      <c r="F4802" s="26"/>
      <c r="G4802" s="4"/>
      <c r="H4802" s="2"/>
      <c r="I4802" s="2"/>
      <c r="J4802" s="2"/>
      <c r="K4802" s="2"/>
      <c r="L4802" s="2"/>
      <c r="M4802" s="2"/>
      <c r="N4802" s="2"/>
      <c r="O4802" s="2"/>
      <c r="P4802" s="2"/>
      <c r="Q4802" s="2"/>
      <c r="R4802" s="2"/>
      <c r="S4802" s="2"/>
      <c r="T4802" s="2"/>
      <c r="U4802" s="2"/>
      <c r="V4802" s="2"/>
      <c r="W4802" s="2"/>
      <c r="X4802" s="2"/>
      <c r="Y4802" s="2"/>
      <c r="Z4802" s="2"/>
      <c r="AA4802" s="2"/>
      <c r="AB4802" s="2"/>
      <c r="AC4802" s="2"/>
      <c r="AD4802" s="2"/>
      <c r="AE4802" s="2"/>
      <c r="AF4802" s="2"/>
      <c r="AG4802" s="2"/>
      <c r="AH4802" s="2"/>
      <c r="AI4802" s="2"/>
      <c r="AJ4802" s="2"/>
      <c r="AK4802" s="2"/>
      <c r="AL4802" s="2"/>
      <c r="AM4802" s="2"/>
      <c r="AN4802" s="2"/>
      <c r="AO4802" s="2"/>
      <c r="AP4802" s="2"/>
      <c r="AQ4802" s="2"/>
      <c r="AR4802" s="2"/>
      <c r="AS4802" s="2"/>
      <c r="AT4802" s="2"/>
      <c r="AU4802" s="2"/>
    </row>
    <row r="4803" spans="1:47" ht="15.75">
      <c r="A4803" s="2"/>
      <c r="B4803" s="2"/>
      <c r="C4803" s="2"/>
      <c r="D4803" s="2"/>
      <c r="E4803" s="2"/>
      <c r="F4803" s="26"/>
      <c r="G4803" s="4"/>
      <c r="H4803" s="2"/>
      <c r="I4803" s="2"/>
      <c r="J4803" s="2"/>
      <c r="K4803" s="2"/>
      <c r="L4803" s="2"/>
      <c r="M4803" s="2"/>
      <c r="N4803" s="2"/>
      <c r="O4803" s="2"/>
      <c r="P4803" s="2"/>
      <c r="Q4803" s="2"/>
      <c r="R4803" s="2"/>
      <c r="S4803" s="2"/>
      <c r="T4803" s="2"/>
      <c r="U4803" s="2"/>
      <c r="V4803" s="2"/>
      <c r="W4803" s="2"/>
      <c r="X4803" s="2"/>
      <c r="Y4803" s="2"/>
      <c r="Z4803" s="2"/>
      <c r="AA4803" s="2"/>
      <c r="AB4803" s="2"/>
      <c r="AC4803" s="2"/>
      <c r="AD4803" s="2"/>
      <c r="AE4803" s="2"/>
      <c r="AF4803" s="2"/>
      <c r="AG4803" s="2"/>
      <c r="AH4803" s="2"/>
      <c r="AI4803" s="2"/>
      <c r="AJ4803" s="2"/>
      <c r="AK4803" s="2"/>
      <c r="AL4803" s="2"/>
      <c r="AM4803" s="2"/>
      <c r="AN4803" s="2"/>
      <c r="AO4803" s="2"/>
      <c r="AP4803" s="2"/>
      <c r="AQ4803" s="2"/>
      <c r="AR4803" s="2"/>
      <c r="AS4803" s="2"/>
      <c r="AT4803" s="2"/>
      <c r="AU4803" s="2"/>
    </row>
    <row r="4804" spans="1:47" ht="15.75">
      <c r="A4804" s="2"/>
      <c r="B4804" s="2"/>
      <c r="C4804" s="2"/>
      <c r="D4804" s="2"/>
      <c r="E4804" s="2"/>
      <c r="F4804" s="26"/>
      <c r="G4804" s="4"/>
      <c r="H4804" s="2"/>
      <c r="I4804" s="2"/>
      <c r="J4804" s="2"/>
      <c r="K4804" s="2"/>
      <c r="L4804" s="2"/>
      <c r="M4804" s="2"/>
      <c r="N4804" s="2"/>
      <c r="O4804" s="2"/>
      <c r="P4804" s="2"/>
      <c r="Q4804" s="2"/>
      <c r="R4804" s="2"/>
      <c r="S4804" s="2"/>
      <c r="T4804" s="2"/>
      <c r="U4804" s="2"/>
      <c r="V4804" s="2"/>
      <c r="W4804" s="2"/>
      <c r="X4804" s="2"/>
      <c r="Y4804" s="2"/>
      <c r="Z4804" s="2"/>
      <c r="AA4804" s="2"/>
      <c r="AB4804" s="2"/>
      <c r="AC4804" s="2"/>
      <c r="AD4804" s="2"/>
      <c r="AE4804" s="2"/>
      <c r="AF4804" s="2"/>
      <c r="AG4804" s="2"/>
      <c r="AH4804" s="2"/>
      <c r="AI4804" s="2"/>
      <c r="AJ4804" s="2"/>
      <c r="AK4804" s="2"/>
      <c r="AL4804" s="2"/>
      <c r="AM4804" s="2"/>
      <c r="AN4804" s="2"/>
      <c r="AO4804" s="2"/>
      <c r="AP4804" s="2"/>
      <c r="AQ4804" s="2"/>
      <c r="AR4804" s="2"/>
      <c r="AS4804" s="2"/>
      <c r="AT4804" s="2"/>
      <c r="AU4804" s="2"/>
    </row>
    <row r="4805" spans="1:47" ht="15.75">
      <c r="A4805" s="2"/>
      <c r="B4805" s="2"/>
      <c r="C4805" s="2"/>
      <c r="D4805" s="2"/>
      <c r="E4805" s="2"/>
      <c r="F4805" s="26"/>
      <c r="G4805" s="4"/>
      <c r="H4805" s="2"/>
      <c r="I4805" s="2"/>
      <c r="J4805" s="2"/>
      <c r="K4805" s="2"/>
      <c r="L4805" s="2"/>
      <c r="M4805" s="2"/>
      <c r="N4805" s="2"/>
      <c r="O4805" s="2"/>
      <c r="P4805" s="2"/>
      <c r="Q4805" s="2"/>
      <c r="R4805" s="2"/>
      <c r="S4805" s="2"/>
      <c r="T4805" s="2"/>
      <c r="U4805" s="2"/>
      <c r="V4805" s="2"/>
      <c r="W4805" s="2"/>
      <c r="X4805" s="2"/>
      <c r="Y4805" s="2"/>
      <c r="Z4805" s="2"/>
      <c r="AA4805" s="2"/>
      <c r="AB4805" s="2"/>
      <c r="AC4805" s="2"/>
      <c r="AD4805" s="2"/>
      <c r="AE4805" s="2"/>
      <c r="AF4805" s="2"/>
      <c r="AG4805" s="2"/>
      <c r="AH4805" s="2"/>
      <c r="AI4805" s="2"/>
      <c r="AJ4805" s="2"/>
      <c r="AK4805" s="2"/>
      <c r="AL4805" s="2"/>
      <c r="AM4805" s="2"/>
      <c r="AN4805" s="2"/>
      <c r="AO4805" s="2"/>
      <c r="AP4805" s="2"/>
      <c r="AQ4805" s="2"/>
      <c r="AR4805" s="2"/>
      <c r="AS4805" s="2"/>
      <c r="AT4805" s="2"/>
      <c r="AU4805" s="2"/>
    </row>
    <row r="4806" spans="1:47" ht="15.75">
      <c r="A4806" s="2"/>
      <c r="B4806" s="2"/>
      <c r="C4806" s="2"/>
      <c r="D4806" s="2"/>
      <c r="E4806" s="2"/>
      <c r="F4806" s="26"/>
      <c r="G4806" s="4"/>
      <c r="H4806" s="2"/>
      <c r="I4806" s="2"/>
      <c r="J4806" s="2"/>
      <c r="K4806" s="2"/>
      <c r="L4806" s="2"/>
      <c r="M4806" s="2"/>
      <c r="N4806" s="2"/>
      <c r="O4806" s="2"/>
      <c r="P4806" s="2"/>
      <c r="Q4806" s="2"/>
      <c r="R4806" s="2"/>
      <c r="S4806" s="2"/>
      <c r="T4806" s="2"/>
      <c r="U4806" s="2"/>
      <c r="V4806" s="2"/>
      <c r="W4806" s="2"/>
      <c r="X4806" s="2"/>
      <c r="Y4806" s="2"/>
      <c r="Z4806" s="2"/>
      <c r="AA4806" s="2"/>
      <c r="AB4806" s="2"/>
      <c r="AC4806" s="2"/>
      <c r="AD4806" s="2"/>
      <c r="AE4806" s="2"/>
      <c r="AF4806" s="2"/>
      <c r="AG4806" s="2"/>
      <c r="AH4806" s="2"/>
      <c r="AI4806" s="2"/>
      <c r="AJ4806" s="2"/>
      <c r="AK4806" s="2"/>
      <c r="AL4806" s="2"/>
      <c r="AM4806" s="2"/>
      <c r="AN4806" s="2"/>
      <c r="AO4806" s="2"/>
      <c r="AP4806" s="2"/>
      <c r="AQ4806" s="2"/>
      <c r="AR4806" s="2"/>
      <c r="AS4806" s="2"/>
      <c r="AT4806" s="2"/>
      <c r="AU4806" s="2"/>
    </row>
    <row r="4807" spans="1:47" ht="15.75">
      <c r="A4807" s="2"/>
      <c r="B4807" s="2"/>
      <c r="C4807" s="2"/>
      <c r="D4807" s="2"/>
      <c r="E4807" s="2"/>
      <c r="F4807" s="26"/>
      <c r="G4807" s="4"/>
      <c r="H4807" s="2"/>
      <c r="I4807" s="2"/>
      <c r="J4807" s="2"/>
      <c r="K4807" s="2"/>
      <c r="L4807" s="2"/>
      <c r="M4807" s="2"/>
      <c r="N4807" s="2"/>
      <c r="O4807" s="2"/>
      <c r="P4807" s="2"/>
      <c r="Q4807" s="2"/>
      <c r="R4807" s="2"/>
      <c r="S4807" s="2"/>
      <c r="T4807" s="2"/>
      <c r="U4807" s="2"/>
      <c r="V4807" s="2"/>
      <c r="W4807" s="2"/>
      <c r="X4807" s="2"/>
      <c r="Y4807" s="2"/>
      <c r="Z4807" s="2"/>
      <c r="AA4807" s="2"/>
      <c r="AB4807" s="2"/>
      <c r="AC4807" s="2"/>
      <c r="AD4807" s="2"/>
      <c r="AE4807" s="2"/>
      <c r="AF4807" s="2"/>
      <c r="AG4807" s="2"/>
      <c r="AH4807" s="2"/>
      <c r="AI4807" s="2"/>
      <c r="AJ4807" s="2"/>
      <c r="AK4807" s="2"/>
      <c r="AL4807" s="2"/>
      <c r="AM4807" s="2"/>
      <c r="AN4807" s="2"/>
      <c r="AO4807" s="2"/>
      <c r="AP4807" s="2"/>
      <c r="AQ4807" s="2"/>
      <c r="AR4807" s="2"/>
      <c r="AS4807" s="2"/>
      <c r="AT4807" s="2"/>
      <c r="AU4807" s="2"/>
    </row>
    <row r="4808" spans="1:47" ht="15.75">
      <c r="A4808" s="2"/>
      <c r="B4808" s="2"/>
      <c r="C4808" s="2"/>
      <c r="D4808" s="2"/>
      <c r="E4808" s="2"/>
      <c r="F4808" s="26"/>
      <c r="G4808" s="4"/>
      <c r="H4808" s="2"/>
      <c r="I4808" s="2"/>
      <c r="J4808" s="2"/>
      <c r="K4808" s="2"/>
      <c r="L4808" s="2"/>
      <c r="M4808" s="2"/>
      <c r="N4808" s="2"/>
      <c r="O4808" s="2"/>
      <c r="P4808" s="2"/>
      <c r="Q4808" s="2"/>
      <c r="R4808" s="2"/>
      <c r="S4808" s="2"/>
      <c r="T4808" s="2"/>
      <c r="U4808" s="2"/>
      <c r="V4808" s="2"/>
      <c r="W4808" s="2"/>
      <c r="X4808" s="2"/>
      <c r="Y4808" s="2"/>
      <c r="Z4808" s="2"/>
      <c r="AA4808" s="2"/>
      <c r="AB4808" s="2"/>
      <c r="AC4808" s="2"/>
      <c r="AD4808" s="2"/>
      <c r="AE4808" s="2"/>
      <c r="AF4808" s="2"/>
      <c r="AG4808" s="2"/>
      <c r="AH4808" s="2"/>
      <c r="AI4808" s="2"/>
      <c r="AJ4808" s="2"/>
      <c r="AK4808" s="2"/>
      <c r="AL4808" s="2"/>
      <c r="AM4808" s="2"/>
      <c r="AN4808" s="2"/>
      <c r="AO4808" s="2"/>
      <c r="AP4808" s="2"/>
      <c r="AQ4808" s="2"/>
      <c r="AR4808" s="2"/>
      <c r="AS4808" s="2"/>
      <c r="AT4808" s="2"/>
      <c r="AU4808" s="2"/>
    </row>
    <row r="4809" spans="1:47" ht="15.75">
      <c r="A4809" s="2"/>
      <c r="B4809" s="2"/>
      <c r="C4809" s="2"/>
      <c r="D4809" s="2"/>
      <c r="E4809" s="2"/>
      <c r="F4809" s="26"/>
      <c r="G4809" s="4"/>
      <c r="H4809" s="2"/>
      <c r="I4809" s="2"/>
      <c r="J4809" s="2"/>
      <c r="K4809" s="2"/>
      <c r="L4809" s="2"/>
      <c r="M4809" s="2"/>
      <c r="N4809" s="2"/>
      <c r="O4809" s="2"/>
      <c r="P4809" s="2"/>
      <c r="Q4809" s="2"/>
      <c r="R4809" s="2"/>
      <c r="S4809" s="2"/>
      <c r="T4809" s="2"/>
      <c r="U4809" s="2"/>
      <c r="V4809" s="2"/>
      <c r="W4809" s="2"/>
      <c r="X4809" s="2"/>
      <c r="Y4809" s="2"/>
      <c r="Z4809" s="2"/>
      <c r="AA4809" s="2"/>
      <c r="AB4809" s="2"/>
      <c r="AC4809" s="2"/>
      <c r="AD4809" s="2"/>
      <c r="AE4809" s="2"/>
      <c r="AF4809" s="2"/>
      <c r="AG4809" s="2"/>
      <c r="AH4809" s="2"/>
      <c r="AI4809" s="2"/>
      <c r="AJ4809" s="2"/>
      <c r="AK4809" s="2"/>
      <c r="AL4809" s="2"/>
      <c r="AM4809" s="2"/>
      <c r="AN4809" s="2"/>
      <c r="AO4809" s="2"/>
      <c r="AP4809" s="2"/>
      <c r="AQ4809" s="2"/>
      <c r="AR4809" s="2"/>
      <c r="AS4809" s="2"/>
      <c r="AT4809" s="2"/>
      <c r="AU4809" s="2"/>
    </row>
    <row r="4810" spans="1:47" ht="15.75">
      <c r="A4810" s="2"/>
      <c r="B4810" s="2"/>
      <c r="C4810" s="2"/>
      <c r="D4810" s="2"/>
      <c r="E4810" s="2"/>
      <c r="F4810" s="26"/>
      <c r="G4810" s="4"/>
      <c r="H4810" s="2"/>
      <c r="I4810" s="2"/>
      <c r="J4810" s="2"/>
      <c r="K4810" s="2"/>
      <c r="L4810" s="2"/>
      <c r="M4810" s="2"/>
      <c r="N4810" s="2"/>
      <c r="O4810" s="2"/>
      <c r="P4810" s="2"/>
      <c r="Q4810" s="2"/>
      <c r="R4810" s="2"/>
      <c r="S4810" s="2"/>
      <c r="T4810" s="2"/>
      <c r="U4810" s="2"/>
      <c r="V4810" s="2"/>
      <c r="W4810" s="2"/>
      <c r="X4810" s="2"/>
      <c r="Y4810" s="2"/>
      <c r="Z4810" s="2"/>
      <c r="AA4810" s="2"/>
      <c r="AB4810" s="2"/>
      <c r="AC4810" s="2"/>
      <c r="AD4810" s="2"/>
      <c r="AE4810" s="2"/>
      <c r="AF4810" s="2"/>
      <c r="AG4810" s="2"/>
      <c r="AH4810" s="2"/>
      <c r="AI4810" s="2"/>
      <c r="AJ4810" s="2"/>
      <c r="AK4810" s="2"/>
      <c r="AL4810" s="2"/>
      <c r="AM4810" s="2"/>
      <c r="AN4810" s="2"/>
      <c r="AO4810" s="2"/>
      <c r="AP4810" s="2"/>
      <c r="AQ4810" s="2"/>
      <c r="AR4810" s="2"/>
      <c r="AS4810" s="2"/>
      <c r="AT4810" s="2"/>
      <c r="AU4810" s="2"/>
    </row>
    <row r="4811" spans="1:47" ht="15.75">
      <c r="A4811" s="2"/>
      <c r="B4811" s="2"/>
      <c r="C4811" s="2"/>
      <c r="D4811" s="2"/>
      <c r="E4811" s="2"/>
      <c r="F4811" s="26"/>
      <c r="G4811" s="4"/>
      <c r="H4811" s="2"/>
      <c r="I4811" s="2"/>
      <c r="J4811" s="2"/>
      <c r="K4811" s="2"/>
      <c r="L4811" s="2"/>
      <c r="M4811" s="2"/>
      <c r="N4811" s="2"/>
      <c r="O4811" s="2"/>
      <c r="P4811" s="2"/>
      <c r="Q4811" s="2"/>
      <c r="R4811" s="2"/>
      <c r="S4811" s="2"/>
      <c r="T4811" s="2"/>
      <c r="U4811" s="2"/>
      <c r="V4811" s="2"/>
      <c r="W4811" s="2"/>
      <c r="X4811" s="2"/>
      <c r="Y4811" s="2"/>
      <c r="Z4811" s="2"/>
      <c r="AA4811" s="2"/>
      <c r="AB4811" s="2"/>
      <c r="AC4811" s="2"/>
      <c r="AD4811" s="2"/>
      <c r="AE4811" s="2"/>
      <c r="AF4811" s="2"/>
      <c r="AG4811" s="2"/>
      <c r="AH4811" s="2"/>
      <c r="AI4811" s="2"/>
      <c r="AJ4811" s="2"/>
      <c r="AK4811" s="2"/>
      <c r="AL4811" s="2"/>
      <c r="AM4811" s="2"/>
      <c r="AN4811" s="2"/>
      <c r="AO4811" s="2"/>
      <c r="AP4811" s="2"/>
      <c r="AQ4811" s="2"/>
      <c r="AR4811" s="2"/>
      <c r="AS4811" s="2"/>
      <c r="AT4811" s="2"/>
      <c r="AU4811" s="2"/>
    </row>
    <row r="4812" spans="1:47" ht="15.75">
      <c r="A4812" s="2"/>
      <c r="B4812" s="2"/>
      <c r="C4812" s="2"/>
      <c r="D4812" s="2"/>
      <c r="E4812" s="2"/>
      <c r="F4812" s="26"/>
      <c r="G4812" s="4"/>
      <c r="H4812" s="2"/>
      <c r="I4812" s="2"/>
      <c r="J4812" s="2"/>
      <c r="K4812" s="2"/>
      <c r="L4812" s="2"/>
      <c r="M4812" s="2"/>
      <c r="N4812" s="2"/>
      <c r="O4812" s="2"/>
      <c r="P4812" s="2"/>
      <c r="Q4812" s="2"/>
      <c r="R4812" s="2"/>
      <c r="S4812" s="2"/>
      <c r="T4812" s="2"/>
      <c r="U4812" s="2"/>
      <c r="V4812" s="2"/>
      <c r="W4812" s="2"/>
      <c r="X4812" s="2"/>
      <c r="Y4812" s="2"/>
      <c r="Z4812" s="2"/>
      <c r="AA4812" s="2"/>
      <c r="AB4812" s="2"/>
      <c r="AC4812" s="2"/>
      <c r="AD4812" s="2"/>
      <c r="AE4812" s="2"/>
      <c r="AF4812" s="2"/>
      <c r="AG4812" s="2"/>
      <c r="AH4812" s="2"/>
      <c r="AI4812" s="2"/>
      <c r="AJ4812" s="2"/>
      <c r="AK4812" s="2"/>
      <c r="AL4812" s="2"/>
      <c r="AM4812" s="2"/>
      <c r="AN4812" s="2"/>
      <c r="AO4812" s="2"/>
      <c r="AP4812" s="2"/>
      <c r="AQ4812" s="2"/>
      <c r="AR4812" s="2"/>
      <c r="AS4812" s="2"/>
      <c r="AT4812" s="2"/>
      <c r="AU4812" s="2"/>
    </row>
    <row r="4813" spans="1:47" ht="15.75">
      <c r="A4813" s="2"/>
      <c r="B4813" s="2"/>
      <c r="C4813" s="2"/>
      <c r="D4813" s="2"/>
      <c r="E4813" s="2"/>
      <c r="F4813" s="26"/>
      <c r="G4813" s="4"/>
      <c r="H4813" s="2"/>
      <c r="I4813" s="2"/>
      <c r="J4813" s="2"/>
      <c r="K4813" s="2"/>
      <c r="L4813" s="2"/>
      <c r="M4813" s="2"/>
      <c r="N4813" s="2"/>
      <c r="O4813" s="2"/>
      <c r="P4813" s="2"/>
      <c r="Q4813" s="2"/>
      <c r="R4813" s="2"/>
      <c r="S4813" s="2"/>
      <c r="T4813" s="2"/>
      <c r="U4813" s="2"/>
      <c r="V4813" s="2"/>
      <c r="W4813" s="2"/>
      <c r="X4813" s="2"/>
      <c r="Y4813" s="2"/>
      <c r="Z4813" s="2"/>
      <c r="AA4813" s="2"/>
      <c r="AB4813" s="2"/>
      <c r="AC4813" s="2"/>
      <c r="AD4813" s="2"/>
      <c r="AE4813" s="2"/>
      <c r="AF4813" s="2"/>
      <c r="AG4813" s="2"/>
      <c r="AH4813" s="2"/>
      <c r="AI4813" s="2"/>
      <c r="AJ4813" s="2"/>
      <c r="AK4813" s="2"/>
      <c r="AL4813" s="2"/>
      <c r="AM4813" s="2"/>
      <c r="AN4813" s="2"/>
      <c r="AO4813" s="2"/>
      <c r="AP4813" s="2"/>
      <c r="AQ4813" s="2"/>
      <c r="AR4813" s="2"/>
      <c r="AS4813" s="2"/>
      <c r="AT4813" s="2"/>
      <c r="AU4813" s="2"/>
    </row>
    <row r="4814" spans="1:47" ht="15.75">
      <c r="A4814" s="2"/>
      <c r="B4814" s="2"/>
      <c r="C4814" s="2"/>
      <c r="D4814" s="2"/>
      <c r="E4814" s="2"/>
      <c r="F4814" s="26"/>
      <c r="G4814" s="4"/>
      <c r="H4814" s="2"/>
      <c r="I4814" s="2"/>
      <c r="J4814" s="2"/>
      <c r="K4814" s="2"/>
      <c r="L4814" s="2"/>
      <c r="M4814" s="2"/>
      <c r="N4814" s="2"/>
      <c r="O4814" s="2"/>
      <c r="P4814" s="2"/>
      <c r="Q4814" s="2"/>
      <c r="R4814" s="2"/>
      <c r="S4814" s="2"/>
      <c r="T4814" s="2"/>
      <c r="U4814" s="2"/>
      <c r="V4814" s="2"/>
      <c r="W4814" s="2"/>
      <c r="X4814" s="2"/>
      <c r="Y4814" s="2"/>
      <c r="Z4814" s="2"/>
      <c r="AA4814" s="2"/>
      <c r="AB4814" s="2"/>
      <c r="AC4814" s="2"/>
      <c r="AD4814" s="2"/>
      <c r="AE4814" s="2"/>
      <c r="AF4814" s="2"/>
      <c r="AG4814" s="2"/>
      <c r="AH4814" s="2"/>
      <c r="AI4814" s="2"/>
      <c r="AJ4814" s="2"/>
      <c r="AK4814" s="2"/>
      <c r="AL4814" s="2"/>
      <c r="AM4814" s="2"/>
      <c r="AN4814" s="2"/>
      <c r="AO4814" s="2"/>
      <c r="AP4814" s="2"/>
      <c r="AQ4814" s="2"/>
      <c r="AR4814" s="2"/>
      <c r="AS4814" s="2"/>
      <c r="AT4814" s="2"/>
      <c r="AU4814" s="2"/>
    </row>
    <row r="4815" spans="1:47" ht="15.75">
      <c r="A4815" s="2"/>
      <c r="B4815" s="2"/>
      <c r="C4815" s="2"/>
      <c r="D4815" s="2"/>
      <c r="E4815" s="2"/>
      <c r="F4815" s="26"/>
      <c r="G4815" s="4"/>
      <c r="H4815" s="2"/>
      <c r="I4815" s="2"/>
      <c r="J4815" s="2"/>
      <c r="K4815" s="2"/>
      <c r="L4815" s="2"/>
      <c r="M4815" s="2"/>
      <c r="N4815" s="2"/>
      <c r="O4815" s="2"/>
      <c r="P4815" s="2"/>
      <c r="Q4815" s="2"/>
      <c r="R4815" s="2"/>
      <c r="S4815" s="2"/>
      <c r="T4815" s="2"/>
      <c r="U4815" s="2"/>
      <c r="V4815" s="2"/>
      <c r="W4815" s="2"/>
      <c r="X4815" s="2"/>
      <c r="Y4815" s="2"/>
      <c r="Z4815" s="2"/>
      <c r="AA4815" s="2"/>
      <c r="AB4815" s="2"/>
      <c r="AC4815" s="2"/>
      <c r="AD4815" s="2"/>
      <c r="AE4815" s="2"/>
      <c r="AF4815" s="2"/>
      <c r="AG4815" s="2"/>
      <c r="AH4815" s="2"/>
      <c r="AI4815" s="2"/>
      <c r="AJ4815" s="2"/>
      <c r="AK4815" s="2"/>
      <c r="AL4815" s="2"/>
      <c r="AM4815" s="2"/>
      <c r="AN4815" s="2"/>
      <c r="AO4815" s="2"/>
      <c r="AP4815" s="2"/>
      <c r="AQ4815" s="2"/>
      <c r="AR4815" s="2"/>
      <c r="AS4815" s="2"/>
      <c r="AT4815" s="2"/>
      <c r="AU4815" s="2"/>
    </row>
    <row r="4816" spans="1:47" ht="15.75">
      <c r="A4816" s="2"/>
      <c r="B4816" s="2"/>
      <c r="C4816" s="2"/>
      <c r="D4816" s="2"/>
      <c r="E4816" s="2"/>
      <c r="F4816" s="26"/>
      <c r="G4816" s="4"/>
      <c r="H4816" s="2"/>
      <c r="I4816" s="2"/>
      <c r="J4816" s="2"/>
      <c r="K4816" s="2"/>
      <c r="L4816" s="2"/>
      <c r="M4816" s="2"/>
      <c r="N4816" s="2"/>
      <c r="O4816" s="2"/>
      <c r="P4816" s="2"/>
      <c r="Q4816" s="2"/>
      <c r="R4816" s="2"/>
      <c r="S4816" s="2"/>
      <c r="T4816" s="2"/>
      <c r="U4816" s="2"/>
      <c r="V4816" s="2"/>
      <c r="W4816" s="2"/>
      <c r="X4816" s="2"/>
      <c r="Y4816" s="2"/>
      <c r="Z4816" s="2"/>
      <c r="AA4816" s="2"/>
      <c r="AB4816" s="2"/>
      <c r="AC4816" s="2"/>
      <c r="AD4816" s="2"/>
      <c r="AE4816" s="2"/>
      <c r="AF4816" s="2"/>
      <c r="AG4816" s="2"/>
      <c r="AH4816" s="2"/>
      <c r="AI4816" s="2"/>
      <c r="AJ4816" s="2"/>
      <c r="AK4816" s="2"/>
      <c r="AL4816" s="2"/>
      <c r="AM4816" s="2"/>
      <c r="AN4816" s="2"/>
      <c r="AO4816" s="2"/>
      <c r="AP4816" s="2"/>
      <c r="AQ4816" s="2"/>
      <c r="AR4816" s="2"/>
      <c r="AS4816" s="2"/>
      <c r="AT4816" s="2"/>
      <c r="AU4816" s="2"/>
    </row>
    <row r="4817" spans="1:47" ht="15.75">
      <c r="A4817" s="2"/>
      <c r="B4817" s="2"/>
      <c r="C4817" s="2"/>
      <c r="D4817" s="2"/>
      <c r="E4817" s="2"/>
      <c r="F4817" s="26"/>
      <c r="G4817" s="4"/>
      <c r="H4817" s="2"/>
      <c r="I4817" s="2"/>
      <c r="J4817" s="2"/>
      <c r="K4817" s="2"/>
      <c r="L4817" s="2"/>
      <c r="M4817" s="2"/>
      <c r="N4817" s="2"/>
      <c r="O4817" s="2"/>
      <c r="P4817" s="2"/>
      <c r="Q4817" s="2"/>
      <c r="R4817" s="2"/>
      <c r="S4817" s="2"/>
      <c r="T4817" s="2"/>
      <c r="U4817" s="2"/>
      <c r="V4817" s="2"/>
      <c r="W4817" s="2"/>
      <c r="X4817" s="2"/>
      <c r="Y4817" s="2"/>
      <c r="Z4817" s="2"/>
      <c r="AA4817" s="2"/>
      <c r="AB4817" s="2"/>
      <c r="AC4817" s="2"/>
      <c r="AD4817" s="2"/>
      <c r="AE4817" s="2"/>
      <c r="AF4817" s="2"/>
      <c r="AG4817" s="2"/>
      <c r="AH4817" s="2"/>
      <c r="AI4817" s="2"/>
      <c r="AJ4817" s="2"/>
      <c r="AK4817" s="2"/>
      <c r="AL4817" s="2"/>
      <c r="AM4817" s="2"/>
      <c r="AN4817" s="2"/>
      <c r="AO4817" s="2"/>
      <c r="AP4817" s="2"/>
      <c r="AQ4817" s="2"/>
      <c r="AR4817" s="2"/>
      <c r="AS4817" s="2"/>
      <c r="AT4817" s="2"/>
      <c r="AU4817" s="2"/>
    </row>
    <row r="4818" spans="1:47" ht="15.75">
      <c r="A4818" s="2"/>
      <c r="B4818" s="2"/>
      <c r="C4818" s="2"/>
      <c r="D4818" s="2"/>
      <c r="E4818" s="2"/>
      <c r="F4818" s="26"/>
      <c r="G4818" s="4"/>
      <c r="H4818" s="2"/>
      <c r="I4818" s="2"/>
      <c r="J4818" s="2"/>
      <c r="K4818" s="2"/>
      <c r="L4818" s="2"/>
      <c r="M4818" s="2"/>
      <c r="N4818" s="2"/>
      <c r="O4818" s="2"/>
      <c r="P4818" s="2"/>
      <c r="Q4818" s="2"/>
      <c r="R4818" s="2"/>
      <c r="S4818" s="2"/>
      <c r="T4818" s="2"/>
      <c r="U4818" s="2"/>
      <c r="V4818" s="2"/>
      <c r="W4818" s="2"/>
      <c r="X4818" s="2"/>
      <c r="Y4818" s="2"/>
      <c r="Z4818" s="2"/>
      <c r="AA4818" s="2"/>
      <c r="AB4818" s="2"/>
      <c r="AC4818" s="2"/>
      <c r="AD4818" s="2"/>
      <c r="AE4818" s="2"/>
      <c r="AF4818" s="2"/>
      <c r="AG4818" s="2"/>
      <c r="AH4818" s="2"/>
      <c r="AI4818" s="2"/>
      <c r="AJ4818" s="2"/>
      <c r="AK4818" s="2"/>
      <c r="AL4818" s="2"/>
      <c r="AM4818" s="2"/>
      <c r="AN4818" s="2"/>
      <c r="AO4818" s="2"/>
      <c r="AP4818" s="2"/>
      <c r="AQ4818" s="2"/>
      <c r="AR4818" s="2"/>
      <c r="AS4818" s="2"/>
      <c r="AT4818" s="2"/>
      <c r="AU4818" s="2"/>
    </row>
    <row r="4819" spans="1:47" ht="15.75">
      <c r="A4819" s="2"/>
      <c r="B4819" s="2"/>
      <c r="C4819" s="2"/>
      <c r="D4819" s="2"/>
      <c r="E4819" s="2"/>
      <c r="F4819" s="26"/>
      <c r="G4819" s="4"/>
      <c r="H4819" s="2"/>
      <c r="I4819" s="2"/>
      <c r="J4819" s="2"/>
      <c r="K4819" s="2"/>
      <c r="L4819" s="2"/>
      <c r="M4819" s="2"/>
      <c r="N4819" s="2"/>
      <c r="O4819" s="2"/>
      <c r="P4819" s="2"/>
      <c r="Q4819" s="2"/>
      <c r="R4819" s="2"/>
      <c r="S4819" s="2"/>
      <c r="T4819" s="2"/>
      <c r="U4819" s="2"/>
      <c r="V4819" s="2"/>
      <c r="W4819" s="2"/>
      <c r="X4819" s="2"/>
      <c r="Y4819" s="2"/>
      <c r="Z4819" s="2"/>
      <c r="AA4819" s="2"/>
      <c r="AB4819" s="2"/>
      <c r="AC4819" s="2"/>
      <c r="AD4819" s="2"/>
      <c r="AE4819" s="2"/>
      <c r="AF4819" s="2"/>
      <c r="AG4819" s="2"/>
      <c r="AH4819" s="2"/>
      <c r="AI4819" s="2"/>
      <c r="AJ4819" s="2"/>
      <c r="AK4819" s="2"/>
      <c r="AL4819" s="2"/>
      <c r="AM4819" s="2"/>
      <c r="AN4819" s="2"/>
      <c r="AO4819" s="2"/>
      <c r="AP4819" s="2"/>
      <c r="AQ4819" s="2"/>
      <c r="AR4819" s="2"/>
      <c r="AS4819" s="2"/>
      <c r="AT4819" s="2"/>
      <c r="AU4819" s="2"/>
    </row>
    <row r="4820" spans="1:47" ht="15.75">
      <c r="A4820" s="2"/>
      <c r="B4820" s="2"/>
      <c r="C4820" s="2"/>
      <c r="D4820" s="2"/>
      <c r="E4820" s="2"/>
      <c r="F4820" s="26"/>
      <c r="G4820" s="4"/>
      <c r="H4820" s="2"/>
      <c r="I4820" s="2"/>
      <c r="J4820" s="2"/>
      <c r="K4820" s="2"/>
      <c r="L4820" s="2"/>
      <c r="M4820" s="2"/>
      <c r="N4820" s="2"/>
      <c r="O4820" s="2"/>
      <c r="P4820" s="2"/>
      <c r="Q4820" s="2"/>
      <c r="R4820" s="2"/>
      <c r="S4820" s="2"/>
      <c r="T4820" s="2"/>
      <c r="U4820" s="2"/>
      <c r="V4820" s="2"/>
      <c r="W4820" s="2"/>
      <c r="X4820" s="2"/>
      <c r="Y4820" s="2"/>
      <c r="Z4820" s="2"/>
      <c r="AA4820" s="2"/>
      <c r="AB4820" s="2"/>
      <c r="AC4820" s="2"/>
      <c r="AD4820" s="2"/>
      <c r="AE4820" s="2"/>
      <c r="AF4820" s="2"/>
      <c r="AG4820" s="2"/>
      <c r="AH4820" s="2"/>
      <c r="AI4820" s="2"/>
      <c r="AJ4820" s="2"/>
      <c r="AK4820" s="2"/>
      <c r="AL4820" s="2"/>
      <c r="AM4820" s="2"/>
      <c r="AN4820" s="2"/>
      <c r="AO4820" s="2"/>
      <c r="AP4820" s="2"/>
      <c r="AQ4820" s="2"/>
      <c r="AR4820" s="2"/>
      <c r="AS4820" s="2"/>
      <c r="AT4820" s="2"/>
      <c r="AU4820" s="2"/>
    </row>
    <row r="4821" spans="1:47" ht="15.75">
      <c r="A4821" s="2"/>
      <c r="B4821" s="2"/>
      <c r="C4821" s="2"/>
      <c r="D4821" s="2"/>
      <c r="E4821" s="2"/>
      <c r="F4821" s="26"/>
      <c r="G4821" s="4"/>
      <c r="H4821" s="2"/>
      <c r="I4821" s="2"/>
      <c r="J4821" s="2"/>
      <c r="K4821" s="2"/>
      <c r="L4821" s="2"/>
      <c r="M4821" s="2"/>
      <c r="N4821" s="2"/>
      <c r="O4821" s="2"/>
      <c r="P4821" s="2"/>
      <c r="Q4821" s="2"/>
      <c r="R4821" s="2"/>
      <c r="S4821" s="2"/>
      <c r="T4821" s="2"/>
      <c r="U4821" s="2"/>
      <c r="V4821" s="2"/>
      <c r="W4821" s="2"/>
      <c r="X4821" s="2"/>
      <c r="Y4821" s="2"/>
      <c r="Z4821" s="2"/>
      <c r="AA4821" s="2"/>
      <c r="AB4821" s="2"/>
      <c r="AC4821" s="2"/>
      <c r="AD4821" s="2"/>
      <c r="AE4821" s="2"/>
      <c r="AF4821" s="2"/>
      <c r="AG4821" s="2"/>
      <c r="AH4821" s="2"/>
      <c r="AI4821" s="2"/>
      <c r="AJ4821" s="2"/>
      <c r="AK4821" s="2"/>
      <c r="AL4821" s="2"/>
      <c r="AM4821" s="2"/>
      <c r="AN4821" s="2"/>
      <c r="AO4821" s="2"/>
      <c r="AP4821" s="2"/>
      <c r="AQ4821" s="2"/>
      <c r="AR4821" s="2"/>
      <c r="AS4821" s="2"/>
      <c r="AT4821" s="2"/>
      <c r="AU4821" s="2"/>
    </row>
    <row r="4822" spans="1:47" ht="15.75">
      <c r="A4822" s="2"/>
      <c r="B4822" s="2"/>
      <c r="C4822" s="2"/>
      <c r="D4822" s="2"/>
      <c r="E4822" s="2"/>
      <c r="F4822" s="26"/>
      <c r="G4822" s="4"/>
      <c r="H4822" s="2"/>
      <c r="I4822" s="2"/>
      <c r="J4822" s="2"/>
      <c r="K4822" s="2"/>
      <c r="L4822" s="2"/>
      <c r="M4822" s="2"/>
      <c r="N4822" s="2"/>
      <c r="O4822" s="2"/>
      <c r="P4822" s="2"/>
      <c r="Q4822" s="2"/>
      <c r="R4822" s="2"/>
      <c r="S4822" s="2"/>
      <c r="T4822" s="2"/>
      <c r="U4822" s="2"/>
      <c r="V4822" s="2"/>
      <c r="W4822" s="2"/>
      <c r="X4822" s="2"/>
      <c r="Y4822" s="2"/>
      <c r="Z4822" s="2"/>
      <c r="AA4822" s="2"/>
      <c r="AB4822" s="2"/>
      <c r="AC4822" s="2"/>
      <c r="AD4822" s="2"/>
      <c r="AE4822" s="2"/>
      <c r="AF4822" s="2"/>
      <c r="AG4822" s="2"/>
      <c r="AH4822" s="2"/>
      <c r="AI4822" s="2"/>
      <c r="AJ4822" s="2"/>
      <c r="AK4822" s="2"/>
      <c r="AL4822" s="2"/>
      <c r="AM4822" s="2"/>
      <c r="AN4822" s="2"/>
      <c r="AO4822" s="2"/>
      <c r="AP4822" s="2"/>
      <c r="AQ4822" s="2"/>
      <c r="AR4822" s="2"/>
      <c r="AS4822" s="2"/>
      <c r="AT4822" s="2"/>
      <c r="AU4822" s="2"/>
    </row>
    <row r="4823" spans="1:47" ht="15.75">
      <c r="A4823" s="2"/>
      <c r="B4823" s="2"/>
      <c r="C4823" s="2"/>
      <c r="D4823" s="2"/>
      <c r="E4823" s="2"/>
      <c r="F4823" s="26"/>
      <c r="G4823" s="4"/>
      <c r="H4823" s="2"/>
      <c r="I4823" s="2"/>
      <c r="J4823" s="2"/>
      <c r="K4823" s="2"/>
      <c r="L4823" s="2"/>
      <c r="M4823" s="2"/>
      <c r="N4823" s="2"/>
      <c r="O4823" s="2"/>
      <c r="P4823" s="2"/>
      <c r="Q4823" s="2"/>
      <c r="R4823" s="2"/>
      <c r="S4823" s="2"/>
      <c r="T4823" s="2"/>
      <c r="U4823" s="2"/>
      <c r="V4823" s="2"/>
      <c r="W4823" s="2"/>
      <c r="X4823" s="2"/>
      <c r="Y4823" s="2"/>
      <c r="Z4823" s="2"/>
      <c r="AA4823" s="2"/>
      <c r="AB4823" s="2"/>
      <c r="AC4823" s="2"/>
      <c r="AD4823" s="2"/>
      <c r="AE4823" s="2"/>
      <c r="AF4823" s="2"/>
      <c r="AG4823" s="2"/>
      <c r="AH4823" s="2"/>
      <c r="AI4823" s="2"/>
      <c r="AJ4823" s="2"/>
      <c r="AK4823" s="2"/>
      <c r="AL4823" s="2"/>
      <c r="AM4823" s="2"/>
      <c r="AN4823" s="2"/>
      <c r="AO4823" s="2"/>
      <c r="AP4823" s="2"/>
      <c r="AQ4823" s="2"/>
      <c r="AR4823" s="2"/>
      <c r="AS4823" s="2"/>
      <c r="AT4823" s="2"/>
      <c r="AU4823" s="2"/>
    </row>
    <row r="4824" spans="1:47" ht="15.75">
      <c r="A4824" s="2"/>
      <c r="B4824" s="2"/>
      <c r="C4824" s="2"/>
      <c r="D4824" s="2"/>
      <c r="E4824" s="2"/>
      <c r="F4824" s="26"/>
      <c r="G4824" s="4"/>
      <c r="H4824" s="2"/>
      <c r="I4824" s="2"/>
      <c r="J4824" s="2"/>
      <c r="K4824" s="2"/>
      <c r="L4824" s="2"/>
      <c r="M4824" s="2"/>
      <c r="N4824" s="2"/>
      <c r="O4824" s="2"/>
      <c r="P4824" s="2"/>
      <c r="Q4824" s="2"/>
      <c r="R4824" s="2"/>
      <c r="S4824" s="2"/>
      <c r="T4824" s="2"/>
      <c r="U4824" s="2"/>
      <c r="V4824" s="2"/>
      <c r="W4824" s="2"/>
      <c r="X4824" s="2"/>
      <c r="Y4824" s="2"/>
      <c r="Z4824" s="2"/>
      <c r="AA4824" s="2"/>
      <c r="AB4824" s="2"/>
      <c r="AC4824" s="2"/>
      <c r="AD4824" s="2"/>
      <c r="AE4824" s="2"/>
      <c r="AF4824" s="2"/>
      <c r="AG4824" s="2"/>
      <c r="AH4824" s="2"/>
      <c r="AI4824" s="2"/>
      <c r="AJ4824" s="2"/>
      <c r="AK4824" s="2"/>
      <c r="AL4824" s="2"/>
      <c r="AM4824" s="2"/>
      <c r="AN4824" s="2"/>
      <c r="AO4824" s="2"/>
      <c r="AP4824" s="2"/>
      <c r="AQ4824" s="2"/>
      <c r="AR4824" s="2"/>
      <c r="AS4824" s="2"/>
      <c r="AT4824" s="2"/>
      <c r="AU4824" s="2"/>
    </row>
    <row r="4825" spans="1:47" ht="15.75">
      <c r="A4825" s="2"/>
      <c r="B4825" s="2"/>
      <c r="C4825" s="2"/>
      <c r="D4825" s="2"/>
      <c r="E4825" s="2"/>
      <c r="F4825" s="26"/>
      <c r="G4825" s="4"/>
      <c r="H4825" s="2"/>
      <c r="I4825" s="2"/>
      <c r="J4825" s="2"/>
      <c r="K4825" s="2"/>
      <c r="L4825" s="2"/>
      <c r="M4825" s="2"/>
      <c r="N4825" s="2"/>
      <c r="O4825" s="2"/>
      <c r="P4825" s="2"/>
      <c r="Q4825" s="2"/>
      <c r="R4825" s="2"/>
      <c r="S4825" s="2"/>
      <c r="T4825" s="2"/>
      <c r="U4825" s="2"/>
      <c r="V4825" s="2"/>
      <c r="W4825" s="2"/>
      <c r="X4825" s="2"/>
      <c r="Y4825" s="2"/>
      <c r="Z4825" s="2"/>
      <c r="AA4825" s="2"/>
      <c r="AB4825" s="2"/>
      <c r="AC4825" s="2"/>
      <c r="AD4825" s="2"/>
      <c r="AE4825" s="2"/>
      <c r="AF4825" s="2"/>
      <c r="AG4825" s="2"/>
      <c r="AH4825" s="2"/>
      <c r="AI4825" s="2"/>
      <c r="AJ4825" s="2"/>
      <c r="AK4825" s="2"/>
      <c r="AL4825" s="2"/>
      <c r="AM4825" s="2"/>
      <c r="AN4825" s="2"/>
      <c r="AO4825" s="2"/>
      <c r="AP4825" s="2"/>
      <c r="AQ4825" s="2"/>
      <c r="AR4825" s="2"/>
      <c r="AS4825" s="2"/>
      <c r="AT4825" s="2"/>
      <c r="AU4825" s="2"/>
    </row>
    <row r="4826" spans="1:47" ht="15.75">
      <c r="A4826" s="2"/>
      <c r="B4826" s="2"/>
      <c r="C4826" s="2"/>
      <c r="D4826" s="2"/>
      <c r="E4826" s="2"/>
      <c r="F4826" s="26"/>
      <c r="G4826" s="4"/>
      <c r="H4826" s="2"/>
      <c r="I4826" s="2"/>
      <c r="J4826" s="2"/>
      <c r="K4826" s="2"/>
      <c r="L4826" s="2"/>
      <c r="M4826" s="2"/>
      <c r="N4826" s="2"/>
      <c r="O4826" s="2"/>
      <c r="P4826" s="2"/>
      <c r="Q4826" s="2"/>
      <c r="R4826" s="2"/>
      <c r="S4826" s="2"/>
      <c r="T4826" s="2"/>
      <c r="U4826" s="2"/>
      <c r="V4826" s="2"/>
      <c r="W4826" s="2"/>
      <c r="X4826" s="2"/>
      <c r="Y4826" s="2"/>
      <c r="Z4826" s="2"/>
      <c r="AA4826" s="2"/>
      <c r="AB4826" s="2"/>
      <c r="AC4826" s="2"/>
      <c r="AD4826" s="2"/>
      <c r="AE4826" s="2"/>
      <c r="AF4826" s="2"/>
      <c r="AG4826" s="2"/>
      <c r="AH4826" s="2"/>
      <c r="AI4826" s="2"/>
      <c r="AJ4826" s="2"/>
      <c r="AK4826" s="2"/>
      <c r="AL4826" s="2"/>
      <c r="AM4826" s="2"/>
      <c r="AN4826" s="2"/>
      <c r="AO4826" s="2"/>
      <c r="AP4826" s="2"/>
      <c r="AQ4826" s="2"/>
      <c r="AR4826" s="2"/>
      <c r="AS4826" s="2"/>
      <c r="AT4826" s="2"/>
      <c r="AU4826" s="2"/>
    </row>
    <row r="4827" spans="1:47" ht="15.75">
      <c r="A4827" s="2"/>
      <c r="B4827" s="2"/>
      <c r="C4827" s="2"/>
      <c r="D4827" s="2"/>
      <c r="E4827" s="2"/>
      <c r="F4827" s="26"/>
      <c r="G4827" s="4"/>
      <c r="H4827" s="2"/>
      <c r="I4827" s="2"/>
      <c r="J4827" s="2"/>
      <c r="K4827" s="2"/>
      <c r="L4827" s="2"/>
      <c r="M4827" s="2"/>
      <c r="N4827" s="2"/>
      <c r="O4827" s="2"/>
      <c r="P4827" s="2"/>
      <c r="Q4827" s="2"/>
      <c r="R4827" s="2"/>
      <c r="S4827" s="2"/>
      <c r="T4827" s="2"/>
      <c r="U4827" s="2"/>
      <c r="V4827" s="2"/>
      <c r="W4827" s="2"/>
      <c r="X4827" s="2"/>
      <c r="Y4827" s="2"/>
      <c r="Z4827" s="2"/>
      <c r="AA4827" s="2"/>
      <c r="AB4827" s="2"/>
      <c r="AC4827" s="2"/>
      <c r="AD4827" s="2"/>
      <c r="AE4827" s="2"/>
      <c r="AF4827" s="2"/>
      <c r="AG4827" s="2"/>
      <c r="AH4827" s="2"/>
      <c r="AI4827" s="2"/>
      <c r="AJ4827" s="2"/>
      <c r="AK4827" s="2"/>
      <c r="AL4827" s="2"/>
      <c r="AM4827" s="2"/>
      <c r="AN4827" s="2"/>
      <c r="AO4827" s="2"/>
      <c r="AP4827" s="2"/>
      <c r="AQ4827" s="2"/>
      <c r="AR4827" s="2"/>
      <c r="AS4827" s="2"/>
      <c r="AT4827" s="2"/>
      <c r="AU4827" s="2"/>
    </row>
    <row r="4828" spans="1:47" ht="15.75">
      <c r="A4828" s="2"/>
      <c r="B4828" s="2"/>
      <c r="C4828" s="2"/>
      <c r="D4828" s="2"/>
      <c r="E4828" s="2"/>
      <c r="F4828" s="26"/>
      <c r="G4828" s="4"/>
      <c r="H4828" s="2"/>
      <c r="I4828" s="2"/>
      <c r="J4828" s="2"/>
      <c r="K4828" s="2"/>
      <c r="L4828" s="2"/>
      <c r="M4828" s="2"/>
      <c r="N4828" s="2"/>
      <c r="O4828" s="2"/>
      <c r="P4828" s="2"/>
      <c r="Q4828" s="2"/>
      <c r="R4828" s="2"/>
      <c r="S4828" s="2"/>
      <c r="T4828" s="2"/>
      <c r="U4828" s="2"/>
      <c r="V4828" s="2"/>
      <c r="W4828" s="2"/>
      <c r="X4828" s="2"/>
      <c r="Y4828" s="2"/>
      <c r="Z4828" s="2"/>
      <c r="AA4828" s="2"/>
      <c r="AB4828" s="2"/>
      <c r="AC4828" s="2"/>
      <c r="AD4828" s="2"/>
      <c r="AE4828" s="2"/>
      <c r="AF4828" s="2"/>
      <c r="AG4828" s="2"/>
      <c r="AH4828" s="2"/>
      <c r="AI4828" s="2"/>
      <c r="AJ4828" s="2"/>
      <c r="AK4828" s="2"/>
      <c r="AL4828" s="2"/>
      <c r="AM4828" s="2"/>
      <c r="AN4828" s="2"/>
      <c r="AO4828" s="2"/>
      <c r="AP4828" s="2"/>
      <c r="AQ4828" s="2"/>
      <c r="AR4828" s="2"/>
      <c r="AS4828" s="2"/>
      <c r="AT4828" s="2"/>
      <c r="AU4828" s="2"/>
    </row>
    <row r="4829" spans="1:47" ht="15.75">
      <c r="A4829" s="2"/>
      <c r="B4829" s="2"/>
      <c r="C4829" s="2"/>
      <c r="D4829" s="2"/>
      <c r="E4829" s="2"/>
      <c r="F4829" s="26"/>
      <c r="G4829" s="4"/>
      <c r="H4829" s="2"/>
      <c r="I4829" s="2"/>
      <c r="J4829" s="2"/>
      <c r="K4829" s="2"/>
      <c r="L4829" s="2"/>
      <c r="M4829" s="2"/>
      <c r="N4829" s="2"/>
      <c r="O4829" s="2"/>
      <c r="P4829" s="2"/>
      <c r="Q4829" s="2"/>
      <c r="R4829" s="2"/>
      <c r="S4829" s="2"/>
      <c r="T4829" s="2"/>
      <c r="U4829" s="2"/>
      <c r="V4829" s="2"/>
      <c r="W4829" s="2"/>
      <c r="X4829" s="2"/>
      <c r="Y4829" s="2"/>
      <c r="Z4829" s="2"/>
      <c r="AA4829" s="2"/>
      <c r="AB4829" s="2"/>
      <c r="AC4829" s="2"/>
      <c r="AD4829" s="2"/>
      <c r="AE4829" s="2"/>
      <c r="AF4829" s="2"/>
      <c r="AG4829" s="2"/>
      <c r="AH4829" s="2"/>
      <c r="AI4829" s="2"/>
      <c r="AJ4829" s="2"/>
      <c r="AK4829" s="2"/>
      <c r="AL4829" s="2"/>
      <c r="AM4829" s="2"/>
      <c r="AN4829" s="2"/>
      <c r="AO4829" s="2"/>
      <c r="AP4829" s="2"/>
      <c r="AQ4829" s="2"/>
      <c r="AR4829" s="2"/>
      <c r="AS4829" s="2"/>
      <c r="AT4829" s="2"/>
      <c r="AU4829" s="2"/>
    </row>
    <row r="4830" spans="1:47" ht="15.75">
      <c r="A4830" s="2"/>
      <c r="B4830" s="2"/>
      <c r="C4830" s="2"/>
      <c r="D4830" s="2"/>
      <c r="E4830" s="2"/>
      <c r="F4830" s="26"/>
      <c r="G4830" s="4"/>
      <c r="H4830" s="2"/>
      <c r="I4830" s="2"/>
      <c r="J4830" s="2"/>
      <c r="K4830" s="2"/>
      <c r="L4830" s="2"/>
      <c r="M4830" s="2"/>
      <c r="N4830" s="2"/>
      <c r="O4830" s="2"/>
      <c r="P4830" s="2"/>
      <c r="Q4830" s="2"/>
      <c r="R4830" s="2"/>
      <c r="S4830" s="2"/>
      <c r="T4830" s="2"/>
      <c r="U4830" s="2"/>
      <c r="V4830" s="2"/>
      <c r="W4830" s="2"/>
      <c r="X4830" s="2"/>
      <c r="Y4830" s="2"/>
      <c r="Z4830" s="2"/>
      <c r="AA4830" s="2"/>
      <c r="AB4830" s="2"/>
      <c r="AC4830" s="2"/>
      <c r="AD4830" s="2"/>
      <c r="AE4830" s="2"/>
      <c r="AF4830" s="2"/>
      <c r="AG4830" s="2"/>
      <c r="AH4830" s="2"/>
      <c r="AI4830" s="2"/>
      <c r="AJ4830" s="2"/>
      <c r="AK4830" s="2"/>
      <c r="AL4830" s="2"/>
      <c r="AM4830" s="2"/>
      <c r="AN4830" s="2"/>
      <c r="AO4830" s="2"/>
      <c r="AP4830" s="2"/>
      <c r="AQ4830" s="2"/>
      <c r="AR4830" s="2"/>
      <c r="AS4830" s="2"/>
      <c r="AT4830" s="2"/>
      <c r="AU4830" s="2"/>
    </row>
    <row r="4831" spans="1:47" ht="15.75">
      <c r="A4831" s="2"/>
      <c r="B4831" s="2"/>
      <c r="C4831" s="2"/>
      <c r="D4831" s="2"/>
      <c r="E4831" s="2"/>
      <c r="F4831" s="26"/>
      <c r="G4831" s="4"/>
      <c r="H4831" s="2"/>
      <c r="I4831" s="2"/>
      <c r="J4831" s="2"/>
      <c r="K4831" s="2"/>
      <c r="L4831" s="2"/>
      <c r="M4831" s="2"/>
      <c r="N4831" s="2"/>
      <c r="O4831" s="2"/>
      <c r="P4831" s="2"/>
      <c r="Q4831" s="2"/>
      <c r="R4831" s="2"/>
      <c r="S4831" s="2"/>
      <c r="T4831" s="2"/>
      <c r="U4831" s="2"/>
      <c r="V4831" s="2"/>
      <c r="W4831" s="2"/>
      <c r="X4831" s="2"/>
      <c r="Y4831" s="2"/>
      <c r="Z4831" s="2"/>
      <c r="AA4831" s="2"/>
      <c r="AB4831" s="2"/>
      <c r="AC4831" s="2"/>
      <c r="AD4831" s="2"/>
      <c r="AE4831" s="2"/>
      <c r="AF4831" s="2"/>
      <c r="AG4831" s="2"/>
      <c r="AH4831" s="2"/>
      <c r="AI4831" s="2"/>
      <c r="AJ4831" s="2"/>
      <c r="AK4831" s="2"/>
      <c r="AL4831" s="2"/>
      <c r="AM4831" s="2"/>
      <c r="AN4831" s="2"/>
      <c r="AO4831" s="2"/>
      <c r="AP4831" s="2"/>
      <c r="AQ4831" s="2"/>
      <c r="AR4831" s="2"/>
      <c r="AS4831" s="2"/>
      <c r="AT4831" s="2"/>
      <c r="AU4831" s="2"/>
    </row>
    <row r="4832" spans="1:47" ht="15.75">
      <c r="A4832" s="2"/>
      <c r="B4832" s="2"/>
      <c r="C4832" s="2"/>
      <c r="D4832" s="2"/>
      <c r="E4832" s="2"/>
      <c r="F4832" s="26"/>
      <c r="G4832" s="4"/>
      <c r="H4832" s="2"/>
      <c r="I4832" s="2"/>
      <c r="J4832" s="2"/>
      <c r="K4832" s="2"/>
      <c r="L4832" s="2"/>
      <c r="M4832" s="2"/>
      <c r="N4832" s="2"/>
      <c r="O4832" s="2"/>
      <c r="P4832" s="2"/>
      <c r="Q4832" s="2"/>
      <c r="R4832" s="2"/>
      <c r="S4832" s="2"/>
      <c r="T4832" s="2"/>
      <c r="U4832" s="2"/>
      <c r="V4832" s="2"/>
      <c r="W4832" s="2"/>
      <c r="X4832" s="2"/>
      <c r="Y4832" s="2"/>
      <c r="Z4832" s="2"/>
      <c r="AA4832" s="2"/>
      <c r="AB4832" s="2"/>
      <c r="AC4832" s="2"/>
      <c r="AD4832" s="2"/>
      <c r="AE4832" s="2"/>
      <c r="AF4832" s="2"/>
      <c r="AG4832" s="2"/>
      <c r="AH4832" s="2"/>
      <c r="AI4832" s="2"/>
      <c r="AJ4832" s="2"/>
      <c r="AK4832" s="2"/>
      <c r="AL4832" s="2"/>
      <c r="AM4832" s="2"/>
      <c r="AN4832" s="2"/>
      <c r="AO4832" s="2"/>
      <c r="AP4832" s="2"/>
      <c r="AQ4832" s="2"/>
      <c r="AR4832" s="2"/>
      <c r="AS4832" s="2"/>
      <c r="AT4832" s="2"/>
      <c r="AU4832" s="2"/>
    </row>
    <row r="4833" spans="1:47" ht="15.75">
      <c r="A4833" s="2"/>
      <c r="B4833" s="2"/>
      <c r="C4833" s="2"/>
      <c r="D4833" s="2"/>
      <c r="E4833" s="2"/>
      <c r="F4833" s="26"/>
      <c r="G4833" s="4"/>
      <c r="H4833" s="2"/>
      <c r="I4833" s="2"/>
      <c r="J4833" s="2"/>
      <c r="K4833" s="2"/>
      <c r="L4833" s="2"/>
      <c r="M4833" s="2"/>
      <c r="N4833" s="2"/>
      <c r="O4833" s="2"/>
      <c r="P4833" s="2"/>
      <c r="Q4833" s="2"/>
      <c r="R4833" s="2"/>
      <c r="S4833" s="2"/>
      <c r="T4833" s="2"/>
      <c r="U4833" s="2"/>
      <c r="V4833" s="2"/>
      <c r="W4833" s="2"/>
      <c r="X4833" s="2"/>
      <c r="Y4833" s="2"/>
      <c r="Z4833" s="2"/>
      <c r="AA4833" s="2"/>
      <c r="AB4833" s="2"/>
      <c r="AC4833" s="2"/>
      <c r="AD4833" s="2"/>
      <c r="AE4833" s="2"/>
      <c r="AF4833" s="2"/>
      <c r="AG4833" s="2"/>
      <c r="AH4833" s="2"/>
      <c r="AI4833" s="2"/>
      <c r="AJ4833" s="2"/>
      <c r="AK4833" s="2"/>
      <c r="AL4833" s="2"/>
      <c r="AM4833" s="2"/>
      <c r="AN4833" s="2"/>
      <c r="AO4833" s="2"/>
      <c r="AP4833" s="2"/>
      <c r="AQ4833" s="2"/>
      <c r="AR4833" s="2"/>
      <c r="AS4833" s="2"/>
      <c r="AT4833" s="2"/>
      <c r="AU4833" s="2"/>
    </row>
    <row r="4834" spans="1:47" ht="15.75">
      <c r="A4834" s="2"/>
      <c r="B4834" s="2"/>
      <c r="C4834" s="2"/>
      <c r="D4834" s="2"/>
      <c r="E4834" s="2"/>
      <c r="F4834" s="26"/>
      <c r="G4834" s="4"/>
      <c r="H4834" s="2"/>
      <c r="I4834" s="2"/>
      <c r="J4834" s="2"/>
      <c r="K4834" s="2"/>
      <c r="L4834" s="2"/>
      <c r="M4834" s="2"/>
      <c r="N4834" s="2"/>
      <c r="O4834" s="2"/>
      <c r="P4834" s="2"/>
      <c r="Q4834" s="2"/>
      <c r="R4834" s="2"/>
      <c r="S4834" s="2"/>
      <c r="T4834" s="2"/>
      <c r="U4834" s="2"/>
      <c r="V4834" s="2"/>
      <c r="W4834" s="2"/>
      <c r="X4834" s="2"/>
      <c r="Y4834" s="2"/>
      <c r="Z4834" s="2"/>
      <c r="AA4834" s="2"/>
      <c r="AB4834" s="2"/>
      <c r="AC4834" s="2"/>
      <c r="AD4834" s="2"/>
      <c r="AE4834" s="2"/>
      <c r="AF4834" s="2"/>
      <c r="AG4834" s="2"/>
      <c r="AH4834" s="2"/>
      <c r="AI4834" s="2"/>
      <c r="AJ4834" s="2"/>
      <c r="AK4834" s="2"/>
      <c r="AL4834" s="2"/>
      <c r="AM4834" s="2"/>
      <c r="AN4834" s="2"/>
      <c r="AO4834" s="2"/>
      <c r="AP4834" s="2"/>
      <c r="AQ4834" s="2"/>
      <c r="AR4834" s="2"/>
      <c r="AS4834" s="2"/>
      <c r="AT4834" s="2"/>
      <c r="AU4834" s="2"/>
    </row>
    <row r="4835" spans="1:47" ht="15.75">
      <c r="A4835" s="2"/>
      <c r="B4835" s="2"/>
      <c r="C4835" s="2"/>
      <c r="D4835" s="2"/>
      <c r="E4835" s="2"/>
      <c r="F4835" s="26"/>
      <c r="G4835" s="4"/>
      <c r="H4835" s="2"/>
      <c r="I4835" s="2"/>
      <c r="J4835" s="2"/>
      <c r="K4835" s="2"/>
      <c r="L4835" s="2"/>
      <c r="M4835" s="2"/>
      <c r="N4835" s="2"/>
      <c r="O4835" s="2"/>
      <c r="P4835" s="2"/>
      <c r="Q4835" s="2"/>
      <c r="R4835" s="2"/>
      <c r="S4835" s="2"/>
      <c r="T4835" s="2"/>
      <c r="U4835" s="2"/>
      <c r="V4835" s="2"/>
      <c r="W4835" s="2"/>
      <c r="X4835" s="2"/>
      <c r="Y4835" s="2"/>
      <c r="Z4835" s="2"/>
      <c r="AA4835" s="2"/>
      <c r="AB4835" s="2"/>
      <c r="AC4835" s="2"/>
      <c r="AD4835" s="2"/>
      <c r="AE4835" s="2"/>
      <c r="AF4835" s="2"/>
      <c r="AG4835" s="2"/>
      <c r="AH4835" s="2"/>
      <c r="AI4835" s="2"/>
      <c r="AJ4835" s="2"/>
      <c r="AK4835" s="2"/>
      <c r="AL4835" s="2"/>
      <c r="AM4835" s="2"/>
      <c r="AN4835" s="2"/>
      <c r="AO4835" s="2"/>
      <c r="AP4835" s="2"/>
      <c r="AQ4835" s="2"/>
      <c r="AR4835" s="2"/>
      <c r="AS4835" s="2"/>
      <c r="AT4835" s="2"/>
      <c r="AU4835" s="2"/>
    </row>
    <row r="4836" spans="1:47" ht="15.75">
      <c r="A4836" s="2"/>
      <c r="B4836" s="2"/>
      <c r="C4836" s="2"/>
      <c r="D4836" s="2"/>
      <c r="E4836" s="2"/>
      <c r="F4836" s="26"/>
      <c r="G4836" s="4"/>
      <c r="H4836" s="2"/>
      <c r="I4836" s="2"/>
      <c r="J4836" s="2"/>
      <c r="K4836" s="2"/>
      <c r="L4836" s="2"/>
      <c r="M4836" s="2"/>
      <c r="N4836" s="2"/>
      <c r="O4836" s="2"/>
      <c r="P4836" s="2"/>
      <c r="Q4836" s="2"/>
      <c r="R4836" s="2"/>
      <c r="S4836" s="2"/>
      <c r="T4836" s="2"/>
      <c r="U4836" s="2"/>
      <c r="V4836" s="2"/>
      <c r="W4836" s="2"/>
      <c r="X4836" s="2"/>
      <c r="Y4836" s="2"/>
      <c r="Z4836" s="2"/>
      <c r="AA4836" s="2"/>
      <c r="AB4836" s="2"/>
      <c r="AC4836" s="2"/>
      <c r="AD4836" s="2"/>
      <c r="AE4836" s="2"/>
      <c r="AF4836" s="2"/>
      <c r="AG4836" s="2"/>
      <c r="AH4836" s="2"/>
      <c r="AI4836" s="2"/>
      <c r="AJ4836" s="2"/>
      <c r="AK4836" s="2"/>
      <c r="AL4836" s="2"/>
      <c r="AM4836" s="2"/>
      <c r="AN4836" s="2"/>
      <c r="AO4836" s="2"/>
      <c r="AP4836" s="2"/>
      <c r="AQ4836" s="2"/>
      <c r="AR4836" s="2"/>
      <c r="AS4836" s="2"/>
      <c r="AT4836" s="2"/>
      <c r="AU4836" s="2"/>
    </row>
    <row r="4837" spans="1:47" ht="15.75">
      <c r="A4837" s="2"/>
      <c r="B4837" s="2"/>
      <c r="C4837" s="2"/>
      <c r="D4837" s="2"/>
      <c r="E4837" s="2"/>
      <c r="F4837" s="26"/>
      <c r="G4837" s="4"/>
      <c r="H4837" s="2"/>
      <c r="I4837" s="2"/>
      <c r="J4837" s="2"/>
      <c r="K4837" s="2"/>
      <c r="L4837" s="2"/>
      <c r="M4837" s="2"/>
      <c r="N4837" s="2"/>
      <c r="O4837" s="2"/>
      <c r="P4837" s="2"/>
      <c r="Q4837" s="2"/>
      <c r="R4837" s="2"/>
      <c r="S4837" s="2"/>
      <c r="T4837" s="2"/>
      <c r="U4837" s="2"/>
      <c r="V4837" s="2"/>
      <c r="W4837" s="2"/>
      <c r="X4837" s="2"/>
      <c r="Y4837" s="2"/>
      <c r="Z4837" s="2"/>
      <c r="AA4837" s="2"/>
      <c r="AB4837" s="2"/>
      <c r="AC4837" s="2"/>
      <c r="AD4837" s="2"/>
      <c r="AE4837" s="2"/>
      <c r="AF4837" s="2"/>
      <c r="AG4837" s="2"/>
      <c r="AH4837" s="2"/>
      <c r="AI4837" s="2"/>
      <c r="AJ4837" s="2"/>
      <c r="AK4837" s="2"/>
      <c r="AL4837" s="2"/>
      <c r="AM4837" s="2"/>
      <c r="AN4837" s="2"/>
      <c r="AO4837" s="2"/>
      <c r="AP4837" s="2"/>
      <c r="AQ4837" s="2"/>
      <c r="AR4837" s="2"/>
      <c r="AS4837" s="2"/>
      <c r="AT4837" s="2"/>
      <c r="AU4837" s="2"/>
    </row>
    <row r="4838" spans="1:47" ht="15.75">
      <c r="A4838" s="2"/>
      <c r="B4838" s="2"/>
      <c r="C4838" s="2"/>
      <c r="D4838" s="2"/>
      <c r="E4838" s="2"/>
      <c r="F4838" s="26"/>
      <c r="G4838" s="4"/>
      <c r="H4838" s="2"/>
      <c r="I4838" s="2"/>
      <c r="J4838" s="2"/>
      <c r="K4838" s="2"/>
      <c r="L4838" s="2"/>
      <c r="M4838" s="2"/>
      <c r="N4838" s="2"/>
      <c r="O4838" s="2"/>
      <c r="P4838" s="2"/>
      <c r="Q4838" s="2"/>
      <c r="R4838" s="2"/>
      <c r="S4838" s="2"/>
      <c r="T4838" s="2"/>
      <c r="U4838" s="2"/>
      <c r="V4838" s="2"/>
      <c r="W4838" s="2"/>
      <c r="X4838" s="2"/>
      <c r="Y4838" s="2"/>
      <c r="Z4838" s="2"/>
      <c r="AA4838" s="2"/>
      <c r="AB4838" s="2"/>
      <c r="AC4838" s="2"/>
      <c r="AD4838" s="2"/>
      <c r="AE4838" s="2"/>
      <c r="AF4838" s="2"/>
      <c r="AG4838" s="2"/>
      <c r="AH4838" s="2"/>
      <c r="AI4838" s="2"/>
      <c r="AJ4838" s="2"/>
      <c r="AK4838" s="2"/>
      <c r="AL4838" s="2"/>
      <c r="AM4838" s="2"/>
      <c r="AN4838" s="2"/>
      <c r="AO4838" s="2"/>
      <c r="AP4838" s="2"/>
      <c r="AQ4838" s="2"/>
      <c r="AR4838" s="2"/>
      <c r="AS4838" s="2"/>
      <c r="AT4838" s="2"/>
      <c r="AU4838" s="2"/>
    </row>
    <row r="4839" spans="1:47" ht="15.75">
      <c r="A4839" s="2"/>
      <c r="B4839" s="2"/>
      <c r="C4839" s="2"/>
      <c r="D4839" s="2"/>
      <c r="E4839" s="2"/>
      <c r="F4839" s="26"/>
      <c r="G4839" s="4"/>
      <c r="H4839" s="2"/>
      <c r="I4839" s="2"/>
      <c r="J4839" s="2"/>
      <c r="K4839" s="2"/>
      <c r="L4839" s="2"/>
      <c r="M4839" s="2"/>
      <c r="N4839" s="2"/>
      <c r="O4839" s="2"/>
      <c r="P4839" s="2"/>
      <c r="Q4839" s="2"/>
      <c r="R4839" s="2"/>
      <c r="S4839" s="2"/>
      <c r="T4839" s="2"/>
      <c r="U4839" s="2"/>
      <c r="V4839" s="2"/>
      <c r="W4839" s="2"/>
      <c r="X4839" s="2"/>
      <c r="Y4839" s="2"/>
      <c r="Z4839" s="2"/>
      <c r="AA4839" s="2"/>
      <c r="AB4839" s="2"/>
      <c r="AC4839" s="2"/>
      <c r="AD4839" s="2"/>
      <c r="AE4839" s="2"/>
      <c r="AF4839" s="2"/>
      <c r="AG4839" s="2"/>
      <c r="AH4839" s="2"/>
      <c r="AI4839" s="2"/>
      <c r="AJ4839" s="2"/>
      <c r="AK4839" s="2"/>
      <c r="AL4839" s="2"/>
      <c r="AM4839" s="2"/>
      <c r="AN4839" s="2"/>
      <c r="AO4839" s="2"/>
      <c r="AP4839" s="2"/>
      <c r="AQ4839" s="2"/>
      <c r="AR4839" s="2"/>
      <c r="AS4839" s="2"/>
      <c r="AT4839" s="2"/>
      <c r="AU4839" s="2"/>
    </row>
    <row r="4840" spans="1:47" ht="15.75">
      <c r="A4840" s="2"/>
      <c r="B4840" s="2"/>
      <c r="C4840" s="2"/>
      <c r="D4840" s="2"/>
      <c r="E4840" s="2"/>
      <c r="F4840" s="26"/>
      <c r="G4840" s="4"/>
      <c r="H4840" s="2"/>
      <c r="I4840" s="2"/>
      <c r="J4840" s="2"/>
      <c r="K4840" s="2"/>
      <c r="L4840" s="2"/>
      <c r="M4840" s="2"/>
      <c r="N4840" s="2"/>
      <c r="O4840" s="2"/>
      <c r="P4840" s="2"/>
      <c r="Q4840" s="2"/>
      <c r="R4840" s="2"/>
      <c r="S4840" s="2"/>
      <c r="T4840" s="2"/>
      <c r="U4840" s="2"/>
      <c r="V4840" s="2"/>
      <c r="W4840" s="2"/>
      <c r="X4840" s="2"/>
      <c r="Y4840" s="2"/>
      <c r="Z4840" s="2"/>
      <c r="AA4840" s="2"/>
      <c r="AB4840" s="2"/>
      <c r="AC4840" s="2"/>
      <c r="AD4840" s="2"/>
      <c r="AE4840" s="2"/>
      <c r="AF4840" s="2"/>
      <c r="AG4840" s="2"/>
      <c r="AH4840" s="2"/>
      <c r="AI4840" s="2"/>
      <c r="AJ4840" s="2"/>
      <c r="AK4840" s="2"/>
      <c r="AL4840" s="2"/>
      <c r="AM4840" s="2"/>
      <c r="AN4840" s="2"/>
      <c r="AO4840" s="2"/>
      <c r="AP4840" s="2"/>
      <c r="AQ4840" s="2"/>
      <c r="AR4840" s="2"/>
      <c r="AS4840" s="2"/>
      <c r="AT4840" s="2"/>
      <c r="AU4840" s="2"/>
    </row>
    <row r="4841" spans="1:47" ht="15.75">
      <c r="A4841" s="2"/>
      <c r="B4841" s="2"/>
      <c r="C4841" s="2"/>
      <c r="D4841" s="2"/>
      <c r="E4841" s="2"/>
      <c r="F4841" s="26"/>
      <c r="G4841" s="4"/>
      <c r="H4841" s="2"/>
      <c r="I4841" s="2"/>
      <c r="J4841" s="2"/>
      <c r="K4841" s="2"/>
      <c r="L4841" s="2"/>
      <c r="M4841" s="2"/>
      <c r="N4841" s="2"/>
      <c r="O4841" s="2"/>
      <c r="P4841" s="2"/>
      <c r="Q4841" s="2"/>
      <c r="R4841" s="2"/>
      <c r="S4841" s="2"/>
      <c r="T4841" s="2"/>
      <c r="U4841" s="2"/>
      <c r="V4841" s="2"/>
      <c r="W4841" s="2"/>
      <c r="X4841" s="2"/>
      <c r="Y4841" s="2"/>
      <c r="Z4841" s="2"/>
      <c r="AA4841" s="2"/>
      <c r="AB4841" s="2"/>
      <c r="AC4841" s="2"/>
      <c r="AD4841" s="2"/>
      <c r="AE4841" s="2"/>
      <c r="AF4841" s="2"/>
      <c r="AG4841" s="2"/>
      <c r="AH4841" s="2"/>
      <c r="AI4841" s="2"/>
      <c r="AJ4841" s="2"/>
      <c r="AK4841" s="2"/>
      <c r="AL4841" s="2"/>
      <c r="AM4841" s="2"/>
      <c r="AN4841" s="2"/>
      <c r="AO4841" s="2"/>
      <c r="AP4841" s="2"/>
      <c r="AQ4841" s="2"/>
      <c r="AR4841" s="2"/>
      <c r="AS4841" s="2"/>
      <c r="AT4841" s="2"/>
      <c r="AU4841" s="2"/>
    </row>
    <row r="4842" spans="1:47" ht="15.75">
      <c r="A4842" s="2"/>
      <c r="B4842" s="2"/>
      <c r="C4842" s="2"/>
      <c r="D4842" s="2"/>
      <c r="E4842" s="2"/>
      <c r="F4842" s="26"/>
      <c r="G4842" s="4"/>
      <c r="H4842" s="2"/>
      <c r="I4842" s="2"/>
      <c r="J4842" s="2"/>
      <c r="K4842" s="2"/>
      <c r="L4842" s="2"/>
      <c r="M4842" s="2"/>
      <c r="N4842" s="2"/>
      <c r="O4842" s="2"/>
      <c r="P4842" s="2"/>
      <c r="Q4842" s="2"/>
      <c r="R4842" s="2"/>
      <c r="S4842" s="2"/>
      <c r="T4842" s="2"/>
      <c r="U4842" s="2"/>
      <c r="V4842" s="2"/>
      <c r="W4842" s="2"/>
      <c r="X4842" s="2"/>
      <c r="Y4842" s="2"/>
      <c r="Z4842" s="2"/>
      <c r="AA4842" s="2"/>
      <c r="AB4842" s="2"/>
      <c r="AC4842" s="2"/>
      <c r="AD4842" s="2"/>
      <c r="AE4842" s="2"/>
      <c r="AF4842" s="2"/>
      <c r="AG4842" s="2"/>
      <c r="AH4842" s="2"/>
      <c r="AI4842" s="2"/>
      <c r="AJ4842" s="2"/>
      <c r="AK4842" s="2"/>
      <c r="AL4842" s="2"/>
      <c r="AM4842" s="2"/>
      <c r="AN4842" s="2"/>
      <c r="AO4842" s="2"/>
      <c r="AP4842" s="2"/>
      <c r="AQ4842" s="2"/>
      <c r="AR4842" s="2"/>
      <c r="AS4842" s="2"/>
      <c r="AT4842" s="2"/>
      <c r="AU4842" s="2"/>
    </row>
    <row r="4843" spans="1:47" ht="15.75">
      <c r="A4843" s="2"/>
      <c r="B4843" s="2"/>
      <c r="C4843" s="2"/>
      <c r="D4843" s="2"/>
      <c r="E4843" s="2"/>
      <c r="F4843" s="26"/>
      <c r="G4843" s="4"/>
      <c r="H4843" s="2"/>
      <c r="I4843" s="2"/>
      <c r="J4843" s="2"/>
      <c r="K4843" s="2"/>
      <c r="L4843" s="2"/>
      <c r="M4843" s="2"/>
      <c r="N4843" s="2"/>
      <c r="O4843" s="2"/>
      <c r="P4843" s="2"/>
      <c r="Q4843" s="2"/>
      <c r="R4843" s="2"/>
      <c r="S4843" s="2"/>
      <c r="T4843" s="2"/>
      <c r="U4843" s="2"/>
      <c r="V4843" s="2"/>
      <c r="W4843" s="2"/>
      <c r="X4843" s="2"/>
      <c r="Y4843" s="2"/>
      <c r="Z4843" s="2"/>
      <c r="AA4843" s="2"/>
      <c r="AB4843" s="2"/>
      <c r="AC4843" s="2"/>
      <c r="AD4843" s="2"/>
      <c r="AE4843" s="2"/>
      <c r="AF4843" s="2"/>
      <c r="AG4843" s="2"/>
      <c r="AH4843" s="2"/>
      <c r="AI4843" s="2"/>
      <c r="AJ4843" s="2"/>
      <c r="AK4843" s="2"/>
      <c r="AL4843" s="2"/>
      <c r="AM4843" s="2"/>
      <c r="AN4843" s="2"/>
      <c r="AO4843" s="2"/>
      <c r="AP4843" s="2"/>
      <c r="AQ4843" s="2"/>
      <c r="AR4843" s="2"/>
      <c r="AS4843" s="2"/>
      <c r="AT4843" s="2"/>
      <c r="AU4843" s="2"/>
    </row>
    <row r="4844" spans="1:47" ht="15.75">
      <c r="A4844" s="2"/>
      <c r="B4844" s="2"/>
      <c r="C4844" s="2"/>
      <c r="D4844" s="2"/>
      <c r="E4844" s="2"/>
      <c r="F4844" s="26"/>
      <c r="G4844" s="4"/>
      <c r="H4844" s="2"/>
      <c r="I4844" s="2"/>
      <c r="J4844" s="2"/>
      <c r="K4844" s="2"/>
      <c r="L4844" s="2"/>
      <c r="M4844" s="2"/>
      <c r="N4844" s="2"/>
      <c r="O4844" s="2"/>
      <c r="P4844" s="2"/>
      <c r="Q4844" s="2"/>
      <c r="R4844" s="2"/>
      <c r="S4844" s="2"/>
      <c r="T4844" s="2"/>
      <c r="U4844" s="2"/>
      <c r="V4844" s="2"/>
      <c r="W4844" s="2"/>
      <c r="X4844" s="2"/>
      <c r="Y4844" s="2"/>
      <c r="Z4844" s="2"/>
      <c r="AA4844" s="2"/>
      <c r="AB4844" s="2"/>
      <c r="AC4844" s="2"/>
      <c r="AD4844" s="2"/>
      <c r="AE4844" s="2"/>
      <c r="AF4844" s="2"/>
      <c r="AG4844" s="2"/>
      <c r="AH4844" s="2"/>
      <c r="AI4844" s="2"/>
      <c r="AJ4844" s="2"/>
      <c r="AK4844" s="2"/>
      <c r="AL4844" s="2"/>
      <c r="AM4844" s="2"/>
      <c r="AN4844" s="2"/>
      <c r="AO4844" s="2"/>
      <c r="AP4844" s="2"/>
      <c r="AQ4844" s="2"/>
      <c r="AR4844" s="2"/>
      <c r="AS4844" s="2"/>
      <c r="AT4844" s="2"/>
      <c r="AU4844" s="2"/>
    </row>
    <row r="4845" spans="1:47" ht="15.75">
      <c r="A4845" s="2"/>
      <c r="B4845" s="2"/>
      <c r="C4845" s="2"/>
      <c r="D4845" s="2"/>
      <c r="E4845" s="2"/>
      <c r="F4845" s="26"/>
      <c r="G4845" s="4"/>
      <c r="H4845" s="2"/>
      <c r="I4845" s="2"/>
      <c r="J4845" s="2"/>
      <c r="K4845" s="2"/>
      <c r="L4845" s="2"/>
      <c r="M4845" s="2"/>
      <c r="N4845" s="2"/>
      <c r="O4845" s="2"/>
      <c r="P4845" s="2"/>
      <c r="Q4845" s="2"/>
      <c r="R4845" s="2"/>
      <c r="S4845" s="2"/>
      <c r="T4845" s="2"/>
      <c r="U4845" s="2"/>
      <c r="V4845" s="2"/>
      <c r="W4845" s="2"/>
      <c r="X4845" s="2"/>
      <c r="Y4845" s="2"/>
      <c r="Z4845" s="2"/>
      <c r="AA4845" s="2"/>
      <c r="AB4845" s="2"/>
      <c r="AC4845" s="2"/>
      <c r="AD4845" s="2"/>
      <c r="AE4845" s="2"/>
      <c r="AF4845" s="2"/>
      <c r="AG4845" s="2"/>
      <c r="AH4845" s="2"/>
      <c r="AI4845" s="2"/>
      <c r="AJ4845" s="2"/>
      <c r="AK4845" s="2"/>
      <c r="AL4845" s="2"/>
      <c r="AM4845" s="2"/>
      <c r="AN4845" s="2"/>
      <c r="AO4845" s="2"/>
      <c r="AP4845" s="2"/>
      <c r="AQ4845" s="2"/>
      <c r="AR4845" s="2"/>
      <c r="AS4845" s="2"/>
      <c r="AT4845" s="2"/>
      <c r="AU4845" s="2"/>
    </row>
    <row r="4846" spans="1:47" ht="15.75">
      <c r="A4846" s="2"/>
      <c r="B4846" s="2"/>
      <c r="C4846" s="2"/>
      <c r="D4846" s="2"/>
      <c r="E4846" s="2"/>
      <c r="F4846" s="26"/>
      <c r="G4846" s="4"/>
      <c r="H4846" s="2"/>
      <c r="I4846" s="2"/>
      <c r="J4846" s="2"/>
      <c r="K4846" s="2"/>
      <c r="L4846" s="2"/>
      <c r="M4846" s="2"/>
      <c r="N4846" s="2"/>
      <c r="O4846" s="2"/>
      <c r="P4846" s="2"/>
      <c r="Q4846" s="2"/>
      <c r="R4846" s="2"/>
      <c r="S4846" s="2"/>
      <c r="T4846" s="2"/>
      <c r="U4846" s="2"/>
      <c r="V4846" s="2"/>
      <c r="W4846" s="2"/>
      <c r="X4846" s="2"/>
      <c r="Y4846" s="2"/>
      <c r="Z4846" s="2"/>
      <c r="AA4846" s="2"/>
      <c r="AB4846" s="2"/>
      <c r="AC4846" s="2"/>
      <c r="AD4846" s="2"/>
      <c r="AE4846" s="2"/>
      <c r="AF4846" s="2"/>
      <c r="AG4846" s="2"/>
      <c r="AH4846" s="2"/>
      <c r="AI4846" s="2"/>
      <c r="AJ4846" s="2"/>
      <c r="AK4846" s="2"/>
      <c r="AL4846" s="2"/>
      <c r="AM4846" s="2"/>
      <c r="AN4846" s="2"/>
      <c r="AO4846" s="2"/>
      <c r="AP4846" s="2"/>
      <c r="AQ4846" s="2"/>
      <c r="AR4846" s="2"/>
      <c r="AS4846" s="2"/>
      <c r="AT4846" s="2"/>
      <c r="AU4846" s="2"/>
    </row>
    <row r="4847" spans="1:47" ht="15.75">
      <c r="A4847" s="2"/>
      <c r="B4847" s="2"/>
      <c r="C4847" s="2"/>
      <c r="D4847" s="2"/>
      <c r="E4847" s="2"/>
      <c r="F4847" s="26"/>
      <c r="G4847" s="4"/>
      <c r="H4847" s="2"/>
      <c r="I4847" s="2"/>
      <c r="J4847" s="2"/>
      <c r="K4847" s="2"/>
      <c r="L4847" s="2"/>
      <c r="M4847" s="2"/>
      <c r="N4847" s="2"/>
      <c r="O4847" s="2"/>
      <c r="P4847" s="2"/>
      <c r="Q4847" s="2"/>
      <c r="R4847" s="2"/>
      <c r="S4847" s="2"/>
      <c r="T4847" s="2"/>
      <c r="U4847" s="2"/>
      <c r="V4847" s="2"/>
      <c r="W4847" s="2"/>
      <c r="X4847" s="2"/>
      <c r="Y4847" s="2"/>
      <c r="Z4847" s="2"/>
      <c r="AA4847" s="2"/>
      <c r="AB4847" s="2"/>
      <c r="AC4847" s="2"/>
      <c r="AD4847" s="2"/>
      <c r="AE4847" s="2"/>
      <c r="AF4847" s="2"/>
      <c r="AG4847" s="2"/>
      <c r="AH4847" s="2"/>
      <c r="AI4847" s="2"/>
      <c r="AJ4847" s="2"/>
      <c r="AK4847" s="2"/>
      <c r="AL4847" s="2"/>
      <c r="AM4847" s="2"/>
      <c r="AN4847" s="2"/>
      <c r="AO4847" s="2"/>
      <c r="AP4847" s="2"/>
      <c r="AQ4847" s="2"/>
      <c r="AR4847" s="2"/>
      <c r="AS4847" s="2"/>
      <c r="AT4847" s="2"/>
      <c r="AU4847" s="2"/>
    </row>
    <row r="4848" spans="1:47" ht="15.75">
      <c r="A4848" s="2"/>
      <c r="B4848" s="2"/>
      <c r="C4848" s="2"/>
      <c r="D4848" s="2"/>
      <c r="E4848" s="2"/>
      <c r="F4848" s="26"/>
      <c r="G4848" s="4"/>
      <c r="H4848" s="2"/>
      <c r="I4848" s="2"/>
      <c r="J4848" s="2"/>
      <c r="K4848" s="2"/>
      <c r="L4848" s="2"/>
      <c r="M4848" s="2"/>
      <c r="N4848" s="2"/>
      <c r="O4848" s="2"/>
      <c r="P4848" s="2"/>
      <c r="Q4848" s="2"/>
      <c r="R4848" s="2"/>
      <c r="S4848" s="2"/>
      <c r="T4848" s="2"/>
      <c r="U4848" s="2"/>
      <c r="V4848" s="2"/>
      <c r="W4848" s="2"/>
      <c r="X4848" s="2"/>
      <c r="Y4848" s="2"/>
      <c r="Z4848" s="2"/>
      <c r="AA4848" s="2"/>
      <c r="AB4848" s="2"/>
      <c r="AC4848" s="2"/>
      <c r="AD4848" s="2"/>
      <c r="AE4848" s="2"/>
      <c r="AF4848" s="2"/>
      <c r="AG4848" s="2"/>
      <c r="AH4848" s="2"/>
      <c r="AI4848" s="2"/>
      <c r="AJ4848" s="2"/>
      <c r="AK4848" s="2"/>
      <c r="AL4848" s="2"/>
      <c r="AM4848" s="2"/>
      <c r="AN4848" s="2"/>
      <c r="AO4848" s="2"/>
      <c r="AP4848" s="2"/>
      <c r="AQ4848" s="2"/>
      <c r="AR4848" s="2"/>
      <c r="AS4848" s="2"/>
      <c r="AT4848" s="2"/>
      <c r="AU4848" s="2"/>
    </row>
    <row r="4849" spans="1:47" ht="15.75">
      <c r="A4849" s="2"/>
      <c r="B4849" s="2"/>
      <c r="C4849" s="2"/>
      <c r="D4849" s="2"/>
      <c r="E4849" s="2"/>
      <c r="F4849" s="26"/>
      <c r="G4849" s="4"/>
      <c r="H4849" s="2"/>
      <c r="I4849" s="2"/>
      <c r="J4849" s="2"/>
      <c r="K4849" s="2"/>
      <c r="L4849" s="2"/>
      <c r="M4849" s="2"/>
      <c r="N4849" s="2"/>
      <c r="O4849" s="2"/>
      <c r="P4849" s="2"/>
      <c r="Q4849" s="2"/>
      <c r="R4849" s="2"/>
      <c r="S4849" s="2"/>
      <c r="T4849" s="2"/>
      <c r="U4849" s="2"/>
      <c r="V4849" s="2"/>
      <c r="W4849" s="2"/>
      <c r="X4849" s="2"/>
      <c r="Y4849" s="2"/>
      <c r="Z4849" s="2"/>
      <c r="AA4849" s="2"/>
      <c r="AB4849" s="2"/>
      <c r="AC4849" s="2"/>
      <c r="AD4849" s="2"/>
      <c r="AE4849" s="2"/>
      <c r="AF4849" s="2"/>
      <c r="AG4849" s="2"/>
      <c r="AH4849" s="2"/>
      <c r="AI4849" s="2"/>
      <c r="AJ4849" s="2"/>
      <c r="AK4849" s="2"/>
      <c r="AL4849" s="2"/>
      <c r="AM4849" s="2"/>
      <c r="AN4849" s="2"/>
      <c r="AO4849" s="2"/>
      <c r="AP4849" s="2"/>
      <c r="AQ4849" s="2"/>
      <c r="AR4849" s="2"/>
      <c r="AS4849" s="2"/>
      <c r="AT4849" s="2"/>
      <c r="AU4849" s="2"/>
    </row>
    <row r="4850" spans="1:47" ht="15.75">
      <c r="A4850" s="2"/>
      <c r="B4850" s="2"/>
      <c r="C4850" s="2"/>
      <c r="D4850" s="2"/>
      <c r="E4850" s="2"/>
      <c r="F4850" s="26"/>
      <c r="G4850" s="4"/>
      <c r="H4850" s="2"/>
      <c r="I4850" s="2"/>
      <c r="J4850" s="2"/>
      <c r="K4850" s="2"/>
      <c r="L4850" s="2"/>
      <c r="M4850" s="2"/>
      <c r="N4850" s="2"/>
      <c r="O4850" s="2"/>
      <c r="P4850" s="2"/>
      <c r="Q4850" s="2"/>
      <c r="R4850" s="2"/>
      <c r="S4850" s="2"/>
      <c r="T4850" s="2"/>
      <c r="U4850" s="2"/>
      <c r="V4850" s="2"/>
      <c r="W4850" s="2"/>
      <c r="X4850" s="2"/>
      <c r="Y4850" s="2"/>
      <c r="Z4850" s="2"/>
      <c r="AA4850" s="2"/>
      <c r="AB4850" s="2"/>
      <c r="AC4850" s="2"/>
      <c r="AD4850" s="2"/>
      <c r="AE4850" s="2"/>
      <c r="AF4850" s="2"/>
      <c r="AG4850" s="2"/>
      <c r="AH4850" s="2"/>
      <c r="AI4850" s="2"/>
      <c r="AJ4850" s="2"/>
      <c r="AK4850" s="2"/>
      <c r="AL4850" s="2"/>
      <c r="AM4850" s="2"/>
      <c r="AN4850" s="2"/>
      <c r="AO4850" s="2"/>
      <c r="AP4850" s="2"/>
      <c r="AQ4850" s="2"/>
      <c r="AR4850" s="2"/>
      <c r="AS4850" s="2"/>
      <c r="AT4850" s="2"/>
      <c r="AU4850" s="2"/>
    </row>
    <row r="4851" spans="1:47" ht="15.75">
      <c r="A4851" s="2"/>
      <c r="B4851" s="2"/>
      <c r="C4851" s="2"/>
      <c r="D4851" s="2"/>
      <c r="E4851" s="2"/>
      <c r="F4851" s="26"/>
      <c r="G4851" s="4"/>
      <c r="H4851" s="2"/>
      <c r="I4851" s="2"/>
      <c r="J4851" s="2"/>
      <c r="K4851" s="2"/>
      <c r="L4851" s="2"/>
      <c r="M4851" s="2"/>
      <c r="N4851" s="2"/>
      <c r="O4851" s="2"/>
      <c r="P4851" s="2"/>
      <c r="Q4851" s="2"/>
      <c r="R4851" s="2"/>
      <c r="S4851" s="2"/>
      <c r="T4851" s="2"/>
      <c r="U4851" s="2"/>
      <c r="V4851" s="2"/>
      <c r="W4851" s="2"/>
      <c r="X4851" s="2"/>
      <c r="Y4851" s="2"/>
      <c r="Z4851" s="2"/>
      <c r="AA4851" s="2"/>
      <c r="AB4851" s="2"/>
      <c r="AC4851" s="2"/>
      <c r="AD4851" s="2"/>
      <c r="AE4851" s="2"/>
      <c r="AF4851" s="2"/>
      <c r="AG4851" s="2"/>
      <c r="AH4851" s="2"/>
      <c r="AI4851" s="2"/>
      <c r="AJ4851" s="2"/>
      <c r="AK4851" s="2"/>
      <c r="AL4851" s="2"/>
      <c r="AM4851" s="2"/>
      <c r="AN4851" s="2"/>
      <c r="AO4851" s="2"/>
      <c r="AP4851" s="2"/>
      <c r="AQ4851" s="2"/>
      <c r="AR4851" s="2"/>
      <c r="AS4851" s="2"/>
      <c r="AT4851" s="2"/>
      <c r="AU4851" s="2"/>
    </row>
    <row r="4852" spans="1:47" ht="15.75">
      <c r="A4852" s="2"/>
      <c r="B4852" s="2"/>
      <c r="C4852" s="2"/>
      <c r="D4852" s="2"/>
      <c r="E4852" s="2"/>
      <c r="F4852" s="26"/>
      <c r="G4852" s="4"/>
      <c r="H4852" s="2"/>
      <c r="I4852" s="2"/>
      <c r="J4852" s="2"/>
      <c r="K4852" s="2"/>
      <c r="L4852" s="2"/>
      <c r="M4852" s="2"/>
      <c r="N4852" s="2"/>
      <c r="O4852" s="2"/>
      <c r="P4852" s="2"/>
      <c r="Q4852" s="2"/>
      <c r="R4852" s="2"/>
      <c r="S4852" s="2"/>
      <c r="T4852" s="2"/>
      <c r="U4852" s="2"/>
      <c r="V4852" s="2"/>
      <c r="W4852" s="2"/>
      <c r="X4852" s="2"/>
      <c r="Y4852" s="2"/>
      <c r="Z4852" s="2"/>
      <c r="AA4852" s="2"/>
      <c r="AB4852" s="2"/>
      <c r="AC4852" s="2"/>
      <c r="AD4852" s="2"/>
      <c r="AE4852" s="2"/>
      <c r="AF4852" s="2"/>
      <c r="AG4852" s="2"/>
      <c r="AH4852" s="2"/>
      <c r="AI4852" s="2"/>
      <c r="AJ4852" s="2"/>
      <c r="AK4852" s="2"/>
      <c r="AL4852" s="2"/>
      <c r="AM4852" s="2"/>
      <c r="AN4852" s="2"/>
      <c r="AO4852" s="2"/>
      <c r="AP4852" s="2"/>
      <c r="AQ4852" s="2"/>
      <c r="AR4852" s="2"/>
      <c r="AS4852" s="2"/>
      <c r="AT4852" s="2"/>
      <c r="AU4852" s="2"/>
    </row>
    <row r="4853" spans="1:47" ht="15.75">
      <c r="A4853" s="2"/>
      <c r="B4853" s="2"/>
      <c r="C4853" s="2"/>
      <c r="D4853" s="2"/>
      <c r="E4853" s="2"/>
      <c r="F4853" s="26"/>
      <c r="G4853" s="4"/>
      <c r="H4853" s="2"/>
      <c r="I4853" s="2"/>
      <c r="J4853" s="2"/>
      <c r="K4853" s="2"/>
      <c r="L4853" s="2"/>
      <c r="M4853" s="2"/>
      <c r="N4853" s="2"/>
      <c r="O4853" s="2"/>
      <c r="P4853" s="2"/>
      <c r="Q4853" s="2"/>
      <c r="R4853" s="2"/>
      <c r="S4853" s="2"/>
      <c r="T4853" s="2"/>
      <c r="U4853" s="2"/>
      <c r="V4853" s="2"/>
      <c r="W4853" s="2"/>
      <c r="X4853" s="2"/>
      <c r="Y4853" s="2"/>
      <c r="Z4853" s="2"/>
      <c r="AA4853" s="2"/>
      <c r="AB4853" s="2"/>
      <c r="AC4853" s="2"/>
      <c r="AD4853" s="2"/>
      <c r="AE4853" s="2"/>
      <c r="AF4853" s="2"/>
      <c r="AG4853" s="2"/>
      <c r="AH4853" s="2"/>
      <c r="AI4853" s="2"/>
      <c r="AJ4853" s="2"/>
      <c r="AK4853" s="2"/>
      <c r="AL4853" s="2"/>
      <c r="AM4853" s="2"/>
      <c r="AN4853" s="2"/>
      <c r="AO4853" s="2"/>
      <c r="AP4853" s="2"/>
      <c r="AQ4853" s="2"/>
      <c r="AR4853" s="2"/>
      <c r="AS4853" s="2"/>
      <c r="AT4853" s="2"/>
      <c r="AU4853" s="2"/>
    </row>
    <row r="4854" spans="1:47" ht="15.75">
      <c r="A4854" s="2"/>
      <c r="B4854" s="2"/>
      <c r="C4854" s="2"/>
      <c r="D4854" s="2"/>
      <c r="E4854" s="2"/>
      <c r="F4854" s="26"/>
      <c r="G4854" s="4"/>
      <c r="H4854" s="2"/>
      <c r="I4854" s="2"/>
      <c r="J4854" s="2"/>
      <c r="K4854" s="2"/>
      <c r="L4854" s="2"/>
      <c r="M4854" s="2"/>
      <c r="N4854" s="2"/>
      <c r="O4854" s="2"/>
      <c r="P4854" s="2"/>
      <c r="Q4854" s="2"/>
      <c r="R4854" s="2"/>
      <c r="S4854" s="2"/>
      <c r="T4854" s="2"/>
      <c r="U4854" s="2"/>
      <c r="V4854" s="2"/>
      <c r="W4854" s="2"/>
      <c r="X4854" s="2"/>
      <c r="Y4854" s="2"/>
      <c r="Z4854" s="2"/>
      <c r="AA4854" s="2"/>
      <c r="AB4854" s="2"/>
      <c r="AC4854" s="2"/>
      <c r="AD4854" s="2"/>
      <c r="AE4854" s="2"/>
      <c r="AF4854" s="2"/>
      <c r="AG4854" s="2"/>
      <c r="AH4854" s="2"/>
      <c r="AI4854" s="2"/>
      <c r="AJ4854" s="2"/>
      <c r="AK4854" s="2"/>
      <c r="AL4854" s="2"/>
      <c r="AM4854" s="2"/>
      <c r="AN4854" s="2"/>
      <c r="AO4854" s="2"/>
      <c r="AP4854" s="2"/>
      <c r="AQ4854" s="2"/>
      <c r="AR4854" s="2"/>
      <c r="AS4854" s="2"/>
      <c r="AT4854" s="2"/>
      <c r="AU4854" s="2"/>
    </row>
    <row r="4855" spans="1:47" ht="15.75">
      <c r="A4855" s="2"/>
      <c r="B4855" s="2"/>
      <c r="C4855" s="2"/>
      <c r="D4855" s="2"/>
      <c r="E4855" s="2"/>
      <c r="F4855" s="26"/>
      <c r="G4855" s="4"/>
      <c r="H4855" s="2"/>
      <c r="I4855" s="2"/>
      <c r="J4855" s="2"/>
      <c r="K4855" s="2"/>
      <c r="L4855" s="2"/>
      <c r="M4855" s="2"/>
      <c r="N4855" s="2"/>
      <c r="O4855" s="2"/>
      <c r="P4855" s="2"/>
      <c r="Q4855" s="2"/>
      <c r="R4855" s="2"/>
      <c r="S4855" s="2"/>
      <c r="T4855" s="2"/>
      <c r="U4855" s="2"/>
      <c r="V4855" s="2"/>
      <c r="W4855" s="2"/>
      <c r="X4855" s="2"/>
      <c r="Y4855" s="2"/>
      <c r="Z4855" s="2"/>
      <c r="AA4855" s="2"/>
      <c r="AB4855" s="2"/>
      <c r="AC4855" s="2"/>
      <c r="AD4855" s="2"/>
      <c r="AE4855" s="2"/>
      <c r="AF4855" s="2"/>
      <c r="AG4855" s="2"/>
      <c r="AH4855" s="2"/>
      <c r="AI4855" s="2"/>
      <c r="AJ4855" s="2"/>
      <c r="AK4855" s="2"/>
      <c r="AL4855" s="2"/>
      <c r="AM4855" s="2"/>
      <c r="AN4855" s="2"/>
      <c r="AO4855" s="2"/>
      <c r="AP4855" s="2"/>
      <c r="AQ4855" s="2"/>
      <c r="AR4855" s="2"/>
      <c r="AS4855" s="2"/>
      <c r="AT4855" s="2"/>
      <c r="AU4855" s="2"/>
    </row>
    <row r="4856" spans="1:47" ht="15.75">
      <c r="A4856" s="2"/>
      <c r="B4856" s="2"/>
      <c r="C4856" s="2"/>
      <c r="D4856" s="2"/>
      <c r="E4856" s="2"/>
      <c r="F4856" s="26"/>
      <c r="G4856" s="4"/>
      <c r="H4856" s="2"/>
      <c r="I4856" s="2"/>
      <c r="J4856" s="2"/>
      <c r="K4856" s="2"/>
      <c r="L4856" s="2"/>
      <c r="M4856" s="2"/>
      <c r="N4856" s="2"/>
      <c r="O4856" s="2"/>
      <c r="P4856" s="2"/>
      <c r="Q4856" s="2"/>
      <c r="R4856" s="2"/>
      <c r="S4856" s="2"/>
      <c r="T4856" s="2"/>
      <c r="U4856" s="2"/>
      <c r="V4856" s="2"/>
      <c r="W4856" s="2"/>
      <c r="X4856" s="2"/>
      <c r="Y4856" s="2"/>
      <c r="Z4856" s="2"/>
      <c r="AA4856" s="2"/>
      <c r="AB4856" s="2"/>
      <c r="AC4856" s="2"/>
      <c r="AD4856" s="2"/>
      <c r="AE4856" s="2"/>
      <c r="AF4856" s="2"/>
      <c r="AG4856" s="2"/>
      <c r="AH4856" s="2"/>
      <c r="AI4856" s="2"/>
      <c r="AJ4856" s="2"/>
      <c r="AK4856" s="2"/>
      <c r="AL4856" s="2"/>
      <c r="AM4856" s="2"/>
      <c r="AN4856" s="2"/>
      <c r="AO4856" s="2"/>
      <c r="AP4856" s="2"/>
      <c r="AQ4856" s="2"/>
      <c r="AR4856" s="2"/>
      <c r="AS4856" s="2"/>
      <c r="AT4856" s="2"/>
      <c r="AU4856" s="2"/>
    </row>
    <row r="4857" spans="1:47" ht="15.75">
      <c r="A4857" s="2"/>
      <c r="B4857" s="2"/>
      <c r="C4857" s="2"/>
      <c r="D4857" s="2"/>
      <c r="E4857" s="2"/>
      <c r="F4857" s="26"/>
      <c r="G4857" s="4"/>
      <c r="H4857" s="2"/>
      <c r="I4857" s="2"/>
      <c r="J4857" s="2"/>
      <c r="K4857" s="2"/>
      <c r="L4857" s="2"/>
      <c r="M4857" s="2"/>
      <c r="N4857" s="2"/>
      <c r="O4857" s="2"/>
      <c r="P4857" s="2"/>
      <c r="Q4857" s="2"/>
      <c r="R4857" s="2"/>
      <c r="S4857" s="2"/>
      <c r="T4857" s="2"/>
      <c r="U4857" s="2"/>
      <c r="V4857" s="2"/>
      <c r="W4857" s="2"/>
      <c r="X4857" s="2"/>
      <c r="Y4857" s="2"/>
      <c r="Z4857" s="2"/>
      <c r="AA4857" s="2"/>
      <c r="AB4857" s="2"/>
      <c r="AC4857" s="2"/>
      <c r="AD4857" s="2"/>
      <c r="AE4857" s="2"/>
      <c r="AF4857" s="2"/>
      <c r="AG4857" s="2"/>
      <c r="AH4857" s="2"/>
      <c r="AI4857" s="2"/>
      <c r="AJ4857" s="2"/>
      <c r="AK4857" s="2"/>
      <c r="AL4857" s="2"/>
      <c r="AM4857" s="2"/>
      <c r="AN4857" s="2"/>
      <c r="AO4857" s="2"/>
      <c r="AP4857" s="2"/>
      <c r="AQ4857" s="2"/>
      <c r="AR4857" s="2"/>
      <c r="AS4857" s="2"/>
      <c r="AT4857" s="2"/>
      <c r="AU4857" s="2"/>
    </row>
    <row r="4858" spans="1:47" ht="15.75">
      <c r="A4858" s="2"/>
      <c r="B4858" s="2"/>
      <c r="C4858" s="2"/>
      <c r="D4858" s="2"/>
      <c r="E4858" s="2"/>
      <c r="F4858" s="26"/>
      <c r="G4858" s="4"/>
      <c r="H4858" s="2"/>
      <c r="I4858" s="2"/>
      <c r="J4858" s="2"/>
      <c r="K4858" s="2"/>
      <c r="L4858" s="2"/>
      <c r="M4858" s="2"/>
      <c r="N4858" s="2"/>
      <c r="O4858" s="2"/>
      <c r="P4858" s="2"/>
      <c r="Q4858" s="2"/>
      <c r="R4858" s="2"/>
      <c r="S4858" s="2"/>
      <c r="T4858" s="2"/>
      <c r="U4858" s="2"/>
      <c r="V4858" s="2"/>
      <c r="W4858" s="2"/>
      <c r="X4858" s="2"/>
      <c r="Y4858" s="2"/>
      <c r="Z4858" s="2"/>
      <c r="AA4858" s="2"/>
      <c r="AB4858" s="2"/>
      <c r="AC4858" s="2"/>
      <c r="AD4858" s="2"/>
      <c r="AE4858" s="2"/>
      <c r="AF4858" s="2"/>
      <c r="AG4858" s="2"/>
      <c r="AH4858" s="2"/>
      <c r="AI4858" s="2"/>
      <c r="AJ4858" s="2"/>
      <c r="AK4858" s="2"/>
      <c r="AL4858" s="2"/>
      <c r="AM4858" s="2"/>
      <c r="AN4858" s="2"/>
      <c r="AO4858" s="2"/>
      <c r="AP4858" s="2"/>
      <c r="AQ4858" s="2"/>
      <c r="AR4858" s="2"/>
      <c r="AS4858" s="2"/>
      <c r="AT4858" s="2"/>
      <c r="AU4858" s="2"/>
    </row>
    <row r="4859" spans="1:47" ht="15.75">
      <c r="A4859" s="2"/>
      <c r="B4859" s="2"/>
      <c r="C4859" s="2"/>
      <c r="D4859" s="2"/>
      <c r="E4859" s="2"/>
      <c r="F4859" s="26"/>
      <c r="G4859" s="4"/>
      <c r="H4859" s="2"/>
      <c r="I4859" s="2"/>
      <c r="J4859" s="2"/>
      <c r="K4859" s="2"/>
      <c r="L4859" s="2"/>
      <c r="M4859" s="2"/>
      <c r="N4859" s="2"/>
      <c r="O4859" s="2"/>
      <c r="P4859" s="2"/>
      <c r="Q4859" s="2"/>
      <c r="R4859" s="2"/>
      <c r="S4859" s="2"/>
      <c r="T4859" s="2"/>
      <c r="U4859" s="2"/>
      <c r="V4859" s="2"/>
      <c r="W4859" s="2"/>
      <c r="X4859" s="2"/>
      <c r="Y4859" s="2"/>
      <c r="Z4859" s="2"/>
      <c r="AA4859" s="2"/>
      <c r="AB4859" s="2"/>
      <c r="AC4859" s="2"/>
      <c r="AD4859" s="2"/>
      <c r="AE4859" s="2"/>
      <c r="AF4859" s="2"/>
      <c r="AG4859" s="2"/>
      <c r="AH4859" s="2"/>
      <c r="AI4859" s="2"/>
      <c r="AJ4859" s="2"/>
      <c r="AK4859" s="2"/>
      <c r="AL4859" s="2"/>
      <c r="AM4859" s="2"/>
      <c r="AN4859" s="2"/>
      <c r="AO4859" s="2"/>
      <c r="AP4859" s="2"/>
      <c r="AQ4859" s="2"/>
      <c r="AR4859" s="2"/>
      <c r="AS4859" s="2"/>
      <c r="AT4859" s="2"/>
      <c r="AU4859" s="2"/>
    </row>
    <row r="4860" spans="1:47" ht="15.75">
      <c r="A4860" s="2"/>
      <c r="B4860" s="2"/>
      <c r="C4860" s="2"/>
      <c r="D4860" s="2"/>
      <c r="E4860" s="2"/>
      <c r="F4860" s="26"/>
      <c r="G4860" s="4"/>
      <c r="H4860" s="2"/>
      <c r="I4860" s="2"/>
      <c r="J4860" s="2"/>
      <c r="K4860" s="2"/>
      <c r="L4860" s="2"/>
      <c r="M4860" s="2"/>
      <c r="N4860" s="2"/>
      <c r="O4860" s="2"/>
      <c r="P4860" s="2"/>
      <c r="Q4860" s="2"/>
      <c r="R4860" s="2"/>
      <c r="S4860" s="2"/>
      <c r="T4860" s="2"/>
      <c r="U4860" s="2"/>
      <c r="V4860" s="2"/>
      <c r="W4860" s="2"/>
      <c r="X4860" s="2"/>
      <c r="Y4860" s="2"/>
      <c r="Z4860" s="2"/>
      <c r="AA4860" s="2"/>
      <c r="AB4860" s="2"/>
      <c r="AC4860" s="2"/>
      <c r="AD4860" s="2"/>
      <c r="AE4860" s="2"/>
      <c r="AF4860" s="2"/>
      <c r="AG4860" s="2"/>
      <c r="AH4860" s="2"/>
      <c r="AI4860" s="2"/>
      <c r="AJ4860" s="2"/>
      <c r="AK4860" s="2"/>
      <c r="AL4860" s="2"/>
      <c r="AM4860" s="2"/>
      <c r="AN4860" s="2"/>
      <c r="AO4860" s="2"/>
      <c r="AP4860" s="2"/>
      <c r="AQ4860" s="2"/>
      <c r="AR4860" s="2"/>
      <c r="AS4860" s="2"/>
      <c r="AT4860" s="2"/>
      <c r="AU4860" s="2"/>
    </row>
    <row r="4861" spans="1:47" ht="15.75">
      <c r="A4861" s="2"/>
      <c r="B4861" s="2"/>
      <c r="C4861" s="2"/>
      <c r="D4861" s="2"/>
      <c r="E4861" s="2"/>
      <c r="F4861" s="26"/>
      <c r="G4861" s="4"/>
      <c r="H4861" s="2"/>
      <c r="I4861" s="2"/>
      <c r="J4861" s="2"/>
      <c r="K4861" s="2"/>
      <c r="L4861" s="2"/>
      <c r="M4861" s="2"/>
      <c r="N4861" s="2"/>
      <c r="O4861" s="2"/>
      <c r="P4861" s="2"/>
      <c r="Q4861" s="2"/>
      <c r="R4861" s="2"/>
      <c r="S4861" s="2"/>
      <c r="T4861" s="2"/>
      <c r="U4861" s="2"/>
      <c r="V4861" s="2"/>
      <c r="W4861" s="2"/>
      <c r="X4861" s="2"/>
      <c r="Y4861" s="2"/>
      <c r="Z4861" s="2"/>
      <c r="AA4861" s="2"/>
      <c r="AB4861" s="2"/>
      <c r="AC4861" s="2"/>
      <c r="AD4861" s="2"/>
      <c r="AE4861" s="2"/>
      <c r="AF4861" s="2"/>
      <c r="AG4861" s="2"/>
      <c r="AH4861" s="2"/>
      <c r="AI4861" s="2"/>
      <c r="AJ4861" s="2"/>
      <c r="AK4861" s="2"/>
      <c r="AL4861" s="2"/>
      <c r="AM4861" s="2"/>
      <c r="AN4861" s="2"/>
      <c r="AO4861" s="2"/>
      <c r="AP4861" s="2"/>
      <c r="AQ4861" s="2"/>
      <c r="AR4861" s="2"/>
      <c r="AS4861" s="2"/>
      <c r="AT4861" s="2"/>
      <c r="AU4861" s="2"/>
    </row>
    <row r="4862" spans="1:47" ht="15.75">
      <c r="A4862" s="2"/>
      <c r="B4862" s="2"/>
      <c r="C4862" s="2"/>
      <c r="D4862" s="2"/>
      <c r="E4862" s="2"/>
      <c r="F4862" s="26"/>
      <c r="G4862" s="4"/>
      <c r="H4862" s="2"/>
      <c r="I4862" s="2"/>
      <c r="J4862" s="2"/>
      <c r="K4862" s="2"/>
      <c r="L4862" s="2"/>
      <c r="M4862" s="2"/>
      <c r="N4862" s="2"/>
      <c r="O4862" s="2"/>
      <c r="P4862" s="2"/>
      <c r="Q4862" s="2"/>
      <c r="R4862" s="2"/>
      <c r="S4862" s="2"/>
      <c r="T4862" s="2"/>
      <c r="U4862" s="2"/>
      <c r="V4862" s="2"/>
      <c r="W4862" s="2"/>
      <c r="X4862" s="2"/>
      <c r="Y4862" s="2"/>
      <c r="Z4862" s="2"/>
      <c r="AA4862" s="2"/>
      <c r="AB4862" s="2"/>
      <c r="AC4862" s="2"/>
      <c r="AD4862" s="2"/>
      <c r="AE4862" s="2"/>
      <c r="AF4862" s="2"/>
      <c r="AG4862" s="2"/>
      <c r="AH4862" s="2"/>
      <c r="AI4862" s="2"/>
      <c r="AJ4862" s="2"/>
      <c r="AK4862" s="2"/>
      <c r="AL4862" s="2"/>
      <c r="AM4862" s="2"/>
      <c r="AN4862" s="2"/>
      <c r="AO4862" s="2"/>
      <c r="AP4862" s="2"/>
      <c r="AQ4862" s="2"/>
      <c r="AR4862" s="2"/>
      <c r="AS4862" s="2"/>
      <c r="AT4862" s="2"/>
      <c r="AU4862" s="2"/>
    </row>
    <row r="4863" spans="1:47" ht="15.75">
      <c r="A4863" s="2"/>
      <c r="B4863" s="2"/>
      <c r="C4863" s="2"/>
      <c r="D4863" s="2"/>
      <c r="E4863" s="2"/>
      <c r="F4863" s="26"/>
      <c r="G4863" s="4"/>
      <c r="H4863" s="2"/>
      <c r="I4863" s="2"/>
      <c r="J4863" s="2"/>
      <c r="K4863" s="2"/>
      <c r="L4863" s="2"/>
      <c r="M4863" s="2"/>
      <c r="N4863" s="2"/>
      <c r="O4863" s="2"/>
      <c r="P4863" s="2"/>
      <c r="Q4863" s="2"/>
      <c r="R4863" s="2"/>
      <c r="S4863" s="2"/>
      <c r="T4863" s="2"/>
      <c r="U4863" s="2"/>
      <c r="V4863" s="2"/>
      <c r="W4863" s="2"/>
      <c r="X4863" s="2"/>
      <c r="Y4863" s="2"/>
      <c r="Z4863" s="2"/>
      <c r="AA4863" s="2"/>
      <c r="AB4863" s="2"/>
      <c r="AC4863" s="2"/>
      <c r="AD4863" s="2"/>
      <c r="AE4863" s="2"/>
      <c r="AF4863" s="2"/>
      <c r="AG4863" s="2"/>
      <c r="AH4863" s="2"/>
      <c r="AI4863" s="2"/>
      <c r="AJ4863" s="2"/>
      <c r="AK4863" s="2"/>
      <c r="AL4863" s="2"/>
      <c r="AM4863" s="2"/>
      <c r="AN4863" s="2"/>
      <c r="AO4863" s="2"/>
      <c r="AP4863" s="2"/>
      <c r="AQ4863" s="2"/>
      <c r="AR4863" s="2"/>
      <c r="AS4863" s="2"/>
      <c r="AT4863" s="2"/>
      <c r="AU4863" s="2"/>
    </row>
    <row r="4864" spans="1:47" ht="15.75">
      <c r="A4864" s="2"/>
      <c r="B4864" s="2"/>
      <c r="C4864" s="2"/>
      <c r="D4864" s="2"/>
      <c r="E4864" s="2"/>
      <c r="F4864" s="26"/>
      <c r="G4864" s="4"/>
      <c r="H4864" s="2"/>
      <c r="I4864" s="2"/>
      <c r="J4864" s="2"/>
      <c r="K4864" s="2"/>
      <c r="L4864" s="2"/>
      <c r="M4864" s="2"/>
      <c r="N4864" s="2"/>
      <c r="O4864" s="2"/>
      <c r="P4864" s="2"/>
      <c r="Q4864" s="2"/>
      <c r="R4864" s="2"/>
      <c r="S4864" s="2"/>
      <c r="T4864" s="2"/>
      <c r="U4864" s="2"/>
      <c r="V4864" s="2"/>
      <c r="W4864" s="2"/>
      <c r="X4864" s="2"/>
      <c r="Y4864" s="2"/>
      <c r="Z4864" s="2"/>
      <c r="AA4864" s="2"/>
      <c r="AB4864" s="2"/>
      <c r="AC4864" s="2"/>
      <c r="AD4864" s="2"/>
      <c r="AE4864" s="2"/>
      <c r="AF4864" s="2"/>
      <c r="AG4864" s="2"/>
      <c r="AH4864" s="2"/>
      <c r="AI4864" s="2"/>
      <c r="AJ4864" s="2"/>
      <c r="AK4864" s="2"/>
      <c r="AL4864" s="2"/>
      <c r="AM4864" s="2"/>
      <c r="AN4864" s="2"/>
      <c r="AO4864" s="2"/>
      <c r="AP4864" s="2"/>
      <c r="AQ4864" s="2"/>
      <c r="AR4864" s="2"/>
      <c r="AS4864" s="2"/>
      <c r="AT4864" s="2"/>
      <c r="AU4864" s="2"/>
    </row>
    <row r="4865" spans="1:47" ht="15.75">
      <c r="A4865" s="2"/>
      <c r="B4865" s="2"/>
      <c r="C4865" s="2"/>
      <c r="D4865" s="2"/>
      <c r="E4865" s="2"/>
      <c r="F4865" s="26"/>
      <c r="G4865" s="4"/>
      <c r="H4865" s="2"/>
      <c r="I4865" s="2"/>
      <c r="J4865" s="2"/>
      <c r="K4865" s="2"/>
      <c r="L4865" s="2"/>
      <c r="M4865" s="2"/>
      <c r="N4865" s="2"/>
      <c r="O4865" s="2"/>
      <c r="P4865" s="2"/>
      <c r="Q4865" s="2"/>
      <c r="R4865" s="2"/>
      <c r="S4865" s="2"/>
      <c r="T4865" s="2"/>
      <c r="U4865" s="2"/>
      <c r="V4865" s="2"/>
      <c r="W4865" s="2"/>
      <c r="X4865" s="2"/>
      <c r="Y4865" s="2"/>
      <c r="Z4865" s="2"/>
      <c r="AA4865" s="2"/>
      <c r="AB4865" s="2"/>
      <c r="AC4865" s="2"/>
      <c r="AD4865" s="2"/>
      <c r="AE4865" s="2"/>
      <c r="AF4865" s="2"/>
      <c r="AG4865" s="2"/>
      <c r="AH4865" s="2"/>
      <c r="AI4865" s="2"/>
      <c r="AJ4865" s="2"/>
      <c r="AK4865" s="2"/>
      <c r="AL4865" s="2"/>
      <c r="AM4865" s="2"/>
      <c r="AN4865" s="2"/>
      <c r="AO4865" s="2"/>
      <c r="AP4865" s="2"/>
      <c r="AQ4865" s="2"/>
      <c r="AR4865" s="2"/>
      <c r="AS4865" s="2"/>
      <c r="AT4865" s="2"/>
      <c r="AU4865" s="2"/>
    </row>
    <row r="4866" spans="1:47" ht="15.75">
      <c r="A4866" s="2"/>
      <c r="B4866" s="2"/>
      <c r="C4866" s="2"/>
      <c r="D4866" s="2"/>
      <c r="E4866" s="2"/>
      <c r="F4866" s="26"/>
      <c r="G4866" s="4"/>
      <c r="H4866" s="2"/>
      <c r="I4866" s="2"/>
      <c r="J4866" s="2"/>
      <c r="K4866" s="2"/>
      <c r="L4866" s="2"/>
      <c r="M4866" s="2"/>
      <c r="N4866" s="2"/>
      <c r="O4866" s="2"/>
      <c r="P4866" s="2"/>
      <c r="Q4866" s="2"/>
      <c r="R4866" s="2"/>
      <c r="S4866" s="2"/>
      <c r="T4866" s="2"/>
      <c r="U4866" s="2"/>
      <c r="V4866" s="2"/>
      <c r="W4866" s="2"/>
      <c r="X4866" s="2"/>
      <c r="Y4866" s="2"/>
      <c r="Z4866" s="2"/>
      <c r="AA4866" s="2"/>
      <c r="AB4866" s="2"/>
      <c r="AC4866" s="2"/>
      <c r="AD4866" s="2"/>
      <c r="AE4866" s="2"/>
      <c r="AF4866" s="2"/>
      <c r="AG4866" s="2"/>
      <c r="AH4866" s="2"/>
      <c r="AI4866" s="2"/>
      <c r="AJ4866" s="2"/>
      <c r="AK4866" s="2"/>
      <c r="AL4866" s="2"/>
      <c r="AM4866" s="2"/>
      <c r="AN4866" s="2"/>
      <c r="AO4866" s="2"/>
      <c r="AP4866" s="2"/>
      <c r="AQ4866" s="2"/>
      <c r="AR4866" s="2"/>
      <c r="AS4866" s="2"/>
      <c r="AT4866" s="2"/>
      <c r="AU4866" s="2"/>
    </row>
    <row r="4867" spans="1:47" ht="15.75">
      <c r="A4867" s="2"/>
      <c r="B4867" s="2"/>
      <c r="C4867" s="2"/>
      <c r="D4867" s="2"/>
      <c r="E4867" s="2"/>
      <c r="F4867" s="26"/>
      <c r="G4867" s="4"/>
      <c r="H4867" s="2"/>
      <c r="I4867" s="2"/>
      <c r="J4867" s="2"/>
      <c r="K4867" s="2"/>
      <c r="L4867" s="2"/>
      <c r="M4867" s="2"/>
      <c r="N4867" s="2"/>
      <c r="O4867" s="2"/>
      <c r="P4867" s="2"/>
      <c r="Q4867" s="2"/>
      <c r="R4867" s="2"/>
      <c r="S4867" s="2"/>
      <c r="T4867" s="2"/>
      <c r="U4867" s="2"/>
      <c r="V4867" s="2"/>
      <c r="W4867" s="2"/>
      <c r="X4867" s="2"/>
      <c r="Y4867" s="2"/>
      <c r="Z4867" s="2"/>
      <c r="AA4867" s="2"/>
      <c r="AB4867" s="2"/>
      <c r="AC4867" s="2"/>
      <c r="AD4867" s="2"/>
      <c r="AE4867" s="2"/>
      <c r="AF4867" s="2"/>
      <c r="AG4867" s="2"/>
      <c r="AH4867" s="2"/>
      <c r="AI4867" s="2"/>
      <c r="AJ4867" s="2"/>
      <c r="AK4867" s="2"/>
      <c r="AL4867" s="2"/>
      <c r="AM4867" s="2"/>
      <c r="AN4867" s="2"/>
      <c r="AO4867" s="2"/>
      <c r="AP4867" s="2"/>
      <c r="AQ4867" s="2"/>
      <c r="AR4867" s="2"/>
      <c r="AS4867" s="2"/>
      <c r="AT4867" s="2"/>
      <c r="AU4867" s="2"/>
    </row>
    <row r="4868" spans="1:47" ht="15.75">
      <c r="A4868" s="2"/>
      <c r="B4868" s="2"/>
      <c r="C4868" s="2"/>
      <c r="D4868" s="2"/>
      <c r="E4868" s="2"/>
      <c r="F4868" s="26"/>
      <c r="G4868" s="4"/>
      <c r="H4868" s="2"/>
      <c r="I4868" s="2"/>
      <c r="J4868" s="2"/>
      <c r="K4868" s="2"/>
      <c r="L4868" s="2"/>
      <c r="M4868" s="2"/>
      <c r="N4868" s="2"/>
      <c r="O4868" s="2"/>
      <c r="P4868" s="2"/>
      <c r="Q4868" s="2"/>
      <c r="R4868" s="2"/>
      <c r="S4868" s="2"/>
      <c r="T4868" s="2"/>
      <c r="U4868" s="2"/>
      <c r="V4868" s="2"/>
      <c r="W4868" s="2"/>
      <c r="X4868" s="2"/>
      <c r="Y4868" s="2"/>
      <c r="Z4868" s="2"/>
      <c r="AA4868" s="2"/>
      <c r="AB4868" s="2"/>
      <c r="AC4868" s="2"/>
      <c r="AD4868" s="2"/>
      <c r="AE4868" s="2"/>
      <c r="AF4868" s="2"/>
      <c r="AG4868" s="2"/>
      <c r="AH4868" s="2"/>
      <c r="AI4868" s="2"/>
      <c r="AJ4868" s="2"/>
      <c r="AK4868" s="2"/>
      <c r="AL4868" s="2"/>
      <c r="AM4868" s="2"/>
      <c r="AN4868" s="2"/>
      <c r="AO4868" s="2"/>
      <c r="AP4868" s="2"/>
      <c r="AQ4868" s="2"/>
      <c r="AR4868" s="2"/>
      <c r="AS4868" s="2"/>
      <c r="AT4868" s="2"/>
      <c r="AU4868" s="2"/>
    </row>
    <row r="4869" spans="1:47" ht="15.75">
      <c r="A4869" s="2"/>
      <c r="B4869" s="2"/>
      <c r="C4869" s="2"/>
      <c r="D4869" s="2"/>
      <c r="E4869" s="2"/>
      <c r="F4869" s="26"/>
      <c r="G4869" s="4"/>
      <c r="H4869" s="2"/>
      <c r="I4869" s="2"/>
      <c r="J4869" s="2"/>
      <c r="K4869" s="2"/>
      <c r="L4869" s="2"/>
      <c r="M4869" s="2"/>
      <c r="N4869" s="2"/>
      <c r="O4869" s="2"/>
      <c r="P4869" s="2"/>
      <c r="Q4869" s="2"/>
      <c r="R4869" s="2"/>
      <c r="S4869" s="2"/>
      <c r="T4869" s="2"/>
      <c r="U4869" s="2"/>
      <c r="V4869" s="2"/>
      <c r="W4869" s="2"/>
      <c r="X4869" s="2"/>
      <c r="Y4869" s="2"/>
      <c r="Z4869" s="2"/>
      <c r="AA4869" s="2"/>
      <c r="AB4869" s="2"/>
      <c r="AC4869" s="2"/>
      <c r="AD4869" s="2"/>
      <c r="AE4869" s="2"/>
      <c r="AF4869" s="2"/>
      <c r="AG4869" s="2"/>
      <c r="AH4869" s="2"/>
      <c r="AI4869" s="2"/>
      <c r="AJ4869" s="2"/>
      <c r="AK4869" s="2"/>
      <c r="AL4869" s="2"/>
      <c r="AM4869" s="2"/>
      <c r="AN4869" s="2"/>
      <c r="AO4869" s="2"/>
      <c r="AP4869" s="2"/>
      <c r="AQ4869" s="2"/>
      <c r="AR4869" s="2"/>
      <c r="AS4869" s="2"/>
      <c r="AT4869" s="2"/>
      <c r="AU4869" s="2"/>
    </row>
    <row r="4870" spans="1:47" ht="15.75">
      <c r="A4870" s="2"/>
      <c r="B4870" s="2"/>
      <c r="C4870" s="2"/>
      <c r="D4870" s="2"/>
      <c r="E4870" s="2"/>
      <c r="F4870" s="26"/>
      <c r="G4870" s="4"/>
      <c r="H4870" s="2"/>
      <c r="I4870" s="2"/>
      <c r="J4870" s="2"/>
      <c r="K4870" s="2"/>
      <c r="L4870" s="2"/>
      <c r="M4870" s="2"/>
      <c r="N4870" s="2"/>
      <c r="O4870" s="2"/>
      <c r="P4870" s="2"/>
      <c r="Q4870" s="2"/>
      <c r="R4870" s="2"/>
      <c r="S4870" s="2"/>
      <c r="T4870" s="2"/>
      <c r="U4870" s="2"/>
      <c r="V4870" s="2"/>
      <c r="W4870" s="2"/>
      <c r="X4870" s="2"/>
      <c r="Y4870" s="2"/>
      <c r="Z4870" s="2"/>
      <c r="AA4870" s="2"/>
      <c r="AB4870" s="2"/>
      <c r="AC4870" s="2"/>
      <c r="AD4870" s="2"/>
      <c r="AE4870" s="2"/>
      <c r="AF4870" s="2"/>
      <c r="AG4870" s="2"/>
      <c r="AH4870" s="2"/>
      <c r="AI4870" s="2"/>
      <c r="AJ4870" s="2"/>
      <c r="AK4870" s="2"/>
      <c r="AL4870" s="2"/>
      <c r="AM4870" s="2"/>
      <c r="AN4870" s="2"/>
      <c r="AO4870" s="2"/>
      <c r="AP4870" s="2"/>
      <c r="AQ4870" s="2"/>
      <c r="AR4870" s="2"/>
      <c r="AS4870" s="2"/>
      <c r="AT4870" s="2"/>
      <c r="AU4870" s="2"/>
    </row>
    <row r="4871" spans="1:47" ht="15.75">
      <c r="A4871" s="2"/>
      <c r="B4871" s="2"/>
      <c r="C4871" s="2"/>
      <c r="D4871" s="2"/>
      <c r="E4871" s="2"/>
      <c r="F4871" s="26"/>
      <c r="G4871" s="4"/>
      <c r="H4871" s="2"/>
      <c r="I4871" s="2"/>
      <c r="J4871" s="2"/>
      <c r="K4871" s="2"/>
      <c r="L4871" s="2"/>
      <c r="M4871" s="2"/>
      <c r="N4871" s="2"/>
      <c r="O4871" s="2"/>
      <c r="P4871" s="2"/>
      <c r="Q4871" s="2"/>
      <c r="R4871" s="2"/>
      <c r="S4871" s="2"/>
      <c r="T4871" s="2"/>
      <c r="U4871" s="2"/>
      <c r="V4871" s="2"/>
      <c r="W4871" s="2"/>
      <c r="X4871" s="2"/>
      <c r="Y4871" s="2"/>
      <c r="Z4871" s="2"/>
      <c r="AA4871" s="2"/>
      <c r="AB4871" s="2"/>
      <c r="AC4871" s="2"/>
      <c r="AD4871" s="2"/>
      <c r="AE4871" s="2"/>
      <c r="AF4871" s="2"/>
      <c r="AG4871" s="2"/>
      <c r="AH4871" s="2"/>
      <c r="AI4871" s="2"/>
      <c r="AJ4871" s="2"/>
      <c r="AK4871" s="2"/>
      <c r="AL4871" s="2"/>
      <c r="AM4871" s="2"/>
      <c r="AN4871" s="2"/>
      <c r="AO4871" s="2"/>
      <c r="AP4871" s="2"/>
      <c r="AQ4871" s="2"/>
      <c r="AR4871" s="2"/>
      <c r="AS4871" s="2"/>
      <c r="AT4871" s="2"/>
      <c r="AU4871" s="2"/>
    </row>
    <row r="4872" spans="1:47" ht="15.75">
      <c r="A4872" s="2"/>
      <c r="B4872" s="2"/>
      <c r="C4872" s="2"/>
      <c r="D4872" s="2"/>
      <c r="E4872" s="2"/>
      <c r="F4872" s="26"/>
      <c r="G4872" s="4"/>
      <c r="H4872" s="2"/>
      <c r="I4872" s="2"/>
      <c r="J4872" s="2"/>
      <c r="K4872" s="2"/>
      <c r="L4872" s="2"/>
      <c r="M4872" s="2"/>
      <c r="N4872" s="2"/>
      <c r="O4872" s="2"/>
      <c r="P4872" s="2"/>
      <c r="Q4872" s="2"/>
      <c r="R4872" s="2"/>
      <c r="S4872" s="2"/>
      <c r="T4872" s="2"/>
      <c r="U4872" s="2"/>
      <c r="V4872" s="2"/>
      <c r="W4872" s="2"/>
      <c r="X4872" s="2"/>
      <c r="Y4872" s="2"/>
      <c r="Z4872" s="2"/>
      <c r="AA4872" s="2"/>
      <c r="AB4872" s="2"/>
      <c r="AC4872" s="2"/>
      <c r="AD4872" s="2"/>
      <c r="AE4872" s="2"/>
      <c r="AF4872" s="2"/>
      <c r="AG4872" s="2"/>
      <c r="AH4872" s="2"/>
      <c r="AI4872" s="2"/>
      <c r="AJ4872" s="2"/>
      <c r="AK4872" s="2"/>
      <c r="AL4872" s="2"/>
      <c r="AM4872" s="2"/>
      <c r="AN4872" s="2"/>
      <c r="AO4872" s="2"/>
      <c r="AP4872" s="2"/>
      <c r="AQ4872" s="2"/>
      <c r="AR4872" s="2"/>
      <c r="AS4872" s="2"/>
      <c r="AT4872" s="2"/>
      <c r="AU4872" s="2"/>
    </row>
    <row r="4873" spans="1:47" ht="15.75">
      <c r="A4873" s="2"/>
      <c r="B4873" s="2"/>
      <c r="C4873" s="2"/>
      <c r="D4873" s="2"/>
      <c r="E4873" s="2"/>
      <c r="F4873" s="26"/>
      <c r="G4873" s="4"/>
      <c r="H4873" s="2"/>
      <c r="I4873" s="2"/>
      <c r="J4873" s="2"/>
      <c r="K4873" s="2"/>
      <c r="L4873" s="2"/>
      <c r="M4873" s="2"/>
      <c r="N4873" s="2"/>
      <c r="O4873" s="2"/>
      <c r="P4873" s="2"/>
      <c r="Q4873" s="2"/>
      <c r="R4873" s="2"/>
      <c r="S4873" s="2"/>
      <c r="T4873" s="2"/>
      <c r="U4873" s="2"/>
      <c r="V4873" s="2"/>
      <c r="W4873" s="2"/>
      <c r="X4873" s="2"/>
      <c r="Y4873" s="2"/>
      <c r="Z4873" s="2"/>
      <c r="AA4873" s="2"/>
      <c r="AB4873" s="2"/>
      <c r="AC4873" s="2"/>
      <c r="AD4873" s="2"/>
      <c r="AE4873" s="2"/>
      <c r="AF4873" s="2"/>
      <c r="AG4873" s="2"/>
      <c r="AH4873" s="2"/>
      <c r="AI4873" s="2"/>
      <c r="AJ4873" s="2"/>
      <c r="AK4873" s="2"/>
      <c r="AL4873" s="2"/>
      <c r="AM4873" s="2"/>
      <c r="AN4873" s="2"/>
      <c r="AO4873" s="2"/>
      <c r="AP4873" s="2"/>
      <c r="AQ4873" s="2"/>
      <c r="AR4873" s="2"/>
      <c r="AS4873" s="2"/>
      <c r="AT4873" s="2"/>
      <c r="AU4873" s="2"/>
    </row>
    <row r="4874" spans="1:47" ht="15.75">
      <c r="A4874" s="2"/>
      <c r="B4874" s="2"/>
      <c r="C4874" s="2"/>
      <c r="D4874" s="2"/>
      <c r="E4874" s="2"/>
      <c r="F4874" s="26"/>
      <c r="G4874" s="4"/>
      <c r="H4874" s="2"/>
      <c r="I4874" s="2"/>
      <c r="J4874" s="2"/>
      <c r="K4874" s="2"/>
      <c r="L4874" s="2"/>
      <c r="M4874" s="2"/>
      <c r="N4874" s="2"/>
      <c r="O4874" s="2"/>
      <c r="P4874" s="2"/>
      <c r="Q4874" s="2"/>
      <c r="R4874" s="2"/>
      <c r="S4874" s="2"/>
      <c r="T4874" s="2"/>
      <c r="U4874" s="2"/>
      <c r="V4874" s="2"/>
      <c r="W4874" s="2"/>
      <c r="X4874" s="2"/>
      <c r="Y4874" s="2"/>
      <c r="Z4874" s="2"/>
      <c r="AA4874" s="2"/>
      <c r="AB4874" s="2"/>
      <c r="AC4874" s="2"/>
      <c r="AD4874" s="2"/>
      <c r="AE4874" s="2"/>
      <c r="AF4874" s="2"/>
      <c r="AG4874" s="2"/>
      <c r="AH4874" s="2"/>
      <c r="AI4874" s="2"/>
      <c r="AJ4874" s="2"/>
      <c r="AK4874" s="2"/>
      <c r="AL4874" s="2"/>
      <c r="AM4874" s="2"/>
      <c r="AN4874" s="2"/>
      <c r="AO4874" s="2"/>
      <c r="AP4874" s="2"/>
      <c r="AQ4874" s="2"/>
      <c r="AR4874" s="2"/>
      <c r="AS4874" s="2"/>
      <c r="AT4874" s="2"/>
      <c r="AU4874" s="2"/>
    </row>
    <row r="4875" spans="1:47" ht="15.75">
      <c r="A4875" s="2"/>
      <c r="B4875" s="2"/>
      <c r="C4875" s="2"/>
      <c r="D4875" s="2"/>
      <c r="E4875" s="2"/>
      <c r="F4875" s="26"/>
      <c r="G4875" s="4"/>
      <c r="H4875" s="2"/>
      <c r="I4875" s="2"/>
      <c r="J4875" s="2"/>
      <c r="K4875" s="2"/>
      <c r="L4875" s="2"/>
      <c r="M4875" s="2"/>
      <c r="N4875" s="2"/>
      <c r="O4875" s="2"/>
      <c r="P4875" s="2"/>
      <c r="Q4875" s="2"/>
      <c r="R4875" s="2"/>
      <c r="S4875" s="2"/>
      <c r="T4875" s="2"/>
      <c r="U4875" s="2"/>
      <c r="V4875" s="2"/>
      <c r="W4875" s="2"/>
      <c r="X4875" s="2"/>
      <c r="Y4875" s="2"/>
      <c r="Z4875" s="2"/>
      <c r="AA4875" s="2"/>
      <c r="AB4875" s="2"/>
      <c r="AC4875" s="2"/>
      <c r="AD4875" s="2"/>
      <c r="AE4875" s="2"/>
      <c r="AF4875" s="2"/>
      <c r="AG4875" s="2"/>
      <c r="AH4875" s="2"/>
      <c r="AI4875" s="2"/>
      <c r="AJ4875" s="2"/>
      <c r="AK4875" s="2"/>
      <c r="AL4875" s="2"/>
      <c r="AM4875" s="2"/>
      <c r="AN4875" s="2"/>
      <c r="AO4875" s="2"/>
      <c r="AP4875" s="2"/>
      <c r="AQ4875" s="2"/>
      <c r="AR4875" s="2"/>
      <c r="AS4875" s="2"/>
      <c r="AT4875" s="2"/>
      <c r="AU4875" s="2"/>
    </row>
    <row r="4876" spans="1:47" ht="15.75">
      <c r="A4876" s="2"/>
      <c r="B4876" s="2"/>
      <c r="C4876" s="2"/>
      <c r="D4876" s="2"/>
      <c r="E4876" s="2"/>
      <c r="F4876" s="26"/>
      <c r="G4876" s="4"/>
      <c r="H4876" s="2"/>
      <c r="I4876" s="2"/>
      <c r="J4876" s="2"/>
      <c r="K4876" s="2"/>
      <c r="L4876" s="2"/>
      <c r="M4876" s="2"/>
      <c r="N4876" s="2"/>
      <c r="O4876" s="2"/>
      <c r="P4876" s="2"/>
      <c r="Q4876" s="2"/>
      <c r="R4876" s="2"/>
      <c r="S4876" s="2"/>
      <c r="T4876" s="2"/>
      <c r="U4876" s="2"/>
      <c r="V4876" s="2"/>
      <c r="W4876" s="2"/>
      <c r="X4876" s="2"/>
      <c r="Y4876" s="2"/>
      <c r="Z4876" s="2"/>
      <c r="AA4876" s="2"/>
      <c r="AB4876" s="2"/>
      <c r="AC4876" s="2"/>
      <c r="AD4876" s="2"/>
      <c r="AE4876" s="2"/>
      <c r="AF4876" s="2"/>
      <c r="AG4876" s="2"/>
      <c r="AH4876" s="2"/>
      <c r="AI4876" s="2"/>
      <c r="AJ4876" s="2"/>
      <c r="AK4876" s="2"/>
      <c r="AL4876" s="2"/>
      <c r="AM4876" s="2"/>
      <c r="AN4876" s="2"/>
      <c r="AO4876" s="2"/>
      <c r="AP4876" s="2"/>
      <c r="AQ4876" s="2"/>
      <c r="AR4876" s="2"/>
      <c r="AS4876" s="2"/>
      <c r="AT4876" s="2"/>
      <c r="AU4876" s="2"/>
    </row>
    <row r="4877" spans="1:47" ht="15.75">
      <c r="A4877" s="2"/>
      <c r="B4877" s="2"/>
      <c r="C4877" s="2"/>
      <c r="D4877" s="2"/>
      <c r="E4877" s="2"/>
      <c r="F4877" s="26"/>
      <c r="G4877" s="4"/>
      <c r="H4877" s="2"/>
      <c r="I4877" s="2"/>
      <c r="J4877" s="2"/>
      <c r="K4877" s="2"/>
      <c r="L4877" s="2"/>
      <c r="M4877" s="2"/>
      <c r="N4877" s="2"/>
      <c r="O4877" s="2"/>
      <c r="P4877" s="2"/>
      <c r="Q4877" s="2"/>
      <c r="R4877" s="2"/>
      <c r="S4877" s="2"/>
      <c r="T4877" s="2"/>
      <c r="U4877" s="2"/>
      <c r="V4877" s="2"/>
      <c r="W4877" s="2"/>
      <c r="X4877" s="2"/>
      <c r="Y4877" s="2"/>
      <c r="Z4877" s="2"/>
      <c r="AA4877" s="2"/>
      <c r="AB4877" s="2"/>
      <c r="AC4877" s="2"/>
      <c r="AD4877" s="2"/>
      <c r="AE4877" s="2"/>
      <c r="AF4877" s="2"/>
      <c r="AG4877" s="2"/>
      <c r="AH4877" s="2"/>
      <c r="AI4877" s="2"/>
      <c r="AJ4877" s="2"/>
      <c r="AK4877" s="2"/>
      <c r="AL4877" s="2"/>
      <c r="AM4877" s="2"/>
      <c r="AN4877" s="2"/>
      <c r="AO4877" s="2"/>
      <c r="AP4877" s="2"/>
      <c r="AQ4877" s="2"/>
      <c r="AR4877" s="2"/>
      <c r="AS4877" s="2"/>
      <c r="AT4877" s="2"/>
      <c r="AU4877" s="2"/>
    </row>
    <row r="4878" spans="1:47" ht="15.75">
      <c r="A4878" s="2"/>
      <c r="B4878" s="2"/>
      <c r="C4878" s="2"/>
      <c r="D4878" s="2"/>
      <c r="E4878" s="2"/>
      <c r="F4878" s="26"/>
      <c r="G4878" s="4"/>
      <c r="H4878" s="2"/>
      <c r="I4878" s="2"/>
      <c r="J4878" s="2"/>
      <c r="K4878" s="2"/>
      <c r="L4878" s="2"/>
      <c r="M4878" s="2"/>
      <c r="N4878" s="2"/>
      <c r="O4878" s="2"/>
      <c r="P4878" s="2"/>
      <c r="Q4878" s="2"/>
      <c r="R4878" s="2"/>
      <c r="S4878" s="2"/>
      <c r="T4878" s="2"/>
      <c r="U4878" s="2"/>
      <c r="V4878" s="2"/>
      <c r="W4878" s="2"/>
      <c r="X4878" s="2"/>
      <c r="Y4878" s="2"/>
      <c r="Z4878" s="2"/>
      <c r="AA4878" s="2"/>
      <c r="AB4878" s="2"/>
      <c r="AC4878" s="2"/>
      <c r="AD4878" s="2"/>
      <c r="AE4878" s="2"/>
      <c r="AF4878" s="2"/>
      <c r="AG4878" s="2"/>
      <c r="AH4878" s="2"/>
      <c r="AI4878" s="2"/>
      <c r="AJ4878" s="2"/>
      <c r="AK4878" s="2"/>
      <c r="AL4878" s="2"/>
      <c r="AM4878" s="2"/>
      <c r="AN4878" s="2"/>
      <c r="AO4878" s="2"/>
      <c r="AP4878" s="2"/>
      <c r="AQ4878" s="2"/>
      <c r="AR4878" s="2"/>
      <c r="AS4878" s="2"/>
      <c r="AT4878" s="2"/>
      <c r="AU4878" s="2"/>
    </row>
    <row r="4879" spans="1:47" ht="15.75">
      <c r="A4879" s="2"/>
      <c r="B4879" s="2"/>
      <c r="C4879" s="2"/>
      <c r="D4879" s="2"/>
      <c r="E4879" s="2"/>
      <c r="F4879" s="26"/>
      <c r="G4879" s="4"/>
      <c r="H4879" s="2"/>
      <c r="I4879" s="2"/>
      <c r="J4879" s="2"/>
      <c r="K4879" s="2"/>
      <c r="L4879" s="2"/>
      <c r="M4879" s="2"/>
      <c r="N4879" s="2"/>
      <c r="O4879" s="2"/>
      <c r="P4879" s="2"/>
      <c r="Q4879" s="2"/>
      <c r="R4879" s="2"/>
      <c r="S4879" s="2"/>
      <c r="T4879" s="2"/>
      <c r="U4879" s="2"/>
      <c r="V4879" s="2"/>
      <c r="W4879" s="2"/>
      <c r="X4879" s="2"/>
      <c r="Y4879" s="2"/>
      <c r="Z4879" s="2"/>
      <c r="AA4879" s="2"/>
      <c r="AB4879" s="2"/>
      <c r="AC4879" s="2"/>
      <c r="AD4879" s="2"/>
      <c r="AE4879" s="2"/>
      <c r="AF4879" s="2"/>
      <c r="AG4879" s="2"/>
      <c r="AH4879" s="2"/>
      <c r="AI4879" s="2"/>
      <c r="AJ4879" s="2"/>
      <c r="AK4879" s="2"/>
      <c r="AL4879" s="2"/>
      <c r="AM4879" s="2"/>
      <c r="AN4879" s="2"/>
      <c r="AO4879" s="2"/>
      <c r="AP4879" s="2"/>
      <c r="AQ4879" s="2"/>
      <c r="AR4879" s="2"/>
      <c r="AS4879" s="2"/>
      <c r="AT4879" s="2"/>
      <c r="AU4879" s="2"/>
    </row>
    <row r="4880" spans="1:47" ht="15.75">
      <c r="A4880" s="2"/>
      <c r="B4880" s="2"/>
      <c r="C4880" s="2"/>
      <c r="D4880" s="2"/>
      <c r="E4880" s="2"/>
      <c r="F4880" s="26"/>
      <c r="G4880" s="4"/>
      <c r="H4880" s="2"/>
      <c r="I4880" s="2"/>
      <c r="J4880" s="2"/>
      <c r="K4880" s="2"/>
      <c r="L4880" s="2"/>
      <c r="M4880" s="2"/>
      <c r="N4880" s="2"/>
      <c r="O4880" s="2"/>
      <c r="P4880" s="2"/>
      <c r="Q4880" s="2"/>
      <c r="R4880" s="2"/>
      <c r="S4880" s="2"/>
      <c r="T4880" s="2"/>
      <c r="U4880" s="2"/>
      <c r="V4880" s="2"/>
      <c r="W4880" s="2"/>
      <c r="X4880" s="2"/>
      <c r="Y4880" s="2"/>
      <c r="Z4880" s="2"/>
      <c r="AA4880" s="2"/>
      <c r="AB4880" s="2"/>
      <c r="AC4880" s="2"/>
      <c r="AD4880" s="2"/>
      <c r="AE4880" s="2"/>
      <c r="AF4880" s="2"/>
      <c r="AG4880" s="2"/>
      <c r="AH4880" s="2"/>
      <c r="AI4880" s="2"/>
      <c r="AJ4880" s="2"/>
      <c r="AK4880" s="2"/>
      <c r="AL4880" s="2"/>
      <c r="AM4880" s="2"/>
      <c r="AN4880" s="2"/>
      <c r="AO4880" s="2"/>
      <c r="AP4880" s="2"/>
      <c r="AQ4880" s="2"/>
      <c r="AR4880" s="2"/>
      <c r="AS4880" s="2"/>
      <c r="AT4880" s="2"/>
      <c r="AU4880" s="2"/>
    </row>
    <row r="4881" spans="1:47" ht="15.75">
      <c r="A4881" s="2"/>
      <c r="B4881" s="2"/>
      <c r="C4881" s="2"/>
      <c r="D4881" s="2"/>
      <c r="E4881" s="2"/>
      <c r="F4881" s="26"/>
      <c r="G4881" s="4"/>
      <c r="H4881" s="2"/>
      <c r="I4881" s="2"/>
      <c r="J4881" s="2"/>
      <c r="K4881" s="2"/>
      <c r="L4881" s="2"/>
      <c r="M4881" s="2"/>
      <c r="N4881" s="2"/>
      <c r="O4881" s="2"/>
      <c r="P4881" s="2"/>
      <c r="Q4881" s="2"/>
      <c r="R4881" s="2"/>
      <c r="S4881" s="2"/>
      <c r="T4881" s="2"/>
      <c r="U4881" s="2"/>
      <c r="V4881" s="2"/>
      <c r="W4881" s="2"/>
      <c r="X4881" s="2"/>
      <c r="Y4881" s="2"/>
      <c r="Z4881" s="2"/>
      <c r="AA4881" s="2"/>
      <c r="AB4881" s="2"/>
      <c r="AC4881" s="2"/>
      <c r="AD4881" s="2"/>
      <c r="AE4881" s="2"/>
      <c r="AF4881" s="2"/>
      <c r="AG4881" s="2"/>
      <c r="AH4881" s="2"/>
      <c r="AI4881" s="2"/>
      <c r="AJ4881" s="2"/>
      <c r="AK4881" s="2"/>
      <c r="AL4881" s="2"/>
      <c r="AM4881" s="2"/>
      <c r="AN4881" s="2"/>
      <c r="AO4881" s="2"/>
      <c r="AP4881" s="2"/>
      <c r="AQ4881" s="2"/>
      <c r="AR4881" s="2"/>
      <c r="AS4881" s="2"/>
      <c r="AT4881" s="2"/>
      <c r="AU4881" s="2"/>
    </row>
    <row r="4882" spans="1:47" ht="15.75">
      <c r="A4882" s="2"/>
      <c r="B4882" s="2"/>
      <c r="C4882" s="2"/>
      <c r="D4882" s="2"/>
      <c r="E4882" s="2"/>
      <c r="F4882" s="26"/>
      <c r="G4882" s="4"/>
      <c r="H4882" s="2"/>
      <c r="I4882" s="2"/>
      <c r="J4882" s="2"/>
      <c r="K4882" s="2"/>
      <c r="L4882" s="2"/>
      <c r="M4882" s="2"/>
      <c r="N4882" s="2"/>
      <c r="O4882" s="2"/>
      <c r="P4882" s="2"/>
      <c r="Q4882" s="2"/>
      <c r="R4882" s="2"/>
      <c r="S4882" s="2"/>
      <c r="T4882" s="2"/>
      <c r="U4882" s="2"/>
      <c r="V4882" s="2"/>
      <c r="W4882" s="2"/>
      <c r="X4882" s="2"/>
      <c r="Y4882" s="2"/>
      <c r="Z4882" s="2"/>
      <c r="AA4882" s="2"/>
      <c r="AB4882" s="2"/>
      <c r="AC4882" s="2"/>
      <c r="AD4882" s="2"/>
      <c r="AE4882" s="2"/>
      <c r="AF4882" s="2"/>
      <c r="AG4882" s="2"/>
      <c r="AH4882" s="2"/>
      <c r="AI4882" s="2"/>
      <c r="AJ4882" s="2"/>
      <c r="AK4882" s="2"/>
      <c r="AL4882" s="2"/>
      <c r="AM4882" s="2"/>
      <c r="AN4882" s="2"/>
      <c r="AO4882" s="2"/>
      <c r="AP4882" s="2"/>
      <c r="AQ4882" s="2"/>
      <c r="AR4882" s="2"/>
      <c r="AS4882" s="2"/>
      <c r="AT4882" s="2"/>
      <c r="AU4882" s="2"/>
    </row>
    <row r="4883" spans="1:47" ht="15.75">
      <c r="A4883" s="2"/>
      <c r="B4883" s="2"/>
      <c r="C4883" s="2"/>
      <c r="D4883" s="2"/>
      <c r="E4883" s="2"/>
      <c r="F4883" s="26"/>
      <c r="G4883" s="4"/>
      <c r="H4883" s="2"/>
      <c r="I4883" s="2"/>
      <c r="J4883" s="2"/>
      <c r="K4883" s="2"/>
      <c r="L4883" s="2"/>
      <c r="M4883" s="2"/>
      <c r="N4883" s="2"/>
      <c r="O4883" s="2"/>
      <c r="P4883" s="2"/>
      <c r="Q4883" s="2"/>
      <c r="R4883" s="2"/>
      <c r="S4883" s="2"/>
      <c r="T4883" s="2"/>
      <c r="U4883" s="2"/>
      <c r="V4883" s="2"/>
      <c r="W4883" s="2"/>
      <c r="X4883" s="2"/>
      <c r="Y4883" s="2"/>
      <c r="Z4883" s="2"/>
      <c r="AA4883" s="2"/>
      <c r="AB4883" s="2"/>
      <c r="AC4883" s="2"/>
      <c r="AD4883" s="2"/>
      <c r="AE4883" s="2"/>
      <c r="AF4883" s="2"/>
      <c r="AG4883" s="2"/>
      <c r="AH4883" s="2"/>
      <c r="AI4883" s="2"/>
      <c r="AJ4883" s="2"/>
      <c r="AK4883" s="2"/>
      <c r="AL4883" s="2"/>
      <c r="AM4883" s="2"/>
      <c r="AN4883" s="2"/>
      <c r="AO4883" s="2"/>
      <c r="AP4883" s="2"/>
      <c r="AQ4883" s="2"/>
      <c r="AR4883" s="2"/>
      <c r="AS4883" s="2"/>
      <c r="AT4883" s="2"/>
      <c r="AU4883" s="2"/>
    </row>
    <row r="4884" spans="1:47" ht="15.75">
      <c r="A4884" s="2"/>
      <c r="B4884" s="2"/>
      <c r="C4884" s="2"/>
      <c r="D4884" s="2"/>
      <c r="E4884" s="2"/>
      <c r="F4884" s="26"/>
      <c r="G4884" s="4"/>
      <c r="H4884" s="2"/>
      <c r="I4884" s="2"/>
      <c r="J4884" s="2"/>
      <c r="K4884" s="2"/>
      <c r="L4884" s="2"/>
      <c r="M4884" s="2"/>
      <c r="N4884" s="2"/>
      <c r="O4884" s="2"/>
      <c r="P4884" s="2"/>
      <c r="Q4884" s="2"/>
      <c r="R4884" s="2"/>
      <c r="S4884" s="2"/>
      <c r="T4884" s="2"/>
      <c r="U4884" s="2"/>
      <c r="V4884" s="2"/>
      <c r="W4884" s="2"/>
      <c r="X4884" s="2"/>
      <c r="Y4884" s="2"/>
      <c r="Z4884" s="2"/>
      <c r="AA4884" s="2"/>
      <c r="AB4884" s="2"/>
      <c r="AC4884" s="2"/>
      <c r="AD4884" s="2"/>
      <c r="AE4884" s="2"/>
      <c r="AF4884" s="2"/>
      <c r="AG4884" s="2"/>
      <c r="AH4884" s="2"/>
      <c r="AI4884" s="2"/>
      <c r="AJ4884" s="2"/>
      <c r="AK4884" s="2"/>
      <c r="AL4884" s="2"/>
      <c r="AM4884" s="2"/>
      <c r="AN4884" s="2"/>
      <c r="AO4884" s="2"/>
      <c r="AP4884" s="2"/>
      <c r="AQ4884" s="2"/>
      <c r="AR4884" s="2"/>
      <c r="AS4884" s="2"/>
      <c r="AT4884" s="2"/>
      <c r="AU4884" s="2"/>
    </row>
    <row r="4885" spans="1:47" ht="15.75">
      <c r="A4885" s="2"/>
      <c r="B4885" s="2"/>
      <c r="C4885" s="2"/>
      <c r="D4885" s="2"/>
      <c r="E4885" s="2"/>
      <c r="F4885" s="26"/>
      <c r="G4885" s="4"/>
      <c r="H4885" s="2"/>
      <c r="I4885" s="2"/>
      <c r="J4885" s="2"/>
      <c r="K4885" s="2"/>
      <c r="L4885" s="2"/>
      <c r="M4885" s="2"/>
      <c r="N4885" s="2"/>
      <c r="O4885" s="2"/>
      <c r="P4885" s="2"/>
      <c r="Q4885" s="2"/>
      <c r="R4885" s="2"/>
      <c r="S4885" s="2"/>
      <c r="T4885" s="2"/>
      <c r="U4885" s="2"/>
      <c r="V4885" s="2"/>
      <c r="W4885" s="2"/>
      <c r="X4885" s="2"/>
      <c r="Y4885" s="2"/>
      <c r="Z4885" s="2"/>
      <c r="AA4885" s="2"/>
      <c r="AB4885" s="2"/>
      <c r="AC4885" s="2"/>
      <c r="AD4885" s="2"/>
      <c r="AE4885" s="2"/>
      <c r="AF4885" s="2"/>
      <c r="AG4885" s="2"/>
      <c r="AH4885" s="2"/>
      <c r="AI4885" s="2"/>
      <c r="AJ4885" s="2"/>
      <c r="AK4885" s="2"/>
      <c r="AL4885" s="2"/>
      <c r="AM4885" s="2"/>
      <c r="AN4885" s="2"/>
      <c r="AO4885" s="2"/>
      <c r="AP4885" s="2"/>
      <c r="AQ4885" s="2"/>
      <c r="AR4885" s="2"/>
      <c r="AS4885" s="2"/>
      <c r="AT4885" s="2"/>
      <c r="AU4885" s="2"/>
    </row>
    <row r="4886" spans="1:47" ht="15.75">
      <c r="A4886" s="2"/>
      <c r="B4886" s="2"/>
      <c r="C4886" s="2"/>
      <c r="D4886" s="2"/>
      <c r="E4886" s="2"/>
      <c r="F4886" s="26"/>
      <c r="G4886" s="4"/>
      <c r="H4886" s="2"/>
      <c r="I4886" s="2"/>
      <c r="J4886" s="2"/>
      <c r="K4886" s="2"/>
      <c r="L4886" s="2"/>
      <c r="M4886" s="2"/>
      <c r="N4886" s="2"/>
      <c r="O4886" s="2"/>
      <c r="P4886" s="2"/>
      <c r="Q4886" s="2"/>
      <c r="R4886" s="2"/>
      <c r="S4886" s="2"/>
      <c r="T4886" s="2"/>
      <c r="U4886" s="2"/>
      <c r="V4886" s="2"/>
      <c r="W4886" s="2"/>
      <c r="X4886" s="2"/>
      <c r="Y4886" s="2"/>
      <c r="Z4886" s="2"/>
      <c r="AA4886" s="2"/>
      <c r="AB4886" s="2"/>
      <c r="AC4886" s="2"/>
      <c r="AD4886" s="2"/>
      <c r="AE4886" s="2"/>
      <c r="AF4886" s="2"/>
      <c r="AG4886" s="2"/>
      <c r="AH4886" s="2"/>
      <c r="AI4886" s="2"/>
      <c r="AJ4886" s="2"/>
      <c r="AK4886" s="2"/>
      <c r="AL4886" s="2"/>
      <c r="AM4886" s="2"/>
      <c r="AN4886" s="2"/>
      <c r="AO4886" s="2"/>
      <c r="AP4886" s="2"/>
      <c r="AQ4886" s="2"/>
      <c r="AR4886" s="2"/>
      <c r="AS4886" s="2"/>
      <c r="AT4886" s="2"/>
      <c r="AU4886" s="2"/>
    </row>
    <row r="4887" spans="1:47" ht="15.75">
      <c r="A4887" s="2"/>
      <c r="B4887" s="2"/>
      <c r="C4887" s="2"/>
      <c r="D4887" s="2"/>
      <c r="E4887" s="2"/>
      <c r="F4887" s="26"/>
      <c r="G4887" s="4"/>
      <c r="H4887" s="2"/>
      <c r="I4887" s="2"/>
      <c r="J4887" s="2"/>
      <c r="K4887" s="2"/>
      <c r="L4887" s="2"/>
      <c r="M4887" s="2"/>
      <c r="N4887" s="2"/>
      <c r="O4887" s="2"/>
      <c r="P4887" s="2"/>
      <c r="Q4887" s="2"/>
      <c r="R4887" s="2"/>
      <c r="S4887" s="2"/>
      <c r="T4887" s="2"/>
      <c r="U4887" s="2"/>
      <c r="V4887" s="2"/>
      <c r="W4887" s="2"/>
      <c r="X4887" s="2"/>
      <c r="Y4887" s="2"/>
      <c r="Z4887" s="2"/>
      <c r="AA4887" s="2"/>
      <c r="AB4887" s="2"/>
      <c r="AC4887" s="2"/>
      <c r="AD4887" s="2"/>
      <c r="AE4887" s="2"/>
      <c r="AF4887" s="2"/>
      <c r="AG4887" s="2"/>
      <c r="AH4887" s="2"/>
      <c r="AI4887" s="2"/>
      <c r="AJ4887" s="2"/>
      <c r="AK4887" s="2"/>
      <c r="AL4887" s="2"/>
      <c r="AM4887" s="2"/>
      <c r="AN4887" s="2"/>
      <c r="AO4887" s="2"/>
      <c r="AP4887" s="2"/>
      <c r="AQ4887" s="2"/>
      <c r="AR4887" s="2"/>
      <c r="AS4887" s="2"/>
      <c r="AT4887" s="2"/>
      <c r="AU4887" s="2"/>
    </row>
    <row r="4888" spans="1:47" ht="15.75">
      <c r="A4888" s="2"/>
      <c r="B4888" s="2"/>
      <c r="C4888" s="2"/>
      <c r="D4888" s="2"/>
      <c r="E4888" s="2"/>
      <c r="F4888" s="26"/>
      <c r="G4888" s="4"/>
      <c r="H4888" s="2"/>
      <c r="I4888" s="2"/>
      <c r="J4888" s="2"/>
      <c r="K4888" s="2"/>
      <c r="L4888" s="2"/>
      <c r="M4888" s="2"/>
      <c r="N4888" s="2"/>
      <c r="O4888" s="2"/>
      <c r="P4888" s="2"/>
      <c r="Q4888" s="2"/>
      <c r="R4888" s="2"/>
      <c r="S4888" s="2"/>
      <c r="T4888" s="2"/>
      <c r="U4888" s="2"/>
      <c r="V4888" s="2"/>
      <c r="W4888" s="2"/>
      <c r="X4888" s="2"/>
      <c r="Y4888" s="2"/>
      <c r="Z4888" s="2"/>
      <c r="AA4888" s="2"/>
      <c r="AB4888" s="2"/>
      <c r="AC4888" s="2"/>
      <c r="AD4888" s="2"/>
      <c r="AE4888" s="2"/>
      <c r="AF4888" s="2"/>
      <c r="AG4888" s="2"/>
      <c r="AH4888" s="2"/>
      <c r="AI4888" s="2"/>
      <c r="AJ4888" s="2"/>
      <c r="AK4888" s="2"/>
      <c r="AL4888" s="2"/>
      <c r="AM4888" s="2"/>
      <c r="AN4888" s="2"/>
      <c r="AO4888" s="2"/>
      <c r="AP4888" s="2"/>
      <c r="AQ4888" s="2"/>
      <c r="AR4888" s="2"/>
      <c r="AS4888" s="2"/>
      <c r="AT4888" s="2"/>
      <c r="AU4888" s="2"/>
    </row>
    <row r="4889" spans="1:47" ht="15.75">
      <c r="A4889" s="2"/>
      <c r="B4889" s="2"/>
      <c r="C4889" s="2"/>
      <c r="D4889" s="2"/>
      <c r="E4889" s="2"/>
      <c r="F4889" s="26"/>
      <c r="G4889" s="4"/>
      <c r="H4889" s="2"/>
      <c r="I4889" s="2"/>
      <c r="J4889" s="2"/>
      <c r="K4889" s="2"/>
      <c r="L4889" s="2"/>
      <c r="M4889" s="2"/>
      <c r="N4889" s="2"/>
      <c r="O4889" s="2"/>
      <c r="P4889" s="2"/>
      <c r="Q4889" s="2"/>
      <c r="R4889" s="2"/>
      <c r="S4889" s="2"/>
      <c r="T4889" s="2"/>
      <c r="U4889" s="2"/>
      <c r="V4889" s="2"/>
      <c r="W4889" s="2"/>
      <c r="X4889" s="2"/>
      <c r="Y4889" s="2"/>
      <c r="Z4889" s="2"/>
      <c r="AA4889" s="2"/>
      <c r="AB4889" s="2"/>
      <c r="AC4889" s="2"/>
      <c r="AD4889" s="2"/>
      <c r="AE4889" s="2"/>
      <c r="AF4889" s="2"/>
      <c r="AG4889" s="2"/>
      <c r="AH4889" s="2"/>
      <c r="AI4889" s="2"/>
      <c r="AJ4889" s="2"/>
      <c r="AK4889" s="2"/>
      <c r="AL4889" s="2"/>
      <c r="AM4889" s="2"/>
      <c r="AN4889" s="2"/>
      <c r="AO4889" s="2"/>
      <c r="AP4889" s="2"/>
      <c r="AQ4889" s="2"/>
      <c r="AR4889" s="2"/>
      <c r="AS4889" s="2"/>
      <c r="AT4889" s="2"/>
      <c r="AU4889" s="2"/>
    </row>
    <row r="4890" spans="1:47" ht="15.75">
      <c r="A4890" s="2"/>
      <c r="B4890" s="2"/>
      <c r="C4890" s="2"/>
      <c r="D4890" s="2"/>
      <c r="E4890" s="2"/>
      <c r="F4890" s="26"/>
      <c r="G4890" s="4"/>
      <c r="H4890" s="2"/>
      <c r="I4890" s="2"/>
      <c r="J4890" s="2"/>
      <c r="K4890" s="2"/>
      <c r="L4890" s="2"/>
      <c r="M4890" s="2"/>
      <c r="N4890" s="2"/>
      <c r="O4890" s="2"/>
      <c r="P4890" s="2"/>
      <c r="Q4890" s="2"/>
      <c r="R4890" s="2"/>
      <c r="S4890" s="2"/>
      <c r="T4890" s="2"/>
      <c r="U4890" s="2"/>
      <c r="V4890" s="2"/>
      <c r="W4890" s="2"/>
      <c r="X4890" s="2"/>
      <c r="Y4890" s="2"/>
      <c r="Z4890" s="2"/>
      <c r="AA4890" s="2"/>
      <c r="AB4890" s="2"/>
      <c r="AC4890" s="2"/>
      <c r="AD4890" s="2"/>
      <c r="AE4890" s="2"/>
      <c r="AF4890" s="2"/>
      <c r="AG4890" s="2"/>
      <c r="AH4890" s="2"/>
      <c r="AI4890" s="2"/>
      <c r="AJ4890" s="2"/>
      <c r="AK4890" s="2"/>
      <c r="AL4890" s="2"/>
      <c r="AM4890" s="2"/>
      <c r="AN4890" s="2"/>
      <c r="AO4890" s="2"/>
      <c r="AP4890" s="2"/>
      <c r="AQ4890" s="2"/>
      <c r="AR4890" s="2"/>
      <c r="AS4890" s="2"/>
      <c r="AT4890" s="2"/>
      <c r="AU4890" s="2"/>
    </row>
    <row r="4891" spans="1:47" ht="15.75">
      <c r="A4891" s="2"/>
      <c r="B4891" s="2"/>
      <c r="C4891" s="2"/>
      <c r="D4891" s="2"/>
      <c r="E4891" s="2"/>
      <c r="F4891" s="26"/>
      <c r="G4891" s="4"/>
      <c r="H4891" s="2"/>
      <c r="I4891" s="2"/>
      <c r="J4891" s="2"/>
      <c r="K4891" s="2"/>
      <c r="L4891" s="2"/>
      <c r="M4891" s="2"/>
      <c r="N4891" s="2"/>
      <c r="O4891" s="2"/>
      <c r="P4891" s="2"/>
      <c r="Q4891" s="2"/>
      <c r="R4891" s="2"/>
      <c r="S4891" s="2"/>
      <c r="T4891" s="2"/>
      <c r="U4891" s="2"/>
      <c r="V4891" s="2"/>
      <c r="W4891" s="2"/>
      <c r="X4891" s="2"/>
      <c r="Y4891" s="2"/>
      <c r="Z4891" s="2"/>
      <c r="AA4891" s="2"/>
      <c r="AB4891" s="2"/>
      <c r="AC4891" s="2"/>
      <c r="AD4891" s="2"/>
      <c r="AE4891" s="2"/>
      <c r="AF4891" s="2"/>
      <c r="AG4891" s="2"/>
      <c r="AH4891" s="2"/>
      <c r="AI4891" s="2"/>
      <c r="AJ4891" s="2"/>
      <c r="AK4891" s="2"/>
      <c r="AL4891" s="2"/>
      <c r="AM4891" s="2"/>
      <c r="AN4891" s="2"/>
      <c r="AO4891" s="2"/>
      <c r="AP4891" s="2"/>
      <c r="AQ4891" s="2"/>
      <c r="AR4891" s="2"/>
      <c r="AS4891" s="2"/>
      <c r="AT4891" s="2"/>
      <c r="AU4891" s="2"/>
    </row>
    <row r="4892" spans="1:47" ht="15.75">
      <c r="A4892" s="2"/>
      <c r="B4892" s="2"/>
      <c r="C4892" s="2"/>
      <c r="D4892" s="2"/>
      <c r="E4892" s="2"/>
      <c r="F4892" s="26"/>
      <c r="G4892" s="4"/>
      <c r="H4892" s="2"/>
      <c r="I4892" s="2"/>
      <c r="J4892" s="2"/>
      <c r="K4892" s="2"/>
      <c r="L4892" s="2"/>
      <c r="M4892" s="2"/>
      <c r="N4892" s="2"/>
      <c r="O4892" s="2"/>
      <c r="P4892" s="2"/>
      <c r="Q4892" s="2"/>
      <c r="R4892" s="2"/>
      <c r="S4892" s="2"/>
      <c r="T4892" s="2"/>
      <c r="U4892" s="2"/>
      <c r="V4892" s="2"/>
      <c r="W4892" s="2"/>
      <c r="X4892" s="2"/>
      <c r="Y4892" s="2"/>
      <c r="Z4892" s="2"/>
      <c r="AA4892" s="2"/>
      <c r="AB4892" s="2"/>
      <c r="AC4892" s="2"/>
      <c r="AD4892" s="2"/>
      <c r="AE4892" s="2"/>
      <c r="AF4892" s="2"/>
      <c r="AG4892" s="2"/>
      <c r="AH4892" s="2"/>
      <c r="AI4892" s="2"/>
      <c r="AJ4892" s="2"/>
      <c r="AK4892" s="2"/>
      <c r="AL4892" s="2"/>
      <c r="AM4892" s="2"/>
      <c r="AN4892" s="2"/>
      <c r="AO4892" s="2"/>
      <c r="AP4892" s="2"/>
      <c r="AQ4892" s="2"/>
      <c r="AR4892" s="2"/>
      <c r="AS4892" s="2"/>
      <c r="AT4892" s="2"/>
      <c r="AU4892" s="2"/>
    </row>
    <row r="4893" spans="1:47" ht="15.75">
      <c r="A4893" s="2"/>
      <c r="B4893" s="2"/>
      <c r="C4893" s="2"/>
      <c r="D4893" s="2"/>
      <c r="E4893" s="2"/>
      <c r="F4893" s="26"/>
      <c r="G4893" s="4"/>
      <c r="H4893" s="2"/>
      <c r="I4893" s="2"/>
      <c r="J4893" s="2"/>
      <c r="K4893" s="2"/>
      <c r="L4893" s="2"/>
      <c r="M4893" s="2"/>
      <c r="N4893" s="2"/>
      <c r="O4893" s="2"/>
      <c r="P4893" s="2"/>
      <c r="Q4893" s="2"/>
      <c r="R4893" s="2"/>
      <c r="S4893" s="2"/>
      <c r="T4893" s="2"/>
      <c r="U4893" s="2"/>
      <c r="V4893" s="2"/>
      <c r="W4893" s="2"/>
      <c r="X4893" s="2"/>
      <c r="Y4893" s="2"/>
      <c r="Z4893" s="2"/>
      <c r="AA4893" s="2"/>
      <c r="AB4893" s="2"/>
      <c r="AC4893" s="2"/>
      <c r="AD4893" s="2"/>
      <c r="AE4893" s="2"/>
      <c r="AF4893" s="2"/>
      <c r="AG4893" s="2"/>
      <c r="AH4893" s="2"/>
      <c r="AI4893" s="2"/>
      <c r="AJ4893" s="2"/>
      <c r="AK4893" s="2"/>
      <c r="AL4893" s="2"/>
      <c r="AM4893" s="2"/>
      <c r="AN4893" s="2"/>
      <c r="AO4893" s="2"/>
      <c r="AP4893" s="2"/>
      <c r="AQ4893" s="2"/>
      <c r="AR4893" s="2"/>
      <c r="AS4893" s="2"/>
      <c r="AT4893" s="2"/>
      <c r="AU4893" s="2"/>
    </row>
    <row r="4894" spans="1:47" ht="15.75">
      <c r="A4894" s="2"/>
      <c r="B4894" s="2"/>
      <c r="C4894" s="2"/>
      <c r="D4894" s="2"/>
      <c r="E4894" s="2"/>
      <c r="F4894" s="26"/>
      <c r="G4894" s="4"/>
      <c r="H4894" s="2"/>
      <c r="I4894" s="2"/>
      <c r="J4894" s="2"/>
      <c r="K4894" s="2"/>
      <c r="L4894" s="2"/>
      <c r="M4894" s="2"/>
      <c r="N4894" s="2"/>
      <c r="O4894" s="2"/>
      <c r="P4894" s="2"/>
      <c r="Q4894" s="2"/>
      <c r="R4894" s="2"/>
      <c r="S4894" s="2"/>
      <c r="T4894" s="2"/>
      <c r="U4894" s="2"/>
      <c r="V4894" s="2"/>
      <c r="W4894" s="2"/>
      <c r="X4894" s="2"/>
      <c r="Y4894" s="2"/>
      <c r="Z4894" s="2"/>
      <c r="AA4894" s="2"/>
      <c r="AB4894" s="2"/>
      <c r="AC4894" s="2"/>
      <c r="AD4894" s="2"/>
      <c r="AE4894" s="2"/>
      <c r="AF4894" s="2"/>
      <c r="AG4894" s="2"/>
      <c r="AH4894" s="2"/>
      <c r="AI4894" s="2"/>
      <c r="AJ4894" s="2"/>
      <c r="AK4894" s="2"/>
      <c r="AL4894" s="2"/>
      <c r="AM4894" s="2"/>
      <c r="AN4894" s="2"/>
      <c r="AO4894" s="2"/>
      <c r="AP4894" s="2"/>
      <c r="AQ4894" s="2"/>
      <c r="AR4894" s="2"/>
      <c r="AS4894" s="2"/>
      <c r="AT4894" s="2"/>
      <c r="AU4894" s="2"/>
    </row>
    <row r="4895" spans="1:47" ht="15.75">
      <c r="A4895" s="2"/>
      <c r="B4895" s="2"/>
      <c r="C4895" s="2"/>
      <c r="D4895" s="2"/>
      <c r="E4895" s="2"/>
      <c r="F4895" s="26"/>
      <c r="G4895" s="4"/>
      <c r="H4895" s="2"/>
      <c r="I4895" s="2"/>
      <c r="J4895" s="2"/>
      <c r="K4895" s="2"/>
      <c r="L4895" s="2"/>
      <c r="M4895" s="2"/>
      <c r="N4895" s="2"/>
      <c r="O4895" s="2"/>
      <c r="P4895" s="2"/>
      <c r="Q4895" s="2"/>
      <c r="R4895" s="2"/>
      <c r="S4895" s="2"/>
      <c r="T4895" s="2"/>
      <c r="U4895" s="2"/>
      <c r="V4895" s="2"/>
      <c r="W4895" s="2"/>
      <c r="X4895" s="2"/>
      <c r="Y4895" s="2"/>
      <c r="Z4895" s="2"/>
      <c r="AA4895" s="2"/>
      <c r="AB4895" s="2"/>
      <c r="AC4895" s="2"/>
      <c r="AD4895" s="2"/>
      <c r="AE4895" s="2"/>
      <c r="AF4895" s="2"/>
      <c r="AG4895" s="2"/>
      <c r="AH4895" s="2"/>
      <c r="AI4895" s="2"/>
      <c r="AJ4895" s="2"/>
      <c r="AK4895" s="2"/>
      <c r="AL4895" s="2"/>
      <c r="AM4895" s="2"/>
      <c r="AN4895" s="2"/>
      <c r="AO4895" s="2"/>
      <c r="AP4895" s="2"/>
      <c r="AQ4895" s="2"/>
      <c r="AR4895" s="2"/>
      <c r="AS4895" s="2"/>
      <c r="AT4895" s="2"/>
      <c r="AU4895" s="2"/>
    </row>
    <row r="4896" spans="1:47" ht="15.75">
      <c r="A4896" s="2"/>
      <c r="B4896" s="2"/>
      <c r="C4896" s="2"/>
      <c r="D4896" s="2"/>
      <c r="E4896" s="2"/>
      <c r="F4896" s="26"/>
      <c r="G4896" s="4"/>
      <c r="H4896" s="2"/>
      <c r="I4896" s="2"/>
      <c r="J4896" s="2"/>
      <c r="K4896" s="2"/>
      <c r="L4896" s="2"/>
      <c r="M4896" s="2"/>
      <c r="N4896" s="2"/>
      <c r="O4896" s="2"/>
      <c r="P4896" s="2"/>
      <c r="Q4896" s="2"/>
      <c r="R4896" s="2"/>
      <c r="S4896" s="2"/>
      <c r="T4896" s="2"/>
      <c r="U4896" s="2"/>
      <c r="V4896" s="2"/>
      <c r="W4896" s="2"/>
      <c r="X4896" s="2"/>
      <c r="Y4896" s="2"/>
      <c r="Z4896" s="2"/>
      <c r="AA4896" s="2"/>
      <c r="AB4896" s="2"/>
      <c r="AC4896" s="2"/>
      <c r="AD4896" s="2"/>
      <c r="AE4896" s="2"/>
      <c r="AF4896" s="2"/>
      <c r="AG4896" s="2"/>
      <c r="AH4896" s="2"/>
      <c r="AI4896" s="2"/>
      <c r="AJ4896" s="2"/>
      <c r="AK4896" s="2"/>
      <c r="AL4896" s="2"/>
      <c r="AM4896" s="2"/>
      <c r="AN4896" s="2"/>
      <c r="AO4896" s="2"/>
      <c r="AP4896" s="2"/>
      <c r="AQ4896" s="2"/>
      <c r="AR4896" s="2"/>
      <c r="AS4896" s="2"/>
      <c r="AT4896" s="2"/>
      <c r="AU4896" s="2"/>
    </row>
    <row r="4897" spans="1:47" ht="15.75">
      <c r="A4897" s="2"/>
      <c r="B4897" s="2"/>
      <c r="C4897" s="2"/>
      <c r="D4897" s="2"/>
      <c r="E4897" s="2"/>
      <c r="F4897" s="26"/>
      <c r="G4897" s="4"/>
      <c r="H4897" s="2"/>
      <c r="I4897" s="2"/>
      <c r="J4897" s="2"/>
      <c r="K4897" s="2"/>
      <c r="L4897" s="2"/>
      <c r="M4897" s="2"/>
      <c r="N4897" s="2"/>
      <c r="O4897" s="2"/>
      <c r="P4897" s="2"/>
      <c r="Q4897" s="2"/>
      <c r="R4897" s="2"/>
      <c r="S4897" s="2"/>
      <c r="T4897" s="2"/>
      <c r="U4897" s="2"/>
      <c r="V4897" s="2"/>
      <c r="W4897" s="2"/>
      <c r="X4897" s="2"/>
      <c r="Y4897" s="2"/>
      <c r="Z4897" s="2"/>
      <c r="AA4897" s="2"/>
      <c r="AB4897" s="2"/>
      <c r="AC4897" s="2"/>
      <c r="AD4897" s="2"/>
      <c r="AE4897" s="2"/>
      <c r="AF4897" s="2"/>
      <c r="AG4897" s="2"/>
      <c r="AH4897" s="2"/>
      <c r="AI4897" s="2"/>
      <c r="AJ4897" s="2"/>
      <c r="AK4897" s="2"/>
      <c r="AL4897" s="2"/>
      <c r="AM4897" s="2"/>
      <c r="AN4897" s="2"/>
      <c r="AO4897" s="2"/>
      <c r="AP4897" s="2"/>
      <c r="AQ4897" s="2"/>
      <c r="AR4897" s="2"/>
      <c r="AS4897" s="2"/>
      <c r="AT4897" s="2"/>
      <c r="AU4897" s="2"/>
    </row>
    <row r="4898" spans="1:47" ht="15.75">
      <c r="A4898" s="2"/>
      <c r="B4898" s="2"/>
      <c r="C4898" s="2"/>
      <c r="D4898" s="2"/>
      <c r="E4898" s="2"/>
      <c r="F4898" s="26"/>
      <c r="G4898" s="4"/>
      <c r="H4898" s="2"/>
      <c r="I4898" s="2"/>
      <c r="J4898" s="2"/>
      <c r="K4898" s="2"/>
      <c r="L4898" s="2"/>
      <c r="M4898" s="2"/>
      <c r="N4898" s="2"/>
      <c r="O4898" s="2"/>
      <c r="P4898" s="2"/>
      <c r="Q4898" s="2"/>
      <c r="R4898" s="2"/>
      <c r="S4898" s="2"/>
      <c r="T4898" s="2"/>
      <c r="U4898" s="2"/>
      <c r="V4898" s="2"/>
      <c r="W4898" s="2"/>
      <c r="X4898" s="2"/>
      <c r="Y4898" s="2"/>
      <c r="Z4898" s="2"/>
      <c r="AA4898" s="2"/>
      <c r="AB4898" s="2"/>
      <c r="AC4898" s="2"/>
      <c r="AD4898" s="2"/>
      <c r="AE4898" s="2"/>
      <c r="AF4898" s="2"/>
      <c r="AG4898" s="2"/>
      <c r="AH4898" s="2"/>
      <c r="AI4898" s="2"/>
      <c r="AJ4898" s="2"/>
      <c r="AK4898" s="2"/>
      <c r="AL4898" s="2"/>
      <c r="AM4898" s="2"/>
      <c r="AN4898" s="2"/>
      <c r="AO4898" s="2"/>
      <c r="AP4898" s="2"/>
      <c r="AQ4898" s="2"/>
      <c r="AR4898" s="2"/>
      <c r="AS4898" s="2"/>
      <c r="AT4898" s="2"/>
      <c r="AU4898" s="2"/>
    </row>
    <row r="4899" spans="1:47" ht="15.75">
      <c r="A4899" s="2"/>
      <c r="B4899" s="2"/>
      <c r="C4899" s="2"/>
      <c r="D4899" s="2"/>
      <c r="E4899" s="2"/>
      <c r="F4899" s="26"/>
      <c r="G4899" s="4"/>
      <c r="H4899" s="2"/>
      <c r="I4899" s="2"/>
      <c r="J4899" s="2"/>
      <c r="K4899" s="2"/>
      <c r="L4899" s="2"/>
      <c r="M4899" s="2"/>
      <c r="N4899" s="2"/>
      <c r="O4899" s="2"/>
      <c r="P4899" s="2"/>
      <c r="Q4899" s="2"/>
      <c r="R4899" s="2"/>
      <c r="S4899" s="2"/>
      <c r="T4899" s="2"/>
      <c r="U4899" s="2"/>
      <c r="V4899" s="2"/>
      <c r="W4899" s="2"/>
      <c r="X4899" s="2"/>
      <c r="Y4899" s="2"/>
      <c r="Z4899" s="2"/>
      <c r="AA4899" s="2"/>
      <c r="AB4899" s="2"/>
      <c r="AC4899" s="2"/>
      <c r="AD4899" s="2"/>
      <c r="AE4899" s="2"/>
      <c r="AF4899" s="2"/>
      <c r="AG4899" s="2"/>
      <c r="AH4899" s="2"/>
      <c r="AI4899" s="2"/>
      <c r="AJ4899" s="2"/>
      <c r="AK4899" s="2"/>
      <c r="AL4899" s="2"/>
      <c r="AM4899" s="2"/>
      <c r="AN4899" s="2"/>
      <c r="AO4899" s="2"/>
      <c r="AP4899" s="2"/>
      <c r="AQ4899" s="2"/>
      <c r="AR4899" s="2"/>
      <c r="AS4899" s="2"/>
      <c r="AT4899" s="2"/>
      <c r="AU4899" s="2"/>
    </row>
    <row r="4900" spans="1:47" ht="15.75">
      <c r="A4900" s="2"/>
      <c r="B4900" s="2"/>
      <c r="C4900" s="2"/>
      <c r="D4900" s="2"/>
      <c r="E4900" s="2"/>
      <c r="F4900" s="26"/>
      <c r="G4900" s="4"/>
      <c r="H4900" s="2"/>
      <c r="I4900" s="2"/>
      <c r="J4900" s="2"/>
      <c r="K4900" s="2"/>
      <c r="L4900" s="2"/>
      <c r="M4900" s="2"/>
      <c r="N4900" s="2"/>
      <c r="O4900" s="2"/>
      <c r="P4900" s="2"/>
      <c r="Q4900" s="2"/>
      <c r="R4900" s="2"/>
      <c r="S4900" s="2"/>
      <c r="T4900" s="2"/>
      <c r="U4900" s="2"/>
      <c r="V4900" s="2"/>
      <c r="W4900" s="2"/>
      <c r="X4900" s="2"/>
      <c r="Y4900" s="2"/>
      <c r="Z4900" s="2"/>
      <c r="AA4900" s="2"/>
      <c r="AB4900" s="2"/>
      <c r="AC4900" s="2"/>
      <c r="AD4900" s="2"/>
      <c r="AE4900" s="2"/>
      <c r="AF4900" s="2"/>
      <c r="AG4900" s="2"/>
      <c r="AH4900" s="2"/>
      <c r="AI4900" s="2"/>
      <c r="AJ4900" s="2"/>
      <c r="AK4900" s="2"/>
      <c r="AL4900" s="2"/>
      <c r="AM4900" s="2"/>
      <c r="AN4900" s="2"/>
      <c r="AO4900" s="2"/>
      <c r="AP4900" s="2"/>
      <c r="AQ4900" s="2"/>
      <c r="AR4900" s="2"/>
      <c r="AS4900" s="2"/>
      <c r="AT4900" s="2"/>
      <c r="AU4900" s="2"/>
    </row>
    <row r="4901" spans="1:47" ht="15.75">
      <c r="A4901" s="2"/>
      <c r="B4901" s="2"/>
      <c r="C4901" s="2"/>
      <c r="D4901" s="2"/>
      <c r="E4901" s="2"/>
      <c r="F4901" s="26"/>
      <c r="G4901" s="4"/>
      <c r="H4901" s="2"/>
      <c r="I4901" s="2"/>
      <c r="J4901" s="2"/>
      <c r="K4901" s="2"/>
      <c r="L4901" s="2"/>
      <c r="M4901" s="2"/>
      <c r="N4901" s="2"/>
      <c r="O4901" s="2"/>
      <c r="P4901" s="2"/>
      <c r="Q4901" s="2"/>
      <c r="R4901" s="2"/>
      <c r="S4901" s="2"/>
      <c r="T4901" s="2"/>
      <c r="U4901" s="2"/>
      <c r="V4901" s="2"/>
      <c r="W4901" s="2"/>
      <c r="X4901" s="2"/>
      <c r="Y4901" s="2"/>
      <c r="Z4901" s="2"/>
      <c r="AA4901" s="2"/>
      <c r="AB4901" s="2"/>
      <c r="AC4901" s="2"/>
      <c r="AD4901" s="2"/>
      <c r="AE4901" s="2"/>
      <c r="AF4901" s="2"/>
      <c r="AG4901" s="2"/>
      <c r="AH4901" s="2"/>
      <c r="AI4901" s="2"/>
      <c r="AJ4901" s="2"/>
      <c r="AK4901" s="2"/>
      <c r="AL4901" s="2"/>
      <c r="AM4901" s="2"/>
      <c r="AN4901" s="2"/>
      <c r="AO4901" s="2"/>
      <c r="AP4901" s="2"/>
      <c r="AQ4901" s="2"/>
      <c r="AR4901" s="2"/>
      <c r="AS4901" s="2"/>
      <c r="AT4901" s="2"/>
      <c r="AU4901" s="2"/>
    </row>
    <row r="4902" spans="1:47" ht="15.75">
      <c r="A4902" s="2"/>
      <c r="B4902" s="2"/>
      <c r="C4902" s="2"/>
      <c r="D4902" s="2"/>
      <c r="E4902" s="2"/>
      <c r="F4902" s="26"/>
      <c r="G4902" s="4"/>
      <c r="H4902" s="2"/>
      <c r="I4902" s="2"/>
      <c r="J4902" s="2"/>
      <c r="K4902" s="2"/>
      <c r="L4902" s="2"/>
      <c r="M4902" s="2"/>
      <c r="N4902" s="2"/>
      <c r="O4902" s="2"/>
      <c r="P4902" s="2"/>
      <c r="Q4902" s="2"/>
      <c r="R4902" s="2"/>
      <c r="S4902" s="2"/>
      <c r="T4902" s="2"/>
      <c r="U4902" s="2"/>
      <c r="V4902" s="2"/>
      <c r="W4902" s="2"/>
      <c r="X4902" s="2"/>
      <c r="Y4902" s="2"/>
      <c r="Z4902" s="2"/>
      <c r="AA4902" s="2"/>
      <c r="AB4902" s="2"/>
      <c r="AC4902" s="2"/>
      <c r="AD4902" s="2"/>
      <c r="AE4902" s="2"/>
      <c r="AF4902" s="2"/>
      <c r="AG4902" s="2"/>
      <c r="AH4902" s="2"/>
      <c r="AI4902" s="2"/>
      <c r="AJ4902" s="2"/>
      <c r="AK4902" s="2"/>
      <c r="AL4902" s="2"/>
      <c r="AM4902" s="2"/>
      <c r="AN4902" s="2"/>
      <c r="AO4902" s="2"/>
      <c r="AP4902" s="2"/>
      <c r="AQ4902" s="2"/>
      <c r="AR4902" s="2"/>
      <c r="AS4902" s="2"/>
      <c r="AT4902" s="2"/>
      <c r="AU4902" s="2"/>
    </row>
    <row r="4903" spans="1:47" ht="15.75">
      <c r="A4903" s="2"/>
      <c r="B4903" s="2"/>
      <c r="C4903" s="2"/>
      <c r="D4903" s="2"/>
      <c r="E4903" s="2"/>
      <c r="F4903" s="26"/>
      <c r="G4903" s="4"/>
      <c r="H4903" s="2"/>
      <c r="I4903" s="2"/>
      <c r="J4903" s="2"/>
      <c r="K4903" s="2"/>
      <c r="L4903" s="2"/>
      <c r="M4903" s="2"/>
      <c r="N4903" s="2"/>
      <c r="O4903" s="2"/>
      <c r="P4903" s="2"/>
      <c r="Q4903" s="2"/>
      <c r="R4903" s="2"/>
      <c r="S4903" s="2"/>
      <c r="T4903" s="2"/>
      <c r="U4903" s="2"/>
      <c r="V4903" s="2"/>
      <c r="W4903" s="2"/>
      <c r="X4903" s="2"/>
      <c r="Y4903" s="2"/>
      <c r="Z4903" s="2"/>
      <c r="AA4903" s="2"/>
      <c r="AB4903" s="2"/>
      <c r="AC4903" s="2"/>
      <c r="AD4903" s="2"/>
      <c r="AE4903" s="2"/>
      <c r="AF4903" s="2"/>
      <c r="AG4903" s="2"/>
      <c r="AH4903" s="2"/>
      <c r="AI4903" s="2"/>
      <c r="AJ4903" s="2"/>
      <c r="AK4903" s="2"/>
      <c r="AL4903" s="2"/>
      <c r="AM4903" s="2"/>
      <c r="AN4903" s="2"/>
      <c r="AO4903" s="2"/>
      <c r="AP4903" s="2"/>
      <c r="AQ4903" s="2"/>
      <c r="AR4903" s="2"/>
      <c r="AS4903" s="2"/>
      <c r="AT4903" s="2"/>
      <c r="AU4903" s="2"/>
    </row>
    <row r="4904" spans="1:47" ht="15.75">
      <c r="A4904" s="2"/>
      <c r="B4904" s="2"/>
      <c r="C4904" s="2"/>
      <c r="D4904" s="2"/>
      <c r="E4904" s="2"/>
      <c r="F4904" s="26"/>
      <c r="G4904" s="4"/>
      <c r="H4904" s="2"/>
      <c r="I4904" s="2"/>
      <c r="J4904" s="2"/>
      <c r="K4904" s="2"/>
      <c r="L4904" s="2"/>
      <c r="M4904" s="2"/>
      <c r="N4904" s="2"/>
      <c r="O4904" s="2"/>
      <c r="P4904" s="2"/>
      <c r="Q4904" s="2"/>
      <c r="R4904" s="2"/>
      <c r="S4904" s="2"/>
      <c r="T4904" s="2"/>
      <c r="U4904" s="2"/>
      <c r="V4904" s="2"/>
      <c r="W4904" s="2"/>
      <c r="X4904" s="2"/>
      <c r="Y4904" s="2"/>
      <c r="Z4904" s="2"/>
      <c r="AA4904" s="2"/>
      <c r="AB4904" s="2"/>
      <c r="AC4904" s="2"/>
      <c r="AD4904" s="2"/>
      <c r="AE4904" s="2"/>
      <c r="AF4904" s="2"/>
      <c r="AG4904" s="2"/>
      <c r="AH4904" s="2"/>
      <c r="AI4904" s="2"/>
      <c r="AJ4904" s="2"/>
      <c r="AK4904" s="2"/>
      <c r="AL4904" s="2"/>
      <c r="AM4904" s="2"/>
      <c r="AN4904" s="2"/>
      <c r="AO4904" s="2"/>
      <c r="AP4904" s="2"/>
      <c r="AQ4904" s="2"/>
      <c r="AR4904" s="2"/>
      <c r="AS4904" s="2"/>
      <c r="AT4904" s="2"/>
      <c r="AU4904" s="2"/>
    </row>
    <row r="4905" spans="1:47" ht="15.75">
      <c r="A4905" s="2"/>
      <c r="B4905" s="2"/>
      <c r="C4905" s="2"/>
      <c r="D4905" s="2"/>
      <c r="E4905" s="2"/>
      <c r="F4905" s="26"/>
      <c r="G4905" s="4"/>
      <c r="H4905" s="2"/>
      <c r="I4905" s="2"/>
      <c r="J4905" s="2"/>
      <c r="K4905" s="2"/>
      <c r="L4905" s="2"/>
      <c r="M4905" s="2"/>
      <c r="N4905" s="2"/>
      <c r="O4905" s="2"/>
      <c r="P4905" s="2"/>
      <c r="Q4905" s="2"/>
      <c r="R4905" s="2"/>
      <c r="S4905" s="2"/>
      <c r="T4905" s="2"/>
      <c r="U4905" s="2"/>
      <c r="V4905" s="2"/>
      <c r="W4905" s="2"/>
      <c r="X4905" s="2"/>
      <c r="Y4905" s="2"/>
      <c r="Z4905" s="2"/>
      <c r="AA4905" s="2"/>
      <c r="AB4905" s="2"/>
      <c r="AC4905" s="2"/>
      <c r="AD4905" s="2"/>
      <c r="AE4905" s="2"/>
      <c r="AF4905" s="2"/>
      <c r="AG4905" s="2"/>
      <c r="AH4905" s="2"/>
      <c r="AI4905" s="2"/>
      <c r="AJ4905" s="2"/>
      <c r="AK4905" s="2"/>
      <c r="AL4905" s="2"/>
      <c r="AM4905" s="2"/>
      <c r="AN4905" s="2"/>
      <c r="AO4905" s="2"/>
      <c r="AP4905" s="2"/>
      <c r="AQ4905" s="2"/>
      <c r="AR4905" s="2"/>
      <c r="AS4905" s="2"/>
      <c r="AT4905" s="2"/>
      <c r="AU4905" s="2"/>
    </row>
    <row r="4906" spans="1:47" ht="15.75">
      <c r="A4906" s="2"/>
      <c r="B4906" s="2"/>
      <c r="C4906" s="2"/>
      <c r="D4906" s="2"/>
      <c r="E4906" s="2"/>
      <c r="F4906" s="26"/>
      <c r="G4906" s="4"/>
      <c r="H4906" s="2"/>
      <c r="I4906" s="2"/>
      <c r="J4906" s="2"/>
      <c r="K4906" s="2"/>
      <c r="L4906" s="2"/>
      <c r="M4906" s="2"/>
      <c r="N4906" s="2"/>
      <c r="O4906" s="2"/>
      <c r="P4906" s="2"/>
      <c r="Q4906" s="2"/>
      <c r="R4906" s="2"/>
      <c r="S4906" s="2"/>
      <c r="T4906" s="2"/>
      <c r="U4906" s="2"/>
      <c r="V4906" s="2"/>
      <c r="W4906" s="2"/>
      <c r="X4906" s="2"/>
      <c r="Y4906" s="2"/>
      <c r="Z4906" s="2"/>
      <c r="AA4906" s="2"/>
      <c r="AB4906" s="2"/>
      <c r="AC4906" s="2"/>
      <c r="AD4906" s="2"/>
      <c r="AE4906" s="2"/>
      <c r="AF4906" s="2"/>
      <c r="AG4906" s="2"/>
      <c r="AH4906" s="2"/>
      <c r="AI4906" s="2"/>
      <c r="AJ4906" s="2"/>
      <c r="AK4906" s="2"/>
      <c r="AL4906" s="2"/>
      <c r="AM4906" s="2"/>
      <c r="AN4906" s="2"/>
      <c r="AO4906" s="2"/>
      <c r="AP4906" s="2"/>
      <c r="AQ4906" s="2"/>
      <c r="AR4906" s="2"/>
      <c r="AS4906" s="2"/>
      <c r="AT4906" s="2"/>
      <c r="AU4906" s="2"/>
    </row>
    <row r="4907" spans="1:47" ht="15.75">
      <c r="A4907" s="2"/>
      <c r="B4907" s="2"/>
      <c r="C4907" s="2"/>
      <c r="D4907" s="2"/>
      <c r="E4907" s="2"/>
      <c r="F4907" s="26"/>
      <c r="G4907" s="4"/>
      <c r="H4907" s="2"/>
      <c r="I4907" s="2"/>
      <c r="J4907" s="2"/>
      <c r="K4907" s="2"/>
      <c r="L4907" s="2"/>
      <c r="M4907" s="2"/>
      <c r="N4907" s="2"/>
      <c r="O4907" s="2"/>
      <c r="P4907" s="2"/>
      <c r="Q4907" s="2"/>
      <c r="R4907" s="2"/>
      <c r="S4907" s="2"/>
      <c r="T4907" s="2"/>
      <c r="U4907" s="2"/>
      <c r="V4907" s="2"/>
      <c r="W4907" s="2"/>
      <c r="X4907" s="2"/>
      <c r="Y4907" s="2"/>
      <c r="Z4907" s="2"/>
      <c r="AA4907" s="2"/>
      <c r="AB4907" s="2"/>
      <c r="AC4907" s="2"/>
      <c r="AD4907" s="2"/>
      <c r="AE4907" s="2"/>
      <c r="AF4907" s="2"/>
      <c r="AG4907" s="2"/>
      <c r="AH4907" s="2"/>
      <c r="AI4907" s="2"/>
      <c r="AJ4907" s="2"/>
      <c r="AK4907" s="2"/>
      <c r="AL4907" s="2"/>
      <c r="AM4907" s="2"/>
      <c r="AN4907" s="2"/>
      <c r="AO4907" s="2"/>
      <c r="AP4907" s="2"/>
      <c r="AQ4907" s="2"/>
      <c r="AR4907" s="2"/>
      <c r="AS4907" s="2"/>
      <c r="AT4907" s="2"/>
      <c r="AU4907" s="2"/>
    </row>
    <row r="4908" spans="1:47" ht="15.75">
      <c r="A4908" s="2"/>
      <c r="B4908" s="2"/>
      <c r="C4908" s="2"/>
      <c r="D4908" s="2"/>
      <c r="E4908" s="2"/>
      <c r="F4908" s="26"/>
      <c r="G4908" s="4"/>
      <c r="H4908" s="2"/>
      <c r="I4908" s="2"/>
      <c r="J4908" s="2"/>
      <c r="K4908" s="2"/>
      <c r="L4908" s="2"/>
      <c r="M4908" s="2"/>
      <c r="N4908" s="2"/>
      <c r="O4908" s="2"/>
      <c r="P4908" s="2"/>
      <c r="Q4908" s="2"/>
      <c r="R4908" s="2"/>
      <c r="S4908" s="2"/>
      <c r="T4908" s="2"/>
      <c r="U4908" s="2"/>
      <c r="V4908" s="2"/>
      <c r="W4908" s="2"/>
      <c r="X4908" s="2"/>
      <c r="Y4908" s="2"/>
      <c r="Z4908" s="2"/>
      <c r="AA4908" s="2"/>
      <c r="AB4908" s="2"/>
      <c r="AC4908" s="2"/>
      <c r="AD4908" s="2"/>
      <c r="AE4908" s="2"/>
      <c r="AF4908" s="2"/>
      <c r="AG4908" s="2"/>
      <c r="AH4908" s="2"/>
      <c r="AI4908" s="2"/>
      <c r="AJ4908" s="2"/>
      <c r="AK4908" s="2"/>
      <c r="AL4908" s="2"/>
      <c r="AM4908" s="2"/>
      <c r="AN4908" s="2"/>
      <c r="AO4908" s="2"/>
      <c r="AP4908" s="2"/>
      <c r="AQ4908" s="2"/>
      <c r="AR4908" s="2"/>
      <c r="AS4908" s="2"/>
      <c r="AT4908" s="2"/>
      <c r="AU4908" s="2"/>
    </row>
    <row r="4909" spans="1:47" ht="15.75">
      <c r="A4909" s="2"/>
      <c r="B4909" s="2"/>
      <c r="C4909" s="2"/>
      <c r="D4909" s="2"/>
      <c r="E4909" s="2"/>
      <c r="F4909" s="26"/>
      <c r="G4909" s="4"/>
      <c r="H4909" s="2"/>
      <c r="I4909" s="2"/>
      <c r="J4909" s="2"/>
      <c r="K4909" s="2"/>
      <c r="L4909" s="2"/>
      <c r="M4909" s="2"/>
      <c r="N4909" s="2"/>
      <c r="O4909" s="2"/>
      <c r="P4909" s="2"/>
      <c r="Q4909" s="2"/>
      <c r="R4909" s="2"/>
      <c r="S4909" s="2"/>
      <c r="T4909" s="2"/>
      <c r="U4909" s="2"/>
      <c r="V4909" s="2"/>
      <c r="W4909" s="2"/>
      <c r="X4909" s="2"/>
      <c r="Y4909" s="2"/>
      <c r="Z4909" s="2"/>
      <c r="AA4909" s="2"/>
      <c r="AB4909" s="2"/>
      <c r="AC4909" s="2"/>
      <c r="AD4909" s="2"/>
      <c r="AE4909" s="2"/>
      <c r="AF4909" s="2"/>
      <c r="AG4909" s="2"/>
      <c r="AH4909" s="2"/>
      <c r="AI4909" s="2"/>
      <c r="AJ4909" s="2"/>
      <c r="AK4909" s="2"/>
      <c r="AL4909" s="2"/>
      <c r="AM4909" s="2"/>
      <c r="AN4909" s="2"/>
      <c r="AO4909" s="2"/>
      <c r="AP4909" s="2"/>
      <c r="AQ4909" s="2"/>
      <c r="AR4909" s="2"/>
      <c r="AS4909" s="2"/>
      <c r="AT4909" s="2"/>
      <c r="AU4909" s="2"/>
    </row>
    <row r="4910" spans="1:47" ht="15.75">
      <c r="A4910" s="2"/>
      <c r="B4910" s="2"/>
      <c r="C4910" s="2"/>
      <c r="D4910" s="2"/>
      <c r="E4910" s="2"/>
      <c r="F4910" s="26"/>
      <c r="G4910" s="4"/>
      <c r="H4910" s="2"/>
      <c r="I4910" s="2"/>
      <c r="J4910" s="2"/>
      <c r="K4910" s="2"/>
      <c r="L4910" s="2"/>
      <c r="M4910" s="2"/>
      <c r="N4910" s="2"/>
      <c r="O4910" s="2"/>
      <c r="P4910" s="2"/>
      <c r="Q4910" s="2"/>
      <c r="R4910" s="2"/>
      <c r="S4910" s="2"/>
      <c r="T4910" s="2"/>
      <c r="U4910" s="2"/>
      <c r="V4910" s="2"/>
      <c r="W4910" s="2"/>
      <c r="X4910" s="2"/>
      <c r="Y4910" s="2"/>
      <c r="Z4910" s="2"/>
      <c r="AA4910" s="2"/>
      <c r="AB4910" s="2"/>
      <c r="AC4910" s="2"/>
      <c r="AD4910" s="2"/>
      <c r="AE4910" s="2"/>
      <c r="AF4910" s="2"/>
      <c r="AG4910" s="2"/>
      <c r="AH4910" s="2"/>
      <c r="AI4910" s="2"/>
      <c r="AJ4910" s="2"/>
      <c r="AK4910" s="2"/>
      <c r="AL4910" s="2"/>
      <c r="AM4910" s="2"/>
      <c r="AN4910" s="2"/>
      <c r="AO4910" s="2"/>
      <c r="AP4910" s="2"/>
      <c r="AQ4910" s="2"/>
      <c r="AR4910" s="2"/>
      <c r="AS4910" s="2"/>
      <c r="AT4910" s="2"/>
      <c r="AU4910" s="2"/>
    </row>
    <row r="4911" spans="1:47" ht="15.75">
      <c r="A4911" s="2"/>
      <c r="B4911" s="2"/>
      <c r="C4911" s="2"/>
      <c r="D4911" s="2"/>
      <c r="E4911" s="2"/>
      <c r="F4911" s="26"/>
      <c r="G4911" s="4"/>
      <c r="H4911" s="2"/>
      <c r="I4911" s="2"/>
      <c r="J4911" s="2"/>
      <c r="K4911" s="2"/>
      <c r="L4911" s="2"/>
      <c r="M4911" s="2"/>
      <c r="N4911" s="2"/>
      <c r="O4911" s="2"/>
      <c r="P4911" s="2"/>
      <c r="Q4911" s="2"/>
      <c r="R4911" s="2"/>
      <c r="S4911" s="2"/>
      <c r="T4911" s="2"/>
      <c r="U4911" s="2"/>
      <c r="V4911" s="2"/>
      <c r="W4911" s="2"/>
      <c r="X4911" s="2"/>
      <c r="Y4911" s="2"/>
      <c r="Z4911" s="2"/>
      <c r="AA4911" s="2"/>
      <c r="AB4911" s="2"/>
      <c r="AC4911" s="2"/>
      <c r="AD4911" s="2"/>
      <c r="AE4911" s="2"/>
      <c r="AF4911" s="2"/>
      <c r="AG4911" s="2"/>
      <c r="AH4911" s="2"/>
      <c r="AI4911" s="2"/>
      <c r="AJ4911" s="2"/>
      <c r="AK4911" s="2"/>
      <c r="AL4911" s="2"/>
      <c r="AM4911" s="2"/>
      <c r="AN4911" s="2"/>
      <c r="AO4911" s="2"/>
      <c r="AP4911" s="2"/>
      <c r="AQ4911" s="2"/>
      <c r="AR4911" s="2"/>
      <c r="AS4911" s="2"/>
      <c r="AT4911" s="2"/>
      <c r="AU4911" s="2"/>
    </row>
    <row r="4912" spans="1:47" ht="15.75">
      <c r="A4912" s="2"/>
      <c r="B4912" s="2"/>
      <c r="C4912" s="2"/>
      <c r="D4912" s="2"/>
      <c r="E4912" s="2"/>
      <c r="F4912" s="26"/>
      <c r="G4912" s="4"/>
      <c r="H4912" s="2"/>
      <c r="I4912" s="2"/>
      <c r="J4912" s="2"/>
      <c r="K4912" s="2"/>
      <c r="L4912" s="2"/>
      <c r="M4912" s="2"/>
      <c r="N4912" s="2"/>
      <c r="O4912" s="2"/>
      <c r="P4912" s="2"/>
      <c r="Q4912" s="2"/>
      <c r="R4912" s="2"/>
      <c r="S4912" s="2"/>
      <c r="T4912" s="2"/>
      <c r="U4912" s="2"/>
      <c r="V4912" s="2"/>
      <c r="W4912" s="2"/>
      <c r="X4912" s="2"/>
      <c r="Y4912" s="2"/>
      <c r="Z4912" s="2"/>
      <c r="AA4912" s="2"/>
      <c r="AB4912" s="2"/>
      <c r="AC4912" s="2"/>
      <c r="AD4912" s="2"/>
      <c r="AE4912" s="2"/>
      <c r="AF4912" s="2"/>
      <c r="AG4912" s="2"/>
      <c r="AH4912" s="2"/>
      <c r="AI4912" s="2"/>
      <c r="AJ4912" s="2"/>
      <c r="AK4912" s="2"/>
      <c r="AL4912" s="2"/>
      <c r="AM4912" s="2"/>
      <c r="AN4912" s="2"/>
      <c r="AO4912" s="2"/>
      <c r="AP4912" s="2"/>
      <c r="AQ4912" s="2"/>
      <c r="AR4912" s="2"/>
      <c r="AS4912" s="2"/>
      <c r="AT4912" s="2"/>
      <c r="AU4912" s="2"/>
    </row>
    <row r="4913" spans="1:47" ht="15.75">
      <c r="A4913" s="2"/>
      <c r="B4913" s="2"/>
      <c r="C4913" s="2"/>
      <c r="D4913" s="2"/>
      <c r="E4913" s="2"/>
      <c r="F4913" s="26"/>
      <c r="G4913" s="4"/>
      <c r="H4913" s="2"/>
      <c r="I4913" s="2"/>
      <c r="J4913" s="2"/>
      <c r="K4913" s="2"/>
      <c r="L4913" s="2"/>
      <c r="M4913" s="2"/>
      <c r="N4913" s="2"/>
      <c r="O4913" s="2"/>
      <c r="P4913" s="2"/>
      <c r="Q4913" s="2"/>
      <c r="R4913" s="2"/>
      <c r="S4913" s="2"/>
      <c r="T4913" s="2"/>
      <c r="U4913" s="2"/>
      <c r="V4913" s="2"/>
      <c r="W4913" s="2"/>
      <c r="X4913" s="2"/>
      <c r="Y4913" s="2"/>
      <c r="Z4913" s="2"/>
      <c r="AA4913" s="2"/>
      <c r="AB4913" s="2"/>
      <c r="AC4913" s="2"/>
      <c r="AD4913" s="2"/>
      <c r="AE4913" s="2"/>
      <c r="AF4913" s="2"/>
      <c r="AG4913" s="2"/>
      <c r="AH4913" s="2"/>
      <c r="AI4913" s="2"/>
      <c r="AJ4913" s="2"/>
      <c r="AK4913" s="2"/>
      <c r="AL4913" s="2"/>
      <c r="AM4913" s="2"/>
      <c r="AN4913" s="2"/>
      <c r="AO4913" s="2"/>
      <c r="AP4913" s="2"/>
      <c r="AQ4913" s="2"/>
      <c r="AR4913" s="2"/>
      <c r="AS4913" s="2"/>
      <c r="AT4913" s="2"/>
      <c r="AU4913" s="2"/>
    </row>
    <row r="4914" spans="1:47" ht="15.75">
      <c r="A4914" s="2"/>
      <c r="B4914" s="2"/>
      <c r="C4914" s="2"/>
      <c r="D4914" s="2"/>
      <c r="E4914" s="2"/>
      <c r="F4914" s="26"/>
      <c r="G4914" s="4"/>
      <c r="H4914" s="2"/>
      <c r="I4914" s="2"/>
      <c r="J4914" s="2"/>
      <c r="K4914" s="2"/>
      <c r="L4914" s="2"/>
      <c r="M4914" s="2"/>
      <c r="N4914" s="2"/>
      <c r="O4914" s="2"/>
      <c r="P4914" s="2"/>
      <c r="Q4914" s="2"/>
      <c r="R4914" s="2"/>
      <c r="S4914" s="2"/>
      <c r="T4914" s="2"/>
      <c r="U4914" s="2"/>
      <c r="V4914" s="2"/>
      <c r="W4914" s="2"/>
      <c r="X4914" s="2"/>
      <c r="Y4914" s="2"/>
      <c r="Z4914" s="2"/>
      <c r="AA4914" s="2"/>
      <c r="AB4914" s="2"/>
      <c r="AC4914" s="2"/>
      <c r="AD4914" s="2"/>
      <c r="AE4914" s="2"/>
      <c r="AF4914" s="2"/>
      <c r="AG4914" s="2"/>
      <c r="AH4914" s="2"/>
      <c r="AI4914" s="2"/>
      <c r="AJ4914" s="2"/>
      <c r="AK4914" s="2"/>
      <c r="AL4914" s="2"/>
      <c r="AM4914" s="2"/>
      <c r="AN4914" s="2"/>
      <c r="AO4914" s="2"/>
      <c r="AP4914" s="2"/>
      <c r="AQ4914" s="2"/>
      <c r="AR4914" s="2"/>
      <c r="AS4914" s="2"/>
      <c r="AT4914" s="2"/>
      <c r="AU4914" s="2"/>
    </row>
    <row r="4915" spans="1:47" ht="15.75">
      <c r="A4915" s="2"/>
      <c r="B4915" s="2"/>
      <c r="C4915" s="2"/>
      <c r="D4915" s="2"/>
      <c r="E4915" s="2"/>
      <c r="F4915" s="26"/>
      <c r="G4915" s="4"/>
      <c r="H4915" s="2"/>
      <c r="I4915" s="2"/>
      <c r="J4915" s="2"/>
      <c r="K4915" s="2"/>
      <c r="L4915" s="2"/>
      <c r="M4915" s="2"/>
      <c r="N4915" s="2"/>
      <c r="O4915" s="2"/>
      <c r="P4915" s="2"/>
      <c r="Q4915" s="2"/>
      <c r="R4915" s="2"/>
      <c r="S4915" s="2"/>
      <c r="T4915" s="2"/>
      <c r="U4915" s="2"/>
      <c r="V4915" s="2"/>
      <c r="W4915" s="2"/>
      <c r="X4915" s="2"/>
      <c r="Y4915" s="2"/>
      <c r="Z4915" s="2"/>
      <c r="AA4915" s="2"/>
      <c r="AB4915" s="2"/>
      <c r="AC4915" s="2"/>
      <c r="AD4915" s="2"/>
      <c r="AE4915" s="2"/>
      <c r="AF4915" s="2"/>
      <c r="AG4915" s="2"/>
      <c r="AH4915" s="2"/>
      <c r="AI4915" s="2"/>
      <c r="AJ4915" s="2"/>
      <c r="AK4915" s="2"/>
      <c r="AL4915" s="2"/>
      <c r="AM4915" s="2"/>
      <c r="AN4915" s="2"/>
      <c r="AO4915" s="2"/>
      <c r="AP4915" s="2"/>
      <c r="AQ4915" s="2"/>
      <c r="AR4915" s="2"/>
      <c r="AS4915" s="2"/>
      <c r="AT4915" s="2"/>
      <c r="AU4915" s="2"/>
    </row>
    <row r="4916" spans="1:47" ht="15.75">
      <c r="A4916" s="2"/>
      <c r="B4916" s="2"/>
      <c r="C4916" s="2"/>
      <c r="D4916" s="2"/>
      <c r="E4916" s="2"/>
      <c r="F4916" s="26"/>
      <c r="G4916" s="4"/>
      <c r="H4916" s="2"/>
      <c r="I4916" s="2"/>
      <c r="J4916" s="2"/>
      <c r="K4916" s="2"/>
      <c r="L4916" s="2"/>
      <c r="M4916" s="2"/>
      <c r="N4916" s="2"/>
      <c r="O4916" s="2"/>
      <c r="P4916" s="2"/>
      <c r="Q4916" s="2"/>
      <c r="R4916" s="2"/>
      <c r="S4916" s="2"/>
      <c r="T4916" s="2"/>
      <c r="U4916" s="2"/>
      <c r="V4916" s="2"/>
      <c r="W4916" s="2"/>
      <c r="X4916" s="2"/>
      <c r="Y4916" s="2"/>
      <c r="Z4916" s="2"/>
      <c r="AA4916" s="2"/>
      <c r="AB4916" s="2"/>
      <c r="AC4916" s="2"/>
      <c r="AD4916" s="2"/>
      <c r="AE4916" s="2"/>
      <c r="AF4916" s="2"/>
      <c r="AG4916" s="2"/>
      <c r="AH4916" s="2"/>
      <c r="AI4916" s="2"/>
      <c r="AJ4916" s="2"/>
      <c r="AK4916" s="2"/>
      <c r="AL4916" s="2"/>
      <c r="AM4916" s="2"/>
      <c r="AN4916" s="2"/>
      <c r="AO4916" s="2"/>
      <c r="AP4916" s="2"/>
      <c r="AQ4916" s="2"/>
      <c r="AR4916" s="2"/>
      <c r="AS4916" s="2"/>
      <c r="AT4916" s="2"/>
      <c r="AU4916" s="2"/>
    </row>
    <row r="4917" spans="1:47" ht="15.75">
      <c r="A4917" s="2"/>
      <c r="B4917" s="2"/>
      <c r="C4917" s="2"/>
      <c r="D4917" s="2"/>
      <c r="E4917" s="2"/>
      <c r="F4917" s="26"/>
      <c r="G4917" s="4"/>
      <c r="H4917" s="2"/>
      <c r="I4917" s="2"/>
      <c r="J4917" s="2"/>
      <c r="K4917" s="2"/>
      <c r="L4917" s="2"/>
      <c r="M4917" s="2"/>
      <c r="N4917" s="2"/>
      <c r="O4917" s="2"/>
      <c r="P4917" s="2"/>
      <c r="Q4917" s="2"/>
      <c r="R4917" s="2"/>
      <c r="S4917" s="2"/>
      <c r="T4917" s="2"/>
      <c r="U4917" s="2"/>
      <c r="V4917" s="2"/>
      <c r="W4917" s="2"/>
      <c r="X4917" s="2"/>
      <c r="Y4917" s="2"/>
      <c r="Z4917" s="2"/>
      <c r="AA4917" s="2"/>
      <c r="AB4917" s="2"/>
      <c r="AC4917" s="2"/>
      <c r="AD4917" s="2"/>
      <c r="AE4917" s="2"/>
      <c r="AF4917" s="2"/>
      <c r="AG4917" s="2"/>
      <c r="AH4917" s="2"/>
      <c r="AI4917" s="2"/>
      <c r="AJ4917" s="2"/>
      <c r="AK4917" s="2"/>
      <c r="AL4917" s="2"/>
      <c r="AM4917" s="2"/>
      <c r="AN4917" s="2"/>
      <c r="AO4917" s="2"/>
      <c r="AP4917" s="2"/>
      <c r="AQ4917" s="2"/>
      <c r="AR4917" s="2"/>
      <c r="AS4917" s="2"/>
      <c r="AT4917" s="2"/>
      <c r="AU4917" s="2"/>
    </row>
    <row r="4918" spans="1:47" ht="15.75">
      <c r="A4918" s="2"/>
      <c r="B4918" s="2"/>
      <c r="C4918" s="2"/>
      <c r="D4918" s="2"/>
      <c r="E4918" s="2"/>
      <c r="F4918" s="26"/>
      <c r="G4918" s="4"/>
      <c r="H4918" s="2"/>
      <c r="I4918" s="2"/>
      <c r="J4918" s="2"/>
      <c r="K4918" s="2"/>
      <c r="L4918" s="2"/>
      <c r="M4918" s="2"/>
      <c r="N4918" s="2"/>
      <c r="O4918" s="2"/>
      <c r="P4918" s="2"/>
      <c r="Q4918" s="2"/>
      <c r="R4918" s="2"/>
      <c r="S4918" s="2"/>
      <c r="T4918" s="2"/>
      <c r="U4918" s="2"/>
      <c r="V4918" s="2"/>
      <c r="W4918" s="2"/>
      <c r="X4918" s="2"/>
      <c r="Y4918" s="2"/>
      <c r="Z4918" s="2"/>
      <c r="AA4918" s="2"/>
      <c r="AB4918" s="2"/>
      <c r="AC4918" s="2"/>
      <c r="AD4918" s="2"/>
      <c r="AE4918" s="2"/>
      <c r="AF4918" s="2"/>
      <c r="AG4918" s="2"/>
      <c r="AH4918" s="2"/>
      <c r="AI4918" s="2"/>
      <c r="AJ4918" s="2"/>
      <c r="AK4918" s="2"/>
      <c r="AL4918" s="2"/>
      <c r="AM4918" s="2"/>
      <c r="AN4918" s="2"/>
      <c r="AO4918" s="2"/>
      <c r="AP4918" s="2"/>
      <c r="AQ4918" s="2"/>
      <c r="AR4918" s="2"/>
      <c r="AS4918" s="2"/>
      <c r="AT4918" s="2"/>
      <c r="AU4918" s="2"/>
    </row>
    <row r="4919" spans="1:47" ht="15.75">
      <c r="A4919" s="2"/>
      <c r="B4919" s="2"/>
      <c r="C4919" s="2"/>
      <c r="D4919" s="2"/>
      <c r="E4919" s="2"/>
      <c r="F4919" s="26"/>
      <c r="G4919" s="4"/>
      <c r="H4919" s="2"/>
      <c r="I4919" s="2"/>
      <c r="J4919" s="2"/>
      <c r="K4919" s="2"/>
      <c r="L4919" s="2"/>
      <c r="M4919" s="2"/>
      <c r="N4919" s="2"/>
      <c r="O4919" s="2"/>
      <c r="P4919" s="2"/>
      <c r="Q4919" s="2"/>
      <c r="R4919" s="2"/>
      <c r="S4919" s="2"/>
      <c r="T4919" s="2"/>
      <c r="U4919" s="2"/>
      <c r="V4919" s="2"/>
      <c r="W4919" s="2"/>
      <c r="X4919" s="2"/>
      <c r="Y4919" s="2"/>
      <c r="Z4919" s="2"/>
      <c r="AA4919" s="2"/>
      <c r="AB4919" s="2"/>
      <c r="AC4919" s="2"/>
      <c r="AD4919" s="2"/>
      <c r="AE4919" s="2"/>
      <c r="AF4919" s="2"/>
      <c r="AG4919" s="2"/>
      <c r="AH4919" s="2"/>
      <c r="AI4919" s="2"/>
      <c r="AJ4919" s="2"/>
      <c r="AK4919" s="2"/>
      <c r="AL4919" s="2"/>
      <c r="AM4919" s="2"/>
      <c r="AN4919" s="2"/>
      <c r="AO4919" s="2"/>
      <c r="AP4919" s="2"/>
      <c r="AQ4919" s="2"/>
      <c r="AR4919" s="2"/>
      <c r="AS4919" s="2"/>
      <c r="AT4919" s="2"/>
      <c r="AU4919" s="2"/>
    </row>
    <row r="4920" spans="1:47" ht="15.75">
      <c r="A4920" s="2"/>
      <c r="B4920" s="2"/>
      <c r="C4920" s="2"/>
      <c r="D4920" s="2"/>
      <c r="E4920" s="2"/>
      <c r="F4920" s="26"/>
      <c r="G4920" s="4"/>
      <c r="H4920" s="2"/>
      <c r="I4920" s="2"/>
      <c r="J4920" s="2"/>
      <c r="K4920" s="2"/>
      <c r="L4920" s="2"/>
      <c r="M4920" s="2"/>
      <c r="N4920" s="2"/>
      <c r="O4920" s="2"/>
      <c r="P4920" s="2"/>
      <c r="Q4920" s="2"/>
      <c r="R4920" s="2"/>
      <c r="S4920" s="2"/>
      <c r="T4920" s="2"/>
      <c r="U4920" s="2"/>
      <c r="V4920" s="2"/>
      <c r="W4920" s="2"/>
      <c r="X4920" s="2"/>
      <c r="Y4920" s="2"/>
      <c r="Z4920" s="2"/>
      <c r="AA4920" s="2"/>
      <c r="AB4920" s="2"/>
      <c r="AC4920" s="2"/>
      <c r="AD4920" s="2"/>
      <c r="AE4920" s="2"/>
      <c r="AF4920" s="2"/>
      <c r="AG4920" s="2"/>
      <c r="AH4920" s="2"/>
      <c r="AI4920" s="2"/>
      <c r="AJ4920" s="2"/>
      <c r="AK4920" s="2"/>
      <c r="AL4920" s="2"/>
      <c r="AM4920" s="2"/>
      <c r="AN4920" s="2"/>
      <c r="AO4920" s="2"/>
      <c r="AP4920" s="2"/>
      <c r="AQ4920" s="2"/>
      <c r="AR4920" s="2"/>
      <c r="AS4920" s="2"/>
      <c r="AT4920" s="2"/>
      <c r="AU4920" s="2"/>
    </row>
    <row r="4921" spans="1:47" ht="15.75">
      <c r="A4921" s="2"/>
      <c r="B4921" s="2"/>
      <c r="C4921" s="2"/>
      <c r="D4921" s="2"/>
      <c r="E4921" s="2"/>
      <c r="F4921" s="26"/>
      <c r="G4921" s="4"/>
      <c r="H4921" s="2"/>
      <c r="I4921" s="2"/>
      <c r="J4921" s="2"/>
      <c r="K4921" s="2"/>
      <c r="L4921" s="2"/>
      <c r="M4921" s="2"/>
      <c r="N4921" s="2"/>
      <c r="O4921" s="2"/>
      <c r="P4921" s="2"/>
      <c r="Q4921" s="2"/>
      <c r="R4921" s="2"/>
      <c r="S4921" s="2"/>
      <c r="T4921" s="2"/>
      <c r="U4921" s="2"/>
      <c r="V4921" s="2"/>
      <c r="W4921" s="2"/>
      <c r="X4921" s="2"/>
      <c r="Y4921" s="2"/>
      <c r="Z4921" s="2"/>
      <c r="AA4921" s="2"/>
      <c r="AB4921" s="2"/>
      <c r="AC4921" s="2"/>
      <c r="AD4921" s="2"/>
      <c r="AE4921" s="2"/>
      <c r="AF4921" s="2"/>
      <c r="AG4921" s="2"/>
      <c r="AH4921" s="2"/>
      <c r="AI4921" s="2"/>
      <c r="AJ4921" s="2"/>
      <c r="AK4921" s="2"/>
      <c r="AL4921" s="2"/>
      <c r="AM4921" s="2"/>
      <c r="AN4921" s="2"/>
      <c r="AO4921" s="2"/>
      <c r="AP4921" s="2"/>
      <c r="AQ4921" s="2"/>
      <c r="AR4921" s="2"/>
      <c r="AS4921" s="2"/>
      <c r="AT4921" s="2"/>
      <c r="AU4921" s="2"/>
    </row>
    <row r="4922" spans="1:47" ht="15.75">
      <c r="A4922" s="2"/>
      <c r="B4922" s="2"/>
      <c r="C4922" s="2"/>
      <c r="D4922" s="2"/>
      <c r="E4922" s="2"/>
      <c r="F4922" s="26"/>
      <c r="G4922" s="4"/>
      <c r="H4922" s="2"/>
      <c r="I4922" s="2"/>
      <c r="J4922" s="2"/>
      <c r="K4922" s="2"/>
      <c r="L4922" s="2"/>
      <c r="M4922" s="2"/>
      <c r="N4922" s="2"/>
      <c r="O4922" s="2"/>
      <c r="P4922" s="2"/>
      <c r="Q4922" s="2"/>
      <c r="R4922" s="2"/>
      <c r="S4922" s="2"/>
      <c r="T4922" s="2"/>
      <c r="U4922" s="2"/>
      <c r="V4922" s="2"/>
      <c r="W4922" s="2"/>
      <c r="X4922" s="2"/>
      <c r="Y4922" s="2"/>
      <c r="Z4922" s="2"/>
      <c r="AA4922" s="2"/>
      <c r="AB4922" s="2"/>
      <c r="AC4922" s="2"/>
      <c r="AD4922" s="2"/>
      <c r="AE4922" s="2"/>
      <c r="AF4922" s="2"/>
      <c r="AG4922" s="2"/>
      <c r="AH4922" s="2"/>
      <c r="AI4922" s="2"/>
      <c r="AJ4922" s="2"/>
      <c r="AK4922" s="2"/>
      <c r="AL4922" s="2"/>
      <c r="AM4922" s="2"/>
      <c r="AN4922" s="2"/>
      <c r="AO4922" s="2"/>
      <c r="AP4922" s="2"/>
      <c r="AQ4922" s="2"/>
      <c r="AR4922" s="2"/>
      <c r="AS4922" s="2"/>
      <c r="AT4922" s="2"/>
      <c r="AU4922" s="2"/>
    </row>
    <row r="4923" spans="1:47" ht="15.75">
      <c r="A4923" s="2"/>
      <c r="B4923" s="2"/>
      <c r="C4923" s="2"/>
      <c r="D4923" s="2"/>
      <c r="E4923" s="2"/>
      <c r="F4923" s="26"/>
      <c r="G4923" s="4"/>
      <c r="H4923" s="2"/>
      <c r="I4923" s="2"/>
      <c r="J4923" s="2"/>
      <c r="K4923" s="2"/>
      <c r="L4923" s="2"/>
      <c r="M4923" s="2"/>
      <c r="N4923" s="2"/>
      <c r="O4923" s="2"/>
      <c r="P4923" s="2"/>
      <c r="Q4923" s="2"/>
      <c r="R4923" s="2"/>
      <c r="S4923" s="2"/>
      <c r="T4923" s="2"/>
      <c r="U4923" s="2"/>
      <c r="V4923" s="2"/>
      <c r="W4923" s="2"/>
      <c r="X4923" s="2"/>
      <c r="Y4923" s="2"/>
      <c r="Z4923" s="2"/>
      <c r="AA4923" s="2"/>
      <c r="AB4923" s="2"/>
      <c r="AC4923" s="2"/>
      <c r="AD4923" s="2"/>
      <c r="AE4923" s="2"/>
      <c r="AF4923" s="2"/>
      <c r="AG4923" s="2"/>
      <c r="AH4923" s="2"/>
      <c r="AI4923" s="2"/>
      <c r="AJ4923" s="2"/>
      <c r="AK4923" s="2"/>
      <c r="AL4923" s="2"/>
      <c r="AM4923" s="2"/>
      <c r="AN4923" s="2"/>
      <c r="AO4923" s="2"/>
      <c r="AP4923" s="2"/>
      <c r="AQ4923" s="2"/>
      <c r="AR4923" s="2"/>
      <c r="AS4923" s="2"/>
      <c r="AT4923" s="2"/>
      <c r="AU4923" s="2"/>
    </row>
    <row r="4924" spans="1:47" ht="15.75">
      <c r="A4924" s="2"/>
      <c r="B4924" s="2"/>
      <c r="C4924" s="2"/>
      <c r="D4924" s="2"/>
      <c r="E4924" s="2"/>
      <c r="F4924" s="26"/>
      <c r="G4924" s="4"/>
      <c r="H4924" s="2"/>
      <c r="I4924" s="2"/>
      <c r="J4924" s="2"/>
      <c r="K4924" s="2"/>
      <c r="L4924" s="2"/>
      <c r="M4924" s="2"/>
      <c r="N4924" s="2"/>
      <c r="O4924" s="2"/>
      <c r="P4924" s="2"/>
      <c r="Q4924" s="2"/>
      <c r="R4924" s="2"/>
      <c r="S4924" s="2"/>
      <c r="T4924" s="2"/>
      <c r="U4924" s="2"/>
      <c r="V4924" s="2"/>
      <c r="W4924" s="2"/>
      <c r="X4924" s="2"/>
      <c r="Y4924" s="2"/>
      <c r="Z4924" s="2"/>
      <c r="AA4924" s="2"/>
      <c r="AB4924" s="2"/>
      <c r="AC4924" s="2"/>
      <c r="AD4924" s="2"/>
      <c r="AE4924" s="2"/>
      <c r="AF4924" s="2"/>
      <c r="AG4924" s="2"/>
      <c r="AH4924" s="2"/>
      <c r="AI4924" s="2"/>
      <c r="AJ4924" s="2"/>
      <c r="AK4924" s="2"/>
      <c r="AL4924" s="2"/>
      <c r="AM4924" s="2"/>
      <c r="AN4924" s="2"/>
      <c r="AO4924" s="2"/>
      <c r="AP4924" s="2"/>
      <c r="AQ4924" s="2"/>
      <c r="AR4924" s="2"/>
      <c r="AS4924" s="2"/>
      <c r="AT4924" s="2"/>
      <c r="AU4924" s="2"/>
    </row>
    <row r="4925" spans="1:47" ht="15.75">
      <c r="A4925" s="2"/>
      <c r="B4925" s="2"/>
      <c r="C4925" s="2"/>
      <c r="D4925" s="2"/>
      <c r="E4925" s="2"/>
      <c r="F4925" s="26"/>
      <c r="G4925" s="4"/>
      <c r="H4925" s="2"/>
      <c r="I4925" s="2"/>
      <c r="J4925" s="2"/>
      <c r="K4925" s="2"/>
      <c r="L4925" s="2"/>
      <c r="M4925" s="2"/>
      <c r="N4925" s="2"/>
      <c r="O4925" s="2"/>
      <c r="P4925" s="2"/>
      <c r="Q4925" s="2"/>
      <c r="R4925" s="2"/>
      <c r="S4925" s="2"/>
      <c r="T4925" s="2"/>
      <c r="U4925" s="2"/>
      <c r="V4925" s="2"/>
      <c r="W4925" s="2"/>
      <c r="X4925" s="2"/>
      <c r="Y4925" s="2"/>
      <c r="Z4925" s="2"/>
      <c r="AA4925" s="2"/>
      <c r="AB4925" s="2"/>
      <c r="AC4925" s="2"/>
      <c r="AD4925" s="2"/>
      <c r="AE4925" s="2"/>
      <c r="AF4925" s="2"/>
      <c r="AG4925" s="2"/>
      <c r="AH4925" s="2"/>
      <c r="AI4925" s="2"/>
      <c r="AJ4925" s="2"/>
      <c r="AK4925" s="2"/>
      <c r="AL4925" s="2"/>
      <c r="AM4925" s="2"/>
      <c r="AN4925" s="2"/>
      <c r="AO4925" s="2"/>
      <c r="AP4925" s="2"/>
      <c r="AQ4925" s="2"/>
      <c r="AR4925" s="2"/>
      <c r="AS4925" s="2"/>
      <c r="AT4925" s="2"/>
      <c r="AU4925" s="2"/>
    </row>
    <row r="4926" spans="1:47" ht="15.75">
      <c r="A4926" s="2"/>
      <c r="B4926" s="2"/>
      <c r="C4926" s="2"/>
      <c r="D4926" s="2"/>
      <c r="E4926" s="2"/>
      <c r="F4926" s="26"/>
      <c r="G4926" s="4"/>
      <c r="H4926" s="2"/>
      <c r="I4926" s="2"/>
      <c r="J4926" s="2"/>
      <c r="K4926" s="2"/>
      <c r="L4926" s="2"/>
      <c r="M4926" s="2"/>
      <c r="N4926" s="2"/>
      <c r="O4926" s="2"/>
      <c r="P4926" s="2"/>
      <c r="Q4926" s="2"/>
      <c r="R4926" s="2"/>
      <c r="S4926" s="2"/>
      <c r="T4926" s="2"/>
      <c r="U4926" s="2"/>
      <c r="V4926" s="2"/>
      <c r="W4926" s="2"/>
      <c r="X4926" s="2"/>
      <c r="Y4926" s="2"/>
      <c r="Z4926" s="2"/>
      <c r="AA4926" s="2"/>
      <c r="AB4926" s="2"/>
      <c r="AC4926" s="2"/>
      <c r="AD4926" s="2"/>
      <c r="AE4926" s="2"/>
      <c r="AF4926" s="2"/>
      <c r="AG4926" s="2"/>
      <c r="AH4926" s="2"/>
      <c r="AI4926" s="2"/>
      <c r="AJ4926" s="2"/>
      <c r="AK4926" s="2"/>
      <c r="AL4926" s="2"/>
      <c r="AM4926" s="2"/>
      <c r="AN4926" s="2"/>
      <c r="AO4926" s="2"/>
      <c r="AP4926" s="2"/>
      <c r="AQ4926" s="2"/>
      <c r="AR4926" s="2"/>
      <c r="AS4926" s="2"/>
      <c r="AT4926" s="2"/>
      <c r="AU4926" s="2"/>
    </row>
    <row r="4927" spans="1:47" ht="15.75">
      <c r="A4927" s="2"/>
      <c r="B4927" s="2"/>
      <c r="C4927" s="2"/>
      <c r="D4927" s="2"/>
      <c r="E4927" s="2"/>
      <c r="F4927" s="26"/>
      <c r="G4927" s="4"/>
      <c r="H4927" s="2"/>
      <c r="I4927" s="2"/>
      <c r="J4927" s="2"/>
      <c r="K4927" s="2"/>
      <c r="L4927" s="2"/>
      <c r="M4927" s="2"/>
      <c r="N4927" s="2"/>
      <c r="O4927" s="2"/>
      <c r="P4927" s="2"/>
      <c r="Q4927" s="2"/>
      <c r="R4927" s="2"/>
      <c r="S4927" s="2"/>
      <c r="T4927" s="2"/>
      <c r="U4927" s="2"/>
      <c r="V4927" s="2"/>
      <c r="W4927" s="2"/>
      <c r="X4927" s="2"/>
      <c r="Y4927" s="2"/>
      <c r="Z4927" s="2"/>
      <c r="AA4927" s="2"/>
      <c r="AB4927" s="2"/>
      <c r="AC4927" s="2"/>
      <c r="AD4927" s="2"/>
      <c r="AE4927" s="2"/>
      <c r="AF4927" s="2"/>
      <c r="AG4927" s="2"/>
      <c r="AH4927" s="2"/>
      <c r="AI4927" s="2"/>
      <c r="AJ4927" s="2"/>
      <c r="AK4927" s="2"/>
      <c r="AL4927" s="2"/>
      <c r="AM4927" s="2"/>
      <c r="AN4927" s="2"/>
      <c r="AO4927" s="2"/>
      <c r="AP4927" s="2"/>
      <c r="AQ4927" s="2"/>
      <c r="AR4927" s="2"/>
      <c r="AS4927" s="2"/>
      <c r="AT4927" s="2"/>
      <c r="AU4927" s="2"/>
    </row>
    <row r="4928" spans="1:47" ht="15.75">
      <c r="A4928" s="2"/>
      <c r="B4928" s="2"/>
      <c r="C4928" s="2"/>
      <c r="D4928" s="2"/>
      <c r="E4928" s="2"/>
      <c r="F4928" s="26"/>
      <c r="G4928" s="4"/>
      <c r="H4928" s="2"/>
      <c r="I4928" s="2"/>
      <c r="J4928" s="2"/>
      <c r="K4928" s="2"/>
      <c r="L4928" s="2"/>
      <c r="M4928" s="2"/>
      <c r="N4928" s="2"/>
      <c r="O4928" s="2"/>
      <c r="P4928" s="2"/>
      <c r="Q4928" s="2"/>
      <c r="R4928" s="2"/>
      <c r="S4928" s="2"/>
      <c r="T4928" s="2"/>
      <c r="U4928" s="2"/>
      <c r="V4928" s="2"/>
      <c r="W4928" s="2"/>
      <c r="X4928" s="2"/>
      <c r="Y4928" s="2"/>
      <c r="Z4928" s="2"/>
      <c r="AA4928" s="2"/>
      <c r="AB4928" s="2"/>
      <c r="AC4928" s="2"/>
      <c r="AD4928" s="2"/>
      <c r="AE4928" s="2"/>
      <c r="AF4928" s="2"/>
      <c r="AG4928" s="2"/>
      <c r="AH4928" s="2"/>
      <c r="AI4928" s="2"/>
      <c r="AJ4928" s="2"/>
      <c r="AK4928" s="2"/>
      <c r="AL4928" s="2"/>
      <c r="AM4928" s="2"/>
      <c r="AN4928" s="2"/>
      <c r="AO4928" s="2"/>
      <c r="AP4928" s="2"/>
      <c r="AQ4928" s="2"/>
      <c r="AR4928" s="2"/>
      <c r="AS4928" s="2"/>
      <c r="AT4928" s="2"/>
      <c r="AU4928" s="2"/>
    </row>
    <row r="4929" spans="1:47" ht="15.75">
      <c r="A4929" s="2"/>
      <c r="B4929" s="2"/>
      <c r="C4929" s="2"/>
      <c r="D4929" s="2"/>
      <c r="E4929" s="2"/>
      <c r="F4929" s="26"/>
      <c r="G4929" s="4"/>
      <c r="H4929" s="2"/>
      <c r="I4929" s="2"/>
      <c r="J4929" s="2"/>
      <c r="K4929" s="2"/>
      <c r="L4929" s="2"/>
      <c r="M4929" s="2"/>
      <c r="N4929" s="2"/>
      <c r="O4929" s="2"/>
      <c r="P4929" s="2"/>
      <c r="Q4929" s="2"/>
      <c r="R4929" s="2"/>
      <c r="S4929" s="2"/>
      <c r="T4929" s="2"/>
      <c r="U4929" s="2"/>
      <c r="V4929" s="2"/>
      <c r="W4929" s="2"/>
      <c r="X4929" s="2"/>
      <c r="Y4929" s="2"/>
      <c r="Z4929" s="2"/>
      <c r="AA4929" s="2"/>
      <c r="AB4929" s="2"/>
      <c r="AC4929" s="2"/>
      <c r="AD4929" s="2"/>
      <c r="AE4929" s="2"/>
      <c r="AF4929" s="2"/>
      <c r="AG4929" s="2"/>
      <c r="AH4929" s="2"/>
      <c r="AI4929" s="2"/>
      <c r="AJ4929" s="2"/>
      <c r="AK4929" s="2"/>
      <c r="AL4929" s="2"/>
      <c r="AM4929" s="2"/>
      <c r="AN4929" s="2"/>
      <c r="AO4929" s="2"/>
      <c r="AP4929" s="2"/>
      <c r="AQ4929" s="2"/>
      <c r="AR4929" s="2"/>
      <c r="AS4929" s="2"/>
      <c r="AT4929" s="2"/>
      <c r="AU4929" s="2"/>
    </row>
    <row r="4930" spans="1:47" ht="15.75">
      <c r="A4930" s="2"/>
      <c r="B4930" s="2"/>
      <c r="C4930" s="2"/>
      <c r="D4930" s="2"/>
      <c r="E4930" s="2"/>
      <c r="F4930" s="26"/>
      <c r="G4930" s="4"/>
      <c r="H4930" s="2"/>
      <c r="I4930" s="2"/>
      <c r="J4930" s="2"/>
      <c r="K4930" s="2"/>
      <c r="L4930" s="2"/>
      <c r="M4930" s="2"/>
      <c r="N4930" s="2"/>
      <c r="O4930" s="2"/>
      <c r="P4930" s="2"/>
      <c r="Q4930" s="2"/>
      <c r="R4930" s="2"/>
      <c r="S4930" s="2"/>
      <c r="T4930" s="2"/>
      <c r="U4930" s="2"/>
      <c r="V4930" s="2"/>
      <c r="W4930" s="2"/>
      <c r="X4930" s="2"/>
      <c r="Y4930" s="2"/>
      <c r="Z4930" s="2"/>
      <c r="AA4930" s="2"/>
      <c r="AB4930" s="2"/>
      <c r="AC4930" s="2"/>
      <c r="AD4930" s="2"/>
      <c r="AE4930" s="2"/>
      <c r="AF4930" s="2"/>
      <c r="AG4930" s="2"/>
      <c r="AH4930" s="2"/>
      <c r="AI4930" s="2"/>
      <c r="AJ4930" s="2"/>
      <c r="AK4930" s="2"/>
      <c r="AL4930" s="2"/>
      <c r="AM4930" s="2"/>
      <c r="AN4930" s="2"/>
      <c r="AO4930" s="2"/>
      <c r="AP4930" s="2"/>
      <c r="AQ4930" s="2"/>
      <c r="AR4930" s="2"/>
      <c r="AS4930" s="2"/>
      <c r="AT4930" s="2"/>
      <c r="AU4930" s="2"/>
    </row>
    <row r="4931" spans="1:47" ht="15.75">
      <c r="A4931" s="2"/>
      <c r="B4931" s="2"/>
      <c r="C4931" s="2"/>
      <c r="D4931" s="2"/>
      <c r="E4931" s="2"/>
      <c r="F4931" s="26"/>
      <c r="G4931" s="4"/>
      <c r="H4931" s="2"/>
      <c r="I4931" s="2"/>
      <c r="J4931" s="2"/>
      <c r="K4931" s="2"/>
      <c r="L4931" s="2"/>
      <c r="M4931" s="2"/>
      <c r="N4931" s="2"/>
      <c r="O4931" s="2"/>
      <c r="P4931" s="2"/>
      <c r="Q4931" s="2"/>
      <c r="R4931" s="2"/>
      <c r="S4931" s="2"/>
      <c r="T4931" s="2"/>
      <c r="U4931" s="2"/>
      <c r="V4931" s="2"/>
      <c r="W4931" s="2"/>
      <c r="X4931" s="2"/>
      <c r="Y4931" s="2"/>
      <c r="Z4931" s="2"/>
      <c r="AA4931" s="2"/>
      <c r="AB4931" s="2"/>
      <c r="AC4931" s="2"/>
      <c r="AD4931" s="2"/>
      <c r="AE4931" s="2"/>
      <c r="AF4931" s="2"/>
      <c r="AG4931" s="2"/>
      <c r="AH4931" s="2"/>
      <c r="AI4931" s="2"/>
      <c r="AJ4931" s="2"/>
      <c r="AK4931" s="2"/>
      <c r="AL4931" s="2"/>
      <c r="AM4931" s="2"/>
      <c r="AN4931" s="2"/>
      <c r="AO4931" s="2"/>
      <c r="AP4931" s="2"/>
      <c r="AQ4931" s="2"/>
      <c r="AR4931" s="2"/>
      <c r="AS4931" s="2"/>
      <c r="AT4931" s="2"/>
      <c r="AU4931" s="2"/>
    </row>
    <row r="4932" spans="1:47" ht="15.75">
      <c r="A4932" s="2"/>
      <c r="B4932" s="2"/>
      <c r="C4932" s="2"/>
      <c r="D4932" s="2"/>
      <c r="E4932" s="2"/>
      <c r="F4932" s="26"/>
      <c r="G4932" s="4"/>
      <c r="H4932" s="2"/>
      <c r="I4932" s="2"/>
      <c r="J4932" s="2"/>
      <c r="K4932" s="2"/>
      <c r="L4932" s="2"/>
      <c r="M4932" s="2"/>
      <c r="N4932" s="2"/>
      <c r="O4932" s="2"/>
      <c r="P4932" s="2"/>
      <c r="Q4932" s="2"/>
      <c r="R4932" s="2"/>
      <c r="S4932" s="2"/>
      <c r="T4932" s="2"/>
      <c r="U4932" s="2"/>
      <c r="V4932" s="2"/>
      <c r="W4932" s="2"/>
      <c r="X4932" s="2"/>
      <c r="Y4932" s="2"/>
      <c r="Z4932" s="2"/>
      <c r="AA4932" s="2"/>
      <c r="AB4932" s="2"/>
      <c r="AC4932" s="2"/>
      <c r="AD4932" s="2"/>
      <c r="AE4932" s="2"/>
      <c r="AF4932" s="2"/>
      <c r="AG4932" s="2"/>
      <c r="AH4932" s="2"/>
      <c r="AI4932" s="2"/>
      <c r="AJ4932" s="2"/>
      <c r="AK4932" s="2"/>
      <c r="AL4932" s="2"/>
      <c r="AM4932" s="2"/>
      <c r="AN4932" s="2"/>
      <c r="AO4932" s="2"/>
      <c r="AP4932" s="2"/>
      <c r="AQ4932" s="2"/>
      <c r="AR4932" s="2"/>
      <c r="AS4932" s="2"/>
      <c r="AT4932" s="2"/>
      <c r="AU4932" s="2"/>
    </row>
    <row r="4933" spans="1:47" ht="15.75">
      <c r="A4933" s="2"/>
      <c r="B4933" s="2"/>
      <c r="C4933" s="2"/>
      <c r="D4933" s="2"/>
      <c r="E4933" s="2"/>
      <c r="F4933" s="26"/>
      <c r="G4933" s="4"/>
      <c r="H4933" s="2"/>
      <c r="I4933" s="2"/>
      <c r="J4933" s="2"/>
      <c r="K4933" s="2"/>
      <c r="L4933" s="2"/>
      <c r="M4933" s="2"/>
      <c r="N4933" s="2"/>
      <c r="O4933" s="2"/>
      <c r="P4933" s="2"/>
      <c r="Q4933" s="2"/>
      <c r="R4933" s="2"/>
      <c r="S4933" s="2"/>
      <c r="T4933" s="2"/>
      <c r="U4933" s="2"/>
      <c r="V4933" s="2"/>
      <c r="W4933" s="2"/>
      <c r="X4933" s="2"/>
      <c r="Y4933" s="2"/>
      <c r="Z4933" s="2"/>
      <c r="AA4933" s="2"/>
      <c r="AB4933" s="2"/>
      <c r="AC4933" s="2"/>
      <c r="AD4933" s="2"/>
      <c r="AE4933" s="2"/>
      <c r="AF4933" s="2"/>
      <c r="AG4933" s="2"/>
      <c r="AH4933" s="2"/>
      <c r="AI4933" s="2"/>
      <c r="AJ4933" s="2"/>
      <c r="AK4933" s="2"/>
      <c r="AL4933" s="2"/>
      <c r="AM4933" s="2"/>
      <c r="AN4933" s="2"/>
      <c r="AO4933" s="2"/>
      <c r="AP4933" s="2"/>
      <c r="AQ4933" s="2"/>
      <c r="AR4933" s="2"/>
      <c r="AS4933" s="2"/>
      <c r="AT4933" s="2"/>
      <c r="AU4933" s="2"/>
    </row>
    <row r="4934" spans="1:47" ht="15.75">
      <c r="A4934" s="2"/>
      <c r="B4934" s="2"/>
      <c r="C4934" s="2"/>
      <c r="D4934" s="2"/>
      <c r="E4934" s="2"/>
      <c r="F4934" s="26"/>
      <c r="G4934" s="4"/>
      <c r="H4934" s="2"/>
      <c r="I4934" s="2"/>
      <c r="J4934" s="2"/>
      <c r="K4934" s="2"/>
      <c r="L4934" s="2"/>
      <c r="M4934" s="2"/>
      <c r="N4934" s="2"/>
      <c r="O4934" s="2"/>
      <c r="P4934" s="2"/>
      <c r="Q4934" s="2"/>
      <c r="R4934" s="2"/>
      <c r="S4934" s="2"/>
      <c r="T4934" s="2"/>
      <c r="U4934" s="2"/>
      <c r="V4934" s="2"/>
      <c r="W4934" s="2"/>
      <c r="X4934" s="2"/>
      <c r="Y4934" s="2"/>
      <c r="Z4934" s="2"/>
      <c r="AA4934" s="2"/>
      <c r="AB4934" s="2"/>
      <c r="AC4934" s="2"/>
      <c r="AD4934" s="2"/>
      <c r="AE4934" s="2"/>
      <c r="AF4934" s="2"/>
      <c r="AG4934" s="2"/>
      <c r="AH4934" s="2"/>
      <c r="AI4934" s="2"/>
      <c r="AJ4934" s="2"/>
      <c r="AK4934" s="2"/>
      <c r="AL4934" s="2"/>
      <c r="AM4934" s="2"/>
      <c r="AN4934" s="2"/>
      <c r="AO4934" s="2"/>
      <c r="AP4934" s="2"/>
      <c r="AQ4934" s="2"/>
      <c r="AR4934" s="2"/>
      <c r="AS4934" s="2"/>
      <c r="AT4934" s="2"/>
      <c r="AU4934" s="2"/>
    </row>
    <row r="4935" spans="1:47" ht="15.75">
      <c r="A4935" s="2"/>
      <c r="B4935" s="2"/>
      <c r="C4935" s="2"/>
      <c r="D4935" s="2"/>
      <c r="E4935" s="2"/>
      <c r="F4935" s="26"/>
      <c r="G4935" s="4"/>
      <c r="H4935" s="2"/>
      <c r="I4935" s="2"/>
      <c r="J4935" s="2"/>
      <c r="K4935" s="2"/>
      <c r="L4935" s="2"/>
      <c r="M4935" s="2"/>
      <c r="N4935" s="2"/>
      <c r="O4935" s="2"/>
      <c r="P4935" s="2"/>
      <c r="Q4935" s="2"/>
      <c r="R4935" s="2"/>
      <c r="S4935" s="2"/>
      <c r="T4935" s="2"/>
      <c r="U4935" s="2"/>
      <c r="V4935" s="2"/>
      <c r="W4935" s="2"/>
      <c r="X4935" s="2"/>
      <c r="Y4935" s="2"/>
      <c r="Z4935" s="2"/>
      <c r="AA4935" s="2"/>
      <c r="AB4935" s="2"/>
      <c r="AC4935" s="2"/>
      <c r="AD4935" s="2"/>
      <c r="AE4935" s="2"/>
      <c r="AF4935" s="2"/>
      <c r="AG4935" s="2"/>
      <c r="AH4935" s="2"/>
      <c r="AI4935" s="2"/>
      <c r="AJ4935" s="2"/>
      <c r="AK4935" s="2"/>
      <c r="AL4935" s="2"/>
      <c r="AM4935" s="2"/>
      <c r="AN4935" s="2"/>
      <c r="AO4935" s="2"/>
      <c r="AP4935" s="2"/>
      <c r="AQ4935" s="2"/>
      <c r="AR4935" s="2"/>
      <c r="AS4935" s="2"/>
      <c r="AT4935" s="2"/>
      <c r="AU4935" s="2"/>
    </row>
    <row r="4936" spans="1:47" ht="15.75">
      <c r="A4936" s="2"/>
      <c r="B4936" s="2"/>
      <c r="C4936" s="2"/>
      <c r="D4936" s="2"/>
      <c r="E4936" s="2"/>
      <c r="F4936" s="26"/>
      <c r="G4936" s="4"/>
      <c r="H4936" s="2"/>
      <c r="I4936" s="2"/>
      <c r="J4936" s="2"/>
      <c r="K4936" s="2"/>
      <c r="L4936" s="2"/>
      <c r="M4936" s="2"/>
      <c r="N4936" s="2"/>
      <c r="O4936" s="2"/>
      <c r="P4936" s="2"/>
      <c r="Q4936" s="2"/>
      <c r="R4936" s="2"/>
      <c r="S4936" s="2"/>
      <c r="T4936" s="2"/>
      <c r="U4936" s="2"/>
      <c r="V4936" s="2"/>
      <c r="W4936" s="2"/>
      <c r="X4936" s="2"/>
      <c r="Y4936" s="2"/>
      <c r="Z4936" s="2"/>
      <c r="AA4936" s="2"/>
      <c r="AB4936" s="2"/>
      <c r="AC4936" s="2"/>
      <c r="AD4936" s="2"/>
      <c r="AE4936" s="2"/>
      <c r="AF4936" s="2"/>
      <c r="AG4936" s="2"/>
      <c r="AH4936" s="2"/>
      <c r="AI4936" s="2"/>
      <c r="AJ4936" s="2"/>
      <c r="AK4936" s="2"/>
      <c r="AL4936" s="2"/>
      <c r="AM4936" s="2"/>
      <c r="AN4936" s="2"/>
      <c r="AO4936" s="2"/>
      <c r="AP4936" s="2"/>
      <c r="AQ4936" s="2"/>
      <c r="AR4936" s="2"/>
      <c r="AS4936" s="2"/>
      <c r="AT4936" s="2"/>
      <c r="AU4936" s="2"/>
    </row>
    <row r="4937" spans="1:47" ht="15.75">
      <c r="A4937" s="2"/>
      <c r="B4937" s="2"/>
      <c r="C4937" s="2"/>
      <c r="D4937" s="2"/>
      <c r="E4937" s="2"/>
      <c r="F4937" s="26"/>
      <c r="G4937" s="4"/>
      <c r="H4937" s="2"/>
      <c r="I4937" s="2"/>
      <c r="J4937" s="2"/>
      <c r="K4937" s="2"/>
      <c r="L4937" s="2"/>
      <c r="M4937" s="2"/>
      <c r="N4937" s="2"/>
      <c r="O4937" s="2"/>
      <c r="P4937" s="2"/>
      <c r="Q4937" s="2"/>
      <c r="R4937" s="2"/>
      <c r="S4937" s="2"/>
      <c r="T4937" s="2"/>
      <c r="U4937" s="2"/>
      <c r="V4937" s="2"/>
      <c r="W4937" s="2"/>
      <c r="X4937" s="2"/>
      <c r="Y4937" s="2"/>
      <c r="Z4937" s="2"/>
      <c r="AA4937" s="2"/>
      <c r="AB4937" s="2"/>
      <c r="AC4937" s="2"/>
      <c r="AD4937" s="2"/>
      <c r="AE4937" s="2"/>
      <c r="AF4937" s="2"/>
      <c r="AG4937" s="2"/>
      <c r="AH4937" s="2"/>
      <c r="AI4937" s="2"/>
      <c r="AJ4937" s="2"/>
      <c r="AK4937" s="2"/>
      <c r="AL4937" s="2"/>
      <c r="AM4937" s="2"/>
      <c r="AN4937" s="2"/>
      <c r="AO4937" s="2"/>
      <c r="AP4937" s="2"/>
      <c r="AQ4937" s="2"/>
      <c r="AR4937" s="2"/>
      <c r="AS4937" s="2"/>
      <c r="AT4937" s="2"/>
      <c r="AU4937" s="2"/>
    </row>
    <row r="4938" spans="1:47" ht="15.75">
      <c r="A4938" s="2"/>
      <c r="B4938" s="2"/>
      <c r="C4938" s="2"/>
      <c r="D4938" s="2"/>
      <c r="E4938" s="2"/>
      <c r="F4938" s="26"/>
      <c r="G4938" s="4"/>
      <c r="H4938" s="2"/>
      <c r="I4938" s="2"/>
      <c r="J4938" s="2"/>
      <c r="K4938" s="2"/>
      <c r="L4938" s="2"/>
      <c r="M4938" s="2"/>
      <c r="N4938" s="2"/>
      <c r="O4938" s="2"/>
      <c r="P4938" s="2"/>
      <c r="Q4938" s="2"/>
      <c r="R4938" s="2"/>
      <c r="S4938" s="2"/>
      <c r="T4938" s="2"/>
      <c r="U4938" s="2"/>
      <c r="V4938" s="2"/>
      <c r="W4938" s="2"/>
      <c r="X4938" s="2"/>
      <c r="Y4938" s="2"/>
      <c r="Z4938" s="2"/>
      <c r="AA4938" s="2"/>
      <c r="AB4938" s="2"/>
      <c r="AC4938" s="2"/>
      <c r="AD4938" s="2"/>
      <c r="AE4938" s="2"/>
      <c r="AF4938" s="2"/>
      <c r="AG4938" s="2"/>
      <c r="AH4938" s="2"/>
      <c r="AI4938" s="2"/>
      <c r="AJ4938" s="2"/>
      <c r="AK4938" s="2"/>
      <c r="AL4938" s="2"/>
      <c r="AM4938" s="2"/>
      <c r="AN4938" s="2"/>
      <c r="AO4938" s="2"/>
      <c r="AP4938" s="2"/>
      <c r="AQ4938" s="2"/>
      <c r="AR4938" s="2"/>
      <c r="AS4938" s="2"/>
      <c r="AT4938" s="2"/>
      <c r="AU4938" s="2"/>
    </row>
    <row r="4939" spans="1:47" ht="15.75">
      <c r="A4939" s="2"/>
      <c r="B4939" s="2"/>
      <c r="C4939" s="2"/>
      <c r="D4939" s="2"/>
      <c r="E4939" s="2"/>
      <c r="F4939" s="26"/>
      <c r="G4939" s="4"/>
      <c r="H4939" s="2"/>
      <c r="I4939" s="2"/>
      <c r="J4939" s="2"/>
      <c r="K4939" s="2"/>
      <c r="L4939" s="2"/>
      <c r="M4939" s="2"/>
      <c r="N4939" s="2"/>
      <c r="O4939" s="2"/>
      <c r="P4939" s="2"/>
      <c r="Q4939" s="2"/>
      <c r="R4939" s="2"/>
      <c r="S4939" s="2"/>
      <c r="T4939" s="2"/>
      <c r="U4939" s="2"/>
      <c r="V4939" s="2"/>
      <c r="W4939" s="2"/>
      <c r="X4939" s="2"/>
      <c r="Y4939" s="2"/>
      <c r="Z4939" s="2"/>
      <c r="AA4939" s="2"/>
      <c r="AB4939" s="2"/>
      <c r="AC4939" s="2"/>
      <c r="AD4939" s="2"/>
      <c r="AE4939" s="2"/>
      <c r="AF4939" s="2"/>
      <c r="AG4939" s="2"/>
      <c r="AH4939" s="2"/>
      <c r="AI4939" s="2"/>
      <c r="AJ4939" s="2"/>
      <c r="AK4939" s="2"/>
      <c r="AL4939" s="2"/>
      <c r="AM4939" s="2"/>
      <c r="AN4939" s="2"/>
      <c r="AO4939" s="2"/>
      <c r="AP4939" s="2"/>
      <c r="AQ4939" s="2"/>
      <c r="AR4939" s="2"/>
      <c r="AS4939" s="2"/>
      <c r="AT4939" s="2"/>
      <c r="AU4939" s="2"/>
    </row>
    <row r="4940" spans="1:47" ht="15.75">
      <c r="A4940" s="2"/>
      <c r="B4940" s="2"/>
      <c r="C4940" s="2"/>
      <c r="D4940" s="2"/>
      <c r="E4940" s="2"/>
      <c r="F4940" s="26"/>
      <c r="G4940" s="4"/>
      <c r="H4940" s="2"/>
      <c r="I4940" s="2"/>
      <c r="J4940" s="2"/>
      <c r="K4940" s="2"/>
      <c r="L4940" s="2"/>
      <c r="M4940" s="2"/>
      <c r="N4940" s="2"/>
      <c r="O4940" s="2"/>
      <c r="P4940" s="2"/>
      <c r="Q4940" s="2"/>
      <c r="R4940" s="2"/>
      <c r="S4940" s="2"/>
      <c r="T4940" s="2"/>
      <c r="U4940" s="2"/>
      <c r="V4940" s="2"/>
      <c r="W4940" s="2"/>
      <c r="X4940" s="2"/>
      <c r="Y4940" s="2"/>
      <c r="Z4940" s="2"/>
      <c r="AA4940" s="2"/>
      <c r="AB4940" s="2"/>
      <c r="AC4940" s="2"/>
      <c r="AD4940" s="2"/>
      <c r="AE4940" s="2"/>
      <c r="AF4940" s="2"/>
      <c r="AG4940" s="2"/>
      <c r="AH4940" s="2"/>
      <c r="AI4940" s="2"/>
      <c r="AJ4940" s="2"/>
      <c r="AK4940" s="2"/>
      <c r="AL4940" s="2"/>
      <c r="AM4940" s="2"/>
      <c r="AN4940" s="2"/>
      <c r="AO4940" s="2"/>
      <c r="AP4940" s="2"/>
      <c r="AQ4940" s="2"/>
      <c r="AR4940" s="2"/>
      <c r="AS4940" s="2"/>
      <c r="AT4940" s="2"/>
      <c r="AU4940" s="2"/>
    </row>
    <row r="4941" spans="1:47" ht="15.75">
      <c r="A4941" s="2"/>
      <c r="B4941" s="2"/>
      <c r="C4941" s="2"/>
      <c r="D4941" s="2"/>
      <c r="E4941" s="2"/>
      <c r="F4941" s="26"/>
      <c r="G4941" s="4"/>
      <c r="H4941" s="2"/>
      <c r="I4941" s="2"/>
      <c r="J4941" s="2"/>
      <c r="K4941" s="2"/>
      <c r="L4941" s="2"/>
      <c r="M4941" s="2"/>
      <c r="N4941" s="2"/>
      <c r="O4941" s="2"/>
      <c r="P4941" s="2"/>
      <c r="Q4941" s="2"/>
      <c r="R4941" s="2"/>
      <c r="S4941" s="2"/>
      <c r="T4941" s="2"/>
      <c r="U4941" s="2"/>
      <c r="V4941" s="2"/>
      <c r="W4941" s="2"/>
      <c r="X4941" s="2"/>
      <c r="Y4941" s="2"/>
      <c r="Z4941" s="2"/>
      <c r="AA4941" s="2"/>
      <c r="AB4941" s="2"/>
      <c r="AC4941" s="2"/>
      <c r="AD4941" s="2"/>
      <c r="AE4941" s="2"/>
      <c r="AF4941" s="2"/>
      <c r="AG4941" s="2"/>
      <c r="AH4941" s="2"/>
      <c r="AI4941" s="2"/>
      <c r="AJ4941" s="2"/>
      <c r="AK4941" s="2"/>
      <c r="AL4941" s="2"/>
      <c r="AM4941" s="2"/>
      <c r="AN4941" s="2"/>
      <c r="AO4941" s="2"/>
      <c r="AP4941" s="2"/>
      <c r="AQ4941" s="2"/>
      <c r="AR4941" s="2"/>
      <c r="AS4941" s="2"/>
      <c r="AT4941" s="2"/>
      <c r="AU4941" s="2"/>
    </row>
    <row r="4942" spans="1:47" ht="15.75">
      <c r="A4942" s="2"/>
      <c r="B4942" s="2"/>
      <c r="C4942" s="2"/>
      <c r="D4942" s="2"/>
      <c r="E4942" s="2"/>
      <c r="F4942" s="26"/>
      <c r="G4942" s="4"/>
      <c r="H4942" s="2"/>
      <c r="I4942" s="2"/>
      <c r="J4942" s="2"/>
      <c r="K4942" s="2"/>
      <c r="L4942" s="2"/>
      <c r="M4942" s="2"/>
      <c r="N4942" s="2"/>
      <c r="O4942" s="2"/>
      <c r="P4942" s="2"/>
      <c r="Q4942" s="2"/>
      <c r="R4942" s="2"/>
      <c r="S4942" s="2"/>
      <c r="T4942" s="2"/>
      <c r="U4942" s="2"/>
      <c r="V4942" s="2"/>
      <c r="W4942" s="2"/>
      <c r="X4942" s="2"/>
      <c r="Y4942" s="2"/>
      <c r="Z4942" s="2"/>
      <c r="AA4942" s="2"/>
      <c r="AB4942" s="2"/>
      <c r="AC4942" s="2"/>
      <c r="AD4942" s="2"/>
      <c r="AE4942" s="2"/>
      <c r="AF4942" s="2"/>
      <c r="AG4942" s="2"/>
      <c r="AH4942" s="2"/>
      <c r="AI4942" s="2"/>
      <c r="AJ4942" s="2"/>
      <c r="AK4942" s="2"/>
      <c r="AL4942" s="2"/>
      <c r="AM4942" s="2"/>
      <c r="AN4942" s="2"/>
      <c r="AO4942" s="2"/>
      <c r="AP4942" s="2"/>
      <c r="AQ4942" s="2"/>
      <c r="AR4942" s="2"/>
      <c r="AS4942" s="2"/>
      <c r="AT4942" s="2"/>
      <c r="AU4942" s="2"/>
    </row>
    <row r="4943" spans="1:47" ht="15.75">
      <c r="A4943" s="2"/>
      <c r="B4943" s="2"/>
      <c r="C4943" s="2"/>
      <c r="D4943" s="2"/>
      <c r="E4943" s="2"/>
      <c r="F4943" s="26"/>
      <c r="G4943" s="4"/>
      <c r="H4943" s="2"/>
      <c r="I4943" s="2"/>
      <c r="J4943" s="2"/>
      <c r="K4943" s="2"/>
      <c r="L4943" s="2"/>
      <c r="M4943" s="2"/>
      <c r="N4943" s="2"/>
      <c r="O4943" s="2"/>
      <c r="P4943" s="2"/>
      <c r="Q4943" s="2"/>
      <c r="R4943" s="2"/>
      <c r="S4943" s="2"/>
      <c r="T4943" s="2"/>
      <c r="U4943" s="2"/>
      <c r="V4943" s="2"/>
      <c r="W4943" s="2"/>
      <c r="X4943" s="2"/>
      <c r="Y4943" s="2"/>
      <c r="Z4943" s="2"/>
      <c r="AA4943" s="2"/>
      <c r="AB4943" s="2"/>
      <c r="AC4943" s="2"/>
      <c r="AD4943" s="2"/>
      <c r="AE4943" s="2"/>
      <c r="AF4943" s="2"/>
      <c r="AG4943" s="2"/>
      <c r="AH4943" s="2"/>
      <c r="AI4943" s="2"/>
      <c r="AJ4943" s="2"/>
      <c r="AK4943" s="2"/>
      <c r="AL4943" s="2"/>
      <c r="AM4943" s="2"/>
      <c r="AN4943" s="2"/>
      <c r="AO4943" s="2"/>
      <c r="AP4943" s="2"/>
      <c r="AQ4943" s="2"/>
      <c r="AR4943" s="2"/>
      <c r="AS4943" s="2"/>
      <c r="AT4943" s="2"/>
      <c r="AU4943" s="2"/>
    </row>
    <row r="4944" spans="1:47" ht="15.75">
      <c r="A4944" s="2"/>
      <c r="B4944" s="2"/>
      <c r="C4944" s="2"/>
      <c r="D4944" s="2"/>
      <c r="E4944" s="2"/>
      <c r="F4944" s="26"/>
      <c r="G4944" s="4"/>
      <c r="H4944" s="2"/>
      <c r="I4944" s="2"/>
      <c r="J4944" s="2"/>
      <c r="K4944" s="2"/>
      <c r="L4944" s="2"/>
      <c r="M4944" s="2"/>
      <c r="N4944" s="2"/>
      <c r="O4944" s="2"/>
      <c r="P4944" s="2"/>
      <c r="Q4944" s="2"/>
      <c r="R4944" s="2"/>
      <c r="S4944" s="2"/>
      <c r="T4944" s="2"/>
      <c r="U4944" s="2"/>
      <c r="V4944" s="2"/>
      <c r="W4944" s="2"/>
      <c r="X4944" s="2"/>
      <c r="Y4944" s="2"/>
      <c r="Z4944" s="2"/>
      <c r="AA4944" s="2"/>
      <c r="AB4944" s="2"/>
      <c r="AC4944" s="2"/>
      <c r="AD4944" s="2"/>
      <c r="AE4944" s="2"/>
      <c r="AF4944" s="2"/>
      <c r="AG4944" s="2"/>
      <c r="AH4944" s="2"/>
      <c r="AI4944" s="2"/>
      <c r="AJ4944" s="2"/>
      <c r="AK4944" s="2"/>
      <c r="AL4944" s="2"/>
      <c r="AM4944" s="2"/>
      <c r="AN4944" s="2"/>
      <c r="AO4944" s="2"/>
      <c r="AP4944" s="2"/>
      <c r="AQ4944" s="2"/>
      <c r="AR4944" s="2"/>
      <c r="AS4944" s="2"/>
      <c r="AT4944" s="2"/>
      <c r="AU4944" s="2"/>
    </row>
    <row r="4945" spans="1:47" ht="15.75">
      <c r="A4945" s="2"/>
      <c r="B4945" s="2"/>
      <c r="C4945" s="2"/>
      <c r="D4945" s="2"/>
      <c r="E4945" s="2"/>
      <c r="F4945" s="26"/>
      <c r="G4945" s="4"/>
      <c r="H4945" s="2"/>
      <c r="I4945" s="2"/>
      <c r="J4945" s="2"/>
      <c r="K4945" s="2"/>
      <c r="L4945" s="2"/>
      <c r="M4945" s="2"/>
      <c r="N4945" s="2"/>
      <c r="O4945" s="2"/>
      <c r="P4945" s="2"/>
      <c r="Q4945" s="2"/>
      <c r="R4945" s="2"/>
      <c r="S4945" s="2"/>
      <c r="T4945" s="2"/>
      <c r="U4945" s="2"/>
      <c r="V4945" s="2"/>
      <c r="W4945" s="2"/>
      <c r="X4945" s="2"/>
      <c r="Y4945" s="2"/>
      <c r="Z4945" s="2"/>
      <c r="AA4945" s="2"/>
      <c r="AB4945" s="2"/>
      <c r="AC4945" s="2"/>
      <c r="AD4945" s="2"/>
      <c r="AE4945" s="2"/>
      <c r="AF4945" s="2"/>
      <c r="AG4945" s="2"/>
      <c r="AH4945" s="2"/>
      <c r="AI4945" s="2"/>
      <c r="AJ4945" s="2"/>
      <c r="AK4945" s="2"/>
      <c r="AL4945" s="2"/>
      <c r="AM4945" s="2"/>
      <c r="AN4945" s="2"/>
      <c r="AO4945" s="2"/>
      <c r="AP4945" s="2"/>
      <c r="AQ4945" s="2"/>
      <c r="AR4945" s="2"/>
      <c r="AS4945" s="2"/>
      <c r="AT4945" s="2"/>
      <c r="AU4945" s="2"/>
    </row>
    <row r="4946" spans="1:47" ht="15.75">
      <c r="A4946" s="2"/>
      <c r="B4946" s="2"/>
      <c r="C4946" s="2"/>
      <c r="D4946" s="2"/>
      <c r="E4946" s="2"/>
      <c r="F4946" s="26"/>
      <c r="G4946" s="4"/>
      <c r="H4946" s="2"/>
      <c r="I4946" s="2"/>
      <c r="J4946" s="2"/>
      <c r="K4946" s="2"/>
      <c r="L4946" s="2"/>
      <c r="M4946" s="2"/>
      <c r="N4946" s="2"/>
      <c r="O4946" s="2"/>
      <c r="P4946" s="2"/>
      <c r="Q4946" s="2"/>
      <c r="R4946" s="2"/>
      <c r="S4946" s="2"/>
      <c r="T4946" s="2"/>
      <c r="U4946" s="2"/>
      <c r="V4946" s="2"/>
      <c r="W4946" s="2"/>
      <c r="X4946" s="2"/>
      <c r="Y4946" s="2"/>
      <c r="Z4946" s="2"/>
      <c r="AA4946" s="2"/>
      <c r="AB4946" s="2"/>
      <c r="AC4946" s="2"/>
      <c r="AD4946" s="2"/>
      <c r="AE4946" s="2"/>
      <c r="AF4946" s="2"/>
      <c r="AG4946" s="2"/>
      <c r="AH4946" s="2"/>
      <c r="AI4946" s="2"/>
      <c r="AJ4946" s="2"/>
      <c r="AK4946" s="2"/>
      <c r="AL4946" s="2"/>
      <c r="AM4946" s="2"/>
      <c r="AN4946" s="2"/>
      <c r="AO4946" s="2"/>
      <c r="AP4946" s="2"/>
      <c r="AQ4946" s="2"/>
      <c r="AR4946" s="2"/>
      <c r="AS4946" s="2"/>
      <c r="AT4946" s="2"/>
      <c r="AU4946" s="2"/>
    </row>
    <row r="4947" spans="1:47" ht="15.75">
      <c r="A4947" s="2"/>
      <c r="B4947" s="2"/>
      <c r="C4947" s="2"/>
      <c r="D4947" s="2"/>
      <c r="E4947" s="2"/>
      <c r="F4947" s="26"/>
      <c r="G4947" s="4"/>
      <c r="H4947" s="2"/>
      <c r="I4947" s="2"/>
      <c r="J4947" s="2"/>
      <c r="K4947" s="2"/>
      <c r="L4947" s="2"/>
      <c r="M4947" s="2"/>
      <c r="N4947" s="2"/>
      <c r="O4947" s="2"/>
      <c r="P4947" s="2"/>
      <c r="Q4947" s="2"/>
      <c r="R4947" s="2"/>
      <c r="S4947" s="2"/>
      <c r="T4947" s="2"/>
      <c r="U4947" s="2"/>
      <c r="V4947" s="2"/>
      <c r="W4947" s="2"/>
      <c r="X4947" s="2"/>
      <c r="Y4947" s="2"/>
      <c r="Z4947" s="2"/>
      <c r="AA4947" s="2"/>
      <c r="AB4947" s="2"/>
      <c r="AC4947" s="2"/>
      <c r="AD4947" s="2"/>
      <c r="AE4947" s="2"/>
      <c r="AF4947" s="2"/>
      <c r="AG4947" s="2"/>
      <c r="AH4947" s="2"/>
      <c r="AI4947" s="2"/>
      <c r="AJ4947" s="2"/>
      <c r="AK4947" s="2"/>
      <c r="AL4947" s="2"/>
      <c r="AM4947" s="2"/>
      <c r="AN4947" s="2"/>
      <c r="AO4947" s="2"/>
      <c r="AP4947" s="2"/>
      <c r="AQ4947" s="2"/>
      <c r="AR4947" s="2"/>
      <c r="AS4947" s="2"/>
      <c r="AT4947" s="2"/>
      <c r="AU4947" s="2"/>
    </row>
    <row r="4948" spans="1:47" ht="15.75">
      <c r="A4948" s="2"/>
      <c r="B4948" s="2"/>
      <c r="C4948" s="2"/>
      <c r="D4948" s="2"/>
      <c r="E4948" s="2"/>
      <c r="F4948" s="26"/>
      <c r="G4948" s="4"/>
      <c r="H4948" s="2"/>
      <c r="I4948" s="2"/>
      <c r="J4948" s="2"/>
      <c r="K4948" s="2"/>
      <c r="L4948" s="2"/>
      <c r="M4948" s="2"/>
      <c r="N4948" s="2"/>
      <c r="O4948" s="2"/>
      <c r="P4948" s="2"/>
      <c r="Q4948" s="2"/>
      <c r="R4948" s="2"/>
      <c r="S4948" s="2"/>
      <c r="T4948" s="2"/>
      <c r="U4948" s="2"/>
      <c r="V4948" s="2"/>
      <c r="W4948" s="2"/>
      <c r="X4948" s="2"/>
      <c r="Y4948" s="2"/>
      <c r="Z4948" s="2"/>
      <c r="AA4948" s="2"/>
      <c r="AB4948" s="2"/>
      <c r="AC4948" s="2"/>
      <c r="AD4948" s="2"/>
      <c r="AE4948" s="2"/>
      <c r="AF4948" s="2"/>
      <c r="AG4948" s="2"/>
      <c r="AH4948" s="2"/>
      <c r="AI4948" s="2"/>
      <c r="AJ4948" s="2"/>
      <c r="AK4948" s="2"/>
      <c r="AL4948" s="2"/>
      <c r="AM4948" s="2"/>
      <c r="AN4948" s="2"/>
      <c r="AO4948" s="2"/>
      <c r="AP4948" s="2"/>
      <c r="AQ4948" s="2"/>
      <c r="AR4948" s="2"/>
      <c r="AS4948" s="2"/>
      <c r="AT4948" s="2"/>
      <c r="AU4948" s="2"/>
    </row>
    <row r="4949" spans="1:47" ht="15.75">
      <c r="A4949" s="2"/>
      <c r="B4949" s="2"/>
      <c r="C4949" s="2"/>
      <c r="D4949" s="2"/>
      <c r="E4949" s="2"/>
      <c r="F4949" s="26"/>
      <c r="G4949" s="4"/>
      <c r="H4949" s="2"/>
      <c r="I4949" s="2"/>
      <c r="J4949" s="2"/>
      <c r="K4949" s="2"/>
      <c r="L4949" s="2"/>
      <c r="M4949" s="2"/>
      <c r="N4949" s="2"/>
      <c r="O4949" s="2"/>
      <c r="P4949" s="2"/>
      <c r="Q4949" s="2"/>
      <c r="R4949" s="2"/>
      <c r="S4949" s="2"/>
      <c r="T4949" s="2"/>
      <c r="U4949" s="2"/>
      <c r="V4949" s="2"/>
      <c r="W4949" s="2"/>
      <c r="X4949" s="2"/>
      <c r="Y4949" s="2"/>
      <c r="Z4949" s="2"/>
      <c r="AA4949" s="2"/>
      <c r="AB4949" s="2"/>
      <c r="AC4949" s="2"/>
      <c r="AD4949" s="2"/>
      <c r="AE4949" s="2"/>
      <c r="AF4949" s="2"/>
      <c r="AG4949" s="2"/>
      <c r="AH4949" s="2"/>
      <c r="AI4949" s="2"/>
      <c r="AJ4949" s="2"/>
      <c r="AK4949" s="2"/>
      <c r="AL4949" s="2"/>
      <c r="AM4949" s="2"/>
      <c r="AN4949" s="2"/>
      <c r="AO4949" s="2"/>
      <c r="AP4949" s="2"/>
      <c r="AQ4949" s="2"/>
      <c r="AR4949" s="2"/>
      <c r="AS4949" s="2"/>
      <c r="AT4949" s="2"/>
      <c r="AU4949" s="2"/>
    </row>
    <row r="4950" spans="1:47" ht="15.75">
      <c r="A4950" s="2"/>
      <c r="B4950" s="2"/>
      <c r="C4950" s="2"/>
      <c r="D4950" s="2"/>
      <c r="E4950" s="2"/>
      <c r="F4950" s="26"/>
      <c r="G4950" s="4"/>
      <c r="H4950" s="2"/>
      <c r="I4950" s="2"/>
      <c r="J4950" s="2"/>
      <c r="K4950" s="2"/>
      <c r="L4950" s="2"/>
      <c r="M4950" s="2"/>
      <c r="N4950" s="2"/>
      <c r="O4950" s="2"/>
      <c r="P4950" s="2"/>
      <c r="Q4950" s="2"/>
      <c r="R4950" s="2"/>
      <c r="S4950" s="2"/>
      <c r="T4950" s="2"/>
      <c r="U4950" s="2"/>
      <c r="V4950" s="2"/>
      <c r="W4950" s="2"/>
      <c r="X4950" s="2"/>
      <c r="Y4950" s="2"/>
      <c r="Z4950" s="2"/>
      <c r="AA4950" s="2"/>
      <c r="AB4950" s="2"/>
      <c r="AC4950" s="2"/>
      <c r="AD4950" s="2"/>
      <c r="AE4950" s="2"/>
      <c r="AF4950" s="2"/>
      <c r="AG4950" s="2"/>
      <c r="AH4950" s="2"/>
      <c r="AI4950" s="2"/>
      <c r="AJ4950" s="2"/>
      <c r="AK4950" s="2"/>
      <c r="AL4950" s="2"/>
      <c r="AM4950" s="2"/>
      <c r="AN4950" s="2"/>
      <c r="AO4950" s="2"/>
      <c r="AP4950" s="2"/>
      <c r="AQ4950" s="2"/>
      <c r="AR4950" s="2"/>
      <c r="AS4950" s="2"/>
      <c r="AT4950" s="2"/>
      <c r="AU4950" s="2"/>
    </row>
    <row r="4951" spans="1:47" ht="15.75">
      <c r="A4951" s="2"/>
      <c r="B4951" s="2"/>
      <c r="C4951" s="2"/>
      <c r="D4951" s="2"/>
      <c r="E4951" s="2"/>
      <c r="F4951" s="26"/>
      <c r="G4951" s="4"/>
      <c r="H4951" s="2"/>
      <c r="I4951" s="2"/>
      <c r="J4951" s="2"/>
      <c r="K4951" s="2"/>
      <c r="L4951" s="2"/>
      <c r="M4951" s="2"/>
      <c r="N4951" s="2"/>
      <c r="O4951" s="2"/>
      <c r="P4951" s="2"/>
      <c r="Q4951" s="2"/>
      <c r="R4951" s="2"/>
      <c r="S4951" s="2"/>
      <c r="T4951" s="2"/>
      <c r="U4951" s="2"/>
      <c r="V4951" s="2"/>
      <c r="W4951" s="2"/>
      <c r="X4951" s="2"/>
      <c r="Y4951" s="2"/>
      <c r="Z4951" s="2"/>
      <c r="AA4951" s="2"/>
      <c r="AB4951" s="2"/>
      <c r="AC4951" s="2"/>
      <c r="AD4951" s="2"/>
      <c r="AE4951" s="2"/>
      <c r="AF4951" s="2"/>
      <c r="AG4951" s="2"/>
      <c r="AH4951" s="2"/>
      <c r="AI4951" s="2"/>
      <c r="AJ4951" s="2"/>
      <c r="AK4951" s="2"/>
      <c r="AL4951" s="2"/>
      <c r="AM4951" s="2"/>
      <c r="AN4951" s="2"/>
      <c r="AO4951" s="2"/>
      <c r="AP4951" s="2"/>
      <c r="AQ4951" s="2"/>
      <c r="AR4951" s="2"/>
      <c r="AS4951" s="2"/>
      <c r="AT4951" s="2"/>
      <c r="AU4951" s="2"/>
    </row>
    <row r="4952" spans="1:47" ht="15.75">
      <c r="A4952" s="2"/>
      <c r="B4952" s="2"/>
      <c r="C4952" s="2"/>
      <c r="D4952" s="2"/>
      <c r="E4952" s="2"/>
      <c r="F4952" s="26"/>
      <c r="G4952" s="4"/>
      <c r="H4952" s="2"/>
      <c r="I4952" s="2"/>
      <c r="J4952" s="2"/>
      <c r="K4952" s="2"/>
      <c r="L4952" s="2"/>
      <c r="M4952" s="2"/>
      <c r="N4952" s="2"/>
      <c r="O4952" s="2"/>
      <c r="P4952" s="2"/>
      <c r="Q4952" s="2"/>
      <c r="R4952" s="2"/>
      <c r="S4952" s="2"/>
      <c r="T4952" s="2"/>
      <c r="U4952" s="2"/>
      <c r="V4952" s="2"/>
      <c r="W4952" s="2"/>
      <c r="X4952" s="2"/>
      <c r="Y4952" s="2"/>
      <c r="Z4952" s="2"/>
      <c r="AA4952" s="2"/>
      <c r="AB4952" s="2"/>
      <c r="AC4952" s="2"/>
      <c r="AD4952" s="2"/>
      <c r="AE4952" s="2"/>
      <c r="AF4952" s="2"/>
      <c r="AG4952" s="2"/>
      <c r="AH4952" s="2"/>
      <c r="AI4952" s="2"/>
      <c r="AJ4952" s="2"/>
      <c r="AK4952" s="2"/>
      <c r="AL4952" s="2"/>
      <c r="AM4952" s="2"/>
      <c r="AN4952" s="2"/>
      <c r="AO4952" s="2"/>
      <c r="AP4952" s="2"/>
      <c r="AQ4952" s="2"/>
      <c r="AR4952" s="2"/>
      <c r="AS4952" s="2"/>
      <c r="AT4952" s="2"/>
      <c r="AU4952" s="2"/>
    </row>
    <row r="4953" spans="1:47" ht="15.75">
      <c r="A4953" s="2"/>
      <c r="B4953" s="2"/>
      <c r="C4953" s="2"/>
      <c r="D4953" s="2"/>
      <c r="E4953" s="2"/>
      <c r="F4953" s="26"/>
      <c r="G4953" s="4"/>
      <c r="H4953" s="2"/>
      <c r="I4953" s="2"/>
      <c r="J4953" s="2"/>
      <c r="K4953" s="2"/>
      <c r="L4953" s="2"/>
      <c r="M4953" s="2"/>
      <c r="N4953" s="2"/>
      <c r="O4953" s="2"/>
      <c r="P4953" s="2"/>
      <c r="Q4953" s="2"/>
      <c r="R4953" s="2"/>
      <c r="S4953" s="2"/>
      <c r="T4953" s="2"/>
      <c r="U4953" s="2"/>
      <c r="V4953" s="2"/>
      <c r="W4953" s="2"/>
      <c r="X4953" s="2"/>
      <c r="Y4953" s="2"/>
      <c r="Z4953" s="2"/>
      <c r="AA4953" s="2"/>
      <c r="AB4953" s="2"/>
      <c r="AC4953" s="2"/>
      <c r="AD4953" s="2"/>
      <c r="AE4953" s="2"/>
      <c r="AF4953" s="2"/>
      <c r="AG4953" s="2"/>
      <c r="AH4953" s="2"/>
      <c r="AI4953" s="2"/>
      <c r="AJ4953" s="2"/>
      <c r="AK4953" s="2"/>
      <c r="AL4953" s="2"/>
      <c r="AM4953" s="2"/>
      <c r="AN4953" s="2"/>
      <c r="AO4953" s="2"/>
      <c r="AP4953" s="2"/>
      <c r="AQ4953" s="2"/>
      <c r="AR4953" s="2"/>
      <c r="AS4953" s="2"/>
      <c r="AT4953" s="2"/>
      <c r="AU4953" s="2"/>
    </row>
    <row r="4954" spans="1:47" ht="15.75">
      <c r="A4954" s="2"/>
      <c r="B4954" s="2"/>
      <c r="C4954" s="2"/>
      <c r="D4954" s="2"/>
      <c r="E4954" s="2"/>
      <c r="F4954" s="26"/>
      <c r="G4954" s="4"/>
      <c r="H4954" s="2"/>
      <c r="I4954" s="2"/>
      <c r="J4954" s="2"/>
      <c r="K4954" s="2"/>
      <c r="L4954" s="2"/>
      <c r="M4954" s="2"/>
      <c r="N4954" s="2"/>
      <c r="O4954" s="2"/>
      <c r="P4954" s="2"/>
      <c r="Q4954" s="2"/>
      <c r="R4954" s="2"/>
      <c r="S4954" s="2"/>
      <c r="T4954" s="2"/>
      <c r="U4954" s="2"/>
      <c r="V4954" s="2"/>
      <c r="W4954" s="2"/>
      <c r="X4954" s="2"/>
      <c r="Y4954" s="2"/>
      <c r="Z4954" s="2"/>
      <c r="AA4954" s="2"/>
      <c r="AB4954" s="2"/>
      <c r="AC4954" s="2"/>
      <c r="AD4954" s="2"/>
      <c r="AE4954" s="2"/>
      <c r="AF4954" s="2"/>
      <c r="AG4954" s="2"/>
      <c r="AH4954" s="2"/>
      <c r="AI4954" s="2"/>
      <c r="AJ4954" s="2"/>
      <c r="AK4954" s="2"/>
      <c r="AL4954" s="2"/>
      <c r="AM4954" s="2"/>
      <c r="AN4954" s="2"/>
      <c r="AO4954" s="2"/>
      <c r="AP4954" s="2"/>
      <c r="AQ4954" s="2"/>
      <c r="AR4954" s="2"/>
      <c r="AS4954" s="2"/>
      <c r="AT4954" s="2"/>
      <c r="AU4954" s="2"/>
    </row>
    <row r="4955" spans="1:47" ht="15.75">
      <c r="A4955" s="2"/>
      <c r="B4955" s="2"/>
      <c r="C4955" s="2"/>
      <c r="D4955" s="2"/>
      <c r="E4955" s="2"/>
      <c r="F4955" s="26"/>
      <c r="G4955" s="4"/>
      <c r="H4955" s="2"/>
      <c r="I4955" s="2"/>
      <c r="J4955" s="2"/>
      <c r="K4955" s="2"/>
      <c r="L4955" s="2"/>
      <c r="M4955" s="2"/>
      <c r="N4955" s="2"/>
      <c r="O4955" s="2"/>
      <c r="P4955" s="2"/>
      <c r="Q4955" s="2"/>
      <c r="R4955" s="2"/>
      <c r="S4955" s="2"/>
      <c r="T4955" s="2"/>
      <c r="U4955" s="2"/>
      <c r="V4955" s="2"/>
      <c r="W4955" s="2"/>
      <c r="X4955" s="2"/>
      <c r="Y4955" s="2"/>
      <c r="Z4955" s="2"/>
      <c r="AA4955" s="2"/>
      <c r="AB4955" s="2"/>
      <c r="AC4955" s="2"/>
      <c r="AD4955" s="2"/>
      <c r="AE4955" s="2"/>
      <c r="AF4955" s="2"/>
      <c r="AG4955" s="2"/>
      <c r="AH4955" s="2"/>
      <c r="AI4955" s="2"/>
      <c r="AJ4955" s="2"/>
      <c r="AK4955" s="2"/>
      <c r="AL4955" s="2"/>
      <c r="AM4955" s="2"/>
      <c r="AN4955" s="2"/>
      <c r="AO4955" s="2"/>
      <c r="AP4955" s="2"/>
      <c r="AQ4955" s="2"/>
      <c r="AR4955" s="2"/>
      <c r="AS4955" s="2"/>
      <c r="AT4955" s="2"/>
      <c r="AU4955" s="2"/>
    </row>
    <row r="4956" spans="1:47" ht="15.75">
      <c r="A4956" s="2"/>
      <c r="B4956" s="2"/>
      <c r="C4956" s="2"/>
      <c r="D4956" s="2"/>
      <c r="E4956" s="2"/>
      <c r="F4956" s="26"/>
      <c r="G4956" s="4"/>
      <c r="H4956" s="2"/>
      <c r="I4956" s="2"/>
      <c r="J4956" s="2"/>
      <c r="K4956" s="2"/>
      <c r="L4956" s="2"/>
      <c r="M4956" s="2"/>
      <c r="N4956" s="2"/>
      <c r="O4956" s="2"/>
      <c r="P4956" s="2"/>
      <c r="Q4956" s="2"/>
      <c r="R4956" s="2"/>
      <c r="S4956" s="2"/>
      <c r="T4956" s="2"/>
      <c r="U4956" s="2"/>
      <c r="V4956" s="2"/>
      <c r="W4956" s="2"/>
      <c r="X4956" s="2"/>
      <c r="Y4956" s="2"/>
      <c r="Z4956" s="2"/>
      <c r="AA4956" s="2"/>
      <c r="AB4956" s="2"/>
      <c r="AC4956" s="2"/>
      <c r="AD4956" s="2"/>
      <c r="AE4956" s="2"/>
      <c r="AF4956" s="2"/>
      <c r="AG4956" s="2"/>
      <c r="AH4956" s="2"/>
      <c r="AI4956" s="2"/>
      <c r="AJ4956" s="2"/>
      <c r="AK4956" s="2"/>
      <c r="AL4956" s="2"/>
      <c r="AM4956" s="2"/>
      <c r="AN4956" s="2"/>
      <c r="AO4956" s="2"/>
      <c r="AP4956" s="2"/>
      <c r="AQ4956" s="2"/>
      <c r="AR4956" s="2"/>
      <c r="AS4956" s="2"/>
      <c r="AT4956" s="2"/>
      <c r="AU4956" s="2"/>
    </row>
    <row r="4957" spans="1:47" ht="15.75">
      <c r="A4957" s="2"/>
      <c r="B4957" s="2"/>
      <c r="C4957" s="2"/>
      <c r="D4957" s="2"/>
      <c r="E4957" s="2"/>
      <c r="F4957" s="26"/>
      <c r="G4957" s="4"/>
      <c r="H4957" s="2"/>
      <c r="I4957" s="2"/>
      <c r="J4957" s="2"/>
      <c r="K4957" s="2"/>
      <c r="L4957" s="2"/>
      <c r="M4957" s="2"/>
      <c r="N4957" s="2"/>
      <c r="O4957" s="2"/>
      <c r="P4957" s="2"/>
      <c r="Q4957" s="2"/>
      <c r="R4957" s="2"/>
      <c r="S4957" s="2"/>
      <c r="T4957" s="2"/>
      <c r="U4957" s="2"/>
      <c r="V4957" s="2"/>
      <c r="W4957" s="2"/>
      <c r="X4957" s="2"/>
      <c r="Y4957" s="2"/>
      <c r="Z4957" s="2"/>
      <c r="AA4957" s="2"/>
      <c r="AB4957" s="2"/>
      <c r="AC4957" s="2"/>
      <c r="AD4957" s="2"/>
      <c r="AE4957" s="2"/>
      <c r="AF4957" s="2"/>
      <c r="AG4957" s="2"/>
      <c r="AH4957" s="2"/>
      <c r="AI4957" s="2"/>
      <c r="AJ4957" s="2"/>
      <c r="AK4957" s="2"/>
      <c r="AL4957" s="2"/>
      <c r="AM4957" s="2"/>
      <c r="AN4957" s="2"/>
      <c r="AO4957" s="2"/>
      <c r="AP4957" s="2"/>
      <c r="AQ4957" s="2"/>
      <c r="AR4957" s="2"/>
      <c r="AS4957" s="2"/>
      <c r="AT4957" s="2"/>
      <c r="AU4957" s="2"/>
    </row>
    <row r="4958" spans="1:47" ht="15.75">
      <c r="A4958" s="2"/>
      <c r="B4958" s="2"/>
      <c r="C4958" s="2"/>
      <c r="D4958" s="2"/>
      <c r="E4958" s="2"/>
      <c r="F4958" s="26"/>
      <c r="G4958" s="4"/>
      <c r="H4958" s="2"/>
      <c r="I4958" s="2"/>
      <c r="J4958" s="2"/>
      <c r="K4958" s="2"/>
      <c r="L4958" s="2"/>
      <c r="M4958" s="2"/>
      <c r="N4958" s="2"/>
      <c r="O4958" s="2"/>
      <c r="P4958" s="2"/>
      <c r="Q4958" s="2"/>
      <c r="R4958" s="2"/>
      <c r="S4958" s="2"/>
      <c r="T4958" s="2"/>
      <c r="U4958" s="2"/>
      <c r="V4958" s="2"/>
      <c r="W4958" s="2"/>
      <c r="X4958" s="2"/>
      <c r="Y4958" s="2"/>
      <c r="Z4958" s="2"/>
      <c r="AA4958" s="2"/>
      <c r="AB4958" s="2"/>
      <c r="AC4958" s="2"/>
      <c r="AD4958" s="2"/>
      <c r="AE4958" s="2"/>
      <c r="AF4958" s="2"/>
      <c r="AG4958" s="2"/>
      <c r="AH4958" s="2"/>
      <c r="AI4958" s="2"/>
      <c r="AJ4958" s="2"/>
      <c r="AK4958" s="2"/>
      <c r="AL4958" s="2"/>
      <c r="AM4958" s="2"/>
      <c r="AN4958" s="2"/>
      <c r="AO4958" s="2"/>
      <c r="AP4958" s="2"/>
      <c r="AQ4958" s="2"/>
      <c r="AR4958" s="2"/>
      <c r="AS4958" s="2"/>
      <c r="AT4958" s="2"/>
      <c r="AU4958" s="2"/>
    </row>
    <row r="4959" spans="1:47" ht="15.75">
      <c r="A4959" s="2"/>
      <c r="B4959" s="2"/>
      <c r="C4959" s="2"/>
      <c r="D4959" s="2"/>
      <c r="E4959" s="2"/>
      <c r="F4959" s="26"/>
      <c r="G4959" s="4"/>
      <c r="H4959" s="2"/>
      <c r="I4959" s="2"/>
      <c r="J4959" s="2"/>
      <c r="K4959" s="2"/>
      <c r="L4959" s="2"/>
      <c r="M4959" s="2"/>
      <c r="N4959" s="2"/>
      <c r="O4959" s="2"/>
      <c r="P4959" s="2"/>
      <c r="Q4959" s="2"/>
      <c r="R4959" s="2"/>
      <c r="S4959" s="2"/>
      <c r="T4959" s="2"/>
      <c r="U4959" s="2"/>
      <c r="V4959" s="2"/>
      <c r="W4959" s="2"/>
      <c r="X4959" s="2"/>
      <c r="Y4959" s="2"/>
      <c r="Z4959" s="2"/>
      <c r="AA4959" s="2"/>
      <c r="AB4959" s="2"/>
      <c r="AC4959" s="2"/>
      <c r="AD4959" s="2"/>
      <c r="AE4959" s="2"/>
      <c r="AF4959" s="2"/>
      <c r="AG4959" s="2"/>
      <c r="AH4959" s="2"/>
      <c r="AI4959" s="2"/>
      <c r="AJ4959" s="2"/>
      <c r="AK4959" s="2"/>
      <c r="AL4959" s="2"/>
      <c r="AM4959" s="2"/>
      <c r="AN4959" s="2"/>
      <c r="AO4959" s="2"/>
      <c r="AP4959" s="2"/>
      <c r="AQ4959" s="2"/>
      <c r="AR4959" s="2"/>
      <c r="AS4959" s="2"/>
      <c r="AT4959" s="2"/>
      <c r="AU4959" s="2"/>
    </row>
    <row r="4960" spans="1:47" ht="15.75">
      <c r="A4960" s="2"/>
      <c r="B4960" s="2"/>
      <c r="C4960" s="2"/>
      <c r="D4960" s="2"/>
      <c r="E4960" s="2"/>
      <c r="F4960" s="26"/>
      <c r="G4960" s="4"/>
      <c r="H4960" s="2"/>
      <c r="I4960" s="2"/>
      <c r="J4960" s="2"/>
      <c r="K4960" s="2"/>
      <c r="L4960" s="2"/>
      <c r="M4960" s="2"/>
      <c r="N4960" s="2"/>
      <c r="O4960" s="2"/>
      <c r="P4960" s="2"/>
      <c r="Q4960" s="2"/>
      <c r="R4960" s="2"/>
      <c r="S4960" s="2"/>
      <c r="T4960" s="2"/>
      <c r="U4960" s="2"/>
      <c r="V4960" s="2"/>
      <c r="W4960" s="2"/>
      <c r="X4960" s="2"/>
      <c r="Y4960" s="2"/>
      <c r="Z4960" s="2"/>
      <c r="AA4960" s="2"/>
      <c r="AB4960" s="2"/>
      <c r="AC4960" s="2"/>
      <c r="AD4960" s="2"/>
      <c r="AE4960" s="2"/>
      <c r="AF4960" s="2"/>
      <c r="AG4960" s="2"/>
      <c r="AH4960" s="2"/>
      <c r="AI4960" s="2"/>
      <c r="AJ4960" s="2"/>
      <c r="AK4960" s="2"/>
      <c r="AL4960" s="2"/>
      <c r="AM4960" s="2"/>
      <c r="AN4960" s="2"/>
      <c r="AO4960" s="2"/>
      <c r="AP4960" s="2"/>
      <c r="AQ4960" s="2"/>
      <c r="AR4960" s="2"/>
      <c r="AS4960" s="2"/>
      <c r="AT4960" s="2"/>
      <c r="AU4960" s="2"/>
    </row>
    <row r="4961" spans="1:47" ht="15.75">
      <c r="A4961" s="2"/>
      <c r="B4961" s="2"/>
      <c r="C4961" s="2"/>
      <c r="D4961" s="2"/>
      <c r="E4961" s="2"/>
      <c r="F4961" s="26"/>
      <c r="G4961" s="4"/>
      <c r="H4961" s="2"/>
      <c r="I4961" s="2"/>
      <c r="J4961" s="2"/>
      <c r="K4961" s="2"/>
      <c r="L4961" s="2"/>
      <c r="M4961" s="2"/>
      <c r="N4961" s="2"/>
      <c r="O4961" s="2"/>
      <c r="P4961" s="2"/>
      <c r="Q4961" s="2"/>
      <c r="R4961" s="2"/>
      <c r="S4961" s="2"/>
      <c r="T4961" s="2"/>
      <c r="U4961" s="2"/>
      <c r="V4961" s="2"/>
      <c r="W4961" s="2"/>
      <c r="X4961" s="2"/>
      <c r="Y4961" s="2"/>
      <c r="Z4961" s="2"/>
      <c r="AA4961" s="2"/>
      <c r="AB4961" s="2"/>
      <c r="AC4961" s="2"/>
      <c r="AD4961" s="2"/>
      <c r="AE4961" s="2"/>
      <c r="AF4961" s="2"/>
      <c r="AG4961" s="2"/>
      <c r="AH4961" s="2"/>
      <c r="AI4961" s="2"/>
      <c r="AJ4961" s="2"/>
      <c r="AK4961" s="2"/>
      <c r="AL4961" s="2"/>
      <c r="AM4961" s="2"/>
      <c r="AN4961" s="2"/>
      <c r="AO4961" s="2"/>
      <c r="AP4961" s="2"/>
      <c r="AQ4961" s="2"/>
      <c r="AR4961" s="2"/>
      <c r="AS4961" s="2"/>
      <c r="AT4961" s="2"/>
      <c r="AU4961" s="2"/>
    </row>
    <row r="4962" spans="1:47" ht="15.75">
      <c r="A4962" s="2"/>
      <c r="B4962" s="2"/>
      <c r="C4962" s="2"/>
      <c r="D4962" s="2"/>
      <c r="E4962" s="2"/>
      <c r="F4962" s="26"/>
      <c r="G4962" s="4"/>
      <c r="H4962" s="2"/>
      <c r="I4962" s="2"/>
      <c r="J4962" s="2"/>
      <c r="K4962" s="2"/>
      <c r="L4962" s="2"/>
      <c r="M4962" s="2"/>
      <c r="N4962" s="2"/>
      <c r="O4962" s="2"/>
      <c r="P4962" s="2"/>
      <c r="Q4962" s="2"/>
      <c r="R4962" s="2"/>
      <c r="S4962" s="2"/>
      <c r="T4962" s="2"/>
      <c r="U4962" s="2"/>
      <c r="V4962" s="2"/>
      <c r="W4962" s="2"/>
      <c r="X4962" s="2"/>
      <c r="Y4962" s="2"/>
      <c r="Z4962" s="2"/>
      <c r="AA4962" s="2"/>
      <c r="AB4962" s="2"/>
      <c r="AC4962" s="2"/>
      <c r="AD4962" s="2"/>
      <c r="AE4962" s="2"/>
      <c r="AF4962" s="2"/>
      <c r="AG4962" s="2"/>
      <c r="AH4962" s="2"/>
      <c r="AI4962" s="2"/>
      <c r="AJ4962" s="2"/>
      <c r="AK4962" s="2"/>
      <c r="AL4962" s="2"/>
      <c r="AM4962" s="2"/>
      <c r="AN4962" s="2"/>
      <c r="AO4962" s="2"/>
      <c r="AP4962" s="2"/>
      <c r="AQ4962" s="2"/>
      <c r="AR4962" s="2"/>
      <c r="AS4962" s="2"/>
      <c r="AT4962" s="2"/>
      <c r="AU4962" s="2"/>
    </row>
    <row r="4963" spans="1:47" ht="15.75">
      <c r="A4963" s="2"/>
      <c r="B4963" s="2"/>
      <c r="C4963" s="2"/>
      <c r="D4963" s="2"/>
      <c r="E4963" s="2"/>
      <c r="F4963" s="26"/>
      <c r="G4963" s="4"/>
      <c r="H4963" s="2"/>
      <c r="I4963" s="2"/>
      <c r="J4963" s="2"/>
      <c r="K4963" s="2"/>
      <c r="L4963" s="2"/>
      <c r="M4963" s="2"/>
      <c r="N4963" s="2"/>
      <c r="O4963" s="2"/>
      <c r="P4963" s="2"/>
      <c r="Q4963" s="2"/>
      <c r="R4963" s="2"/>
      <c r="S4963" s="2"/>
      <c r="T4963" s="2"/>
      <c r="U4963" s="2"/>
      <c r="V4963" s="2"/>
      <c r="W4963" s="2"/>
      <c r="X4963" s="2"/>
      <c r="Y4963" s="2"/>
      <c r="Z4963" s="2"/>
      <c r="AA4963" s="2"/>
      <c r="AB4963" s="2"/>
      <c r="AC4963" s="2"/>
      <c r="AD4963" s="2"/>
      <c r="AE4963" s="2"/>
      <c r="AF4963" s="2"/>
      <c r="AG4963" s="2"/>
      <c r="AH4963" s="2"/>
      <c r="AI4963" s="2"/>
      <c r="AJ4963" s="2"/>
      <c r="AK4963" s="2"/>
      <c r="AL4963" s="2"/>
      <c r="AM4963" s="2"/>
      <c r="AN4963" s="2"/>
      <c r="AO4963" s="2"/>
      <c r="AP4963" s="2"/>
      <c r="AQ4963" s="2"/>
      <c r="AR4963" s="2"/>
      <c r="AS4963" s="2"/>
      <c r="AT4963" s="2"/>
      <c r="AU4963" s="2"/>
    </row>
    <row r="4964" spans="1:47" ht="15.75">
      <c r="A4964" s="2"/>
      <c r="B4964" s="2"/>
      <c r="C4964" s="2"/>
      <c r="D4964" s="2"/>
      <c r="E4964" s="2"/>
      <c r="F4964" s="26"/>
      <c r="G4964" s="4"/>
      <c r="H4964" s="2"/>
      <c r="I4964" s="2"/>
      <c r="J4964" s="2"/>
      <c r="K4964" s="2"/>
      <c r="L4964" s="2"/>
      <c r="M4964" s="2"/>
      <c r="N4964" s="2"/>
      <c r="O4964" s="2"/>
      <c r="P4964" s="2"/>
      <c r="Q4964" s="2"/>
      <c r="R4964" s="2"/>
      <c r="S4964" s="2"/>
      <c r="T4964" s="2"/>
      <c r="U4964" s="2"/>
      <c r="V4964" s="2"/>
      <c r="W4964" s="2"/>
      <c r="X4964" s="2"/>
      <c r="Y4964" s="2"/>
      <c r="Z4964" s="2"/>
      <c r="AA4964" s="2"/>
      <c r="AB4964" s="2"/>
      <c r="AC4964" s="2"/>
      <c r="AD4964" s="2"/>
      <c r="AE4964" s="2"/>
      <c r="AF4964" s="2"/>
      <c r="AG4964" s="2"/>
      <c r="AH4964" s="2"/>
      <c r="AI4964" s="2"/>
      <c r="AJ4964" s="2"/>
      <c r="AK4964" s="2"/>
      <c r="AL4964" s="2"/>
      <c r="AM4964" s="2"/>
      <c r="AN4964" s="2"/>
      <c r="AO4964" s="2"/>
      <c r="AP4964" s="2"/>
      <c r="AQ4964" s="2"/>
      <c r="AR4964" s="2"/>
      <c r="AS4964" s="2"/>
      <c r="AT4964" s="2"/>
      <c r="AU4964" s="2"/>
    </row>
    <row r="4965" spans="1:47" ht="15.75">
      <c r="A4965" s="2"/>
      <c r="B4965" s="2"/>
      <c r="C4965" s="2"/>
      <c r="D4965" s="2"/>
      <c r="E4965" s="2"/>
      <c r="F4965" s="26"/>
      <c r="G4965" s="4"/>
      <c r="H4965" s="2"/>
      <c r="I4965" s="2"/>
      <c r="J4965" s="2"/>
      <c r="K4965" s="2"/>
      <c r="L4965" s="2"/>
      <c r="M4965" s="2"/>
      <c r="N4965" s="2"/>
      <c r="O4965" s="2"/>
      <c r="P4965" s="2"/>
      <c r="Q4965" s="2"/>
      <c r="R4965" s="2"/>
      <c r="S4965" s="2"/>
      <c r="T4965" s="2"/>
      <c r="U4965" s="2"/>
      <c r="V4965" s="2"/>
      <c r="W4965" s="2"/>
      <c r="X4965" s="2"/>
      <c r="Y4965" s="2"/>
      <c r="Z4965" s="2"/>
      <c r="AA4965" s="2"/>
      <c r="AB4965" s="2"/>
      <c r="AC4965" s="2"/>
      <c r="AD4965" s="2"/>
      <c r="AE4965" s="2"/>
      <c r="AF4965" s="2"/>
      <c r="AG4965" s="2"/>
      <c r="AH4965" s="2"/>
      <c r="AI4965" s="2"/>
      <c r="AJ4965" s="2"/>
      <c r="AK4965" s="2"/>
      <c r="AL4965" s="2"/>
      <c r="AM4965" s="2"/>
      <c r="AN4965" s="2"/>
      <c r="AO4965" s="2"/>
      <c r="AP4965" s="2"/>
      <c r="AQ4965" s="2"/>
      <c r="AR4965" s="2"/>
      <c r="AS4965" s="2"/>
      <c r="AT4965" s="2"/>
      <c r="AU4965" s="2"/>
    </row>
    <row r="4966" spans="1:47" ht="15.75">
      <c r="A4966" s="2"/>
      <c r="B4966" s="2"/>
      <c r="C4966" s="2"/>
      <c r="D4966" s="2"/>
      <c r="E4966" s="2"/>
      <c r="F4966" s="26"/>
      <c r="G4966" s="4"/>
      <c r="H4966" s="2"/>
      <c r="I4966" s="2"/>
      <c r="J4966" s="2"/>
      <c r="K4966" s="2"/>
      <c r="L4966" s="2"/>
      <c r="M4966" s="2"/>
      <c r="N4966" s="2"/>
      <c r="O4966" s="2"/>
      <c r="P4966" s="2"/>
      <c r="Q4966" s="2"/>
      <c r="R4966" s="2"/>
      <c r="S4966" s="2"/>
      <c r="T4966" s="2"/>
      <c r="U4966" s="2"/>
      <c r="V4966" s="2"/>
      <c r="W4966" s="2"/>
      <c r="X4966" s="2"/>
      <c r="Y4966" s="2"/>
      <c r="Z4966" s="2"/>
      <c r="AA4966" s="2"/>
      <c r="AB4966" s="2"/>
      <c r="AC4966" s="2"/>
      <c r="AD4966" s="2"/>
      <c r="AE4966" s="2"/>
      <c r="AF4966" s="2"/>
      <c r="AG4966" s="2"/>
      <c r="AH4966" s="2"/>
      <c r="AI4966" s="2"/>
      <c r="AJ4966" s="2"/>
      <c r="AK4966" s="2"/>
      <c r="AL4966" s="2"/>
      <c r="AM4966" s="2"/>
      <c r="AN4966" s="2"/>
      <c r="AO4966" s="2"/>
      <c r="AP4966" s="2"/>
      <c r="AQ4966" s="2"/>
      <c r="AR4966" s="2"/>
      <c r="AS4966" s="2"/>
      <c r="AT4966" s="2"/>
      <c r="AU4966" s="2"/>
    </row>
    <row r="4967" spans="1:47" ht="15.75">
      <c r="A4967" s="2"/>
      <c r="B4967" s="2"/>
      <c r="C4967" s="2"/>
      <c r="D4967" s="2"/>
      <c r="E4967" s="2"/>
      <c r="F4967" s="26"/>
      <c r="G4967" s="4"/>
      <c r="H4967" s="2"/>
      <c r="I4967" s="2"/>
      <c r="J4967" s="2"/>
      <c r="K4967" s="2"/>
      <c r="L4967" s="2"/>
      <c r="M4967" s="2"/>
      <c r="N4967" s="2"/>
      <c r="O4967" s="2"/>
      <c r="P4967" s="2"/>
      <c r="Q4967" s="2"/>
      <c r="R4967" s="2"/>
      <c r="S4967" s="2"/>
      <c r="T4967" s="2"/>
      <c r="U4967" s="2"/>
      <c r="V4967" s="2"/>
      <c r="W4967" s="2"/>
      <c r="X4967" s="2"/>
      <c r="Y4967" s="2"/>
      <c r="Z4967" s="2"/>
      <c r="AA4967" s="2"/>
      <c r="AB4967" s="2"/>
      <c r="AC4967" s="2"/>
      <c r="AD4967" s="2"/>
      <c r="AE4967" s="2"/>
      <c r="AF4967" s="2"/>
      <c r="AG4967" s="2"/>
      <c r="AH4967" s="2"/>
      <c r="AI4967" s="2"/>
      <c r="AJ4967" s="2"/>
      <c r="AK4967" s="2"/>
      <c r="AL4967" s="2"/>
      <c r="AM4967" s="2"/>
      <c r="AN4967" s="2"/>
      <c r="AO4967" s="2"/>
      <c r="AP4967" s="2"/>
      <c r="AQ4967" s="2"/>
      <c r="AR4967" s="2"/>
      <c r="AS4967" s="2"/>
      <c r="AT4967" s="2"/>
      <c r="AU4967" s="2"/>
    </row>
    <row r="4968" spans="1:47" ht="15.75">
      <c r="A4968" s="2"/>
      <c r="B4968" s="2"/>
      <c r="C4968" s="2"/>
      <c r="D4968" s="2"/>
      <c r="E4968" s="2"/>
      <c r="F4968" s="26"/>
      <c r="G4968" s="4"/>
      <c r="H4968" s="2"/>
      <c r="I4968" s="2"/>
      <c r="J4968" s="2"/>
      <c r="K4968" s="2"/>
      <c r="L4968" s="2"/>
      <c r="M4968" s="2"/>
      <c r="N4968" s="2"/>
      <c r="O4968" s="2"/>
      <c r="P4968" s="2"/>
      <c r="Q4968" s="2"/>
      <c r="R4968" s="2"/>
      <c r="S4968" s="2"/>
      <c r="T4968" s="2"/>
      <c r="U4968" s="2"/>
      <c r="V4968" s="2"/>
      <c r="W4968" s="2"/>
      <c r="X4968" s="2"/>
      <c r="Y4968" s="2"/>
      <c r="Z4968" s="2"/>
      <c r="AA4968" s="2"/>
      <c r="AB4968" s="2"/>
      <c r="AC4968" s="2"/>
      <c r="AD4968" s="2"/>
      <c r="AE4968" s="2"/>
      <c r="AF4968" s="2"/>
      <c r="AG4968" s="2"/>
      <c r="AH4968" s="2"/>
      <c r="AI4968" s="2"/>
      <c r="AJ4968" s="2"/>
      <c r="AK4968" s="2"/>
      <c r="AL4968" s="2"/>
      <c r="AM4968" s="2"/>
      <c r="AN4968" s="2"/>
      <c r="AO4968" s="2"/>
      <c r="AP4968" s="2"/>
      <c r="AQ4968" s="2"/>
      <c r="AR4968" s="2"/>
      <c r="AS4968" s="2"/>
      <c r="AT4968" s="2"/>
      <c r="AU4968" s="2"/>
    </row>
    <row r="4969" spans="1:47" ht="15.75">
      <c r="A4969" s="2"/>
      <c r="B4969" s="2"/>
      <c r="C4969" s="2"/>
      <c r="D4969" s="2"/>
      <c r="E4969" s="2"/>
      <c r="F4969" s="26"/>
      <c r="G4969" s="4"/>
      <c r="H4969" s="2"/>
      <c r="I4969" s="2"/>
      <c r="J4969" s="2"/>
      <c r="K4969" s="2"/>
      <c r="L4969" s="2"/>
      <c r="M4969" s="2"/>
      <c r="N4969" s="2"/>
      <c r="O4969" s="2"/>
      <c r="P4969" s="2"/>
      <c r="Q4969" s="2"/>
      <c r="R4969" s="2"/>
      <c r="S4969" s="2"/>
      <c r="T4969" s="2"/>
      <c r="U4969" s="2"/>
      <c r="V4969" s="2"/>
      <c r="W4969" s="2"/>
      <c r="X4969" s="2"/>
      <c r="Y4969" s="2"/>
      <c r="Z4969" s="2"/>
      <c r="AA4969" s="2"/>
      <c r="AB4969" s="2"/>
      <c r="AC4969" s="2"/>
      <c r="AD4969" s="2"/>
      <c r="AE4969" s="2"/>
      <c r="AF4969" s="2"/>
      <c r="AG4969" s="2"/>
      <c r="AH4969" s="2"/>
      <c r="AI4969" s="2"/>
      <c r="AJ4969" s="2"/>
      <c r="AK4969" s="2"/>
      <c r="AL4969" s="2"/>
      <c r="AM4969" s="2"/>
      <c r="AN4969" s="2"/>
      <c r="AO4969" s="2"/>
      <c r="AP4969" s="2"/>
      <c r="AQ4969" s="2"/>
      <c r="AR4969" s="2"/>
      <c r="AS4969" s="2"/>
      <c r="AT4969" s="2"/>
      <c r="AU4969" s="2"/>
    </row>
    <row r="4970" spans="1:47" ht="15.75">
      <c r="A4970" s="2"/>
      <c r="B4970" s="2"/>
      <c r="C4970" s="2"/>
      <c r="D4970" s="2"/>
      <c r="E4970" s="2"/>
      <c r="F4970" s="26"/>
      <c r="G4970" s="4"/>
      <c r="H4970" s="2"/>
      <c r="I4970" s="2"/>
      <c r="J4970" s="2"/>
      <c r="K4970" s="2"/>
      <c r="L4970" s="2"/>
      <c r="M4970" s="2"/>
      <c r="N4970" s="2"/>
      <c r="O4970" s="2"/>
      <c r="P4970" s="2"/>
      <c r="Q4970" s="2"/>
      <c r="R4970" s="2"/>
      <c r="S4970" s="2"/>
      <c r="T4970" s="2"/>
      <c r="U4970" s="2"/>
      <c r="V4970" s="2"/>
      <c r="W4970" s="2"/>
      <c r="X4970" s="2"/>
      <c r="Y4970" s="2"/>
      <c r="Z4970" s="2"/>
      <c r="AA4970" s="2"/>
      <c r="AB4970" s="2"/>
      <c r="AC4970" s="2"/>
      <c r="AD4970" s="2"/>
      <c r="AE4970" s="2"/>
      <c r="AF4970" s="2"/>
      <c r="AG4970" s="2"/>
      <c r="AH4970" s="2"/>
      <c r="AI4970" s="2"/>
      <c r="AJ4970" s="2"/>
      <c r="AK4970" s="2"/>
      <c r="AL4970" s="2"/>
      <c r="AM4970" s="2"/>
      <c r="AN4970" s="2"/>
      <c r="AO4970" s="2"/>
      <c r="AP4970" s="2"/>
      <c r="AQ4970" s="2"/>
      <c r="AR4970" s="2"/>
      <c r="AS4970" s="2"/>
      <c r="AT4970" s="2"/>
      <c r="AU4970" s="2"/>
    </row>
    <row r="4971" spans="1:47" ht="15.75">
      <c r="A4971" s="2"/>
      <c r="B4971" s="2"/>
      <c r="C4971" s="2"/>
      <c r="D4971" s="2"/>
      <c r="E4971" s="2"/>
      <c r="F4971" s="26"/>
      <c r="G4971" s="4"/>
      <c r="H4971" s="2"/>
      <c r="I4971" s="2"/>
      <c r="J4971" s="2"/>
      <c r="K4971" s="2"/>
      <c r="L4971" s="2"/>
      <c r="M4971" s="2"/>
      <c r="N4971" s="2"/>
      <c r="O4971" s="2"/>
      <c r="P4971" s="2"/>
      <c r="Q4971" s="2"/>
      <c r="R4971" s="2"/>
      <c r="S4971" s="2"/>
      <c r="T4971" s="2"/>
      <c r="U4971" s="2"/>
      <c r="V4971" s="2"/>
      <c r="W4971" s="2"/>
      <c r="X4971" s="2"/>
      <c r="Y4971" s="2"/>
      <c r="Z4971" s="2"/>
      <c r="AA4971" s="2"/>
      <c r="AB4971" s="2"/>
      <c r="AC4971" s="2"/>
      <c r="AD4971" s="2"/>
      <c r="AE4971" s="2"/>
      <c r="AF4971" s="2"/>
      <c r="AG4971" s="2"/>
      <c r="AH4971" s="2"/>
      <c r="AI4971" s="2"/>
      <c r="AJ4971" s="2"/>
      <c r="AK4971" s="2"/>
      <c r="AL4971" s="2"/>
      <c r="AM4971" s="2"/>
      <c r="AN4971" s="2"/>
      <c r="AO4971" s="2"/>
      <c r="AP4971" s="2"/>
      <c r="AQ4971" s="2"/>
      <c r="AR4971" s="2"/>
      <c r="AS4971" s="2"/>
      <c r="AT4971" s="2"/>
      <c r="AU4971" s="2"/>
    </row>
    <row r="4972" spans="1:47" ht="15.75">
      <c r="A4972" s="2"/>
      <c r="B4972" s="2"/>
      <c r="C4972" s="26"/>
      <c r="D4972" s="2"/>
      <c r="E4972" s="2"/>
      <c r="F4972" s="26"/>
      <c r="G4972" s="4"/>
      <c r="H4972" s="2"/>
      <c r="I4972" s="2"/>
      <c r="J4972" s="2"/>
      <c r="K4972" s="2"/>
      <c r="L4972" s="2"/>
      <c r="M4972" s="2"/>
      <c r="N4972" s="2"/>
      <c r="O4972" s="2"/>
      <c r="P4972" s="2"/>
      <c r="Q4972" s="2"/>
      <c r="R4972" s="2"/>
      <c r="S4972" s="2"/>
      <c r="T4972" s="2"/>
      <c r="U4972" s="2"/>
      <c r="V4972" s="2"/>
      <c r="W4972" s="2"/>
      <c r="X4972" s="2"/>
      <c r="Y4972" s="2"/>
      <c r="Z4972" s="2"/>
      <c r="AA4972" s="2"/>
      <c r="AB4972" s="2"/>
      <c r="AC4972" s="2"/>
      <c r="AD4972" s="2"/>
      <c r="AE4972" s="2"/>
      <c r="AF4972" s="2"/>
      <c r="AG4972" s="2"/>
      <c r="AH4972" s="2"/>
      <c r="AI4972" s="2"/>
      <c r="AJ4972" s="2"/>
      <c r="AK4972" s="2"/>
      <c r="AL4972" s="2"/>
      <c r="AM4972" s="2"/>
      <c r="AN4972" s="2"/>
      <c r="AO4972" s="2"/>
      <c r="AP4972" s="2"/>
      <c r="AQ4972" s="2"/>
      <c r="AR4972" s="2"/>
      <c r="AS4972" s="2"/>
      <c r="AT4972" s="2"/>
      <c r="AU4972" s="2"/>
    </row>
    <row r="4973" spans="1:47" ht="15.75">
      <c r="A4973" s="2"/>
      <c r="B4973" s="2"/>
      <c r="C4973" s="2"/>
      <c r="D4973" s="2"/>
      <c r="E4973" s="2"/>
      <c r="F4973" s="26"/>
      <c r="G4973" s="4"/>
      <c r="H4973" s="2"/>
      <c r="I4973" s="2"/>
      <c r="J4973" s="2"/>
      <c r="K4973" s="2"/>
      <c r="L4973" s="2"/>
      <c r="M4973" s="2"/>
      <c r="N4973" s="2"/>
      <c r="O4973" s="2"/>
      <c r="P4973" s="2"/>
      <c r="Q4973" s="2"/>
      <c r="R4973" s="2"/>
      <c r="S4973" s="2"/>
      <c r="T4973" s="2"/>
      <c r="U4973" s="2"/>
      <c r="V4973" s="2"/>
      <c r="W4973" s="2"/>
      <c r="X4973" s="2"/>
      <c r="Y4973" s="2"/>
      <c r="Z4973" s="2"/>
      <c r="AA4973" s="2"/>
      <c r="AB4973" s="2"/>
      <c r="AC4973" s="2"/>
      <c r="AD4973" s="2"/>
      <c r="AE4973" s="2"/>
      <c r="AF4973" s="2"/>
      <c r="AG4973" s="2"/>
      <c r="AH4973" s="2"/>
      <c r="AI4973" s="2"/>
      <c r="AJ4973" s="2"/>
      <c r="AK4973" s="2"/>
      <c r="AL4973" s="2"/>
      <c r="AM4973" s="2"/>
      <c r="AN4973" s="2"/>
      <c r="AO4973" s="2"/>
      <c r="AP4973" s="2"/>
      <c r="AQ4973" s="2"/>
      <c r="AR4973" s="2"/>
      <c r="AS4973" s="2"/>
      <c r="AT4973" s="2"/>
      <c r="AU4973" s="2"/>
    </row>
    <row r="4974" spans="1:47" ht="15.75">
      <c r="A4974" s="2"/>
      <c r="B4974" s="2"/>
      <c r="C4974" s="2"/>
      <c r="D4974" s="2"/>
      <c r="E4974" s="2"/>
      <c r="F4974" s="26"/>
      <c r="G4974" s="4"/>
      <c r="H4974" s="2"/>
      <c r="I4974" s="2"/>
      <c r="J4974" s="2"/>
      <c r="K4974" s="2"/>
      <c r="L4974" s="2"/>
      <c r="M4974" s="2"/>
      <c r="N4974" s="2"/>
      <c r="O4974" s="2"/>
      <c r="P4974" s="2"/>
      <c r="Q4974" s="2"/>
      <c r="R4974" s="2"/>
      <c r="S4974" s="2"/>
      <c r="T4974" s="2"/>
      <c r="U4974" s="2"/>
      <c r="V4974" s="2"/>
      <c r="W4974" s="2"/>
      <c r="X4974" s="2"/>
      <c r="Y4974" s="2"/>
      <c r="Z4974" s="2"/>
      <c r="AA4974" s="2"/>
      <c r="AB4974" s="2"/>
      <c r="AC4974" s="2"/>
      <c r="AD4974" s="2"/>
      <c r="AE4974" s="2"/>
      <c r="AF4974" s="2"/>
      <c r="AG4974" s="2"/>
      <c r="AH4974" s="2"/>
      <c r="AI4974" s="2"/>
      <c r="AJ4974" s="2"/>
      <c r="AK4974" s="2"/>
      <c r="AL4974" s="2"/>
      <c r="AM4974" s="2"/>
      <c r="AN4974" s="2"/>
      <c r="AO4974" s="2"/>
      <c r="AP4974" s="2"/>
      <c r="AQ4974" s="2"/>
      <c r="AR4974" s="2"/>
      <c r="AS4974" s="2"/>
      <c r="AT4974" s="2"/>
      <c r="AU4974" s="2"/>
    </row>
    <row r="4975" spans="1:47" ht="15.75">
      <c r="A4975" s="2"/>
      <c r="B4975" s="2"/>
      <c r="C4975" s="2"/>
      <c r="D4975" s="2"/>
      <c r="E4975" s="2"/>
      <c r="F4975" s="26"/>
      <c r="G4975" s="4"/>
      <c r="H4975" s="2"/>
      <c r="I4975" s="2"/>
      <c r="J4975" s="2"/>
      <c r="K4975" s="2"/>
      <c r="L4975" s="2"/>
      <c r="M4975" s="2"/>
      <c r="N4975" s="2"/>
      <c r="O4975" s="2"/>
      <c r="P4975" s="2"/>
      <c r="Q4975" s="2"/>
      <c r="R4975" s="2"/>
      <c r="S4975" s="2"/>
      <c r="T4975" s="2"/>
      <c r="U4975" s="2"/>
      <c r="V4975" s="2"/>
      <c r="W4975" s="2"/>
      <c r="X4975" s="2"/>
      <c r="Y4975" s="2"/>
      <c r="Z4975" s="2"/>
      <c r="AA4975" s="2"/>
      <c r="AB4975" s="2"/>
      <c r="AC4975" s="2"/>
      <c r="AD4975" s="2"/>
      <c r="AE4975" s="2"/>
      <c r="AF4975" s="2"/>
      <c r="AG4975" s="2"/>
      <c r="AH4975" s="2"/>
      <c r="AI4975" s="2"/>
      <c r="AJ4975" s="2"/>
      <c r="AK4975" s="2"/>
      <c r="AL4975" s="2"/>
      <c r="AM4975" s="2"/>
      <c r="AN4975" s="2"/>
      <c r="AO4975" s="2"/>
      <c r="AP4975" s="2"/>
      <c r="AQ4975" s="2"/>
      <c r="AR4975" s="2"/>
      <c r="AS4975" s="2"/>
      <c r="AT4975" s="2"/>
      <c r="AU4975" s="2"/>
    </row>
    <row r="4976" spans="1:47" ht="15.75">
      <c r="A4976" s="2"/>
      <c r="B4976" s="2"/>
      <c r="C4976" s="2"/>
      <c r="D4976" s="2"/>
      <c r="E4976" s="2"/>
      <c r="F4976" s="26"/>
      <c r="G4976" s="4"/>
      <c r="H4976" s="2"/>
      <c r="I4976" s="2"/>
      <c r="J4976" s="2"/>
      <c r="K4976" s="2"/>
      <c r="L4976" s="2"/>
      <c r="M4976" s="2"/>
      <c r="N4976" s="2"/>
      <c r="O4976" s="2"/>
      <c r="P4976" s="2"/>
      <c r="Q4976" s="2"/>
      <c r="R4976" s="2"/>
      <c r="S4976" s="2"/>
      <c r="T4976" s="2"/>
      <c r="U4976" s="2"/>
      <c r="V4976" s="2"/>
      <c r="W4976" s="2"/>
      <c r="X4976" s="2"/>
      <c r="Y4976" s="2"/>
      <c r="Z4976" s="2"/>
      <c r="AA4976" s="2"/>
      <c r="AB4976" s="2"/>
      <c r="AC4976" s="2"/>
      <c r="AD4976" s="2"/>
      <c r="AE4976" s="2"/>
      <c r="AF4976" s="2"/>
      <c r="AG4976" s="2"/>
      <c r="AH4976" s="2"/>
      <c r="AI4976" s="2"/>
      <c r="AJ4976" s="2"/>
      <c r="AK4976" s="2"/>
      <c r="AL4976" s="2"/>
      <c r="AM4976" s="2"/>
      <c r="AN4976" s="2"/>
      <c r="AO4976" s="2"/>
      <c r="AP4976" s="2"/>
      <c r="AQ4976" s="2"/>
      <c r="AR4976" s="2"/>
      <c r="AS4976" s="2"/>
      <c r="AT4976" s="2"/>
      <c r="AU4976" s="2"/>
    </row>
    <row r="4977" spans="1:47" ht="15.75">
      <c r="A4977" s="2"/>
      <c r="B4977" s="2"/>
      <c r="C4977" s="2"/>
      <c r="D4977" s="2"/>
      <c r="E4977" s="2"/>
      <c r="F4977" s="26"/>
      <c r="G4977" s="4"/>
      <c r="H4977" s="2"/>
      <c r="I4977" s="2"/>
      <c r="J4977" s="2"/>
      <c r="K4977" s="2"/>
      <c r="L4977" s="2"/>
      <c r="M4977" s="2"/>
      <c r="N4977" s="2"/>
      <c r="O4977" s="2"/>
      <c r="P4977" s="2"/>
      <c r="Q4977" s="2"/>
      <c r="R4977" s="2"/>
      <c r="S4977" s="2"/>
      <c r="T4977" s="2"/>
      <c r="U4977" s="2"/>
      <c r="V4977" s="2"/>
      <c r="W4977" s="2"/>
      <c r="X4977" s="2"/>
      <c r="Y4977" s="2"/>
      <c r="Z4977" s="2"/>
      <c r="AA4977" s="2"/>
      <c r="AB4977" s="2"/>
      <c r="AC4977" s="2"/>
      <c r="AD4977" s="2"/>
      <c r="AE4977" s="2"/>
      <c r="AF4977" s="2"/>
      <c r="AG4977" s="2"/>
      <c r="AH4977" s="2"/>
      <c r="AI4977" s="2"/>
      <c r="AJ4977" s="2"/>
      <c r="AK4977" s="2"/>
      <c r="AL4977" s="2"/>
      <c r="AM4977" s="2"/>
      <c r="AN4977" s="2"/>
      <c r="AO4977" s="2"/>
      <c r="AP4977" s="2"/>
      <c r="AQ4977" s="2"/>
      <c r="AR4977" s="2"/>
      <c r="AS4977" s="2"/>
      <c r="AT4977" s="2"/>
      <c r="AU4977" s="2"/>
    </row>
    <row r="4978" spans="1:47" ht="15.75">
      <c r="A4978" s="2"/>
      <c r="B4978" s="2"/>
      <c r="C4978" s="2"/>
      <c r="D4978" s="2"/>
      <c r="E4978" s="2"/>
      <c r="F4978" s="26"/>
      <c r="G4978" s="4"/>
      <c r="H4978" s="2"/>
      <c r="I4978" s="2"/>
      <c r="J4978" s="2"/>
      <c r="K4978" s="2"/>
      <c r="L4978" s="2"/>
      <c r="M4978" s="2"/>
      <c r="N4978" s="2"/>
      <c r="O4978" s="2"/>
      <c r="P4978" s="2"/>
      <c r="Q4978" s="2"/>
      <c r="R4978" s="2"/>
      <c r="S4978" s="2"/>
      <c r="T4978" s="2"/>
      <c r="U4978" s="2"/>
      <c r="V4978" s="2"/>
      <c r="W4978" s="2"/>
      <c r="X4978" s="2"/>
      <c r="Y4978" s="2"/>
      <c r="Z4978" s="2"/>
      <c r="AA4978" s="2"/>
      <c r="AB4978" s="2"/>
      <c r="AC4978" s="2"/>
      <c r="AD4978" s="2"/>
      <c r="AE4978" s="2"/>
      <c r="AF4978" s="2"/>
      <c r="AG4978" s="2"/>
      <c r="AH4978" s="2"/>
      <c r="AI4978" s="2"/>
      <c r="AJ4978" s="2"/>
      <c r="AK4978" s="2"/>
      <c r="AL4978" s="2"/>
      <c r="AM4978" s="2"/>
      <c r="AN4978" s="2"/>
      <c r="AO4978" s="2"/>
      <c r="AP4978" s="2"/>
      <c r="AQ4978" s="2"/>
      <c r="AR4978" s="2"/>
      <c r="AS4978" s="2"/>
      <c r="AT4978" s="2"/>
      <c r="AU4978" s="2"/>
    </row>
    <row r="4979" spans="1:47" ht="15.75">
      <c r="A4979" s="2"/>
      <c r="B4979" s="2"/>
      <c r="C4979" s="2"/>
      <c r="D4979" s="2"/>
      <c r="E4979" s="2"/>
      <c r="F4979" s="26"/>
      <c r="G4979" s="4"/>
      <c r="H4979" s="2"/>
      <c r="I4979" s="2"/>
      <c r="J4979" s="2"/>
      <c r="K4979" s="2"/>
      <c r="L4979" s="2"/>
      <c r="M4979" s="2"/>
      <c r="N4979" s="2"/>
      <c r="O4979" s="2"/>
      <c r="P4979" s="2"/>
      <c r="Q4979" s="2"/>
      <c r="R4979" s="2"/>
      <c r="S4979" s="2"/>
      <c r="T4979" s="2"/>
      <c r="U4979" s="2"/>
      <c r="V4979" s="2"/>
      <c r="W4979" s="2"/>
      <c r="X4979" s="2"/>
      <c r="Y4979" s="2"/>
      <c r="Z4979" s="2"/>
      <c r="AA4979" s="2"/>
      <c r="AB4979" s="2"/>
      <c r="AC4979" s="2"/>
      <c r="AD4979" s="2"/>
      <c r="AE4979" s="2"/>
      <c r="AF4979" s="2"/>
      <c r="AG4979" s="2"/>
      <c r="AH4979" s="2"/>
      <c r="AI4979" s="2"/>
      <c r="AJ4979" s="2"/>
      <c r="AK4979" s="2"/>
      <c r="AL4979" s="2"/>
      <c r="AM4979" s="2"/>
      <c r="AN4979" s="2"/>
      <c r="AO4979" s="2"/>
      <c r="AP4979" s="2"/>
      <c r="AQ4979" s="2"/>
      <c r="AR4979" s="2"/>
      <c r="AS4979" s="2"/>
      <c r="AT4979" s="2"/>
      <c r="AU4979" s="2"/>
    </row>
    <row r="4980" spans="1:47" ht="15.75">
      <c r="A4980" s="2"/>
      <c r="B4980" s="2"/>
      <c r="C4980" s="2"/>
      <c r="D4980" s="2"/>
      <c r="E4980" s="2"/>
      <c r="F4980" s="26"/>
      <c r="G4980" s="4"/>
      <c r="H4980" s="2"/>
      <c r="I4980" s="2"/>
      <c r="J4980" s="2"/>
      <c r="K4980" s="2"/>
      <c r="L4980" s="2"/>
      <c r="M4980" s="2"/>
      <c r="N4980" s="2"/>
      <c r="O4980" s="2"/>
      <c r="P4980" s="2"/>
      <c r="Q4980" s="2"/>
      <c r="R4980" s="2"/>
      <c r="S4980" s="2"/>
      <c r="T4980" s="2"/>
      <c r="U4980" s="2"/>
      <c r="V4980" s="2"/>
      <c r="W4980" s="2"/>
      <c r="X4980" s="2"/>
      <c r="Y4980" s="2"/>
      <c r="Z4980" s="2"/>
      <c r="AA4980" s="2"/>
      <c r="AB4980" s="2"/>
      <c r="AC4980" s="2"/>
      <c r="AD4980" s="2"/>
      <c r="AE4980" s="2"/>
      <c r="AF4980" s="2"/>
      <c r="AG4980" s="2"/>
      <c r="AH4980" s="2"/>
      <c r="AI4980" s="2"/>
      <c r="AJ4980" s="2"/>
      <c r="AK4980" s="2"/>
      <c r="AL4980" s="2"/>
      <c r="AM4980" s="2"/>
      <c r="AN4980" s="2"/>
      <c r="AO4980" s="2"/>
      <c r="AP4980" s="2"/>
      <c r="AQ4980" s="2"/>
      <c r="AR4980" s="2"/>
      <c r="AS4980" s="2"/>
      <c r="AT4980" s="2"/>
      <c r="AU4980" s="2"/>
    </row>
    <row r="4981" spans="1:47" ht="15.75">
      <c r="A4981" s="2"/>
      <c r="B4981" s="2"/>
      <c r="C4981" s="2"/>
      <c r="D4981" s="2"/>
      <c r="E4981" s="2"/>
      <c r="F4981" s="26"/>
      <c r="G4981" s="4"/>
      <c r="H4981" s="2"/>
      <c r="I4981" s="2"/>
      <c r="J4981" s="2"/>
      <c r="K4981" s="2"/>
      <c r="L4981" s="2"/>
      <c r="M4981" s="2"/>
      <c r="N4981" s="2"/>
      <c r="O4981" s="2"/>
      <c r="P4981" s="2"/>
      <c r="Q4981" s="2"/>
      <c r="R4981" s="2"/>
      <c r="S4981" s="2"/>
      <c r="T4981" s="2"/>
      <c r="U4981" s="2"/>
      <c r="V4981" s="2"/>
      <c r="W4981" s="2"/>
      <c r="X4981" s="2"/>
      <c r="Y4981" s="2"/>
      <c r="Z4981" s="2"/>
      <c r="AA4981" s="2"/>
      <c r="AB4981" s="2"/>
      <c r="AC4981" s="2"/>
      <c r="AD4981" s="2"/>
      <c r="AE4981" s="2"/>
      <c r="AF4981" s="2"/>
      <c r="AG4981" s="2"/>
      <c r="AH4981" s="2"/>
      <c r="AI4981" s="2"/>
      <c r="AJ4981" s="2"/>
      <c r="AK4981" s="2"/>
      <c r="AL4981" s="2"/>
      <c r="AM4981" s="2"/>
      <c r="AN4981" s="2"/>
      <c r="AO4981" s="2"/>
      <c r="AP4981" s="2"/>
      <c r="AQ4981" s="2"/>
      <c r="AR4981" s="2"/>
      <c r="AS4981" s="2"/>
      <c r="AT4981" s="2"/>
      <c r="AU4981" s="2"/>
    </row>
    <row r="4982" spans="1:47" ht="15.75">
      <c r="A4982" s="2"/>
      <c r="B4982" s="2"/>
      <c r="C4982" s="2"/>
      <c r="D4982" s="2"/>
      <c r="E4982" s="2"/>
      <c r="F4982" s="26"/>
      <c r="G4982" s="4"/>
      <c r="H4982" s="2"/>
      <c r="I4982" s="2"/>
      <c r="J4982" s="2"/>
      <c r="K4982" s="2"/>
      <c r="L4982" s="2"/>
      <c r="M4982" s="2"/>
      <c r="N4982" s="2"/>
      <c r="O4982" s="2"/>
      <c r="P4982" s="2"/>
      <c r="Q4982" s="2"/>
      <c r="R4982" s="2"/>
      <c r="S4982" s="2"/>
      <c r="T4982" s="2"/>
      <c r="U4982" s="2"/>
      <c r="V4982" s="2"/>
      <c r="W4982" s="2"/>
      <c r="X4982" s="2"/>
      <c r="Y4982" s="2"/>
      <c r="Z4982" s="2"/>
      <c r="AA4982" s="2"/>
      <c r="AB4982" s="2"/>
      <c r="AC4982" s="2"/>
      <c r="AD4982" s="2"/>
      <c r="AE4982" s="2"/>
      <c r="AF4982" s="2"/>
      <c r="AG4982" s="2"/>
      <c r="AH4982" s="2"/>
      <c r="AI4982" s="2"/>
      <c r="AJ4982" s="2"/>
      <c r="AK4982" s="2"/>
      <c r="AL4982" s="2"/>
      <c r="AM4982" s="2"/>
      <c r="AN4982" s="2"/>
      <c r="AO4982" s="2"/>
      <c r="AP4982" s="2"/>
      <c r="AQ4982" s="2"/>
      <c r="AR4982" s="2"/>
      <c r="AS4982" s="2"/>
      <c r="AT4982" s="2"/>
      <c r="AU4982" s="2"/>
    </row>
    <row r="4983" spans="1:47" ht="15.75">
      <c r="A4983" s="2"/>
      <c r="B4983" s="2"/>
      <c r="C4983" s="2"/>
      <c r="D4983" s="2"/>
      <c r="E4983" s="2"/>
      <c r="F4983" s="26"/>
      <c r="G4983" s="4"/>
      <c r="H4983" s="2"/>
      <c r="I4983" s="2"/>
      <c r="J4983" s="2"/>
      <c r="K4983" s="2"/>
      <c r="L4983" s="2"/>
      <c r="M4983" s="2"/>
      <c r="N4983" s="2"/>
      <c r="O4983" s="2"/>
      <c r="P4983" s="2"/>
      <c r="Q4983" s="2"/>
      <c r="R4983" s="2"/>
      <c r="S4983" s="2"/>
      <c r="T4983" s="2"/>
      <c r="U4983" s="2"/>
      <c r="V4983" s="2"/>
      <c r="W4983" s="2"/>
      <c r="X4983" s="2"/>
      <c r="Y4983" s="2"/>
      <c r="Z4983" s="2"/>
      <c r="AA4983" s="2"/>
      <c r="AB4983" s="2"/>
      <c r="AC4983" s="2"/>
      <c r="AD4983" s="2"/>
      <c r="AE4983" s="2"/>
      <c r="AF4983" s="2"/>
      <c r="AG4983" s="2"/>
      <c r="AH4983" s="2"/>
      <c r="AI4983" s="2"/>
      <c r="AJ4983" s="2"/>
      <c r="AK4983" s="2"/>
      <c r="AL4983" s="2"/>
      <c r="AM4983" s="2"/>
      <c r="AN4983" s="2"/>
      <c r="AO4983" s="2"/>
      <c r="AP4983" s="2"/>
      <c r="AQ4983" s="2"/>
      <c r="AR4983" s="2"/>
      <c r="AS4983" s="2"/>
      <c r="AT4983" s="2"/>
      <c r="AU4983" s="2"/>
    </row>
    <row r="4984" spans="1:47" ht="15.75">
      <c r="A4984" s="2"/>
      <c r="B4984" s="2"/>
      <c r="C4984" s="2"/>
      <c r="D4984" s="2"/>
      <c r="E4984" s="2"/>
      <c r="F4984" s="26"/>
      <c r="G4984" s="4"/>
      <c r="H4984" s="2"/>
      <c r="I4984" s="2"/>
      <c r="J4984" s="2"/>
      <c r="K4984" s="2"/>
      <c r="L4984" s="2"/>
      <c r="M4984" s="2"/>
      <c r="N4984" s="2"/>
      <c r="O4984" s="2"/>
      <c r="P4984" s="2"/>
      <c r="Q4984" s="2"/>
      <c r="R4984" s="2"/>
      <c r="S4984" s="2"/>
      <c r="T4984" s="2"/>
      <c r="U4984" s="2"/>
      <c r="V4984" s="2"/>
      <c r="W4984" s="2"/>
      <c r="X4984" s="2"/>
      <c r="Y4984" s="2"/>
      <c r="Z4984" s="2"/>
      <c r="AA4984" s="2"/>
      <c r="AB4984" s="2"/>
      <c r="AC4984" s="2"/>
      <c r="AD4984" s="2"/>
      <c r="AE4984" s="2"/>
      <c r="AF4984" s="2"/>
      <c r="AG4984" s="2"/>
      <c r="AH4984" s="2"/>
      <c r="AI4984" s="2"/>
      <c r="AJ4984" s="2"/>
      <c r="AK4984" s="2"/>
      <c r="AL4984" s="2"/>
      <c r="AM4984" s="2"/>
      <c r="AN4984" s="2"/>
      <c r="AO4984" s="2"/>
      <c r="AP4984" s="2"/>
      <c r="AQ4984" s="2"/>
      <c r="AR4984" s="2"/>
      <c r="AS4984" s="2"/>
      <c r="AT4984" s="2"/>
      <c r="AU4984" s="2"/>
    </row>
    <row r="4985" spans="1:47" ht="15.75">
      <c r="A4985" s="2"/>
      <c r="B4985" s="2"/>
      <c r="C4985" s="2"/>
      <c r="D4985" s="2"/>
      <c r="E4985" s="2"/>
      <c r="F4985" s="26"/>
      <c r="G4985" s="4"/>
      <c r="H4985" s="2"/>
      <c r="I4985" s="2"/>
      <c r="J4985" s="2"/>
      <c r="K4985" s="2"/>
      <c r="L4985" s="2"/>
      <c r="M4985" s="2"/>
      <c r="N4985" s="2"/>
      <c r="O4985" s="2"/>
      <c r="P4985" s="2"/>
      <c r="Q4985" s="2"/>
      <c r="R4985" s="2"/>
      <c r="S4985" s="2"/>
      <c r="T4985" s="2"/>
      <c r="U4985" s="2"/>
      <c r="V4985" s="2"/>
      <c r="W4985" s="2"/>
      <c r="X4985" s="2"/>
      <c r="Y4985" s="2"/>
      <c r="Z4985" s="2"/>
      <c r="AA4985" s="2"/>
      <c r="AB4985" s="2"/>
      <c r="AC4985" s="2"/>
      <c r="AD4985" s="2"/>
      <c r="AE4985" s="2"/>
      <c r="AF4985" s="2"/>
      <c r="AG4985" s="2"/>
      <c r="AH4985" s="2"/>
      <c r="AI4985" s="2"/>
      <c r="AJ4985" s="2"/>
      <c r="AK4985" s="2"/>
      <c r="AL4985" s="2"/>
      <c r="AM4985" s="2"/>
      <c r="AN4985" s="2"/>
      <c r="AO4985" s="2"/>
      <c r="AP4985" s="2"/>
      <c r="AQ4985" s="2"/>
      <c r="AR4985" s="2"/>
      <c r="AS4985" s="2"/>
      <c r="AT4985" s="2"/>
      <c r="AU4985" s="2"/>
    </row>
    <row r="4986" spans="1:47" ht="15.75">
      <c r="A4986" s="2"/>
      <c r="B4986" s="2"/>
      <c r="C4986" s="2"/>
      <c r="D4986" s="2"/>
      <c r="E4986" s="2"/>
      <c r="F4986" s="26"/>
      <c r="G4986" s="4"/>
      <c r="H4986" s="2"/>
      <c r="I4986" s="2"/>
      <c r="J4986" s="2"/>
      <c r="K4986" s="2"/>
      <c r="L4986" s="2"/>
      <c r="M4986" s="2"/>
      <c r="N4986" s="2"/>
      <c r="O4986" s="2"/>
      <c r="P4986" s="2"/>
      <c r="Q4986" s="2"/>
      <c r="R4986" s="2"/>
      <c r="S4986" s="2"/>
      <c r="T4986" s="2"/>
      <c r="U4986" s="2"/>
      <c r="V4986" s="2"/>
      <c r="W4986" s="2"/>
      <c r="X4986" s="2"/>
      <c r="Y4986" s="2"/>
      <c r="Z4986" s="2"/>
      <c r="AA4986" s="2"/>
      <c r="AB4986" s="2"/>
      <c r="AC4986" s="2"/>
      <c r="AD4986" s="2"/>
      <c r="AE4986" s="2"/>
      <c r="AF4986" s="2"/>
      <c r="AG4986" s="2"/>
      <c r="AH4986" s="2"/>
      <c r="AI4986" s="2"/>
      <c r="AJ4986" s="2"/>
      <c r="AK4986" s="2"/>
      <c r="AL4986" s="2"/>
      <c r="AM4986" s="2"/>
      <c r="AN4986" s="2"/>
      <c r="AO4986" s="2"/>
      <c r="AP4986" s="2"/>
      <c r="AQ4986" s="2"/>
      <c r="AR4986" s="2"/>
      <c r="AS4986" s="2"/>
      <c r="AT4986" s="2"/>
      <c r="AU4986" s="2"/>
    </row>
    <row r="4987" spans="1:47" ht="15.75">
      <c r="A4987" s="2"/>
      <c r="B4987" s="2"/>
      <c r="C4987" s="2"/>
      <c r="D4987" s="2"/>
      <c r="E4987" s="2"/>
      <c r="F4987" s="26"/>
      <c r="G4987" s="4"/>
      <c r="H4987" s="2"/>
      <c r="I4987" s="2"/>
      <c r="J4987" s="2"/>
      <c r="K4987" s="2"/>
      <c r="L4987" s="2"/>
      <c r="M4987" s="2"/>
      <c r="N4987" s="2"/>
      <c r="O4987" s="2"/>
      <c r="P4987" s="2"/>
      <c r="Q4987" s="2"/>
      <c r="R4987" s="2"/>
      <c r="S4987" s="2"/>
      <c r="T4987" s="2"/>
      <c r="U4987" s="2"/>
      <c r="V4987" s="2"/>
      <c r="W4987" s="2"/>
      <c r="X4987" s="2"/>
      <c r="Y4987" s="2"/>
      <c r="Z4987" s="2"/>
      <c r="AA4987" s="2"/>
      <c r="AB4987" s="2"/>
      <c r="AC4987" s="2"/>
      <c r="AD4987" s="2"/>
      <c r="AE4987" s="2"/>
      <c r="AF4987" s="2"/>
      <c r="AG4987" s="2"/>
      <c r="AH4987" s="2"/>
      <c r="AI4987" s="2"/>
      <c r="AJ4987" s="2"/>
      <c r="AK4987" s="2"/>
      <c r="AL4987" s="2"/>
      <c r="AM4987" s="2"/>
      <c r="AN4987" s="2"/>
      <c r="AO4987" s="2"/>
      <c r="AP4987" s="2"/>
      <c r="AQ4987" s="2"/>
      <c r="AR4987" s="2"/>
      <c r="AS4987" s="2"/>
      <c r="AT4987" s="2"/>
      <c r="AU4987" s="2"/>
    </row>
    <row r="4988" spans="1:47" ht="15.75">
      <c r="A4988" s="2"/>
      <c r="B4988" s="2"/>
      <c r="C4988" s="2"/>
      <c r="D4988" s="2"/>
      <c r="E4988" s="2"/>
      <c r="F4988" s="26"/>
      <c r="G4988" s="4"/>
      <c r="H4988" s="2"/>
      <c r="I4988" s="2"/>
      <c r="J4988" s="2"/>
      <c r="K4988" s="2"/>
      <c r="L4988" s="2"/>
      <c r="M4988" s="2"/>
      <c r="N4988" s="2"/>
      <c r="O4988" s="2"/>
      <c r="P4988" s="2"/>
      <c r="Q4988" s="2"/>
      <c r="R4988" s="2"/>
      <c r="S4988" s="2"/>
      <c r="T4988" s="2"/>
      <c r="U4988" s="2"/>
      <c r="V4988" s="2"/>
      <c r="W4988" s="2"/>
      <c r="X4988" s="2"/>
      <c r="Y4988" s="2"/>
      <c r="Z4988" s="2"/>
      <c r="AA4988" s="2"/>
      <c r="AB4988" s="2"/>
      <c r="AC4988" s="2"/>
      <c r="AD4988" s="2"/>
      <c r="AE4988" s="2"/>
      <c r="AF4988" s="2"/>
      <c r="AG4988" s="2"/>
      <c r="AH4988" s="2"/>
      <c r="AI4988" s="2"/>
      <c r="AJ4988" s="2"/>
      <c r="AK4988" s="2"/>
      <c r="AL4988" s="2"/>
      <c r="AM4988" s="2"/>
      <c r="AN4988" s="2"/>
      <c r="AO4988" s="2"/>
      <c r="AP4988" s="2"/>
      <c r="AQ4988" s="2"/>
      <c r="AR4988" s="2"/>
      <c r="AS4988" s="2"/>
      <c r="AT4988" s="2"/>
      <c r="AU4988" s="2"/>
    </row>
    <row r="4989" spans="1:47" ht="15.75">
      <c r="A4989" s="2"/>
      <c r="B4989" s="2"/>
      <c r="C4989" s="2"/>
      <c r="D4989" s="2"/>
      <c r="E4989" s="2"/>
      <c r="F4989" s="26"/>
      <c r="G4989" s="4"/>
      <c r="H4989" s="2"/>
      <c r="I4989" s="2"/>
      <c r="J4989" s="2"/>
      <c r="K4989" s="2"/>
      <c r="L4989" s="2"/>
      <c r="M4989" s="2"/>
      <c r="N4989" s="2"/>
      <c r="O4989" s="2"/>
      <c r="P4989" s="2"/>
      <c r="Q4989" s="2"/>
      <c r="R4989" s="2"/>
      <c r="S4989" s="2"/>
      <c r="T4989" s="2"/>
      <c r="U4989" s="2"/>
      <c r="V4989" s="2"/>
      <c r="W4989" s="2"/>
      <c r="X4989" s="2"/>
      <c r="Y4989" s="2"/>
      <c r="Z4989" s="2"/>
      <c r="AA4989" s="2"/>
      <c r="AB4989" s="2"/>
      <c r="AC4989" s="2"/>
      <c r="AD4989" s="2"/>
      <c r="AE4989" s="2"/>
      <c r="AF4989" s="2"/>
      <c r="AG4989" s="2"/>
      <c r="AH4989" s="2"/>
      <c r="AI4989" s="2"/>
      <c r="AJ4989" s="2"/>
      <c r="AK4989" s="2"/>
      <c r="AL4989" s="2"/>
      <c r="AM4989" s="2"/>
      <c r="AN4989" s="2"/>
      <c r="AO4989" s="2"/>
      <c r="AP4989" s="2"/>
      <c r="AQ4989" s="2"/>
      <c r="AR4989" s="2"/>
      <c r="AS4989" s="2"/>
      <c r="AT4989" s="2"/>
      <c r="AU4989" s="2"/>
    </row>
    <row r="4990" spans="1:47" ht="15.75">
      <c r="A4990" s="2"/>
      <c r="B4990" s="2"/>
      <c r="C4990" s="2"/>
      <c r="D4990" s="2"/>
      <c r="E4990" s="2"/>
      <c r="F4990" s="26"/>
      <c r="G4990" s="4"/>
      <c r="H4990" s="2"/>
      <c r="I4990" s="2"/>
      <c r="J4990" s="2"/>
      <c r="K4990" s="2"/>
      <c r="L4990" s="2"/>
      <c r="M4990" s="2"/>
      <c r="N4990" s="2"/>
      <c r="O4990" s="2"/>
      <c r="P4990" s="2"/>
      <c r="Q4990" s="2"/>
      <c r="R4990" s="2"/>
      <c r="S4990" s="2"/>
      <c r="T4990" s="2"/>
      <c r="U4990" s="2"/>
      <c r="V4990" s="2"/>
      <c r="W4990" s="2"/>
      <c r="X4990" s="2"/>
      <c r="Y4990" s="2"/>
      <c r="Z4990" s="2"/>
      <c r="AA4990" s="2"/>
      <c r="AB4990" s="2"/>
      <c r="AC4990" s="2"/>
      <c r="AD4990" s="2"/>
      <c r="AE4990" s="2"/>
      <c r="AF4990" s="2"/>
      <c r="AG4990" s="2"/>
      <c r="AH4990" s="2"/>
      <c r="AI4990" s="2"/>
      <c r="AJ4990" s="2"/>
      <c r="AK4990" s="2"/>
      <c r="AL4990" s="2"/>
      <c r="AM4990" s="2"/>
      <c r="AN4990" s="2"/>
      <c r="AO4990" s="2"/>
      <c r="AP4990" s="2"/>
      <c r="AQ4990" s="2"/>
      <c r="AR4990" s="2"/>
      <c r="AS4990" s="2"/>
      <c r="AT4990" s="2"/>
      <c r="AU4990" s="2"/>
    </row>
    <row r="4991" spans="1:47" ht="15.75">
      <c r="A4991" s="2"/>
      <c r="B4991" s="2"/>
      <c r="C4991" s="2"/>
      <c r="D4991" s="2"/>
      <c r="E4991" s="2"/>
      <c r="F4991" s="26"/>
      <c r="G4991" s="4"/>
      <c r="H4991" s="2"/>
      <c r="I4991" s="2"/>
      <c r="J4991" s="2"/>
      <c r="K4991" s="2"/>
      <c r="L4991" s="2"/>
      <c r="M4991" s="2"/>
      <c r="N4991" s="2"/>
      <c r="O4991" s="2"/>
      <c r="P4991" s="2"/>
      <c r="Q4991" s="2"/>
      <c r="R4991" s="2"/>
      <c r="S4991" s="2"/>
      <c r="T4991" s="2"/>
      <c r="U4991" s="2"/>
      <c r="V4991" s="2"/>
      <c r="W4991" s="2"/>
      <c r="X4991" s="2"/>
      <c r="Y4991" s="2"/>
      <c r="Z4991" s="2"/>
      <c r="AA4991" s="2"/>
      <c r="AB4991" s="2"/>
      <c r="AC4991" s="2"/>
      <c r="AD4991" s="2"/>
      <c r="AE4991" s="2"/>
      <c r="AF4991" s="2"/>
      <c r="AG4991" s="2"/>
      <c r="AH4991" s="2"/>
      <c r="AI4991" s="2"/>
      <c r="AJ4991" s="2"/>
      <c r="AK4991" s="2"/>
      <c r="AL4991" s="2"/>
      <c r="AM4991" s="2"/>
      <c r="AN4991" s="2"/>
      <c r="AO4991" s="2"/>
      <c r="AP4991" s="2"/>
      <c r="AQ4991" s="2"/>
      <c r="AR4991" s="2"/>
      <c r="AS4991" s="2"/>
      <c r="AT4991" s="2"/>
      <c r="AU4991" s="2"/>
    </row>
    <row r="4992" spans="1:47" ht="15.75">
      <c r="A4992" s="2"/>
      <c r="B4992" s="2"/>
      <c r="C4992" s="2"/>
      <c r="D4992" s="2"/>
      <c r="E4992" s="2"/>
      <c r="F4992" s="26"/>
      <c r="G4992" s="4"/>
      <c r="H4992" s="2"/>
      <c r="I4992" s="2"/>
      <c r="J4992" s="2"/>
      <c r="K4992" s="2"/>
      <c r="L4992" s="2"/>
      <c r="M4992" s="2"/>
      <c r="N4992" s="2"/>
      <c r="O4992" s="2"/>
      <c r="P4992" s="2"/>
      <c r="Q4992" s="2"/>
      <c r="R4992" s="2"/>
      <c r="S4992" s="2"/>
      <c r="T4992" s="2"/>
      <c r="U4992" s="2"/>
      <c r="V4992" s="2"/>
      <c r="W4992" s="2"/>
      <c r="X4992" s="2"/>
      <c r="Y4992" s="2"/>
      <c r="Z4992" s="2"/>
      <c r="AA4992" s="2"/>
      <c r="AB4992" s="2"/>
      <c r="AC4992" s="2"/>
      <c r="AD4992" s="2"/>
      <c r="AE4992" s="2"/>
      <c r="AF4992" s="2"/>
      <c r="AG4992" s="2"/>
      <c r="AH4992" s="2"/>
      <c r="AI4992" s="2"/>
      <c r="AJ4992" s="2"/>
      <c r="AK4992" s="2"/>
      <c r="AL4992" s="2"/>
      <c r="AM4992" s="2"/>
      <c r="AN4992" s="2"/>
      <c r="AO4992" s="2"/>
      <c r="AP4992" s="2"/>
      <c r="AQ4992" s="2"/>
      <c r="AR4992" s="2"/>
      <c r="AS4992" s="2"/>
      <c r="AT4992" s="2"/>
      <c r="AU4992" s="2"/>
    </row>
    <row r="4993" spans="1:47" ht="15.75">
      <c r="A4993" s="2"/>
      <c r="B4993" s="2"/>
      <c r="C4993" s="2"/>
      <c r="D4993" s="2"/>
      <c r="E4993" s="2"/>
      <c r="F4993" s="26"/>
      <c r="G4993" s="4"/>
      <c r="H4993" s="2"/>
      <c r="I4993" s="2"/>
      <c r="J4993" s="2"/>
      <c r="K4993" s="2"/>
      <c r="L4993" s="2"/>
      <c r="M4993" s="2"/>
      <c r="N4993" s="2"/>
      <c r="O4993" s="2"/>
      <c r="P4993" s="2"/>
      <c r="Q4993" s="2"/>
      <c r="R4993" s="2"/>
      <c r="S4993" s="2"/>
      <c r="T4993" s="2"/>
      <c r="U4993" s="2"/>
      <c r="V4993" s="2"/>
      <c r="W4993" s="2"/>
      <c r="X4993" s="2"/>
      <c r="Y4993" s="2"/>
      <c r="Z4993" s="2"/>
      <c r="AA4993" s="2"/>
      <c r="AB4993" s="2"/>
      <c r="AC4993" s="2"/>
      <c r="AD4993" s="2"/>
      <c r="AE4993" s="2"/>
      <c r="AF4993" s="2"/>
      <c r="AG4993" s="2"/>
      <c r="AH4993" s="2"/>
      <c r="AI4993" s="2"/>
      <c r="AJ4993" s="2"/>
      <c r="AK4993" s="2"/>
      <c r="AL4993" s="2"/>
      <c r="AM4993" s="2"/>
      <c r="AN4993" s="2"/>
      <c r="AO4993" s="2"/>
      <c r="AP4993" s="2"/>
      <c r="AQ4993" s="2"/>
      <c r="AR4993" s="2"/>
      <c r="AS4993" s="2"/>
      <c r="AT4993" s="2"/>
      <c r="AU4993" s="2"/>
    </row>
    <row r="4994" spans="1:47" ht="15.75">
      <c r="A4994" s="2"/>
      <c r="B4994" s="2"/>
      <c r="C4994" s="2"/>
      <c r="D4994" s="2"/>
      <c r="E4994" s="2"/>
      <c r="F4994" s="26"/>
      <c r="G4994" s="4"/>
      <c r="H4994" s="2"/>
      <c r="I4994" s="2"/>
      <c r="J4994" s="2"/>
      <c r="K4994" s="2"/>
      <c r="L4994" s="2"/>
      <c r="M4994" s="2"/>
      <c r="N4994" s="2"/>
      <c r="O4994" s="2"/>
      <c r="P4994" s="2"/>
      <c r="Q4994" s="2"/>
      <c r="R4994" s="2"/>
      <c r="S4994" s="2"/>
      <c r="T4994" s="2"/>
      <c r="U4994" s="2"/>
      <c r="V4994" s="2"/>
      <c r="W4994" s="2"/>
      <c r="X4994" s="2"/>
      <c r="Y4994" s="2"/>
      <c r="Z4994" s="2"/>
      <c r="AA4994" s="2"/>
      <c r="AB4994" s="2"/>
      <c r="AC4994" s="2"/>
      <c r="AD4994" s="2"/>
      <c r="AE4994" s="2"/>
      <c r="AF4994" s="2"/>
      <c r="AG4994" s="2"/>
      <c r="AH4994" s="2"/>
      <c r="AI4994" s="2"/>
      <c r="AJ4994" s="2"/>
      <c r="AK4994" s="2"/>
      <c r="AL4994" s="2"/>
      <c r="AM4994" s="2"/>
      <c r="AN4994" s="2"/>
      <c r="AO4994" s="2"/>
      <c r="AP4994" s="2"/>
      <c r="AQ4994" s="2"/>
      <c r="AR4994" s="2"/>
      <c r="AS4994" s="2"/>
      <c r="AT4994" s="2"/>
      <c r="AU4994" s="2"/>
    </row>
    <row r="4995" spans="1:47" ht="15.75">
      <c r="A4995" s="2"/>
      <c r="B4995" s="2"/>
      <c r="C4995" s="2"/>
      <c r="D4995" s="2"/>
      <c r="E4995" s="2"/>
      <c r="F4995" s="26"/>
      <c r="G4995" s="4"/>
      <c r="H4995" s="2"/>
      <c r="I4995" s="2"/>
      <c r="J4995" s="2"/>
      <c r="K4995" s="2"/>
      <c r="L4995" s="2"/>
      <c r="M4995" s="2"/>
      <c r="N4995" s="2"/>
      <c r="O4995" s="2"/>
      <c r="P4995" s="2"/>
      <c r="Q4995" s="2"/>
      <c r="R4995" s="2"/>
      <c r="S4995" s="2"/>
      <c r="T4995" s="2"/>
      <c r="U4995" s="2"/>
      <c r="V4995" s="2"/>
      <c r="W4995" s="2"/>
      <c r="X4995" s="2"/>
      <c r="Y4995" s="2"/>
      <c r="Z4995" s="2"/>
      <c r="AA4995" s="2"/>
      <c r="AB4995" s="2"/>
      <c r="AC4995" s="2"/>
      <c r="AD4995" s="2"/>
      <c r="AE4995" s="2"/>
      <c r="AF4995" s="2"/>
      <c r="AG4995" s="2"/>
      <c r="AH4995" s="2"/>
      <c r="AI4995" s="2"/>
      <c r="AJ4995" s="2"/>
      <c r="AK4995" s="2"/>
      <c r="AL4995" s="2"/>
      <c r="AM4995" s="2"/>
      <c r="AN4995" s="2"/>
      <c r="AO4995" s="2"/>
      <c r="AP4995" s="2"/>
      <c r="AQ4995" s="2"/>
      <c r="AR4995" s="2"/>
      <c r="AS4995" s="2"/>
      <c r="AT4995" s="2"/>
      <c r="AU4995" s="2"/>
    </row>
    <row r="4996" spans="1:47" ht="15.75">
      <c r="A4996" s="2"/>
      <c r="B4996" s="2"/>
      <c r="C4996" s="2"/>
      <c r="D4996" s="2"/>
      <c r="E4996" s="2"/>
      <c r="F4996" s="26"/>
      <c r="G4996" s="4"/>
      <c r="H4996" s="2"/>
      <c r="I4996" s="2"/>
      <c r="J4996" s="2"/>
      <c r="K4996" s="2"/>
      <c r="L4996" s="2"/>
      <c r="M4996" s="2"/>
      <c r="N4996" s="2"/>
      <c r="O4996" s="2"/>
      <c r="P4996" s="2"/>
      <c r="Q4996" s="2"/>
      <c r="R4996" s="2"/>
      <c r="S4996" s="2"/>
      <c r="T4996" s="2"/>
      <c r="U4996" s="2"/>
      <c r="V4996" s="2"/>
      <c r="W4996" s="2"/>
      <c r="X4996" s="2"/>
      <c r="Y4996" s="2"/>
      <c r="Z4996" s="2"/>
      <c r="AA4996" s="2"/>
      <c r="AB4996" s="2"/>
      <c r="AC4996" s="2"/>
      <c r="AD4996" s="2"/>
      <c r="AE4996" s="2"/>
      <c r="AF4996" s="2"/>
      <c r="AG4996" s="2"/>
      <c r="AH4996" s="2"/>
      <c r="AI4996" s="2"/>
      <c r="AJ4996" s="2"/>
      <c r="AK4996" s="2"/>
      <c r="AL4996" s="2"/>
      <c r="AM4996" s="2"/>
      <c r="AN4996" s="2"/>
      <c r="AO4996" s="2"/>
      <c r="AP4996" s="2"/>
      <c r="AQ4996" s="2"/>
      <c r="AR4996" s="2"/>
      <c r="AS4996" s="2"/>
      <c r="AT4996" s="2"/>
      <c r="AU4996" s="2"/>
    </row>
    <row r="4997" spans="1:47" ht="15.75">
      <c r="A4997" s="2"/>
      <c r="B4997" s="2"/>
      <c r="C4997" s="2"/>
      <c r="D4997" s="2"/>
      <c r="E4997" s="2"/>
      <c r="F4997" s="26"/>
      <c r="G4997" s="4"/>
      <c r="H4997" s="2"/>
      <c r="I4997" s="2"/>
      <c r="J4997" s="2"/>
      <c r="K4997" s="2"/>
      <c r="L4997" s="2"/>
      <c r="M4997" s="2"/>
      <c r="N4997" s="2"/>
      <c r="O4997" s="2"/>
      <c r="P4997" s="2"/>
      <c r="Q4997" s="2"/>
      <c r="R4997" s="2"/>
      <c r="S4997" s="2"/>
      <c r="T4997" s="2"/>
      <c r="U4997" s="2"/>
      <c r="V4997" s="2"/>
      <c r="W4997" s="2"/>
      <c r="X4997" s="2"/>
      <c r="Y4997" s="2"/>
      <c r="Z4997" s="2"/>
      <c r="AA4997" s="2"/>
      <c r="AB4997" s="2"/>
      <c r="AC4997" s="2"/>
      <c r="AD4997" s="2"/>
      <c r="AE4997" s="2"/>
      <c r="AF4997" s="2"/>
      <c r="AG4997" s="2"/>
      <c r="AH4997" s="2"/>
      <c r="AI4997" s="2"/>
      <c r="AJ4997" s="2"/>
      <c r="AK4997" s="2"/>
      <c r="AL4997" s="2"/>
      <c r="AM4997" s="2"/>
      <c r="AN4997" s="2"/>
      <c r="AO4997" s="2"/>
      <c r="AP4997" s="2"/>
      <c r="AQ4997" s="2"/>
      <c r="AR4997" s="2"/>
      <c r="AS4997" s="2"/>
      <c r="AT4997" s="2"/>
      <c r="AU4997" s="2"/>
    </row>
    <row r="4998" spans="1:47" ht="15.75">
      <c r="A4998" s="2"/>
      <c r="B4998" s="2"/>
      <c r="C4998" s="2"/>
      <c r="D4998" s="2"/>
      <c r="E4998" s="2"/>
      <c r="F4998" s="26"/>
      <c r="G4998" s="4"/>
      <c r="H4998" s="2"/>
      <c r="I4998" s="2"/>
      <c r="J4998" s="2"/>
      <c r="K4998" s="2"/>
      <c r="L4998" s="2"/>
      <c r="M4998" s="2"/>
      <c r="N4998" s="2"/>
      <c r="O4998" s="2"/>
      <c r="P4998" s="2"/>
      <c r="Q4998" s="2"/>
      <c r="R4998" s="2"/>
      <c r="S4998" s="2"/>
      <c r="T4998" s="2"/>
      <c r="U4998" s="2"/>
      <c r="V4998" s="2"/>
      <c r="W4998" s="2"/>
      <c r="X4998" s="2"/>
      <c r="Y4998" s="2"/>
      <c r="Z4998" s="2"/>
      <c r="AA4998" s="2"/>
      <c r="AB4998" s="2"/>
      <c r="AC4998" s="2"/>
      <c r="AD4998" s="2"/>
      <c r="AE4998" s="2"/>
      <c r="AF4998" s="2"/>
      <c r="AG4998" s="2"/>
      <c r="AH4998" s="2"/>
      <c r="AI4998" s="2"/>
      <c r="AJ4998" s="2"/>
      <c r="AK4998" s="2"/>
      <c r="AL4998" s="2"/>
      <c r="AM4998" s="2"/>
      <c r="AN4998" s="2"/>
      <c r="AO4998" s="2"/>
      <c r="AP4998" s="2"/>
      <c r="AQ4998" s="2"/>
      <c r="AR4998" s="2"/>
      <c r="AS4998" s="2"/>
      <c r="AT4998" s="2"/>
      <c r="AU4998" s="2"/>
    </row>
    <row r="4999" spans="1:47" ht="15.75">
      <c r="A4999" s="2"/>
      <c r="B4999" s="2"/>
      <c r="C4999" s="2"/>
      <c r="D4999" s="2"/>
      <c r="E4999" s="2"/>
      <c r="F4999" s="26"/>
      <c r="G4999" s="4"/>
      <c r="H4999" s="2"/>
      <c r="I4999" s="2"/>
      <c r="J4999" s="2"/>
      <c r="K4999" s="2"/>
      <c r="L4999" s="2"/>
      <c r="M4999" s="2"/>
      <c r="N4999" s="2"/>
      <c r="O4999" s="2"/>
      <c r="P4999" s="2"/>
      <c r="Q4999" s="2"/>
      <c r="R4999" s="2"/>
      <c r="S4999" s="2"/>
      <c r="T4999" s="2"/>
      <c r="U4999" s="2"/>
      <c r="V4999" s="2"/>
      <c r="W4999" s="2"/>
      <c r="X4999" s="2"/>
      <c r="Y4999" s="2"/>
      <c r="Z4999" s="2"/>
      <c r="AA4999" s="2"/>
      <c r="AB4999" s="2"/>
      <c r="AC4999" s="2"/>
      <c r="AD4999" s="2"/>
      <c r="AE4999" s="2"/>
      <c r="AF4999" s="2"/>
      <c r="AG4999" s="2"/>
      <c r="AH4999" s="2"/>
      <c r="AI4999" s="2"/>
      <c r="AJ4999" s="2"/>
      <c r="AK4999" s="2"/>
      <c r="AL4999" s="2"/>
      <c r="AM4999" s="2"/>
      <c r="AN4999" s="2"/>
      <c r="AO4999" s="2"/>
      <c r="AP4999" s="2"/>
      <c r="AQ4999" s="2"/>
      <c r="AR4999" s="2"/>
      <c r="AS4999" s="2"/>
      <c r="AT4999" s="2"/>
      <c r="AU4999" s="2"/>
    </row>
    <row r="5000" spans="1:47" ht="15.75">
      <c r="A5000" s="2"/>
      <c r="B5000" s="2"/>
      <c r="C5000" s="2"/>
      <c r="D5000" s="2"/>
      <c r="E5000" s="2"/>
      <c r="F5000" s="26"/>
      <c r="G5000" s="4"/>
      <c r="H5000" s="2"/>
      <c r="I5000" s="2"/>
      <c r="J5000" s="2"/>
      <c r="K5000" s="2"/>
      <c r="L5000" s="2"/>
      <c r="M5000" s="2"/>
      <c r="N5000" s="2"/>
      <c r="O5000" s="2"/>
      <c r="P5000" s="2"/>
      <c r="Q5000" s="2"/>
      <c r="R5000" s="2"/>
      <c r="S5000" s="2"/>
      <c r="T5000" s="2"/>
      <c r="U5000" s="2"/>
      <c r="V5000" s="2"/>
      <c r="W5000" s="2"/>
      <c r="X5000" s="2"/>
      <c r="Y5000" s="2"/>
      <c r="Z5000" s="2"/>
      <c r="AA5000" s="2"/>
      <c r="AB5000" s="2"/>
      <c r="AC5000" s="2"/>
      <c r="AD5000" s="2"/>
      <c r="AE5000" s="2"/>
      <c r="AF5000" s="2"/>
      <c r="AG5000" s="2"/>
      <c r="AH5000" s="2"/>
      <c r="AI5000" s="2"/>
      <c r="AJ5000" s="2"/>
      <c r="AK5000" s="2"/>
      <c r="AL5000" s="2"/>
      <c r="AM5000" s="2"/>
      <c r="AN5000" s="2"/>
      <c r="AO5000" s="2"/>
      <c r="AP5000" s="2"/>
      <c r="AQ5000" s="2"/>
      <c r="AR5000" s="2"/>
      <c r="AS5000" s="2"/>
      <c r="AT5000" s="2"/>
      <c r="AU5000" s="2"/>
    </row>
    <row r="5001" spans="1:47" ht="15.75">
      <c r="A5001" s="2"/>
      <c r="B5001" s="2"/>
      <c r="C5001" s="2"/>
      <c r="D5001" s="2"/>
      <c r="E5001" s="2"/>
      <c r="F5001" s="26"/>
      <c r="G5001" s="4"/>
      <c r="H5001" s="2"/>
      <c r="I5001" s="2"/>
      <c r="J5001" s="2"/>
      <c r="K5001" s="2"/>
      <c r="L5001" s="2"/>
      <c r="M5001" s="2"/>
      <c r="N5001" s="2"/>
      <c r="O5001" s="2"/>
      <c r="P5001" s="2"/>
      <c r="Q5001" s="2"/>
      <c r="R5001" s="2"/>
      <c r="S5001" s="2"/>
      <c r="T5001" s="2"/>
      <c r="U5001" s="2"/>
      <c r="V5001" s="2"/>
      <c r="W5001" s="2"/>
      <c r="X5001" s="2"/>
      <c r="Y5001" s="2"/>
      <c r="Z5001" s="2"/>
      <c r="AA5001" s="2"/>
      <c r="AB5001" s="2"/>
      <c r="AC5001" s="2"/>
      <c r="AD5001" s="2"/>
      <c r="AE5001" s="2"/>
      <c r="AF5001" s="2"/>
      <c r="AG5001" s="2"/>
      <c r="AH5001" s="2"/>
      <c r="AI5001" s="2"/>
      <c r="AJ5001" s="2"/>
      <c r="AK5001" s="2"/>
      <c r="AL5001" s="2"/>
      <c r="AM5001" s="2"/>
      <c r="AN5001" s="2"/>
      <c r="AO5001" s="2"/>
      <c r="AP5001" s="2"/>
      <c r="AQ5001" s="2"/>
      <c r="AR5001" s="2"/>
      <c r="AS5001" s="2"/>
      <c r="AT5001" s="2"/>
      <c r="AU5001" s="2"/>
    </row>
    <row r="5002" spans="1:47" ht="15.75">
      <c r="A5002" s="2"/>
      <c r="B5002" s="2"/>
      <c r="C5002" s="2"/>
      <c r="D5002" s="2"/>
      <c r="E5002" s="2"/>
      <c r="F5002" s="26"/>
      <c r="G5002" s="4"/>
      <c r="H5002" s="2"/>
      <c r="I5002" s="2"/>
      <c r="J5002" s="2"/>
      <c r="K5002" s="2"/>
      <c r="L5002" s="2"/>
      <c r="M5002" s="2"/>
      <c r="N5002" s="2"/>
      <c r="O5002" s="2"/>
      <c r="P5002" s="2"/>
      <c r="Q5002" s="2"/>
      <c r="R5002" s="2"/>
      <c r="S5002" s="2"/>
      <c r="T5002" s="2"/>
      <c r="U5002" s="2"/>
      <c r="V5002" s="2"/>
      <c r="W5002" s="2"/>
      <c r="X5002" s="2"/>
      <c r="Y5002" s="2"/>
      <c r="Z5002" s="2"/>
      <c r="AA5002" s="2"/>
      <c r="AB5002" s="2"/>
      <c r="AC5002" s="2"/>
      <c r="AD5002" s="2"/>
      <c r="AE5002" s="2"/>
      <c r="AF5002" s="2"/>
      <c r="AG5002" s="2"/>
      <c r="AH5002" s="2"/>
      <c r="AI5002" s="2"/>
      <c r="AJ5002" s="2"/>
      <c r="AK5002" s="2"/>
      <c r="AL5002" s="2"/>
      <c r="AM5002" s="2"/>
      <c r="AN5002" s="2"/>
      <c r="AO5002" s="2"/>
      <c r="AP5002" s="2"/>
      <c r="AQ5002" s="2"/>
      <c r="AR5002" s="2"/>
      <c r="AS5002" s="2"/>
      <c r="AT5002" s="2"/>
      <c r="AU5002" s="2"/>
    </row>
    <row r="5003" spans="1:47" ht="15.75">
      <c r="A5003" s="2"/>
      <c r="B5003" s="2"/>
      <c r="C5003" s="2"/>
      <c r="D5003" s="2"/>
      <c r="E5003" s="2"/>
      <c r="F5003" s="26"/>
      <c r="G5003" s="4"/>
      <c r="H5003" s="2"/>
      <c r="I5003" s="2"/>
      <c r="J5003" s="2"/>
      <c r="K5003" s="2"/>
      <c r="L5003" s="2"/>
      <c r="M5003" s="2"/>
      <c r="N5003" s="2"/>
      <c r="O5003" s="2"/>
      <c r="P5003" s="2"/>
      <c r="Q5003" s="2"/>
      <c r="R5003" s="2"/>
      <c r="S5003" s="2"/>
      <c r="T5003" s="2"/>
      <c r="U5003" s="2"/>
      <c r="V5003" s="2"/>
      <c r="W5003" s="2"/>
      <c r="X5003" s="2"/>
      <c r="Y5003" s="2"/>
      <c r="Z5003" s="2"/>
      <c r="AA5003" s="2"/>
      <c r="AB5003" s="2"/>
      <c r="AC5003" s="2"/>
      <c r="AD5003" s="2"/>
      <c r="AE5003" s="2"/>
      <c r="AF5003" s="2"/>
      <c r="AG5003" s="2"/>
      <c r="AH5003" s="2"/>
      <c r="AI5003" s="2"/>
      <c r="AJ5003" s="2"/>
      <c r="AK5003" s="2"/>
      <c r="AL5003" s="2"/>
      <c r="AM5003" s="2"/>
      <c r="AN5003" s="2"/>
      <c r="AO5003" s="2"/>
      <c r="AP5003" s="2"/>
      <c r="AQ5003" s="2"/>
      <c r="AR5003" s="2"/>
      <c r="AS5003" s="2"/>
      <c r="AT5003" s="2"/>
      <c r="AU5003" s="2"/>
    </row>
    <row r="5004" spans="1:47" ht="15.75">
      <c r="A5004" s="2"/>
      <c r="B5004" s="2"/>
      <c r="C5004" s="2"/>
      <c r="D5004" s="2"/>
      <c r="E5004" s="2"/>
      <c r="F5004" s="26"/>
      <c r="G5004" s="4"/>
      <c r="H5004" s="2"/>
      <c r="I5004" s="2"/>
      <c r="J5004" s="2"/>
      <c r="K5004" s="2"/>
      <c r="L5004" s="2"/>
      <c r="M5004" s="2"/>
      <c r="N5004" s="2"/>
      <c r="O5004" s="2"/>
      <c r="P5004" s="2"/>
      <c r="Q5004" s="2"/>
      <c r="R5004" s="2"/>
      <c r="S5004" s="2"/>
      <c r="T5004" s="2"/>
      <c r="U5004" s="2"/>
      <c r="V5004" s="2"/>
      <c r="W5004" s="2"/>
      <c r="X5004" s="2"/>
      <c r="Y5004" s="2"/>
      <c r="Z5004" s="2"/>
      <c r="AA5004" s="2"/>
      <c r="AB5004" s="2"/>
      <c r="AC5004" s="2"/>
      <c r="AD5004" s="2"/>
      <c r="AE5004" s="2"/>
      <c r="AF5004" s="2"/>
      <c r="AG5004" s="2"/>
      <c r="AH5004" s="2"/>
      <c r="AI5004" s="2"/>
      <c r="AJ5004" s="2"/>
      <c r="AK5004" s="2"/>
      <c r="AL5004" s="2"/>
      <c r="AM5004" s="2"/>
      <c r="AN5004" s="2"/>
      <c r="AO5004" s="2"/>
      <c r="AP5004" s="2"/>
      <c r="AQ5004" s="2"/>
      <c r="AR5004" s="2"/>
      <c r="AS5004" s="2"/>
      <c r="AT5004" s="2"/>
      <c r="AU5004" s="2"/>
    </row>
    <row r="5005" spans="1:47" ht="15.75">
      <c r="A5005" s="2"/>
      <c r="B5005" s="2"/>
      <c r="C5005" s="2"/>
      <c r="D5005" s="2"/>
      <c r="E5005" s="2"/>
      <c r="F5005" s="26"/>
      <c r="G5005" s="4"/>
      <c r="H5005" s="2"/>
      <c r="I5005" s="2"/>
      <c r="J5005" s="2"/>
      <c r="K5005" s="2"/>
      <c r="L5005" s="2"/>
      <c r="M5005" s="2"/>
      <c r="N5005" s="2"/>
      <c r="O5005" s="2"/>
      <c r="P5005" s="2"/>
      <c r="Q5005" s="2"/>
      <c r="R5005" s="2"/>
      <c r="S5005" s="2"/>
      <c r="T5005" s="2"/>
      <c r="U5005" s="2"/>
      <c r="V5005" s="2"/>
      <c r="W5005" s="2"/>
      <c r="X5005" s="2"/>
      <c r="Y5005" s="2"/>
      <c r="Z5005" s="2"/>
      <c r="AA5005" s="2"/>
      <c r="AB5005" s="2"/>
      <c r="AC5005" s="2"/>
      <c r="AD5005" s="2"/>
      <c r="AE5005" s="2"/>
      <c r="AF5005" s="2"/>
      <c r="AG5005" s="2"/>
      <c r="AH5005" s="2"/>
      <c r="AI5005" s="2"/>
      <c r="AJ5005" s="2"/>
      <c r="AK5005" s="2"/>
      <c r="AL5005" s="2"/>
      <c r="AM5005" s="2"/>
      <c r="AN5005" s="2"/>
      <c r="AO5005" s="2"/>
      <c r="AP5005" s="2"/>
      <c r="AQ5005" s="2"/>
      <c r="AR5005" s="2"/>
      <c r="AS5005" s="2"/>
      <c r="AT5005" s="2"/>
      <c r="AU5005" s="2"/>
    </row>
    <row r="5006" spans="1:47" ht="15.75">
      <c r="A5006" s="2"/>
      <c r="B5006" s="2"/>
      <c r="C5006" s="2"/>
      <c r="D5006" s="2"/>
      <c r="E5006" s="2"/>
      <c r="F5006" s="26"/>
      <c r="G5006" s="4"/>
      <c r="H5006" s="2"/>
      <c r="I5006" s="2"/>
      <c r="J5006" s="2"/>
      <c r="K5006" s="2"/>
      <c r="L5006" s="2"/>
      <c r="M5006" s="2"/>
      <c r="N5006" s="2"/>
      <c r="O5006" s="2"/>
      <c r="P5006" s="2"/>
      <c r="Q5006" s="2"/>
      <c r="R5006" s="2"/>
      <c r="S5006" s="2"/>
      <c r="T5006" s="2"/>
      <c r="U5006" s="2"/>
      <c r="V5006" s="2"/>
      <c r="W5006" s="2"/>
      <c r="X5006" s="2"/>
      <c r="Y5006" s="2"/>
      <c r="Z5006" s="2"/>
      <c r="AA5006" s="2"/>
      <c r="AB5006" s="2"/>
      <c r="AC5006" s="2"/>
      <c r="AD5006" s="2"/>
      <c r="AE5006" s="2"/>
      <c r="AF5006" s="2"/>
      <c r="AG5006" s="2"/>
      <c r="AH5006" s="2"/>
      <c r="AI5006" s="2"/>
      <c r="AJ5006" s="2"/>
      <c r="AK5006" s="2"/>
      <c r="AL5006" s="2"/>
      <c r="AM5006" s="2"/>
      <c r="AN5006" s="2"/>
      <c r="AO5006" s="2"/>
      <c r="AP5006" s="2"/>
      <c r="AQ5006" s="2"/>
      <c r="AR5006" s="2"/>
      <c r="AS5006" s="2"/>
      <c r="AT5006" s="2"/>
      <c r="AU5006" s="2"/>
    </row>
    <row r="5007" spans="1:47" ht="15.75">
      <c r="A5007" s="2"/>
      <c r="B5007" s="2"/>
      <c r="C5007" s="2"/>
      <c r="D5007" s="2"/>
      <c r="E5007" s="2"/>
      <c r="F5007" s="26"/>
      <c r="G5007" s="4"/>
      <c r="H5007" s="2"/>
      <c r="I5007" s="2"/>
      <c r="J5007" s="2"/>
      <c r="K5007" s="2"/>
      <c r="L5007" s="2"/>
      <c r="M5007" s="2"/>
      <c r="N5007" s="2"/>
      <c r="O5007" s="2"/>
      <c r="P5007" s="2"/>
      <c r="Q5007" s="2"/>
      <c r="R5007" s="2"/>
      <c r="S5007" s="2"/>
      <c r="T5007" s="2"/>
      <c r="U5007" s="2"/>
      <c r="V5007" s="2"/>
      <c r="W5007" s="2"/>
      <c r="X5007" s="2"/>
      <c r="Y5007" s="2"/>
      <c r="Z5007" s="2"/>
      <c r="AA5007" s="2"/>
      <c r="AB5007" s="2"/>
      <c r="AC5007" s="2"/>
      <c r="AD5007" s="2"/>
      <c r="AE5007" s="2"/>
      <c r="AF5007" s="2"/>
      <c r="AG5007" s="2"/>
      <c r="AH5007" s="2"/>
      <c r="AI5007" s="2"/>
      <c r="AJ5007" s="2"/>
      <c r="AK5007" s="2"/>
      <c r="AL5007" s="2"/>
      <c r="AM5007" s="2"/>
      <c r="AN5007" s="2"/>
      <c r="AO5007" s="2"/>
      <c r="AP5007" s="2"/>
      <c r="AQ5007" s="2"/>
      <c r="AR5007" s="2"/>
      <c r="AS5007" s="2"/>
      <c r="AT5007" s="2"/>
      <c r="AU5007" s="2"/>
    </row>
    <row r="5008" spans="1:47" ht="15.75">
      <c r="A5008" s="2"/>
      <c r="B5008" s="2"/>
      <c r="C5008" s="2"/>
      <c r="D5008" s="2"/>
      <c r="E5008" s="2"/>
      <c r="F5008" s="26"/>
      <c r="G5008" s="4"/>
      <c r="H5008" s="2"/>
      <c r="I5008" s="2"/>
      <c r="J5008" s="2"/>
      <c r="K5008" s="2"/>
      <c r="L5008" s="2"/>
      <c r="M5008" s="2"/>
      <c r="N5008" s="2"/>
      <c r="O5008" s="2"/>
      <c r="P5008" s="2"/>
      <c r="Q5008" s="2"/>
      <c r="R5008" s="2"/>
      <c r="S5008" s="2"/>
      <c r="T5008" s="2"/>
      <c r="U5008" s="2"/>
      <c r="V5008" s="2"/>
      <c r="W5008" s="2"/>
      <c r="X5008" s="2"/>
      <c r="Y5008" s="2"/>
      <c r="Z5008" s="2"/>
      <c r="AA5008" s="2"/>
      <c r="AB5008" s="2"/>
      <c r="AC5008" s="2"/>
      <c r="AD5008" s="2"/>
      <c r="AE5008" s="2"/>
      <c r="AF5008" s="2"/>
      <c r="AG5008" s="2"/>
      <c r="AH5008" s="2"/>
      <c r="AI5008" s="2"/>
      <c r="AJ5008" s="2"/>
      <c r="AK5008" s="2"/>
      <c r="AL5008" s="2"/>
      <c r="AM5008" s="2"/>
      <c r="AN5008" s="2"/>
      <c r="AO5008" s="2"/>
      <c r="AP5008" s="2"/>
      <c r="AQ5008" s="2"/>
      <c r="AR5008" s="2"/>
      <c r="AS5008" s="2"/>
      <c r="AT5008" s="2"/>
      <c r="AU5008" s="2"/>
    </row>
    <row r="5009" spans="1:47" ht="15.75">
      <c r="A5009" s="2"/>
      <c r="B5009" s="2"/>
      <c r="C5009" s="2"/>
      <c r="D5009" s="2"/>
      <c r="E5009" s="2"/>
      <c r="F5009" s="26"/>
      <c r="G5009" s="4"/>
      <c r="H5009" s="2"/>
      <c r="I5009" s="2"/>
      <c r="J5009" s="2"/>
      <c r="K5009" s="2"/>
      <c r="L5009" s="2"/>
      <c r="M5009" s="2"/>
      <c r="N5009" s="2"/>
      <c r="O5009" s="2"/>
      <c r="P5009" s="2"/>
      <c r="Q5009" s="2"/>
      <c r="R5009" s="2"/>
      <c r="S5009" s="2"/>
      <c r="T5009" s="2"/>
      <c r="U5009" s="2"/>
      <c r="V5009" s="2"/>
      <c r="W5009" s="2"/>
      <c r="X5009" s="2"/>
      <c r="Y5009" s="2"/>
      <c r="Z5009" s="2"/>
      <c r="AA5009" s="2"/>
      <c r="AB5009" s="2"/>
      <c r="AC5009" s="2"/>
      <c r="AD5009" s="2"/>
      <c r="AE5009" s="2"/>
      <c r="AF5009" s="2"/>
      <c r="AG5009" s="2"/>
      <c r="AH5009" s="2"/>
      <c r="AI5009" s="2"/>
      <c r="AJ5009" s="2"/>
      <c r="AK5009" s="2"/>
      <c r="AL5009" s="2"/>
      <c r="AM5009" s="2"/>
      <c r="AN5009" s="2"/>
      <c r="AO5009" s="2"/>
      <c r="AP5009" s="2"/>
      <c r="AQ5009" s="2"/>
      <c r="AR5009" s="2"/>
      <c r="AS5009" s="2"/>
      <c r="AT5009" s="2"/>
      <c r="AU5009" s="2"/>
    </row>
    <row r="5010" spans="1:47" ht="15.75">
      <c r="A5010" s="2"/>
      <c r="B5010" s="2"/>
      <c r="C5010" s="2"/>
      <c r="D5010" s="2"/>
      <c r="E5010" s="2"/>
      <c r="F5010" s="26"/>
      <c r="G5010" s="4"/>
      <c r="H5010" s="2"/>
      <c r="I5010" s="2"/>
      <c r="J5010" s="2"/>
      <c r="K5010" s="2"/>
      <c r="L5010" s="2"/>
      <c r="M5010" s="2"/>
      <c r="N5010" s="2"/>
      <c r="O5010" s="2"/>
      <c r="P5010" s="2"/>
      <c r="Q5010" s="2"/>
      <c r="R5010" s="2"/>
      <c r="S5010" s="2"/>
      <c r="T5010" s="2"/>
      <c r="U5010" s="2"/>
      <c r="V5010" s="2"/>
      <c r="W5010" s="2"/>
      <c r="X5010" s="2"/>
      <c r="Y5010" s="2"/>
      <c r="Z5010" s="2"/>
      <c r="AA5010" s="2"/>
      <c r="AB5010" s="2"/>
      <c r="AC5010" s="2"/>
      <c r="AD5010" s="2"/>
      <c r="AE5010" s="2"/>
      <c r="AF5010" s="2"/>
      <c r="AG5010" s="2"/>
      <c r="AH5010" s="2"/>
      <c r="AI5010" s="2"/>
      <c r="AJ5010" s="2"/>
      <c r="AK5010" s="2"/>
      <c r="AL5010" s="2"/>
      <c r="AM5010" s="2"/>
      <c r="AN5010" s="2"/>
      <c r="AO5010" s="2"/>
      <c r="AP5010" s="2"/>
      <c r="AQ5010" s="2"/>
      <c r="AR5010" s="2"/>
      <c r="AS5010" s="2"/>
      <c r="AT5010" s="2"/>
      <c r="AU5010" s="2"/>
    </row>
    <row r="5011" spans="1:47" ht="15.75">
      <c r="A5011" s="2"/>
      <c r="B5011" s="2"/>
      <c r="C5011" s="2"/>
      <c r="D5011" s="2"/>
      <c r="E5011" s="2"/>
      <c r="F5011" s="26"/>
      <c r="G5011" s="4"/>
      <c r="H5011" s="2"/>
      <c r="I5011" s="2"/>
      <c r="J5011" s="2"/>
      <c r="K5011" s="2"/>
      <c r="L5011" s="2"/>
      <c r="M5011" s="2"/>
      <c r="N5011" s="2"/>
      <c r="O5011" s="2"/>
      <c r="P5011" s="2"/>
      <c r="Q5011" s="2"/>
      <c r="R5011" s="2"/>
      <c r="S5011" s="2"/>
      <c r="T5011" s="2"/>
      <c r="U5011" s="2"/>
      <c r="V5011" s="2"/>
      <c r="W5011" s="2"/>
      <c r="X5011" s="2"/>
      <c r="Y5011" s="2"/>
      <c r="Z5011" s="2"/>
      <c r="AA5011" s="2"/>
      <c r="AB5011" s="2"/>
      <c r="AC5011" s="2"/>
      <c r="AD5011" s="2"/>
      <c r="AE5011" s="2"/>
      <c r="AF5011" s="2"/>
      <c r="AG5011" s="2"/>
      <c r="AH5011" s="2"/>
      <c r="AI5011" s="2"/>
      <c r="AJ5011" s="2"/>
      <c r="AK5011" s="2"/>
      <c r="AL5011" s="2"/>
      <c r="AM5011" s="2"/>
      <c r="AN5011" s="2"/>
      <c r="AO5011" s="2"/>
      <c r="AP5011" s="2"/>
      <c r="AQ5011" s="2"/>
      <c r="AR5011" s="2"/>
      <c r="AS5011" s="2"/>
      <c r="AT5011" s="2"/>
      <c r="AU5011" s="2"/>
    </row>
    <row r="5012" spans="1:47" ht="15.75">
      <c r="A5012" s="2"/>
      <c r="B5012" s="2"/>
      <c r="C5012" s="2"/>
      <c r="D5012" s="2"/>
      <c r="E5012" s="2"/>
      <c r="F5012" s="26"/>
      <c r="G5012" s="4"/>
      <c r="H5012" s="2"/>
      <c r="I5012" s="2"/>
      <c r="J5012" s="2"/>
      <c r="K5012" s="2"/>
      <c r="L5012" s="2"/>
      <c r="M5012" s="2"/>
      <c r="N5012" s="2"/>
      <c r="O5012" s="2"/>
      <c r="P5012" s="2"/>
      <c r="Q5012" s="2"/>
      <c r="R5012" s="2"/>
      <c r="S5012" s="2"/>
      <c r="T5012" s="2"/>
      <c r="U5012" s="2"/>
      <c r="V5012" s="2"/>
      <c r="W5012" s="2"/>
      <c r="X5012" s="2"/>
      <c r="Y5012" s="2"/>
      <c r="Z5012" s="2"/>
      <c r="AA5012" s="2"/>
      <c r="AB5012" s="2"/>
      <c r="AC5012" s="2"/>
      <c r="AD5012" s="2"/>
      <c r="AE5012" s="2"/>
      <c r="AF5012" s="2"/>
      <c r="AG5012" s="2"/>
      <c r="AH5012" s="2"/>
      <c r="AI5012" s="2"/>
      <c r="AJ5012" s="2"/>
      <c r="AK5012" s="2"/>
      <c r="AL5012" s="2"/>
      <c r="AM5012" s="2"/>
      <c r="AN5012" s="2"/>
      <c r="AO5012" s="2"/>
      <c r="AP5012" s="2"/>
      <c r="AQ5012" s="2"/>
      <c r="AR5012" s="2"/>
      <c r="AS5012" s="2"/>
      <c r="AT5012" s="2"/>
      <c r="AU5012" s="2"/>
    </row>
    <row r="5013" spans="1:47" ht="15.75">
      <c r="A5013" s="2"/>
      <c r="B5013" s="2"/>
      <c r="C5013" s="2"/>
      <c r="D5013" s="2"/>
      <c r="E5013" s="2"/>
      <c r="F5013" s="26"/>
      <c r="G5013" s="4"/>
      <c r="H5013" s="2"/>
      <c r="I5013" s="2"/>
      <c r="J5013" s="2"/>
      <c r="K5013" s="2"/>
      <c r="L5013" s="2"/>
      <c r="M5013" s="2"/>
      <c r="N5013" s="2"/>
      <c r="O5013" s="2"/>
      <c r="P5013" s="2"/>
      <c r="Q5013" s="2"/>
      <c r="R5013" s="2"/>
      <c r="S5013" s="2"/>
      <c r="T5013" s="2"/>
      <c r="U5013" s="2"/>
      <c r="V5013" s="2"/>
      <c r="W5013" s="2"/>
      <c r="X5013" s="2"/>
      <c r="Y5013" s="2"/>
      <c r="Z5013" s="2"/>
      <c r="AA5013" s="2"/>
      <c r="AB5013" s="2"/>
      <c r="AC5013" s="2"/>
      <c r="AD5013" s="2"/>
      <c r="AE5013" s="2"/>
      <c r="AF5013" s="2"/>
      <c r="AG5013" s="2"/>
      <c r="AH5013" s="2"/>
      <c r="AI5013" s="2"/>
      <c r="AJ5013" s="2"/>
      <c r="AK5013" s="2"/>
      <c r="AL5013" s="2"/>
      <c r="AM5013" s="2"/>
      <c r="AN5013" s="2"/>
      <c r="AO5013" s="2"/>
      <c r="AP5013" s="2"/>
      <c r="AQ5013" s="2"/>
      <c r="AR5013" s="2"/>
      <c r="AS5013" s="2"/>
      <c r="AT5013" s="2"/>
      <c r="AU5013" s="2"/>
    </row>
    <row r="5014" spans="1:47" ht="15.75">
      <c r="A5014" s="2"/>
      <c r="B5014" s="2"/>
      <c r="C5014" s="2"/>
      <c r="D5014" s="2"/>
      <c r="E5014" s="2"/>
      <c r="F5014" s="26"/>
      <c r="G5014" s="4"/>
      <c r="H5014" s="2"/>
      <c r="I5014" s="2"/>
      <c r="J5014" s="2"/>
      <c r="K5014" s="2"/>
      <c r="L5014" s="2"/>
      <c r="M5014" s="2"/>
      <c r="N5014" s="2"/>
      <c r="O5014" s="2"/>
      <c r="P5014" s="2"/>
      <c r="Q5014" s="2"/>
      <c r="R5014" s="2"/>
      <c r="S5014" s="2"/>
      <c r="T5014" s="2"/>
      <c r="U5014" s="2"/>
      <c r="V5014" s="2"/>
      <c r="W5014" s="2"/>
      <c r="X5014" s="2"/>
      <c r="Y5014" s="2"/>
      <c r="Z5014" s="2"/>
      <c r="AA5014" s="2"/>
      <c r="AB5014" s="2"/>
      <c r="AC5014" s="2"/>
      <c r="AD5014" s="2"/>
      <c r="AE5014" s="2"/>
      <c r="AF5014" s="2"/>
      <c r="AG5014" s="2"/>
      <c r="AH5014" s="2"/>
      <c r="AI5014" s="2"/>
      <c r="AJ5014" s="2"/>
      <c r="AK5014" s="2"/>
      <c r="AL5014" s="2"/>
      <c r="AM5014" s="2"/>
      <c r="AN5014" s="2"/>
      <c r="AO5014" s="2"/>
      <c r="AP5014" s="2"/>
      <c r="AQ5014" s="2"/>
      <c r="AR5014" s="2"/>
      <c r="AS5014" s="2"/>
      <c r="AT5014" s="2"/>
      <c r="AU5014" s="2"/>
    </row>
    <row r="5015" spans="1:47" ht="15.75">
      <c r="A5015" s="2"/>
      <c r="B5015" s="2"/>
      <c r="C5015" s="2"/>
      <c r="D5015" s="2"/>
      <c r="E5015" s="2"/>
      <c r="F5015" s="26"/>
      <c r="G5015" s="4"/>
      <c r="H5015" s="2"/>
      <c r="I5015" s="2"/>
      <c r="J5015" s="2"/>
      <c r="K5015" s="2"/>
      <c r="L5015" s="2"/>
      <c r="M5015" s="2"/>
      <c r="N5015" s="2"/>
      <c r="O5015" s="2"/>
      <c r="P5015" s="2"/>
      <c r="Q5015" s="2"/>
      <c r="R5015" s="2"/>
      <c r="S5015" s="2"/>
      <c r="T5015" s="2"/>
      <c r="U5015" s="2"/>
      <c r="V5015" s="2"/>
      <c r="W5015" s="2"/>
      <c r="X5015" s="2"/>
      <c r="Y5015" s="2"/>
      <c r="Z5015" s="2"/>
      <c r="AA5015" s="2"/>
      <c r="AB5015" s="2"/>
      <c r="AC5015" s="2"/>
      <c r="AD5015" s="2"/>
      <c r="AE5015" s="2"/>
      <c r="AF5015" s="2"/>
      <c r="AG5015" s="2"/>
      <c r="AH5015" s="2"/>
      <c r="AI5015" s="2"/>
      <c r="AJ5015" s="2"/>
      <c r="AK5015" s="2"/>
      <c r="AL5015" s="2"/>
      <c r="AM5015" s="2"/>
      <c r="AN5015" s="2"/>
      <c r="AO5015" s="2"/>
      <c r="AP5015" s="2"/>
      <c r="AQ5015" s="2"/>
      <c r="AR5015" s="2"/>
      <c r="AS5015" s="2"/>
      <c r="AT5015" s="2"/>
      <c r="AU5015" s="2"/>
    </row>
    <row r="5016" spans="1:47" ht="15.75">
      <c r="A5016" s="2"/>
      <c r="B5016" s="2"/>
      <c r="C5016" s="2"/>
      <c r="D5016" s="2"/>
      <c r="E5016" s="2"/>
      <c r="F5016" s="26"/>
      <c r="G5016" s="4"/>
      <c r="H5016" s="2"/>
      <c r="I5016" s="2"/>
      <c r="J5016" s="2"/>
      <c r="K5016" s="2"/>
      <c r="L5016" s="2"/>
      <c r="M5016" s="2"/>
      <c r="N5016" s="2"/>
      <c r="O5016" s="2"/>
      <c r="P5016" s="2"/>
      <c r="Q5016" s="2"/>
      <c r="R5016" s="2"/>
      <c r="S5016" s="2"/>
      <c r="T5016" s="2"/>
      <c r="U5016" s="2"/>
      <c r="V5016" s="2"/>
      <c r="W5016" s="2"/>
      <c r="X5016" s="2"/>
      <c r="Y5016" s="2"/>
      <c r="Z5016" s="2"/>
      <c r="AA5016" s="2"/>
      <c r="AB5016" s="2"/>
      <c r="AC5016" s="2"/>
      <c r="AD5016" s="2"/>
      <c r="AE5016" s="2"/>
      <c r="AF5016" s="2"/>
      <c r="AG5016" s="2"/>
      <c r="AH5016" s="2"/>
      <c r="AI5016" s="2"/>
      <c r="AJ5016" s="2"/>
      <c r="AK5016" s="2"/>
      <c r="AL5016" s="2"/>
      <c r="AM5016" s="2"/>
      <c r="AN5016" s="2"/>
      <c r="AO5016" s="2"/>
      <c r="AP5016" s="2"/>
      <c r="AQ5016" s="2"/>
      <c r="AR5016" s="2"/>
      <c r="AS5016" s="2"/>
      <c r="AT5016" s="2"/>
      <c r="AU5016" s="2"/>
    </row>
    <row r="5017" spans="1:47" ht="15.75">
      <c r="A5017" s="2"/>
      <c r="B5017" s="2"/>
      <c r="C5017" s="2"/>
      <c r="D5017" s="2"/>
      <c r="E5017" s="2"/>
      <c r="F5017" s="26"/>
      <c r="G5017" s="4"/>
      <c r="H5017" s="2"/>
      <c r="I5017" s="2"/>
      <c r="J5017" s="2"/>
      <c r="K5017" s="2"/>
      <c r="L5017" s="2"/>
      <c r="M5017" s="2"/>
      <c r="N5017" s="2"/>
      <c r="O5017" s="2"/>
      <c r="P5017" s="2"/>
      <c r="Q5017" s="2"/>
      <c r="R5017" s="2"/>
      <c r="S5017" s="2"/>
      <c r="T5017" s="2"/>
      <c r="U5017" s="2"/>
      <c r="V5017" s="2"/>
      <c r="W5017" s="2"/>
      <c r="X5017" s="2"/>
      <c r="Y5017" s="2"/>
      <c r="Z5017" s="2"/>
      <c r="AA5017" s="2"/>
      <c r="AB5017" s="2"/>
      <c r="AC5017" s="2"/>
      <c r="AD5017" s="2"/>
      <c r="AE5017" s="2"/>
      <c r="AF5017" s="2"/>
      <c r="AG5017" s="2"/>
      <c r="AH5017" s="2"/>
      <c r="AI5017" s="2"/>
      <c r="AJ5017" s="2"/>
      <c r="AK5017" s="2"/>
      <c r="AL5017" s="2"/>
      <c r="AM5017" s="2"/>
      <c r="AN5017" s="2"/>
      <c r="AO5017" s="2"/>
      <c r="AP5017" s="2"/>
      <c r="AQ5017" s="2"/>
      <c r="AR5017" s="2"/>
      <c r="AS5017" s="2"/>
      <c r="AT5017" s="2"/>
      <c r="AU5017" s="2"/>
    </row>
    <row r="5018" spans="1:47" ht="15.75">
      <c r="A5018" s="2"/>
      <c r="B5018" s="2"/>
      <c r="C5018" s="2"/>
      <c r="D5018" s="2"/>
      <c r="E5018" s="2"/>
      <c r="F5018" s="26"/>
      <c r="G5018" s="4"/>
      <c r="H5018" s="2"/>
      <c r="I5018" s="2"/>
      <c r="J5018" s="2"/>
      <c r="K5018" s="2"/>
      <c r="L5018" s="2"/>
      <c r="M5018" s="2"/>
      <c r="N5018" s="2"/>
      <c r="O5018" s="2"/>
      <c r="P5018" s="2"/>
      <c r="Q5018" s="2"/>
      <c r="R5018" s="2"/>
      <c r="S5018" s="2"/>
      <c r="T5018" s="2"/>
      <c r="U5018" s="2"/>
      <c r="V5018" s="2"/>
      <c r="W5018" s="2"/>
      <c r="X5018" s="2"/>
      <c r="Y5018" s="2"/>
      <c r="Z5018" s="2"/>
      <c r="AA5018" s="2"/>
      <c r="AB5018" s="2"/>
      <c r="AC5018" s="2"/>
      <c r="AD5018" s="2"/>
      <c r="AE5018" s="2"/>
      <c r="AF5018" s="2"/>
      <c r="AG5018" s="2"/>
      <c r="AH5018" s="2"/>
      <c r="AI5018" s="2"/>
      <c r="AJ5018" s="2"/>
      <c r="AK5018" s="2"/>
      <c r="AL5018" s="2"/>
      <c r="AM5018" s="2"/>
      <c r="AN5018" s="2"/>
      <c r="AO5018" s="2"/>
      <c r="AP5018" s="2"/>
      <c r="AQ5018" s="2"/>
      <c r="AR5018" s="2"/>
      <c r="AS5018" s="2"/>
      <c r="AT5018" s="2"/>
      <c r="AU5018" s="2"/>
    </row>
    <row r="5019" spans="1:47" ht="15.75">
      <c r="A5019" s="2"/>
      <c r="B5019" s="2"/>
      <c r="C5019" s="2"/>
      <c r="D5019" s="2"/>
      <c r="E5019" s="2"/>
      <c r="F5019" s="26"/>
      <c r="G5019" s="4"/>
      <c r="H5019" s="2"/>
      <c r="I5019" s="2"/>
      <c r="J5019" s="2"/>
      <c r="K5019" s="2"/>
      <c r="L5019" s="2"/>
      <c r="M5019" s="2"/>
      <c r="N5019" s="2"/>
      <c r="O5019" s="2"/>
      <c r="P5019" s="2"/>
      <c r="Q5019" s="2"/>
      <c r="R5019" s="2"/>
      <c r="S5019" s="2"/>
      <c r="T5019" s="2"/>
      <c r="U5019" s="2"/>
      <c r="V5019" s="2"/>
      <c r="W5019" s="2"/>
      <c r="X5019" s="2"/>
      <c r="Y5019" s="2"/>
      <c r="Z5019" s="2"/>
      <c r="AA5019" s="2"/>
      <c r="AB5019" s="2"/>
      <c r="AC5019" s="2"/>
      <c r="AD5019" s="2"/>
      <c r="AE5019" s="2"/>
      <c r="AF5019" s="2"/>
      <c r="AG5019" s="2"/>
      <c r="AH5019" s="2"/>
      <c r="AI5019" s="2"/>
      <c r="AJ5019" s="2"/>
      <c r="AK5019" s="2"/>
      <c r="AL5019" s="2"/>
      <c r="AM5019" s="2"/>
      <c r="AN5019" s="2"/>
      <c r="AO5019" s="2"/>
      <c r="AP5019" s="2"/>
      <c r="AQ5019" s="2"/>
      <c r="AR5019" s="2"/>
      <c r="AS5019" s="2"/>
      <c r="AT5019" s="2"/>
      <c r="AU5019" s="2"/>
    </row>
    <row r="5020" spans="1:47" ht="15.75">
      <c r="A5020" s="2"/>
      <c r="B5020" s="2"/>
      <c r="C5020" s="2"/>
      <c r="D5020" s="2"/>
      <c r="E5020" s="2"/>
      <c r="F5020" s="26"/>
      <c r="G5020" s="4"/>
      <c r="H5020" s="2"/>
      <c r="I5020" s="2"/>
      <c r="J5020" s="2"/>
      <c r="K5020" s="2"/>
      <c r="L5020" s="2"/>
      <c r="M5020" s="2"/>
      <c r="N5020" s="2"/>
      <c r="O5020" s="2"/>
      <c r="P5020" s="2"/>
      <c r="Q5020" s="2"/>
      <c r="R5020" s="2"/>
      <c r="S5020" s="2"/>
      <c r="T5020" s="2"/>
      <c r="U5020" s="2"/>
      <c r="V5020" s="2"/>
      <c r="W5020" s="2"/>
      <c r="X5020" s="2"/>
      <c r="Y5020" s="2"/>
      <c r="Z5020" s="2"/>
      <c r="AA5020" s="2"/>
      <c r="AB5020" s="2"/>
      <c r="AC5020" s="2"/>
      <c r="AD5020" s="2"/>
      <c r="AE5020" s="2"/>
      <c r="AF5020" s="2"/>
      <c r="AG5020" s="2"/>
      <c r="AH5020" s="2"/>
      <c r="AI5020" s="2"/>
      <c r="AJ5020" s="2"/>
      <c r="AK5020" s="2"/>
      <c r="AL5020" s="2"/>
      <c r="AM5020" s="2"/>
      <c r="AN5020" s="2"/>
      <c r="AO5020" s="2"/>
      <c r="AP5020" s="2"/>
      <c r="AQ5020" s="2"/>
      <c r="AR5020" s="2"/>
      <c r="AS5020" s="2"/>
      <c r="AT5020" s="2"/>
      <c r="AU5020" s="2"/>
    </row>
    <row r="5021" spans="1:47" ht="15.75">
      <c r="A5021" s="2"/>
      <c r="B5021" s="2"/>
      <c r="C5021" s="2"/>
      <c r="D5021" s="2"/>
      <c r="E5021" s="2"/>
      <c r="F5021" s="26"/>
      <c r="G5021" s="4"/>
      <c r="H5021" s="2"/>
      <c r="I5021" s="2"/>
      <c r="J5021" s="2"/>
      <c r="K5021" s="2"/>
      <c r="L5021" s="2"/>
      <c r="M5021" s="2"/>
      <c r="N5021" s="2"/>
      <c r="O5021" s="2"/>
      <c r="P5021" s="2"/>
      <c r="Q5021" s="2"/>
      <c r="R5021" s="2"/>
      <c r="S5021" s="2"/>
      <c r="T5021" s="2"/>
      <c r="U5021" s="2"/>
      <c r="V5021" s="2"/>
      <c r="W5021" s="2"/>
      <c r="X5021" s="2"/>
      <c r="Y5021" s="2"/>
      <c r="Z5021" s="2"/>
      <c r="AA5021" s="2"/>
      <c r="AB5021" s="2"/>
      <c r="AC5021" s="2"/>
      <c r="AD5021" s="2"/>
      <c r="AE5021" s="2"/>
      <c r="AF5021" s="2"/>
      <c r="AG5021" s="2"/>
      <c r="AH5021" s="2"/>
      <c r="AI5021" s="2"/>
      <c r="AJ5021" s="2"/>
      <c r="AK5021" s="2"/>
      <c r="AL5021" s="2"/>
      <c r="AM5021" s="2"/>
      <c r="AN5021" s="2"/>
      <c r="AO5021" s="2"/>
      <c r="AP5021" s="2"/>
      <c r="AQ5021" s="2"/>
      <c r="AR5021" s="2"/>
      <c r="AS5021" s="2"/>
      <c r="AT5021" s="2"/>
      <c r="AU5021" s="2"/>
    </row>
    <row r="5022" spans="1:47" ht="15.75">
      <c r="A5022" s="2"/>
      <c r="B5022" s="2"/>
      <c r="C5022" s="2"/>
      <c r="D5022" s="2"/>
      <c r="E5022" s="2"/>
      <c r="F5022" s="26"/>
      <c r="G5022" s="4"/>
      <c r="H5022" s="2"/>
      <c r="I5022" s="2"/>
      <c r="J5022" s="2"/>
      <c r="K5022" s="2"/>
      <c r="L5022" s="2"/>
      <c r="M5022" s="2"/>
      <c r="N5022" s="2"/>
      <c r="O5022" s="2"/>
      <c r="P5022" s="2"/>
      <c r="Q5022" s="2"/>
      <c r="R5022" s="2"/>
      <c r="S5022" s="2"/>
      <c r="T5022" s="2"/>
      <c r="U5022" s="2"/>
      <c r="V5022" s="2"/>
      <c r="W5022" s="2"/>
      <c r="X5022" s="2"/>
      <c r="Y5022" s="2"/>
      <c r="Z5022" s="2"/>
      <c r="AA5022" s="2"/>
      <c r="AB5022" s="2"/>
      <c r="AC5022" s="2"/>
      <c r="AD5022" s="2"/>
      <c r="AE5022" s="2"/>
      <c r="AF5022" s="2"/>
      <c r="AG5022" s="2"/>
      <c r="AH5022" s="2"/>
      <c r="AI5022" s="2"/>
      <c r="AJ5022" s="2"/>
      <c r="AK5022" s="2"/>
      <c r="AL5022" s="2"/>
      <c r="AM5022" s="2"/>
      <c r="AN5022" s="2"/>
      <c r="AO5022" s="2"/>
      <c r="AP5022" s="2"/>
      <c r="AQ5022" s="2"/>
      <c r="AR5022" s="2"/>
      <c r="AS5022" s="2"/>
      <c r="AT5022" s="2"/>
      <c r="AU5022" s="2"/>
    </row>
    <row r="5023" spans="1:47" ht="15.75">
      <c r="A5023" s="2"/>
      <c r="B5023" s="2"/>
      <c r="C5023" s="2"/>
      <c r="D5023" s="2"/>
      <c r="E5023" s="2"/>
      <c r="F5023" s="26"/>
      <c r="G5023" s="4"/>
      <c r="H5023" s="2"/>
      <c r="I5023" s="2"/>
      <c r="J5023" s="2"/>
      <c r="K5023" s="2"/>
      <c r="L5023" s="2"/>
      <c r="M5023" s="2"/>
      <c r="N5023" s="2"/>
      <c r="O5023" s="2"/>
      <c r="P5023" s="2"/>
      <c r="Q5023" s="2"/>
      <c r="R5023" s="2"/>
      <c r="S5023" s="2"/>
      <c r="T5023" s="2"/>
      <c r="U5023" s="2"/>
      <c r="V5023" s="2"/>
      <c r="W5023" s="2"/>
      <c r="X5023" s="2"/>
      <c r="Y5023" s="2"/>
      <c r="Z5023" s="2"/>
      <c r="AA5023" s="2"/>
      <c r="AB5023" s="2"/>
      <c r="AC5023" s="2"/>
      <c r="AD5023" s="2"/>
      <c r="AE5023" s="2"/>
      <c r="AF5023" s="2"/>
      <c r="AG5023" s="2"/>
      <c r="AH5023" s="2"/>
      <c r="AI5023" s="2"/>
      <c r="AJ5023" s="2"/>
      <c r="AK5023" s="2"/>
      <c r="AL5023" s="2"/>
      <c r="AM5023" s="2"/>
      <c r="AN5023" s="2"/>
      <c r="AO5023" s="2"/>
      <c r="AP5023" s="2"/>
      <c r="AQ5023" s="2"/>
      <c r="AR5023" s="2"/>
      <c r="AS5023" s="2"/>
      <c r="AT5023" s="2"/>
      <c r="AU5023" s="2"/>
    </row>
    <row r="5024" spans="1:47" ht="15.75">
      <c r="A5024" s="2"/>
      <c r="B5024" s="2"/>
      <c r="C5024" s="2"/>
      <c r="D5024" s="2"/>
      <c r="E5024" s="2"/>
      <c r="F5024" s="26"/>
      <c r="G5024" s="4"/>
      <c r="H5024" s="2"/>
      <c r="I5024" s="2"/>
      <c r="J5024" s="2"/>
      <c r="K5024" s="2"/>
      <c r="L5024" s="2"/>
      <c r="M5024" s="2"/>
      <c r="N5024" s="2"/>
      <c r="O5024" s="2"/>
      <c r="P5024" s="2"/>
      <c r="Q5024" s="2"/>
      <c r="R5024" s="2"/>
      <c r="S5024" s="2"/>
      <c r="T5024" s="2"/>
      <c r="U5024" s="2"/>
      <c r="V5024" s="2"/>
      <c r="W5024" s="2"/>
      <c r="X5024" s="2"/>
      <c r="Y5024" s="2"/>
      <c r="Z5024" s="2"/>
      <c r="AA5024" s="2"/>
      <c r="AB5024" s="2"/>
      <c r="AC5024" s="2"/>
      <c r="AD5024" s="2"/>
      <c r="AE5024" s="2"/>
      <c r="AF5024" s="2"/>
      <c r="AG5024" s="2"/>
      <c r="AH5024" s="2"/>
      <c r="AI5024" s="2"/>
      <c r="AJ5024" s="2"/>
      <c r="AK5024" s="2"/>
      <c r="AL5024" s="2"/>
      <c r="AM5024" s="2"/>
      <c r="AN5024" s="2"/>
      <c r="AO5024" s="2"/>
      <c r="AP5024" s="2"/>
      <c r="AQ5024" s="2"/>
      <c r="AR5024" s="2"/>
      <c r="AS5024" s="2"/>
      <c r="AT5024" s="2"/>
      <c r="AU5024" s="2"/>
    </row>
    <row r="5298" spans="3:3">
      <c r="C5298" s="157"/>
    </row>
  </sheetData>
  <sheetProtection selectLockedCells="1" selectUn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Preprocessor">
                <anchor moveWithCells="1" sizeWithCells="1">
                  <from>
                    <xdr:col>1</xdr:col>
                    <xdr:colOff>0</xdr:colOff>
                    <xdr:row>1</xdr:row>
                    <xdr:rowOff>104775</xdr:rowOff>
                  </from>
                  <to>
                    <xdr:col>3</xdr:col>
                    <xdr:colOff>619125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reateXBRL">
                <anchor moveWithCells="1" sizeWithCells="1">
                  <from>
                    <xdr:col>8</xdr:col>
                    <xdr:colOff>19050</xdr:colOff>
                    <xdr:row>1</xdr:row>
                    <xdr:rowOff>85725</xdr:rowOff>
                  </from>
                  <to>
                    <xdr:col>11</xdr:col>
                    <xdr:colOff>19050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UI/customUI14.xml><?xml version="1.0" encoding="utf-8"?>
<customUI xmlns="http://schemas.microsoft.com/office/2009/07/customui">
  <!-- Arquitectura e Ingeniería: xlAnalysis BI -->
  <!-- TODOS LOS DERECHOS RESERVADOS -->
  <!-- 2017 -->
  <ribbon>
    <tabs>
      <tab id="TabProceso" label="XRBL">
        <group id="grpTools" label="Herramientas">
          <button id="btnXBRL" label="Crea XBRL" size="large" screentip="Crea archivo XBRL;" onAction="uProcess" imageMso="TableDrawTable"/>
          <button id="btnArelle" label="Inicia ARELLE" size="large" screentip="Inicia ARELLE;" onAction="uProcess" imageMso="AccountMenu"/>
          <button id="btnValida" label="Validar" size="large" screentip="Valida;" onAction="uProcess" imageMso="RegionLayoutMenu"/>
          <separator id="Spt03"/>
          <button id="btnTabList" label="Lista hojas" size="large" screentip="Lista hojas;" supertip="Lista hojas" onAction="uProcess" imageMso="SaveToolAsTemplate"/>
        </group>
        <group id="grpInfo" label="Info">
          <menu id="MenuAyuda" label="Ayuda" size="large" imageMso="Help">
            <button id="btnAyuda" label="Ver la Ayuda" screentip="Muestra ayuda disponible;" imageMso="ContentsAndIndex" onAction="uProcess"/>
            <menuSeparator id="Menuseparator1"/>
            <gallery id="rxgal" label="Acerca de:" imageMso="JunkEmailSafeListsMenu" columns="1" rows="1" itemWidth="395" itemHeight="212" showItemLabel="false">
              <item id="rxitem0" label="Acerca de: " screentip="Nosotros:"/>
              <button id="rxbtn" imageMso="Info" screentip="Contacto;" label="Bogotá - Colombia (+57)3104880287, (+57)3107702995"/>
            </gallery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6</vt:i4>
      </vt:variant>
    </vt:vector>
  </HeadingPairs>
  <TitlesOfParts>
    <vt:vector size="34" baseType="lpstr">
      <vt:lpstr>Índice</vt:lpstr>
      <vt:lpstr>Reporte1</vt:lpstr>
      <vt:lpstr>Reporte2</vt:lpstr>
      <vt:lpstr>Reporte3</vt:lpstr>
      <vt:lpstr>Reporte4</vt:lpstr>
      <vt:lpstr>Nota 01</vt:lpstr>
      <vt:lpstr>Nota 02</vt:lpstr>
      <vt:lpstr>Nota 03</vt:lpstr>
      <vt:lpstr>Nota 04</vt:lpstr>
      <vt:lpstr>Nota 05</vt:lpstr>
      <vt:lpstr>Nota 06</vt:lpstr>
      <vt:lpstr>Nota 07</vt:lpstr>
      <vt:lpstr>Nota 08</vt:lpstr>
      <vt:lpstr>Nota 09</vt:lpstr>
      <vt:lpstr>Nota 10</vt:lpstr>
      <vt:lpstr>Nota 11</vt:lpstr>
      <vt:lpstr>Nota 12</vt:lpstr>
      <vt:lpstr>Nota 13</vt:lpstr>
      <vt:lpstr>Nota 14</vt:lpstr>
      <vt:lpstr>Nota 15</vt:lpstr>
      <vt:lpstr>FC01</vt:lpstr>
      <vt:lpstr>FC02</vt:lpstr>
      <vt:lpstr>FC04</vt:lpstr>
      <vt:lpstr>FC05</vt:lpstr>
      <vt:lpstr>FC06</vt:lpstr>
      <vt:lpstr>data</vt:lpstr>
      <vt:lpstr>parameters</vt:lpstr>
      <vt:lpstr>instance</vt:lpstr>
      <vt:lpstr>'Nota 03'!Excel_BuiltIn__FilterDatabase</vt:lpstr>
      <vt:lpstr>'Nota 04'!Excel_BuiltIn__FilterDatabase</vt:lpstr>
      <vt:lpstr>'Nota 10'!Excel_BuiltIn__FilterDatabase</vt:lpstr>
      <vt:lpstr>'Nota 12'!Excel_BuiltIn__FilterDatabase</vt:lpstr>
      <vt:lpstr>'Nota 13'!Excel_BuiltIn__FilterDatabase</vt:lpstr>
      <vt:lpstr>'Nota 14'!Excel_BuiltIn__FilterDatabase</vt:lpstr>
    </vt:vector>
  </TitlesOfParts>
  <Company>Javier Mora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Mora</dc:creator>
  <cp:lastModifiedBy>Manuel Ignacio Cabrera Cuellar</cp:lastModifiedBy>
  <cp:lastPrinted>2017-06-28T05:28:25Z</cp:lastPrinted>
  <dcterms:created xsi:type="dcterms:W3CDTF">2013-11-21T15:21:58Z</dcterms:created>
  <dcterms:modified xsi:type="dcterms:W3CDTF">2018-07-31T11:59:21Z</dcterms:modified>
</cp:coreProperties>
</file>